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defaultThemeVersion="166925"/>
  <mc:AlternateContent xmlns:mc="http://schemas.openxmlformats.org/markup-compatibility/2006">
    <mc:Choice Requires="x15">
      <x15ac:absPath xmlns:x15ac="http://schemas.microsoft.com/office/spreadsheetml/2010/11/ac" url="C:\Users\DOB\Desktop\Billionaires 2021\"/>
    </mc:Choice>
  </mc:AlternateContent>
  <xr:revisionPtr revIDLastSave="0" documentId="13_ncr:1_{E1B9F79C-81E6-40FB-A770-D809C7785786}" xr6:coauthVersionLast="47" xr6:coauthVersionMax="47" xr10:uidLastSave="{00000000-0000-0000-0000-000000000000}"/>
  <bookViews>
    <workbookView xWindow="-113" yWindow="-113" windowWidth="24267" windowHeight="13311" xr2:uid="{00000000-000D-0000-FFFF-FFFF00000000}"/>
  </bookViews>
  <sheets>
    <sheet name="Dashboard" sheetId="8" r:id="rId1"/>
    <sheet name="Map" sheetId="6" state="hidden" r:id="rId2"/>
    <sheet name="MainPivot" sheetId="13" state="hidden" r:id="rId3"/>
    <sheet name="Forbes 2022" sheetId="1" state="hidden" r:id="rId4"/>
    <sheet name="Country List" sheetId="4" state="hidden" r:id="rId5"/>
    <sheet name="Continent List" sheetId="5" state="hidden" r:id="rId6"/>
  </sheets>
  <definedNames>
    <definedName name="_xlnm._FilterDatabase" localSheetId="5" hidden="1">'Continent List'!$A$1:$B$15</definedName>
    <definedName name="_xlnm._FilterDatabase" localSheetId="4" hidden="1">'Country List'!$B$1:$B$222</definedName>
    <definedName name="_xlnm._FilterDatabase" localSheetId="3" hidden="1">'Forbes 2022'!$A$1:$K$2669</definedName>
    <definedName name="_xlchart.v5.0" hidden="1">Map!$J$3</definedName>
    <definedName name="_xlchart.v5.1" hidden="1">Map!$J$4:$J$77</definedName>
    <definedName name="_xlchart.v5.2" hidden="1">Map!$K$3</definedName>
    <definedName name="_xlchart.v5.3" hidden="1">Map!$K$4:$K$77</definedName>
    <definedName name="_xlchart.v5.4" hidden="1">Map!$L$4:$L$77</definedName>
    <definedName name="_xlcn.WorksheetConnection_ForbesNew2022.xlsxTable1" hidden="1">Table1[]</definedName>
    <definedName name="Dashboard">Dashboard!$A$1:$Y$31</definedName>
    <definedName name="_xlnm.Extract" localSheetId="4">'Country List'!$E$2</definedName>
    <definedName name="_xlnm.Extract" localSheetId="3">'Forbes 2022'!$M$77:$M$376</definedName>
    <definedName name="Slicer_Continent">#N/A</definedName>
    <definedName name="Slicer_gender2">#N/A</definedName>
  </definedNames>
  <calcPr calcId="191029"/>
  <pivotCaches>
    <pivotCache cacheId="351" r:id="rId7"/>
    <pivotCache cacheId="354" r:id="rId8"/>
    <pivotCache cacheId="357" r:id="rId9"/>
    <pivotCache cacheId="360" r:id="rId10"/>
    <pivotCache cacheId="363" r:id="rId11"/>
    <pivotCache cacheId="366" r:id="rId12"/>
    <pivotCache cacheId="369" r:id="rId13"/>
    <pivotCache cacheId="372" r:id="rId14"/>
    <pivotCache cacheId="375" r:id="rId15"/>
  </pivotCaches>
  <extLst>
    <ext xmlns:x14="http://schemas.microsoft.com/office/spreadsheetml/2009/9/main" uri="{876F7934-8845-4945-9796-88D515C7AA90}">
      <x14:pivotCaches>
        <pivotCache cacheId="9" r:id="rId16"/>
      </x14:pivotCaches>
    </ext>
    <ext xmlns:x14="http://schemas.microsoft.com/office/spreadsheetml/2009/9/main" uri="{BBE1A952-AA13-448e-AADC-164F8A28A991}">
      <x14:slicerCaches>
        <x14:slicerCache r:id="rId17"/>
        <x14:slicerCache r:id="rId18"/>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1" name="Table1" connection="WorksheetConnection_Forbes New 2022.xlsx!Table1"/>
        </x15:modelTable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C39" i="13" l="1"/>
  <c r="C40" i="13"/>
  <c r="C41" i="13"/>
  <c r="C42" i="13"/>
  <c r="C38" i="13"/>
  <c r="C54" i="13"/>
  <c r="C55" i="13"/>
  <c r="C56" i="13"/>
  <c r="C57" i="13"/>
  <c r="C58" i="13"/>
  <c r="C30" i="13"/>
  <c r="C31" i="13"/>
  <c r="C32" i="13"/>
  <c r="C33" i="13"/>
  <c r="C29" i="13"/>
  <c r="C49" i="13"/>
  <c r="C50" i="13"/>
  <c r="C51" i="13"/>
  <c r="C52" i="13"/>
  <c r="C48" i="13"/>
  <c r="T17" i="8"/>
  <c r="M3" i="1" l="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1353" i="1"/>
  <c r="M1354" i="1"/>
  <c r="M1355" i="1"/>
  <c r="M1356" i="1"/>
  <c r="M1357" i="1"/>
  <c r="M1358" i="1"/>
  <c r="M1359" i="1"/>
  <c r="M1360" i="1"/>
  <c r="M1361" i="1"/>
  <c r="M1362" i="1"/>
  <c r="M1363" i="1"/>
  <c r="M1364" i="1"/>
  <c r="M1365" i="1"/>
  <c r="M1366" i="1"/>
  <c r="M1367" i="1"/>
  <c r="M1368" i="1"/>
  <c r="M1369" i="1"/>
  <c r="M1370" i="1"/>
  <c r="M1371" i="1"/>
  <c r="M1372" i="1"/>
  <c r="M1373" i="1"/>
  <c r="M1374" i="1"/>
  <c r="M1375" i="1"/>
  <c r="M1376" i="1"/>
  <c r="M1377" i="1"/>
  <c r="M1378" i="1"/>
  <c r="M1379" i="1"/>
  <c r="M1380" i="1"/>
  <c r="M1381" i="1"/>
  <c r="M1382" i="1"/>
  <c r="M1383" i="1"/>
  <c r="M1384" i="1"/>
  <c r="M1385" i="1"/>
  <c r="M1386" i="1"/>
  <c r="M1387" i="1"/>
  <c r="M1388" i="1"/>
  <c r="M1389" i="1"/>
  <c r="M1390" i="1"/>
  <c r="M1391" i="1"/>
  <c r="M1392" i="1"/>
  <c r="M1393" i="1"/>
  <c r="M1394" i="1"/>
  <c r="M1395" i="1"/>
  <c r="M1396" i="1"/>
  <c r="M1397" i="1"/>
  <c r="M1398" i="1"/>
  <c r="M1399" i="1"/>
  <c r="M1400" i="1"/>
  <c r="M1401" i="1"/>
  <c r="M1402" i="1"/>
  <c r="M1403" i="1"/>
  <c r="M1404" i="1"/>
  <c r="M1405" i="1"/>
  <c r="M1406" i="1"/>
  <c r="M1407" i="1"/>
  <c r="M1408" i="1"/>
  <c r="M1409" i="1"/>
  <c r="M1410" i="1"/>
  <c r="M1411" i="1"/>
  <c r="M1412" i="1"/>
  <c r="M1413" i="1"/>
  <c r="M1414" i="1"/>
  <c r="M1415" i="1"/>
  <c r="M1416" i="1"/>
  <c r="M1417" i="1"/>
  <c r="M1418" i="1"/>
  <c r="M1419" i="1"/>
  <c r="M1420" i="1"/>
  <c r="M1421" i="1"/>
  <c r="M1422" i="1"/>
  <c r="M1423" i="1"/>
  <c r="M1424" i="1"/>
  <c r="M1425" i="1"/>
  <c r="M1426" i="1"/>
  <c r="M1427" i="1"/>
  <c r="M1428" i="1"/>
  <c r="M1429" i="1"/>
  <c r="M1430" i="1"/>
  <c r="M1431" i="1"/>
  <c r="M1432" i="1"/>
  <c r="M1433" i="1"/>
  <c r="M1434" i="1"/>
  <c r="M1435" i="1"/>
  <c r="M1436" i="1"/>
  <c r="M1437" i="1"/>
  <c r="M1438" i="1"/>
  <c r="M1439" i="1"/>
  <c r="M1440" i="1"/>
  <c r="M1441" i="1"/>
  <c r="M1442" i="1"/>
  <c r="M1443" i="1"/>
  <c r="M1444" i="1"/>
  <c r="M1445" i="1"/>
  <c r="M1446" i="1"/>
  <c r="M1447" i="1"/>
  <c r="M1448" i="1"/>
  <c r="M1449" i="1"/>
  <c r="M1450" i="1"/>
  <c r="M1451" i="1"/>
  <c r="M1452" i="1"/>
  <c r="M1453" i="1"/>
  <c r="M1454" i="1"/>
  <c r="M1455" i="1"/>
  <c r="M1456" i="1"/>
  <c r="M1457" i="1"/>
  <c r="M1458" i="1"/>
  <c r="M1459" i="1"/>
  <c r="M1460" i="1"/>
  <c r="M1461" i="1"/>
  <c r="M1462" i="1"/>
  <c r="M1463" i="1"/>
  <c r="M1464" i="1"/>
  <c r="M1465" i="1"/>
  <c r="M1466" i="1"/>
  <c r="M1467" i="1"/>
  <c r="M1468" i="1"/>
  <c r="M1469" i="1"/>
  <c r="M1470" i="1"/>
  <c r="M1471" i="1"/>
  <c r="M1472" i="1"/>
  <c r="M1473" i="1"/>
  <c r="M1474" i="1"/>
  <c r="M1475" i="1"/>
  <c r="M1476" i="1"/>
  <c r="M1477" i="1"/>
  <c r="M1478" i="1"/>
  <c r="M1479" i="1"/>
  <c r="M1480" i="1"/>
  <c r="M1481" i="1"/>
  <c r="M1482" i="1"/>
  <c r="M1483" i="1"/>
  <c r="M1484" i="1"/>
  <c r="M1485" i="1"/>
  <c r="M1486" i="1"/>
  <c r="M1487" i="1"/>
  <c r="M1488" i="1"/>
  <c r="M1489" i="1"/>
  <c r="M1490" i="1"/>
  <c r="M1491" i="1"/>
  <c r="M1492" i="1"/>
  <c r="M1493" i="1"/>
  <c r="M1494" i="1"/>
  <c r="M1495" i="1"/>
  <c r="M1496" i="1"/>
  <c r="M1497" i="1"/>
  <c r="M1498" i="1"/>
  <c r="M1499" i="1"/>
  <c r="M1500" i="1"/>
  <c r="M1501" i="1"/>
  <c r="M1502" i="1"/>
  <c r="M1503" i="1"/>
  <c r="M1504" i="1"/>
  <c r="M1505" i="1"/>
  <c r="M1506" i="1"/>
  <c r="M1507" i="1"/>
  <c r="M1508" i="1"/>
  <c r="M1509" i="1"/>
  <c r="M1510" i="1"/>
  <c r="M1511" i="1"/>
  <c r="M1512" i="1"/>
  <c r="M1513" i="1"/>
  <c r="M1514" i="1"/>
  <c r="M1515" i="1"/>
  <c r="M1516" i="1"/>
  <c r="M1517" i="1"/>
  <c r="M1518" i="1"/>
  <c r="M1519" i="1"/>
  <c r="M1520" i="1"/>
  <c r="M1521" i="1"/>
  <c r="M1522" i="1"/>
  <c r="M1523" i="1"/>
  <c r="M1524" i="1"/>
  <c r="M1525" i="1"/>
  <c r="M1526" i="1"/>
  <c r="M1527" i="1"/>
  <c r="M1528" i="1"/>
  <c r="M1529" i="1"/>
  <c r="M1530" i="1"/>
  <c r="M1531" i="1"/>
  <c r="M1532" i="1"/>
  <c r="M1533" i="1"/>
  <c r="M1534" i="1"/>
  <c r="M1535" i="1"/>
  <c r="M1536" i="1"/>
  <c r="M1537" i="1"/>
  <c r="M1538" i="1"/>
  <c r="M1539" i="1"/>
  <c r="M1540" i="1"/>
  <c r="M1541" i="1"/>
  <c r="M1542" i="1"/>
  <c r="M1543" i="1"/>
  <c r="M1544" i="1"/>
  <c r="M1545" i="1"/>
  <c r="M1546" i="1"/>
  <c r="M1547" i="1"/>
  <c r="M1548" i="1"/>
  <c r="M1549" i="1"/>
  <c r="M1550" i="1"/>
  <c r="M1551" i="1"/>
  <c r="M1552" i="1"/>
  <c r="M1553" i="1"/>
  <c r="M1554" i="1"/>
  <c r="M1555" i="1"/>
  <c r="M1556" i="1"/>
  <c r="M1557" i="1"/>
  <c r="M1558" i="1"/>
  <c r="M1559" i="1"/>
  <c r="M1560" i="1"/>
  <c r="M1561" i="1"/>
  <c r="M1562" i="1"/>
  <c r="M1563" i="1"/>
  <c r="M1564" i="1"/>
  <c r="M1565" i="1"/>
  <c r="M1566" i="1"/>
  <c r="M1567" i="1"/>
  <c r="M1568" i="1"/>
  <c r="M1569" i="1"/>
  <c r="M1570" i="1"/>
  <c r="M1571" i="1"/>
  <c r="M1572" i="1"/>
  <c r="M1573" i="1"/>
  <c r="M1574" i="1"/>
  <c r="M1575" i="1"/>
  <c r="M1576" i="1"/>
  <c r="M1577" i="1"/>
  <c r="M1578" i="1"/>
  <c r="M1579" i="1"/>
  <c r="M1580" i="1"/>
  <c r="M1581" i="1"/>
  <c r="M1582" i="1"/>
  <c r="M1583" i="1"/>
  <c r="M1584" i="1"/>
  <c r="M1585" i="1"/>
  <c r="M1586" i="1"/>
  <c r="M1587" i="1"/>
  <c r="M1588" i="1"/>
  <c r="M1589" i="1"/>
  <c r="M1590" i="1"/>
  <c r="M1591" i="1"/>
  <c r="M1592" i="1"/>
  <c r="M1593" i="1"/>
  <c r="M1594" i="1"/>
  <c r="M1595" i="1"/>
  <c r="M1596" i="1"/>
  <c r="M1597" i="1"/>
  <c r="M1598" i="1"/>
  <c r="M1599" i="1"/>
  <c r="M1600" i="1"/>
  <c r="M1601" i="1"/>
  <c r="M1602" i="1"/>
  <c r="M1603" i="1"/>
  <c r="M1604" i="1"/>
  <c r="M1605" i="1"/>
  <c r="M1606" i="1"/>
  <c r="M1607" i="1"/>
  <c r="M1608" i="1"/>
  <c r="M1609" i="1"/>
  <c r="M1610" i="1"/>
  <c r="M1611" i="1"/>
  <c r="M1612" i="1"/>
  <c r="M1613" i="1"/>
  <c r="M1614" i="1"/>
  <c r="M1615" i="1"/>
  <c r="M1616" i="1"/>
  <c r="M1617" i="1"/>
  <c r="M1618" i="1"/>
  <c r="M1619" i="1"/>
  <c r="M1620" i="1"/>
  <c r="M1621" i="1"/>
  <c r="M1622" i="1"/>
  <c r="M1623" i="1"/>
  <c r="M1624" i="1"/>
  <c r="M1625" i="1"/>
  <c r="M1626" i="1"/>
  <c r="M1627" i="1"/>
  <c r="M1628" i="1"/>
  <c r="M1629" i="1"/>
  <c r="M1630" i="1"/>
  <c r="M1631" i="1"/>
  <c r="M1632" i="1"/>
  <c r="M1633" i="1"/>
  <c r="M1634" i="1"/>
  <c r="M1635" i="1"/>
  <c r="M1636" i="1"/>
  <c r="M1637" i="1"/>
  <c r="M1638" i="1"/>
  <c r="M1639" i="1"/>
  <c r="M1640" i="1"/>
  <c r="M1641" i="1"/>
  <c r="M1642" i="1"/>
  <c r="M1643" i="1"/>
  <c r="M1644" i="1"/>
  <c r="M1645" i="1"/>
  <c r="M1646" i="1"/>
  <c r="M1647" i="1"/>
  <c r="M1648" i="1"/>
  <c r="M1649" i="1"/>
  <c r="M1650" i="1"/>
  <c r="M1651" i="1"/>
  <c r="M1652" i="1"/>
  <c r="M1653" i="1"/>
  <c r="M1654" i="1"/>
  <c r="M1655" i="1"/>
  <c r="M1656" i="1"/>
  <c r="M1657" i="1"/>
  <c r="M1658" i="1"/>
  <c r="M1659" i="1"/>
  <c r="M1660" i="1"/>
  <c r="M1661" i="1"/>
  <c r="M1662" i="1"/>
  <c r="M1663" i="1"/>
  <c r="M1664" i="1"/>
  <c r="M1665" i="1"/>
  <c r="M1666" i="1"/>
  <c r="M1667" i="1"/>
  <c r="M1668" i="1"/>
  <c r="M1669" i="1"/>
  <c r="M1670" i="1"/>
  <c r="M1671" i="1"/>
  <c r="M1672" i="1"/>
  <c r="M1673" i="1"/>
  <c r="M1674" i="1"/>
  <c r="M1675" i="1"/>
  <c r="M1676" i="1"/>
  <c r="M1677" i="1"/>
  <c r="M1678" i="1"/>
  <c r="M1679" i="1"/>
  <c r="M1680" i="1"/>
  <c r="M1681" i="1"/>
  <c r="M1682" i="1"/>
  <c r="M1683" i="1"/>
  <c r="M1684" i="1"/>
  <c r="M1685" i="1"/>
  <c r="M1686" i="1"/>
  <c r="M1687" i="1"/>
  <c r="M1688" i="1"/>
  <c r="M1689" i="1"/>
  <c r="M1690" i="1"/>
  <c r="M1691" i="1"/>
  <c r="M1692" i="1"/>
  <c r="M1693" i="1"/>
  <c r="M1694" i="1"/>
  <c r="M1695" i="1"/>
  <c r="M1696" i="1"/>
  <c r="M1697" i="1"/>
  <c r="M1698" i="1"/>
  <c r="M1699" i="1"/>
  <c r="M1700" i="1"/>
  <c r="M1701" i="1"/>
  <c r="M1702" i="1"/>
  <c r="M1703" i="1"/>
  <c r="M1704" i="1"/>
  <c r="M1705" i="1"/>
  <c r="M1706" i="1"/>
  <c r="M1707" i="1"/>
  <c r="M1708" i="1"/>
  <c r="M1709" i="1"/>
  <c r="M1710" i="1"/>
  <c r="M1711" i="1"/>
  <c r="M1712" i="1"/>
  <c r="M1713" i="1"/>
  <c r="M1714" i="1"/>
  <c r="M1715" i="1"/>
  <c r="M1716" i="1"/>
  <c r="M1717" i="1"/>
  <c r="M1718" i="1"/>
  <c r="M1719" i="1"/>
  <c r="M1720" i="1"/>
  <c r="M1721" i="1"/>
  <c r="M1722" i="1"/>
  <c r="M1723" i="1"/>
  <c r="M1724" i="1"/>
  <c r="M1725" i="1"/>
  <c r="M1726" i="1"/>
  <c r="M1727" i="1"/>
  <c r="M1728" i="1"/>
  <c r="M1729" i="1"/>
  <c r="M1730" i="1"/>
  <c r="M1731" i="1"/>
  <c r="M1732" i="1"/>
  <c r="M1733" i="1"/>
  <c r="M1734" i="1"/>
  <c r="M1735" i="1"/>
  <c r="M1736" i="1"/>
  <c r="M1737" i="1"/>
  <c r="M1738" i="1"/>
  <c r="M1739" i="1"/>
  <c r="M1740" i="1"/>
  <c r="M1741" i="1"/>
  <c r="M1742" i="1"/>
  <c r="M1743" i="1"/>
  <c r="M1744" i="1"/>
  <c r="M1745" i="1"/>
  <c r="M1746" i="1"/>
  <c r="M1747" i="1"/>
  <c r="M1748" i="1"/>
  <c r="M1749" i="1"/>
  <c r="M1750" i="1"/>
  <c r="M1751" i="1"/>
  <c r="M1752" i="1"/>
  <c r="M1753" i="1"/>
  <c r="M1754" i="1"/>
  <c r="M1755" i="1"/>
  <c r="M1756" i="1"/>
  <c r="M1757" i="1"/>
  <c r="M1758" i="1"/>
  <c r="M1759" i="1"/>
  <c r="M1760" i="1"/>
  <c r="M1761" i="1"/>
  <c r="M1762" i="1"/>
  <c r="M1763" i="1"/>
  <c r="M1764" i="1"/>
  <c r="M1765" i="1"/>
  <c r="M1766" i="1"/>
  <c r="M1767" i="1"/>
  <c r="M1768" i="1"/>
  <c r="M1769" i="1"/>
  <c r="M1770" i="1"/>
  <c r="M1771" i="1"/>
  <c r="M1772" i="1"/>
  <c r="M1773" i="1"/>
  <c r="M1774" i="1"/>
  <c r="M1775" i="1"/>
  <c r="M1776" i="1"/>
  <c r="M1777" i="1"/>
  <c r="M1778" i="1"/>
  <c r="M1779" i="1"/>
  <c r="M1780" i="1"/>
  <c r="M1781" i="1"/>
  <c r="M1782" i="1"/>
  <c r="M1783" i="1"/>
  <c r="M1784" i="1"/>
  <c r="M1785" i="1"/>
  <c r="M1786" i="1"/>
  <c r="M1787" i="1"/>
  <c r="M1788" i="1"/>
  <c r="M1789" i="1"/>
  <c r="M1790" i="1"/>
  <c r="M1791" i="1"/>
  <c r="M1792" i="1"/>
  <c r="M1793" i="1"/>
  <c r="M1794" i="1"/>
  <c r="M1795" i="1"/>
  <c r="M1796" i="1"/>
  <c r="M1797" i="1"/>
  <c r="M1798" i="1"/>
  <c r="M1799" i="1"/>
  <c r="M1800" i="1"/>
  <c r="M1801" i="1"/>
  <c r="M1802" i="1"/>
  <c r="M1803" i="1"/>
  <c r="M1804" i="1"/>
  <c r="M1805" i="1"/>
  <c r="M1806" i="1"/>
  <c r="M1807" i="1"/>
  <c r="M1808" i="1"/>
  <c r="M1809" i="1"/>
  <c r="M1810" i="1"/>
  <c r="M1811" i="1"/>
  <c r="M1812" i="1"/>
  <c r="M1813" i="1"/>
  <c r="M1814" i="1"/>
  <c r="M1815" i="1"/>
  <c r="M1816" i="1"/>
  <c r="M1817" i="1"/>
  <c r="M1818" i="1"/>
  <c r="M1819" i="1"/>
  <c r="M1820" i="1"/>
  <c r="M1821" i="1"/>
  <c r="M1822" i="1"/>
  <c r="M1823" i="1"/>
  <c r="M1824" i="1"/>
  <c r="M1825" i="1"/>
  <c r="M1826" i="1"/>
  <c r="M1827" i="1"/>
  <c r="M1828" i="1"/>
  <c r="M1829" i="1"/>
  <c r="M1830" i="1"/>
  <c r="M1831" i="1"/>
  <c r="M1832" i="1"/>
  <c r="M1833" i="1"/>
  <c r="M1834" i="1"/>
  <c r="M1835" i="1"/>
  <c r="M1836" i="1"/>
  <c r="M1837" i="1"/>
  <c r="M1838" i="1"/>
  <c r="M1839" i="1"/>
  <c r="M1840" i="1"/>
  <c r="M1841" i="1"/>
  <c r="M1842" i="1"/>
  <c r="M1843" i="1"/>
  <c r="M1844" i="1"/>
  <c r="M1845" i="1"/>
  <c r="M1846" i="1"/>
  <c r="M1847" i="1"/>
  <c r="M1848" i="1"/>
  <c r="M1849" i="1"/>
  <c r="M1850" i="1"/>
  <c r="M1851" i="1"/>
  <c r="M1852" i="1"/>
  <c r="M1853" i="1"/>
  <c r="M1854" i="1"/>
  <c r="M1855" i="1"/>
  <c r="M1856" i="1"/>
  <c r="M1857" i="1"/>
  <c r="M1858" i="1"/>
  <c r="M1859" i="1"/>
  <c r="M1860" i="1"/>
  <c r="M1861" i="1"/>
  <c r="M1862" i="1"/>
  <c r="M1863" i="1"/>
  <c r="M1864" i="1"/>
  <c r="M1865" i="1"/>
  <c r="M1866" i="1"/>
  <c r="M1867" i="1"/>
  <c r="M1868" i="1"/>
  <c r="M1869" i="1"/>
  <c r="M1870" i="1"/>
  <c r="M1871" i="1"/>
  <c r="M1872" i="1"/>
  <c r="M1873" i="1"/>
  <c r="M1874" i="1"/>
  <c r="M1875" i="1"/>
  <c r="M1876" i="1"/>
  <c r="M1877" i="1"/>
  <c r="M1878" i="1"/>
  <c r="M1879" i="1"/>
  <c r="M1880" i="1"/>
  <c r="M1881" i="1"/>
  <c r="M1882" i="1"/>
  <c r="M1883" i="1"/>
  <c r="M1884" i="1"/>
  <c r="M1885" i="1"/>
  <c r="M1886" i="1"/>
  <c r="M1887" i="1"/>
  <c r="M1888" i="1"/>
  <c r="M1889" i="1"/>
  <c r="M1890" i="1"/>
  <c r="M1891" i="1"/>
  <c r="M1892" i="1"/>
  <c r="M1893" i="1"/>
  <c r="M1894" i="1"/>
  <c r="M1895" i="1"/>
  <c r="M1896" i="1"/>
  <c r="M1897" i="1"/>
  <c r="M1898" i="1"/>
  <c r="M1899" i="1"/>
  <c r="M1900" i="1"/>
  <c r="M1901" i="1"/>
  <c r="M1902" i="1"/>
  <c r="M1903" i="1"/>
  <c r="M1904" i="1"/>
  <c r="M1905" i="1"/>
  <c r="M1906" i="1"/>
  <c r="M1907" i="1"/>
  <c r="M1908" i="1"/>
  <c r="M1909" i="1"/>
  <c r="M1910" i="1"/>
  <c r="M1911" i="1"/>
  <c r="M1912" i="1"/>
  <c r="M1913" i="1"/>
  <c r="M1914" i="1"/>
  <c r="M1915" i="1"/>
  <c r="M1916" i="1"/>
  <c r="M1917" i="1"/>
  <c r="M1918" i="1"/>
  <c r="M1919" i="1"/>
  <c r="M1920" i="1"/>
  <c r="M1921" i="1"/>
  <c r="M1922" i="1"/>
  <c r="M1923" i="1"/>
  <c r="M1924" i="1"/>
  <c r="M1925" i="1"/>
  <c r="M1926" i="1"/>
  <c r="M1927" i="1"/>
  <c r="M1928" i="1"/>
  <c r="M1929" i="1"/>
  <c r="M1930" i="1"/>
  <c r="M1931" i="1"/>
  <c r="M1932" i="1"/>
  <c r="M1933" i="1"/>
  <c r="M1934" i="1"/>
  <c r="M1935" i="1"/>
  <c r="M1936" i="1"/>
  <c r="M1937" i="1"/>
  <c r="M1938" i="1"/>
  <c r="M1939" i="1"/>
  <c r="M1940" i="1"/>
  <c r="M1941" i="1"/>
  <c r="M1942" i="1"/>
  <c r="M1943" i="1"/>
  <c r="M1944" i="1"/>
  <c r="M1945" i="1"/>
  <c r="M1946" i="1"/>
  <c r="M1947" i="1"/>
  <c r="M1948" i="1"/>
  <c r="M1949" i="1"/>
  <c r="M1950" i="1"/>
  <c r="M1951" i="1"/>
  <c r="M1952" i="1"/>
  <c r="M1953" i="1"/>
  <c r="M1954" i="1"/>
  <c r="M1955" i="1"/>
  <c r="M1956" i="1"/>
  <c r="M1957" i="1"/>
  <c r="M1958" i="1"/>
  <c r="M1959" i="1"/>
  <c r="M1960" i="1"/>
  <c r="M1961" i="1"/>
  <c r="M1962" i="1"/>
  <c r="M1963" i="1"/>
  <c r="M1964" i="1"/>
  <c r="M1965" i="1"/>
  <c r="M1966" i="1"/>
  <c r="M1967" i="1"/>
  <c r="M1968" i="1"/>
  <c r="M1969" i="1"/>
  <c r="M1970" i="1"/>
  <c r="M1971" i="1"/>
  <c r="M1972" i="1"/>
  <c r="M1973" i="1"/>
  <c r="M1974" i="1"/>
  <c r="M1975" i="1"/>
  <c r="M1976" i="1"/>
  <c r="M1977" i="1"/>
  <c r="M1978" i="1"/>
  <c r="M1979" i="1"/>
  <c r="M1980" i="1"/>
  <c r="M1981" i="1"/>
  <c r="M1982" i="1"/>
  <c r="M1983" i="1"/>
  <c r="M1984" i="1"/>
  <c r="M1985" i="1"/>
  <c r="M1986" i="1"/>
  <c r="M1987" i="1"/>
  <c r="M1988" i="1"/>
  <c r="M1989" i="1"/>
  <c r="M1990" i="1"/>
  <c r="M1991" i="1"/>
  <c r="M1992" i="1"/>
  <c r="M1993" i="1"/>
  <c r="M1994" i="1"/>
  <c r="M1995" i="1"/>
  <c r="M1996" i="1"/>
  <c r="M1997" i="1"/>
  <c r="M1998" i="1"/>
  <c r="M1999" i="1"/>
  <c r="M2000" i="1"/>
  <c r="M2001" i="1"/>
  <c r="M2002" i="1"/>
  <c r="M2003" i="1"/>
  <c r="M2004" i="1"/>
  <c r="M2005" i="1"/>
  <c r="M2006" i="1"/>
  <c r="M2007" i="1"/>
  <c r="M2008" i="1"/>
  <c r="M2009" i="1"/>
  <c r="M2010" i="1"/>
  <c r="M2011" i="1"/>
  <c r="M2012" i="1"/>
  <c r="M2013" i="1"/>
  <c r="M2014" i="1"/>
  <c r="M2015" i="1"/>
  <c r="M2016" i="1"/>
  <c r="M2017" i="1"/>
  <c r="M2018" i="1"/>
  <c r="M2019" i="1"/>
  <c r="M2020" i="1"/>
  <c r="M2021" i="1"/>
  <c r="M2022" i="1"/>
  <c r="M2023" i="1"/>
  <c r="M2024" i="1"/>
  <c r="M2025" i="1"/>
  <c r="M2026" i="1"/>
  <c r="M2027" i="1"/>
  <c r="M2028" i="1"/>
  <c r="M2029" i="1"/>
  <c r="M2030" i="1"/>
  <c r="M2031" i="1"/>
  <c r="M2032" i="1"/>
  <c r="M2033" i="1"/>
  <c r="M2034" i="1"/>
  <c r="M2035" i="1"/>
  <c r="M2036" i="1"/>
  <c r="M2037" i="1"/>
  <c r="M2038" i="1"/>
  <c r="M2039" i="1"/>
  <c r="M2040" i="1"/>
  <c r="M2041" i="1"/>
  <c r="M2042" i="1"/>
  <c r="M2043" i="1"/>
  <c r="M2044" i="1"/>
  <c r="M2045" i="1"/>
  <c r="M2046" i="1"/>
  <c r="M2047" i="1"/>
  <c r="M2048" i="1"/>
  <c r="M2049" i="1"/>
  <c r="M2050" i="1"/>
  <c r="M2051" i="1"/>
  <c r="M2052" i="1"/>
  <c r="M2053" i="1"/>
  <c r="M2054" i="1"/>
  <c r="M2055" i="1"/>
  <c r="M2056" i="1"/>
  <c r="M2057" i="1"/>
  <c r="M2058" i="1"/>
  <c r="M2059" i="1"/>
  <c r="M2060" i="1"/>
  <c r="M2061" i="1"/>
  <c r="M2062" i="1"/>
  <c r="M2063" i="1"/>
  <c r="M2064" i="1"/>
  <c r="M2065" i="1"/>
  <c r="M2066" i="1"/>
  <c r="M2067" i="1"/>
  <c r="M2068" i="1"/>
  <c r="M2069" i="1"/>
  <c r="M2070" i="1"/>
  <c r="M2071" i="1"/>
  <c r="M2072" i="1"/>
  <c r="M2073" i="1"/>
  <c r="M2074" i="1"/>
  <c r="M2075" i="1"/>
  <c r="M2076" i="1"/>
  <c r="M2077" i="1"/>
  <c r="M2078" i="1"/>
  <c r="M2079" i="1"/>
  <c r="M2080" i="1"/>
  <c r="M2081" i="1"/>
  <c r="M2082" i="1"/>
  <c r="M2083" i="1"/>
  <c r="M2084" i="1"/>
  <c r="M2085" i="1"/>
  <c r="M2086" i="1"/>
  <c r="M2087" i="1"/>
  <c r="M2088" i="1"/>
  <c r="M2089" i="1"/>
  <c r="M2090" i="1"/>
  <c r="M2091" i="1"/>
  <c r="M2092" i="1"/>
  <c r="M2093" i="1"/>
  <c r="M2094" i="1"/>
  <c r="M2095" i="1"/>
  <c r="M2096" i="1"/>
  <c r="M2097" i="1"/>
  <c r="M2098" i="1"/>
  <c r="M2099" i="1"/>
  <c r="M2100" i="1"/>
  <c r="M2101" i="1"/>
  <c r="M2102" i="1"/>
  <c r="M2103" i="1"/>
  <c r="M2104" i="1"/>
  <c r="M2105" i="1"/>
  <c r="M2106" i="1"/>
  <c r="M2107" i="1"/>
  <c r="M2108" i="1"/>
  <c r="M2109" i="1"/>
  <c r="M2110" i="1"/>
  <c r="M2111" i="1"/>
  <c r="M2112" i="1"/>
  <c r="M2113" i="1"/>
  <c r="M2114" i="1"/>
  <c r="M2115" i="1"/>
  <c r="M2116" i="1"/>
  <c r="M2117" i="1"/>
  <c r="M2118" i="1"/>
  <c r="M2119" i="1"/>
  <c r="M2120" i="1"/>
  <c r="M2121" i="1"/>
  <c r="M2122" i="1"/>
  <c r="M2123" i="1"/>
  <c r="M2124" i="1"/>
  <c r="M2125" i="1"/>
  <c r="M2126" i="1"/>
  <c r="M2127" i="1"/>
  <c r="M2128" i="1"/>
  <c r="M2129" i="1"/>
  <c r="M2130" i="1"/>
  <c r="M2131" i="1"/>
  <c r="M2132" i="1"/>
  <c r="M2133" i="1"/>
  <c r="M2134" i="1"/>
  <c r="M2135" i="1"/>
  <c r="M2136" i="1"/>
  <c r="M2137" i="1"/>
  <c r="M2138" i="1"/>
  <c r="M2139" i="1"/>
  <c r="M2140" i="1"/>
  <c r="M2141" i="1"/>
  <c r="M2142" i="1"/>
  <c r="M2143" i="1"/>
  <c r="M2144" i="1"/>
  <c r="M2145" i="1"/>
  <c r="M2146" i="1"/>
  <c r="M2147" i="1"/>
  <c r="M2148" i="1"/>
  <c r="M2149" i="1"/>
  <c r="M2150" i="1"/>
  <c r="M2151" i="1"/>
  <c r="M2152" i="1"/>
  <c r="M2153" i="1"/>
  <c r="M2154" i="1"/>
  <c r="M2155" i="1"/>
  <c r="M2156" i="1"/>
  <c r="M2157" i="1"/>
  <c r="M2158" i="1"/>
  <c r="M2159" i="1"/>
  <c r="M2160" i="1"/>
  <c r="M2161" i="1"/>
  <c r="M2162" i="1"/>
  <c r="M2163" i="1"/>
  <c r="M2164" i="1"/>
  <c r="M2165" i="1"/>
  <c r="M2166" i="1"/>
  <c r="M2167" i="1"/>
  <c r="M2168" i="1"/>
  <c r="M2169" i="1"/>
  <c r="M2170" i="1"/>
  <c r="M2171" i="1"/>
  <c r="M2172" i="1"/>
  <c r="M2173" i="1"/>
  <c r="M2174" i="1"/>
  <c r="M2175" i="1"/>
  <c r="M2176" i="1"/>
  <c r="M2177" i="1"/>
  <c r="M2178" i="1"/>
  <c r="M2179" i="1"/>
  <c r="M2180" i="1"/>
  <c r="M2181" i="1"/>
  <c r="M2182" i="1"/>
  <c r="M2183" i="1"/>
  <c r="M2184" i="1"/>
  <c r="M2185" i="1"/>
  <c r="M2186" i="1"/>
  <c r="M2187" i="1"/>
  <c r="M2188" i="1"/>
  <c r="M2189" i="1"/>
  <c r="M2190" i="1"/>
  <c r="M2191" i="1"/>
  <c r="M2192" i="1"/>
  <c r="M2193" i="1"/>
  <c r="M2194" i="1"/>
  <c r="M2195" i="1"/>
  <c r="M2196" i="1"/>
  <c r="M2197" i="1"/>
  <c r="M2198" i="1"/>
  <c r="M2199" i="1"/>
  <c r="M2200" i="1"/>
  <c r="M2201" i="1"/>
  <c r="M2202" i="1"/>
  <c r="M2203" i="1"/>
  <c r="M2204" i="1"/>
  <c r="M2205" i="1"/>
  <c r="M2206" i="1"/>
  <c r="M2207" i="1"/>
  <c r="M2208" i="1"/>
  <c r="M2209" i="1"/>
  <c r="M2210" i="1"/>
  <c r="M2211" i="1"/>
  <c r="M2212" i="1"/>
  <c r="M2213" i="1"/>
  <c r="M2214" i="1"/>
  <c r="M2215" i="1"/>
  <c r="M2216" i="1"/>
  <c r="M2217" i="1"/>
  <c r="M2218" i="1"/>
  <c r="M2219" i="1"/>
  <c r="M2220" i="1"/>
  <c r="M2221" i="1"/>
  <c r="M2222" i="1"/>
  <c r="M2223" i="1"/>
  <c r="M2224" i="1"/>
  <c r="M2225" i="1"/>
  <c r="M2226" i="1"/>
  <c r="M2227" i="1"/>
  <c r="M2228" i="1"/>
  <c r="M2229" i="1"/>
  <c r="M2230" i="1"/>
  <c r="M2231" i="1"/>
  <c r="M2232" i="1"/>
  <c r="M2233" i="1"/>
  <c r="M2234" i="1"/>
  <c r="M2235" i="1"/>
  <c r="M2236" i="1"/>
  <c r="M2237" i="1"/>
  <c r="M2238" i="1"/>
  <c r="M2239" i="1"/>
  <c r="M2240" i="1"/>
  <c r="M2241" i="1"/>
  <c r="M2242" i="1"/>
  <c r="M2243" i="1"/>
  <c r="M2244" i="1"/>
  <c r="M2245" i="1"/>
  <c r="M2246" i="1"/>
  <c r="M2247" i="1"/>
  <c r="M2248" i="1"/>
  <c r="M2249" i="1"/>
  <c r="M2250" i="1"/>
  <c r="M2251" i="1"/>
  <c r="M2252" i="1"/>
  <c r="M2253" i="1"/>
  <c r="M2254" i="1"/>
  <c r="M2255" i="1"/>
  <c r="M2256" i="1"/>
  <c r="M2257" i="1"/>
  <c r="M2258" i="1"/>
  <c r="M2259" i="1"/>
  <c r="M2260" i="1"/>
  <c r="M2261" i="1"/>
  <c r="M2262" i="1"/>
  <c r="M2263" i="1"/>
  <c r="M2264" i="1"/>
  <c r="M2265" i="1"/>
  <c r="M2266" i="1"/>
  <c r="M2267" i="1"/>
  <c r="M2268" i="1"/>
  <c r="M2269" i="1"/>
  <c r="M2270" i="1"/>
  <c r="M2271" i="1"/>
  <c r="M2272" i="1"/>
  <c r="M2273" i="1"/>
  <c r="M2274" i="1"/>
  <c r="M2275" i="1"/>
  <c r="M2276" i="1"/>
  <c r="M2277" i="1"/>
  <c r="M2278" i="1"/>
  <c r="M2279" i="1"/>
  <c r="M2280" i="1"/>
  <c r="M2281" i="1"/>
  <c r="M2282" i="1"/>
  <c r="M2283" i="1"/>
  <c r="M2284" i="1"/>
  <c r="M2285" i="1"/>
  <c r="M2286" i="1"/>
  <c r="M2287" i="1"/>
  <c r="M2288" i="1"/>
  <c r="M2289" i="1"/>
  <c r="M2290" i="1"/>
  <c r="M2291" i="1"/>
  <c r="M2292" i="1"/>
  <c r="M2293" i="1"/>
  <c r="M2294" i="1"/>
  <c r="M2295" i="1"/>
  <c r="M2296" i="1"/>
  <c r="M2297" i="1"/>
  <c r="M2298" i="1"/>
  <c r="M2299" i="1"/>
  <c r="M2300" i="1"/>
  <c r="M2301" i="1"/>
  <c r="M2302" i="1"/>
  <c r="M2303" i="1"/>
  <c r="M2304" i="1"/>
  <c r="M2305" i="1"/>
  <c r="M2306" i="1"/>
  <c r="M2307" i="1"/>
  <c r="M2308" i="1"/>
  <c r="M2309" i="1"/>
  <c r="M2310" i="1"/>
  <c r="M2311" i="1"/>
  <c r="M2312" i="1"/>
  <c r="M2313" i="1"/>
  <c r="M2314" i="1"/>
  <c r="M2315" i="1"/>
  <c r="M2316" i="1"/>
  <c r="M2317" i="1"/>
  <c r="M2318" i="1"/>
  <c r="M2319" i="1"/>
  <c r="M2320" i="1"/>
  <c r="M2321" i="1"/>
  <c r="M2322" i="1"/>
  <c r="M2323" i="1"/>
  <c r="M2324" i="1"/>
  <c r="M2325" i="1"/>
  <c r="M2326" i="1"/>
  <c r="M2327" i="1"/>
  <c r="M2328" i="1"/>
  <c r="M2329" i="1"/>
  <c r="M2330" i="1"/>
  <c r="M2331" i="1"/>
  <c r="M2332" i="1"/>
  <c r="M2333" i="1"/>
  <c r="M2334" i="1"/>
  <c r="M2335" i="1"/>
  <c r="M2336" i="1"/>
  <c r="M2337" i="1"/>
  <c r="M2338" i="1"/>
  <c r="M2339" i="1"/>
  <c r="M2340" i="1"/>
  <c r="M2341" i="1"/>
  <c r="M2342" i="1"/>
  <c r="M2343" i="1"/>
  <c r="M2344" i="1"/>
  <c r="M2345" i="1"/>
  <c r="M2346" i="1"/>
  <c r="M2347" i="1"/>
  <c r="M2348" i="1"/>
  <c r="M2349" i="1"/>
  <c r="M2350" i="1"/>
  <c r="M2351" i="1"/>
  <c r="M2352" i="1"/>
  <c r="M2353" i="1"/>
  <c r="M2354" i="1"/>
  <c r="M2355" i="1"/>
  <c r="M2356" i="1"/>
  <c r="M2357" i="1"/>
  <c r="M2358" i="1"/>
  <c r="M2359" i="1"/>
  <c r="M2360" i="1"/>
  <c r="M2361" i="1"/>
  <c r="M2362" i="1"/>
  <c r="M2363" i="1"/>
  <c r="M2364" i="1"/>
  <c r="M2365" i="1"/>
  <c r="M2366" i="1"/>
  <c r="M2367" i="1"/>
  <c r="M2368" i="1"/>
  <c r="M2369" i="1"/>
  <c r="M2370" i="1"/>
  <c r="M2371" i="1"/>
  <c r="M2372" i="1"/>
  <c r="M2373" i="1"/>
  <c r="M2374" i="1"/>
  <c r="M2375" i="1"/>
  <c r="M2376" i="1"/>
  <c r="M2377" i="1"/>
  <c r="M2378" i="1"/>
  <c r="M2379" i="1"/>
  <c r="M2380" i="1"/>
  <c r="M2381" i="1"/>
  <c r="M2382" i="1"/>
  <c r="M2383" i="1"/>
  <c r="M2384" i="1"/>
  <c r="M2385" i="1"/>
  <c r="M2386" i="1"/>
  <c r="M2387" i="1"/>
  <c r="M2388" i="1"/>
  <c r="M2389" i="1"/>
  <c r="M2390" i="1"/>
  <c r="M2391" i="1"/>
  <c r="M2392" i="1"/>
  <c r="M2393" i="1"/>
  <c r="M2394" i="1"/>
  <c r="M2395" i="1"/>
  <c r="M2396" i="1"/>
  <c r="M2397" i="1"/>
  <c r="M2398" i="1"/>
  <c r="M2399" i="1"/>
  <c r="M2400" i="1"/>
  <c r="M2401" i="1"/>
  <c r="M2402" i="1"/>
  <c r="M2403" i="1"/>
  <c r="M2404" i="1"/>
  <c r="M2405" i="1"/>
  <c r="M2406" i="1"/>
  <c r="M2407" i="1"/>
  <c r="M2408" i="1"/>
  <c r="M2409" i="1"/>
  <c r="M2410" i="1"/>
  <c r="M2411" i="1"/>
  <c r="M2412" i="1"/>
  <c r="M2413" i="1"/>
  <c r="M2414" i="1"/>
  <c r="M2415" i="1"/>
  <c r="M2416" i="1"/>
  <c r="M2417" i="1"/>
  <c r="M2418" i="1"/>
  <c r="M2419" i="1"/>
  <c r="M2420" i="1"/>
  <c r="M2421" i="1"/>
  <c r="M2422" i="1"/>
  <c r="M2423" i="1"/>
  <c r="M2424" i="1"/>
  <c r="M2425" i="1"/>
  <c r="M2426" i="1"/>
  <c r="M2427" i="1"/>
  <c r="M2428" i="1"/>
  <c r="M2429" i="1"/>
  <c r="M2430" i="1"/>
  <c r="M2431" i="1"/>
  <c r="M2432" i="1"/>
  <c r="M2433" i="1"/>
  <c r="M2434" i="1"/>
  <c r="M2435" i="1"/>
  <c r="M2436" i="1"/>
  <c r="M2437" i="1"/>
  <c r="M2438" i="1"/>
  <c r="M2439" i="1"/>
  <c r="M2440" i="1"/>
  <c r="M2441" i="1"/>
  <c r="M2442" i="1"/>
  <c r="M2443" i="1"/>
  <c r="M2444" i="1"/>
  <c r="M2445" i="1"/>
  <c r="M2446" i="1"/>
  <c r="M2447" i="1"/>
  <c r="M2448" i="1"/>
  <c r="M2449" i="1"/>
  <c r="M2450" i="1"/>
  <c r="M2451" i="1"/>
  <c r="M2452" i="1"/>
  <c r="M2453" i="1"/>
  <c r="M2454" i="1"/>
  <c r="M2455" i="1"/>
  <c r="M2456" i="1"/>
  <c r="M2457" i="1"/>
  <c r="M2458" i="1"/>
  <c r="M2459" i="1"/>
  <c r="M2460" i="1"/>
  <c r="M2461" i="1"/>
  <c r="M2462" i="1"/>
  <c r="M2463" i="1"/>
  <c r="M2464" i="1"/>
  <c r="M2465" i="1"/>
  <c r="M2466" i="1"/>
  <c r="M2467" i="1"/>
  <c r="M2468" i="1"/>
  <c r="M2469" i="1"/>
  <c r="M2470" i="1"/>
  <c r="M2471" i="1"/>
  <c r="M2472" i="1"/>
  <c r="M2473" i="1"/>
  <c r="M2474" i="1"/>
  <c r="M2475" i="1"/>
  <c r="M2476" i="1"/>
  <c r="M2477" i="1"/>
  <c r="M2478" i="1"/>
  <c r="M2479" i="1"/>
  <c r="M2480" i="1"/>
  <c r="M2481" i="1"/>
  <c r="M2482" i="1"/>
  <c r="M2483" i="1"/>
  <c r="M2484" i="1"/>
  <c r="M2485" i="1"/>
  <c r="M2486" i="1"/>
  <c r="M2487" i="1"/>
  <c r="M2488" i="1"/>
  <c r="M2489" i="1"/>
  <c r="M2490" i="1"/>
  <c r="M2491" i="1"/>
  <c r="M2492" i="1"/>
  <c r="M2493" i="1"/>
  <c r="M2494" i="1"/>
  <c r="M2495" i="1"/>
  <c r="M2496" i="1"/>
  <c r="M2497" i="1"/>
  <c r="M2498" i="1"/>
  <c r="M2499" i="1"/>
  <c r="M2500" i="1"/>
  <c r="M2501" i="1"/>
  <c r="M2502" i="1"/>
  <c r="M2503" i="1"/>
  <c r="M2504" i="1"/>
  <c r="M2505" i="1"/>
  <c r="M2506" i="1"/>
  <c r="M2507" i="1"/>
  <c r="M2508" i="1"/>
  <c r="M2509" i="1"/>
  <c r="M2510" i="1"/>
  <c r="M2511" i="1"/>
  <c r="M2512" i="1"/>
  <c r="M2513" i="1"/>
  <c r="M2514" i="1"/>
  <c r="M2515" i="1"/>
  <c r="M2516" i="1"/>
  <c r="M2517" i="1"/>
  <c r="M2518" i="1"/>
  <c r="M2519" i="1"/>
  <c r="M2520" i="1"/>
  <c r="M2521" i="1"/>
  <c r="M2522" i="1"/>
  <c r="M2523" i="1"/>
  <c r="M2524" i="1"/>
  <c r="M2525" i="1"/>
  <c r="M2526" i="1"/>
  <c r="M2527" i="1"/>
  <c r="M2528" i="1"/>
  <c r="M2529" i="1"/>
  <c r="M2530" i="1"/>
  <c r="M2531" i="1"/>
  <c r="M2532" i="1"/>
  <c r="M2533" i="1"/>
  <c r="M2534" i="1"/>
  <c r="M2535" i="1"/>
  <c r="M2536" i="1"/>
  <c r="M2537" i="1"/>
  <c r="M2538" i="1"/>
  <c r="M2539" i="1"/>
  <c r="M2540" i="1"/>
  <c r="M2541" i="1"/>
  <c r="M2542" i="1"/>
  <c r="M2543" i="1"/>
  <c r="M2544" i="1"/>
  <c r="M2545" i="1"/>
  <c r="M2546" i="1"/>
  <c r="M2547" i="1"/>
  <c r="M2548" i="1"/>
  <c r="M2549" i="1"/>
  <c r="M2550" i="1"/>
  <c r="M2551" i="1"/>
  <c r="M2552" i="1"/>
  <c r="M2553" i="1"/>
  <c r="M2554" i="1"/>
  <c r="M2555" i="1"/>
  <c r="M2556" i="1"/>
  <c r="M2557" i="1"/>
  <c r="M2558" i="1"/>
  <c r="M2559" i="1"/>
  <c r="M2560" i="1"/>
  <c r="M2561" i="1"/>
  <c r="M2562" i="1"/>
  <c r="M2563" i="1"/>
  <c r="M2564" i="1"/>
  <c r="M2565" i="1"/>
  <c r="M2566" i="1"/>
  <c r="M2567" i="1"/>
  <c r="M2568" i="1"/>
  <c r="M2569" i="1"/>
  <c r="M2570" i="1"/>
  <c r="M2571" i="1"/>
  <c r="M2572" i="1"/>
  <c r="M2573" i="1"/>
  <c r="M2574" i="1"/>
  <c r="M2575" i="1"/>
  <c r="M2576" i="1"/>
  <c r="M2577" i="1"/>
  <c r="M2578" i="1"/>
  <c r="M2579" i="1"/>
  <c r="M2580" i="1"/>
  <c r="M2581" i="1"/>
  <c r="M2582" i="1"/>
  <c r="M2583" i="1"/>
  <c r="M2584" i="1"/>
  <c r="M2585" i="1"/>
  <c r="M2586" i="1"/>
  <c r="M2587" i="1"/>
  <c r="M2588" i="1"/>
  <c r="M2589" i="1"/>
  <c r="M2590" i="1"/>
  <c r="M2591" i="1"/>
  <c r="M2592" i="1"/>
  <c r="M2593" i="1"/>
  <c r="M2594" i="1"/>
  <c r="M2595" i="1"/>
  <c r="M2596" i="1"/>
  <c r="M2597" i="1"/>
  <c r="M2598" i="1"/>
  <c r="M2599" i="1"/>
  <c r="M2600" i="1"/>
  <c r="M2601" i="1"/>
  <c r="M2602" i="1"/>
  <c r="M2603" i="1"/>
  <c r="M2604" i="1"/>
  <c r="M2605" i="1"/>
  <c r="M2606" i="1"/>
  <c r="M2607" i="1"/>
  <c r="M2608" i="1"/>
  <c r="M2609" i="1"/>
  <c r="M2610" i="1"/>
  <c r="M2611" i="1"/>
  <c r="M2612" i="1"/>
  <c r="M2613" i="1"/>
  <c r="M2614" i="1"/>
  <c r="M2615" i="1"/>
  <c r="M2616" i="1"/>
  <c r="M2617" i="1"/>
  <c r="M2618" i="1"/>
  <c r="M2619" i="1"/>
  <c r="M2620" i="1"/>
  <c r="M2621" i="1"/>
  <c r="M2622" i="1"/>
  <c r="M2623" i="1"/>
  <c r="M2624" i="1"/>
  <c r="M2625" i="1"/>
  <c r="M2626" i="1"/>
  <c r="M2627" i="1"/>
  <c r="M2628" i="1"/>
  <c r="M2629" i="1"/>
  <c r="M2630" i="1"/>
  <c r="M2631" i="1"/>
  <c r="M2632" i="1"/>
  <c r="M2633" i="1"/>
  <c r="M2634" i="1"/>
  <c r="M2635" i="1"/>
  <c r="M2636" i="1"/>
  <c r="M2637" i="1"/>
  <c r="M2638" i="1"/>
  <c r="M2639" i="1"/>
  <c r="M2640" i="1"/>
  <c r="M2641" i="1"/>
  <c r="M2642" i="1"/>
  <c r="M2643" i="1"/>
  <c r="M2644" i="1"/>
  <c r="M2645" i="1"/>
  <c r="M2646" i="1"/>
  <c r="M2647" i="1"/>
  <c r="M2648" i="1"/>
  <c r="M2649" i="1"/>
  <c r="M2650" i="1"/>
  <c r="M2651" i="1"/>
  <c r="M2652" i="1"/>
  <c r="M2653" i="1"/>
  <c r="M2654" i="1"/>
  <c r="M2655" i="1"/>
  <c r="M2656" i="1"/>
  <c r="M2657" i="1"/>
  <c r="M2658" i="1"/>
  <c r="M2659" i="1"/>
  <c r="M2660" i="1"/>
  <c r="M2661" i="1"/>
  <c r="M2662" i="1"/>
  <c r="M2663" i="1"/>
  <c r="M2664" i="1"/>
  <c r="M2665" i="1"/>
  <c r="M2666" i="1"/>
  <c r="M2667" i="1"/>
  <c r="M2668" i="1"/>
  <c r="M2669" i="1"/>
  <c r="M2" i="1"/>
  <c r="N14" i="1"/>
  <c r="N30" i="1"/>
  <c r="N46" i="1"/>
  <c r="N62" i="1"/>
  <c r="N78" i="1"/>
  <c r="N94" i="1"/>
  <c r="N110" i="1"/>
  <c r="N126" i="1"/>
  <c r="N142" i="1"/>
  <c r="N158" i="1"/>
  <c r="N174" i="1"/>
  <c r="N190" i="1"/>
  <c r="N206" i="1"/>
  <c r="N222" i="1"/>
  <c r="N238" i="1"/>
  <c r="N254" i="1"/>
  <c r="N270" i="1"/>
  <c r="N286" i="1"/>
  <c r="N302" i="1"/>
  <c r="N318" i="1"/>
  <c r="N334" i="1"/>
  <c r="N350" i="1"/>
  <c r="N366" i="1"/>
  <c r="N382" i="1"/>
  <c r="N398" i="1"/>
  <c r="N414" i="1"/>
  <c r="N430" i="1"/>
  <c r="N446" i="1"/>
  <c r="N462" i="1"/>
  <c r="N478" i="1"/>
  <c r="N494" i="1"/>
  <c r="N3" i="1"/>
  <c r="N19" i="1"/>
  <c r="N35" i="1"/>
  <c r="N51" i="1"/>
  <c r="N67" i="1"/>
  <c r="N83" i="1"/>
  <c r="N99" i="1"/>
  <c r="N115" i="1"/>
  <c r="N131" i="1"/>
  <c r="N147" i="1"/>
  <c r="N163" i="1"/>
  <c r="N179" i="1"/>
  <c r="N195" i="1"/>
  <c r="N211" i="1"/>
  <c r="N227" i="1"/>
  <c r="N243" i="1"/>
  <c r="N259" i="1"/>
  <c r="N275" i="1"/>
  <c r="N291" i="1"/>
  <c r="N307" i="1"/>
  <c r="N323" i="1"/>
  <c r="N339" i="1"/>
  <c r="N355" i="1"/>
  <c r="N371" i="1"/>
  <c r="N387" i="1"/>
  <c r="N403" i="1"/>
  <c r="N4" i="1"/>
  <c r="N20" i="1"/>
  <c r="N36" i="1"/>
  <c r="N52" i="1"/>
  <c r="N68" i="1"/>
  <c r="N84" i="1"/>
  <c r="N100" i="1"/>
  <c r="N116" i="1"/>
  <c r="N132" i="1"/>
  <c r="N148" i="1"/>
  <c r="N164" i="1"/>
  <c r="N180" i="1"/>
  <c r="N196" i="1"/>
  <c r="N212" i="1"/>
  <c r="N228" i="1"/>
  <c r="N244" i="1"/>
  <c r="N260" i="1"/>
  <c r="N276" i="1"/>
  <c r="N292" i="1"/>
  <c r="N308" i="1"/>
  <c r="N324" i="1"/>
  <c r="N340" i="1"/>
  <c r="N356" i="1"/>
  <c r="N372" i="1"/>
  <c r="N388" i="1"/>
  <c r="N404" i="1"/>
  <c r="N420" i="1"/>
  <c r="N436" i="1"/>
  <c r="N452" i="1"/>
  <c r="N468" i="1"/>
  <c r="N484" i="1"/>
  <c r="N500" i="1"/>
  <c r="N21" i="1"/>
  <c r="N85" i="1"/>
  <c r="N149" i="1"/>
  <c r="N213" i="1"/>
  <c r="N277" i="1"/>
  <c r="N341" i="1"/>
  <c r="N405" i="1"/>
  <c r="N443" i="1"/>
  <c r="N475" i="1"/>
  <c r="N507" i="1"/>
  <c r="N524" i="1"/>
  <c r="N540" i="1"/>
  <c r="N556" i="1"/>
  <c r="N572" i="1"/>
  <c r="N588" i="1"/>
  <c r="N604" i="1"/>
  <c r="N620" i="1"/>
  <c r="N636" i="1"/>
  <c r="N652" i="1"/>
  <c r="N668" i="1"/>
  <c r="N684" i="1"/>
  <c r="N700" i="1"/>
  <c r="N716" i="1"/>
  <c r="N732" i="1"/>
  <c r="N748" i="1"/>
  <c r="N25" i="1"/>
  <c r="N89" i="1"/>
  <c r="N153" i="1"/>
  <c r="N217" i="1"/>
  <c r="N281" i="1"/>
  <c r="N345" i="1"/>
  <c r="N409" i="1"/>
  <c r="N445" i="1"/>
  <c r="N477" i="1"/>
  <c r="N509" i="1"/>
  <c r="N525" i="1"/>
  <c r="N541" i="1"/>
  <c r="N557" i="1"/>
  <c r="N2" i="1"/>
  <c r="N18" i="1"/>
  <c r="N34" i="1"/>
  <c r="N50" i="1"/>
  <c r="N66" i="1"/>
  <c r="N82" i="1"/>
  <c r="N98" i="1"/>
  <c r="N114" i="1"/>
  <c r="N130" i="1"/>
  <c r="N146" i="1"/>
  <c r="N162" i="1"/>
  <c r="N178" i="1"/>
  <c r="N194" i="1"/>
  <c r="N210" i="1"/>
  <c r="N226" i="1"/>
  <c r="N242" i="1"/>
  <c r="N258" i="1"/>
  <c r="N274" i="1"/>
  <c r="N290" i="1"/>
  <c r="N306" i="1"/>
  <c r="N322" i="1"/>
  <c r="N338" i="1"/>
  <c r="N354" i="1"/>
  <c r="N370" i="1"/>
  <c r="N386" i="1"/>
  <c r="N402" i="1"/>
  <c r="N418" i="1"/>
  <c r="N434" i="1"/>
  <c r="N450" i="1"/>
  <c r="N466" i="1"/>
  <c r="N482" i="1"/>
  <c r="N498" i="1"/>
  <c r="N7" i="1"/>
  <c r="N23" i="1"/>
  <c r="N39" i="1"/>
  <c r="N55" i="1"/>
  <c r="N71" i="1"/>
  <c r="N87" i="1"/>
  <c r="N103" i="1"/>
  <c r="N119" i="1"/>
  <c r="N135" i="1"/>
  <c r="N151" i="1"/>
  <c r="N167" i="1"/>
  <c r="N183" i="1"/>
  <c r="N199" i="1"/>
  <c r="N215" i="1"/>
  <c r="N231" i="1"/>
  <c r="N247" i="1"/>
  <c r="N263" i="1"/>
  <c r="N279" i="1"/>
  <c r="N295" i="1"/>
  <c r="N311" i="1"/>
  <c r="N327" i="1"/>
  <c r="N343" i="1"/>
  <c r="N359" i="1"/>
  <c r="N375" i="1"/>
  <c r="N391" i="1"/>
  <c r="N407" i="1"/>
  <c r="N8" i="1"/>
  <c r="N24" i="1"/>
  <c r="N40" i="1"/>
  <c r="N56" i="1"/>
  <c r="N72" i="1"/>
  <c r="N88" i="1"/>
  <c r="N104" i="1"/>
  <c r="N120" i="1"/>
  <c r="N136" i="1"/>
  <c r="N152" i="1"/>
  <c r="N168" i="1"/>
  <c r="N184" i="1"/>
  <c r="N200" i="1"/>
  <c r="N216" i="1"/>
  <c r="N232" i="1"/>
  <c r="N248" i="1"/>
  <c r="N264" i="1"/>
  <c r="N280" i="1"/>
  <c r="N296" i="1"/>
  <c r="N312" i="1"/>
  <c r="N328" i="1"/>
  <c r="N344" i="1"/>
  <c r="N360" i="1"/>
  <c r="N376" i="1"/>
  <c r="N392" i="1"/>
  <c r="N408" i="1"/>
  <c r="N424" i="1"/>
  <c r="N440" i="1"/>
  <c r="N456" i="1"/>
  <c r="N472" i="1"/>
  <c r="N488" i="1"/>
  <c r="N504" i="1"/>
  <c r="N37" i="1"/>
  <c r="N101" i="1"/>
  <c r="N165" i="1"/>
  <c r="N229" i="1"/>
  <c r="N293" i="1"/>
  <c r="N357" i="1"/>
  <c r="N419" i="1"/>
  <c r="N451" i="1"/>
  <c r="N483" i="1"/>
  <c r="N512" i="1"/>
  <c r="N528" i="1"/>
  <c r="N544" i="1"/>
  <c r="N560" i="1"/>
  <c r="N576" i="1"/>
  <c r="N592" i="1"/>
  <c r="N608" i="1"/>
  <c r="N624" i="1"/>
  <c r="N640" i="1"/>
  <c r="N656" i="1"/>
  <c r="N672" i="1"/>
  <c r="N688" i="1"/>
  <c r="N704" i="1"/>
  <c r="N720" i="1"/>
  <c r="N736" i="1"/>
  <c r="N752" i="1"/>
  <c r="N41" i="1"/>
  <c r="N105" i="1"/>
  <c r="N169" i="1"/>
  <c r="N233" i="1"/>
  <c r="N297" i="1"/>
  <c r="N361" i="1"/>
  <c r="N421" i="1"/>
  <c r="N453" i="1"/>
  <c r="N485" i="1"/>
  <c r="N513" i="1"/>
  <c r="N529" i="1"/>
  <c r="N545" i="1"/>
  <c r="N6" i="1"/>
  <c r="N22" i="1"/>
  <c r="N38" i="1"/>
  <c r="N54" i="1"/>
  <c r="N70" i="1"/>
  <c r="N86" i="1"/>
  <c r="N102" i="1"/>
  <c r="N118" i="1"/>
  <c r="N134" i="1"/>
  <c r="N150" i="1"/>
  <c r="N166" i="1"/>
  <c r="N182" i="1"/>
  <c r="N198" i="1"/>
  <c r="N214" i="1"/>
  <c r="N230" i="1"/>
  <c r="N246" i="1"/>
  <c r="N262" i="1"/>
  <c r="N278" i="1"/>
  <c r="N294" i="1"/>
  <c r="N310" i="1"/>
  <c r="N326" i="1"/>
  <c r="N342" i="1"/>
  <c r="N358" i="1"/>
  <c r="N374" i="1"/>
  <c r="N390" i="1"/>
  <c r="N406" i="1"/>
  <c r="N422" i="1"/>
  <c r="N438" i="1"/>
  <c r="N454" i="1"/>
  <c r="N470" i="1"/>
  <c r="N486" i="1"/>
  <c r="N502" i="1"/>
  <c r="N11" i="1"/>
  <c r="N27" i="1"/>
  <c r="N43" i="1"/>
  <c r="N59" i="1"/>
  <c r="N75" i="1"/>
  <c r="N91" i="1"/>
  <c r="N107" i="1"/>
  <c r="N123" i="1"/>
  <c r="N139" i="1"/>
  <c r="N155" i="1"/>
  <c r="N171" i="1"/>
  <c r="N187" i="1"/>
  <c r="N203" i="1"/>
  <c r="N219" i="1"/>
  <c r="N235" i="1"/>
  <c r="N251" i="1"/>
  <c r="N267" i="1"/>
  <c r="N283" i="1"/>
  <c r="N299" i="1"/>
  <c r="N315" i="1"/>
  <c r="N331" i="1"/>
  <c r="N347" i="1"/>
  <c r="N363" i="1"/>
  <c r="N379" i="1"/>
  <c r="N395" i="1"/>
  <c r="N411" i="1"/>
  <c r="N12" i="1"/>
  <c r="N28" i="1"/>
  <c r="N44" i="1"/>
  <c r="N60" i="1"/>
  <c r="N76" i="1"/>
  <c r="N92" i="1"/>
  <c r="N108" i="1"/>
  <c r="N124" i="1"/>
  <c r="N140" i="1"/>
  <c r="N156" i="1"/>
  <c r="N172" i="1"/>
  <c r="N188" i="1"/>
  <c r="N204" i="1"/>
  <c r="N220" i="1"/>
  <c r="N236" i="1"/>
  <c r="N252" i="1"/>
  <c r="N268" i="1"/>
  <c r="N284" i="1"/>
  <c r="N300" i="1"/>
  <c r="N316" i="1"/>
  <c r="N332" i="1"/>
  <c r="N348" i="1"/>
  <c r="N364" i="1"/>
  <c r="N380" i="1"/>
  <c r="N396" i="1"/>
  <c r="N412" i="1"/>
  <c r="N428" i="1"/>
  <c r="N444" i="1"/>
  <c r="N460" i="1"/>
  <c r="N476" i="1"/>
  <c r="N492" i="1"/>
  <c r="N508" i="1"/>
  <c r="N53" i="1"/>
  <c r="N117" i="1"/>
  <c r="N181" i="1"/>
  <c r="N245" i="1"/>
  <c r="N309" i="1"/>
  <c r="N373" i="1"/>
  <c r="N427" i="1"/>
  <c r="N459" i="1"/>
  <c r="N491" i="1"/>
  <c r="N516" i="1"/>
  <c r="N532" i="1"/>
  <c r="N548" i="1"/>
  <c r="N564" i="1"/>
  <c r="N580" i="1"/>
  <c r="N596" i="1"/>
  <c r="N612" i="1"/>
  <c r="N628" i="1"/>
  <c r="N644" i="1"/>
  <c r="N660" i="1"/>
  <c r="N676" i="1"/>
  <c r="N692" i="1"/>
  <c r="N708" i="1"/>
  <c r="N724" i="1"/>
  <c r="N740" i="1"/>
  <c r="N756" i="1"/>
  <c r="N57" i="1"/>
  <c r="N121" i="1"/>
  <c r="N185" i="1"/>
  <c r="N249" i="1"/>
  <c r="N313" i="1"/>
  <c r="N377" i="1"/>
  <c r="N429" i="1"/>
  <c r="N461" i="1"/>
  <c r="N493" i="1"/>
  <c r="N517" i="1"/>
  <c r="N533" i="1"/>
  <c r="N10" i="1"/>
  <c r="N26" i="1"/>
  <c r="N42" i="1"/>
  <c r="N58" i="1"/>
  <c r="N74" i="1"/>
  <c r="N90" i="1"/>
  <c r="N106" i="1"/>
  <c r="N122" i="1"/>
  <c r="N138" i="1"/>
  <c r="N154" i="1"/>
  <c r="N170" i="1"/>
  <c r="N186" i="1"/>
  <c r="N202" i="1"/>
  <c r="N218" i="1"/>
  <c r="N234" i="1"/>
  <c r="N250" i="1"/>
  <c r="N266" i="1"/>
  <c r="N282" i="1"/>
  <c r="N298" i="1"/>
  <c r="N314" i="1"/>
  <c r="N330" i="1"/>
  <c r="N346" i="1"/>
  <c r="N362" i="1"/>
  <c r="N378" i="1"/>
  <c r="N394" i="1"/>
  <c r="N410" i="1"/>
  <c r="N426" i="1"/>
  <c r="N442" i="1"/>
  <c r="N458" i="1"/>
  <c r="N474" i="1"/>
  <c r="N490" i="1"/>
  <c r="N506" i="1"/>
  <c r="N15" i="1"/>
  <c r="N31" i="1"/>
  <c r="N47" i="1"/>
  <c r="N63" i="1"/>
  <c r="N79" i="1"/>
  <c r="N95" i="1"/>
  <c r="N111" i="1"/>
  <c r="N127" i="1"/>
  <c r="N143" i="1"/>
  <c r="N159" i="1"/>
  <c r="N175" i="1"/>
  <c r="N191" i="1"/>
  <c r="N207" i="1"/>
  <c r="N223" i="1"/>
  <c r="N239" i="1"/>
  <c r="N255" i="1"/>
  <c r="N271" i="1"/>
  <c r="N287" i="1"/>
  <c r="N303" i="1"/>
  <c r="N319" i="1"/>
  <c r="N335" i="1"/>
  <c r="N351" i="1"/>
  <c r="N367" i="1"/>
  <c r="N383" i="1"/>
  <c r="N399" i="1"/>
  <c r="N415" i="1"/>
  <c r="N16" i="1"/>
  <c r="N32" i="1"/>
  <c r="N48" i="1"/>
  <c r="N64" i="1"/>
  <c r="N80" i="1"/>
  <c r="N96" i="1"/>
  <c r="N112" i="1"/>
  <c r="N128" i="1"/>
  <c r="N144" i="1"/>
  <c r="N160" i="1"/>
  <c r="N176" i="1"/>
  <c r="N192" i="1"/>
  <c r="N208" i="1"/>
  <c r="N224" i="1"/>
  <c r="N240" i="1"/>
  <c r="N256" i="1"/>
  <c r="N272" i="1"/>
  <c r="N288" i="1"/>
  <c r="N304" i="1"/>
  <c r="N320" i="1"/>
  <c r="N336" i="1"/>
  <c r="N352" i="1"/>
  <c r="N368" i="1"/>
  <c r="N384" i="1"/>
  <c r="N400" i="1"/>
  <c r="N416" i="1"/>
  <c r="N432" i="1"/>
  <c r="N448" i="1"/>
  <c r="N464" i="1"/>
  <c r="N480" i="1"/>
  <c r="N496" i="1"/>
  <c r="N5" i="1"/>
  <c r="N69" i="1"/>
  <c r="N133" i="1"/>
  <c r="N197" i="1"/>
  <c r="N261" i="1"/>
  <c r="N325" i="1"/>
  <c r="N389" i="1"/>
  <c r="N435" i="1"/>
  <c r="N467" i="1"/>
  <c r="N499" i="1"/>
  <c r="N520" i="1"/>
  <c r="N536" i="1"/>
  <c r="N552" i="1"/>
  <c r="N568" i="1"/>
  <c r="N584" i="1"/>
  <c r="N600" i="1"/>
  <c r="N616" i="1"/>
  <c r="N632" i="1"/>
  <c r="N648" i="1"/>
  <c r="N664" i="1"/>
  <c r="N680" i="1"/>
  <c r="N696" i="1"/>
  <c r="N712" i="1"/>
  <c r="N728" i="1"/>
  <c r="N744" i="1"/>
  <c r="N9" i="1"/>
  <c r="N73" i="1"/>
  <c r="N137" i="1"/>
  <c r="N201" i="1"/>
  <c r="N265" i="1"/>
  <c r="N329" i="1"/>
  <c r="N393" i="1"/>
  <c r="N437" i="1"/>
  <c r="N469" i="1"/>
  <c r="N501" i="1"/>
  <c r="N521" i="1"/>
  <c r="N537" i="1"/>
  <c r="N549" i="1"/>
  <c r="N569" i="1"/>
  <c r="N585" i="1"/>
  <c r="N601" i="1"/>
  <c r="N617" i="1"/>
  <c r="N633" i="1"/>
  <c r="N649" i="1"/>
  <c r="N665" i="1"/>
  <c r="N681" i="1"/>
  <c r="N697" i="1"/>
  <c r="N713" i="1"/>
  <c r="N729" i="1"/>
  <c r="N745" i="1"/>
  <c r="N761" i="1"/>
  <c r="N777" i="1"/>
  <c r="N793" i="1"/>
  <c r="N809" i="1"/>
  <c r="N825" i="1"/>
  <c r="N841" i="1"/>
  <c r="N857" i="1"/>
  <c r="N29" i="1"/>
  <c r="N93" i="1"/>
  <c r="N157" i="1"/>
  <c r="N221" i="1"/>
  <c r="N285" i="1"/>
  <c r="N349" i="1"/>
  <c r="N413" i="1"/>
  <c r="N447" i="1"/>
  <c r="N479" i="1"/>
  <c r="N510" i="1"/>
  <c r="N526" i="1"/>
  <c r="N542" i="1"/>
  <c r="N558" i="1"/>
  <c r="N574" i="1"/>
  <c r="N590" i="1"/>
  <c r="N606" i="1"/>
  <c r="N622" i="1"/>
  <c r="N638" i="1"/>
  <c r="N654" i="1"/>
  <c r="N670" i="1"/>
  <c r="N686" i="1"/>
  <c r="N702" i="1"/>
  <c r="N718" i="1"/>
  <c r="N734" i="1"/>
  <c r="N750" i="1"/>
  <c r="N766" i="1"/>
  <c r="N782" i="1"/>
  <c r="N798" i="1"/>
  <c r="N814" i="1"/>
  <c r="N830" i="1"/>
  <c r="N846" i="1"/>
  <c r="N862" i="1"/>
  <c r="N145" i="1"/>
  <c r="N401" i="1"/>
  <c r="N523" i="1"/>
  <c r="N587" i="1"/>
  <c r="N651" i="1"/>
  <c r="N715" i="1"/>
  <c r="N768" i="1"/>
  <c r="N800" i="1"/>
  <c r="N832" i="1"/>
  <c r="N864" i="1"/>
  <c r="N882" i="1"/>
  <c r="N898" i="1"/>
  <c r="N914" i="1"/>
  <c r="N930" i="1"/>
  <c r="N946" i="1"/>
  <c r="N962" i="1"/>
  <c r="N978" i="1"/>
  <c r="N994" i="1"/>
  <c r="N1010" i="1"/>
  <c r="N1026" i="1"/>
  <c r="N1042" i="1"/>
  <c r="N1058" i="1"/>
  <c r="N1074" i="1"/>
  <c r="N1090" i="1"/>
  <c r="N1106" i="1"/>
  <c r="N1122" i="1"/>
  <c r="N1138" i="1"/>
  <c r="N1154" i="1"/>
  <c r="N1170" i="1"/>
  <c r="N1186" i="1"/>
  <c r="N1202" i="1"/>
  <c r="N1218" i="1"/>
  <c r="N1234" i="1"/>
  <c r="N1250" i="1"/>
  <c r="N1266" i="1"/>
  <c r="N1282" i="1"/>
  <c r="N1298" i="1"/>
  <c r="N1314" i="1"/>
  <c r="N1330" i="1"/>
  <c r="N1346" i="1"/>
  <c r="N1362" i="1"/>
  <c r="N1378" i="1"/>
  <c r="N1394" i="1"/>
  <c r="N1410" i="1"/>
  <c r="N1426" i="1"/>
  <c r="N1442" i="1"/>
  <c r="N1458" i="1"/>
  <c r="N1474" i="1"/>
  <c r="N1490" i="1"/>
  <c r="N1506" i="1"/>
  <c r="N1522" i="1"/>
  <c r="N1538" i="1"/>
  <c r="N1554" i="1"/>
  <c r="N1570" i="1"/>
  <c r="N1586" i="1"/>
  <c r="N1602" i="1"/>
  <c r="N1618" i="1"/>
  <c r="N1634" i="1"/>
  <c r="N1650" i="1"/>
  <c r="N1666" i="1"/>
  <c r="N1682" i="1"/>
  <c r="N1698" i="1"/>
  <c r="N1714" i="1"/>
  <c r="N1730" i="1"/>
  <c r="N225" i="1"/>
  <c r="N449" i="1"/>
  <c r="N543" i="1"/>
  <c r="N607" i="1"/>
  <c r="N671" i="1"/>
  <c r="N735" i="1"/>
  <c r="N779" i="1"/>
  <c r="N811" i="1"/>
  <c r="N843" i="1"/>
  <c r="N871" i="1"/>
  <c r="N887" i="1"/>
  <c r="N553" i="1"/>
  <c r="N573" i="1"/>
  <c r="N589" i="1"/>
  <c r="N605" i="1"/>
  <c r="N621" i="1"/>
  <c r="N637" i="1"/>
  <c r="N653" i="1"/>
  <c r="N669" i="1"/>
  <c r="N685" i="1"/>
  <c r="N701" i="1"/>
  <c r="N717" i="1"/>
  <c r="N733" i="1"/>
  <c r="N749" i="1"/>
  <c r="N765" i="1"/>
  <c r="N781" i="1"/>
  <c r="N797" i="1"/>
  <c r="N813" i="1"/>
  <c r="N829" i="1"/>
  <c r="N845" i="1"/>
  <c r="N861" i="1"/>
  <c r="N45" i="1"/>
  <c r="N109" i="1"/>
  <c r="N173" i="1"/>
  <c r="N237" i="1"/>
  <c r="N301" i="1"/>
  <c r="N365" i="1"/>
  <c r="N423" i="1"/>
  <c r="N455" i="1"/>
  <c r="N487" i="1"/>
  <c r="N514" i="1"/>
  <c r="N530" i="1"/>
  <c r="N546" i="1"/>
  <c r="N562" i="1"/>
  <c r="N578" i="1"/>
  <c r="N594" i="1"/>
  <c r="N610" i="1"/>
  <c r="N626" i="1"/>
  <c r="N642" i="1"/>
  <c r="N658" i="1"/>
  <c r="N674" i="1"/>
  <c r="N690" i="1"/>
  <c r="N706" i="1"/>
  <c r="N722" i="1"/>
  <c r="N738" i="1"/>
  <c r="N754" i="1"/>
  <c r="N770" i="1"/>
  <c r="N786" i="1"/>
  <c r="N802" i="1"/>
  <c r="N818" i="1"/>
  <c r="N834" i="1"/>
  <c r="N850" i="1"/>
  <c r="N866" i="1"/>
  <c r="N209" i="1"/>
  <c r="N441" i="1"/>
  <c r="N539" i="1"/>
  <c r="N603" i="1"/>
  <c r="N667" i="1"/>
  <c r="N731" i="1"/>
  <c r="N776" i="1"/>
  <c r="N808" i="1"/>
  <c r="N840" i="1"/>
  <c r="N870" i="1"/>
  <c r="N886" i="1"/>
  <c r="N902" i="1"/>
  <c r="N918" i="1"/>
  <c r="N934" i="1"/>
  <c r="N950" i="1"/>
  <c r="N966" i="1"/>
  <c r="N982" i="1"/>
  <c r="N998" i="1"/>
  <c r="N1014" i="1"/>
  <c r="N1030" i="1"/>
  <c r="N1046" i="1"/>
  <c r="N1062" i="1"/>
  <c r="N1078" i="1"/>
  <c r="N1094" i="1"/>
  <c r="N1110" i="1"/>
  <c r="N1126" i="1"/>
  <c r="N1142" i="1"/>
  <c r="N1158" i="1"/>
  <c r="N1174" i="1"/>
  <c r="N1190" i="1"/>
  <c r="N1206" i="1"/>
  <c r="N1222" i="1"/>
  <c r="N1238" i="1"/>
  <c r="N1254" i="1"/>
  <c r="N1270" i="1"/>
  <c r="N1286" i="1"/>
  <c r="N1302" i="1"/>
  <c r="N1318" i="1"/>
  <c r="N1334" i="1"/>
  <c r="N1350" i="1"/>
  <c r="N1366" i="1"/>
  <c r="N1382" i="1"/>
  <c r="N1398" i="1"/>
  <c r="N1414" i="1"/>
  <c r="N1430" i="1"/>
  <c r="N1446" i="1"/>
  <c r="N1462" i="1"/>
  <c r="N1478" i="1"/>
  <c r="N1494" i="1"/>
  <c r="N1510" i="1"/>
  <c r="N1526" i="1"/>
  <c r="N1542" i="1"/>
  <c r="N1558" i="1"/>
  <c r="N1574" i="1"/>
  <c r="N1590" i="1"/>
  <c r="N1606" i="1"/>
  <c r="N1622" i="1"/>
  <c r="N1638" i="1"/>
  <c r="N1654" i="1"/>
  <c r="N1670" i="1"/>
  <c r="N1686" i="1"/>
  <c r="N1702" i="1"/>
  <c r="N1718" i="1"/>
  <c r="N33" i="1"/>
  <c r="N289" i="1"/>
  <c r="N481" i="1"/>
  <c r="N559" i="1"/>
  <c r="N623" i="1"/>
  <c r="N687" i="1"/>
  <c r="N751" i="1"/>
  <c r="N787" i="1"/>
  <c r="N819" i="1"/>
  <c r="N851" i="1"/>
  <c r="N875" i="1"/>
  <c r="N891" i="1"/>
  <c r="N561" i="1"/>
  <c r="N577" i="1"/>
  <c r="N593" i="1"/>
  <c r="N609" i="1"/>
  <c r="N625" i="1"/>
  <c r="N641" i="1"/>
  <c r="N657" i="1"/>
  <c r="N673" i="1"/>
  <c r="N689" i="1"/>
  <c r="N705" i="1"/>
  <c r="N721" i="1"/>
  <c r="N737" i="1"/>
  <c r="N753" i="1"/>
  <c r="N769" i="1"/>
  <c r="N785" i="1"/>
  <c r="N801" i="1"/>
  <c r="N817" i="1"/>
  <c r="N833" i="1"/>
  <c r="N849" i="1"/>
  <c r="N865" i="1"/>
  <c r="N61" i="1"/>
  <c r="N125" i="1"/>
  <c r="N189" i="1"/>
  <c r="N253" i="1"/>
  <c r="N317" i="1"/>
  <c r="N381" i="1"/>
  <c r="N431" i="1"/>
  <c r="N463" i="1"/>
  <c r="N495" i="1"/>
  <c r="N518" i="1"/>
  <c r="N534" i="1"/>
  <c r="N550" i="1"/>
  <c r="N566" i="1"/>
  <c r="N582" i="1"/>
  <c r="N598" i="1"/>
  <c r="N614" i="1"/>
  <c r="N630" i="1"/>
  <c r="N646" i="1"/>
  <c r="N662" i="1"/>
  <c r="N678" i="1"/>
  <c r="N694" i="1"/>
  <c r="N710" i="1"/>
  <c r="N726" i="1"/>
  <c r="N742" i="1"/>
  <c r="N758" i="1"/>
  <c r="N774" i="1"/>
  <c r="N790" i="1"/>
  <c r="N806" i="1"/>
  <c r="N822" i="1"/>
  <c r="N838" i="1"/>
  <c r="N854" i="1"/>
  <c r="N17" i="1"/>
  <c r="N273" i="1"/>
  <c r="N473" i="1"/>
  <c r="N555" i="1"/>
  <c r="N619" i="1"/>
  <c r="N683" i="1"/>
  <c r="N747" i="1"/>
  <c r="N784" i="1"/>
  <c r="N816" i="1"/>
  <c r="N848" i="1"/>
  <c r="N874" i="1"/>
  <c r="N890" i="1"/>
  <c r="N906" i="1"/>
  <c r="N922" i="1"/>
  <c r="N938" i="1"/>
  <c r="N954" i="1"/>
  <c r="N970" i="1"/>
  <c r="N986" i="1"/>
  <c r="N1002" i="1"/>
  <c r="N1018" i="1"/>
  <c r="N1034" i="1"/>
  <c r="N1050" i="1"/>
  <c r="N1066" i="1"/>
  <c r="N1082" i="1"/>
  <c r="N1098" i="1"/>
  <c r="N1114" i="1"/>
  <c r="N1130" i="1"/>
  <c r="N1146" i="1"/>
  <c r="N1162" i="1"/>
  <c r="N1178" i="1"/>
  <c r="N1194" i="1"/>
  <c r="N1210" i="1"/>
  <c r="N1226" i="1"/>
  <c r="N1242" i="1"/>
  <c r="N1258" i="1"/>
  <c r="N1274" i="1"/>
  <c r="N1290" i="1"/>
  <c r="N1306" i="1"/>
  <c r="N1322" i="1"/>
  <c r="N1338" i="1"/>
  <c r="N1354" i="1"/>
  <c r="N1370" i="1"/>
  <c r="N1386" i="1"/>
  <c r="N1402" i="1"/>
  <c r="N1418" i="1"/>
  <c r="N1434" i="1"/>
  <c r="N1450" i="1"/>
  <c r="N1466" i="1"/>
  <c r="N1482" i="1"/>
  <c r="N1498" i="1"/>
  <c r="N1514" i="1"/>
  <c r="N1530" i="1"/>
  <c r="N1546" i="1"/>
  <c r="N1562" i="1"/>
  <c r="N1578" i="1"/>
  <c r="N1594" i="1"/>
  <c r="N1610" i="1"/>
  <c r="N1626" i="1"/>
  <c r="N1642" i="1"/>
  <c r="N1658" i="1"/>
  <c r="N1674" i="1"/>
  <c r="N1690" i="1"/>
  <c r="N1706" i="1"/>
  <c r="N1722" i="1"/>
  <c r="N97" i="1"/>
  <c r="N353" i="1"/>
  <c r="N511" i="1"/>
  <c r="N575" i="1"/>
  <c r="N639" i="1"/>
  <c r="N703" i="1"/>
  <c r="N763" i="1"/>
  <c r="N795" i="1"/>
  <c r="N827" i="1"/>
  <c r="N859" i="1"/>
  <c r="N879" i="1"/>
  <c r="N895" i="1"/>
  <c r="N565" i="1"/>
  <c r="N581" i="1"/>
  <c r="N597" i="1"/>
  <c r="N613" i="1"/>
  <c r="N629" i="1"/>
  <c r="N645" i="1"/>
  <c r="N661" i="1"/>
  <c r="N677" i="1"/>
  <c r="N693" i="1"/>
  <c r="N709" i="1"/>
  <c r="N725" i="1"/>
  <c r="N741" i="1"/>
  <c r="N757" i="1"/>
  <c r="N773" i="1"/>
  <c r="N789" i="1"/>
  <c r="N805" i="1"/>
  <c r="N821" i="1"/>
  <c r="N837" i="1"/>
  <c r="N853" i="1"/>
  <c r="N13" i="1"/>
  <c r="N77" i="1"/>
  <c r="N141" i="1"/>
  <c r="N205" i="1"/>
  <c r="N269" i="1"/>
  <c r="N333" i="1"/>
  <c r="N397" i="1"/>
  <c r="N439" i="1"/>
  <c r="N471" i="1"/>
  <c r="N503" i="1"/>
  <c r="N522" i="1"/>
  <c r="N538" i="1"/>
  <c r="N554" i="1"/>
  <c r="N570" i="1"/>
  <c r="N586" i="1"/>
  <c r="N602" i="1"/>
  <c r="N618" i="1"/>
  <c r="N634" i="1"/>
  <c r="N650" i="1"/>
  <c r="N666" i="1"/>
  <c r="N682" i="1"/>
  <c r="N698" i="1"/>
  <c r="N714" i="1"/>
  <c r="N730" i="1"/>
  <c r="N746" i="1"/>
  <c r="N762" i="1"/>
  <c r="N778" i="1"/>
  <c r="N794" i="1"/>
  <c r="N810" i="1"/>
  <c r="N826" i="1"/>
  <c r="N842" i="1"/>
  <c r="N858" i="1"/>
  <c r="N81" i="1"/>
  <c r="N337" i="1"/>
  <c r="N505" i="1"/>
  <c r="N571" i="1"/>
  <c r="N635" i="1"/>
  <c r="N699" i="1"/>
  <c r="N760" i="1"/>
  <c r="N792" i="1"/>
  <c r="N824" i="1"/>
  <c r="N856" i="1"/>
  <c r="N878" i="1"/>
  <c r="N894" i="1"/>
  <c r="N910" i="1"/>
  <c r="N926" i="1"/>
  <c r="N942" i="1"/>
  <c r="N958" i="1"/>
  <c r="N974" i="1"/>
  <c r="N990" i="1"/>
  <c r="N1006" i="1"/>
  <c r="N1022" i="1"/>
  <c r="N1038" i="1"/>
  <c r="N1054" i="1"/>
  <c r="N1070" i="1"/>
  <c r="N1086" i="1"/>
  <c r="N1102" i="1"/>
  <c r="N1118" i="1"/>
  <c r="N1134" i="1"/>
  <c r="N1150" i="1"/>
  <c r="N1166" i="1"/>
  <c r="N1182" i="1"/>
  <c r="N1198" i="1"/>
  <c r="N1214" i="1"/>
  <c r="N1230" i="1"/>
  <c r="N1246" i="1"/>
  <c r="N1262" i="1"/>
  <c r="N1278" i="1"/>
  <c r="N1294" i="1"/>
  <c r="N1310" i="1"/>
  <c r="N1326" i="1"/>
  <c r="N1342" i="1"/>
  <c r="N1358" i="1"/>
  <c r="N1374" i="1"/>
  <c r="N1390" i="1"/>
  <c r="N1406" i="1"/>
  <c r="N1422" i="1"/>
  <c r="N1438" i="1"/>
  <c r="N1454" i="1"/>
  <c r="N1470" i="1"/>
  <c r="N1486" i="1"/>
  <c r="N1502" i="1"/>
  <c r="N1518" i="1"/>
  <c r="N1534" i="1"/>
  <c r="N1550" i="1"/>
  <c r="N1566" i="1"/>
  <c r="N1582" i="1"/>
  <c r="N1598" i="1"/>
  <c r="N1614" i="1"/>
  <c r="N1630" i="1"/>
  <c r="N1646" i="1"/>
  <c r="N1662" i="1"/>
  <c r="N1678" i="1"/>
  <c r="N1694" i="1"/>
  <c r="N1710" i="1"/>
  <c r="N1726" i="1"/>
  <c r="N161" i="1"/>
  <c r="N417" i="1"/>
  <c r="N527" i="1"/>
  <c r="N591" i="1"/>
  <c r="N655" i="1"/>
  <c r="N719" i="1"/>
  <c r="N771" i="1"/>
  <c r="N803" i="1"/>
  <c r="N835" i="1"/>
  <c r="N867" i="1"/>
  <c r="N883" i="1"/>
  <c r="N899" i="1"/>
  <c r="N903" i="1"/>
  <c r="N919" i="1"/>
  <c r="N935" i="1"/>
  <c r="N951" i="1"/>
  <c r="N967" i="1"/>
  <c r="N983" i="1"/>
  <c r="N999" i="1"/>
  <c r="N1015" i="1"/>
  <c r="N1031" i="1"/>
  <c r="N1047" i="1"/>
  <c r="N1063" i="1"/>
  <c r="N1079" i="1"/>
  <c r="N1095" i="1"/>
  <c r="N1111" i="1"/>
  <c r="N1127" i="1"/>
  <c r="N1143" i="1"/>
  <c r="N1159" i="1"/>
  <c r="N1175" i="1"/>
  <c r="N1191" i="1"/>
  <c r="N1207" i="1"/>
  <c r="N1223" i="1"/>
  <c r="N1239" i="1"/>
  <c r="N1255" i="1"/>
  <c r="N1271" i="1"/>
  <c r="N1287" i="1"/>
  <c r="N1303" i="1"/>
  <c r="N1319" i="1"/>
  <c r="N1335" i="1"/>
  <c r="N1351" i="1"/>
  <c r="N1367" i="1"/>
  <c r="N1383" i="1"/>
  <c r="N1399" i="1"/>
  <c r="N1415" i="1"/>
  <c r="N1431" i="1"/>
  <c r="N1447" i="1"/>
  <c r="N1463" i="1"/>
  <c r="N1479" i="1"/>
  <c r="N1495" i="1"/>
  <c r="N1511" i="1"/>
  <c r="N1527" i="1"/>
  <c r="N1543" i="1"/>
  <c r="N1559" i="1"/>
  <c r="N1575" i="1"/>
  <c r="N1591" i="1"/>
  <c r="N1607" i="1"/>
  <c r="N1623" i="1"/>
  <c r="N1639" i="1"/>
  <c r="N1655" i="1"/>
  <c r="N1671" i="1"/>
  <c r="N1687" i="1"/>
  <c r="N1703" i="1"/>
  <c r="N1719" i="1"/>
  <c r="N49" i="1"/>
  <c r="N305" i="1"/>
  <c r="N489" i="1"/>
  <c r="N563" i="1"/>
  <c r="N627" i="1"/>
  <c r="N691" i="1"/>
  <c r="N755" i="1"/>
  <c r="N788" i="1"/>
  <c r="N820" i="1"/>
  <c r="N852" i="1"/>
  <c r="N876" i="1"/>
  <c r="N892" i="1"/>
  <c r="N908" i="1"/>
  <c r="N924" i="1"/>
  <c r="N940" i="1"/>
  <c r="N956" i="1"/>
  <c r="N972" i="1"/>
  <c r="N988" i="1"/>
  <c r="N1004" i="1"/>
  <c r="N1020" i="1"/>
  <c r="N1036" i="1"/>
  <c r="N1052" i="1"/>
  <c r="N1068" i="1"/>
  <c r="N1084" i="1"/>
  <c r="N1100" i="1"/>
  <c r="N1116" i="1"/>
  <c r="N1132" i="1"/>
  <c r="N1148" i="1"/>
  <c r="N1164" i="1"/>
  <c r="N1180" i="1"/>
  <c r="N1196" i="1"/>
  <c r="N1212" i="1"/>
  <c r="N1228" i="1"/>
  <c r="N1244" i="1"/>
  <c r="N1260" i="1"/>
  <c r="N1276" i="1"/>
  <c r="N1292" i="1"/>
  <c r="N1308" i="1"/>
  <c r="N1324" i="1"/>
  <c r="N1340" i="1"/>
  <c r="N907" i="1"/>
  <c r="N923" i="1"/>
  <c r="N939" i="1"/>
  <c r="N955" i="1"/>
  <c r="N971" i="1"/>
  <c r="N987" i="1"/>
  <c r="N1003" i="1"/>
  <c r="N1019" i="1"/>
  <c r="N1035" i="1"/>
  <c r="N1051" i="1"/>
  <c r="N1067" i="1"/>
  <c r="N1083" i="1"/>
  <c r="N1099" i="1"/>
  <c r="N1115" i="1"/>
  <c r="N1131" i="1"/>
  <c r="N1147" i="1"/>
  <c r="N1163" i="1"/>
  <c r="N1179" i="1"/>
  <c r="N1195" i="1"/>
  <c r="N1211" i="1"/>
  <c r="N1227" i="1"/>
  <c r="N1243" i="1"/>
  <c r="N1259" i="1"/>
  <c r="N1275" i="1"/>
  <c r="N1291" i="1"/>
  <c r="N1307" i="1"/>
  <c r="N1323" i="1"/>
  <c r="N1339" i="1"/>
  <c r="N1355" i="1"/>
  <c r="N1371" i="1"/>
  <c r="N1387" i="1"/>
  <c r="N1403" i="1"/>
  <c r="N1419" i="1"/>
  <c r="N1435" i="1"/>
  <c r="N1451" i="1"/>
  <c r="N1467" i="1"/>
  <c r="N1483" i="1"/>
  <c r="N1499" i="1"/>
  <c r="N1515" i="1"/>
  <c r="N1531" i="1"/>
  <c r="N1547" i="1"/>
  <c r="N1563" i="1"/>
  <c r="N1579" i="1"/>
  <c r="N1595" i="1"/>
  <c r="N1611" i="1"/>
  <c r="N1627" i="1"/>
  <c r="N1643" i="1"/>
  <c r="N1659" i="1"/>
  <c r="N1675" i="1"/>
  <c r="N1691" i="1"/>
  <c r="N1707" i="1"/>
  <c r="N1723" i="1"/>
  <c r="N113" i="1"/>
  <c r="N369" i="1"/>
  <c r="N515" i="1"/>
  <c r="N579" i="1"/>
  <c r="N643" i="1"/>
  <c r="N707" i="1"/>
  <c r="N764" i="1"/>
  <c r="N796" i="1"/>
  <c r="N828" i="1"/>
  <c r="N860" i="1"/>
  <c r="N880" i="1"/>
  <c r="N896" i="1"/>
  <c r="N912" i="1"/>
  <c r="N928" i="1"/>
  <c r="N944" i="1"/>
  <c r="N960" i="1"/>
  <c r="N976" i="1"/>
  <c r="N992" i="1"/>
  <c r="N1008" i="1"/>
  <c r="N1024" i="1"/>
  <c r="N1040" i="1"/>
  <c r="N1056" i="1"/>
  <c r="N1072" i="1"/>
  <c r="N1088" i="1"/>
  <c r="N1104" i="1"/>
  <c r="N1120" i="1"/>
  <c r="N1136" i="1"/>
  <c r="N1152" i="1"/>
  <c r="N1168" i="1"/>
  <c r="N1184" i="1"/>
  <c r="N1200" i="1"/>
  <c r="N1216" i="1"/>
  <c r="N1232" i="1"/>
  <c r="N1248" i="1"/>
  <c r="N1264" i="1"/>
  <c r="N1280" i="1"/>
  <c r="N1296" i="1"/>
  <c r="N1312" i="1"/>
  <c r="N1328" i="1"/>
  <c r="N65" i="1"/>
  <c r="N631" i="1"/>
  <c r="N823" i="1"/>
  <c r="N909" i="1"/>
  <c r="N973" i="1"/>
  <c r="N1037" i="1"/>
  <c r="N1101" i="1"/>
  <c r="N1165" i="1"/>
  <c r="N1229" i="1"/>
  <c r="N1293" i="1"/>
  <c r="N1349" i="1"/>
  <c r="N1381" i="1"/>
  <c r="N1413" i="1"/>
  <c r="N1445" i="1"/>
  <c r="N1477" i="1"/>
  <c r="N1509" i="1"/>
  <c r="N1541" i="1"/>
  <c r="N1573" i="1"/>
  <c r="N1605" i="1"/>
  <c r="N1637" i="1"/>
  <c r="N1669" i="1"/>
  <c r="N1701" i="1"/>
  <c r="N1733" i="1"/>
  <c r="N1749" i="1"/>
  <c r="N1765" i="1"/>
  <c r="N1781" i="1"/>
  <c r="N1797" i="1"/>
  <c r="N385" i="1"/>
  <c r="N711" i="1"/>
  <c r="N863" i="1"/>
  <c r="N929" i="1"/>
  <c r="N993" i="1"/>
  <c r="N1057" i="1"/>
  <c r="N1121" i="1"/>
  <c r="N1185" i="1"/>
  <c r="N1249" i="1"/>
  <c r="N1313" i="1"/>
  <c r="N911" i="1"/>
  <c r="N927" i="1"/>
  <c r="N943" i="1"/>
  <c r="N959" i="1"/>
  <c r="N975" i="1"/>
  <c r="N991" i="1"/>
  <c r="N1007" i="1"/>
  <c r="N1023" i="1"/>
  <c r="N1039" i="1"/>
  <c r="N1055" i="1"/>
  <c r="N1071" i="1"/>
  <c r="N1087" i="1"/>
  <c r="N1103" i="1"/>
  <c r="N1119" i="1"/>
  <c r="N1135" i="1"/>
  <c r="N1151" i="1"/>
  <c r="N1167" i="1"/>
  <c r="N1183" i="1"/>
  <c r="N1199" i="1"/>
  <c r="N1215" i="1"/>
  <c r="N1231" i="1"/>
  <c r="N1247" i="1"/>
  <c r="N1263" i="1"/>
  <c r="N1279" i="1"/>
  <c r="N1295" i="1"/>
  <c r="N1311" i="1"/>
  <c r="N1327" i="1"/>
  <c r="N1343" i="1"/>
  <c r="N1359" i="1"/>
  <c r="N1375" i="1"/>
  <c r="N1391" i="1"/>
  <c r="N1407" i="1"/>
  <c r="N1423" i="1"/>
  <c r="N1439" i="1"/>
  <c r="N1455" i="1"/>
  <c r="N1471" i="1"/>
  <c r="N1487" i="1"/>
  <c r="N1503" i="1"/>
  <c r="N1519" i="1"/>
  <c r="N1535" i="1"/>
  <c r="N1551" i="1"/>
  <c r="N1567" i="1"/>
  <c r="N1583" i="1"/>
  <c r="N1599" i="1"/>
  <c r="N1615" i="1"/>
  <c r="N1631" i="1"/>
  <c r="N1647" i="1"/>
  <c r="N1663" i="1"/>
  <c r="N1679" i="1"/>
  <c r="N1695" i="1"/>
  <c r="N1711" i="1"/>
  <c r="N1727" i="1"/>
  <c r="N177" i="1"/>
  <c r="N425" i="1"/>
  <c r="N531" i="1"/>
  <c r="N595" i="1"/>
  <c r="N659" i="1"/>
  <c r="N723" i="1"/>
  <c r="N772" i="1"/>
  <c r="N804" i="1"/>
  <c r="N836" i="1"/>
  <c r="N868" i="1"/>
  <c r="N884" i="1"/>
  <c r="N900" i="1"/>
  <c r="N916" i="1"/>
  <c r="N932" i="1"/>
  <c r="N948" i="1"/>
  <c r="N964" i="1"/>
  <c r="N980" i="1"/>
  <c r="N996" i="1"/>
  <c r="N1012" i="1"/>
  <c r="N1028" i="1"/>
  <c r="N1044" i="1"/>
  <c r="N1060" i="1"/>
  <c r="N1076" i="1"/>
  <c r="N1092" i="1"/>
  <c r="N1108" i="1"/>
  <c r="N1124" i="1"/>
  <c r="N1140" i="1"/>
  <c r="N1156" i="1"/>
  <c r="N1172" i="1"/>
  <c r="N1188" i="1"/>
  <c r="N1204" i="1"/>
  <c r="N1220" i="1"/>
  <c r="N1236" i="1"/>
  <c r="N1252" i="1"/>
  <c r="N1268" i="1"/>
  <c r="N1284" i="1"/>
  <c r="N1300" i="1"/>
  <c r="N1316" i="1"/>
  <c r="N1332" i="1"/>
  <c r="N321" i="1"/>
  <c r="N915" i="1"/>
  <c r="N931" i="1"/>
  <c r="N947" i="1"/>
  <c r="N963" i="1"/>
  <c r="N979" i="1"/>
  <c r="N995" i="1"/>
  <c r="N1011" i="1"/>
  <c r="N1027" i="1"/>
  <c r="N1043" i="1"/>
  <c r="N1059" i="1"/>
  <c r="N1075" i="1"/>
  <c r="N1091" i="1"/>
  <c r="N1107" i="1"/>
  <c r="N1123" i="1"/>
  <c r="N1139" i="1"/>
  <c r="N1155" i="1"/>
  <c r="N1171" i="1"/>
  <c r="N1187" i="1"/>
  <c r="N1203" i="1"/>
  <c r="N1219" i="1"/>
  <c r="N1235" i="1"/>
  <c r="N1251" i="1"/>
  <c r="N1267" i="1"/>
  <c r="N1283" i="1"/>
  <c r="N1299" i="1"/>
  <c r="N1315" i="1"/>
  <c r="N1331" i="1"/>
  <c r="N1347" i="1"/>
  <c r="N1363" i="1"/>
  <c r="N1379" i="1"/>
  <c r="N1395" i="1"/>
  <c r="N1411" i="1"/>
  <c r="N1427" i="1"/>
  <c r="N1443" i="1"/>
  <c r="N1459" i="1"/>
  <c r="N1475" i="1"/>
  <c r="N1491" i="1"/>
  <c r="N1507" i="1"/>
  <c r="N1523" i="1"/>
  <c r="N1539" i="1"/>
  <c r="N1555" i="1"/>
  <c r="N1571" i="1"/>
  <c r="N1587" i="1"/>
  <c r="N1603" i="1"/>
  <c r="N1619" i="1"/>
  <c r="N1635" i="1"/>
  <c r="N1651" i="1"/>
  <c r="N1667" i="1"/>
  <c r="N1683" i="1"/>
  <c r="N1699" i="1"/>
  <c r="N1715" i="1"/>
  <c r="N1731" i="1"/>
  <c r="N241" i="1"/>
  <c r="N457" i="1"/>
  <c r="N547" i="1"/>
  <c r="N611" i="1"/>
  <c r="N675" i="1"/>
  <c r="N739" i="1"/>
  <c r="N780" i="1"/>
  <c r="N812" i="1"/>
  <c r="N844" i="1"/>
  <c r="N872" i="1"/>
  <c r="N888" i="1"/>
  <c r="N904" i="1"/>
  <c r="N920" i="1"/>
  <c r="N936" i="1"/>
  <c r="N952" i="1"/>
  <c r="N968" i="1"/>
  <c r="N984" i="1"/>
  <c r="N1000" i="1"/>
  <c r="N1016" i="1"/>
  <c r="N1032" i="1"/>
  <c r="N1048" i="1"/>
  <c r="N1064" i="1"/>
  <c r="N1080" i="1"/>
  <c r="N1096" i="1"/>
  <c r="N1112" i="1"/>
  <c r="N1128" i="1"/>
  <c r="N1144" i="1"/>
  <c r="N1160" i="1"/>
  <c r="N1176" i="1"/>
  <c r="N1192" i="1"/>
  <c r="N1208" i="1"/>
  <c r="N1224" i="1"/>
  <c r="N1240" i="1"/>
  <c r="N1256" i="1"/>
  <c r="N1272" i="1"/>
  <c r="N1288" i="1"/>
  <c r="N1304" i="1"/>
  <c r="N1320" i="1"/>
  <c r="N1336" i="1"/>
  <c r="N497" i="1"/>
  <c r="N759" i="1"/>
  <c r="N877" i="1"/>
  <c r="N941" i="1"/>
  <c r="N1005" i="1"/>
  <c r="N1069" i="1"/>
  <c r="N1133" i="1"/>
  <c r="N1197" i="1"/>
  <c r="N1261" i="1"/>
  <c r="N1325" i="1"/>
  <c r="N1365" i="1"/>
  <c r="N1397" i="1"/>
  <c r="N1429" i="1"/>
  <c r="N1461" i="1"/>
  <c r="N1493" i="1"/>
  <c r="N1525" i="1"/>
  <c r="N1557" i="1"/>
  <c r="N1589" i="1"/>
  <c r="N1621" i="1"/>
  <c r="N1653" i="1"/>
  <c r="N1685" i="1"/>
  <c r="N1717" i="1"/>
  <c r="N1741" i="1"/>
  <c r="N1757" i="1"/>
  <c r="N1773" i="1"/>
  <c r="N1789" i="1"/>
  <c r="N1805" i="1"/>
  <c r="N583" i="1"/>
  <c r="N799" i="1"/>
  <c r="N897" i="1"/>
  <c r="N961" i="1"/>
  <c r="N1025" i="1"/>
  <c r="N1089" i="1"/>
  <c r="N1153" i="1"/>
  <c r="N1217" i="1"/>
  <c r="N1281" i="1"/>
  <c r="N567" i="1"/>
  <c r="N893" i="1"/>
  <c r="N1021" i="1"/>
  <c r="N1149" i="1"/>
  <c r="N1277" i="1"/>
  <c r="N1373" i="1"/>
  <c r="N1437" i="1"/>
  <c r="N1501" i="1"/>
  <c r="N1565" i="1"/>
  <c r="N1629" i="1"/>
  <c r="N1693" i="1"/>
  <c r="N1745" i="1"/>
  <c r="N1777" i="1"/>
  <c r="N129" i="1"/>
  <c r="N831" i="1"/>
  <c r="N977" i="1"/>
  <c r="N1105" i="1"/>
  <c r="N1233" i="1"/>
  <c r="N1344" i="1"/>
  <c r="N1376" i="1"/>
  <c r="N1408" i="1"/>
  <c r="N1440" i="1"/>
  <c r="N1472" i="1"/>
  <c r="N1504" i="1"/>
  <c r="N1536" i="1"/>
  <c r="N1568" i="1"/>
  <c r="N1600" i="1"/>
  <c r="N1632" i="1"/>
  <c r="N1664" i="1"/>
  <c r="N1696" i="1"/>
  <c r="N1728" i="1"/>
  <c r="N1746" i="1"/>
  <c r="N1762" i="1"/>
  <c r="N1778" i="1"/>
  <c r="N1794" i="1"/>
  <c r="N1810" i="1"/>
  <c r="N1826" i="1"/>
  <c r="N1842" i="1"/>
  <c r="N1858" i="1"/>
  <c r="N1874" i="1"/>
  <c r="N1890" i="1"/>
  <c r="N1906" i="1"/>
  <c r="N1922" i="1"/>
  <c r="N1938" i="1"/>
  <c r="N1954" i="1"/>
  <c r="N1970" i="1"/>
  <c r="N1986" i="1"/>
  <c r="N2002" i="1"/>
  <c r="N2018" i="1"/>
  <c r="N2034" i="1"/>
  <c r="N695" i="1"/>
  <c r="N925" i="1"/>
  <c r="N1053" i="1"/>
  <c r="N1181" i="1"/>
  <c r="N1309" i="1"/>
  <c r="N1389" i="1"/>
  <c r="N1453" i="1"/>
  <c r="N1517" i="1"/>
  <c r="N1581" i="1"/>
  <c r="N1645" i="1"/>
  <c r="N1709" i="1"/>
  <c r="N1753" i="1"/>
  <c r="N1785" i="1"/>
  <c r="N519" i="1"/>
  <c r="N881" i="1"/>
  <c r="N1009" i="1"/>
  <c r="N1137" i="1"/>
  <c r="N1265" i="1"/>
  <c r="N1352" i="1"/>
  <c r="N1384" i="1"/>
  <c r="N1416" i="1"/>
  <c r="N1448" i="1"/>
  <c r="N1480" i="1"/>
  <c r="N1512" i="1"/>
  <c r="N1544" i="1"/>
  <c r="N1576" i="1"/>
  <c r="N1608" i="1"/>
  <c r="N1640" i="1"/>
  <c r="N1672" i="1"/>
  <c r="N1704" i="1"/>
  <c r="N1734" i="1"/>
  <c r="N1750" i="1"/>
  <c r="N1766" i="1"/>
  <c r="N1782" i="1"/>
  <c r="N1798" i="1"/>
  <c r="N1814" i="1"/>
  <c r="N1830" i="1"/>
  <c r="N1846" i="1"/>
  <c r="N1862" i="1"/>
  <c r="N1878" i="1"/>
  <c r="N1894" i="1"/>
  <c r="N1910" i="1"/>
  <c r="N1926" i="1"/>
  <c r="N1942" i="1"/>
  <c r="N1958" i="1"/>
  <c r="N1974" i="1"/>
  <c r="N1990" i="1"/>
  <c r="N2006" i="1"/>
  <c r="N2022" i="1"/>
  <c r="N2038" i="1"/>
  <c r="N2054" i="1"/>
  <c r="N2070" i="1"/>
  <c r="N2086" i="1"/>
  <c r="N2102" i="1"/>
  <c r="N2118" i="1"/>
  <c r="N2134" i="1"/>
  <c r="N2150" i="1"/>
  <c r="N2166" i="1"/>
  <c r="N2182" i="1"/>
  <c r="N2198" i="1"/>
  <c r="N2214" i="1"/>
  <c r="N2230" i="1"/>
  <c r="N2246" i="1"/>
  <c r="N2262" i="1"/>
  <c r="N2278" i="1"/>
  <c r="N2294" i="1"/>
  <c r="N2310" i="1"/>
  <c r="N2326" i="1"/>
  <c r="N2342" i="1"/>
  <c r="N2358" i="1"/>
  <c r="N2374" i="1"/>
  <c r="N2390" i="1"/>
  <c r="N2406" i="1"/>
  <c r="N2422" i="1"/>
  <c r="N2438" i="1"/>
  <c r="N2454" i="1"/>
  <c r="N433" i="1"/>
  <c r="N727" i="1"/>
  <c r="N869" i="1"/>
  <c r="N933" i="1"/>
  <c r="N997" i="1"/>
  <c r="N1061" i="1"/>
  <c r="N1125" i="1"/>
  <c r="N1189" i="1"/>
  <c r="N1253" i="1"/>
  <c r="N1317" i="1"/>
  <c r="N1361" i="1"/>
  <c r="N1393" i="1"/>
  <c r="N1425" i="1"/>
  <c r="N1457" i="1"/>
  <c r="N1489" i="1"/>
  <c r="N1521" i="1"/>
  <c r="N1553" i="1"/>
  <c r="N1585" i="1"/>
  <c r="N1617" i="1"/>
  <c r="N1649" i="1"/>
  <c r="N1681" i="1"/>
  <c r="N1713" i="1"/>
  <c r="N1739" i="1"/>
  <c r="N1755" i="1"/>
  <c r="N1771" i="1"/>
  <c r="N1787" i="1"/>
  <c r="N1803" i="1"/>
  <c r="N1819" i="1"/>
  <c r="N1835" i="1"/>
  <c r="N1851" i="1"/>
  <c r="N1867" i="1"/>
  <c r="N1883" i="1"/>
  <c r="N1899" i="1"/>
  <c r="N1915" i="1"/>
  <c r="N1931" i="1"/>
  <c r="N1947" i="1"/>
  <c r="N1963" i="1"/>
  <c r="N1979" i="1"/>
  <c r="N1995" i="1"/>
  <c r="N2011" i="1"/>
  <c r="N2027" i="1"/>
  <c r="N2043" i="1"/>
  <c r="N2059" i="1"/>
  <c r="N2075" i="1"/>
  <c r="N2091" i="1"/>
  <c r="N2107" i="1"/>
  <c r="N2123" i="1"/>
  <c r="N2139" i="1"/>
  <c r="N2155" i="1"/>
  <c r="N2171" i="1"/>
  <c r="N2187" i="1"/>
  <c r="N2203" i="1"/>
  <c r="N2219" i="1"/>
  <c r="N2235" i="1"/>
  <c r="N2251" i="1"/>
  <c r="N2267" i="1"/>
  <c r="N2283" i="1"/>
  <c r="N2299" i="1"/>
  <c r="N2315" i="1"/>
  <c r="N2331" i="1"/>
  <c r="N2347" i="1"/>
  <c r="N2363" i="1"/>
  <c r="N2379" i="1"/>
  <c r="N2395" i="1"/>
  <c r="N791" i="1"/>
  <c r="N957" i="1"/>
  <c r="N1085" i="1"/>
  <c r="N1213" i="1"/>
  <c r="N1341" i="1"/>
  <c r="N1405" i="1"/>
  <c r="N1469" i="1"/>
  <c r="N1533" i="1"/>
  <c r="N1597" i="1"/>
  <c r="N1661" i="1"/>
  <c r="N1725" i="1"/>
  <c r="N1761" i="1"/>
  <c r="N1793" i="1"/>
  <c r="N647" i="1"/>
  <c r="N913" i="1"/>
  <c r="N1041" i="1"/>
  <c r="N1169" i="1"/>
  <c r="N1297" i="1"/>
  <c r="N1360" i="1"/>
  <c r="N1392" i="1"/>
  <c r="N1424" i="1"/>
  <c r="N1456" i="1"/>
  <c r="N1488" i="1"/>
  <c r="N1520" i="1"/>
  <c r="N1552" i="1"/>
  <c r="N1584" i="1"/>
  <c r="N1616" i="1"/>
  <c r="N1648" i="1"/>
  <c r="N1680" i="1"/>
  <c r="N1712" i="1"/>
  <c r="N1738" i="1"/>
  <c r="N1754" i="1"/>
  <c r="N1770" i="1"/>
  <c r="N1786" i="1"/>
  <c r="N1802" i="1"/>
  <c r="N1818" i="1"/>
  <c r="N1834" i="1"/>
  <c r="N1850" i="1"/>
  <c r="N1866" i="1"/>
  <c r="N1882" i="1"/>
  <c r="N1898" i="1"/>
  <c r="N1914" i="1"/>
  <c r="N1930" i="1"/>
  <c r="N1946" i="1"/>
  <c r="N1962" i="1"/>
  <c r="N1978" i="1"/>
  <c r="N1994" i="1"/>
  <c r="N2010" i="1"/>
  <c r="N2026" i="1"/>
  <c r="N2042" i="1"/>
  <c r="N2058" i="1"/>
  <c r="N2074" i="1"/>
  <c r="N2090" i="1"/>
  <c r="N2106" i="1"/>
  <c r="N2122" i="1"/>
  <c r="N2138" i="1"/>
  <c r="N2154" i="1"/>
  <c r="N2170" i="1"/>
  <c r="N2186" i="1"/>
  <c r="N2202" i="1"/>
  <c r="N2218" i="1"/>
  <c r="N2234" i="1"/>
  <c r="N2250" i="1"/>
  <c r="N2266" i="1"/>
  <c r="N2282" i="1"/>
  <c r="N2298" i="1"/>
  <c r="N2314" i="1"/>
  <c r="N2330" i="1"/>
  <c r="N2346" i="1"/>
  <c r="N2362" i="1"/>
  <c r="N2378" i="1"/>
  <c r="N2394" i="1"/>
  <c r="N2410" i="1"/>
  <c r="N2426" i="1"/>
  <c r="N2442" i="1"/>
  <c r="N2458" i="1"/>
  <c r="N535" i="1"/>
  <c r="N775" i="1"/>
  <c r="N885" i="1"/>
  <c r="N949" i="1"/>
  <c r="N1013" i="1"/>
  <c r="N1077" i="1"/>
  <c r="N1141" i="1"/>
  <c r="N1205" i="1"/>
  <c r="N1269" i="1"/>
  <c r="N1333" i="1"/>
  <c r="N1369" i="1"/>
  <c r="N1401" i="1"/>
  <c r="N1433" i="1"/>
  <c r="N1465" i="1"/>
  <c r="N1497" i="1"/>
  <c r="N1529" i="1"/>
  <c r="N1561" i="1"/>
  <c r="N1593" i="1"/>
  <c r="N1625" i="1"/>
  <c r="N1657" i="1"/>
  <c r="N1689" i="1"/>
  <c r="N1721" i="1"/>
  <c r="N1743" i="1"/>
  <c r="N1759" i="1"/>
  <c r="N1775" i="1"/>
  <c r="N1791" i="1"/>
  <c r="N1807" i="1"/>
  <c r="N1823" i="1"/>
  <c r="N1839" i="1"/>
  <c r="N1855" i="1"/>
  <c r="N1871" i="1"/>
  <c r="N1887" i="1"/>
  <c r="N1903" i="1"/>
  <c r="N1919" i="1"/>
  <c r="N1935" i="1"/>
  <c r="N1951" i="1"/>
  <c r="N1967" i="1"/>
  <c r="N1983" i="1"/>
  <c r="N1999" i="1"/>
  <c r="N2015" i="1"/>
  <c r="N2031" i="1"/>
  <c r="N2047" i="1"/>
  <c r="N2063" i="1"/>
  <c r="N2079" i="1"/>
  <c r="N2095" i="1"/>
  <c r="N2111" i="1"/>
  <c r="N2127" i="1"/>
  <c r="N2143" i="1"/>
  <c r="N2159" i="1"/>
  <c r="N2175" i="1"/>
  <c r="N2191" i="1"/>
  <c r="N855" i="1"/>
  <c r="N989" i="1"/>
  <c r="N1117" i="1"/>
  <c r="N1245" i="1"/>
  <c r="N1357" i="1"/>
  <c r="N1421" i="1"/>
  <c r="N1485" i="1"/>
  <c r="N1549" i="1"/>
  <c r="N1613" i="1"/>
  <c r="N1677" i="1"/>
  <c r="N1737" i="1"/>
  <c r="N1769" i="1"/>
  <c r="N1801" i="1"/>
  <c r="N767" i="1"/>
  <c r="N945" i="1"/>
  <c r="N1073" i="1"/>
  <c r="N1201" i="1"/>
  <c r="N1329" i="1"/>
  <c r="N1368" i="1"/>
  <c r="N1400" i="1"/>
  <c r="N1432" i="1"/>
  <c r="N1464" i="1"/>
  <c r="N1496" i="1"/>
  <c r="N1528" i="1"/>
  <c r="N1560" i="1"/>
  <c r="N1592" i="1"/>
  <c r="N1624" i="1"/>
  <c r="N1656" i="1"/>
  <c r="N1688" i="1"/>
  <c r="N1720" i="1"/>
  <c r="N1742" i="1"/>
  <c r="N1758" i="1"/>
  <c r="N1774" i="1"/>
  <c r="N1790" i="1"/>
  <c r="N1806" i="1"/>
  <c r="N1822" i="1"/>
  <c r="N1838" i="1"/>
  <c r="N1854" i="1"/>
  <c r="N1870" i="1"/>
  <c r="N1886" i="1"/>
  <c r="N1902" i="1"/>
  <c r="N1918" i="1"/>
  <c r="N1934" i="1"/>
  <c r="N1950" i="1"/>
  <c r="N1966" i="1"/>
  <c r="N1982" i="1"/>
  <c r="N1998" i="1"/>
  <c r="N2014" i="1"/>
  <c r="N2030" i="1"/>
  <c r="N2046" i="1"/>
  <c r="N2062" i="1"/>
  <c r="N2078" i="1"/>
  <c r="N2094" i="1"/>
  <c r="N2110" i="1"/>
  <c r="N2126" i="1"/>
  <c r="N2142" i="1"/>
  <c r="N2158" i="1"/>
  <c r="N2174" i="1"/>
  <c r="N2190" i="1"/>
  <c r="N2206" i="1"/>
  <c r="N2222" i="1"/>
  <c r="N2238" i="1"/>
  <c r="N2254" i="1"/>
  <c r="N2270" i="1"/>
  <c r="N2286" i="1"/>
  <c r="N2302" i="1"/>
  <c r="N2318" i="1"/>
  <c r="N2334" i="1"/>
  <c r="N2350" i="1"/>
  <c r="N2366" i="1"/>
  <c r="N2382" i="1"/>
  <c r="N2398" i="1"/>
  <c r="N2414" i="1"/>
  <c r="N2430" i="1"/>
  <c r="N2446" i="1"/>
  <c r="N2462" i="1"/>
  <c r="N599" i="1"/>
  <c r="N807" i="1"/>
  <c r="N901" i="1"/>
  <c r="N965" i="1"/>
  <c r="N1029" i="1"/>
  <c r="N1093" i="1"/>
  <c r="N1157" i="1"/>
  <c r="N1221" i="1"/>
  <c r="N1285" i="1"/>
  <c r="N1345" i="1"/>
  <c r="N1377" i="1"/>
  <c r="N1409" i="1"/>
  <c r="N1441" i="1"/>
  <c r="N1473" i="1"/>
  <c r="N1505" i="1"/>
  <c r="N1537" i="1"/>
  <c r="N1569" i="1"/>
  <c r="N1601" i="1"/>
  <c r="N1633" i="1"/>
  <c r="N1665" i="1"/>
  <c r="N1697" i="1"/>
  <c r="N1729" i="1"/>
  <c r="N1747" i="1"/>
  <c r="N1763" i="1"/>
  <c r="N1779" i="1"/>
  <c r="N1795" i="1"/>
  <c r="N1811" i="1"/>
  <c r="N1827" i="1"/>
  <c r="N1843" i="1"/>
  <c r="N1859" i="1"/>
  <c r="N1875" i="1"/>
  <c r="N1891" i="1"/>
  <c r="N1907" i="1"/>
  <c r="N1923" i="1"/>
  <c r="N1939" i="1"/>
  <c r="N1955" i="1"/>
  <c r="N1971" i="1"/>
  <c r="N1987" i="1"/>
  <c r="N2003" i="1"/>
  <c r="N2019" i="1"/>
  <c r="N2035" i="1"/>
  <c r="N2051" i="1"/>
  <c r="N2067" i="1"/>
  <c r="N2083" i="1"/>
  <c r="N2099" i="1"/>
  <c r="N2115" i="1"/>
  <c r="N2131" i="1"/>
  <c r="N2147" i="1"/>
  <c r="N2163" i="1"/>
  <c r="N2179" i="1"/>
  <c r="N2195" i="1"/>
  <c r="N2211" i="1"/>
  <c r="N2227" i="1"/>
  <c r="N2243" i="1"/>
  <c r="N2259" i="1"/>
  <c r="N2275" i="1"/>
  <c r="N2291" i="1"/>
  <c r="N2307" i="1"/>
  <c r="N2323" i="1"/>
  <c r="N2339" i="1"/>
  <c r="N2355" i="1"/>
  <c r="N2371" i="1"/>
  <c r="N2387" i="1"/>
  <c r="N2050" i="1"/>
  <c r="N2114" i="1"/>
  <c r="N2178" i="1"/>
  <c r="N2242" i="1"/>
  <c r="N2306" i="1"/>
  <c r="N2370" i="1"/>
  <c r="N2434" i="1"/>
  <c r="N839" i="1"/>
  <c r="N1109" i="1"/>
  <c r="N1353" i="1"/>
  <c r="N1481" i="1"/>
  <c r="N1609" i="1"/>
  <c r="N1735" i="1"/>
  <c r="N1799" i="1"/>
  <c r="N1863" i="1"/>
  <c r="N1927" i="1"/>
  <c r="N1991" i="1"/>
  <c r="N2055" i="1"/>
  <c r="N2119" i="1"/>
  <c r="N2183" i="1"/>
  <c r="N2223" i="1"/>
  <c r="N2255" i="1"/>
  <c r="N2287" i="1"/>
  <c r="N2319" i="1"/>
  <c r="N2351" i="1"/>
  <c r="N2383" i="1"/>
  <c r="N679" i="1"/>
  <c r="N1049" i="1"/>
  <c r="N1305" i="1"/>
  <c r="N1452" i="1"/>
  <c r="N1580" i="1"/>
  <c r="N1708" i="1"/>
  <c r="N1784" i="1"/>
  <c r="N1828" i="1"/>
  <c r="N1860" i="1"/>
  <c r="N1892" i="1"/>
  <c r="N1924" i="1"/>
  <c r="N1956" i="1"/>
  <c r="N1988" i="1"/>
  <c r="N2020" i="1"/>
  <c r="N2052" i="1"/>
  <c r="N2084" i="1"/>
  <c r="N2116" i="1"/>
  <c r="N2148" i="1"/>
  <c r="N2180" i="1"/>
  <c r="N2212" i="1"/>
  <c r="N2244" i="1"/>
  <c r="N2276" i="1"/>
  <c r="N2308" i="1"/>
  <c r="N2340" i="1"/>
  <c r="N2372" i="1"/>
  <c r="N2403" i="1"/>
  <c r="N2424" i="1"/>
  <c r="N2445" i="1"/>
  <c r="N2466" i="1"/>
  <c r="N2482" i="1"/>
  <c r="N2498" i="1"/>
  <c r="N2514" i="1"/>
  <c r="N2530" i="1"/>
  <c r="N2546" i="1"/>
  <c r="N2562" i="1"/>
  <c r="N2578" i="1"/>
  <c r="N2594" i="1"/>
  <c r="N2610" i="1"/>
  <c r="N2626" i="1"/>
  <c r="N2642" i="1"/>
  <c r="N2658" i="1"/>
  <c r="N969" i="1"/>
  <c r="N1412" i="1"/>
  <c r="N1668" i="1"/>
  <c r="N1825" i="1"/>
  <c r="N1905" i="1"/>
  <c r="N2001" i="1"/>
  <c r="N2097" i="1"/>
  <c r="N2185" i="1"/>
  <c r="N2265" i="1"/>
  <c r="N2353" i="1"/>
  <c r="N2433" i="1"/>
  <c r="N2489" i="1"/>
  <c r="N2533" i="1"/>
  <c r="N2577" i="1"/>
  <c r="N2625" i="1"/>
  <c r="N465" i="1"/>
  <c r="N1001" i="1"/>
  <c r="N1257" i="1"/>
  <c r="N1428" i="1"/>
  <c r="N1556" i="1"/>
  <c r="N1684" i="1"/>
  <c r="N1772" i="1"/>
  <c r="N1821" i="1"/>
  <c r="N1853" i="1"/>
  <c r="N1885" i="1"/>
  <c r="N1917" i="1"/>
  <c r="N1949" i="1"/>
  <c r="N1981" i="1"/>
  <c r="N2013" i="1"/>
  <c r="N2045" i="1"/>
  <c r="N2077" i="1"/>
  <c r="N2109" i="1"/>
  <c r="N2141" i="1"/>
  <c r="N2173" i="1"/>
  <c r="N2205" i="1"/>
  <c r="N2237" i="1"/>
  <c r="N2269" i="1"/>
  <c r="N2301" i="1"/>
  <c r="N2333" i="1"/>
  <c r="N2365" i="1"/>
  <c r="N2397" i="1"/>
  <c r="N2420" i="1"/>
  <c r="N2441" i="1"/>
  <c r="N2463" i="1"/>
  <c r="N2479" i="1"/>
  <c r="N2495" i="1"/>
  <c r="N2511" i="1"/>
  <c r="N2527" i="1"/>
  <c r="N2543" i="1"/>
  <c r="N2559" i="1"/>
  <c r="N2575" i="1"/>
  <c r="N2591" i="1"/>
  <c r="N2607" i="1"/>
  <c r="N2623" i="1"/>
  <c r="N2639" i="1"/>
  <c r="N2655" i="1"/>
  <c r="N815" i="1"/>
  <c r="N1380" i="1"/>
  <c r="N1636" i="1"/>
  <c r="N1809" i="1"/>
  <c r="N1881" i="1"/>
  <c r="N1969" i="1"/>
  <c r="N2073" i="1"/>
  <c r="N2153" i="1"/>
  <c r="N2249" i="1"/>
  <c r="N2337" i="1"/>
  <c r="N2423" i="1"/>
  <c r="N2473" i="1"/>
  <c r="N2521" i="1"/>
  <c r="N2569" i="1"/>
  <c r="N2617" i="1"/>
  <c r="N2657" i="1"/>
  <c r="N889" i="1"/>
  <c r="N1145" i="1"/>
  <c r="N1372" i="1"/>
  <c r="N1500" i="1"/>
  <c r="N1628" i="1"/>
  <c r="N1744" i="1"/>
  <c r="N1808" i="1"/>
  <c r="N1840" i="1"/>
  <c r="N1872" i="1"/>
  <c r="N1904" i="1"/>
  <c r="N1936" i="1"/>
  <c r="N1968" i="1"/>
  <c r="N2000" i="1"/>
  <c r="N2032" i="1"/>
  <c r="N2064" i="1"/>
  <c r="N2096" i="1"/>
  <c r="N2128" i="1"/>
  <c r="N2160" i="1"/>
  <c r="N2192" i="1"/>
  <c r="N2224" i="1"/>
  <c r="N2256" i="1"/>
  <c r="N2288" i="1"/>
  <c r="N2320" i="1"/>
  <c r="N2352" i="1"/>
  <c r="N2384" i="1"/>
  <c r="N2411" i="1"/>
  <c r="N2432" i="1"/>
  <c r="N2453" i="1"/>
  <c r="N2472" i="1"/>
  <c r="N2488" i="1"/>
  <c r="N2504" i="1"/>
  <c r="N2520" i="1"/>
  <c r="N2536" i="1"/>
  <c r="N2552" i="1"/>
  <c r="N2568" i="1"/>
  <c r="N2584" i="1"/>
  <c r="N2600" i="1"/>
  <c r="N2616" i="1"/>
  <c r="N2632" i="1"/>
  <c r="N2648" i="1"/>
  <c r="N2664" i="1"/>
  <c r="N1873" i="1"/>
  <c r="N1985" i="1"/>
  <c r="N2081" i="1"/>
  <c r="N2193" i="1"/>
  <c r="N2305" i="1"/>
  <c r="N2412" i="1"/>
  <c r="N2481" i="1"/>
  <c r="N2529" i="1"/>
  <c r="N2585" i="1"/>
  <c r="N2633" i="1"/>
  <c r="N2493" i="1"/>
  <c r="N2597" i="1"/>
  <c r="N2596" i="1"/>
  <c r="N2660" i="1"/>
  <c r="N1961" i="1"/>
  <c r="N2393" i="1"/>
  <c r="N2573" i="1"/>
  <c r="N2066" i="1"/>
  <c r="N2130" i="1"/>
  <c r="N2194" i="1"/>
  <c r="N2258" i="1"/>
  <c r="N2322" i="1"/>
  <c r="N2386" i="1"/>
  <c r="N2450" i="1"/>
  <c r="N917" i="1"/>
  <c r="N1173" i="1"/>
  <c r="N1385" i="1"/>
  <c r="N1513" i="1"/>
  <c r="N1641" i="1"/>
  <c r="N1751" i="1"/>
  <c r="N1815" i="1"/>
  <c r="N1879" i="1"/>
  <c r="N1943" i="1"/>
  <c r="N2007" i="1"/>
  <c r="N2071" i="1"/>
  <c r="N2135" i="1"/>
  <c r="N2199" i="1"/>
  <c r="N2231" i="1"/>
  <c r="N2263" i="1"/>
  <c r="N2295" i="1"/>
  <c r="N2327" i="1"/>
  <c r="N2359" i="1"/>
  <c r="N2391" i="1"/>
  <c r="N847" i="1"/>
  <c r="N1113" i="1"/>
  <c r="N1356" i="1"/>
  <c r="N1484" i="1"/>
  <c r="N1612" i="1"/>
  <c r="N1736" i="1"/>
  <c r="N1800" i="1"/>
  <c r="N1836" i="1"/>
  <c r="N1868" i="1"/>
  <c r="N1900" i="1"/>
  <c r="N1932" i="1"/>
  <c r="N1964" i="1"/>
  <c r="N1996" i="1"/>
  <c r="N2028" i="1"/>
  <c r="N2060" i="1"/>
  <c r="N2092" i="1"/>
  <c r="N2124" i="1"/>
  <c r="N2156" i="1"/>
  <c r="N2188" i="1"/>
  <c r="N2220" i="1"/>
  <c r="N2252" i="1"/>
  <c r="N2284" i="1"/>
  <c r="N2316" i="1"/>
  <c r="N2348" i="1"/>
  <c r="N2380" i="1"/>
  <c r="N2408" i="1"/>
  <c r="N2429" i="1"/>
  <c r="N2451" i="1"/>
  <c r="N2470" i="1"/>
  <c r="N2486" i="1"/>
  <c r="N2502" i="1"/>
  <c r="N2518" i="1"/>
  <c r="N2534" i="1"/>
  <c r="N2550" i="1"/>
  <c r="N2566" i="1"/>
  <c r="N2582" i="1"/>
  <c r="N2598" i="1"/>
  <c r="N2614" i="1"/>
  <c r="N2630" i="1"/>
  <c r="N2646" i="1"/>
  <c r="N2662" i="1"/>
  <c r="N1097" i="1"/>
  <c r="N1476" i="1"/>
  <c r="N1732" i="1"/>
  <c r="N1849" i="1"/>
  <c r="N1929" i="1"/>
  <c r="N2025" i="1"/>
  <c r="N2113" i="1"/>
  <c r="N2201" i="1"/>
  <c r="N2289" i="1"/>
  <c r="N2377" i="1"/>
  <c r="N2455" i="1"/>
  <c r="N2501" i="1"/>
  <c r="N2545" i="1"/>
  <c r="N2589" i="1"/>
  <c r="N2641" i="1"/>
  <c r="N743" i="1"/>
  <c r="N1065" i="1"/>
  <c r="N1321" i="1"/>
  <c r="N1460" i="1"/>
  <c r="N1588" i="1"/>
  <c r="N1716" i="1"/>
  <c r="N1788" i="1"/>
  <c r="N1829" i="1"/>
  <c r="N1861" i="1"/>
  <c r="N1893" i="1"/>
  <c r="N1925" i="1"/>
  <c r="N1957" i="1"/>
  <c r="N1989" i="1"/>
  <c r="N2021" i="1"/>
  <c r="N2053" i="1"/>
  <c r="N2085" i="1"/>
  <c r="N2117" i="1"/>
  <c r="N2149" i="1"/>
  <c r="N2181" i="1"/>
  <c r="N2213" i="1"/>
  <c r="N2245" i="1"/>
  <c r="N2277" i="1"/>
  <c r="N2309" i="1"/>
  <c r="N2341" i="1"/>
  <c r="N2373" i="1"/>
  <c r="N2404" i="1"/>
  <c r="N2425" i="1"/>
  <c r="N2447" i="1"/>
  <c r="N2467" i="1"/>
  <c r="N2483" i="1"/>
  <c r="N2499" i="1"/>
  <c r="N2515" i="1"/>
  <c r="N2531" i="1"/>
  <c r="N2547" i="1"/>
  <c r="N2563" i="1"/>
  <c r="N2579" i="1"/>
  <c r="N2595" i="1"/>
  <c r="N2611" i="1"/>
  <c r="N2627" i="1"/>
  <c r="N2643" i="1"/>
  <c r="N2659" i="1"/>
  <c r="N1033" i="1"/>
  <c r="N1444" i="1"/>
  <c r="N1700" i="1"/>
  <c r="N1817" i="1"/>
  <c r="N1897" i="1"/>
  <c r="N1993" i="1"/>
  <c r="N2089" i="1"/>
  <c r="N2177" i="1"/>
  <c r="N2273" i="1"/>
  <c r="N2361" i="1"/>
  <c r="N2439" i="1"/>
  <c r="N2485" i="1"/>
  <c r="N2537" i="1"/>
  <c r="N2581" i="1"/>
  <c r="N2629" i="1"/>
  <c r="N2669" i="1"/>
  <c r="N953" i="1"/>
  <c r="N1209" i="1"/>
  <c r="N1404" i="1"/>
  <c r="N1532" i="1"/>
  <c r="N1660" i="1"/>
  <c r="N1760" i="1"/>
  <c r="N1816" i="1"/>
  <c r="N1848" i="1"/>
  <c r="N1880" i="1"/>
  <c r="N1912" i="1"/>
  <c r="N1944" i="1"/>
  <c r="N1976" i="1"/>
  <c r="N2008" i="1"/>
  <c r="N2040" i="1"/>
  <c r="N2072" i="1"/>
  <c r="N2104" i="1"/>
  <c r="N2136" i="1"/>
  <c r="N2168" i="1"/>
  <c r="N2200" i="1"/>
  <c r="N2232" i="1"/>
  <c r="N2264" i="1"/>
  <c r="N2296" i="1"/>
  <c r="N2328" i="1"/>
  <c r="N2360" i="1"/>
  <c r="N2392" i="1"/>
  <c r="N2416" i="1"/>
  <c r="N2437" i="1"/>
  <c r="N2459" i="1"/>
  <c r="N2476" i="1"/>
  <c r="N2492" i="1"/>
  <c r="N2508" i="1"/>
  <c r="N2524" i="1"/>
  <c r="N2540" i="1"/>
  <c r="N2556" i="1"/>
  <c r="N2572" i="1"/>
  <c r="N2588" i="1"/>
  <c r="N2604" i="1"/>
  <c r="N2620" i="1"/>
  <c r="N2636" i="1"/>
  <c r="N2652" i="1"/>
  <c r="N2668" i="1"/>
  <c r="N1913" i="1"/>
  <c r="N2009" i="1"/>
  <c r="N2121" i="1"/>
  <c r="N2217" i="1"/>
  <c r="N2345" i="1"/>
  <c r="N2428" i="1"/>
  <c r="N2541" i="1"/>
  <c r="N2653" i="1"/>
  <c r="N2621" i="1"/>
  <c r="N2082" i="1"/>
  <c r="N2146" i="1"/>
  <c r="N2210" i="1"/>
  <c r="N2274" i="1"/>
  <c r="N2338" i="1"/>
  <c r="N2402" i="1"/>
  <c r="N193" i="1"/>
  <c r="N981" i="1"/>
  <c r="N1237" i="1"/>
  <c r="N1417" i="1"/>
  <c r="N1545" i="1"/>
  <c r="N1673" i="1"/>
  <c r="N1767" i="1"/>
  <c r="N1831" i="1"/>
  <c r="N1895" i="1"/>
  <c r="N1959" i="1"/>
  <c r="N2023" i="1"/>
  <c r="N2087" i="1"/>
  <c r="N2151" i="1"/>
  <c r="N2207" i="1"/>
  <c r="N2239" i="1"/>
  <c r="N2271" i="1"/>
  <c r="N2303" i="1"/>
  <c r="N2335" i="1"/>
  <c r="N2367" i="1"/>
  <c r="N2399" i="1"/>
  <c r="N921" i="1"/>
  <c r="N1177" i="1"/>
  <c r="N1388" i="1"/>
  <c r="N1516" i="1"/>
  <c r="N1644" i="1"/>
  <c r="N1752" i="1"/>
  <c r="N1812" i="1"/>
  <c r="N1844" i="1"/>
  <c r="N1876" i="1"/>
  <c r="N1908" i="1"/>
  <c r="N1940" i="1"/>
  <c r="N1972" i="1"/>
  <c r="N2004" i="1"/>
  <c r="N2036" i="1"/>
  <c r="N2068" i="1"/>
  <c r="N2100" i="1"/>
  <c r="N2132" i="1"/>
  <c r="N2164" i="1"/>
  <c r="N2196" i="1"/>
  <c r="N2228" i="1"/>
  <c r="N2260" i="1"/>
  <c r="N2292" i="1"/>
  <c r="N2324" i="1"/>
  <c r="N2356" i="1"/>
  <c r="N2388" i="1"/>
  <c r="N2413" i="1"/>
  <c r="N2435" i="1"/>
  <c r="N2456" i="1"/>
  <c r="N2474" i="1"/>
  <c r="N2490" i="1"/>
  <c r="N2506" i="1"/>
  <c r="N2522" i="1"/>
  <c r="N2538" i="1"/>
  <c r="N2554" i="1"/>
  <c r="N2570" i="1"/>
  <c r="N2586" i="1"/>
  <c r="N2602" i="1"/>
  <c r="N2618" i="1"/>
  <c r="N2634" i="1"/>
  <c r="N2650" i="1"/>
  <c r="N2666" i="1"/>
  <c r="N1225" i="1"/>
  <c r="N1540" i="1"/>
  <c r="N1764" i="1"/>
  <c r="N1865" i="1"/>
  <c r="N1953" i="1"/>
  <c r="N2049" i="1"/>
  <c r="N2129" i="1"/>
  <c r="N2225" i="1"/>
  <c r="N2313" i="1"/>
  <c r="N2401" i="1"/>
  <c r="N2465" i="1"/>
  <c r="N2513" i="1"/>
  <c r="N2553" i="1"/>
  <c r="N2601" i="1"/>
  <c r="N2649" i="1"/>
  <c r="N873" i="1"/>
  <c r="N1129" i="1"/>
  <c r="N1364" i="1"/>
  <c r="N1492" i="1"/>
  <c r="N1620" i="1"/>
  <c r="N1740" i="1"/>
  <c r="N1804" i="1"/>
  <c r="N1837" i="1"/>
  <c r="N1869" i="1"/>
  <c r="N1901" i="1"/>
  <c r="N1933" i="1"/>
  <c r="N1965" i="1"/>
  <c r="N1997" i="1"/>
  <c r="N2029" i="1"/>
  <c r="N2061" i="1"/>
  <c r="N2093" i="1"/>
  <c r="N2125" i="1"/>
  <c r="N2157" i="1"/>
  <c r="N2189" i="1"/>
  <c r="N2221" i="1"/>
  <c r="N2253" i="1"/>
  <c r="N2285" i="1"/>
  <c r="N2317" i="1"/>
  <c r="N2349" i="1"/>
  <c r="N2381" i="1"/>
  <c r="N2409" i="1"/>
  <c r="N2431" i="1"/>
  <c r="N2452" i="1"/>
  <c r="N2471" i="1"/>
  <c r="N2487" i="1"/>
  <c r="N2503" i="1"/>
  <c r="N2519" i="1"/>
  <c r="N2535" i="1"/>
  <c r="N2551" i="1"/>
  <c r="N2567" i="1"/>
  <c r="N2583" i="1"/>
  <c r="N2599" i="1"/>
  <c r="N2615" i="1"/>
  <c r="N2631" i="1"/>
  <c r="N2647" i="1"/>
  <c r="N2663" i="1"/>
  <c r="N1161" i="1"/>
  <c r="N1508" i="1"/>
  <c r="N1748" i="1"/>
  <c r="N1841" i="1"/>
  <c r="N1921" i="1"/>
  <c r="N2017" i="1"/>
  <c r="N2105" i="1"/>
  <c r="N2209" i="1"/>
  <c r="N2297" i="1"/>
  <c r="N2385" i="1"/>
  <c r="N2444" i="1"/>
  <c r="N2497" i="1"/>
  <c r="N2549" i="1"/>
  <c r="N2593" i="1"/>
  <c r="N2637" i="1"/>
  <c r="N551" i="1"/>
  <c r="N1017" i="1"/>
  <c r="N1273" i="1"/>
  <c r="N1436" i="1"/>
  <c r="N1564" i="1"/>
  <c r="N1692" i="1"/>
  <c r="N1776" i="1"/>
  <c r="N1824" i="1"/>
  <c r="N1856" i="1"/>
  <c r="N1888" i="1"/>
  <c r="N1920" i="1"/>
  <c r="N1952" i="1"/>
  <c r="N1984" i="1"/>
  <c r="N2016" i="1"/>
  <c r="N2048" i="1"/>
  <c r="N2080" i="1"/>
  <c r="N2112" i="1"/>
  <c r="N2144" i="1"/>
  <c r="N2176" i="1"/>
  <c r="N2208" i="1"/>
  <c r="N2240" i="1"/>
  <c r="N2272" i="1"/>
  <c r="N2304" i="1"/>
  <c r="N2336" i="1"/>
  <c r="N2368" i="1"/>
  <c r="N2400" i="1"/>
  <c r="N2421" i="1"/>
  <c r="N2443" i="1"/>
  <c r="N2464" i="1"/>
  <c r="N2480" i="1"/>
  <c r="N2496" i="1"/>
  <c r="N2512" i="1"/>
  <c r="N2528" i="1"/>
  <c r="N2544" i="1"/>
  <c r="N2560" i="1"/>
  <c r="N2576" i="1"/>
  <c r="N2592" i="1"/>
  <c r="N2608" i="1"/>
  <c r="N2624" i="1"/>
  <c r="N2640" i="1"/>
  <c r="N2656" i="1"/>
  <c r="N615" i="1"/>
  <c r="N1937" i="1"/>
  <c r="N2033" i="1"/>
  <c r="N2145" i="1"/>
  <c r="N2257" i="1"/>
  <c r="N2369" i="1"/>
  <c r="N2449" i="1"/>
  <c r="N2505" i="1"/>
  <c r="N2557" i="1"/>
  <c r="N2609" i="1"/>
  <c r="N2665" i="1"/>
  <c r="N2468" i="1"/>
  <c r="N2532" i="1"/>
  <c r="N2564" i="1"/>
  <c r="N2612" i="1"/>
  <c r="N2644" i="1"/>
  <c r="N2057" i="1"/>
  <c r="N2281" i="1"/>
  <c r="N2517" i="1"/>
  <c r="N2098" i="1"/>
  <c r="N2162" i="1"/>
  <c r="N2226" i="1"/>
  <c r="N2290" i="1"/>
  <c r="N2354" i="1"/>
  <c r="N2418" i="1"/>
  <c r="N663" i="1"/>
  <c r="N1045" i="1"/>
  <c r="N1301" i="1"/>
  <c r="N1449" i="1"/>
  <c r="N1577" i="1"/>
  <c r="N1705" i="1"/>
  <c r="N1783" i="1"/>
  <c r="N1847" i="1"/>
  <c r="N1911" i="1"/>
  <c r="N1975" i="1"/>
  <c r="N2039" i="1"/>
  <c r="N2103" i="1"/>
  <c r="N2167" i="1"/>
  <c r="N2215" i="1"/>
  <c r="N2247" i="1"/>
  <c r="N2279" i="1"/>
  <c r="N2311" i="1"/>
  <c r="N2343" i="1"/>
  <c r="N2375" i="1"/>
  <c r="N257" i="1"/>
  <c r="N985" i="1"/>
  <c r="N1241" i="1"/>
  <c r="N1420" i="1"/>
  <c r="N1548" i="1"/>
  <c r="N1676" i="1"/>
  <c r="N1768" i="1"/>
  <c r="N1820" i="1"/>
  <c r="N1852" i="1"/>
  <c r="N1884" i="1"/>
  <c r="N1916" i="1"/>
  <c r="N1948" i="1"/>
  <c r="N1980" i="1"/>
  <c r="N2012" i="1"/>
  <c r="N2044" i="1"/>
  <c r="N2076" i="1"/>
  <c r="N2108" i="1"/>
  <c r="N2140" i="1"/>
  <c r="N2172" i="1"/>
  <c r="N2204" i="1"/>
  <c r="N2236" i="1"/>
  <c r="N2268" i="1"/>
  <c r="N2300" i="1"/>
  <c r="N2332" i="1"/>
  <c r="N2364" i="1"/>
  <c r="N2396" i="1"/>
  <c r="N2419" i="1"/>
  <c r="N2440" i="1"/>
  <c r="N2461" i="1"/>
  <c r="N2478" i="1"/>
  <c r="N2494" i="1"/>
  <c r="N2510" i="1"/>
  <c r="N2526" i="1"/>
  <c r="N2542" i="1"/>
  <c r="N2558" i="1"/>
  <c r="N2574" i="1"/>
  <c r="N2590" i="1"/>
  <c r="N2606" i="1"/>
  <c r="N2622" i="1"/>
  <c r="N2638" i="1"/>
  <c r="N2654" i="1"/>
  <c r="N905" i="1"/>
  <c r="N1348" i="1"/>
  <c r="N1604" i="1"/>
  <c r="N1796" i="1"/>
  <c r="N1889" i="1"/>
  <c r="N1977" i="1"/>
  <c r="N2065" i="1"/>
  <c r="N2161" i="1"/>
  <c r="N2241" i="1"/>
  <c r="N2329" i="1"/>
  <c r="N2417" i="1"/>
  <c r="N2477" i="1"/>
  <c r="N2525" i="1"/>
  <c r="N2565" i="1"/>
  <c r="N2613" i="1"/>
  <c r="N2661" i="1"/>
  <c r="N937" i="1"/>
  <c r="N1193" i="1"/>
  <c r="N1396" i="1"/>
  <c r="N1524" i="1"/>
  <c r="N1652" i="1"/>
  <c r="N1756" i="1"/>
  <c r="N1813" i="1"/>
  <c r="N1845" i="1"/>
  <c r="N1877" i="1"/>
  <c r="N1909" i="1"/>
  <c r="N1941" i="1"/>
  <c r="N1973" i="1"/>
  <c r="N2005" i="1"/>
  <c r="N2037" i="1"/>
  <c r="N2069" i="1"/>
  <c r="N2101" i="1"/>
  <c r="N2133" i="1"/>
  <c r="N2165" i="1"/>
  <c r="N2197" i="1"/>
  <c r="N2229" i="1"/>
  <c r="N2261" i="1"/>
  <c r="N2293" i="1"/>
  <c r="N2325" i="1"/>
  <c r="N2357" i="1"/>
  <c r="N2389" i="1"/>
  <c r="N2415" i="1"/>
  <c r="N2436" i="1"/>
  <c r="N2457" i="1"/>
  <c r="N2475" i="1"/>
  <c r="N2491" i="1"/>
  <c r="N2507" i="1"/>
  <c r="N2523" i="1"/>
  <c r="N2539" i="1"/>
  <c r="N2555" i="1"/>
  <c r="N2571" i="1"/>
  <c r="N2587" i="1"/>
  <c r="N2603" i="1"/>
  <c r="N2619" i="1"/>
  <c r="N2635" i="1"/>
  <c r="N2651" i="1"/>
  <c r="N2667" i="1"/>
  <c r="N1289" i="1"/>
  <c r="N1572" i="1"/>
  <c r="N1780" i="1"/>
  <c r="N1857" i="1"/>
  <c r="N1945" i="1"/>
  <c r="N2041" i="1"/>
  <c r="N2137" i="1"/>
  <c r="N2233" i="1"/>
  <c r="N2321" i="1"/>
  <c r="N2407" i="1"/>
  <c r="N2460" i="1"/>
  <c r="N2509" i="1"/>
  <c r="N2561" i="1"/>
  <c r="N2605" i="1"/>
  <c r="N2645" i="1"/>
  <c r="N783" i="1"/>
  <c r="N1081" i="1"/>
  <c r="N1337" i="1"/>
  <c r="N1468" i="1"/>
  <c r="N1596" i="1"/>
  <c r="N1724" i="1"/>
  <c r="N1792" i="1"/>
  <c r="N1832" i="1"/>
  <c r="N1864" i="1"/>
  <c r="N1896" i="1"/>
  <c r="N1928" i="1"/>
  <c r="N1960" i="1"/>
  <c r="N1992" i="1"/>
  <c r="N2024" i="1"/>
  <c r="N2056" i="1"/>
  <c r="N2088" i="1"/>
  <c r="N2120" i="1"/>
  <c r="N2152" i="1"/>
  <c r="N2184" i="1"/>
  <c r="N2216" i="1"/>
  <c r="N2248" i="1"/>
  <c r="N2280" i="1"/>
  <c r="N2312" i="1"/>
  <c r="N2344" i="1"/>
  <c r="N2376" i="1"/>
  <c r="N2405" i="1"/>
  <c r="N2427" i="1"/>
  <c r="N2448" i="1"/>
  <c r="N2484" i="1"/>
  <c r="N2500" i="1"/>
  <c r="N2516" i="1"/>
  <c r="N2548" i="1"/>
  <c r="N2580" i="1"/>
  <c r="N2628" i="1"/>
  <c r="N1833" i="1"/>
  <c r="N2169" i="1"/>
  <c r="N2469" i="1"/>
  <c r="V23" i="8"/>
  <c r="T23" i="8"/>
  <c r="V27" i="8"/>
  <c r="T26" i="8"/>
  <c r="T18" i="8"/>
  <c r="M4" i="6"/>
  <c r="V28" i="8"/>
  <c r="V18" i="8"/>
  <c r="V17" i="8"/>
  <c r="F3" i="8"/>
  <c r="T28" i="8"/>
  <c r="V26" i="8"/>
  <c r="T27" i="8"/>
  <c r="J3" i="8"/>
  <c r="N3" i="8"/>
  <c r="B3"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F772B50-907D-4A8B-BE5B-097D0F382F3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C885B108-816E-499A-9ED2-BF3DAF1A12A1}" name="WorksheetConnection_Forbes New 2022.xlsx!Table1" type="102" refreshedVersion="6" minRefreshableVersion="5">
    <extLst>
      <ext xmlns:x15="http://schemas.microsoft.com/office/spreadsheetml/2010/11/main" uri="{DE250136-89BD-433C-8126-D09CA5730AF9}">
        <x15:connection id="Table1" autoDelete="1">
          <x15:rangePr sourceName="_xlcn.WorksheetConnection_ForbesNew2022.xlsxTable1"/>
        </x15:connection>
      </ext>
    </extLst>
  </connection>
</connections>
</file>

<file path=xl/sharedStrings.xml><?xml version="1.0" encoding="utf-8"?>
<sst xmlns="http://schemas.openxmlformats.org/spreadsheetml/2006/main" count="19732" uniqueCount="4246">
  <si>
    <t>Rank</t>
  </si>
  <si>
    <t>Name</t>
  </si>
  <si>
    <t>age</t>
  </si>
  <si>
    <t xml:space="preserve"> NetWorth </t>
  </si>
  <si>
    <t>category</t>
  </si>
  <si>
    <t>source</t>
  </si>
  <si>
    <t>country</t>
  </si>
  <si>
    <t>organization</t>
  </si>
  <si>
    <t>selfMade</t>
  </si>
  <si>
    <t>gender</t>
  </si>
  <si>
    <t>Elon Musk</t>
  </si>
  <si>
    <t>Automotive</t>
  </si>
  <si>
    <t>Tesla, SpaceX</t>
  </si>
  <si>
    <t>United States</t>
  </si>
  <si>
    <t>Tesla</t>
  </si>
  <si>
    <t>M</t>
  </si>
  <si>
    <t>Jeff Bezos</t>
  </si>
  <si>
    <t>Technology</t>
  </si>
  <si>
    <t>Amazon</t>
  </si>
  <si>
    <t>Bernard Arnault &amp; family</t>
  </si>
  <si>
    <t>Fashion &amp; Retail</t>
  </si>
  <si>
    <t>LVMH</t>
  </si>
  <si>
    <t>France</t>
  </si>
  <si>
    <t>LVMH MoÃ«t Hennessy Louis Vuitton</t>
  </si>
  <si>
    <t>Bill Gates</t>
  </si>
  <si>
    <t>Microsoft</t>
  </si>
  <si>
    <t>Bill &amp; Melinda Gates Foundation</t>
  </si>
  <si>
    <t>Warren Buffett</t>
  </si>
  <si>
    <t>Finance &amp; Investments</t>
  </si>
  <si>
    <t>Berkshire Hathaway</t>
  </si>
  <si>
    <t>Larry Page</t>
  </si>
  <si>
    <t>Google</t>
  </si>
  <si>
    <t>Alphabet</t>
  </si>
  <si>
    <t>Sergey Brin</t>
  </si>
  <si>
    <t>Larry Ellison</t>
  </si>
  <si>
    <t>software</t>
  </si>
  <si>
    <t>Oracle</t>
  </si>
  <si>
    <t>Steve Ballmer</t>
  </si>
  <si>
    <t>Los Angeles Clippers</t>
  </si>
  <si>
    <t>Mukesh Ambani</t>
  </si>
  <si>
    <t>Diversified</t>
  </si>
  <si>
    <t>diversified</t>
  </si>
  <si>
    <t>India</t>
  </si>
  <si>
    <t>Reliance Industries</t>
  </si>
  <si>
    <t>Gautam Adani &amp; family</t>
  </si>
  <si>
    <t>infrastructure, commodities</t>
  </si>
  <si>
    <t>Michael Bloomberg</t>
  </si>
  <si>
    <t>Media &amp; Entertainment</t>
  </si>
  <si>
    <t>Bloomberg LP</t>
  </si>
  <si>
    <t>Bloomberg L.P.</t>
  </si>
  <si>
    <t>Carlos Slim Helu &amp; family</t>
  </si>
  <si>
    <t>Telecom</t>
  </si>
  <si>
    <t>telecom</t>
  </si>
  <si>
    <t>Mexico</t>
  </si>
  <si>
    <t>AmÃ©rica MÃ³vil</t>
  </si>
  <si>
    <t>Francoise Bettencourt Meyers &amp; family</t>
  </si>
  <si>
    <t>L'OrÃ©al</t>
  </si>
  <si>
    <t>F</t>
  </si>
  <si>
    <t>Mark Zuckerberg</t>
  </si>
  <si>
    <t>Facebook</t>
  </si>
  <si>
    <t>Meta Platforms</t>
  </si>
  <si>
    <t>Jim Walton</t>
  </si>
  <si>
    <t>Walmart</t>
  </si>
  <si>
    <t>Arvest Bank Group, Inc.</t>
  </si>
  <si>
    <t>Zhong Shanshan</t>
  </si>
  <si>
    <t>Food &amp; Beverage</t>
  </si>
  <si>
    <t>beverages, pharmaceuticals</t>
  </si>
  <si>
    <t>China</t>
  </si>
  <si>
    <t>Alice Walton</t>
  </si>
  <si>
    <t>Crystal Bridges Museum of American Art</t>
  </si>
  <si>
    <t>Rob Walton</t>
  </si>
  <si>
    <t>Changpeng Zhao</t>
  </si>
  <si>
    <t>cryptocurrency exchange</t>
  </si>
  <si>
    <t>Singapore</t>
  </si>
  <si>
    <t>Charles Koch</t>
  </si>
  <si>
    <t>Koch Industries</t>
  </si>
  <si>
    <t>Julia Koch &amp; family</t>
  </si>
  <si>
    <t>Amancio Ortega</t>
  </si>
  <si>
    <t>Zara</t>
  </si>
  <si>
    <t>Spain</t>
  </si>
  <si>
    <t>Michael Dell</t>
  </si>
  <si>
    <t>Dell computers</t>
  </si>
  <si>
    <t>Dell Inc.</t>
  </si>
  <si>
    <t>Zhang Yiming</t>
  </si>
  <si>
    <t>TikTok</t>
  </si>
  <si>
    <t>ByteDance</t>
  </si>
  <si>
    <t>David Thomson &amp; family</t>
  </si>
  <si>
    <t>media</t>
  </si>
  <si>
    <t>Canada</t>
  </si>
  <si>
    <t>Thomson Reuters Corporation</t>
  </si>
  <si>
    <t>Phil Knight &amp; family</t>
  </si>
  <si>
    <t>Nike</t>
  </si>
  <si>
    <t>Dieter Schwarz</t>
  </si>
  <si>
    <t>retail</t>
  </si>
  <si>
    <t>Germany</t>
  </si>
  <si>
    <t>Robin Zeng</t>
  </si>
  <si>
    <t>batteries</t>
  </si>
  <si>
    <t>MacKenzie Scott</t>
  </si>
  <si>
    <t>Rodolphe SaadÃ© &amp; family</t>
  </si>
  <si>
    <t>Logistics</t>
  </si>
  <si>
    <t>shipping</t>
  </si>
  <si>
    <t>CMA CGM</t>
  </si>
  <si>
    <t>FranÃ§ois Pinault &amp; family</t>
  </si>
  <si>
    <t>luxury goods</t>
  </si>
  <si>
    <t>Klaus-Michael Kuehne</t>
  </si>
  <si>
    <t>Switzerland</t>
  </si>
  <si>
    <t>Ma Huateng</t>
  </si>
  <si>
    <t>internet media</t>
  </si>
  <si>
    <t>Tencent Holdings</t>
  </si>
  <si>
    <t>Beate Heister &amp; Karl Albrecht Jr. &amp; family</t>
  </si>
  <si>
    <t>supermarkets</t>
  </si>
  <si>
    <t>Giovanni Ferrero</t>
  </si>
  <si>
    <t>Nutella, chocolates</t>
  </si>
  <si>
    <t>Belgium</t>
  </si>
  <si>
    <t>Li Ka-shing</t>
  </si>
  <si>
    <t>Hong Kong</t>
  </si>
  <si>
    <t>CK Hutchison Holdings</t>
  </si>
  <si>
    <t>Stephen Schwarzman</t>
  </si>
  <si>
    <t>investments</t>
  </si>
  <si>
    <t>Blackstone Group</t>
  </si>
  <si>
    <t>Lee Shau Kee</t>
  </si>
  <si>
    <t>Real Estate</t>
  </si>
  <si>
    <t>real estate</t>
  </si>
  <si>
    <t>Len Blavatnik</t>
  </si>
  <si>
    <t>music, chemicals</t>
  </si>
  <si>
    <t>United Kingdom</t>
  </si>
  <si>
    <t>Jacqueline Mars</t>
  </si>
  <si>
    <t>candy, pet food</t>
  </si>
  <si>
    <t>John Mars</t>
  </si>
  <si>
    <t>Alain Wertheimer</t>
  </si>
  <si>
    <t>Chanel</t>
  </si>
  <si>
    <t>Gerard Wertheimer</t>
  </si>
  <si>
    <t>German Larrea Mota Velasco &amp; family</t>
  </si>
  <si>
    <t>Metals &amp; Mining</t>
  </si>
  <si>
    <t>mining</t>
  </si>
  <si>
    <t>Gina Rinehart</t>
  </si>
  <si>
    <t>Australia</t>
  </si>
  <si>
    <t>Hancock Prospecting</t>
  </si>
  <si>
    <t>Shiv Nadar</t>
  </si>
  <si>
    <t>software services</t>
  </si>
  <si>
    <t>Jim Simons</t>
  </si>
  <si>
    <t>hedge funds</t>
  </si>
  <si>
    <t>Renaissance Technologies Corp.</t>
  </si>
  <si>
    <t>He Xiangjian</t>
  </si>
  <si>
    <t>Manufacturing</t>
  </si>
  <si>
    <t>home appliances</t>
  </si>
  <si>
    <t>Miriam Adelson</t>
  </si>
  <si>
    <t>Gambling &amp; Casinos</t>
  </si>
  <si>
    <t>casinos</t>
  </si>
  <si>
    <t>Dietrich Mateschitz</t>
  </si>
  <si>
    <t>Red Bull</t>
  </si>
  <si>
    <t>Austria</t>
  </si>
  <si>
    <t>Leonardo Del Vecchio &amp; family</t>
  </si>
  <si>
    <t>eyeglasses</t>
  </si>
  <si>
    <t>Italy</t>
  </si>
  <si>
    <t>Ken Griffin</t>
  </si>
  <si>
    <t>Citadel LLC</t>
  </si>
  <si>
    <t>Tadashi Yanai &amp; family</t>
  </si>
  <si>
    <t>fashion retail</t>
  </si>
  <si>
    <t>Japan</t>
  </si>
  <si>
    <t>William Lei Ding</t>
  </si>
  <si>
    <t>online games</t>
  </si>
  <si>
    <t>Susanne Klatten</t>
  </si>
  <si>
    <t>BMW, pharmaceuticals</t>
  </si>
  <si>
    <t>Cyrus Poonawalla</t>
  </si>
  <si>
    <t>Healthcare</t>
  </si>
  <si>
    <t>vaccines</t>
  </si>
  <si>
    <t>Wang Wei</t>
  </si>
  <si>
    <t>Service</t>
  </si>
  <si>
    <t>package delivery</t>
  </si>
  <si>
    <t>Qin Yinglin</t>
  </si>
  <si>
    <t>pig breeding</t>
  </si>
  <si>
    <t>Sam Bankman-Fried</t>
  </si>
  <si>
    <t>Bahamas</t>
  </si>
  <si>
    <t>FTX</t>
  </si>
  <si>
    <t>Takemitsu Takizaki</t>
  </si>
  <si>
    <t>sensors</t>
  </si>
  <si>
    <t>Li Shufu</t>
  </si>
  <si>
    <t>automobiles</t>
  </si>
  <si>
    <t>Emmanuel Besnier</t>
  </si>
  <si>
    <t>cheese</t>
  </si>
  <si>
    <t>R. Budi Hartono</t>
  </si>
  <si>
    <t>banking, tobacco</t>
  </si>
  <si>
    <t>Indonesia</t>
  </si>
  <si>
    <t>Leonard Lauder</t>
  </si>
  <si>
    <t>Estee Lauder</t>
  </si>
  <si>
    <t>The EstÃ©e Lauder Companies</t>
  </si>
  <si>
    <t>Guillaume Pousaz</t>
  </si>
  <si>
    <t>fintech</t>
  </si>
  <si>
    <t>Iris Fontbona &amp; family</t>
  </si>
  <si>
    <t>Chile</t>
  </si>
  <si>
    <t>Jack Ma</t>
  </si>
  <si>
    <t>e-commerce</t>
  </si>
  <si>
    <t>Alibaba Group</t>
  </si>
  <si>
    <t>Michael Hartono</t>
  </si>
  <si>
    <t>Eric Schmidt</t>
  </si>
  <si>
    <t>Ray Dalio</t>
  </si>
  <si>
    <t>Bridgewater Associates</t>
  </si>
  <si>
    <t>Daniel Gilbert</t>
  </si>
  <si>
    <t>Quicken Loans</t>
  </si>
  <si>
    <t>Thomas Frist, Jr. &amp; family</t>
  </si>
  <si>
    <t>hospitals</t>
  </si>
  <si>
    <t>Masayoshi Son</t>
  </si>
  <si>
    <t>internet, telecom</t>
  </si>
  <si>
    <t>Softbank</t>
  </si>
  <si>
    <t>Abigail Johnson</t>
  </si>
  <si>
    <t>money management</t>
  </si>
  <si>
    <t>Fidelity Investments</t>
  </si>
  <si>
    <t>Rupert Murdoch &amp; family</t>
  </si>
  <si>
    <t>newspapers, TV network</t>
  </si>
  <si>
    <t>News Corp</t>
  </si>
  <si>
    <t>Stefan Quandt</t>
  </si>
  <si>
    <t>BMW</t>
  </si>
  <si>
    <t>Jensen Huang</t>
  </si>
  <si>
    <t>semiconductors</t>
  </si>
  <si>
    <t>NVIDIA</t>
  </si>
  <si>
    <t>Huang Shilin</t>
  </si>
  <si>
    <t>Thomas Peterffy</t>
  </si>
  <si>
    <t>discount brokerage</t>
  </si>
  <si>
    <t>Radhakishan Damani</t>
  </si>
  <si>
    <t>retail, investments</t>
  </si>
  <si>
    <t>Pang Kang</t>
  </si>
  <si>
    <t>soy sauce</t>
  </si>
  <si>
    <t>Wang Chuanfu</t>
  </si>
  <si>
    <t>batteries, automobiles</t>
  </si>
  <si>
    <t>Reinhold Wuerth &amp; family</t>
  </si>
  <si>
    <t>fasteners</t>
  </si>
  <si>
    <t>Theo Albrecht, Jr. &amp; family</t>
  </si>
  <si>
    <t>Aldi, Trader Joe's</t>
  </si>
  <si>
    <t>Yang Huiyan &amp; family</t>
  </si>
  <si>
    <t>Vladimir Lisin</t>
  </si>
  <si>
    <t>steel, transport</t>
  </si>
  <si>
    <t>Russia</t>
  </si>
  <si>
    <t>Fan Hongwei &amp; family</t>
  </si>
  <si>
    <t>Energy</t>
  </si>
  <si>
    <t>petrochemicals</t>
  </si>
  <si>
    <t>Lakshmi Mittal</t>
  </si>
  <si>
    <t>steel</t>
  </si>
  <si>
    <t>ArcelorMittal (ADR)</t>
  </si>
  <si>
    <t>Andrew Forrest</t>
  </si>
  <si>
    <t>Jiang Rensheng &amp; family</t>
  </si>
  <si>
    <t>Savitri Jindal &amp; family</t>
  </si>
  <si>
    <t>Wang Wenyin</t>
  </si>
  <si>
    <t>mining, copper products</t>
  </si>
  <si>
    <t>Li Xiting</t>
  </si>
  <si>
    <t>medical devices</t>
  </si>
  <si>
    <t>Stefan Persson</t>
  </si>
  <si>
    <t>H&amp;M</t>
  </si>
  <si>
    <t>Sweden</t>
  </si>
  <si>
    <t>H&amp;M - Hennes &amp; Mauritz</t>
  </si>
  <si>
    <t>Steve Cohen</t>
  </si>
  <si>
    <t>Point72 Asset Management</t>
  </si>
  <si>
    <t>Vladimir Potanin</t>
  </si>
  <si>
    <t>metals</t>
  </si>
  <si>
    <t>Harold Hamm &amp; family</t>
  </si>
  <si>
    <t>oil &amp; gas</t>
  </si>
  <si>
    <t>Continental Resources</t>
  </si>
  <si>
    <t>Sun Piaoyang</t>
  </si>
  <si>
    <t>pharmaceuticals</t>
  </si>
  <si>
    <t>Luo Liguo &amp; family</t>
  </si>
  <si>
    <t>chemicals</t>
  </si>
  <si>
    <t>Peter Woo</t>
  </si>
  <si>
    <t>Gianluigi &amp; Rafaela Aponte</t>
  </si>
  <si>
    <t>Shipping</t>
  </si>
  <si>
    <t>David Tepper</t>
  </si>
  <si>
    <t>Appaloosa Management</t>
  </si>
  <si>
    <t>Renata Kellnerova &amp; family</t>
  </si>
  <si>
    <t>finance, telecommunications</t>
  </si>
  <si>
    <t>John Menard, Jr.</t>
  </si>
  <si>
    <t>home improvement stores</t>
  </si>
  <si>
    <t>Menards</t>
  </si>
  <si>
    <t>Kumar Birla</t>
  </si>
  <si>
    <t>commodities</t>
  </si>
  <si>
    <t>Carl Icahn</t>
  </si>
  <si>
    <t>Icahn Capital Management</t>
  </si>
  <si>
    <t>Hank &amp; Doug Meijer</t>
  </si>
  <si>
    <t>Lukas Walton</t>
  </si>
  <si>
    <t>Laurene Powell Jobs &amp; family</t>
  </si>
  <si>
    <t>Apple, Disney</t>
  </si>
  <si>
    <t>Emerson Collective</t>
  </si>
  <si>
    <t>James Ratcliffe</t>
  </si>
  <si>
    <t>Donald Bren</t>
  </si>
  <si>
    <t>Irvine Company</t>
  </si>
  <si>
    <t>Xu Hang</t>
  </si>
  <si>
    <t>Lu Xiangyang</t>
  </si>
  <si>
    <t>automobiles, batteries</t>
  </si>
  <si>
    <t>Dilip Shanghvi</t>
  </si>
  <si>
    <t>Wei Jianjun &amp; family</t>
  </si>
  <si>
    <t>Jorge Paulo Lemann &amp; family</t>
  </si>
  <si>
    <t>beer</t>
  </si>
  <si>
    <t>Eyal Ofer</t>
  </si>
  <si>
    <t>real estate, shipping</t>
  </si>
  <si>
    <t>Monaco</t>
  </si>
  <si>
    <t>Mike Cannon-Brookes</t>
  </si>
  <si>
    <t>Wu Yajun</t>
  </si>
  <si>
    <t>Longfor Group Holdings</t>
  </si>
  <si>
    <t>Charlene de Carvalho-Heineken &amp; family</t>
  </si>
  <si>
    <t>Heineken</t>
  </si>
  <si>
    <t>Michael Platt</t>
  </si>
  <si>
    <t>BlueCrest Capital Management</t>
  </si>
  <si>
    <t>Pavel Durov</t>
  </si>
  <si>
    <t>messaging app</t>
  </si>
  <si>
    <t>United Arab Emirates</t>
  </si>
  <si>
    <t>Scott Farquhar</t>
  </si>
  <si>
    <t>Pallonji Mistry</t>
  </si>
  <si>
    <t>Construction &amp; Engineering</t>
  </si>
  <si>
    <t>construction</t>
  </si>
  <si>
    <t>Dang Yanbao</t>
  </si>
  <si>
    <t>coal</t>
  </si>
  <si>
    <t>Robert Pera</t>
  </si>
  <si>
    <t>wireless networking gear</t>
  </si>
  <si>
    <t>Ubiquiti</t>
  </si>
  <si>
    <t>Donald Newhouse</t>
  </si>
  <si>
    <t>Uday Kotak</t>
  </si>
  <si>
    <t>banking</t>
  </si>
  <si>
    <t>Aliko Dangote</t>
  </si>
  <si>
    <t>cement, sugar</t>
  </si>
  <si>
    <t>Nigeria</t>
  </si>
  <si>
    <t>Dangote Group</t>
  </si>
  <si>
    <t>Leonid Mikhelson</t>
  </si>
  <si>
    <t>gas, chemicals</t>
  </si>
  <si>
    <t>Sunil Mittal &amp; family</t>
  </si>
  <si>
    <t>Robert &amp; Philip Ng</t>
  </si>
  <si>
    <t>Liu Hanyuan</t>
  </si>
  <si>
    <t>agribusiness</t>
  </si>
  <si>
    <t>Joseph Lau</t>
  </si>
  <si>
    <t>Anders Holch Povlsen</t>
  </si>
  <si>
    <t>Denmark</t>
  </si>
  <si>
    <t>Dhanin Chearavanont</t>
  </si>
  <si>
    <t>Thailand</t>
  </si>
  <si>
    <t>Gong Hongjia &amp; family</t>
  </si>
  <si>
    <t>video surveillance</t>
  </si>
  <si>
    <t>Liu Yongxing</t>
  </si>
  <si>
    <t>East Hope Group</t>
  </si>
  <si>
    <t>Alexey Mordashov</t>
  </si>
  <si>
    <t>steel, investments</t>
  </si>
  <si>
    <t>Wang Jianlin</t>
  </si>
  <si>
    <t>Dalian Wanda Group</t>
  </si>
  <si>
    <t>David Duffield</t>
  </si>
  <si>
    <t>business software</t>
  </si>
  <si>
    <t>Workday</t>
  </si>
  <si>
    <t>Li Zhenguo &amp; family</t>
  </si>
  <si>
    <t>solar wafers and modules</t>
  </si>
  <si>
    <t>Harry Triguboff</t>
  </si>
  <si>
    <t>Zhang Zhidong</t>
  </si>
  <si>
    <t>Chen Bang</t>
  </si>
  <si>
    <t>John Doerr</t>
  </si>
  <si>
    <t>venture capital</t>
  </si>
  <si>
    <t>Kleiner Perkins</t>
  </si>
  <si>
    <t>Hinduja brothers</t>
  </si>
  <si>
    <t>Kwong Siu-hing</t>
  </si>
  <si>
    <t>Pei Zhenhua</t>
  </si>
  <si>
    <t>Ricardo Salinas Pliego &amp; family</t>
  </si>
  <si>
    <t>retail, media</t>
  </si>
  <si>
    <t>Jim Pattison</t>
  </si>
  <si>
    <t>Jim Pattison Group</t>
  </si>
  <si>
    <t>Charles Schwab</t>
  </si>
  <si>
    <t>Goh Cheng Liang</t>
  </si>
  <si>
    <t>paints</t>
  </si>
  <si>
    <t>Lin Jianhua &amp; family</t>
  </si>
  <si>
    <t>solar panel components</t>
  </si>
  <si>
    <t>Charoen Sirivadhanabhakdi</t>
  </si>
  <si>
    <t>alcohol, real estate</t>
  </si>
  <si>
    <t>Jeff Yass</t>
  </si>
  <si>
    <t>trading, investments</t>
  </si>
  <si>
    <t>John Fredriksen</t>
  </si>
  <si>
    <t>Andreas Struengmann &amp; family</t>
  </si>
  <si>
    <t>Thomas Struengmann &amp; family</t>
  </si>
  <si>
    <t>Mikhail Fridman</t>
  </si>
  <si>
    <t>oil, banking, telecom</t>
  </si>
  <si>
    <t>Sarath Ratanavadi</t>
  </si>
  <si>
    <t>energy</t>
  </si>
  <si>
    <t>Robert Kuok</t>
  </si>
  <si>
    <t>palm oil, shipping, property</t>
  </si>
  <si>
    <t>Lei Jun</t>
  </si>
  <si>
    <t>smartphones</t>
  </si>
  <si>
    <t>Xiaomi</t>
  </si>
  <si>
    <t>Zhang Congyuan</t>
  </si>
  <si>
    <t>shoes</t>
  </si>
  <si>
    <t>Lui Che Woo</t>
  </si>
  <si>
    <t>casinos/hotels</t>
  </si>
  <si>
    <t>Brian Chesky</t>
  </si>
  <si>
    <t>Airbnb</t>
  </si>
  <si>
    <t>AirBnB</t>
  </si>
  <si>
    <t>Israel Englander</t>
  </si>
  <si>
    <t>Millennium Management, L.L.C.</t>
  </si>
  <si>
    <t>Dustin Moskovitz</t>
  </si>
  <si>
    <t>Asana</t>
  </si>
  <si>
    <t>Alisher Usmanov</t>
  </si>
  <si>
    <t>steel, telecom, investments</t>
  </si>
  <si>
    <t>Metalloinvest</t>
  </si>
  <si>
    <t>Jay Chaudhry</t>
  </si>
  <si>
    <t>security software</t>
  </si>
  <si>
    <t>Anthony Pratt</t>
  </si>
  <si>
    <t>manufacturing</t>
  </si>
  <si>
    <t>Colin Zheng Huang</t>
  </si>
  <si>
    <t>Jin Baofang</t>
  </si>
  <si>
    <t>solar panels</t>
  </si>
  <si>
    <t>Pierre Omidyar</t>
  </si>
  <si>
    <t>eBay, PayPal</t>
  </si>
  <si>
    <t>eBay</t>
  </si>
  <si>
    <t>Gennady Timchenko</t>
  </si>
  <si>
    <t>oil, gas</t>
  </si>
  <si>
    <t>Carl Cook</t>
  </si>
  <si>
    <t>Andrey Melnichenko</t>
  </si>
  <si>
    <t>coal, fertilizers</t>
  </si>
  <si>
    <t>Xing Wang</t>
  </si>
  <si>
    <t>Philip Anschutz</t>
  </si>
  <si>
    <t>David Cheriton</t>
  </si>
  <si>
    <t>Stanford University</t>
  </si>
  <si>
    <t>Alexander Otto</t>
  </si>
  <si>
    <t>Diane Hendricks</t>
  </si>
  <si>
    <t>roofing</t>
  </si>
  <si>
    <t>ABC Supply</t>
  </si>
  <si>
    <t>Stanley Kroenke</t>
  </si>
  <si>
    <t>Sports</t>
  </si>
  <si>
    <t>sports, real estate</t>
  </si>
  <si>
    <t>Jerry Jones</t>
  </si>
  <si>
    <t>Dallas Cowboys</t>
  </si>
  <si>
    <t>Quek Leng Chan</t>
  </si>
  <si>
    <t>banking, property</t>
  </si>
  <si>
    <t>Malaysia</t>
  </si>
  <si>
    <t>Eduardo Saverin</t>
  </si>
  <si>
    <t>Vagit Alekperov</t>
  </si>
  <si>
    <t>oil</t>
  </si>
  <si>
    <t>Richard Qiangdong Liu</t>
  </si>
  <si>
    <t>Idan Ofer</t>
  </si>
  <si>
    <t>drilling, shipping</t>
  </si>
  <si>
    <t>Melker Schorling &amp; family</t>
  </si>
  <si>
    <t>Chase Coleman, III.</t>
  </si>
  <si>
    <t>Tiger Global Management</t>
  </si>
  <si>
    <t>Shuirong Li</t>
  </si>
  <si>
    <t>Stefano Pessina</t>
  </si>
  <si>
    <t>drugstores</t>
  </si>
  <si>
    <t>Mikhail Prokhorov</t>
  </si>
  <si>
    <t>Brooklyn Nets</t>
  </si>
  <si>
    <t>Marcel Herrmann Telles</t>
  </si>
  <si>
    <t>Brazil</t>
  </si>
  <si>
    <t>Leon Black</t>
  </si>
  <si>
    <t>private equity</t>
  </si>
  <si>
    <t>Joe Gebbia</t>
  </si>
  <si>
    <t>David Geffen</t>
  </si>
  <si>
    <t>movies, record labels</t>
  </si>
  <si>
    <t>DreamWorks Animation SKG Inc. (Cl A)</t>
  </si>
  <si>
    <t>Yu Renrong</t>
  </si>
  <si>
    <t>Andrew Beal</t>
  </si>
  <si>
    <t>banks, real estate</t>
  </si>
  <si>
    <t>George Kaiser</t>
  </si>
  <si>
    <t>oil &amp; gas, banking</t>
  </si>
  <si>
    <t>BOK Financial</t>
  </si>
  <si>
    <t>Qi Shi &amp; family</t>
  </si>
  <si>
    <t>financial information</t>
  </si>
  <si>
    <t>Luis Carlos Sarmiento</t>
  </si>
  <si>
    <t>Colombia</t>
  </si>
  <si>
    <t>Andreas von Bechtolsheim &amp; family</t>
  </si>
  <si>
    <t>Arista Networks</t>
  </si>
  <si>
    <t>Jan Koum</t>
  </si>
  <si>
    <t>WhatsApp</t>
  </si>
  <si>
    <t>WhatsApp Inc.</t>
  </si>
  <si>
    <t>Jorge Moll Filho &amp; family</t>
  </si>
  <si>
    <t>Azim Premji</t>
  </si>
  <si>
    <t>Wipro Limited (ADR)</t>
  </si>
  <si>
    <t>Finn Rausing</t>
  </si>
  <si>
    <t>packaging</t>
  </si>
  <si>
    <t>Jorn Rausing</t>
  </si>
  <si>
    <t>Kirsten Rausing</t>
  </si>
  <si>
    <t>Wang Laisheng</t>
  </si>
  <si>
    <t>electronics components</t>
  </si>
  <si>
    <t>Tom &amp; Judy Love</t>
  </si>
  <si>
    <t>retail &amp; gas stations</t>
  </si>
  <si>
    <t>Love's Travel Stops and Country Stores</t>
  </si>
  <si>
    <t>John Collison</t>
  </si>
  <si>
    <t>payments software</t>
  </si>
  <si>
    <t>Stripe</t>
  </si>
  <si>
    <t>Patrick Collison</t>
  </si>
  <si>
    <t>payment software</t>
  </si>
  <si>
    <t>Gordon Moore</t>
  </si>
  <si>
    <t>Intel</t>
  </si>
  <si>
    <t>Wang Laichun</t>
  </si>
  <si>
    <t>Graeme Hart</t>
  </si>
  <si>
    <t>New Zealand</t>
  </si>
  <si>
    <t>Zheng Shuliang &amp; family</t>
  </si>
  <si>
    <t>aluminum products</t>
  </si>
  <si>
    <t>Cao Renxian</t>
  </si>
  <si>
    <t>photovoltaic equipment</t>
  </si>
  <si>
    <t>Nathan Blecharczyk</t>
  </si>
  <si>
    <t>James Dyson</t>
  </si>
  <si>
    <t>vacuums</t>
  </si>
  <si>
    <t>Ivan Glasenberg</t>
  </si>
  <si>
    <t>Kim Beom-su</t>
  </si>
  <si>
    <t>online services</t>
  </si>
  <si>
    <t>South Korea</t>
  </si>
  <si>
    <t>Kakao</t>
  </si>
  <si>
    <t>Jay Y. Lee</t>
  </si>
  <si>
    <t>Samsung</t>
  </si>
  <si>
    <t>Samsung Electronics Co. Ltd.</t>
  </si>
  <si>
    <t>Liu Yonghao &amp; family</t>
  </si>
  <si>
    <t>Ann Walton Kroenke</t>
  </si>
  <si>
    <t>Li Ping</t>
  </si>
  <si>
    <t>Eric Wittouck</t>
  </si>
  <si>
    <t>Ian &amp; Richard Livingstone</t>
  </si>
  <si>
    <t>Friedhelm Loh</t>
  </si>
  <si>
    <t>Xavier Niel</t>
  </si>
  <si>
    <t>Michael Otto</t>
  </si>
  <si>
    <t>retail, real estate</t>
  </si>
  <si>
    <t>Johann Rupert &amp; family</t>
  </si>
  <si>
    <t>South Africa</t>
  </si>
  <si>
    <t>Hui Ka Yan</t>
  </si>
  <si>
    <t>Pauline MacMillan Keinath</t>
  </si>
  <si>
    <t>Cargill</t>
  </si>
  <si>
    <t>Herbert Kohler, Jr. &amp; family</t>
  </si>
  <si>
    <t>plumbing fixtures</t>
  </si>
  <si>
    <t>Kohler Co.</t>
  </si>
  <si>
    <t>Li Ge</t>
  </si>
  <si>
    <t>pharmaceutical ingredients</t>
  </si>
  <si>
    <t>Kushal Pal Singh</t>
  </si>
  <si>
    <t>Zong Qinghou</t>
  </si>
  <si>
    <t>beverages</t>
  </si>
  <si>
    <t>Hangzhou Wahaha Group</t>
  </si>
  <si>
    <t>Cai Kui</t>
  </si>
  <si>
    <t>Charles Ergen</t>
  </si>
  <si>
    <t>satellite TV</t>
  </si>
  <si>
    <t>DISH Network</t>
  </si>
  <si>
    <t>Gao Jifan &amp; family</t>
  </si>
  <si>
    <t>solar equipment</t>
  </si>
  <si>
    <t>Bernard Marcus</t>
  </si>
  <si>
    <t>Home Depot</t>
  </si>
  <si>
    <t>The Home Depot</t>
  </si>
  <si>
    <t>Nicky Oppenheimer &amp; family</t>
  </si>
  <si>
    <t>diamonds</t>
  </si>
  <si>
    <t>Bajaj brothers</t>
  </si>
  <si>
    <t>Ernest Garcia, II.</t>
  </si>
  <si>
    <t>used cars</t>
  </si>
  <si>
    <t>Paul Xiaoming Lee &amp; family</t>
  </si>
  <si>
    <t>George Soros</t>
  </si>
  <si>
    <t>Soros Fund Management LLC</t>
  </si>
  <si>
    <t>Wang Liping &amp; family</t>
  </si>
  <si>
    <t>hydraulic machinery</t>
  </si>
  <si>
    <t>Ernesto Bertarelli</t>
  </si>
  <si>
    <t>biotech, investments</t>
  </si>
  <si>
    <t>Tamara Gustavson</t>
  </si>
  <si>
    <t>self storage</t>
  </si>
  <si>
    <t>Carlos Alberto Sicupira &amp; family</t>
  </si>
  <si>
    <t>Laurent Dassault</t>
  </si>
  <si>
    <t>Thierry Dassault</t>
  </si>
  <si>
    <t>Marie-HÃ©lÃ¨ne Habert-Dassault</t>
  </si>
  <si>
    <t>Liu Jincheng &amp; family</t>
  </si>
  <si>
    <t>lithium batteries</t>
  </si>
  <si>
    <t>Ma Jianrong &amp; family</t>
  </si>
  <si>
    <t>textiles, apparel</t>
  </si>
  <si>
    <t>Steven Rales</t>
  </si>
  <si>
    <t>manufacturing, investments</t>
  </si>
  <si>
    <t>Danaher</t>
  </si>
  <si>
    <t>Joseph Tsai</t>
  </si>
  <si>
    <t>Francine von Finck &amp; family</t>
  </si>
  <si>
    <t>Anthony von Mandl</t>
  </si>
  <si>
    <t>alcoholic beverages</t>
  </si>
  <si>
    <t>Carl Bennet</t>
  </si>
  <si>
    <t>Robert Kraft</t>
  </si>
  <si>
    <t>New England Patriots</t>
  </si>
  <si>
    <t>The Kraft Group</t>
  </si>
  <si>
    <t>Chairul Tanjung</t>
  </si>
  <si>
    <t>Manuel Villar</t>
  </si>
  <si>
    <t>Philippines</t>
  </si>
  <si>
    <t>Jean-Michel Besnier</t>
  </si>
  <si>
    <t>Marie Besnier Beauvalot</t>
  </si>
  <si>
    <t>Gustaf Douglas</t>
  </si>
  <si>
    <t>Kjeld Kirk Kristiansen</t>
  </si>
  <si>
    <t>Lego</t>
  </si>
  <si>
    <t>Sofie Kirk Kristiansen</t>
  </si>
  <si>
    <t>Thomas Kirk Kristiansen</t>
  </si>
  <si>
    <t>Stephen Ross</t>
  </si>
  <si>
    <t>Agnete Kirk Thinggaard</t>
  </si>
  <si>
    <t>Marc Benioff</t>
  </si>
  <si>
    <t>Salesforce.com</t>
  </si>
  <si>
    <t>Dmitri Bukhman</t>
  </si>
  <si>
    <t>Igor Bukhman</t>
  </si>
  <si>
    <t>Francis Choi</t>
  </si>
  <si>
    <t>Murali Divi &amp; family</t>
  </si>
  <si>
    <t>Nancy Walton Laurie</t>
  </si>
  <si>
    <t>Georg Schaeffler</t>
  </si>
  <si>
    <t>auto parts</t>
  </si>
  <si>
    <t>Yao Liangsong</t>
  </si>
  <si>
    <t>furniture</t>
  </si>
  <si>
    <t>Zhong Huijuan</t>
  </si>
  <si>
    <t>Stewart &amp; Lynda Resnick</t>
  </si>
  <si>
    <t>agriculture, water</t>
  </si>
  <si>
    <t>George Roberts</t>
  </si>
  <si>
    <t>Michael Rubin</t>
  </si>
  <si>
    <t>online retail</t>
  </si>
  <si>
    <t>Kynetic</t>
  </si>
  <si>
    <t>Patrick Ryan</t>
  </si>
  <si>
    <t>insurance</t>
  </si>
  <si>
    <t>Ryan Specialty Group</t>
  </si>
  <si>
    <t>Christopher Hohn</t>
  </si>
  <si>
    <t>The Children's Investment Fund Management</t>
  </si>
  <si>
    <t>Marijke Mars</t>
  </si>
  <si>
    <t>Pamela Mars</t>
  </si>
  <si>
    <t>Valerie Mars</t>
  </si>
  <si>
    <t>Victoria Mars</t>
  </si>
  <si>
    <t>Hasso Plattner &amp; family</t>
  </si>
  <si>
    <t>Georg Stumpf</t>
  </si>
  <si>
    <t>real estate, construction</t>
  </si>
  <si>
    <t>Christy Walton</t>
  </si>
  <si>
    <t>Children's Scholarship Fund</t>
  </si>
  <si>
    <t>Giorgio Armani</t>
  </si>
  <si>
    <t>Gopikishan Damani</t>
  </si>
  <si>
    <t>Ding Shizhong &amp; family</t>
  </si>
  <si>
    <t>sports apparel</t>
  </si>
  <si>
    <t>Jim Kennedy</t>
  </si>
  <si>
    <t>media, automotive</t>
  </si>
  <si>
    <t>Cox Enterprises</t>
  </si>
  <si>
    <t>German Khan</t>
  </si>
  <si>
    <t>Liang Wengen</t>
  </si>
  <si>
    <t>construction equipment</t>
  </si>
  <si>
    <t>Blair Parry-Okeden</t>
  </si>
  <si>
    <t>Tsai Eng-meng</t>
  </si>
  <si>
    <t>food, beverages</t>
  </si>
  <si>
    <t>Bajaj siblings</t>
  </si>
  <si>
    <t>two-wheelers, finance</t>
  </si>
  <si>
    <t>Ashwin Dani &amp; family</t>
  </si>
  <si>
    <t>Ding Shijia</t>
  </si>
  <si>
    <t>Karel Komarek</t>
  </si>
  <si>
    <t>oil and gas, IT, lotteries</t>
  </si>
  <si>
    <t>Henry Kravis</t>
  </si>
  <si>
    <t>KKR &amp; Co.</t>
  </si>
  <si>
    <t>Frederik Paulsen</t>
  </si>
  <si>
    <t>health care</t>
  </si>
  <si>
    <t>Safra siblings</t>
  </si>
  <si>
    <t>Nassef Sawiris</t>
  </si>
  <si>
    <t>construction, investments</t>
  </si>
  <si>
    <t>Egypt</t>
  </si>
  <si>
    <t>Xu Shihui</t>
  </si>
  <si>
    <t>snacks, beverages</t>
  </si>
  <si>
    <t>Rahel Blocher</t>
  </si>
  <si>
    <t>Shahid Khan</t>
  </si>
  <si>
    <t>Magdalena Martullo-Blocher</t>
  </si>
  <si>
    <t>Vincent BollorÃ© &amp; family</t>
  </si>
  <si>
    <t>Jeffery Hildebrand</t>
  </si>
  <si>
    <t>Michael Kim</t>
  </si>
  <si>
    <t>MBK Partners</t>
  </si>
  <si>
    <t>Richard Kinder</t>
  </si>
  <si>
    <t>pipelines</t>
  </si>
  <si>
    <t>Kinder Morgan</t>
  </si>
  <si>
    <t>David Shaw</t>
  </si>
  <si>
    <t>D. E. Shaw &amp; Co., L.P.</t>
  </si>
  <si>
    <t>John Malone</t>
  </si>
  <si>
    <t>cable television</t>
  </si>
  <si>
    <t>Vicky Safra</t>
  </si>
  <si>
    <t>Tim Sweeney</t>
  </si>
  <si>
    <t>video games</t>
  </si>
  <si>
    <t>Mike Adenuga</t>
  </si>
  <si>
    <t>telecom, oil</t>
  </si>
  <si>
    <t>David Green &amp; family</t>
  </si>
  <si>
    <t>Hobby Lobby</t>
  </si>
  <si>
    <t>Paul Tudor Jones, II.</t>
  </si>
  <si>
    <t>Tudor Investment Corporation</t>
  </si>
  <si>
    <t>Yuri Milner</t>
  </si>
  <si>
    <t>tech investments</t>
  </si>
  <si>
    <t>DST Global</t>
  </si>
  <si>
    <t>Henry Samueli</t>
  </si>
  <si>
    <t>Broadcom</t>
  </si>
  <si>
    <t>Patrick Soon-Shiong</t>
  </si>
  <si>
    <t>Antonia Ax:son Johnson &amp; family</t>
  </si>
  <si>
    <t>Michael Kadoorie</t>
  </si>
  <si>
    <t>hotels, energy</t>
  </si>
  <si>
    <t>Lin Shu-hong</t>
  </si>
  <si>
    <t>Taiwan</t>
  </si>
  <si>
    <t>Niels Peter Louis-Hansen</t>
  </si>
  <si>
    <t>Reinhold Schmieding</t>
  </si>
  <si>
    <t>Wee Cho Yaw</t>
  </si>
  <si>
    <t>Silvio Berlusconi &amp; family</t>
  </si>
  <si>
    <t>Arthur Blank</t>
  </si>
  <si>
    <t>Atlanta Falcons</t>
  </si>
  <si>
    <t>Qian Dongqi &amp; family</t>
  </si>
  <si>
    <t>home-cleaning robots</t>
  </si>
  <si>
    <t>J. Christopher Reyes</t>
  </si>
  <si>
    <t>food distribution</t>
  </si>
  <si>
    <t>Reyes Holdings</t>
  </si>
  <si>
    <t>Jude Reyes</t>
  </si>
  <si>
    <t>Nik Storonsky</t>
  </si>
  <si>
    <t>Zhou Qunfei &amp; family</t>
  </si>
  <si>
    <t>smartphone screens</t>
  </si>
  <si>
    <t>Lens Technology</t>
  </si>
  <si>
    <t>Deng Weiming &amp; family</t>
  </si>
  <si>
    <t>battery components</t>
  </si>
  <si>
    <t>Judy Faulkner</t>
  </si>
  <si>
    <t>health IT</t>
  </si>
  <si>
    <t>Epic Systems</t>
  </si>
  <si>
    <t>Robin Li</t>
  </si>
  <si>
    <t>internet search</t>
  </si>
  <si>
    <t>Baidu</t>
  </si>
  <si>
    <t>Carrie Perrodo &amp; family</t>
  </si>
  <si>
    <t>David Reuben</t>
  </si>
  <si>
    <t>investments, real estate</t>
  </si>
  <si>
    <t>Simon Reuben</t>
  </si>
  <si>
    <t>real estate, investments</t>
  </si>
  <si>
    <t>Seo Jung-jin</t>
  </si>
  <si>
    <t>biotech</t>
  </si>
  <si>
    <t>Celltrion Inc.</t>
  </si>
  <si>
    <t>Roman Abramovich</t>
  </si>
  <si>
    <t>Micky Arison</t>
  </si>
  <si>
    <t>Carnival Cruises</t>
  </si>
  <si>
    <t>Carnival Corporation</t>
  </si>
  <si>
    <t>Edythe Broad &amp; family</t>
  </si>
  <si>
    <t>homebuilding, insurance</t>
  </si>
  <si>
    <t>Terry Gou</t>
  </si>
  <si>
    <t>electronics</t>
  </si>
  <si>
    <t>Hon Hai Precision</t>
  </si>
  <si>
    <t>Jiang Bin</t>
  </si>
  <si>
    <t>acoustic components</t>
  </si>
  <si>
    <t>Vinod Khosla</t>
  </si>
  <si>
    <t>Khosla Ventures</t>
  </si>
  <si>
    <t>Ralph Lauren</t>
  </si>
  <si>
    <t>apparel</t>
  </si>
  <si>
    <t>Douglas Leone</t>
  </si>
  <si>
    <t>Sequoia</t>
  </si>
  <si>
    <t>Lucia Maggi &amp; family</t>
  </si>
  <si>
    <t>Horst Julius Pudwill</t>
  </si>
  <si>
    <t>Abdulsamad Rabiu</t>
  </si>
  <si>
    <t>Harry Stine</t>
  </si>
  <si>
    <t>agriculture</t>
  </si>
  <si>
    <t>Dennis Washington</t>
  </si>
  <si>
    <t>construction, mining</t>
  </si>
  <si>
    <t>Hasmukh Chudgar &amp; family</t>
  </si>
  <si>
    <t>Stanley Druckenmiller</t>
  </si>
  <si>
    <t>Duquesne Family Office</t>
  </si>
  <si>
    <t>Jonathan Gray</t>
  </si>
  <si>
    <t>Kwon Hyuk-bin</t>
  </si>
  <si>
    <t>Smilegate Holdings</t>
  </si>
  <si>
    <t>Frank Lowy</t>
  </si>
  <si>
    <t>shopping malls</t>
  </si>
  <si>
    <t>Israel</t>
  </si>
  <si>
    <t>Ronda Stryker</t>
  </si>
  <si>
    <t>medical equipment</t>
  </si>
  <si>
    <t>Alejandro Bailleres Gual &amp; siblings</t>
  </si>
  <si>
    <t>Benu Gopal Bangur</t>
  </si>
  <si>
    <t>cement</t>
  </si>
  <si>
    <t>James Goodnight</t>
  </si>
  <si>
    <t>SAS Institute</t>
  </si>
  <si>
    <t>Alain Merieux &amp; family</t>
  </si>
  <si>
    <t>Enrique Razon Jr.</t>
  </si>
  <si>
    <t>ports</t>
  </si>
  <si>
    <t>Robert F. Smith</t>
  </si>
  <si>
    <t>Brian Armstrong</t>
  </si>
  <si>
    <t>cryptocurrency</t>
  </si>
  <si>
    <t>Dannine Avara</t>
  </si>
  <si>
    <t>Patrick Drahi</t>
  </si>
  <si>
    <t>Scott Duncan</t>
  </si>
  <si>
    <t>Milane Frantz</t>
  </si>
  <si>
    <t>Andreas Halvorsen</t>
  </si>
  <si>
    <t>Viking Global Investors</t>
  </si>
  <si>
    <t>Law Kar Po</t>
  </si>
  <si>
    <t>Nicolas Puech</t>
  </si>
  <si>
    <t>Hermes</t>
  </si>
  <si>
    <t>Viktor Rashnikov</t>
  </si>
  <si>
    <t>Dmitry Rybolovlev</t>
  </si>
  <si>
    <t>fertilizer</t>
  </si>
  <si>
    <t>Randa Duncan Williams</t>
  </si>
  <si>
    <t>Enterprise GP Holdings</t>
  </si>
  <si>
    <t>Chen Jianhua</t>
  </si>
  <si>
    <t>John Grayken</t>
  </si>
  <si>
    <t>Ray Lee Hunt</t>
  </si>
  <si>
    <t>oil, real estate</t>
  </si>
  <si>
    <t>Philippe Laffont</t>
  </si>
  <si>
    <t>hedge fund</t>
  </si>
  <si>
    <t>Coatue Management</t>
  </si>
  <si>
    <t>Henry Nicholas, III.</t>
  </si>
  <si>
    <t>Axel Oberwelland &amp; siblings</t>
  </si>
  <si>
    <t>candy</t>
  </si>
  <si>
    <t>Cliff Obrecht</t>
  </si>
  <si>
    <t>John Overdeck</t>
  </si>
  <si>
    <t>Two Sigma</t>
  </si>
  <si>
    <t>Melanie Perkins</t>
  </si>
  <si>
    <t>Canva</t>
  </si>
  <si>
    <t>Ruan Hongliang &amp; family</t>
  </si>
  <si>
    <t>glass</t>
  </si>
  <si>
    <t>David Siegel</t>
  </si>
  <si>
    <t>David Velez</t>
  </si>
  <si>
    <t>Juergen Blickle</t>
  </si>
  <si>
    <t>Cheng Xue</t>
  </si>
  <si>
    <t>Jack Dangermond</t>
  </si>
  <si>
    <t>mapping software</t>
  </si>
  <si>
    <t>Jiang Weiping &amp; family</t>
  </si>
  <si>
    <t>Takahisa Takahara</t>
  </si>
  <si>
    <t>personal care goods</t>
  </si>
  <si>
    <t>Orlando Bravo</t>
  </si>
  <si>
    <t>Hong Ra-hee</t>
  </si>
  <si>
    <t>Edward Johnson, IV.</t>
  </si>
  <si>
    <t>Li Xiaohua &amp; family</t>
  </si>
  <si>
    <t>Sri Prakash Lohia</t>
  </si>
  <si>
    <t>Miao Hangen</t>
  </si>
  <si>
    <t>textiles, petrochemicals</t>
  </si>
  <si>
    <t>Bobby Murphy</t>
  </si>
  <si>
    <t>Snapchat</t>
  </si>
  <si>
    <t>Snap</t>
  </si>
  <si>
    <t>Wu Jianshu</t>
  </si>
  <si>
    <t>Maria Asuncion Aramburuzabala &amp; family</t>
  </si>
  <si>
    <t>beer, investments</t>
  </si>
  <si>
    <t>Melinda French Gates</t>
  </si>
  <si>
    <t>Bruce Kovner</t>
  </si>
  <si>
    <t>Caxton Associates LP</t>
  </si>
  <si>
    <t>Pham Nhat Vuong</t>
  </si>
  <si>
    <t>Vietnam</t>
  </si>
  <si>
    <t>Michal Solowow</t>
  </si>
  <si>
    <t>Poland</t>
  </si>
  <si>
    <t>Leonard Stern</t>
  </si>
  <si>
    <t>Hartz Mountain Industries, Inc.</t>
  </si>
  <si>
    <t>Stef Wertheimer &amp; family</t>
  </si>
  <si>
    <t>metalworking tools</t>
  </si>
  <si>
    <t>Rocco Commisso</t>
  </si>
  <si>
    <t>Jack Dorsey</t>
  </si>
  <si>
    <t>Twitter, Square</t>
  </si>
  <si>
    <t>Twitter</t>
  </si>
  <si>
    <t>Lin Li</t>
  </si>
  <si>
    <t>George Lucas</t>
  </si>
  <si>
    <t>Star Wars</t>
  </si>
  <si>
    <t>Evan Spiegel</t>
  </si>
  <si>
    <t>Zhao Yan</t>
  </si>
  <si>
    <t>Tom Gores</t>
  </si>
  <si>
    <t>Leo Koguan</t>
  </si>
  <si>
    <t>IT provider</t>
  </si>
  <si>
    <t>Alexei Kuzmichev</t>
  </si>
  <si>
    <t>Fredrik Lundberg</t>
  </si>
  <si>
    <t>John Morris</t>
  </si>
  <si>
    <t>sporting goods retail</t>
  </si>
  <si>
    <t>Ivar Tollefsen</t>
  </si>
  <si>
    <t>Norway</t>
  </si>
  <si>
    <t>John, Alan &amp; Bruce Wilson</t>
  </si>
  <si>
    <t>retailing</t>
  </si>
  <si>
    <t>Stephen Bisciotti</t>
  </si>
  <si>
    <t>staffing, Baltimore Ravens</t>
  </si>
  <si>
    <t>Baltimore Ravens</t>
  </si>
  <si>
    <t>Mahendra Choksi &amp; family</t>
  </si>
  <si>
    <t>Jian Jun</t>
  </si>
  <si>
    <t>biomedical products</t>
  </si>
  <si>
    <t>Barry Lam</t>
  </si>
  <si>
    <t>Michael Moritz</t>
  </si>
  <si>
    <t>Teh Hong Piow</t>
  </si>
  <si>
    <t>Gary Wang</t>
  </si>
  <si>
    <t>Andre Esteves</t>
  </si>
  <si>
    <t>Joshua Harris</t>
  </si>
  <si>
    <t>Rakesh Jhunjhunwala</t>
  </si>
  <si>
    <t>Ken Langone</t>
  </si>
  <si>
    <t>Ludwig Merckle</t>
  </si>
  <si>
    <t>Sandra Ortega Mera</t>
  </si>
  <si>
    <t>Terrence Pegula</t>
  </si>
  <si>
    <t>natural gas</t>
  </si>
  <si>
    <t>Buffalo Sabres</t>
  </si>
  <si>
    <t>Karen Pritzker</t>
  </si>
  <si>
    <t>hotels, investments</t>
  </si>
  <si>
    <t>Mitchell Rales</t>
  </si>
  <si>
    <t>Wolfgang Reimann</t>
  </si>
  <si>
    <t>consumer goods</t>
  </si>
  <si>
    <t>Matthias Reimann-Andersen</t>
  </si>
  <si>
    <t>Stefan Reimann-Andersen</t>
  </si>
  <si>
    <t>Renate Reimann-Haas</t>
  </si>
  <si>
    <t>Ruan Liping</t>
  </si>
  <si>
    <t>power strips</t>
  </si>
  <si>
    <t>Ruan Xueping</t>
  </si>
  <si>
    <t>power strip</t>
  </si>
  <si>
    <t>Charles Simonyi</t>
  </si>
  <si>
    <t>John A. Sobrato &amp; family</t>
  </si>
  <si>
    <t>Sobrato Development Cos.</t>
  </si>
  <si>
    <t>David Steward</t>
  </si>
  <si>
    <t>Radovan Vitek</t>
  </si>
  <si>
    <t>Les Wexner &amp; family</t>
  </si>
  <si>
    <t>L Brands</t>
  </si>
  <si>
    <t>Aloys Wobben</t>
  </si>
  <si>
    <t>wind turbines</t>
  </si>
  <si>
    <t>Sam Zell</t>
  </si>
  <si>
    <t>real estate, private equity</t>
  </si>
  <si>
    <t>Anthony Bamford &amp; family</t>
  </si>
  <si>
    <t>Rainer Blickle</t>
  </si>
  <si>
    <t>Clive Calder</t>
  </si>
  <si>
    <t>record label</t>
  </si>
  <si>
    <t>Cayman Islands</t>
  </si>
  <si>
    <t>Frits Goldschmeding</t>
  </si>
  <si>
    <t>temp agency</t>
  </si>
  <si>
    <t>Netherlands</t>
  </si>
  <si>
    <t>Ananda Krishnan</t>
  </si>
  <si>
    <t>telecoms, media, oil-services</t>
  </si>
  <si>
    <t>Joe Mansueto</t>
  </si>
  <si>
    <t>investment research</t>
  </si>
  <si>
    <t>Morningstar Inc.</t>
  </si>
  <si>
    <t>Odd Reitan &amp; family</t>
  </si>
  <si>
    <t>Antony Ressler</t>
  </si>
  <si>
    <t>finance</t>
  </si>
  <si>
    <t>Tang Xiao'ou</t>
  </si>
  <si>
    <t>Tse Ping</t>
  </si>
  <si>
    <t>Ken Xie</t>
  </si>
  <si>
    <t>cybersecurity</t>
  </si>
  <si>
    <t>Tilman Fertitta</t>
  </si>
  <si>
    <t>Houston Rockets, entertainment</t>
  </si>
  <si>
    <t>Fertitta Entertainment</t>
  </si>
  <si>
    <t>Prajogo Pangestu</t>
  </si>
  <si>
    <t>Edward Roski, Jr.</t>
  </si>
  <si>
    <t>Majestic Realty, Co.</t>
  </si>
  <si>
    <t>Teddy Sagi</t>
  </si>
  <si>
    <t>gambling software</t>
  </si>
  <si>
    <t>Thomas Straumann</t>
  </si>
  <si>
    <t>dental implants</t>
  </si>
  <si>
    <t>David Sun</t>
  </si>
  <si>
    <t>computer hardware</t>
  </si>
  <si>
    <t>Kingston Technology Corporation</t>
  </si>
  <si>
    <t>John Tu</t>
  </si>
  <si>
    <t>Erich Wesjohann &amp; family</t>
  </si>
  <si>
    <t>poultry genetics</t>
  </si>
  <si>
    <t>Xu Jinfu</t>
  </si>
  <si>
    <t>Alexander Abramov</t>
  </si>
  <si>
    <t>steel, mining</t>
  </si>
  <si>
    <t>Neil Bluhm</t>
  </si>
  <si>
    <t>Don Hankey</t>
  </si>
  <si>
    <t>auto loans</t>
  </si>
  <si>
    <t>Hankey Group</t>
  </si>
  <si>
    <t>Kwee brothers</t>
  </si>
  <si>
    <t>Jane Lauder</t>
  </si>
  <si>
    <t>EstÃ©e Lauder</t>
  </si>
  <si>
    <t>Gwendolyn Sontheim Meyer</t>
  </si>
  <si>
    <t>John Reece</t>
  </si>
  <si>
    <t>Eric Smidt</t>
  </si>
  <si>
    <t>hardware stores</t>
  </si>
  <si>
    <t>Viktor Vekselberg</t>
  </si>
  <si>
    <t>metals, energy</t>
  </si>
  <si>
    <t>Ronald Wanek</t>
  </si>
  <si>
    <t>Rene Benko</t>
  </si>
  <si>
    <t>real estate, retail</t>
  </si>
  <si>
    <t>John Brown</t>
  </si>
  <si>
    <t>Chen Zhiping</t>
  </si>
  <si>
    <t>e-cigarettes</t>
  </si>
  <si>
    <t>Andrew Currie</t>
  </si>
  <si>
    <t>Jim Davis &amp; family</t>
  </si>
  <si>
    <t>New Balance</t>
  </si>
  <si>
    <t xml:space="preserve">New Balance </t>
  </si>
  <si>
    <t>Charles Dolan &amp; family</t>
  </si>
  <si>
    <t>Cablevision Systems Corp.</t>
  </si>
  <si>
    <t>Tom Golisano</t>
  </si>
  <si>
    <t>payroll services</t>
  </si>
  <si>
    <t>Hui Wing Mau</t>
  </si>
  <si>
    <t>Daniel Kretinsky</t>
  </si>
  <si>
    <t>energy, investments</t>
  </si>
  <si>
    <t>Massimiliana Landini Aleotti &amp; family</t>
  </si>
  <si>
    <t>Joe Lewis</t>
  </si>
  <si>
    <t>Li Chunan</t>
  </si>
  <si>
    <t>renewable energy</t>
  </si>
  <si>
    <t>Lin Muqin &amp; family</t>
  </si>
  <si>
    <t>Shigenobu Nagamori</t>
  </si>
  <si>
    <t>motors</t>
  </si>
  <si>
    <t>Kjell Inge Rokke</t>
  </si>
  <si>
    <t>shipping, seafood</t>
  </si>
  <si>
    <t>Wang Wenjing</t>
  </si>
  <si>
    <t>Chris Xu</t>
  </si>
  <si>
    <t>Samuel Yin</t>
  </si>
  <si>
    <t>M.A. Yusuff Ali</t>
  </si>
  <si>
    <t>Denise Coates</t>
  </si>
  <si>
    <t>online gambling</t>
  </si>
  <si>
    <t>Ken Fisher</t>
  </si>
  <si>
    <t>Peter Grogg</t>
  </si>
  <si>
    <t>biochemicals</t>
  </si>
  <si>
    <t>Dietmar Hopp &amp; family</t>
  </si>
  <si>
    <t>Sumet Jiaravanon</t>
  </si>
  <si>
    <t>Nathan Kirsh</t>
  </si>
  <si>
    <t>Forrest Li</t>
  </si>
  <si>
    <t>gaming</t>
  </si>
  <si>
    <t>Rudolf Maag</t>
  </si>
  <si>
    <t>Gary Rollins</t>
  </si>
  <si>
    <t>pest control</t>
  </si>
  <si>
    <t>Ugur Sahin</t>
  </si>
  <si>
    <t>biotechnology</t>
  </si>
  <si>
    <t>Mark Scheinberg</t>
  </si>
  <si>
    <t>Shen Guojun</t>
  </si>
  <si>
    <t>Chip Wilson</t>
  </si>
  <si>
    <t>Lululemon</t>
  </si>
  <si>
    <t>Lululemon Athletica</t>
  </si>
  <si>
    <t>Zhang Yong</t>
  </si>
  <si>
    <t>restaurants</t>
  </si>
  <si>
    <t>James Chambers</t>
  </si>
  <si>
    <t>Chen Fashu</t>
  </si>
  <si>
    <t>Jaran Chiaravanont</t>
  </si>
  <si>
    <t>Ravi Jaipuria</t>
  </si>
  <si>
    <t>soft drinks, fast food</t>
  </si>
  <si>
    <t>Koon Poh Keong</t>
  </si>
  <si>
    <t>aluminum</t>
  </si>
  <si>
    <t>Li Liangbin</t>
  </si>
  <si>
    <t>lithium</t>
  </si>
  <si>
    <t>Liang Feng</t>
  </si>
  <si>
    <t>Wolfgang Marguerre &amp; family</t>
  </si>
  <si>
    <t>Katharine Rayner</t>
  </si>
  <si>
    <t>Carlos Rodriguez-Pastor</t>
  </si>
  <si>
    <t>Peru</t>
  </si>
  <si>
    <t>Margaretta Taylor</t>
  </si>
  <si>
    <t>You Xiaoping</t>
  </si>
  <si>
    <t>chemicals, spandex</t>
  </si>
  <si>
    <t>Eric Yuan &amp; family</t>
  </si>
  <si>
    <t>Zoom Video Communications</t>
  </si>
  <si>
    <t>Rx relief</t>
  </si>
  <si>
    <t>Robert Bass</t>
  </si>
  <si>
    <t>oil, investments</t>
  </si>
  <si>
    <t>Alexandre Behring</t>
  </si>
  <si>
    <t>Chan Laiwa &amp; family</t>
  </si>
  <si>
    <t>Jeff Greene</t>
  </si>
  <si>
    <t>Montri Jiaravanont</t>
  </si>
  <si>
    <t>Charles B. Johnson</t>
  </si>
  <si>
    <t>Franklin Resources</t>
  </si>
  <si>
    <t>Elizabeth Johnson</t>
  </si>
  <si>
    <t>Lin Bin</t>
  </si>
  <si>
    <t>Hiroshi Mikitani</t>
  </si>
  <si>
    <t>Isaac Perlmutter</t>
  </si>
  <si>
    <t>Marvel comics</t>
  </si>
  <si>
    <t>Marvel Entertainment</t>
  </si>
  <si>
    <t>Michael Pieper</t>
  </si>
  <si>
    <t>kitchen appliances</t>
  </si>
  <si>
    <t>Artemis Real Estate Partners</t>
  </si>
  <si>
    <t>Issad Rebrab &amp; family</t>
  </si>
  <si>
    <t>food</t>
  </si>
  <si>
    <t>Algeria</t>
  </si>
  <si>
    <t>Tsai Hong-tu</t>
  </si>
  <si>
    <t>Richard Tsai</t>
  </si>
  <si>
    <t>Wang Junshi &amp; family</t>
  </si>
  <si>
    <t>solar inverters</t>
  </si>
  <si>
    <t>Wang Yanqing &amp; family</t>
  </si>
  <si>
    <t>electrical equipment</t>
  </si>
  <si>
    <t>Shari Arison</t>
  </si>
  <si>
    <t>Alain Bouchard</t>
  </si>
  <si>
    <t>convinience stores</t>
  </si>
  <si>
    <t>Alimentation Couche Tard Inc. Cl A</t>
  </si>
  <si>
    <t>Austen Cargill, II.</t>
  </si>
  <si>
    <t>James Cargill, II.</t>
  </si>
  <si>
    <t>Ben Chestnut</t>
  </si>
  <si>
    <t>email marketing</t>
  </si>
  <si>
    <t>Wei Fang</t>
  </si>
  <si>
    <t>Leonid Fedun</t>
  </si>
  <si>
    <t>Johann Graf</t>
  </si>
  <si>
    <t>gambling</t>
  </si>
  <si>
    <t>Huang Chulong</t>
  </si>
  <si>
    <t>Huang Yi</t>
  </si>
  <si>
    <t>car dealerships</t>
  </si>
  <si>
    <t>Vladimir Kim</t>
  </si>
  <si>
    <t>Kazakhstan</t>
  </si>
  <si>
    <t>Dan Kurzius</t>
  </si>
  <si>
    <t>Ronald Lauder</t>
  </si>
  <si>
    <t>Marianne Liebmann</t>
  </si>
  <si>
    <t>Tobi Lutke</t>
  </si>
  <si>
    <t>Thomas Pritzker</t>
  </si>
  <si>
    <t>Hyatt Hotels</t>
  </si>
  <si>
    <t>Scott Shleifer</t>
  </si>
  <si>
    <t>Autry Stephens</t>
  </si>
  <si>
    <t>Peter Thiel</t>
  </si>
  <si>
    <t>Facebook, investments</t>
  </si>
  <si>
    <t>Founders Fund</t>
  </si>
  <si>
    <t>Tsai Cheng-ta</t>
  </si>
  <si>
    <t>Maximilian Viessmann</t>
  </si>
  <si>
    <t>heating, cooling equipment</t>
  </si>
  <si>
    <t>Hansjoerg Wyss</t>
  </si>
  <si>
    <t>Xiao Yongming &amp; family</t>
  </si>
  <si>
    <t>Zhang Tao</t>
  </si>
  <si>
    <t>Daniel Ziff</t>
  </si>
  <si>
    <t>Dirk Ziff</t>
  </si>
  <si>
    <t>Robert Ziff</t>
  </si>
  <si>
    <t>Kapil &amp; Rahul Bhatia</t>
  </si>
  <si>
    <t>airlines</t>
  </si>
  <si>
    <t>Mat Ishbia</t>
  </si>
  <si>
    <t>mortgage lender</t>
  </si>
  <si>
    <t>Robert Rich, Jr.</t>
  </si>
  <si>
    <t>frozen foods</t>
  </si>
  <si>
    <t>Thomas Schmidheiny</t>
  </si>
  <si>
    <t>Alexandra Schoerghuber &amp; family</t>
  </si>
  <si>
    <t>Erik Selin</t>
  </si>
  <si>
    <t>Daniel Tsai</t>
  </si>
  <si>
    <t>Dona Bertarelli</t>
  </si>
  <si>
    <t>Andrei Guriev &amp; family</t>
  </si>
  <si>
    <t>fertilizers</t>
  </si>
  <si>
    <t>Luciano Hang</t>
  </si>
  <si>
    <t>department stores</t>
  </si>
  <si>
    <t>Hu Baifan</t>
  </si>
  <si>
    <t>Bidzina Ivanishvili</t>
  </si>
  <si>
    <t>Georgia</t>
  </si>
  <si>
    <t>Yeow Chor &amp; Yeow Seng Lee</t>
  </si>
  <si>
    <t>palm oil, property</t>
  </si>
  <si>
    <t>Leng Youbin</t>
  </si>
  <si>
    <t>infant formula</t>
  </si>
  <si>
    <t>Theo Mueller</t>
  </si>
  <si>
    <t>dairy</t>
  </si>
  <si>
    <t>Julian Robertson, Jr.</t>
  </si>
  <si>
    <t>Marc Rowan</t>
  </si>
  <si>
    <t>Emanuele (Lino) Saputo &amp; family</t>
  </si>
  <si>
    <t>Saputo</t>
  </si>
  <si>
    <t>Jeff Skoll</t>
  </si>
  <si>
    <t>Frank Wang</t>
  </si>
  <si>
    <t>drones</t>
  </si>
  <si>
    <t>DJI Technology Co.</t>
  </si>
  <si>
    <t>Wang Junlin</t>
  </si>
  <si>
    <t>liquor</t>
  </si>
  <si>
    <t>Yang Shaopeng</t>
  </si>
  <si>
    <t>Maria Fernanda Amorim &amp; family</t>
  </si>
  <si>
    <t>Portugal</t>
  </si>
  <si>
    <t>Leonid Boguslavsky</t>
  </si>
  <si>
    <t>Richard Branson</t>
  </si>
  <si>
    <t>Virgin</t>
  </si>
  <si>
    <t>Robert Brockman</t>
  </si>
  <si>
    <t>Pierre Chen</t>
  </si>
  <si>
    <t>Chu Mang Yee &amp; family</t>
  </si>
  <si>
    <t>Scott Cook</t>
  </si>
  <si>
    <t>Mark Cuban</t>
  </si>
  <si>
    <t>online media, Dallas Mavericks</t>
  </si>
  <si>
    <t>Dallas Mavericks</t>
  </si>
  <si>
    <t>Guenther Fielmann &amp; family</t>
  </si>
  <si>
    <t>optometry</t>
  </si>
  <si>
    <t>Martin Haefner</t>
  </si>
  <si>
    <t>software, investments</t>
  </si>
  <si>
    <t>Johnelle Hunt</t>
  </si>
  <si>
    <t>trucking</t>
  </si>
  <si>
    <t>Andre Koo, Sr.</t>
  </si>
  <si>
    <t>financial services</t>
  </si>
  <si>
    <t>Lai Meisong</t>
  </si>
  <si>
    <t>Richard Li</t>
  </si>
  <si>
    <t>Mangal Prabhat Lodha</t>
  </si>
  <si>
    <t>Igor Olenicoff</t>
  </si>
  <si>
    <t>Mark Shoen</t>
  </si>
  <si>
    <t>U-Haul</t>
  </si>
  <si>
    <t>Andrei Skoch &amp; family</t>
  </si>
  <si>
    <t>Fred Smith</t>
  </si>
  <si>
    <t>FedEx</t>
  </si>
  <si>
    <t>Murat Ulker</t>
  </si>
  <si>
    <t>Turkey</t>
  </si>
  <si>
    <t>Yu Yong</t>
  </si>
  <si>
    <t>StÃ©phane Bancel</t>
  </si>
  <si>
    <t>Bubba Cathy</t>
  </si>
  <si>
    <t>Chick-fil-A</t>
  </si>
  <si>
    <t>Dan Cathy</t>
  </si>
  <si>
    <t>Trudy Cathy White</t>
  </si>
  <si>
    <t>Jason Chang</t>
  </si>
  <si>
    <t>Dagmar Dolby &amp; family</t>
  </si>
  <si>
    <t>Dolby Laboratories</t>
  </si>
  <si>
    <t>Bruce Flatt</t>
  </si>
  <si>
    <t>Masatoshi Ito</t>
  </si>
  <si>
    <t>Viatcheslav Kantor</t>
  </si>
  <si>
    <t>fertilizer, real estate</t>
  </si>
  <si>
    <t>Min Kao &amp; family</t>
  </si>
  <si>
    <t>navigation equipment</t>
  </si>
  <si>
    <t>Garmin Corporation</t>
  </si>
  <si>
    <t>Lin Xiucheng &amp; family</t>
  </si>
  <si>
    <t>Sami Mnaymneh</t>
  </si>
  <si>
    <t>Tony Tamer</t>
  </si>
  <si>
    <t>Richard White</t>
  </si>
  <si>
    <t>Baoguo Zhu &amp; family</t>
  </si>
  <si>
    <t>Michael Ashley</t>
  </si>
  <si>
    <t>sports retailing</t>
  </si>
  <si>
    <t>Ron Baron</t>
  </si>
  <si>
    <t>Bert Beveridge</t>
  </si>
  <si>
    <t>vodka</t>
  </si>
  <si>
    <t>Todd Boehly</t>
  </si>
  <si>
    <t>David Bonderman</t>
  </si>
  <si>
    <t>Guo Guangchang</t>
  </si>
  <si>
    <t>conglomerate</t>
  </si>
  <si>
    <t>Daryl Katz</t>
  </si>
  <si>
    <t>pharmacies</t>
  </si>
  <si>
    <t>Rexall Health</t>
  </si>
  <si>
    <t>Ted Lerner &amp; family</t>
  </si>
  <si>
    <t>Falguni Nayar</t>
  </si>
  <si>
    <t>Nykaa</t>
  </si>
  <si>
    <t>Trevor Rees-Jones</t>
  </si>
  <si>
    <t>J. Joe Ricketts &amp; family</t>
  </si>
  <si>
    <t>TD Ameritrade</t>
  </si>
  <si>
    <t>Robert Rowling</t>
  </si>
  <si>
    <t>Mark Stevens</t>
  </si>
  <si>
    <t>Gustav Magnar Witzoe</t>
  </si>
  <si>
    <t>fish farming</t>
  </si>
  <si>
    <t>Xie Liangzhi &amp; family</t>
  </si>
  <si>
    <t>Yeung Kin-man</t>
  </si>
  <si>
    <t>Zhang Hejun</t>
  </si>
  <si>
    <t>Andrej Babis</t>
  </si>
  <si>
    <t>Giuseppe De'Longhi &amp; family</t>
  </si>
  <si>
    <t>coffee makers</t>
  </si>
  <si>
    <t>Barry Diller</t>
  </si>
  <si>
    <t>online media</t>
  </si>
  <si>
    <t>Christian Haub</t>
  </si>
  <si>
    <t>Huang Li</t>
  </si>
  <si>
    <t>imaging systems</t>
  </si>
  <si>
    <t>Marian Ilitch</t>
  </si>
  <si>
    <t>Little Caesars</t>
  </si>
  <si>
    <t>Suleiman Kerimov &amp; family</t>
  </si>
  <si>
    <t>gold</t>
  </si>
  <si>
    <t>Edwin Leong</t>
  </si>
  <si>
    <t>Lu Yiwen</t>
  </si>
  <si>
    <t>Luxury goods</t>
  </si>
  <si>
    <t>N.R. Narayana Murthy</t>
  </si>
  <si>
    <t>Yang Jianliang &amp; family</t>
  </si>
  <si>
    <t>machinery</t>
  </si>
  <si>
    <t>Pyotr Aven</t>
  </si>
  <si>
    <t>Joesley Batista</t>
  </si>
  <si>
    <t>beef processing</t>
  </si>
  <si>
    <t>Wesley Batista</t>
  </si>
  <si>
    <t>beef packing</t>
  </si>
  <si>
    <t>Margot Birmingham Perot</t>
  </si>
  <si>
    <t>computer services, real estate</t>
  </si>
  <si>
    <t>Rick Caruso</t>
  </si>
  <si>
    <t>Jim Davis</t>
  </si>
  <si>
    <t>staffing &amp; recruiting</t>
  </si>
  <si>
    <t>Walter P.J. Droege</t>
  </si>
  <si>
    <t>investing</t>
  </si>
  <si>
    <t>Dan Friedkin</t>
  </si>
  <si>
    <t>Toyota dealerships</t>
  </si>
  <si>
    <t>Gulf States Toyota</t>
  </si>
  <si>
    <t>Gao Dekang &amp; family</t>
  </si>
  <si>
    <t>Antti Herlin</t>
  </si>
  <si>
    <t>elevators, escalators</t>
  </si>
  <si>
    <t>Finland</t>
  </si>
  <si>
    <t>W. Herbert Hunt</t>
  </si>
  <si>
    <t>Jason Jiang</t>
  </si>
  <si>
    <t>advertising</t>
  </si>
  <si>
    <t>Rupert Johnson, Jr.</t>
  </si>
  <si>
    <t>Vikram Lal &amp; family</t>
  </si>
  <si>
    <t>motorcycles</t>
  </si>
  <si>
    <t>Lam Wai-ying</t>
  </si>
  <si>
    <t>Biel Crystal</t>
  </si>
  <si>
    <t>Chris Larsen</t>
  </si>
  <si>
    <t>Richard Schulze</t>
  </si>
  <si>
    <t>Best Buy</t>
  </si>
  <si>
    <t>Paul Singer</t>
  </si>
  <si>
    <t>Elliott Management</t>
  </si>
  <si>
    <t>Barry Sternlicht</t>
  </si>
  <si>
    <t>Su Hua</t>
  </si>
  <si>
    <t>video streaming</t>
  </si>
  <si>
    <t>Mark Walter</t>
  </si>
  <si>
    <t>Guggenheim Partners LLC</t>
  </si>
  <si>
    <t>Ty Warner</t>
  </si>
  <si>
    <t>plush toys, real estate</t>
  </si>
  <si>
    <t>Rinat Akhmetov</t>
  </si>
  <si>
    <t>steel, coal</t>
  </si>
  <si>
    <t>Ukraine</t>
  </si>
  <si>
    <t>Martin &amp; Olivier Bouygues</t>
  </si>
  <si>
    <t>construction, media</t>
  </si>
  <si>
    <t>Bernard Broermann</t>
  </si>
  <si>
    <t>Mong-Koo Chung</t>
  </si>
  <si>
    <t>Hyundai</t>
  </si>
  <si>
    <t>Hyundai Motor Co. Ltd.</t>
  </si>
  <si>
    <t>Daniel D'Aniello</t>
  </si>
  <si>
    <t>Traudl Engelhorn &amp; family</t>
  </si>
  <si>
    <t>pharmaceuticals, medical equipment</t>
  </si>
  <si>
    <t>Piero Ferrari</t>
  </si>
  <si>
    <t>Carlo Fidani</t>
  </si>
  <si>
    <t>Orlando Corporation</t>
  </si>
  <si>
    <t>Yakir Gabay</t>
  </si>
  <si>
    <t>Jaime Gilinski Bacal</t>
  </si>
  <si>
    <t>Bertil Hult</t>
  </si>
  <si>
    <t>education</t>
  </si>
  <si>
    <t>Martha Ingram &amp; family</t>
  </si>
  <si>
    <t>book distribution, transportation</t>
  </si>
  <si>
    <t>Ingram Industries</t>
  </si>
  <si>
    <t>Lee Yin Yee</t>
  </si>
  <si>
    <t>Daniel Loeb</t>
  </si>
  <si>
    <t>Third Point</t>
  </si>
  <si>
    <t>Janice McNair</t>
  </si>
  <si>
    <t>energy, sports</t>
  </si>
  <si>
    <t>Ajay Piramal</t>
  </si>
  <si>
    <t>Lynsi Snyder</t>
  </si>
  <si>
    <t>In-N-Out Burger</t>
  </si>
  <si>
    <t>Peter Spuhler</t>
  </si>
  <si>
    <t>train cars</t>
  </si>
  <si>
    <t>Kerry Stokes</t>
  </si>
  <si>
    <t>construction equipment, media</t>
  </si>
  <si>
    <t>Jon Stryker</t>
  </si>
  <si>
    <t>Vincent Viola</t>
  </si>
  <si>
    <t>electronic trading</t>
  </si>
  <si>
    <t>Romesh T. Wadhwani</t>
  </si>
  <si>
    <t>Symphony Technology Group</t>
  </si>
  <si>
    <t>Juan Domingo Beckmann Legorreta &amp; family</t>
  </si>
  <si>
    <t>tequila</t>
  </si>
  <si>
    <t>Rafael Del Pino</t>
  </si>
  <si>
    <t>Sergey Dmitriev</t>
  </si>
  <si>
    <t>computer software</t>
  </si>
  <si>
    <t>Senapathy Gopalakrishnan</t>
  </si>
  <si>
    <t>James Irving</t>
  </si>
  <si>
    <t>Lee Boo-jin</t>
  </si>
  <si>
    <t>Hotel Shilla</t>
  </si>
  <si>
    <t>Samuel Tak Lee</t>
  </si>
  <si>
    <t>Thai Lee</t>
  </si>
  <si>
    <t>Eric Lefkofsky</t>
  </si>
  <si>
    <t>Groupon, investments</t>
  </si>
  <si>
    <t>Groupon</t>
  </si>
  <si>
    <t>Weiguo Li</t>
  </si>
  <si>
    <t>construction materials</t>
  </si>
  <si>
    <t>Ermirio Pereira de Moraes &amp; family</t>
  </si>
  <si>
    <t>Maria Helena Moraes Scripilliti &amp; family</t>
  </si>
  <si>
    <t>Augusto &amp; Giorgio Perfetti</t>
  </si>
  <si>
    <t>Thomas Secunda</t>
  </si>
  <si>
    <t>Shaul Shani</t>
  </si>
  <si>
    <t>E. Joe Shoen</t>
  </si>
  <si>
    <t>Steven Udvar-Hazy</t>
  </si>
  <si>
    <t>aircraft leasing</t>
  </si>
  <si>
    <t>Air Lease</t>
  </si>
  <si>
    <t>Russ Weiner</t>
  </si>
  <si>
    <t>energy drinks</t>
  </si>
  <si>
    <t>Guanjiang Wu &amp; family</t>
  </si>
  <si>
    <t>Anil Agarwal &amp; family</t>
  </si>
  <si>
    <t>mining, metals</t>
  </si>
  <si>
    <t>Somphote Ahunai</t>
  </si>
  <si>
    <t>Patrizio Bertelli</t>
  </si>
  <si>
    <t>Rakesh Gangwal</t>
  </si>
  <si>
    <t>airline</t>
  </si>
  <si>
    <t>Paul Gauselmann &amp; family</t>
  </si>
  <si>
    <t>Hao Hong</t>
  </si>
  <si>
    <t>He Xiaopeng</t>
  </si>
  <si>
    <t>electric vehicles</t>
  </si>
  <si>
    <t>Michael Herz</t>
  </si>
  <si>
    <t>coffee</t>
  </si>
  <si>
    <t>Wolfgang Herz</t>
  </si>
  <si>
    <t>Arthur Irving</t>
  </si>
  <si>
    <t>Victor Jacobsson</t>
  </si>
  <si>
    <t>Marc Ladreit de Lacharriere</t>
  </si>
  <si>
    <t>Patrick Lee</t>
  </si>
  <si>
    <t>paper</t>
  </si>
  <si>
    <t>Max Lytvyn</t>
  </si>
  <si>
    <t>Gilles Martin</t>
  </si>
  <si>
    <t>laboratory services</t>
  </si>
  <si>
    <t>Ramzi Musallam</t>
  </si>
  <si>
    <t>Georg Nemetschek &amp; family</t>
  </si>
  <si>
    <t>Akio Nitori</t>
  </si>
  <si>
    <t>home furnishings</t>
  </si>
  <si>
    <t>Daniel Och</t>
  </si>
  <si>
    <t>Och-Ziff Capital Management</t>
  </si>
  <si>
    <t>Pankaj Patel</t>
  </si>
  <si>
    <t>John Paulson</t>
  </si>
  <si>
    <t>Paulson &amp; Co. Inc.</t>
  </si>
  <si>
    <t>Miuccia Prada</t>
  </si>
  <si>
    <t>Prada</t>
  </si>
  <si>
    <t>Jean (Gigi) Pritzker</t>
  </si>
  <si>
    <t>Juan Roig</t>
  </si>
  <si>
    <t>David Rubenstein</t>
  </si>
  <si>
    <t>Carlyle Group</t>
  </si>
  <si>
    <t>Howard Schultz</t>
  </si>
  <si>
    <t>Starbucks</t>
  </si>
  <si>
    <t>Alex Shevchenko</t>
  </si>
  <si>
    <t>Dan Snyder</t>
  </si>
  <si>
    <t>Washington Football Team</t>
  </si>
  <si>
    <t>Jerzy Starak</t>
  </si>
  <si>
    <t>Udo &amp; Harald Tschira</t>
  </si>
  <si>
    <t>Kelcy Warren</t>
  </si>
  <si>
    <t>Herbert Wertheim</t>
  </si>
  <si>
    <t>Cameron Winklevoss</t>
  </si>
  <si>
    <t>Tyler Winklevoss</t>
  </si>
  <si>
    <t>Denise York &amp; family</t>
  </si>
  <si>
    <t>San Francisco 49ers</t>
  </si>
  <si>
    <t>Zhao Lixin</t>
  </si>
  <si>
    <t>Hubert Burda</t>
  </si>
  <si>
    <t>publishing</t>
  </si>
  <si>
    <t>Francesco Gaetano Caltagirone</t>
  </si>
  <si>
    <t>cement, diversified</t>
  </si>
  <si>
    <t>Marcos Galperin</t>
  </si>
  <si>
    <t>Argentina</t>
  </si>
  <si>
    <t>Li Xiang</t>
  </si>
  <si>
    <t>Stephen Mandel, Jr.</t>
  </si>
  <si>
    <t>Lone Pine Capital</t>
  </si>
  <si>
    <t>Gabe Newell</t>
  </si>
  <si>
    <t>videogames</t>
  </si>
  <si>
    <t>Valve Corporation</t>
  </si>
  <si>
    <t>Maja Oeri</t>
  </si>
  <si>
    <t>Paolo &amp; Gianfelice Mario Rocca</t>
  </si>
  <si>
    <t>pipe manufacturing</t>
  </si>
  <si>
    <t>Neil Shen</t>
  </si>
  <si>
    <t>Sequoia China</t>
  </si>
  <si>
    <t>Helmut Sohmen</t>
  </si>
  <si>
    <t>Donald Sterling</t>
  </si>
  <si>
    <t>Don Vultaggio &amp; family</t>
  </si>
  <si>
    <t>Yiling Wu</t>
  </si>
  <si>
    <t>Gongshan Zhu</t>
  </si>
  <si>
    <t>solar panel materials</t>
  </si>
  <si>
    <t>Gayle Benson</t>
  </si>
  <si>
    <t>pro sports teams</t>
  </si>
  <si>
    <t>William Conway, Jr.</t>
  </si>
  <si>
    <t>Gurbachan Singh Dhingra</t>
  </si>
  <si>
    <t>Kuldip Singh Dhingra</t>
  </si>
  <si>
    <t>Luca Garavoglia</t>
  </si>
  <si>
    <t>spirits</t>
  </si>
  <si>
    <t>Vinod &amp; Anil Rai Gupta</t>
  </si>
  <si>
    <t>Jimmy Haslam</t>
  </si>
  <si>
    <t>gas stations, retail</t>
  </si>
  <si>
    <t>Pilot Company</t>
  </si>
  <si>
    <t>Susan Carol Holland</t>
  </si>
  <si>
    <t>hearing aids</t>
  </si>
  <si>
    <t>Timur Kulibaev</t>
  </si>
  <si>
    <t>Dinara Kulibaeva</t>
  </si>
  <si>
    <t>Michel Leclercq &amp; family</t>
  </si>
  <si>
    <t>sporting goods</t>
  </si>
  <si>
    <t>Pablo Legorreta</t>
  </si>
  <si>
    <t>Margarita Louis-Dreyfus &amp; family</t>
  </si>
  <si>
    <t>Louis Dreyfus SAS</t>
  </si>
  <si>
    <t>Michael Milken</t>
  </si>
  <si>
    <t>Denis O'Brien</t>
  </si>
  <si>
    <t>Ireland</t>
  </si>
  <si>
    <t>Katharina Otto-Bernstein</t>
  </si>
  <si>
    <t>James Packer</t>
  </si>
  <si>
    <t>Sergio Stevanato &amp; family</t>
  </si>
  <si>
    <t>medical packaging</t>
  </si>
  <si>
    <t>Leena Tewari</t>
  </si>
  <si>
    <t>Yitzhak Tshuva</t>
  </si>
  <si>
    <t>Paul-Heinz Wesjohann &amp; family</t>
  </si>
  <si>
    <t>chicken processing</t>
  </si>
  <si>
    <t>Zeng Fangqin</t>
  </si>
  <si>
    <t>smartphone components</t>
  </si>
  <si>
    <t>Zhou Bajin</t>
  </si>
  <si>
    <t>William Berkley</t>
  </si>
  <si>
    <t>WR Berkley</t>
  </si>
  <si>
    <t>John Catsimatidis</t>
  </si>
  <si>
    <t>Che Jianxing</t>
  </si>
  <si>
    <t>furniture retailing</t>
  </si>
  <si>
    <t>Gustavo Denegri</t>
  </si>
  <si>
    <t>Charles Edelstenne</t>
  </si>
  <si>
    <t>aviation</t>
  </si>
  <si>
    <t>Reed Hastings</t>
  </si>
  <si>
    <t>Netflix</t>
  </si>
  <si>
    <t>Amos Hostetter, Jr.</t>
  </si>
  <si>
    <t>Pilot House Associates</t>
  </si>
  <si>
    <t>Brad Jacobs</t>
  </si>
  <si>
    <t>logistics</t>
  </si>
  <si>
    <t>Friedrich Knapp</t>
  </si>
  <si>
    <t>William Lauder</t>
  </si>
  <si>
    <t>Richard LeFrak &amp; family</t>
  </si>
  <si>
    <t>Li Guoqiang</t>
  </si>
  <si>
    <t>auto dealerships</t>
  </si>
  <si>
    <t>Low Tuck Kwong</t>
  </si>
  <si>
    <t>Akira Mori &amp; family</t>
  </si>
  <si>
    <t>Anthony Pritzker</t>
  </si>
  <si>
    <t>Ira Rennert</t>
  </si>
  <si>
    <t>Bernard Saul, II.</t>
  </si>
  <si>
    <t>banking, real estate</t>
  </si>
  <si>
    <t>Saul Centers Inc.</t>
  </si>
  <si>
    <t>Shi Yonghong &amp; family</t>
  </si>
  <si>
    <t>Song Chi-hyung</t>
  </si>
  <si>
    <t>Steven Spielberg</t>
  </si>
  <si>
    <t>movies</t>
  </si>
  <si>
    <t>Wong Luen Hei</t>
  </si>
  <si>
    <t>building materials</t>
  </si>
  <si>
    <t>Danielle Bellon &amp; family</t>
  </si>
  <si>
    <t>food services</t>
  </si>
  <si>
    <t>Byju Raveendran and Divya Gokulnath</t>
  </si>
  <si>
    <t>education technology</t>
  </si>
  <si>
    <t>Cho Tak Wong</t>
  </si>
  <si>
    <t>Charles Cohen</t>
  </si>
  <si>
    <t>Kenneth Dart</t>
  </si>
  <si>
    <t>Martin Ebner</t>
  </si>
  <si>
    <t>David Filo</t>
  </si>
  <si>
    <t>Yahoo</t>
  </si>
  <si>
    <t>Yahoo!</t>
  </si>
  <si>
    <t>Miguel Fluxa Rossello</t>
  </si>
  <si>
    <t>hotels</t>
  </si>
  <si>
    <t>John Henry</t>
  </si>
  <si>
    <t>sports</t>
  </si>
  <si>
    <t>Hu Kaijun</t>
  </si>
  <si>
    <t>Peter Kellogg</t>
  </si>
  <si>
    <t>James Leprino</t>
  </si>
  <si>
    <t>Leprino Foods</t>
  </si>
  <si>
    <t>Iskander Makhmudov</t>
  </si>
  <si>
    <t>mining, metals, machinery</t>
  </si>
  <si>
    <t>Daniel Mate</t>
  </si>
  <si>
    <t>mining, commodities</t>
  </si>
  <si>
    <t>Aristotelis Mistakidis</t>
  </si>
  <si>
    <t>Arturo Moreno</t>
  </si>
  <si>
    <t>billboards, Los Angeles Angels</t>
  </si>
  <si>
    <t>Nan Cunhui</t>
  </si>
  <si>
    <t>power equipment</t>
  </si>
  <si>
    <t>Julio Ponce Lerou</t>
  </si>
  <si>
    <t>J.B. Pritzker</t>
  </si>
  <si>
    <t>Chandru Raheja</t>
  </si>
  <si>
    <t>Rodger Riney &amp; family</t>
  </si>
  <si>
    <t>Scottrade, Inc.</t>
  </si>
  <si>
    <t>Shi Yuzhu</t>
  </si>
  <si>
    <t>online games, investments</t>
  </si>
  <si>
    <t>Zuowen Song</t>
  </si>
  <si>
    <t>aluminum, diversified</t>
  </si>
  <si>
    <t>Jerry Speyer</t>
  </si>
  <si>
    <t>Julia Thiele-Schuerhoff</t>
  </si>
  <si>
    <t>brakes, investments</t>
  </si>
  <si>
    <t>Tung Chee Chen</t>
  </si>
  <si>
    <t>Roger Wang</t>
  </si>
  <si>
    <t>Wu Shaoxun</t>
  </si>
  <si>
    <t>wine</t>
  </si>
  <si>
    <t>Wenzhong Zhang</t>
  </si>
  <si>
    <t>Chen Kaixuan</t>
  </si>
  <si>
    <t>household chemicals</t>
  </si>
  <si>
    <t>Beatriz Davila de Santo Domingo</t>
  </si>
  <si>
    <t>Bermuda</t>
  </si>
  <si>
    <t>Antonio Del Valle Ruiz &amp; family</t>
  </si>
  <si>
    <t>Carl Douglas</t>
  </si>
  <si>
    <t>Eric Douglas</t>
  </si>
  <si>
    <t>Jiangtao Du &amp; family</t>
  </si>
  <si>
    <t>Juan Carlos Escotet</t>
  </si>
  <si>
    <t>Fiona Geminder</t>
  </si>
  <si>
    <t>Yuhua Gu &amp; family</t>
  </si>
  <si>
    <t>James Irsay</t>
  </si>
  <si>
    <t>Indianapolis Colts</t>
  </si>
  <si>
    <t>Kuok Khoon Hong</t>
  </si>
  <si>
    <t>palm oil</t>
  </si>
  <si>
    <t>Aerin Lauder</t>
  </si>
  <si>
    <t>cosmetics</t>
  </si>
  <si>
    <t>Lee Seo-hyun</t>
  </si>
  <si>
    <t>Samsung C&amp;T Corp.</t>
  </si>
  <si>
    <t>Li Yongxin &amp; family</t>
  </si>
  <si>
    <t>Jeffrey Lurie</t>
  </si>
  <si>
    <t>Philadelphia Eagles</t>
  </si>
  <si>
    <t>Mary Alice Dorrance Malone</t>
  </si>
  <si>
    <t>Campbell Soup</t>
  </si>
  <si>
    <t>Ronald McAulay</t>
  </si>
  <si>
    <t>Apoorva Mehta</t>
  </si>
  <si>
    <t>grocery delivery service</t>
  </si>
  <si>
    <t>Instacart</t>
  </si>
  <si>
    <t>Arnon Milchan</t>
  </si>
  <si>
    <t>movie making</t>
  </si>
  <si>
    <t>Masahiro Noda</t>
  </si>
  <si>
    <t>Maren Otto</t>
  </si>
  <si>
    <t>Renzo Rosso &amp; family</t>
  </si>
  <si>
    <t>fashion</t>
  </si>
  <si>
    <t>Lynn Schusterman</t>
  </si>
  <si>
    <t>oil &amp; gas, investments</t>
  </si>
  <si>
    <t>Gil Shwed</t>
  </si>
  <si>
    <t>Thomas Siebel</t>
  </si>
  <si>
    <t>Herb Simon</t>
  </si>
  <si>
    <t>Simon Property Group</t>
  </si>
  <si>
    <t>Friede Springer</t>
  </si>
  <si>
    <t>Wang Zhenhua</t>
  </si>
  <si>
    <t>Hans Peter Wild</t>
  </si>
  <si>
    <t>flavorings</t>
  </si>
  <si>
    <t>William Wrigley, Jr.</t>
  </si>
  <si>
    <t>chewing gum</t>
  </si>
  <si>
    <t>Wrigley Management, Inc.</t>
  </si>
  <si>
    <t>Xia Zuoquan</t>
  </si>
  <si>
    <t>Xue Hua</t>
  </si>
  <si>
    <t>Mohed Altrad</t>
  </si>
  <si>
    <t>scaffolding, cement mixers</t>
  </si>
  <si>
    <t>Sid Bass</t>
  </si>
  <si>
    <t>Nick Caporella</t>
  </si>
  <si>
    <t>Cheng Yixiao</t>
  </si>
  <si>
    <t>video streaming app</t>
  </si>
  <si>
    <t>Wesley Edens</t>
  </si>
  <si>
    <t>Behdad Eghbali</t>
  </si>
  <si>
    <t>Archie Aldis Emmerson &amp; family</t>
  </si>
  <si>
    <t>timberland, lumber mills</t>
  </si>
  <si>
    <t>Jose E. Feliciano</t>
  </si>
  <si>
    <t>Fu Liquan &amp; family</t>
  </si>
  <si>
    <t>surveillance equipment</t>
  </si>
  <si>
    <t>David Gottesman</t>
  </si>
  <si>
    <t>First Manhattan Co.</t>
  </si>
  <si>
    <t>Laurence Graff &amp; family</t>
  </si>
  <si>
    <t>diamond jewelry</t>
  </si>
  <si>
    <t>Jeff T. Green</t>
  </si>
  <si>
    <t>digital advertising</t>
  </si>
  <si>
    <t>Jim Kavanaugh</t>
  </si>
  <si>
    <t>Steven Klinsky</t>
  </si>
  <si>
    <t>John Middleton</t>
  </si>
  <si>
    <t>tobacco</t>
  </si>
  <si>
    <t>Jerry Ng</t>
  </si>
  <si>
    <t>Tengyun Nie &amp; family</t>
  </si>
  <si>
    <t>Nandan Nilekani</t>
  </si>
  <si>
    <t>Bob Parsons</t>
  </si>
  <si>
    <t>web hosting</t>
  </si>
  <si>
    <t>Prasert Prasarttong-Osoth</t>
  </si>
  <si>
    <t>Qiu Guanghe &amp; family</t>
  </si>
  <si>
    <t>Richard Sands</t>
  </si>
  <si>
    <t>Robert Sands</t>
  </si>
  <si>
    <t>Constellation Brands</t>
  </si>
  <si>
    <t>T. Denny Sanford</t>
  </si>
  <si>
    <t>banking, credit cards</t>
  </si>
  <si>
    <t>Naguib Sawiris</t>
  </si>
  <si>
    <t>Pavel Tykac</t>
  </si>
  <si>
    <t>coal mines</t>
  </si>
  <si>
    <t>Todd Wanek</t>
  </si>
  <si>
    <t>Meg Whitman</t>
  </si>
  <si>
    <t>Quibi</t>
  </si>
  <si>
    <t>Michael Xie</t>
  </si>
  <si>
    <t>Chenghai Ye &amp; family</t>
  </si>
  <si>
    <t>An Kang</t>
  </si>
  <si>
    <t>John Arnold</t>
  </si>
  <si>
    <t>Centaurus Advisors</t>
  </si>
  <si>
    <t>Arun Bharat Ram</t>
  </si>
  <si>
    <t>Tomasz Biernacki</t>
  </si>
  <si>
    <t>Travis Boersma</t>
  </si>
  <si>
    <t>Chan Tan Ching-fen</t>
  </si>
  <si>
    <t>Dongsheng Chen</t>
  </si>
  <si>
    <t>Jean Coutu &amp; family</t>
  </si>
  <si>
    <t>Jean Coutu Group</t>
  </si>
  <si>
    <t>Ralph Dommermuth</t>
  </si>
  <si>
    <t>internet service provider</t>
  </si>
  <si>
    <t>Walter Faria</t>
  </si>
  <si>
    <t>Bob Gaglardi</t>
  </si>
  <si>
    <t>John Gandel</t>
  </si>
  <si>
    <t>Xuande Hua &amp; family</t>
  </si>
  <si>
    <t>Micky Jagtiani</t>
  </si>
  <si>
    <t>H. Fisk Johnson</t>
  </si>
  <si>
    <t>cleaning products</t>
  </si>
  <si>
    <t>S. Curtis Johnson</t>
  </si>
  <si>
    <t>Helen Johnson-Leipold</t>
  </si>
  <si>
    <t>Miguel Krigsner</t>
  </si>
  <si>
    <t>Li Jianquan &amp; family</t>
  </si>
  <si>
    <t>consumer products</t>
  </si>
  <si>
    <t>Lin Ming-hsiung</t>
  </si>
  <si>
    <t>Winifred J. Marquart</t>
  </si>
  <si>
    <t>Kiran Mazumdar-Shaw</t>
  </si>
  <si>
    <t>biopharmaceuticals</t>
  </si>
  <si>
    <t>Biocon</t>
  </si>
  <si>
    <t>Patrice Motsepe</t>
  </si>
  <si>
    <t>Alfred Oetker</t>
  </si>
  <si>
    <t>Carl Ferdinand Oetker</t>
  </si>
  <si>
    <t>Julia Oetker</t>
  </si>
  <si>
    <t>Or Wai Sheun</t>
  </si>
  <si>
    <t>Jay Paul</t>
  </si>
  <si>
    <t>Horst Paulmann &amp; family</t>
  </si>
  <si>
    <t>Theodore Rachmat</t>
  </si>
  <si>
    <t>John Sall</t>
  </si>
  <si>
    <t>Stefan von Holtzbrinck</t>
  </si>
  <si>
    <t>Nusli Wadia</t>
  </si>
  <si>
    <t>Steve Wynn</t>
  </si>
  <si>
    <t>casinos, hotels</t>
  </si>
  <si>
    <t>Wynn Resorts</t>
  </si>
  <si>
    <t>Yang Weidong &amp; family</t>
  </si>
  <si>
    <t>Barry Zekelman</t>
  </si>
  <si>
    <t>Zhang Shilong &amp; family</t>
  </si>
  <si>
    <t>semiconductor</t>
  </si>
  <si>
    <t>Zhong Ruonong &amp; family</t>
  </si>
  <si>
    <t>Cameron Adams</t>
  </si>
  <si>
    <t>Dongchen Cai</t>
  </si>
  <si>
    <t>Vanich Chaiyawan</t>
  </si>
  <si>
    <t>insurance, beverages</t>
  </si>
  <si>
    <t>Andrew &amp; Peggy Cherng</t>
  </si>
  <si>
    <t>James Clark</t>
  </si>
  <si>
    <t>Netscape, investments</t>
  </si>
  <si>
    <t>Netscape Communications Corporation</t>
  </si>
  <si>
    <t>Jack Cowin</t>
  </si>
  <si>
    <t>fast food</t>
  </si>
  <si>
    <t>Giuseppe Crippa &amp; family</t>
  </si>
  <si>
    <t>microchip testing</t>
  </si>
  <si>
    <t>Sergei Galitsky</t>
  </si>
  <si>
    <t>Ernest Garcia, III.</t>
  </si>
  <si>
    <t>Peter Gilgan</t>
  </si>
  <si>
    <t>homebuilding</t>
  </si>
  <si>
    <t>Mattamy Group Corp.</t>
  </si>
  <si>
    <t>Joseph Grendys</t>
  </si>
  <si>
    <t>poultry processing</t>
  </si>
  <si>
    <t>Thomas Hagen</t>
  </si>
  <si>
    <t>Robert Hale, Jr.</t>
  </si>
  <si>
    <t>Michael Hintze</t>
  </si>
  <si>
    <t>investment</t>
  </si>
  <si>
    <t>CQS LLP</t>
  </si>
  <si>
    <t>Pansy Ho</t>
  </si>
  <si>
    <t>Alan Howard</t>
  </si>
  <si>
    <t>Brevan Howard Asset Management</t>
  </si>
  <si>
    <t>Kei Hoi Pang</t>
  </si>
  <si>
    <t>Rudy Ma</t>
  </si>
  <si>
    <t>Najib Mikati</t>
  </si>
  <si>
    <t>Lebanon</t>
  </si>
  <si>
    <t>Taha Mikati</t>
  </si>
  <si>
    <t>Gail Miller</t>
  </si>
  <si>
    <t>Vikas Oberoi</t>
  </si>
  <si>
    <t>H. Ross Perot, Jr.</t>
  </si>
  <si>
    <t>Candido Pinheiro Koren de Lima</t>
  </si>
  <si>
    <t>hospitals, health insurance</t>
  </si>
  <si>
    <t>Matthew Prince</t>
  </si>
  <si>
    <t>Penny Pritzker</t>
  </si>
  <si>
    <t>Yasumitsu Shigeta</t>
  </si>
  <si>
    <t>mobile phone retailer</t>
  </si>
  <si>
    <t>Sebastian Siemiatkowski</t>
  </si>
  <si>
    <t>Barry Silbert</t>
  </si>
  <si>
    <t>Daniel Sundheim</t>
  </si>
  <si>
    <t>Rita Tong Liu</t>
  </si>
  <si>
    <t>Tran Dinh Long</t>
  </si>
  <si>
    <t>Zhang Daocai</t>
  </si>
  <si>
    <t>valves</t>
  </si>
  <si>
    <t>John Caudwell</t>
  </si>
  <si>
    <t>mobile phones</t>
  </si>
  <si>
    <t>Philippe Foriel-Destezet</t>
  </si>
  <si>
    <t>employment agency</t>
  </si>
  <si>
    <t>Walter Frey</t>
  </si>
  <si>
    <t>Alessandra Garavoglia</t>
  </si>
  <si>
    <t>Peter Gassner</t>
  </si>
  <si>
    <t>Mitchell Goldhar</t>
  </si>
  <si>
    <t>SmartCentres</t>
  </si>
  <si>
    <t>Otto Happel</t>
  </si>
  <si>
    <t>engineering</t>
  </si>
  <si>
    <t>Peter Hargreaves</t>
  </si>
  <si>
    <t>Bom Kim</t>
  </si>
  <si>
    <t>online retailing</t>
  </si>
  <si>
    <t>Coupang</t>
  </si>
  <si>
    <t>Gaiteng Li</t>
  </si>
  <si>
    <t>hair dryers</t>
  </si>
  <si>
    <t>Liufa Li &amp; family</t>
  </si>
  <si>
    <t>steel, diversified</t>
  </si>
  <si>
    <t>Lu Weiding</t>
  </si>
  <si>
    <t>Harsh Mariwala</t>
  </si>
  <si>
    <t>Samir Mehta</t>
  </si>
  <si>
    <t>pharmaceuticals, power</t>
  </si>
  <si>
    <t>Sudhir Mehta</t>
  </si>
  <si>
    <t>Pawan Munjal &amp; family</t>
  </si>
  <si>
    <t>Nguyen Thi Phuong Thao</t>
  </si>
  <si>
    <t>Sovico Holdings</t>
  </si>
  <si>
    <t>Madhukar Parekh</t>
  </si>
  <si>
    <t>adhesives</t>
  </si>
  <si>
    <t>Sergei Popov</t>
  </si>
  <si>
    <t>Haim Saban</t>
  </si>
  <si>
    <t>TV network, investments</t>
  </si>
  <si>
    <t>Karthik Sarma</t>
  </si>
  <si>
    <t>Klaus-Peter Schulenberg</t>
  </si>
  <si>
    <t>ticketing service</t>
  </si>
  <si>
    <t>Pat Stryker</t>
  </si>
  <si>
    <t>Jeff Sutton</t>
  </si>
  <si>
    <t>Jon Yarbrough</t>
  </si>
  <si>
    <t>Gang Ye</t>
  </si>
  <si>
    <t>Yi Zheng</t>
  </si>
  <si>
    <t>Zhang Fan</t>
  </si>
  <si>
    <t>touch screens</t>
  </si>
  <si>
    <t>William Ackman</t>
  </si>
  <si>
    <t>Pershing Square Capital Management, L.P.</t>
  </si>
  <si>
    <t>Markus Blocher</t>
  </si>
  <si>
    <t>Neal Blue &amp; family</t>
  </si>
  <si>
    <t>defense</t>
  </si>
  <si>
    <t>Eva Maria Bucher-Haefner</t>
  </si>
  <si>
    <t>Chang Kuo-Hua</t>
  </si>
  <si>
    <t>shipping, airlines</t>
  </si>
  <si>
    <t>Todd Christopher</t>
  </si>
  <si>
    <t>hair care products</t>
  </si>
  <si>
    <t>Euisun Chung</t>
  </si>
  <si>
    <t>Bernard Ecclestone &amp; family</t>
  </si>
  <si>
    <t>Formula One</t>
  </si>
  <si>
    <t>Michael Federmann &amp; family</t>
  </si>
  <si>
    <t>defense, hotels</t>
  </si>
  <si>
    <t>Gudrun Heine</t>
  </si>
  <si>
    <t>Heidi Horten</t>
  </si>
  <si>
    <t>Dawen Huang</t>
  </si>
  <si>
    <t>silicon</t>
  </si>
  <si>
    <t>Sheldon Lavin</t>
  </si>
  <si>
    <t>meat processing</t>
  </si>
  <si>
    <t>Li Min</t>
  </si>
  <si>
    <t>Liang Yunchao</t>
  </si>
  <si>
    <t>nutritional supplements</t>
  </si>
  <si>
    <t>Joseph Liemandt</t>
  </si>
  <si>
    <t>Strive Masiyiwa</t>
  </si>
  <si>
    <t>Masahiro Miki</t>
  </si>
  <si>
    <t>Pan Laican</t>
  </si>
  <si>
    <t>Karsanbhai Patel</t>
  </si>
  <si>
    <t>Arvind Poddar</t>
  </si>
  <si>
    <t>tires</t>
  </si>
  <si>
    <t>Remo Ruffini</t>
  </si>
  <si>
    <t>winter jackets</t>
  </si>
  <si>
    <t>Eddy Kusnadi Sariaatmadja</t>
  </si>
  <si>
    <t>media, tech</t>
  </si>
  <si>
    <t>Sybill Storz</t>
  </si>
  <si>
    <t>Lawrence Stroll</t>
  </si>
  <si>
    <t>fashion investments</t>
  </si>
  <si>
    <t>Wijono &amp; Hermanto Tanoko</t>
  </si>
  <si>
    <t>Michael Tojner</t>
  </si>
  <si>
    <t>batteries, investments</t>
  </si>
  <si>
    <t>Donald Trump</t>
  </si>
  <si>
    <t>Tsai Ming-kai</t>
  </si>
  <si>
    <t>John Tyson</t>
  </si>
  <si>
    <t>food processing</t>
  </si>
  <si>
    <t>Rufino Vigil Gonzalez</t>
  </si>
  <si>
    <t>Ning Wang &amp; family</t>
  </si>
  <si>
    <t>toys</t>
  </si>
  <si>
    <t>Wang Yusuo &amp; family</t>
  </si>
  <si>
    <t>natural gas distribution</t>
  </si>
  <si>
    <t>Zhigang Wu &amp; family</t>
  </si>
  <si>
    <t>bakery chain</t>
  </si>
  <si>
    <t>Xie Juhua &amp; family</t>
  </si>
  <si>
    <t>Oren Zeev</t>
  </si>
  <si>
    <t>Charles Zegar</t>
  </si>
  <si>
    <t>Zhang Lei</t>
  </si>
  <si>
    <t>Zhang Xin &amp; Pan Shiyi</t>
  </si>
  <si>
    <t>Soho China</t>
  </si>
  <si>
    <t>Zhu Yan &amp; family</t>
  </si>
  <si>
    <t>Mortimer Zuckerman</t>
  </si>
  <si>
    <t>real estate, media</t>
  </si>
  <si>
    <t>Boston Properties</t>
  </si>
  <si>
    <t>Juan Abello</t>
  </si>
  <si>
    <t>John Armitage</t>
  </si>
  <si>
    <t>Egerton Capital</t>
  </si>
  <si>
    <t>Bang Si-hyuk</t>
  </si>
  <si>
    <t>entertainment</t>
  </si>
  <si>
    <t>Miriam Baumann-Blocher</t>
  </si>
  <si>
    <t>Riley Bechtel &amp; family</t>
  </si>
  <si>
    <t>engineering, construction</t>
  </si>
  <si>
    <t>Bechtel Corp.</t>
  </si>
  <si>
    <t>Wilhelm Beier &amp; family</t>
  </si>
  <si>
    <t>Nicolas Berggruen</t>
  </si>
  <si>
    <t>Bui Thanh Nhon</t>
  </si>
  <si>
    <t>Cao Longxiang &amp; family</t>
  </si>
  <si>
    <t>Deng Wen</t>
  </si>
  <si>
    <t>Daniel Dines</t>
  </si>
  <si>
    <t>Joseph Edelman</t>
  </si>
  <si>
    <t>Perceptive Advisors</t>
  </si>
  <si>
    <t>N. Murray Edwards</t>
  </si>
  <si>
    <t>Jane Goldman</t>
  </si>
  <si>
    <t>Guo Zhenyu &amp; family</t>
  </si>
  <si>
    <t>Stewart Horejsi &amp; family</t>
  </si>
  <si>
    <t>Zhenda Huang &amp; family</t>
  </si>
  <si>
    <t>Jeremy Jacobs, Sr. &amp; family</t>
  </si>
  <si>
    <t>food service</t>
  </si>
  <si>
    <t>Hamilton James</t>
  </si>
  <si>
    <t>Valentin Kipyatkov</t>
  </si>
  <si>
    <t>Li Zhongchu</t>
  </si>
  <si>
    <t>Martin Lorentzon</t>
  </si>
  <si>
    <t>Spotify</t>
  </si>
  <si>
    <t>Drayton McLane, Jr.</t>
  </si>
  <si>
    <t>Walmart, logistics</t>
  </si>
  <si>
    <t>Benjamin Otto</t>
  </si>
  <si>
    <t>Roger Penske</t>
  </si>
  <si>
    <t>cars</t>
  </si>
  <si>
    <t>Olivier Pomel</t>
  </si>
  <si>
    <t>cloud computing</t>
  </si>
  <si>
    <t>Datadog</t>
  </si>
  <si>
    <t>Jean Salata</t>
  </si>
  <si>
    <t>Arnout Schuijff</t>
  </si>
  <si>
    <t>Shen Hua &amp; family</t>
  </si>
  <si>
    <t>Martua Sitorus</t>
  </si>
  <si>
    <t>Zygmunt Solorz-Zak</t>
  </si>
  <si>
    <t>TV broadcasting</t>
  </si>
  <si>
    <t>Warren Stephens</t>
  </si>
  <si>
    <t>investment banking</t>
  </si>
  <si>
    <t>Tang Jinkui &amp; family</t>
  </si>
  <si>
    <t>Alan Trefler</t>
  </si>
  <si>
    <t>Masateru Uno &amp; family</t>
  </si>
  <si>
    <t>Frank VanderSloot</t>
  </si>
  <si>
    <t>nutrition, wellness products</t>
  </si>
  <si>
    <t>Guangming Wu</t>
  </si>
  <si>
    <t>Kai Wu</t>
  </si>
  <si>
    <t>Ye Fan &amp; family</t>
  </si>
  <si>
    <t>Yoo Jung-hyun</t>
  </si>
  <si>
    <t>Fenggang Zhao</t>
  </si>
  <si>
    <t>Zheng Xiaodong</t>
  </si>
  <si>
    <t>Zhou Jianping</t>
  </si>
  <si>
    <t>Jose Joao Abdalla Filho</t>
  </si>
  <si>
    <t>Brian Acton</t>
  </si>
  <si>
    <t>Bill Alfond</t>
  </si>
  <si>
    <t>Susan Alfond</t>
  </si>
  <si>
    <t>Ted Alfond</t>
  </si>
  <si>
    <t>Felix Baker</t>
  </si>
  <si>
    <t>biotech investing</t>
  </si>
  <si>
    <t>Julian Baker</t>
  </si>
  <si>
    <t>Karen Virginia Beckmann Legoretta</t>
  </si>
  <si>
    <t>Maurizio Billi</t>
  </si>
  <si>
    <t>generic drugs</t>
  </si>
  <si>
    <t>Otto Philipp Braun</t>
  </si>
  <si>
    <t>medical technology</t>
  </si>
  <si>
    <t>Garrett Camp</t>
  </si>
  <si>
    <t>Uber</t>
  </si>
  <si>
    <t>Uber Technologies Inc.</t>
  </si>
  <si>
    <t>Cao Ji</t>
  </si>
  <si>
    <t>Hua Chen</t>
  </si>
  <si>
    <t>John Paul DeJoria</t>
  </si>
  <si>
    <t>hair products, tequila</t>
  </si>
  <si>
    <t>Beda Diethelm</t>
  </si>
  <si>
    <t>K. Dinesh</t>
  </si>
  <si>
    <t>Dong Fan</t>
  </si>
  <si>
    <t>Bennett Dorrance</t>
  </si>
  <si>
    <t>Marcel Erni</t>
  </si>
  <si>
    <t>Abhay Firodia</t>
  </si>
  <si>
    <t>Alfred Gantner</t>
  </si>
  <si>
    <t>Allan Goldman</t>
  </si>
  <si>
    <t>Amy Goldman Fowler</t>
  </si>
  <si>
    <t>J. Tomilson Hill</t>
  </si>
  <si>
    <t>Hong Jie</t>
  </si>
  <si>
    <t>paint</t>
  </si>
  <si>
    <t>James Jannard</t>
  </si>
  <si>
    <t>sunglasses</t>
  </si>
  <si>
    <t>Travis Kalanick</t>
  </si>
  <si>
    <t>Diane Kemper</t>
  </si>
  <si>
    <t>George Kurtz</t>
  </si>
  <si>
    <t>Kwek Leng Beng</t>
  </si>
  <si>
    <t>Geoffrey Kwok</t>
  </si>
  <si>
    <t>Lai Jianping</t>
  </si>
  <si>
    <t>Maritsa Lazari &amp; family</t>
  </si>
  <si>
    <t>Alexis LÃª-QuÃ´c</t>
  </si>
  <si>
    <t>Angela Leong</t>
  </si>
  <si>
    <t>Lin Chen-hai</t>
  </si>
  <si>
    <t>Sergio Mantegazza</t>
  </si>
  <si>
    <t>travel</t>
  </si>
  <si>
    <t>Hans Melchers</t>
  </si>
  <si>
    <t>chemicals, investments</t>
  </si>
  <si>
    <t>Tom Morris</t>
  </si>
  <si>
    <t>Eugene Murtagh</t>
  </si>
  <si>
    <t>Philip Niarchos</t>
  </si>
  <si>
    <t>art collection</t>
  </si>
  <si>
    <t>Pan Dong</t>
  </si>
  <si>
    <t>Sean Parker</t>
  </si>
  <si>
    <t>Richard Peery</t>
  </si>
  <si>
    <t>Gregorio Perez Companc &amp; family</t>
  </si>
  <si>
    <t>Sebastian PiÃ±era &amp; family</t>
  </si>
  <si>
    <t>Nicholas Pritzker</t>
  </si>
  <si>
    <t>Jeff Rothschild</t>
  </si>
  <si>
    <t>Steven Sarowitz</t>
  </si>
  <si>
    <t>payroll software</t>
  </si>
  <si>
    <t>Isabella SerÃ gnoli</t>
  </si>
  <si>
    <t>Stephen Smith</t>
  </si>
  <si>
    <t>finance and investments</t>
  </si>
  <si>
    <t>William Stone</t>
  </si>
  <si>
    <t>Sun Hongbin</t>
  </si>
  <si>
    <t>Sun Shoukuan</t>
  </si>
  <si>
    <t>metals, coal</t>
  </si>
  <si>
    <t>Henry Sy, Jr.</t>
  </si>
  <si>
    <t>Andrew Tan</t>
  </si>
  <si>
    <t>Kenneth Tuchman</t>
  </si>
  <si>
    <t>call centers</t>
  </si>
  <si>
    <t>Tung Chee Hwa</t>
  </si>
  <si>
    <t>Bulat Utemuratov</t>
  </si>
  <si>
    <t>mining, banking, hotels</t>
  </si>
  <si>
    <t>Anna Katharina Viessmann</t>
  </si>
  <si>
    <t>heating and cooling equipment</t>
  </si>
  <si>
    <t>Xicheng Wang &amp; family</t>
  </si>
  <si>
    <t>Urs Wietlisbach</t>
  </si>
  <si>
    <t>Wong Man Li</t>
  </si>
  <si>
    <t>Xie Weitong</t>
  </si>
  <si>
    <t>cobalt</t>
  </si>
  <si>
    <t>Xu Chuanhua &amp; family</t>
  </si>
  <si>
    <t>chemicals, logistics</t>
  </si>
  <si>
    <t>Transfar Group</t>
  </si>
  <si>
    <t>Ye Xiaoping</t>
  </si>
  <si>
    <t>Weiguo Zhao</t>
  </si>
  <si>
    <t>IT products</t>
  </si>
  <si>
    <t>Ben Ashkenazy</t>
  </si>
  <si>
    <t>Bill Austin</t>
  </si>
  <si>
    <t>Pavel Baudis</t>
  </si>
  <si>
    <t>Yvonne Bauer</t>
  </si>
  <si>
    <t>magazines, media</t>
  </si>
  <si>
    <t>Giuliana Benetton</t>
  </si>
  <si>
    <t>fashion retail, investments</t>
  </si>
  <si>
    <t>Luciano Benetton</t>
  </si>
  <si>
    <t>Aneel Bhusri</t>
  </si>
  <si>
    <t>George Bishop</t>
  </si>
  <si>
    <t>Vivek Chand Burman</t>
  </si>
  <si>
    <t>Morris Chang</t>
  </si>
  <si>
    <t>Jinxia Chen</t>
  </si>
  <si>
    <t>Cho Jung-ho</t>
  </si>
  <si>
    <t>Meritz Financial Group</t>
  </si>
  <si>
    <t>Jack Cockwell</t>
  </si>
  <si>
    <t>Edward DeBartolo, Jr.</t>
  </si>
  <si>
    <t>shopping centers</t>
  </si>
  <si>
    <t>Abilio dos Santos Diniz</t>
  </si>
  <si>
    <t>John Dorrance, III.</t>
  </si>
  <si>
    <t>Hailiang Feng</t>
  </si>
  <si>
    <t>copper, education</t>
  </si>
  <si>
    <t>Xingjiang Gao</t>
  </si>
  <si>
    <t>Carlos Hank Rhon</t>
  </si>
  <si>
    <t>Vivek Jain</t>
  </si>
  <si>
    <t>Brad Kelley</t>
  </si>
  <si>
    <t>Alicia Koplowitz</t>
  </si>
  <si>
    <t>Li Li</t>
  </si>
  <si>
    <t>healthcare</t>
  </si>
  <si>
    <t>C. Dean Metropoulos</t>
  </si>
  <si>
    <t>Dan Olsson</t>
  </si>
  <si>
    <t>Tor Peterson</t>
  </si>
  <si>
    <t>John Pritzker</t>
  </si>
  <si>
    <t>Hussain Sajwani</t>
  </si>
  <si>
    <t>Tseng Cheng</t>
  </si>
  <si>
    <t>Jerry Yang</t>
  </si>
  <si>
    <t>Takao Yasuda</t>
  </si>
  <si>
    <t>Yu Qibing &amp; family</t>
  </si>
  <si>
    <t>Zhang Xuezheng</t>
  </si>
  <si>
    <t>Abdulla bin Ahmad Al Ghurair &amp; family</t>
  </si>
  <si>
    <t>Isak Andic &amp; family</t>
  </si>
  <si>
    <t>Harindarpal Banga</t>
  </si>
  <si>
    <t>Anne Beaufour</t>
  </si>
  <si>
    <t>Henri Beaufour</t>
  </si>
  <si>
    <t>Sanjeev Bikhchandani</t>
  </si>
  <si>
    <t>Internet</t>
  </si>
  <si>
    <t>Norman Braman</t>
  </si>
  <si>
    <t>art, car dealerships</t>
  </si>
  <si>
    <t>J. Hyatt Brown</t>
  </si>
  <si>
    <t>Chen Lip Keong</t>
  </si>
  <si>
    <t>casinos, property, energy</t>
  </si>
  <si>
    <t>Cambodia</t>
  </si>
  <si>
    <t>Jim Coulter</t>
  </si>
  <si>
    <t>Federico De Nora</t>
  </si>
  <si>
    <t>electrodes</t>
  </si>
  <si>
    <t>Dong Wei</t>
  </si>
  <si>
    <t>Sandeep Engineer</t>
  </si>
  <si>
    <t>plastic pipes</t>
  </si>
  <si>
    <t>Alceu Elias Feldmann</t>
  </si>
  <si>
    <t>Frank Fertitta, III.</t>
  </si>
  <si>
    <t>casinos, mixed martial arts</t>
  </si>
  <si>
    <t>Lorenzo Fertitta</t>
  </si>
  <si>
    <t>Doris Fisher</t>
  </si>
  <si>
    <t>Gap</t>
  </si>
  <si>
    <t>Alec Gores</t>
  </si>
  <si>
    <t>Rajinder Gupta</t>
  </si>
  <si>
    <t>textiles, paper</t>
  </si>
  <si>
    <t>Igor Kesaev</t>
  </si>
  <si>
    <t>tobacco distribution, retail</t>
  </si>
  <si>
    <t>Raj Kumar &amp; Kishin RK</t>
  </si>
  <si>
    <t>Li Hongxin &amp; family</t>
  </si>
  <si>
    <t>paper &amp; related products</t>
  </si>
  <si>
    <t>Liu Fangyi</t>
  </si>
  <si>
    <t>Lu Zhongfang</t>
  </si>
  <si>
    <t>Nirmal Minda</t>
  </si>
  <si>
    <t>Farhad Moshiri</t>
  </si>
  <si>
    <t>Hans Georg Naeder</t>
  </si>
  <si>
    <t>prosthetics</t>
  </si>
  <si>
    <t>Eren Ozmen</t>
  </si>
  <si>
    <t>aerospace</t>
  </si>
  <si>
    <t>Ronald Perelman</t>
  </si>
  <si>
    <t>leveraged buyouts</t>
  </si>
  <si>
    <t>Ravi Pillai</t>
  </si>
  <si>
    <t>Daniel Pritzker</t>
  </si>
  <si>
    <t>Matthias Reinhart</t>
  </si>
  <si>
    <t>Alejandro Santo Domingo</t>
  </si>
  <si>
    <t>Vivek Chaand Sehgal</t>
  </si>
  <si>
    <t>Kavitark Ram Shriram</t>
  </si>
  <si>
    <t>venture capital, Google</t>
  </si>
  <si>
    <t>Sherpalo Ventures</t>
  </si>
  <si>
    <t>Hans Sy</t>
  </si>
  <si>
    <t>Herbert Sy</t>
  </si>
  <si>
    <t>Tahir &amp; family</t>
  </si>
  <si>
    <t>Wang Linpeng</t>
  </si>
  <si>
    <t>David Wertheim</t>
  </si>
  <si>
    <t>Coca Cola Israel</t>
  </si>
  <si>
    <t>Oprah Winfrey</t>
  </si>
  <si>
    <t>TV shows</t>
  </si>
  <si>
    <t>Xingming Zhu</t>
  </si>
  <si>
    <t>Abdulla Al Futtaim &amp; family</t>
  </si>
  <si>
    <t>auto dealers, investments</t>
  </si>
  <si>
    <t>Suhail Bahwan</t>
  </si>
  <si>
    <t>Oman</t>
  </si>
  <si>
    <t>Ulrike Baro</t>
  </si>
  <si>
    <t>David Baszucki</t>
  </si>
  <si>
    <t>Thor Bjorgolfsson</t>
  </si>
  <si>
    <t>Charles Bronfman</t>
  </si>
  <si>
    <t>Chen Qiongxiang</t>
  </si>
  <si>
    <t>Chen Tei-fu</t>
  </si>
  <si>
    <t>herbal products</t>
  </si>
  <si>
    <t>Chuchat Petaumpai &amp; Daonapa Petampai</t>
  </si>
  <si>
    <t>motorcycle loans</t>
  </si>
  <si>
    <t>Leon G. Cooperman</t>
  </si>
  <si>
    <t>Omega Advisors, Inc.</t>
  </si>
  <si>
    <t>Smita Crishna-Godrej</t>
  </si>
  <si>
    <t>Jacques D'Amours</t>
  </si>
  <si>
    <t>convenience stores</t>
  </si>
  <si>
    <t>Maria Del Pino</t>
  </si>
  <si>
    <t>Yoichi &amp; Keiko Erikawa</t>
  </si>
  <si>
    <t>Gerald Ford</t>
  </si>
  <si>
    <t>Ford Financial Fund</t>
  </si>
  <si>
    <t>Adi Godrej</t>
  </si>
  <si>
    <t>Jamshyd Godrej</t>
  </si>
  <si>
    <t>Nadir Godrej</t>
  </si>
  <si>
    <t>Sanjiv Goenka</t>
  </si>
  <si>
    <t>Stein Erik Hagen</t>
  </si>
  <si>
    <t>Donald Horton &amp; family</t>
  </si>
  <si>
    <t>Hu Yangzhong</t>
  </si>
  <si>
    <t>technology</t>
  </si>
  <si>
    <t>Baba Kalyani</t>
  </si>
  <si>
    <t>Stephen Lansdown</t>
  </si>
  <si>
    <t>Guernsey</t>
  </si>
  <si>
    <t>Mark Leonard &amp; family</t>
  </si>
  <si>
    <t>William Li</t>
  </si>
  <si>
    <t>K.C. Liu</t>
  </si>
  <si>
    <t>Liu Xiaodong</t>
  </si>
  <si>
    <t>Aloke Lohia</t>
  </si>
  <si>
    <t>Mohamed Mansour</t>
  </si>
  <si>
    <t>Kishore Mariwala</t>
  </si>
  <si>
    <t>Jed McCaleb</t>
  </si>
  <si>
    <t>Enhua Mi</t>
  </si>
  <si>
    <t>Willy Michel</t>
  </si>
  <si>
    <t>Lachhman Das Mittal</t>
  </si>
  <si>
    <t>tractors</t>
  </si>
  <si>
    <t>Ravi Modi</t>
  </si>
  <si>
    <t>readymade garments</t>
  </si>
  <si>
    <t>Charles Munger</t>
  </si>
  <si>
    <t>Rishad Naoroji</t>
  </si>
  <si>
    <t>Yongpei Ni &amp; family</t>
  </si>
  <si>
    <t>Fatih Ozmen</t>
  </si>
  <si>
    <t>Qiu Minxiu</t>
  </si>
  <si>
    <t>Stewart Rahr</t>
  </si>
  <si>
    <t>drug distribution</t>
  </si>
  <si>
    <t>Prathap Reddy</t>
  </si>
  <si>
    <t>Chad Richison</t>
  </si>
  <si>
    <t>payroll processing</t>
  </si>
  <si>
    <t>Karin Sartorius-Herbst</t>
  </si>
  <si>
    <t>Christiane Schoeller</t>
  </si>
  <si>
    <t>Suh Kyung-bae</t>
  </si>
  <si>
    <t>Amorepacific Corp. (New)</t>
  </si>
  <si>
    <t>Glen Taylor</t>
  </si>
  <si>
    <t>printing</t>
  </si>
  <si>
    <t>Nadia Thiele</t>
  </si>
  <si>
    <t>Wang Minwen</t>
  </si>
  <si>
    <t>Huijiao Yu</t>
  </si>
  <si>
    <t>Shanghai YTO Express (Logistics)</t>
  </si>
  <si>
    <t>Zhang Ning &amp; family</t>
  </si>
  <si>
    <t>Zhao Tao</t>
  </si>
  <si>
    <t>Hongyi Zhou</t>
  </si>
  <si>
    <t>Rajendra Agarwal</t>
  </si>
  <si>
    <t>George Argyros &amp; family</t>
  </si>
  <si>
    <t>Arnel &amp; Affiliates</t>
  </si>
  <si>
    <t>Edward Bass</t>
  </si>
  <si>
    <t>Banwari Lal Bawri</t>
  </si>
  <si>
    <t>Girdhari Lal Bawri</t>
  </si>
  <si>
    <t>Chao Teng-hsiung</t>
  </si>
  <si>
    <t>Zhisong Chen</t>
  </si>
  <si>
    <t>communication equipment</t>
  </si>
  <si>
    <t>Chey Tae-won</t>
  </si>
  <si>
    <t>oil, semiconductor</t>
  </si>
  <si>
    <t>SK Holdings</t>
  </si>
  <si>
    <t>Choo Chong Ngen</t>
  </si>
  <si>
    <t>John Coates</t>
  </si>
  <si>
    <t>Alexandra Daitch</t>
  </si>
  <si>
    <t>Chetan Dube</t>
  </si>
  <si>
    <t>Daniel Ek</t>
  </si>
  <si>
    <t>John Fisher</t>
  </si>
  <si>
    <t>Pisces, Inc.</t>
  </si>
  <si>
    <t>Bernard Fraisse &amp; family</t>
  </si>
  <si>
    <t>William Franke</t>
  </si>
  <si>
    <t>low-cost airlines</t>
  </si>
  <si>
    <t>Caroline Hagen Kjos</t>
  </si>
  <si>
    <t>Lam Kong</t>
  </si>
  <si>
    <t>Hans Langer</t>
  </si>
  <si>
    <t>3D printing</t>
  </si>
  <si>
    <t>Joe Lau</t>
  </si>
  <si>
    <t>blockchain, technology</t>
  </si>
  <si>
    <t>Kevin David Lehmann</t>
  </si>
  <si>
    <t>Liang Qin &amp; family</t>
  </si>
  <si>
    <t>semiconductor devices</t>
  </si>
  <si>
    <t>Peter Lim</t>
  </si>
  <si>
    <t>Sarah MacMillan</t>
  </si>
  <si>
    <t>Kalanithi Maran</t>
  </si>
  <si>
    <t>Lirio Parisotto</t>
  </si>
  <si>
    <t>Rajan Raheja &amp; family</t>
  </si>
  <si>
    <t>Alberto Roemmers</t>
  </si>
  <si>
    <t>Rodney Sacks</t>
  </si>
  <si>
    <t>Monster Beverage</t>
  </si>
  <si>
    <t>Ferit Faik Sahenk</t>
  </si>
  <si>
    <t>Hilton Schlosberg</t>
  </si>
  <si>
    <t>Alberto Siccardi &amp; family</t>
  </si>
  <si>
    <t>Salil Singhal</t>
  </si>
  <si>
    <t>agrochemicals</t>
  </si>
  <si>
    <t>Lucy Stitzer</t>
  </si>
  <si>
    <t>Otto Toto Sugiri</t>
  </si>
  <si>
    <t>data centers</t>
  </si>
  <si>
    <t>Harley Sy</t>
  </si>
  <si>
    <t>Teresita Sy-Coson</t>
  </si>
  <si>
    <t>Katsumi Tada</t>
  </si>
  <si>
    <t>Tang Yiu</t>
  </si>
  <si>
    <t>Jeff Tangney</t>
  </si>
  <si>
    <t>healthcare IT</t>
  </si>
  <si>
    <t>Doximity</t>
  </si>
  <si>
    <t>Lottie Tham &amp; family</t>
  </si>
  <si>
    <t>T.Y. Tsai</t>
  </si>
  <si>
    <t>Timur Turlov</t>
  </si>
  <si>
    <t>stock brokerage</t>
  </si>
  <si>
    <t>Hamdi Ulukaya</t>
  </si>
  <si>
    <t>greek yogurt</t>
  </si>
  <si>
    <t>Chobani</t>
  </si>
  <si>
    <t>Peter Unger</t>
  </si>
  <si>
    <t>auto repair</t>
  </si>
  <si>
    <t>Nikil Viswanathan</t>
  </si>
  <si>
    <t>blockchain technology</t>
  </si>
  <si>
    <t>Anthony Wood</t>
  </si>
  <si>
    <t>Roku</t>
  </si>
  <si>
    <t>Zhang Hongwei</t>
  </si>
  <si>
    <t>oil, banking</t>
  </si>
  <si>
    <t>Zhang Li</t>
  </si>
  <si>
    <t>Houshan Bai</t>
  </si>
  <si>
    <t>lithium battery</t>
  </si>
  <si>
    <t>Alex Beard</t>
  </si>
  <si>
    <t>Koos Bekker</t>
  </si>
  <si>
    <t>media, investments</t>
  </si>
  <si>
    <t>William Boyd &amp; family</t>
  </si>
  <si>
    <t>casinos, banking</t>
  </si>
  <si>
    <t>Timothy Boyle</t>
  </si>
  <si>
    <t>Columbia Sportswear</t>
  </si>
  <si>
    <t>Anand Burman</t>
  </si>
  <si>
    <t>Richard Chandler</t>
  </si>
  <si>
    <t>R.G. Chandramogan</t>
  </si>
  <si>
    <t>Cho Young-sik</t>
  </si>
  <si>
    <t>diagnostics</t>
  </si>
  <si>
    <t>Chu Lam Yiu</t>
  </si>
  <si>
    <t>Kommer Damen</t>
  </si>
  <si>
    <t>shipbuilding</t>
  </si>
  <si>
    <t>Henry Davis</t>
  </si>
  <si>
    <t>Ray Davis</t>
  </si>
  <si>
    <t>Stephen Feinberg</t>
  </si>
  <si>
    <t>Cerberus Capital Management</t>
  </si>
  <si>
    <t>Kenneth Feld &amp; family</t>
  </si>
  <si>
    <t>live entertainment</t>
  </si>
  <si>
    <t>Feld Entertainment</t>
  </si>
  <si>
    <t>Alexander Frolov</t>
  </si>
  <si>
    <t>mining, steel</t>
  </si>
  <si>
    <t>Mario Germano Giuliani</t>
  </si>
  <si>
    <t>Serge Godin</t>
  </si>
  <si>
    <t>information technology</t>
  </si>
  <si>
    <t>CGI</t>
  </si>
  <si>
    <t>Noam Gottesman</t>
  </si>
  <si>
    <t>TOMS Capital</t>
  </si>
  <si>
    <t>Philip &amp; Cristina Green</t>
  </si>
  <si>
    <t>Yusuf Hamied</t>
  </si>
  <si>
    <t>Bill Haslam</t>
  </si>
  <si>
    <t>gas stations</t>
  </si>
  <si>
    <t>Hans-Werner Hector</t>
  </si>
  <si>
    <t>SAP</t>
  </si>
  <si>
    <t>Ho Hung Anh</t>
  </si>
  <si>
    <t>consumer products, banking</t>
  </si>
  <si>
    <t>Douglas Hsu</t>
  </si>
  <si>
    <t>Erman Ilicak</t>
  </si>
  <si>
    <t>Zhaobai Jiang</t>
  </si>
  <si>
    <t>Osman Kibar</t>
  </si>
  <si>
    <t>Samumed</t>
  </si>
  <si>
    <t>Adam Kwok</t>
  </si>
  <si>
    <t>Frank Laukien</t>
  </si>
  <si>
    <t>scientific equipment</t>
  </si>
  <si>
    <t>Louis Le Duff</t>
  </si>
  <si>
    <t>bakeries</t>
  </si>
  <si>
    <t>Solomon Lew</t>
  </si>
  <si>
    <t>Liang Rubo</t>
  </si>
  <si>
    <t>Liang Zhaoxian</t>
  </si>
  <si>
    <t>appliances</t>
  </si>
  <si>
    <t>Prayudh Mahagitsiri</t>
  </si>
  <si>
    <t>coffee, shipping</t>
  </si>
  <si>
    <t>Clayton Mathile</t>
  </si>
  <si>
    <t>pet food</t>
  </si>
  <si>
    <t>Erwin Franz Mueller</t>
  </si>
  <si>
    <t>David Murdock</t>
  </si>
  <si>
    <t>Dole, real estate</t>
  </si>
  <si>
    <t>Rubens Ometto Silveira Mello</t>
  </si>
  <si>
    <t>sugar, ethanol</t>
  </si>
  <si>
    <t>Erik Paulsson &amp; family</t>
  </si>
  <si>
    <t>construction, real estate</t>
  </si>
  <si>
    <t>Heloise Pratt</t>
  </si>
  <si>
    <t>manufacturing, investment</t>
  </si>
  <si>
    <t>Qiu Jianping &amp; family</t>
  </si>
  <si>
    <t>hand tools</t>
  </si>
  <si>
    <t>Dirk Rossmann &amp; family</t>
  </si>
  <si>
    <t>Karin Schick</t>
  </si>
  <si>
    <t>Stephan Schmidheiny</t>
  </si>
  <si>
    <t>Wenrong Shen</t>
  </si>
  <si>
    <t>steel production</t>
  </si>
  <si>
    <t>Guangxin Sun</t>
  </si>
  <si>
    <t>Mengquan Sun &amp; family</t>
  </si>
  <si>
    <t>edible oil</t>
  </si>
  <si>
    <t>Thomas Tull</t>
  </si>
  <si>
    <t>movies, investments</t>
  </si>
  <si>
    <t>Ted Turner</t>
  </si>
  <si>
    <t>David Walentas</t>
  </si>
  <si>
    <t>Yingming Wu</t>
  </si>
  <si>
    <t>Yingzhuo Xu</t>
  </si>
  <si>
    <t>Christoph Zeller</t>
  </si>
  <si>
    <t>dental materials</t>
  </si>
  <si>
    <t>Liechtenstein</t>
  </si>
  <si>
    <t>Zhang Wanzhen</t>
  </si>
  <si>
    <t>Xiaojuan Zhang</t>
  </si>
  <si>
    <t>Michael Ashcroft</t>
  </si>
  <si>
    <t>security</t>
  </si>
  <si>
    <t>Turks and Caicos Islands</t>
  </si>
  <si>
    <t>Alex Atallah</t>
  </si>
  <si>
    <t>online marketplace</t>
  </si>
  <si>
    <t>OpenSea</t>
  </si>
  <si>
    <t>Brett Blundy</t>
  </si>
  <si>
    <t>retail, agribusiness</t>
  </si>
  <si>
    <t>Chris Britt</t>
  </si>
  <si>
    <t>Cen Junda</t>
  </si>
  <si>
    <t>Yadu Hari Dalmia &amp; family</t>
  </si>
  <si>
    <t>Zhenggang Dou</t>
  </si>
  <si>
    <t>energy, chemicals</t>
  </si>
  <si>
    <t>Weimin Du</t>
  </si>
  <si>
    <t>Devin Finzer</t>
  </si>
  <si>
    <t>Robert Friedland</t>
  </si>
  <si>
    <t>Ivanhoe Mines Ltd.</t>
  </si>
  <si>
    <t>Phillip Frost</t>
  </si>
  <si>
    <t>Jeffrey Gundlach</t>
  </si>
  <si>
    <t>DoubleLine Capital</t>
  </si>
  <si>
    <t>John Hancock</t>
  </si>
  <si>
    <t>Georg Haub</t>
  </si>
  <si>
    <t>Hortensia Herrero</t>
  </si>
  <si>
    <t>B. Wayne Hughes, Jr.</t>
  </si>
  <si>
    <t>storage facilities</t>
  </si>
  <si>
    <t>Bruce Karsh</t>
  </si>
  <si>
    <t>Oaktree Capital Group LLC</t>
  </si>
  <si>
    <t>Shlomo Kramer</t>
  </si>
  <si>
    <t>Jonathan Kwok</t>
  </si>
  <si>
    <t>Christian Latouche</t>
  </si>
  <si>
    <t>accounting services</t>
  </si>
  <si>
    <t>Martin Lau</t>
  </si>
  <si>
    <t>Li Wa</t>
  </si>
  <si>
    <t>Liang Xinjun</t>
  </si>
  <si>
    <t>Lin Chang Su-O</t>
  </si>
  <si>
    <t>Lin Fanlian</t>
  </si>
  <si>
    <t>energy, real estate</t>
  </si>
  <si>
    <t>Lin Lairong &amp; family</t>
  </si>
  <si>
    <t>iron ore mining</t>
  </si>
  <si>
    <t>Daniel Lubetzky</t>
  </si>
  <si>
    <t>snack bars</t>
  </si>
  <si>
    <t>Howard Marks</t>
  </si>
  <si>
    <t>Craig McCaw</t>
  </si>
  <si>
    <t>Vincent McMahon</t>
  </si>
  <si>
    <t>Mu Rongjun</t>
  </si>
  <si>
    <t>Jonathan Nelson</t>
  </si>
  <si>
    <t>Providence Equity Partners</t>
  </si>
  <si>
    <t>Bianca Rinehart</t>
  </si>
  <si>
    <t>Ginia Rinehart</t>
  </si>
  <si>
    <t>Filiz Sahenk</t>
  </si>
  <si>
    <t>S.D. Shibulal</t>
  </si>
  <si>
    <t>Alexander Svetakov</t>
  </si>
  <si>
    <t>Jeffrey Talpins</t>
  </si>
  <si>
    <t>Element Capital Management</t>
  </si>
  <si>
    <t>Ming Tian</t>
  </si>
  <si>
    <t>measuring instruments</t>
  </si>
  <si>
    <t>Arvind Tiku</t>
  </si>
  <si>
    <t>Torsten Toeller</t>
  </si>
  <si>
    <t>Riaz Valani</t>
  </si>
  <si>
    <t>Pieter van der Does</t>
  </si>
  <si>
    <t>Lang Walker</t>
  </si>
  <si>
    <t>Hope Welker</t>
  </si>
  <si>
    <t>Xie Bingkun &amp; family</t>
  </si>
  <si>
    <t>pearlescent pigments</t>
  </si>
  <si>
    <t>William Young</t>
  </si>
  <si>
    <t>plastics</t>
  </si>
  <si>
    <t>Zhou Jian</t>
  </si>
  <si>
    <t>solar energy equipment</t>
  </si>
  <si>
    <t>Bill and Jean Adderley &amp; family</t>
  </si>
  <si>
    <t>Mohamed Al Fayed</t>
  </si>
  <si>
    <t>Faisal Bin Qassim Al Thani</t>
  </si>
  <si>
    <t>hotels, diversified</t>
  </si>
  <si>
    <t>Qatar</t>
  </si>
  <si>
    <t>Masaaki Arai</t>
  </si>
  <si>
    <t>home sales</t>
  </si>
  <si>
    <t>Tatyana Bakalchuk</t>
  </si>
  <si>
    <t>ecommerce</t>
  </si>
  <si>
    <t>Lee Bass</t>
  </si>
  <si>
    <t>Alberto Bombassei</t>
  </si>
  <si>
    <t>automotive brakes</t>
  </si>
  <si>
    <t>Jim Breyer</t>
  </si>
  <si>
    <t>Breyer Capital</t>
  </si>
  <si>
    <t>Ron Burkle</t>
  </si>
  <si>
    <t>supermarkets, investments</t>
  </si>
  <si>
    <t>The Yucaipa Companies, LLC</t>
  </si>
  <si>
    <t>Chen Huwen</t>
  </si>
  <si>
    <t>stationery</t>
  </si>
  <si>
    <t>Chen Huxiong</t>
  </si>
  <si>
    <t>Chen Xuehua</t>
  </si>
  <si>
    <t>nonferrous</t>
  </si>
  <si>
    <t>Bruce Cheng</t>
  </si>
  <si>
    <t>Ryan Cohen</t>
  </si>
  <si>
    <t>Dermot Desmond</t>
  </si>
  <si>
    <t>Fred Ehrsam</t>
  </si>
  <si>
    <t>Coinbase</t>
  </si>
  <si>
    <t>John Elkann</t>
  </si>
  <si>
    <t>FIAT, investments</t>
  </si>
  <si>
    <t>Bob Ell</t>
  </si>
  <si>
    <t>Fang Xiaoliang &amp; family</t>
  </si>
  <si>
    <t>Lindsay Fox</t>
  </si>
  <si>
    <t>logistics, real estate</t>
  </si>
  <si>
    <t>Gary Friedman</t>
  </si>
  <si>
    <t>Furniture retail</t>
  </si>
  <si>
    <t>Gordon Getty</t>
  </si>
  <si>
    <t>Getty Oil</t>
  </si>
  <si>
    <t>Ann &amp; Gordon Getty Foundation</t>
  </si>
  <si>
    <t>Dennis Gillings</t>
  </si>
  <si>
    <t>clinical trials</t>
  </si>
  <si>
    <t>Harsh Goenka</t>
  </si>
  <si>
    <t>David Hains</t>
  </si>
  <si>
    <t>Investments</t>
  </si>
  <si>
    <t>Bahaa Hariri</t>
  </si>
  <si>
    <t>Shmuel Harlap</t>
  </si>
  <si>
    <t>automotive</t>
  </si>
  <si>
    <t>Gerry Harvey</t>
  </si>
  <si>
    <t>Reid Hoffman</t>
  </si>
  <si>
    <t>LinkedIn</t>
  </si>
  <si>
    <t>Greylock Partners</t>
  </si>
  <si>
    <t>Hou Juncheng</t>
  </si>
  <si>
    <t>Thomas James</t>
  </si>
  <si>
    <t>Eiichi Kuriwada</t>
  </si>
  <si>
    <t>Kwek Leng Kee</t>
  </si>
  <si>
    <t>Lai Shixian</t>
  </si>
  <si>
    <t>Lau Cho Kun</t>
  </si>
  <si>
    <t>Lee Hae-jin</t>
  </si>
  <si>
    <t>NAVER Corp.</t>
  </si>
  <si>
    <t>Harald Link</t>
  </si>
  <si>
    <t>Liu Xiucai &amp; family</t>
  </si>
  <si>
    <t>Yangyong Luo &amp; family</t>
  </si>
  <si>
    <t>Igor Makarov</t>
  </si>
  <si>
    <t>Alexander Mamut</t>
  </si>
  <si>
    <t>David Mindus</t>
  </si>
  <si>
    <t>Yuji Otsuka</t>
  </si>
  <si>
    <t>copy machines, software</t>
  </si>
  <si>
    <t>Clive Palmer</t>
  </si>
  <si>
    <t>Ajay Parekh</t>
  </si>
  <si>
    <t>Narendrakumar Parekh</t>
  </si>
  <si>
    <t>Xiangdong Qi</t>
  </si>
  <si>
    <t>Jianhua Ren</t>
  </si>
  <si>
    <t>Alice Schwartz</t>
  </si>
  <si>
    <t>Peter Sondakh</t>
  </si>
  <si>
    <t>Song Fei</t>
  </si>
  <si>
    <t>Timothy Springer</t>
  </si>
  <si>
    <t>Suyu Su &amp; family</t>
  </si>
  <si>
    <t>utilities, real estate</t>
  </si>
  <si>
    <t>Elizabeth Sy</t>
  </si>
  <si>
    <t>Sukanto Tanoto</t>
  </si>
  <si>
    <t>Jayshree Ullal</t>
  </si>
  <si>
    <t>computer networking</t>
  </si>
  <si>
    <t>Sunny Varkey</t>
  </si>
  <si>
    <t>Jitendra Virwani</t>
  </si>
  <si>
    <t>Wang Ren-sheng</t>
  </si>
  <si>
    <t>Wang Wenmo</t>
  </si>
  <si>
    <t>Thomas Wu</t>
  </si>
  <si>
    <t>Wu Ying</t>
  </si>
  <si>
    <t>materials</t>
  </si>
  <si>
    <t>Amy Wyss</t>
  </si>
  <si>
    <t>Xiang Guangming &amp; family</t>
  </si>
  <si>
    <t>waste disposal</t>
  </si>
  <si>
    <t>Xu Shugen</t>
  </si>
  <si>
    <t>construction, mining machinery</t>
  </si>
  <si>
    <t>Steven Meng Yang &amp; family</t>
  </si>
  <si>
    <t>Clayton Zekelman</t>
  </si>
  <si>
    <t>Hongfei Zhao</t>
  </si>
  <si>
    <t>S. Daniel Abraham</t>
  </si>
  <si>
    <t>Slim-Fast</t>
  </si>
  <si>
    <t>S. Daniel Abraham Center for Middle East Peace</t>
  </si>
  <si>
    <t>Aziz Akhannouch &amp; family</t>
  </si>
  <si>
    <t>petroleum, diversified</t>
  </si>
  <si>
    <t>Morocco</t>
  </si>
  <si>
    <t>Andrey Andreev</t>
  </si>
  <si>
    <t>online dating</t>
  </si>
  <si>
    <t>Ramon Ang</t>
  </si>
  <si>
    <t>Guilherme Benchimol</t>
  </si>
  <si>
    <t>Julio Bozano</t>
  </si>
  <si>
    <t>Ryan Breslow</t>
  </si>
  <si>
    <t>e-commerce software</t>
  </si>
  <si>
    <t>Bolt</t>
  </si>
  <si>
    <t>Cao Jianwei</t>
  </si>
  <si>
    <t>Herb Chambers</t>
  </si>
  <si>
    <t>Daniel Chiu</t>
  </si>
  <si>
    <t>Tim Cook</t>
  </si>
  <si>
    <t>Apple</t>
  </si>
  <si>
    <t>Brunello Cucinelli &amp; family</t>
  </si>
  <si>
    <t>Georgi Domuschiev</t>
  </si>
  <si>
    <t>animal health, investments</t>
  </si>
  <si>
    <t>Kiril Domuschiev</t>
  </si>
  <si>
    <t>Glenn Dubin</t>
  </si>
  <si>
    <t>Highbridge Capital Management</t>
  </si>
  <si>
    <t>James Duff</t>
  </si>
  <si>
    <t>tires, diversified</t>
  </si>
  <si>
    <t>Thomas Duff</t>
  </si>
  <si>
    <t>Robert Duggan</t>
  </si>
  <si>
    <t>Maria Franca Fissolo</t>
  </si>
  <si>
    <t>Fu Mingkang &amp; family</t>
  </si>
  <si>
    <t>Jay Hennick</t>
  </si>
  <si>
    <t>real estate finance</t>
  </si>
  <si>
    <t>Orion Hindawi</t>
  </si>
  <si>
    <t>Tanium</t>
  </si>
  <si>
    <t>Ji Qi</t>
  </si>
  <si>
    <t>hotels, motels</t>
  </si>
  <si>
    <t>Kim Chang-soo</t>
  </si>
  <si>
    <t>Vyacheslav Kim</t>
  </si>
  <si>
    <t>Kuan Kam Hon &amp; family</t>
  </si>
  <si>
    <t>rubber gloves</t>
  </si>
  <si>
    <t>Egor Kulkov</t>
  </si>
  <si>
    <t>Josh Kushner</t>
  </si>
  <si>
    <t>Thrive Capital</t>
  </si>
  <si>
    <t>Henry Laufer</t>
  </si>
  <si>
    <t>Thomas Lee</t>
  </si>
  <si>
    <t>Michael Lee-Chin</t>
  </si>
  <si>
    <t>mutual funds</t>
  </si>
  <si>
    <t>Li Xuhui</t>
  </si>
  <si>
    <t>Lim Kok Thay</t>
  </si>
  <si>
    <t>Joao Roberto Marinho</t>
  </si>
  <si>
    <t>Jose Roberto Marinho</t>
  </si>
  <si>
    <t>Roberto Irineu Marinho</t>
  </si>
  <si>
    <t>Jim McKelvey</t>
  </si>
  <si>
    <t>mobile payments</t>
  </si>
  <si>
    <t>Robert Miller</t>
  </si>
  <si>
    <t>David Nahmad</t>
  </si>
  <si>
    <t>Florentino Perez</t>
  </si>
  <si>
    <t>Jennifer Pritzker</t>
  </si>
  <si>
    <t>Tawani Enterprises</t>
  </si>
  <si>
    <t>Linda Pritzker</t>
  </si>
  <si>
    <t>P.V. Ramprasad Reddy</t>
  </si>
  <si>
    <t>Joe Rogers, Jr.</t>
  </si>
  <si>
    <t>Waffle House</t>
  </si>
  <si>
    <t>Ruan Shuilong &amp; family</t>
  </si>
  <si>
    <t>Phil Ruffin</t>
  </si>
  <si>
    <t>casinos, real estate</t>
  </si>
  <si>
    <t>Vinod Saraf</t>
  </si>
  <si>
    <t>Maria-Elisabeth Schaeffler-Thumann</t>
  </si>
  <si>
    <t>Genhuo Shao</t>
  </si>
  <si>
    <t>Shen Xiqiang &amp; family</t>
  </si>
  <si>
    <t>chemical</t>
  </si>
  <si>
    <t>Shi Wen-long</t>
  </si>
  <si>
    <t>Thaksin Shinawatra</t>
  </si>
  <si>
    <t>Alexander Skorobogatko</t>
  </si>
  <si>
    <t>real estate, airport</t>
  </si>
  <si>
    <t>Sylvia Stroeher</t>
  </si>
  <si>
    <t>Wichai Thongtang</t>
  </si>
  <si>
    <t>Todd Wagner</t>
  </si>
  <si>
    <t>Wang Jianguo</t>
  </si>
  <si>
    <t>Shuifu Wang</t>
  </si>
  <si>
    <t>Wenbiao Wang</t>
  </si>
  <si>
    <t>natural gas, fertilizers</t>
  </si>
  <si>
    <t>Kanye West</t>
  </si>
  <si>
    <t>music, sneakers</t>
  </si>
  <si>
    <t>Musician</t>
  </si>
  <si>
    <t>Evan Williams</t>
  </si>
  <si>
    <t>Zhongyi Wu</t>
  </si>
  <si>
    <t>Zhihan Xu</t>
  </si>
  <si>
    <t>Yan Zhi</t>
  </si>
  <si>
    <t>Michael Ying</t>
  </si>
  <si>
    <t>Yuan Liping</t>
  </si>
  <si>
    <t>Anu Aga</t>
  </si>
  <si>
    <t>Joy Alukkas</t>
  </si>
  <si>
    <t>jewelry</t>
  </si>
  <si>
    <t>Sezai Bacaksiz</t>
  </si>
  <si>
    <t>Baokun Bai</t>
  </si>
  <si>
    <t>hardware</t>
  </si>
  <si>
    <t>Acharya Balkrishna</t>
  </si>
  <si>
    <t>Kiki Barki</t>
  </si>
  <si>
    <t>John Bloor</t>
  </si>
  <si>
    <t>real estate, manufacturing</t>
  </si>
  <si>
    <t>Nicola Bulgari</t>
  </si>
  <si>
    <t>Alejandro Bulgheroni</t>
  </si>
  <si>
    <t>Uruguay</t>
  </si>
  <si>
    <t>Chen Kaichen</t>
  </si>
  <si>
    <t>Fernando Chico Pardo</t>
  </si>
  <si>
    <t>airport management</t>
  </si>
  <si>
    <t>Jose Luis Cutrale</t>
  </si>
  <si>
    <t>orange juice</t>
  </si>
  <si>
    <t>D. Leopoldo Del Pino</t>
  </si>
  <si>
    <t>James Dinan</t>
  </si>
  <si>
    <t>York Capital Management</t>
  </si>
  <si>
    <t>Francois Feuillet &amp; family</t>
  </si>
  <si>
    <t>motorhomes, RVs</t>
  </si>
  <si>
    <t>Guangming Fu &amp; family</t>
  </si>
  <si>
    <t>poultry</t>
  </si>
  <si>
    <t>Mario Gabelli</t>
  </si>
  <si>
    <t>Reinold Geiger</t>
  </si>
  <si>
    <t>beauty products</t>
  </si>
  <si>
    <t>He Zhenggang</t>
  </si>
  <si>
    <t>Roberto Hernandez Ramirez</t>
  </si>
  <si>
    <t>banking, investments</t>
  </si>
  <si>
    <t>Hoi Kin Hong</t>
  </si>
  <si>
    <t>Huang Qiaoling</t>
  </si>
  <si>
    <t>amusement parks</t>
  </si>
  <si>
    <t>Willis Johnson</t>
  </si>
  <si>
    <t>damaged cars</t>
  </si>
  <si>
    <t>Keeree Kanjanapas</t>
  </si>
  <si>
    <t>transportation</t>
  </si>
  <si>
    <t>Kim Dae-il</t>
  </si>
  <si>
    <t>mobile gaming</t>
  </si>
  <si>
    <t>Kim Hyoung-nyon</t>
  </si>
  <si>
    <t>Andrei Kozitsyn</t>
  </si>
  <si>
    <t>Thomas Kwok</t>
  </si>
  <si>
    <t>Lei Jufang</t>
  </si>
  <si>
    <t>David Lichtenstein</t>
  </si>
  <si>
    <t>Lin Dingqiang &amp; family</t>
  </si>
  <si>
    <t>Mikhail Lomtadze</t>
  </si>
  <si>
    <t>Melissa Ma</t>
  </si>
  <si>
    <t>Internet search</t>
  </si>
  <si>
    <t>Yusaku Maezawa</t>
  </si>
  <si>
    <t>Katarina Martinson</t>
  </si>
  <si>
    <t>Shouliang Miao</t>
  </si>
  <si>
    <t>Romano Minozzi</t>
  </si>
  <si>
    <t>utilities, diversified</t>
  </si>
  <si>
    <t>Pedro Moreira Salles</t>
  </si>
  <si>
    <t>banking, minerals</t>
  </si>
  <si>
    <t>Alexander Nesis</t>
  </si>
  <si>
    <t>metals, banking, fertilizers</t>
  </si>
  <si>
    <t>Nguyen Dang Quang</t>
  </si>
  <si>
    <t>Oei Hong Leong</t>
  </si>
  <si>
    <t>Nihat Ozdemir</t>
  </si>
  <si>
    <t>Gretel Packer</t>
  </si>
  <si>
    <t>Benjamin Zhengmin Pan &amp; family</t>
  </si>
  <si>
    <t>Victor Pinchuk</t>
  </si>
  <si>
    <t>steel pipes, diversified</t>
  </si>
  <si>
    <t>Alexander Ponomarenko</t>
  </si>
  <si>
    <t>Qi Jinxing</t>
  </si>
  <si>
    <t>Larry Robbins</t>
  </si>
  <si>
    <t>Glenview Capital Management</t>
  </si>
  <si>
    <t>Dwight Schar</t>
  </si>
  <si>
    <t>homebuilding, NFL team</t>
  </si>
  <si>
    <t>Shi Yifeng</t>
  </si>
  <si>
    <t>medical cosmetics</t>
  </si>
  <si>
    <t>Sun Hongjun</t>
  </si>
  <si>
    <t>Anand Surana</t>
  </si>
  <si>
    <t>Dilip Surana</t>
  </si>
  <si>
    <t>Djoko Susanto</t>
  </si>
  <si>
    <t>Sze Man Bok</t>
  </si>
  <si>
    <t>hygiene products</t>
  </si>
  <si>
    <t>Alain Taravella</t>
  </si>
  <si>
    <t>real estate development</t>
  </si>
  <si>
    <t>Martin Viessmann</t>
  </si>
  <si>
    <t>Georg von Opel</t>
  </si>
  <si>
    <t>Changtian Wang</t>
  </si>
  <si>
    <t>TV, movie production</t>
  </si>
  <si>
    <t>Wang Chaobin</t>
  </si>
  <si>
    <t>Wang Chou-hsiong</t>
  </si>
  <si>
    <t>footwear</t>
  </si>
  <si>
    <t>Wang Xiaoshen</t>
  </si>
  <si>
    <t>Wei Yin-Heng</t>
  </si>
  <si>
    <t>Xue Xiangdong &amp; family</t>
  </si>
  <si>
    <t>Yuan Fugen &amp; family</t>
  </si>
  <si>
    <t>metal processing</t>
  </si>
  <si>
    <t>David Zalik</t>
  </si>
  <si>
    <t>financial technology</t>
  </si>
  <si>
    <t>GreenSky</t>
  </si>
  <si>
    <t>Leslie Alexander</t>
  </si>
  <si>
    <t>sports team</t>
  </si>
  <si>
    <t>Igor Altushkin</t>
  </si>
  <si>
    <t>Roberto Angelini Rossi</t>
  </si>
  <si>
    <t>forestry, mining</t>
  </si>
  <si>
    <t>Nigel Austin</t>
  </si>
  <si>
    <t>Bang Jun-hyuk</t>
  </si>
  <si>
    <t>online gaming</t>
  </si>
  <si>
    <t>O. Francis Biondi</t>
  </si>
  <si>
    <t>Chang Byung-gyu</t>
  </si>
  <si>
    <t>Chang Kuo-Ming</t>
  </si>
  <si>
    <t>Transportation</t>
  </si>
  <si>
    <t>Chen Gang</t>
  </si>
  <si>
    <t>solar energy</t>
  </si>
  <si>
    <t>Liying Chen</t>
  </si>
  <si>
    <t>Chen Xueli</t>
  </si>
  <si>
    <t>Chi Yufeng</t>
  </si>
  <si>
    <t>Mark Coombs</t>
  </si>
  <si>
    <t>Tench Coxe</t>
  </si>
  <si>
    <t>John de Mol</t>
  </si>
  <si>
    <t>TV programs</t>
  </si>
  <si>
    <t>Alfredo Egydio Arruda Villela Filho</t>
  </si>
  <si>
    <t>Ibrahim Erdemoglu</t>
  </si>
  <si>
    <t>carpet</t>
  </si>
  <si>
    <t>Philip Fayer</t>
  </si>
  <si>
    <t>online payments</t>
  </si>
  <si>
    <t>Paul Foster</t>
  </si>
  <si>
    <t>oil refining</t>
  </si>
  <si>
    <t>Western Refining</t>
  </si>
  <si>
    <t>James France</t>
  </si>
  <si>
    <t>Nascar, racing</t>
  </si>
  <si>
    <t>Yasuhiro Fukushima</t>
  </si>
  <si>
    <t>Zhongru Gan</t>
  </si>
  <si>
    <t>Rahul Gautam</t>
  </si>
  <si>
    <t>mattresses</t>
  </si>
  <si>
    <t>Ali Ghodsi</t>
  </si>
  <si>
    <t>data analytics</t>
  </si>
  <si>
    <t>Giammaria Giuliani</t>
  </si>
  <si>
    <t>Christopher Goldsbury</t>
  </si>
  <si>
    <t>salsa</t>
  </si>
  <si>
    <t>Silver Ventures</t>
  </si>
  <si>
    <t>Alexandre Grendene Bartelle</t>
  </si>
  <si>
    <t>Surjit Kumar Gupta</t>
  </si>
  <si>
    <t>Brian Higgins</t>
  </si>
  <si>
    <t>King Street Capital Management</t>
  </si>
  <si>
    <t>David Hindawi</t>
  </si>
  <si>
    <t>Chengzhong Hu</t>
  </si>
  <si>
    <t>Huang Min</t>
  </si>
  <si>
    <t>Stanley Hubbard</t>
  </si>
  <si>
    <t>DirecTV</t>
  </si>
  <si>
    <t>Hubbard Broadcasting, Inc.</t>
  </si>
  <si>
    <t>Hui Lin Chit</t>
  </si>
  <si>
    <t>Hal Jackman</t>
  </si>
  <si>
    <t>insurance, investments</t>
  </si>
  <si>
    <t>Stephen Jarislowsky</t>
  </si>
  <si>
    <t>Jarislowsky &amp; Fraser</t>
  </si>
  <si>
    <t>Mark &amp; Robyn Jones</t>
  </si>
  <si>
    <t>George Joseph</t>
  </si>
  <si>
    <t>Kim Kardashian</t>
  </si>
  <si>
    <t>cosmetics, reality TV</t>
  </si>
  <si>
    <t>Dominika Kulczyk</t>
  </si>
  <si>
    <t>Edward Lampert</t>
  </si>
  <si>
    <t>Sears</t>
  </si>
  <si>
    <t>ESL Investments Inc.</t>
  </si>
  <si>
    <t>Marc Lasry</t>
  </si>
  <si>
    <t>Avenue Capital Group</t>
  </si>
  <si>
    <t>Michiel Le Roux</t>
  </si>
  <si>
    <t>Peter Leibinger</t>
  </si>
  <si>
    <t>machine tools</t>
  </si>
  <si>
    <t>Regine Leibinger</t>
  </si>
  <si>
    <t>Nicola Leibinger-Kammueller</t>
  </si>
  <si>
    <t>Wolfgang Leitner</t>
  </si>
  <si>
    <t>Liu Zhongtian &amp; family</t>
  </si>
  <si>
    <t>Bill Malhotra</t>
  </si>
  <si>
    <t>Charlwin Mao</t>
  </si>
  <si>
    <t>George Marcus</t>
  </si>
  <si>
    <t>Yves-Loic Martin</t>
  </si>
  <si>
    <t>Gary Michelson</t>
  </si>
  <si>
    <t>medical patents</t>
  </si>
  <si>
    <t>Robert G. Miller</t>
  </si>
  <si>
    <t>Future Electronics</t>
  </si>
  <si>
    <t>Fernando Roberto Moreira Salles</t>
  </si>
  <si>
    <t>Joao Moreira Salles</t>
  </si>
  <si>
    <t>Walther Moreira Salles Junior</t>
  </si>
  <si>
    <t>Zugen Ni</t>
  </si>
  <si>
    <t>Liora Ofer</t>
  </si>
  <si>
    <t>Mrudula Parekh</t>
  </si>
  <si>
    <t>David Paul</t>
  </si>
  <si>
    <t>Globus Medical, Inc.</t>
  </si>
  <si>
    <t>Pierre Karl PÃ©ladeau</t>
  </si>
  <si>
    <t>Miranda Qu</t>
  </si>
  <si>
    <t>Phillip T. (Terry) Ragon</t>
  </si>
  <si>
    <t>G. Rajendran</t>
  </si>
  <si>
    <t>jewellery</t>
  </si>
  <si>
    <t>Krit Ratanarak</t>
  </si>
  <si>
    <t>media, real estate</t>
  </si>
  <si>
    <t>Jerry Reinsdorf</t>
  </si>
  <si>
    <t>sports teams</t>
  </si>
  <si>
    <t>Mochtar Riady &amp; family</t>
  </si>
  <si>
    <t>Rajju Shroff</t>
  </si>
  <si>
    <t>Frank Slootman</t>
  </si>
  <si>
    <t>Henry Swieca</t>
  </si>
  <si>
    <t>Talpion Fund Management</t>
  </si>
  <si>
    <t>Yuequn Tao</t>
  </si>
  <si>
    <t>Contact Lens</t>
  </si>
  <si>
    <t>Robert Toennies</t>
  </si>
  <si>
    <t>Torbjorn Tornqvist</t>
  </si>
  <si>
    <t>oil trading</t>
  </si>
  <si>
    <t>Zhenghua Wang</t>
  </si>
  <si>
    <t>budget airline</t>
  </si>
  <si>
    <t>Charlotte Colket Weber</t>
  </si>
  <si>
    <t>Wu Lanlan &amp; family</t>
  </si>
  <si>
    <t>Wu Yulan</t>
  </si>
  <si>
    <t>Elaine Wynn</t>
  </si>
  <si>
    <t>Wynn Las Vegas, LLC</t>
  </si>
  <si>
    <t>Xu Shijun &amp; family</t>
  </si>
  <si>
    <t>Xu Xudong &amp; family</t>
  </si>
  <si>
    <t>Yang Xuegang</t>
  </si>
  <si>
    <t>coking</t>
  </si>
  <si>
    <t>Zhang Chuanwei &amp; family</t>
  </si>
  <si>
    <t>Xuexin Zhang &amp; family</t>
  </si>
  <si>
    <t>Noubar Afeyan</t>
  </si>
  <si>
    <t>Farkhad Akhmedov</t>
  </si>
  <si>
    <t>Marc Andreessen</t>
  </si>
  <si>
    <t>venture capital investing</t>
  </si>
  <si>
    <t>Andreessen Horowitz</t>
  </si>
  <si>
    <t>John Bicket</t>
  </si>
  <si>
    <t>sensor systems</t>
  </si>
  <si>
    <t>Zadik Bino &amp; family</t>
  </si>
  <si>
    <t>banking, oil</t>
  </si>
  <si>
    <t>Alex Birkenstock</t>
  </si>
  <si>
    <t>Christian Birkenstock</t>
  </si>
  <si>
    <t>Sanjit Biswas</t>
  </si>
  <si>
    <t>David Booth</t>
  </si>
  <si>
    <t>Dimensional Fund Advisors</t>
  </si>
  <si>
    <t>Josef Boquoi &amp; family</t>
  </si>
  <si>
    <t>Saket Burman</t>
  </si>
  <si>
    <t>Mingtong Cai</t>
  </si>
  <si>
    <t>electronic components</t>
  </si>
  <si>
    <t>Chen Yung-tai</t>
  </si>
  <si>
    <t>Manas Chiaravanond</t>
  </si>
  <si>
    <t>Phongthep Chiaravanont</t>
  </si>
  <si>
    <t>Ivan Chrenko</t>
  </si>
  <si>
    <t>Slovakia</t>
  </si>
  <si>
    <t>Sol Daurella</t>
  </si>
  <si>
    <t>Coca-Cola bottler</t>
  </si>
  <si>
    <t>Dulce Pugliese de Godoy Bueno</t>
  </si>
  <si>
    <t>hospitals, health care</t>
  </si>
  <si>
    <t>Norbert Dentressangle</t>
  </si>
  <si>
    <t>transport, logistics</t>
  </si>
  <si>
    <t>Oleg Deripaska</t>
  </si>
  <si>
    <t>aluminum, utilities</t>
  </si>
  <si>
    <t>Dong Jinggui</t>
  </si>
  <si>
    <t>electric scooters</t>
  </si>
  <si>
    <t>Keith Dunleavy &amp; family</t>
  </si>
  <si>
    <t>Donald Foss</t>
  </si>
  <si>
    <t>Rolf Gerling</t>
  </si>
  <si>
    <t>G. Gnanalingam</t>
  </si>
  <si>
    <t>He Zhaoxi</t>
  </si>
  <si>
    <t>William Heinecke</t>
  </si>
  <si>
    <t>Huh Jae-myung</t>
  </si>
  <si>
    <t>electric components</t>
  </si>
  <si>
    <t>Tianjiang Jia &amp; family</t>
  </si>
  <si>
    <t>non-ferrous metals</t>
  </si>
  <si>
    <t>Michael Jordan</t>
  </si>
  <si>
    <t>Charlotte Hornets, endorsements</t>
  </si>
  <si>
    <t>Dmitry Kamenshchik</t>
  </si>
  <si>
    <t>airport</t>
  </si>
  <si>
    <t>Kim Taek-jin</t>
  </si>
  <si>
    <t>NCSOFT Corporation</t>
  </si>
  <si>
    <t>Koo Kwang-mo</t>
  </si>
  <si>
    <t>LG</t>
  </si>
  <si>
    <t>Anthony Langley</t>
  </si>
  <si>
    <t>Lee Joong-keun</t>
  </si>
  <si>
    <t>Booyoung Group</t>
  </si>
  <si>
    <t>James Leininger</t>
  </si>
  <si>
    <t>medical products</t>
  </si>
  <si>
    <t>Li Haiyan</t>
  </si>
  <si>
    <t>Li Jianli</t>
  </si>
  <si>
    <t>lithium-ion battery cap</t>
  </si>
  <si>
    <t>Weiwei Li</t>
  </si>
  <si>
    <t>Li Zhigang</t>
  </si>
  <si>
    <t>Jimmy John Liautaud</t>
  </si>
  <si>
    <t>sandwich chain</t>
  </si>
  <si>
    <t>Louise Lindh</t>
  </si>
  <si>
    <t>Lu Di</t>
  </si>
  <si>
    <t>Anand Mahindra</t>
  </si>
  <si>
    <t>Bruce Mathieson</t>
  </si>
  <si>
    <t>Billy Joe (Red) McCombs</t>
  </si>
  <si>
    <t>real estate, oil, cars, sports</t>
  </si>
  <si>
    <t>Deepak Mehta</t>
  </si>
  <si>
    <t>Mario Moretti Polegato &amp; family</t>
  </si>
  <si>
    <t>Alberto Palatchi</t>
  </si>
  <si>
    <t>wedding dresses</t>
  </si>
  <si>
    <t>Nelson Peltz</t>
  </si>
  <si>
    <t>Trian Fund Management</t>
  </si>
  <si>
    <t>Jorge Perez</t>
  </si>
  <si>
    <t>Alberto Prada</t>
  </si>
  <si>
    <t>Marina Prada</t>
  </si>
  <si>
    <t>M.Satyanarayana Reddy</t>
  </si>
  <si>
    <t>Rihanna</t>
  </si>
  <si>
    <t>music, cosmetics</t>
  </si>
  <si>
    <t>Arkady Rotenberg</t>
  </si>
  <si>
    <t>construction, pipes, banking</t>
  </si>
  <si>
    <t>Dieter Schnabel</t>
  </si>
  <si>
    <t>Shang Xiaobo &amp; family</t>
  </si>
  <si>
    <t>Shao Qinxiang</t>
  </si>
  <si>
    <t>Renate Sick-Glaser</t>
  </si>
  <si>
    <t>sensor technology</t>
  </si>
  <si>
    <t>Basudeo Singh</t>
  </si>
  <si>
    <t>Edward Stack</t>
  </si>
  <si>
    <t>Dick's Sporting Goods</t>
  </si>
  <si>
    <t>Weijie Sun</t>
  </si>
  <si>
    <t>oilfield equipment</t>
  </si>
  <si>
    <t>Vonnarat Tangkaravakoon</t>
  </si>
  <si>
    <t>wire &amp; cables, paints</t>
  </si>
  <si>
    <t>Byron Trott</t>
  </si>
  <si>
    <t>Jan Van Geet</t>
  </si>
  <si>
    <t>real estate developer</t>
  </si>
  <si>
    <t>Radha Vembu</t>
  </si>
  <si>
    <t>Patrizio Vinciarelli</t>
  </si>
  <si>
    <t>Mingwang Wang</t>
  </si>
  <si>
    <t>carbon fiber products</t>
  </si>
  <si>
    <t>Lars Wingefors</t>
  </si>
  <si>
    <t>Stephen Winn</t>
  </si>
  <si>
    <t>real estate services</t>
  </si>
  <si>
    <t>Ian Wood &amp; family</t>
  </si>
  <si>
    <t>energy services</t>
  </si>
  <si>
    <t>Gordon Wu</t>
  </si>
  <si>
    <t>Wu Xiangdong</t>
  </si>
  <si>
    <t>consumer</t>
  </si>
  <si>
    <t>Yao Kuizhang</t>
  </si>
  <si>
    <t>Vladimir Yevtushenkov</t>
  </si>
  <si>
    <t>telecom, investments</t>
  </si>
  <si>
    <t>Dasheng Yi</t>
  </si>
  <si>
    <t>Yu Lili</t>
  </si>
  <si>
    <t>Alan Zekelman</t>
  </si>
  <si>
    <t>Kaitian Zeng</t>
  </si>
  <si>
    <t>Zhang Jingzhang &amp; family</t>
  </si>
  <si>
    <t>precision machinery</t>
  </si>
  <si>
    <t>Zhang Yubai</t>
  </si>
  <si>
    <t>Zheng Hong &amp; family</t>
  </si>
  <si>
    <t>Zhong Peifeng</t>
  </si>
  <si>
    <t>Zhou Zongwen &amp; family</t>
  </si>
  <si>
    <t>Zhu Yiming</t>
  </si>
  <si>
    <t>Zhaojiang Zhu</t>
  </si>
  <si>
    <t>Smartphones</t>
  </si>
  <si>
    <t>Anita Zucker</t>
  </si>
  <si>
    <t>Herbert Allen, Jr. &amp; family</t>
  </si>
  <si>
    <t>Vasily Anisimov</t>
  </si>
  <si>
    <t>Mori Arkin</t>
  </si>
  <si>
    <t>Semahat Sevim Arsel</t>
  </si>
  <si>
    <t>Clifford Asness</t>
  </si>
  <si>
    <t>AQR Capital Management</t>
  </si>
  <si>
    <t>Louis Bacon</t>
  </si>
  <si>
    <t>Moore Capital Management, LP</t>
  </si>
  <si>
    <t>Hari Bhartia</t>
  </si>
  <si>
    <t>Shyam Bhartia</t>
  </si>
  <si>
    <t>pharmaceuticals, food</t>
  </si>
  <si>
    <t>Amit Burman</t>
  </si>
  <si>
    <t>Chen Shibin</t>
  </si>
  <si>
    <t>quartz products</t>
  </si>
  <si>
    <t>Chen Tianshi</t>
  </si>
  <si>
    <t>Robert Clark</t>
  </si>
  <si>
    <t>Ana Lucia de Mattos Barretto Villela</t>
  </si>
  <si>
    <t>Diao Zhizhong</t>
  </si>
  <si>
    <t>Jamie Dimon</t>
  </si>
  <si>
    <t>JPMorgan Chase</t>
  </si>
  <si>
    <t>Gary Fegel</t>
  </si>
  <si>
    <t>commodities, investments</t>
  </si>
  <si>
    <t>Gao Yunfeng</t>
  </si>
  <si>
    <t>industrial lasers</t>
  </si>
  <si>
    <t>Philippe Ginestet &amp; family</t>
  </si>
  <si>
    <t>retail stores</t>
  </si>
  <si>
    <t>Sebastian Glaser</t>
  </si>
  <si>
    <t>Sam Goi</t>
  </si>
  <si>
    <t>Lance Gokongwei</t>
  </si>
  <si>
    <t>Sergei Gordeev</t>
  </si>
  <si>
    <t>Bill Gross</t>
  </si>
  <si>
    <t>Pacific Investment Management Company LLC</t>
  </si>
  <si>
    <t>Sue Gross</t>
  </si>
  <si>
    <t>Patrick Hanrahan</t>
  </si>
  <si>
    <t>Lutz Mario Helmig</t>
  </si>
  <si>
    <t>Ilkka Herlin</t>
  </si>
  <si>
    <t>Asok Kumar Hiranandani</t>
  </si>
  <si>
    <t>Hu Kunhui</t>
  </si>
  <si>
    <t>Archie Hwang</t>
  </si>
  <si>
    <t>Jared Isaacman</t>
  </si>
  <si>
    <t>payment processing</t>
  </si>
  <si>
    <t>Anurang Jain</t>
  </si>
  <si>
    <t>Jin Lei &amp; family</t>
  </si>
  <si>
    <t>Sunjay Kapur</t>
  </si>
  <si>
    <t>Richard Kayne</t>
  </si>
  <si>
    <t>Randal J. Kirk</t>
  </si>
  <si>
    <t>Jim Koch</t>
  </si>
  <si>
    <t>William Koch</t>
  </si>
  <si>
    <t>Kagemasa Kozuki</t>
  </si>
  <si>
    <t>Arvind Lal</t>
  </si>
  <si>
    <t>medical diagnostics</t>
  </si>
  <si>
    <t>Robert Langer</t>
  </si>
  <si>
    <t>Theodore Leonsis</t>
  </si>
  <si>
    <t>David Xueling Li</t>
  </si>
  <si>
    <t>live streaming service</t>
  </si>
  <si>
    <t>Li Denghai</t>
  </si>
  <si>
    <t>seed production</t>
  </si>
  <si>
    <t>Li Guoqing</t>
  </si>
  <si>
    <t>Petro Fibre</t>
  </si>
  <si>
    <t>Li Jiaquan</t>
  </si>
  <si>
    <t>Li Rucheng</t>
  </si>
  <si>
    <t>Li Sze Lim</t>
  </si>
  <si>
    <t>Li Yongqing</t>
  </si>
  <si>
    <t>Petro Firbe</t>
  </si>
  <si>
    <t>Lim Wee Chai</t>
  </si>
  <si>
    <t>Liu Aisen &amp; family</t>
  </si>
  <si>
    <t>Liu Ming Chung</t>
  </si>
  <si>
    <t>Vincent Lo</t>
  </si>
  <si>
    <t>Brandt Louie</t>
  </si>
  <si>
    <t>Catherine Lozick</t>
  </si>
  <si>
    <t>valve manufacturing</t>
  </si>
  <si>
    <t>Lu Zongjun</t>
  </si>
  <si>
    <t>Lv Jianming</t>
  </si>
  <si>
    <t>Cargill MacMillan, III.</t>
  </si>
  <si>
    <t>Duncan MacMillan</t>
  </si>
  <si>
    <t>John MacMillan</t>
  </si>
  <si>
    <t>Martha MacMillan</t>
  </si>
  <si>
    <t>William MacMillan</t>
  </si>
  <si>
    <t>Terence (Terry) Matthews</t>
  </si>
  <si>
    <t>Kazuo Okada</t>
  </si>
  <si>
    <t>Tomas Olivo Lopez</t>
  </si>
  <si>
    <t>Jorge Pinheiro Koren de Lima</t>
  </si>
  <si>
    <t>Candido Pinheiro Koren de Lima Junior</t>
  </si>
  <si>
    <t>Qian Ying</t>
  </si>
  <si>
    <t>Ren Jinsheng &amp; family</t>
  </si>
  <si>
    <t>pharmaceutical</t>
  </si>
  <si>
    <t>Brian Roberts</t>
  </si>
  <si>
    <t>Comcast</t>
  </si>
  <si>
    <t>Austin Russell</t>
  </si>
  <si>
    <t>Luminar</t>
  </si>
  <si>
    <t>George Sakellaris</t>
  </si>
  <si>
    <t>Sheryl Sandberg</t>
  </si>
  <si>
    <t>Andres Santo Domingo</t>
  </si>
  <si>
    <t>Paul Saville</t>
  </si>
  <si>
    <t>homebuilder</t>
  </si>
  <si>
    <t>Ivan Savvidis</t>
  </si>
  <si>
    <t>Michael Saylor</t>
  </si>
  <si>
    <t>Gerald Schwartz</t>
  </si>
  <si>
    <t>Sathien Setthasit</t>
  </si>
  <si>
    <t>Niraj Shah</t>
  </si>
  <si>
    <t>Keiichi Shibahara</t>
  </si>
  <si>
    <t>Evgeny (Eugene) Shvidler</t>
  </si>
  <si>
    <t>Ryan Smith</t>
  </si>
  <si>
    <t>Qualtrics</t>
  </si>
  <si>
    <t>Peter Sperling</t>
  </si>
  <si>
    <t>Ion Stoica</t>
  </si>
  <si>
    <t>Bambang Sutantio</t>
  </si>
  <si>
    <t>dairy &amp; consumer products</t>
  </si>
  <si>
    <t>Lili Tan</t>
  </si>
  <si>
    <t>feed</t>
  </si>
  <si>
    <t>Tan Yu Yeh</t>
  </si>
  <si>
    <t>David Teoh</t>
  </si>
  <si>
    <t>Carl Thoma</t>
  </si>
  <si>
    <t>Ion Tiriac</t>
  </si>
  <si>
    <t>banking, insurance</t>
  </si>
  <si>
    <t>Romania</t>
  </si>
  <si>
    <t>Clemens Toennies</t>
  </si>
  <si>
    <t>Tran Ba Duong &amp; family</t>
  </si>
  <si>
    <t>Tseng Sing-ai</t>
  </si>
  <si>
    <t>Tung Ching Bor</t>
  </si>
  <si>
    <t>Tung Ching Sai</t>
  </si>
  <si>
    <t>Scott Watterson</t>
  </si>
  <si>
    <t>fitness equipment</t>
  </si>
  <si>
    <t>Wei Ing-Chou</t>
  </si>
  <si>
    <t>Wei Yin-Chun</t>
  </si>
  <si>
    <t>Wei Ying-Chiao</t>
  </si>
  <si>
    <t>Tom Werner</t>
  </si>
  <si>
    <t>Kie Chie Wong</t>
  </si>
  <si>
    <t>Xu Guozhong &amp; family</t>
  </si>
  <si>
    <t>Motors</t>
  </si>
  <si>
    <t>Xu Yuejuan</t>
  </si>
  <si>
    <t>Yang Tingdong</t>
  </si>
  <si>
    <t>brewery</t>
  </si>
  <si>
    <t>Yu Peidi</t>
  </si>
  <si>
    <t>Matei Zaharia</t>
  </si>
  <si>
    <t>Zhang Jian</t>
  </si>
  <si>
    <t>electric bikes, scooters</t>
  </si>
  <si>
    <t>Keqiang Zhang</t>
  </si>
  <si>
    <t>Zheng Jianjiang &amp; family</t>
  </si>
  <si>
    <t>Zhong Sheng Jian</t>
  </si>
  <si>
    <t>Antti Aarnio-Wihuri</t>
  </si>
  <si>
    <t>Hamdi Akin &amp; family</t>
  </si>
  <si>
    <t>Chirayu Amin</t>
  </si>
  <si>
    <t>Joachim Ante</t>
  </si>
  <si>
    <t>game software</t>
  </si>
  <si>
    <t>Ziv Aviram</t>
  </si>
  <si>
    <t>automotive technology</t>
  </si>
  <si>
    <t>Danna Azrieli</t>
  </si>
  <si>
    <t>Real estate</t>
  </si>
  <si>
    <t>Naomi Azrieli</t>
  </si>
  <si>
    <t>Sharon Azrieli</t>
  </si>
  <si>
    <t>Lesley Bamberger</t>
  </si>
  <si>
    <t>Bernhard Braun-Luedicke</t>
  </si>
  <si>
    <t>Eva Maria Braun-Luedicke</t>
  </si>
  <si>
    <t>Ana Maria Brescia Cafferata</t>
  </si>
  <si>
    <t>mining, banking</t>
  </si>
  <si>
    <t>Nikolai Buinov</t>
  </si>
  <si>
    <t>Paolo Bulgari</t>
  </si>
  <si>
    <t>Andres Bzurovski Bay</t>
  </si>
  <si>
    <t>Ahmet Calik</t>
  </si>
  <si>
    <t>energy, banking, construction</t>
  </si>
  <si>
    <t>Giuliana Caprotti</t>
  </si>
  <si>
    <t>Marina Caprotti</t>
  </si>
  <si>
    <t>Steve Case</t>
  </si>
  <si>
    <t>AOL</t>
  </si>
  <si>
    <t>Safra Catz</t>
  </si>
  <si>
    <t>Binod Chaudhary</t>
  </si>
  <si>
    <t>Nepal</t>
  </si>
  <si>
    <t>Chen Baohua</t>
  </si>
  <si>
    <t>Xianbao Chen &amp; family</t>
  </si>
  <si>
    <t>Chung Yong-jin</t>
  </si>
  <si>
    <t>Shinsegae</t>
  </si>
  <si>
    <t>Steve Conine</t>
  </si>
  <si>
    <t>Eduardo Costantini</t>
  </si>
  <si>
    <t>Wenjun Dai</t>
  </si>
  <si>
    <t>Bharat Desai</t>
  </si>
  <si>
    <t>IT consulting</t>
  </si>
  <si>
    <t>Syntel Inc.</t>
  </si>
  <si>
    <t>Mohammed Dewji</t>
  </si>
  <si>
    <t>Tanzania</t>
  </si>
  <si>
    <t>Mathias Doepfner</t>
  </si>
  <si>
    <t>Domenico Dolce</t>
  </si>
  <si>
    <t>Marek Dospiva</t>
  </si>
  <si>
    <t>Fritz Draexlmaier</t>
  </si>
  <si>
    <t>Henrique Dubugras</t>
  </si>
  <si>
    <t>Brex</t>
  </si>
  <si>
    <t>Egon Durban</t>
  </si>
  <si>
    <t>Bulent Eczacibasi</t>
  </si>
  <si>
    <t>pharmaceuticals, diversified</t>
  </si>
  <si>
    <t>Faruk Eczacibasi</t>
  </si>
  <si>
    <t>Henry Engelhardt</t>
  </si>
  <si>
    <t>Admiral Group</t>
  </si>
  <si>
    <t>Ali Erdemoglu</t>
  </si>
  <si>
    <t>Eduardo Eurnekian</t>
  </si>
  <si>
    <t>airports, investments</t>
  </si>
  <si>
    <t>John Farber</t>
  </si>
  <si>
    <t>Clement Fayat &amp; family</t>
  </si>
  <si>
    <t>Daniel Feffer</t>
  </si>
  <si>
    <t>pulp and paper</t>
  </si>
  <si>
    <t>David Feffer</t>
  </si>
  <si>
    <t>Ruben Feffer</t>
  </si>
  <si>
    <t>Feng Yuxia</t>
  </si>
  <si>
    <t>Sergio Fogel</t>
  </si>
  <si>
    <t>Pedro Franceschi</t>
  </si>
  <si>
    <t>Stefano Gabbana</t>
  </si>
  <si>
    <t>Yi Gao &amp; family</t>
  </si>
  <si>
    <t>Geng Jianming</t>
  </si>
  <si>
    <t>Alan Gerry</t>
  </si>
  <si>
    <t>Balkrishan Goenka</t>
  </si>
  <si>
    <t>textiles</t>
  </si>
  <si>
    <t>Esther Grether</t>
  </si>
  <si>
    <t>Gu Wei</t>
  </si>
  <si>
    <t>consumer electronics</t>
  </si>
  <si>
    <t>Torstein Hagen</t>
  </si>
  <si>
    <t>cruises</t>
  </si>
  <si>
    <t>Kenneth Hao</t>
  </si>
  <si>
    <t>He Zhiping</t>
  </si>
  <si>
    <t>Timothy Headington</t>
  </si>
  <si>
    <t>Ilona Herlin</t>
  </si>
  <si>
    <t>Niranjan Hiranandani</t>
  </si>
  <si>
    <t>Drew Houston</t>
  </si>
  <si>
    <t>cloud storage service</t>
  </si>
  <si>
    <t>Dropbox</t>
  </si>
  <si>
    <t>Huang Rulun</t>
  </si>
  <si>
    <t>Matt Hulsizer</t>
  </si>
  <si>
    <t>Justin Ishbia</t>
  </si>
  <si>
    <t>Peter Jackson</t>
  </si>
  <si>
    <t>movies, digital effects</t>
  </si>
  <si>
    <t>Film</t>
  </si>
  <si>
    <t>Jin Lei</t>
  </si>
  <si>
    <t>Jin Xin</t>
  </si>
  <si>
    <t>Conni Jonsson</t>
  </si>
  <si>
    <t>asset management</t>
  </si>
  <si>
    <t>Jenny Just</t>
  </si>
  <si>
    <t>Ke Xiping &amp; family</t>
  </si>
  <si>
    <t>Ke Zunhong &amp; family</t>
  </si>
  <si>
    <t>Sidney Kimmel</t>
  </si>
  <si>
    <t>Seth Klarman</t>
  </si>
  <si>
    <t>Baupost Group</t>
  </si>
  <si>
    <t>Mustafa Rahmi Koc</t>
  </si>
  <si>
    <t>Pyotr Kondrashev</t>
  </si>
  <si>
    <t>Kong Jian Min</t>
  </si>
  <si>
    <t>Hemendra Kothari</t>
  </si>
  <si>
    <t>Eduard Kucera</t>
  </si>
  <si>
    <t>Christopher Kwok</t>
  </si>
  <si>
    <t>Edward Kwok</t>
  </si>
  <si>
    <t>Joe Lacob</t>
  </si>
  <si>
    <t>Golden State Warriors</t>
  </si>
  <si>
    <t>Lai Jianfa</t>
  </si>
  <si>
    <t>express delivery</t>
  </si>
  <si>
    <t>Manuel Lao HernÃ¡ndez</t>
  </si>
  <si>
    <t>Lee Joon-ho</t>
  </si>
  <si>
    <t>NHN Entertainment</t>
  </si>
  <si>
    <t>Manfredi Lefebvre d'Ovidio &amp; family</t>
  </si>
  <si>
    <t>Li Jinyang</t>
  </si>
  <si>
    <t>Li Ming</t>
  </si>
  <si>
    <t>Zhen Li &amp; family</t>
  </si>
  <si>
    <t>Rongfu Lu</t>
  </si>
  <si>
    <t>telecommunication</t>
  </si>
  <si>
    <t>Rafique Malik</t>
  </si>
  <si>
    <t>Youssef Mansour</t>
  </si>
  <si>
    <t>Mao Lixiang &amp; family</t>
  </si>
  <si>
    <t>cooking appliances</t>
  </si>
  <si>
    <t>David McMurtry</t>
  </si>
  <si>
    <t>Meng Qingshan &amp; family</t>
  </si>
  <si>
    <t>Alan Miller &amp; family</t>
  </si>
  <si>
    <t>healthcare services</t>
  </si>
  <si>
    <t>Greg Mondre</t>
  </si>
  <si>
    <t>Massimo Moratti</t>
  </si>
  <si>
    <t>oil refinery</t>
  </si>
  <si>
    <t>Robert Mouawad</t>
  </si>
  <si>
    <t>fine jewelry</t>
  </si>
  <si>
    <t>Bahrain</t>
  </si>
  <si>
    <t>Ezra Nahmad</t>
  </si>
  <si>
    <t>art</t>
  </si>
  <si>
    <t>Tadako Nakatani</t>
  </si>
  <si>
    <t>medical diagnostic equipment</t>
  </si>
  <si>
    <t>Kentaro Ogawa</t>
  </si>
  <si>
    <t>Jonathan Oringer</t>
  </si>
  <si>
    <t>stock photos</t>
  </si>
  <si>
    <t>Niti Osathanugrah</t>
  </si>
  <si>
    <t>energy drinks,investments</t>
  </si>
  <si>
    <t>Dragos Paval</t>
  </si>
  <si>
    <t>Zach Perret</t>
  </si>
  <si>
    <t>Plaid</t>
  </si>
  <si>
    <t>Karl-Johan Persson</t>
  </si>
  <si>
    <t>Markus Persson</t>
  </si>
  <si>
    <t>computer games</t>
  </si>
  <si>
    <t>Tom Persson</t>
  </si>
  <si>
    <t>Kevin Plank</t>
  </si>
  <si>
    <t>Under Armour</t>
  </si>
  <si>
    <t>Andreas Pohl</t>
  </si>
  <si>
    <t>Reinfried Pohl, Jr.</t>
  </si>
  <si>
    <t>Michael Polsky</t>
  </si>
  <si>
    <t>Electric power</t>
  </si>
  <si>
    <t>Qin Long</t>
  </si>
  <si>
    <t>tire</t>
  </si>
  <si>
    <t>G. M. Rao</t>
  </si>
  <si>
    <t>infrastructure</t>
  </si>
  <si>
    <t>Mike Repole</t>
  </si>
  <si>
    <t>sports drink</t>
  </si>
  <si>
    <t>Fernando Roig</t>
  </si>
  <si>
    <t>Christopher Rokos</t>
  </si>
  <si>
    <t>Rokos Capital Management</t>
  </si>
  <si>
    <t>Fayez Sarofim</t>
  </si>
  <si>
    <t>Antonio Luiz Seabra</t>
  </si>
  <si>
    <t>Amnon Shashua</t>
  </si>
  <si>
    <t>Yuri Shefler</t>
  </si>
  <si>
    <t>alcohol</t>
  </si>
  <si>
    <t>Mikhail Shelkov</t>
  </si>
  <si>
    <t>titanium</t>
  </si>
  <si>
    <t>Charlotte Soderstrom</t>
  </si>
  <si>
    <t>Edwin Soeryadjaya</t>
  </si>
  <si>
    <t>coal, investments</t>
  </si>
  <si>
    <t>Thomas Steyer</t>
  </si>
  <si>
    <t>Kevin Systrom</t>
  </si>
  <si>
    <t>Instagram</t>
  </si>
  <si>
    <t>Tang Binsen</t>
  </si>
  <si>
    <t>Hary Tanoesoedibjo</t>
  </si>
  <si>
    <t>Jonathan Tisch</t>
  </si>
  <si>
    <t>insurance, NFL team</t>
  </si>
  <si>
    <t>Wilma Tisch</t>
  </si>
  <si>
    <t>Kenny Troutt</t>
  </si>
  <si>
    <t>Thomas von Koch</t>
  </si>
  <si>
    <t>Junjin Wang</t>
  </si>
  <si>
    <t>Wang Zelong</t>
  </si>
  <si>
    <t>Myron Wentz</t>
  </si>
  <si>
    <t>health products</t>
  </si>
  <si>
    <t>Kaiting Wu</t>
  </si>
  <si>
    <t>Xiong Wu</t>
  </si>
  <si>
    <t>Xu Wanmao</t>
  </si>
  <si>
    <t>Xu Zhenhua</t>
  </si>
  <si>
    <t>Xue Jiping</t>
  </si>
  <si>
    <t>cable</t>
  </si>
  <si>
    <t>Yang Jian</t>
  </si>
  <si>
    <t>Justin Yuan</t>
  </si>
  <si>
    <t>Xinghai Zhang &amp; family</t>
  </si>
  <si>
    <t>Xuansong Zhang</t>
  </si>
  <si>
    <t>Zhang Yin</t>
  </si>
  <si>
    <t>paper manufacturing</t>
  </si>
  <si>
    <t>Chengjian Zhou</t>
  </si>
  <si>
    <t>Radhe Shyam Agarwal</t>
  </si>
  <si>
    <t>Syed Mokhtar AlBukhary</t>
  </si>
  <si>
    <t>engineering, automotive</t>
  </si>
  <si>
    <t>Nerio Alessandri</t>
  </si>
  <si>
    <t>gym equipment</t>
  </si>
  <si>
    <t>Patricia Angelini Rossi</t>
  </si>
  <si>
    <t>Tope Awotona</t>
  </si>
  <si>
    <t>Calendly</t>
  </si>
  <si>
    <t>Elena Baturina</t>
  </si>
  <si>
    <t>Sabrina Benetton</t>
  </si>
  <si>
    <t>Thomas Bruch</t>
  </si>
  <si>
    <t>Marina Budiman</t>
  </si>
  <si>
    <t>Stewart Butterfield</t>
  </si>
  <si>
    <t>messaging software</t>
  </si>
  <si>
    <t>Slack Technologies</t>
  </si>
  <si>
    <t>Richard Chang</t>
  </si>
  <si>
    <t>real estate, electronics</t>
  </si>
  <si>
    <t>Chen Tianqiao</t>
  </si>
  <si>
    <t>Chen Wenyuan &amp; family</t>
  </si>
  <si>
    <t>testing equipment</t>
  </si>
  <si>
    <t>Cheng Antares</t>
  </si>
  <si>
    <t>Chin Jong Hwa</t>
  </si>
  <si>
    <t>Cho Jyh-jer</t>
  </si>
  <si>
    <t>Jim Crane</t>
  </si>
  <si>
    <t>logistics, baseball</t>
  </si>
  <si>
    <t>Thierry Cruanes</t>
  </si>
  <si>
    <t>Benoit Dageville</t>
  </si>
  <si>
    <t>Weili Dai</t>
  </si>
  <si>
    <t>Marvell Technology Group</t>
  </si>
  <si>
    <t>Darwin Deason</t>
  </si>
  <si>
    <t>Diego Della Valle</t>
  </si>
  <si>
    <t>Deng Yingzhong</t>
  </si>
  <si>
    <t>Ding Shui Po</t>
  </si>
  <si>
    <t>sneakers, sportswear</t>
  </si>
  <si>
    <t>Mark Dixon</t>
  </si>
  <si>
    <t>office real estate</t>
  </si>
  <si>
    <t>Du Shuanghua</t>
  </si>
  <si>
    <t>Mukand Lal Dua</t>
  </si>
  <si>
    <t>Ramesh Kumar Dua</t>
  </si>
  <si>
    <t>Fan Minhua</t>
  </si>
  <si>
    <t>Hongbo Fang</t>
  </si>
  <si>
    <t>William Foley, II.</t>
  </si>
  <si>
    <t>Jayme Garfinkel &amp; family</t>
  </si>
  <si>
    <t>Radhe Shyam Goenka</t>
  </si>
  <si>
    <t>Maggie Hardy Knox</t>
  </si>
  <si>
    <t>Ayman Hariri</t>
  </si>
  <si>
    <t>Christoph Henkel</t>
  </si>
  <si>
    <t>Daniel Hirschfeld</t>
  </si>
  <si>
    <t>William Hockey</t>
  </si>
  <si>
    <t>Huang Guanlin</t>
  </si>
  <si>
    <t>Huang Xiaofen &amp; family</t>
  </si>
  <si>
    <t>printed circuit boards</t>
  </si>
  <si>
    <t>Jay-Z</t>
  </si>
  <si>
    <t>Multiple</t>
  </si>
  <si>
    <t>Roc Nation Sports</t>
  </si>
  <si>
    <t>Yintai Jiang &amp; family</t>
  </si>
  <si>
    <t>Johan Johannson</t>
  </si>
  <si>
    <t>grocery stores</t>
  </si>
  <si>
    <t>Ramesh Juneja</t>
  </si>
  <si>
    <t>Scott Kapnick</t>
  </si>
  <si>
    <t>Viktor Kharitonin</t>
  </si>
  <si>
    <t>Kim Jun-ki</t>
  </si>
  <si>
    <t>Dongbu Insurance Co. Ltd.</t>
  </si>
  <si>
    <t>Kim Sang-yeol</t>
  </si>
  <si>
    <t>Christine Knauf</t>
  </si>
  <si>
    <t>Karl Knauf</t>
  </si>
  <si>
    <t>Yogesh Kothari</t>
  </si>
  <si>
    <t>specialty chemicals</t>
  </si>
  <si>
    <t>Kurt Krieger</t>
  </si>
  <si>
    <t>Mustafa Kucuk</t>
  </si>
  <si>
    <t>Sebastian Kulczyk</t>
  </si>
  <si>
    <t>Gary Lauder</t>
  </si>
  <si>
    <t>Art Levinson</t>
  </si>
  <si>
    <t>Genentech, Apple</t>
  </si>
  <si>
    <t>Guangwei Liang</t>
  </si>
  <si>
    <t>Scott Lin</t>
  </si>
  <si>
    <t>optical components</t>
  </si>
  <si>
    <t>Jenny LindÃ©n Urnes</t>
  </si>
  <si>
    <t>powdered metal</t>
  </si>
  <si>
    <t>Anatoly Lomakin</t>
  </si>
  <si>
    <t>Jeffrey Lorberbaum</t>
  </si>
  <si>
    <t>flooring</t>
  </si>
  <si>
    <t>Gary Magness</t>
  </si>
  <si>
    <t>cable TV, investments</t>
  </si>
  <si>
    <t>Zhongwu Mao</t>
  </si>
  <si>
    <t>Ilson Mateus &amp; family</t>
  </si>
  <si>
    <t>Vadim Moshkovich</t>
  </si>
  <si>
    <t>agriculture, land</t>
  </si>
  <si>
    <t>Jerry Moyes &amp; family</t>
  </si>
  <si>
    <t>George Alexander Muthoot</t>
  </si>
  <si>
    <t>George Jacob Muthoot</t>
  </si>
  <si>
    <t>George Thomas Muthoot</t>
  </si>
  <si>
    <t>Sara George Muthoot</t>
  </si>
  <si>
    <t>Marius Nacht</t>
  </si>
  <si>
    <t>Adam Neumann</t>
  </si>
  <si>
    <t>WeWork</t>
  </si>
  <si>
    <t>Simon Nixon</t>
  </si>
  <si>
    <t>price comparison website</t>
  </si>
  <si>
    <t>Stefan Olsson</t>
  </si>
  <si>
    <t>Ranjan Pai</t>
  </si>
  <si>
    <t>Antonio Percassi</t>
  </si>
  <si>
    <t>real estate, diversified</t>
  </si>
  <si>
    <t>Mark Pincus</t>
  </si>
  <si>
    <t>Zynga</t>
  </si>
  <si>
    <t>Alexey Repik</t>
  </si>
  <si>
    <t>Matthew Roszak</t>
  </si>
  <si>
    <t>Subhash Runwal</t>
  </si>
  <si>
    <t>Carlos Sanchez</t>
  </si>
  <si>
    <t>Martin Selig</t>
  </si>
  <si>
    <t>Bhadresh Shah</t>
  </si>
  <si>
    <t>Shao Jianxiong</t>
  </si>
  <si>
    <t>photovoltaics</t>
  </si>
  <si>
    <t>Shu Ping</t>
  </si>
  <si>
    <t>Ben Silbermann</t>
  </si>
  <si>
    <t>social media</t>
  </si>
  <si>
    <t>Pinterest</t>
  </si>
  <si>
    <t>Jared Smith</t>
  </si>
  <si>
    <t>Sun Qinghuan</t>
  </si>
  <si>
    <t>lighting</t>
  </si>
  <si>
    <t>Denis Sverdlov</t>
  </si>
  <si>
    <t>Prachak Tangkaravakoon</t>
  </si>
  <si>
    <t>Lina Tombolato</t>
  </si>
  <si>
    <t>Tong Jinquan</t>
  </si>
  <si>
    <t>Luiza Helena Trajano</t>
  </si>
  <si>
    <t>retail chain</t>
  </si>
  <si>
    <t>John Van Lieshout</t>
  </si>
  <si>
    <t>Vardis Vardinoyannis &amp; family</t>
  </si>
  <si>
    <t>oil and gas</t>
  </si>
  <si>
    <t>Greece</t>
  </si>
  <si>
    <t>Jens von Bahr</t>
  </si>
  <si>
    <t>gambling products</t>
  </si>
  <si>
    <t>Wang Fuji</t>
  </si>
  <si>
    <t>Wang Jian</t>
  </si>
  <si>
    <t>Werner O. Weber</t>
  </si>
  <si>
    <t>Wei Lidong &amp; family</t>
  </si>
  <si>
    <t>Drorit Wertheim</t>
  </si>
  <si>
    <t>Bo Wu</t>
  </si>
  <si>
    <t>Eugene Wu</t>
  </si>
  <si>
    <t>Wu Xushun &amp; family</t>
  </si>
  <si>
    <t>internet</t>
  </si>
  <si>
    <t>Wenbo Xiang</t>
  </si>
  <si>
    <t>Swift Xie</t>
  </si>
  <si>
    <t>Xu Bingzhong</t>
  </si>
  <si>
    <t>bars</t>
  </si>
  <si>
    <t>Xu Shaochun</t>
  </si>
  <si>
    <t>Yan Junxu</t>
  </si>
  <si>
    <t>George Yancopoulos</t>
  </si>
  <si>
    <t>Gavril Yushvaev</t>
  </si>
  <si>
    <t>precious metals, real estate</t>
  </si>
  <si>
    <t>Zhuo Jun</t>
  </si>
  <si>
    <t>Fredrik Ã–sterberg</t>
  </si>
  <si>
    <t>Alberto Alcocer</t>
  </si>
  <si>
    <t>Alexandra Andresen</t>
  </si>
  <si>
    <t>Katharina Andresen</t>
  </si>
  <si>
    <t>Rutger Arnhult</t>
  </si>
  <si>
    <t>Anant Asavabhokin</t>
  </si>
  <si>
    <t>Mehmet Aydinlar</t>
  </si>
  <si>
    <t>Binny Bansal</t>
  </si>
  <si>
    <t>flipkart</t>
  </si>
  <si>
    <t>Sachin Bansal</t>
  </si>
  <si>
    <t>Barbara Benetton</t>
  </si>
  <si>
    <t>Othman Benjelloun &amp; family</t>
  </si>
  <si>
    <t>Angela Bennett</t>
  </si>
  <si>
    <t>Oleg Boyko</t>
  </si>
  <si>
    <t>Anna Maria Braun</t>
  </si>
  <si>
    <t>Edouard Carmignac</t>
  </si>
  <si>
    <t>Anthony Casalena</t>
  </si>
  <si>
    <t>Chang Jing</t>
  </si>
  <si>
    <t>Jeffrey Cheah</t>
  </si>
  <si>
    <t>property, healthcare</t>
  </si>
  <si>
    <t>Chen Shiliang</t>
  </si>
  <si>
    <t>polyester</t>
  </si>
  <si>
    <t>Yuantai Chen</t>
  </si>
  <si>
    <t>Cheng Xianfeng</t>
  </si>
  <si>
    <t>Chu Jian</t>
  </si>
  <si>
    <t>Chua Thian Poh</t>
  </si>
  <si>
    <t>Alberto Cortina</t>
  </si>
  <si>
    <t>Sandor Csanyi</t>
  </si>
  <si>
    <t>finance, real estate</t>
  </si>
  <si>
    <t>Hungary</t>
  </si>
  <si>
    <t>Sasson Dayan &amp; family</t>
  </si>
  <si>
    <t>Anand Deshpande</t>
  </si>
  <si>
    <t>Richard Desmond</t>
  </si>
  <si>
    <t>Shlomo Eliahu</t>
  </si>
  <si>
    <t>Jose Roberto Ermirio de Moraes</t>
  </si>
  <si>
    <t>Jose Ermirio de Moraes Neto</t>
  </si>
  <si>
    <t>David Fattal &amp; family</t>
  </si>
  <si>
    <t>Marvy Finger</t>
  </si>
  <si>
    <t>Adam Foroughi</t>
  </si>
  <si>
    <t>mobile games</t>
  </si>
  <si>
    <t>Richard Fortin</t>
  </si>
  <si>
    <t>Luiz Frias</t>
  </si>
  <si>
    <t>Susumu Fujita</t>
  </si>
  <si>
    <t>Simona Giorgetta</t>
  </si>
  <si>
    <t>chemical products</t>
  </si>
  <si>
    <t>Premchand Godha</t>
  </si>
  <si>
    <t>Mikhail Gutseriev &amp; brother</t>
  </si>
  <si>
    <t>Hang Hong</t>
  </si>
  <si>
    <t>Alfredo Harp Helu &amp; family</t>
  </si>
  <si>
    <t>Jaroslav Hascak &amp; family</t>
  </si>
  <si>
    <t>He Zuxun</t>
  </si>
  <si>
    <t>David Hoffman</t>
  </si>
  <si>
    <t>executive search, investments</t>
  </si>
  <si>
    <t>Francis Holder</t>
  </si>
  <si>
    <t>Hu Rongda &amp; family</t>
  </si>
  <si>
    <t>Wei Huang</t>
  </si>
  <si>
    <t>Zarakh Iliev</t>
  </si>
  <si>
    <t>Mitchell Jacobson</t>
  </si>
  <si>
    <t>industrial equipment</t>
  </si>
  <si>
    <t>Jiang Guiting &amp; family</t>
  </si>
  <si>
    <t>Rajeev Juneja</t>
  </si>
  <si>
    <t>phamaceuticals</t>
  </si>
  <si>
    <t>Peter Kelly</t>
  </si>
  <si>
    <t>I.T.</t>
  </si>
  <si>
    <t>Kim Nam-jung</t>
  </si>
  <si>
    <t>Koon Poh Ming</t>
  </si>
  <si>
    <t>Yuri Kovalchuk</t>
  </si>
  <si>
    <t>banking, insurance, media</t>
  </si>
  <si>
    <t>Michael Krasny</t>
  </si>
  <si>
    <t>Sawdust Investment Management Corp.</t>
  </si>
  <si>
    <t>Raymond Kwok</t>
  </si>
  <si>
    <t>Heikki Kyostila</t>
  </si>
  <si>
    <t>dental products</t>
  </si>
  <si>
    <t>Lee Ho-jin</t>
  </si>
  <si>
    <t>Taekwang Industrial</t>
  </si>
  <si>
    <t>Bernard Lewis &amp; family</t>
  </si>
  <si>
    <t>fashion retailer</t>
  </si>
  <si>
    <t>Fengluan Li</t>
  </si>
  <si>
    <t>Hua Li</t>
  </si>
  <si>
    <t>Li Ruiqiang</t>
  </si>
  <si>
    <t>medical services</t>
  </si>
  <si>
    <t>Lin Zhijun</t>
  </si>
  <si>
    <t>Lin Zhixiong &amp; family</t>
  </si>
  <si>
    <t>Liu Ming Hui</t>
  </si>
  <si>
    <t>Xuejing Liu &amp; family</t>
  </si>
  <si>
    <t>copper, poultry</t>
  </si>
  <si>
    <t>Lu Yonghua &amp; family</t>
  </si>
  <si>
    <t>Zhaoxi Lu</t>
  </si>
  <si>
    <t>Frederic Luddy</t>
  </si>
  <si>
    <t>ServiceNow</t>
  </si>
  <si>
    <t>Miao Yongjun</t>
  </si>
  <si>
    <t>clinical diagnostics</t>
  </si>
  <si>
    <t>Martin Moller Nielsen</t>
  </si>
  <si>
    <t>Neide Helena de Moraes</t>
  </si>
  <si>
    <t>Yoshiko Mori</t>
  </si>
  <si>
    <t>Mofatraj Munot</t>
  </si>
  <si>
    <t>Randal Nardone</t>
  </si>
  <si>
    <t>investments, energy</t>
  </si>
  <si>
    <t>God Nisanov</t>
  </si>
  <si>
    <t>Vadim Novinsky</t>
  </si>
  <si>
    <t>Satyanarayan Nuwal</t>
  </si>
  <si>
    <t>industrial explosives</t>
  </si>
  <si>
    <t>John Ocampo</t>
  </si>
  <si>
    <t>Pan Gang</t>
  </si>
  <si>
    <t>Forrest Preston</t>
  </si>
  <si>
    <t>Riju Raveendran</t>
  </si>
  <si>
    <t>edtech</t>
  </si>
  <si>
    <t>P.P. Reddy</t>
  </si>
  <si>
    <t>P.V.Krishna Reddy</t>
  </si>
  <si>
    <t>Satish Reddy</t>
  </si>
  <si>
    <t>Lily Safra</t>
  </si>
  <si>
    <t>Richard Saghian</t>
  </si>
  <si>
    <t>fast fashion</t>
  </si>
  <si>
    <t>Deniz Sahenk</t>
  </si>
  <si>
    <t>Thomas Sandell</t>
  </si>
  <si>
    <t>Sandell Asset Management</t>
  </si>
  <si>
    <t>Hajime Satomi</t>
  </si>
  <si>
    <t>video games, pachinko</t>
  </si>
  <si>
    <t>James Scapa</t>
  </si>
  <si>
    <t>Paul Sciarra</t>
  </si>
  <si>
    <t>Albert Shigaboutdinov</t>
  </si>
  <si>
    <t>refinery, chemicals</t>
  </si>
  <si>
    <t>Nobutoshi Shimamura</t>
  </si>
  <si>
    <t>Ron Sim</t>
  </si>
  <si>
    <t>Alexander Sixt</t>
  </si>
  <si>
    <t>car rentals</t>
  </si>
  <si>
    <t>Konstantin Sixt</t>
  </si>
  <si>
    <t>Terry Snow</t>
  </si>
  <si>
    <t>airports, real estate</t>
  </si>
  <si>
    <t>Marco Squinzi</t>
  </si>
  <si>
    <t>Veronica Squinzi</t>
  </si>
  <si>
    <t>Manny Stul</t>
  </si>
  <si>
    <t>Rustem Sulteev</t>
  </si>
  <si>
    <t>Sehat Sutardja</t>
  </si>
  <si>
    <t>Tony Tan Caktiong</t>
  </si>
  <si>
    <t>Jim Thompson</t>
  </si>
  <si>
    <t>Carmen Thyssen</t>
  </si>
  <si>
    <t>investments, art</t>
  </si>
  <si>
    <t>Andorra</t>
  </si>
  <si>
    <t>August Troendle</t>
  </si>
  <si>
    <t>pharmaceutical services</t>
  </si>
  <si>
    <t>Joop van den Ende</t>
  </si>
  <si>
    <t>Sekar Vembu</t>
  </si>
  <si>
    <t>Sandro Veronesi &amp; family</t>
  </si>
  <si>
    <t>Wan Long</t>
  </si>
  <si>
    <t>Han Wang</t>
  </si>
  <si>
    <t>Wang Jianyi</t>
  </si>
  <si>
    <t>fiber optic cables</t>
  </si>
  <si>
    <t>Wang Qinghua</t>
  </si>
  <si>
    <t>electric equipment</t>
  </si>
  <si>
    <t>Pengcheng Wen &amp; family</t>
  </si>
  <si>
    <t>Alfred West, Jr.</t>
  </si>
  <si>
    <t>Dan Wilks</t>
  </si>
  <si>
    <t>Farris Wilks</t>
  </si>
  <si>
    <t>Gang Xu</t>
  </si>
  <si>
    <t>Chemicals</t>
  </si>
  <si>
    <t>Xu Jin</t>
  </si>
  <si>
    <t>Tony Xu</t>
  </si>
  <si>
    <t>food delivery service</t>
  </si>
  <si>
    <t>Ye Yanqiao</t>
  </si>
  <si>
    <t>Patrick Zalupski</t>
  </si>
  <si>
    <t>Shengda Zan</t>
  </si>
  <si>
    <t>Zeng Chaoyi</t>
  </si>
  <si>
    <t>Zhang Guiping &amp; family</t>
  </si>
  <si>
    <t>Peng Zhao</t>
  </si>
  <si>
    <t>online recruitment</t>
  </si>
  <si>
    <t>Zheng Zhiguo</t>
  </si>
  <si>
    <t>drugs</t>
  </si>
  <si>
    <t>Kostyantin Zhevago</t>
  </si>
  <si>
    <t>Zhou Mingjie</t>
  </si>
  <si>
    <t>lighting installations</t>
  </si>
  <si>
    <t>Zhu Xingliang</t>
  </si>
  <si>
    <t>Zhu Yiwen &amp; family</t>
  </si>
  <si>
    <t>Zong Yanmin</t>
  </si>
  <si>
    <t>Semiconductor materials</t>
  </si>
  <si>
    <t>Sanjay Agarwal</t>
  </si>
  <si>
    <t>Hamad bin Jassim bin Jaber Al Thani</t>
  </si>
  <si>
    <t>Betty Ang</t>
  </si>
  <si>
    <t>foods</t>
  </si>
  <si>
    <t>Christian Angermayer</t>
  </si>
  <si>
    <t>Mika Anttonen</t>
  </si>
  <si>
    <t>Jose Maria Aristrain</t>
  </si>
  <si>
    <t>Emilio Azcarraga Jean</t>
  </si>
  <si>
    <t>Thomas Bailey</t>
  </si>
  <si>
    <t>Andrei Bokarev</t>
  </si>
  <si>
    <t>metals, mining</t>
  </si>
  <si>
    <t>Stephane Bonvin</t>
  </si>
  <si>
    <t>Ashok Boob</t>
  </si>
  <si>
    <t>Ludwig Theodor Braun</t>
  </si>
  <si>
    <t>Friederike Braun-Luedicke</t>
  </si>
  <si>
    <t>Pradip Burman</t>
  </si>
  <si>
    <t>Cai Hongbin</t>
  </si>
  <si>
    <t>Chang Kuo-Cheng</t>
  </si>
  <si>
    <t>Jiancheng Chen</t>
  </si>
  <si>
    <t>Chen Xueling</t>
  </si>
  <si>
    <t>Cheng Lili</t>
  </si>
  <si>
    <t>poultry breeding</t>
  </si>
  <si>
    <t>Yvon Chouinard</t>
  </si>
  <si>
    <t>Patagonia</t>
  </si>
  <si>
    <t>Luigi Cremonini &amp; family</t>
  </si>
  <si>
    <t>Tim Draper</t>
  </si>
  <si>
    <t>Fan Zhaoxia &amp; family</t>
  </si>
  <si>
    <t>Gleb Fetisov</t>
  </si>
  <si>
    <t>Robert Fisher</t>
  </si>
  <si>
    <t>William Fisher</t>
  </si>
  <si>
    <t>J. Christopher Flowers</t>
  </si>
  <si>
    <t>J.C. Flowers &amp; Co. LLC</t>
  </si>
  <si>
    <t>Bernd Freier</t>
  </si>
  <si>
    <t>Geng Diangen</t>
  </si>
  <si>
    <t>Dan Gertler</t>
  </si>
  <si>
    <t>David Girouard</t>
  </si>
  <si>
    <t>John Goff</t>
  </si>
  <si>
    <t>Lawrence Golub</t>
  </si>
  <si>
    <t>Sven HagstrÃ¶mer</t>
  </si>
  <si>
    <t>Fahed Hariri</t>
  </si>
  <si>
    <t>Richard Hayne</t>
  </si>
  <si>
    <t>Urban Outfitters</t>
  </si>
  <si>
    <t>He Yamin &amp; family</t>
  </si>
  <si>
    <t>Michael Heine</t>
  </si>
  <si>
    <t>Heikki Herlin</t>
  </si>
  <si>
    <t>Hong Feng</t>
  </si>
  <si>
    <t>Hu Kun</t>
  </si>
  <si>
    <t>Huang Hongyun &amp; family</t>
  </si>
  <si>
    <t>Shanbing Huang &amp; family</t>
  </si>
  <si>
    <t>Huang Shih Tsai</t>
  </si>
  <si>
    <t>Huang Wenbiao</t>
  </si>
  <si>
    <t>Mohammed Ibrahim</t>
  </si>
  <si>
    <t>communications</t>
  </si>
  <si>
    <t>Mo Ibrahim Foundation</t>
  </si>
  <si>
    <t>Hedda im Brahm-Droege</t>
  </si>
  <si>
    <t>Rameshchandra Jain</t>
  </si>
  <si>
    <t>Laurent Junique</t>
  </si>
  <si>
    <t>Zbigniew Juroszek &amp; family</t>
  </si>
  <si>
    <t>real estate, gambling</t>
  </si>
  <si>
    <t>Chatchai Kaewbootta</t>
  </si>
  <si>
    <t>Shirley Kao</t>
  </si>
  <si>
    <t>food &amp; beverage retailing</t>
  </si>
  <si>
    <t>Ipek Kirac</t>
  </si>
  <si>
    <t>Carsten Koerl</t>
  </si>
  <si>
    <t>sports data</t>
  </si>
  <si>
    <t>Andrei Kosogov</t>
  </si>
  <si>
    <t>Banking</t>
  </si>
  <si>
    <t>John Krystynak</t>
  </si>
  <si>
    <t>John Kusuma</t>
  </si>
  <si>
    <t>Hartono Kweefanus</t>
  </si>
  <si>
    <t>food manufacturing</t>
  </si>
  <si>
    <t>Kwek Leng Peck</t>
  </si>
  <si>
    <t>Kristo KÃ¤Ã¤rmann</t>
  </si>
  <si>
    <t>payments, banking</t>
  </si>
  <si>
    <t>Wise</t>
  </si>
  <si>
    <t>Guy LalibertÃ©</t>
  </si>
  <si>
    <t>Cirque du Soleil</t>
  </si>
  <si>
    <t>Lee Sang-ryul</t>
  </si>
  <si>
    <t>Chunbo</t>
  </si>
  <si>
    <t>Lee Seung-gun</t>
  </si>
  <si>
    <t>Hongjing Li</t>
  </si>
  <si>
    <t>Li Wanqiang</t>
  </si>
  <si>
    <t>Lu Hongyan</t>
  </si>
  <si>
    <t>Dalong Lv</t>
  </si>
  <si>
    <t>telecom services</t>
  </si>
  <si>
    <t>Carsten Maschmeyer</t>
  </si>
  <si>
    <t>finance services</t>
  </si>
  <si>
    <t>Todd McKinnon</t>
  </si>
  <si>
    <t>Rubens Menin Teixeira de Souza</t>
  </si>
  <si>
    <t>home building, banking</t>
  </si>
  <si>
    <t>Lorinc Meszaros</t>
  </si>
  <si>
    <t>Ulrich Mommert &amp; family</t>
  </si>
  <si>
    <t>Park Kwan-ho</t>
  </si>
  <si>
    <t>George Pedersen</t>
  </si>
  <si>
    <t>defense contractor</t>
  </si>
  <si>
    <t>David Penaloza Alanis</t>
  </si>
  <si>
    <t>toll roads</t>
  </si>
  <si>
    <t>Stefan Pierer</t>
  </si>
  <si>
    <t>Murdaya Poo</t>
  </si>
  <si>
    <t>Michael Price</t>
  </si>
  <si>
    <t>MFP Investors Inc.</t>
  </si>
  <si>
    <t>Leonid Radvinsky</t>
  </si>
  <si>
    <t>Megdet Rahimkulov &amp; family</t>
  </si>
  <si>
    <t>Andrei Rappoport</t>
  </si>
  <si>
    <t>Dasari Uday Kumar Reddy</t>
  </si>
  <si>
    <t>cloud communications</t>
  </si>
  <si>
    <t>Helena Revoredo</t>
  </si>
  <si>
    <t>security services</t>
  </si>
  <si>
    <t>Duke Reyes</t>
  </si>
  <si>
    <t>beer distribution</t>
  </si>
  <si>
    <t>Nobutada Saji</t>
  </si>
  <si>
    <t>Leonard Schleifer</t>
  </si>
  <si>
    <t>Regeneron Pharmaceuticals</t>
  </si>
  <si>
    <t>Airat Shaimiev</t>
  </si>
  <si>
    <t>Radik Shaimiev</t>
  </si>
  <si>
    <t>Vijay Shekhar Sharma</t>
  </si>
  <si>
    <t>Devi Shetty</t>
  </si>
  <si>
    <t>Shum Chiu Hung &amp; family</t>
  </si>
  <si>
    <t>Michael Steinhardt</t>
  </si>
  <si>
    <t>Petter Stordalen &amp; family</t>
  </si>
  <si>
    <t>Winarko Sulistyo</t>
  </si>
  <si>
    <t>paper and pulp</t>
  </si>
  <si>
    <t>Sun Huaiqing &amp; family</t>
  </si>
  <si>
    <t>Luc Tack</t>
  </si>
  <si>
    <t>textile, chemicals</t>
  </si>
  <si>
    <t>Lucio Tan</t>
  </si>
  <si>
    <t>Yoshikazu Tanaka</t>
  </si>
  <si>
    <t>social network</t>
  </si>
  <si>
    <t>Stanley Tang</t>
  </si>
  <si>
    <t>food delivery app</t>
  </si>
  <si>
    <t>DoorDash</t>
  </si>
  <si>
    <t>Sam Tarascio</t>
  </si>
  <si>
    <t>Alexander Tedja</t>
  </si>
  <si>
    <t>Laurie Tisch</t>
  </si>
  <si>
    <t>Steven Tisch</t>
  </si>
  <si>
    <t>Stefania Triva</t>
  </si>
  <si>
    <t>microbiology</t>
  </si>
  <si>
    <t>Maria Grace Uy</t>
  </si>
  <si>
    <t>Wim van der Leegte</t>
  </si>
  <si>
    <t>Thongma Vijitpongpun</t>
  </si>
  <si>
    <t>Jianfeng Wang &amp; family</t>
  </si>
  <si>
    <t>Wang Jilei</t>
  </si>
  <si>
    <t>Wang Junmin</t>
  </si>
  <si>
    <t>Wang Kunxiao</t>
  </si>
  <si>
    <t>Wang Zhentao &amp; family</t>
  </si>
  <si>
    <t>vaccine &amp; shoes</t>
  </si>
  <si>
    <t>J. Wayne Weaver</t>
  </si>
  <si>
    <t>Shoes</t>
  </si>
  <si>
    <t>Weng Xianding</t>
  </si>
  <si>
    <t>Horst Wortmann</t>
  </si>
  <si>
    <t>Wu Chung-yi</t>
  </si>
  <si>
    <t>Wu Li-gann</t>
  </si>
  <si>
    <t>Wu Peifu &amp; family</t>
  </si>
  <si>
    <t>plastic</t>
  </si>
  <si>
    <t>Xiu Laigui</t>
  </si>
  <si>
    <t>Yeh Kuo-I</t>
  </si>
  <si>
    <t>Faxiang Yu</t>
  </si>
  <si>
    <t>tourism, cultural industry</t>
  </si>
  <si>
    <t>Zeng Chaolin</t>
  </si>
  <si>
    <t>Aluminium</t>
  </si>
  <si>
    <t>Zhang Tianyu</t>
  </si>
  <si>
    <t>telecommunications</t>
  </si>
  <si>
    <t>Shusheng Zheng</t>
  </si>
  <si>
    <t>A. Jayson Adair</t>
  </si>
  <si>
    <t>Joao Alves de Queiroz Filho</t>
  </si>
  <si>
    <t>Ryuji Arai</t>
  </si>
  <si>
    <t>Sara Blakely</t>
  </si>
  <si>
    <t>Spanx</t>
  </si>
  <si>
    <t>Lloyd Blankfein</t>
  </si>
  <si>
    <t>Goldman Sachs Group</t>
  </si>
  <si>
    <t>Henadiy Boholyubov</t>
  </si>
  <si>
    <t>Casper CallerstrÃ¶m</t>
  </si>
  <si>
    <t>Kejian Cao</t>
  </si>
  <si>
    <t>air compressors</t>
  </si>
  <si>
    <t>Turgay Ciner</t>
  </si>
  <si>
    <t>Dai Lizhong</t>
  </si>
  <si>
    <t>medical testing</t>
  </si>
  <si>
    <t>Pedro de Godoy Bueno</t>
  </si>
  <si>
    <t>health insurance</t>
  </si>
  <si>
    <t>Aydin Dogan</t>
  </si>
  <si>
    <t>Wolfgang Egger</t>
  </si>
  <si>
    <t>Gabriel Escarrer</t>
  </si>
  <si>
    <t>Richard Fairbank</t>
  </si>
  <si>
    <t>Andy Fang</t>
  </si>
  <si>
    <t>Benedicte Find</t>
  </si>
  <si>
    <t>Paul Fireman</t>
  </si>
  <si>
    <t>Reebok</t>
  </si>
  <si>
    <t>Donald Friese</t>
  </si>
  <si>
    <t>Soichiro Fukutake</t>
  </si>
  <si>
    <t>Antonio Gallardo Ballart</t>
  </si>
  <si>
    <t>David Golub</t>
  </si>
  <si>
    <t>Guan Yihong</t>
  </si>
  <si>
    <t>restaurant</t>
  </si>
  <si>
    <t>Stelios Haji-Ioannou</t>
  </si>
  <si>
    <t>EasyJet</t>
  </si>
  <si>
    <t>Mustafa Hamied</t>
  </si>
  <si>
    <t>Han Arming Hanafia</t>
  </si>
  <si>
    <t>Ronnen Harary</t>
  </si>
  <si>
    <t>David Helgason</t>
  </si>
  <si>
    <t>Christian Herz</t>
  </si>
  <si>
    <t>Michaela Herz</t>
  </si>
  <si>
    <t>Eduardo Hochschild</t>
  </si>
  <si>
    <t>Hochschild Mining PLC</t>
  </si>
  <si>
    <t>Hong Seok-joh</t>
  </si>
  <si>
    <t>BGF Co. Ltd.</t>
  </si>
  <si>
    <t>Huang Jiangji</t>
  </si>
  <si>
    <t>Huang Xu</t>
  </si>
  <si>
    <t>Subba Rao Jasti</t>
  </si>
  <si>
    <t>Long Jiang</t>
  </si>
  <si>
    <t>Jiang Xuefei &amp; family</t>
  </si>
  <si>
    <t>Jonas Kamprad</t>
  </si>
  <si>
    <t>IKEA</t>
  </si>
  <si>
    <t>Mathias Kamprad</t>
  </si>
  <si>
    <t>Peter Kamprad</t>
  </si>
  <si>
    <t>Andrew Karam</t>
  </si>
  <si>
    <t>Samvel Karapetyan</t>
  </si>
  <si>
    <t>Alexander Karp</t>
  </si>
  <si>
    <t>software firm</t>
  </si>
  <si>
    <t>Palantir Technologies</t>
  </si>
  <si>
    <t>Ke Guihua</t>
  </si>
  <si>
    <t>Kim Jung-woong</t>
  </si>
  <si>
    <t>Harry Klagsbrun</t>
  </si>
  <si>
    <t>Alexander Knauf</t>
  </si>
  <si>
    <t>Martin Knauf</t>
  </si>
  <si>
    <t>Robert Knauf</t>
  </si>
  <si>
    <t>Koh Wee Meng</t>
  </si>
  <si>
    <t>real estate, hotels</t>
  </si>
  <si>
    <t>Sergei Kolesnikov</t>
  </si>
  <si>
    <t>Andrei Komarov</t>
  </si>
  <si>
    <t>Koo Bon-neung</t>
  </si>
  <si>
    <t>Heesung Electronics</t>
  </si>
  <si>
    <t>Koo Bon-sik</t>
  </si>
  <si>
    <t>Heesung</t>
  </si>
  <si>
    <t>Suresh Krishna</t>
  </si>
  <si>
    <t>Nancy Lerner</t>
  </si>
  <si>
    <t>Norma Lerner</t>
  </si>
  <si>
    <t>Randolph Lerner</t>
  </si>
  <si>
    <t>Li Shui-po</t>
  </si>
  <si>
    <t>Li Tan</t>
  </si>
  <si>
    <t>Li Wenmei &amp; family</t>
  </si>
  <si>
    <t>Lim Hariyanto Wijaya Sarwono</t>
  </si>
  <si>
    <t>palm oil, nickel mining</t>
  </si>
  <si>
    <t>Lin Jie &amp; family</t>
  </si>
  <si>
    <t>Liu Chengyu &amp; family</t>
  </si>
  <si>
    <t>power supply equipment</t>
  </si>
  <si>
    <t>Lou Boliang</t>
  </si>
  <si>
    <t>Lun Ruixiang &amp; family</t>
  </si>
  <si>
    <t>Lv Yongxiang</t>
  </si>
  <si>
    <t>magnetic switches</t>
  </si>
  <si>
    <t>Ma Xiuhui</t>
  </si>
  <si>
    <t>LED lighting</t>
  </si>
  <si>
    <t>Yasseen Mansour</t>
  </si>
  <si>
    <t>Jorge Mas</t>
  </si>
  <si>
    <t>Construction</t>
  </si>
  <si>
    <t>Michael McCain</t>
  </si>
  <si>
    <t>packaged meats</t>
  </si>
  <si>
    <t>Gabriella Meister</t>
  </si>
  <si>
    <t>Ulrike Meister</t>
  </si>
  <si>
    <t>Jeffrey Michael &amp; family</t>
  </si>
  <si>
    <t>data management</t>
  </si>
  <si>
    <t>Soichiro Minami</t>
  </si>
  <si>
    <t>internet and software</t>
  </si>
  <si>
    <t>Bob Muglia</t>
  </si>
  <si>
    <t>Erik Must</t>
  </si>
  <si>
    <t>Kerr Neilson</t>
  </si>
  <si>
    <t>John Oyler</t>
  </si>
  <si>
    <t>Park Hyeon-joo</t>
  </si>
  <si>
    <t>Mirae Asset</t>
  </si>
  <si>
    <t>Jose Isaac Peres &amp; family</t>
  </si>
  <si>
    <t>Catherine Phillips</t>
  </si>
  <si>
    <t>John Phillips</t>
  </si>
  <si>
    <t>Pu Zhongjie &amp; family</t>
  </si>
  <si>
    <t>Qian Xiaojun</t>
  </si>
  <si>
    <t>IT</t>
  </si>
  <si>
    <t>Anton Rabie</t>
  </si>
  <si>
    <t>Igor Rybakov</t>
  </si>
  <si>
    <t>K. Rai Sahi</t>
  </si>
  <si>
    <t>Morguard Corporation</t>
  </si>
  <si>
    <t>Karl Scheufele, III. &amp; family</t>
  </si>
  <si>
    <t>Steven Schuurman</t>
  </si>
  <si>
    <t>Shao Zengming</t>
  </si>
  <si>
    <t>Analjit Singh</t>
  </si>
  <si>
    <t>Kavita Singhania</t>
  </si>
  <si>
    <t>Michael S. Smith</t>
  </si>
  <si>
    <t>liquefied natural gas</t>
  </si>
  <si>
    <t>Scott Smith</t>
  </si>
  <si>
    <t>Ashok Soota</t>
  </si>
  <si>
    <t>Michael Spencer</t>
  </si>
  <si>
    <t>stock exchange</t>
  </si>
  <si>
    <t>Venu Srinivasan</t>
  </si>
  <si>
    <t>two-wheelers</t>
  </si>
  <si>
    <t>Dirk Stroeer</t>
  </si>
  <si>
    <t>Susanto Suwarto</t>
  </si>
  <si>
    <t>Xiuguo Tang</t>
  </si>
  <si>
    <t>Mehmet Sinan Tara</t>
  </si>
  <si>
    <t>Robert Toll</t>
  </si>
  <si>
    <t>home building</t>
  </si>
  <si>
    <t>Surin Upatkoon</t>
  </si>
  <si>
    <t>telecom, lotteries, insurance</t>
  </si>
  <si>
    <t>Sunil Vachani</t>
  </si>
  <si>
    <t>Murat Vargi</t>
  </si>
  <si>
    <t>Pongsak Viddayakorn</t>
  </si>
  <si>
    <t>Wang Linxiang</t>
  </si>
  <si>
    <t>cashmere</t>
  </si>
  <si>
    <t>Wang Shumin</t>
  </si>
  <si>
    <t>Richard Warke</t>
  </si>
  <si>
    <t>Mining</t>
  </si>
  <si>
    <t>Anne Werninghaus</t>
  </si>
  <si>
    <t>industrial machinery</t>
  </si>
  <si>
    <t>Allan Wong</t>
  </si>
  <si>
    <t>Chaoqun Wu</t>
  </si>
  <si>
    <t>Wu Yonghua</t>
  </si>
  <si>
    <t>Wu Zhenxing</t>
  </si>
  <si>
    <t>Franziska Wuerbser</t>
  </si>
  <si>
    <t>Xia Xinde</t>
  </si>
  <si>
    <t>Xiong Jun &amp; family</t>
  </si>
  <si>
    <t>Jane Yan &amp; family</t>
  </si>
  <si>
    <t>Yang Erzhu</t>
  </si>
  <si>
    <t>Vlad Yatsenko</t>
  </si>
  <si>
    <t>Yi Xianzhong &amp; family</t>
  </si>
  <si>
    <t>Yoshiaki Yoshida</t>
  </si>
  <si>
    <t>Yu Rong</t>
  </si>
  <si>
    <t>health clinics</t>
  </si>
  <si>
    <t>Igor Yusufov</t>
  </si>
  <si>
    <t>Zeng Weixiong</t>
  </si>
  <si>
    <t>Zhang Cheng Fei</t>
  </si>
  <si>
    <t>Zhang Fangliang</t>
  </si>
  <si>
    <t>Baoshen Zhong</t>
  </si>
  <si>
    <t>Zhou Minghua</t>
  </si>
  <si>
    <t>Krishna Kumar Bangur</t>
  </si>
  <si>
    <t>graphite electrodes</t>
  </si>
  <si>
    <t>Wilbur  'Ed' Bosarge, Jr.</t>
  </si>
  <si>
    <t>high speed trading</t>
  </si>
  <si>
    <t>Johanna Braun</t>
  </si>
  <si>
    <t>Karl Friedrich Braun</t>
  </si>
  <si>
    <t>Jean-Pierre Cayard</t>
  </si>
  <si>
    <t>Tony Chen</t>
  </si>
  <si>
    <t>Vivien Chen</t>
  </si>
  <si>
    <t>Chey Ki-won</t>
  </si>
  <si>
    <t>computer services, telecom</t>
  </si>
  <si>
    <t>Pollyanna Chu</t>
  </si>
  <si>
    <t>financial services, property</t>
  </si>
  <si>
    <t>Roy Chi Ping Chung</t>
  </si>
  <si>
    <t>Doug Clarke</t>
  </si>
  <si>
    <t>cameras, software</t>
  </si>
  <si>
    <t>Ronald Clarke</t>
  </si>
  <si>
    <t>payments technology</t>
  </si>
  <si>
    <t>FleetCor Technologies</t>
  </si>
  <si>
    <t>Jean-Paul Clozel</t>
  </si>
  <si>
    <t>Carl DeSantis</t>
  </si>
  <si>
    <t>energy drink</t>
  </si>
  <si>
    <t>Sefik Yilmaz Dizdar</t>
  </si>
  <si>
    <t>Charles Dunstone</t>
  </si>
  <si>
    <t>Larry Fink</t>
  </si>
  <si>
    <t>BlackRock</t>
  </si>
  <si>
    <t>Fu Gang</t>
  </si>
  <si>
    <t>pharma retailing</t>
  </si>
  <si>
    <t>Jorge Gallardo Ballart</t>
  </si>
  <si>
    <t>Nari Genomal</t>
  </si>
  <si>
    <t>Ramesh Genomal</t>
  </si>
  <si>
    <t>Sunder Genomal</t>
  </si>
  <si>
    <t>garments</t>
  </si>
  <si>
    <t>Horst-Otto Gerberding</t>
  </si>
  <si>
    <t>flavors and fragrances</t>
  </si>
  <si>
    <t>Guo Jiangang</t>
  </si>
  <si>
    <t>household appliances</t>
  </si>
  <si>
    <t>Polys Haji-Ioannou</t>
  </si>
  <si>
    <t>Huang Jian</t>
  </si>
  <si>
    <t>home appliance</t>
  </si>
  <si>
    <t>Huang Jinxiang &amp; family</t>
  </si>
  <si>
    <t>Huang Weibin</t>
  </si>
  <si>
    <t>Hiroshi Ishibashi</t>
  </si>
  <si>
    <t>Bent Jensen</t>
  </si>
  <si>
    <t>electric systems</t>
  </si>
  <si>
    <t>Boris Jordan</t>
  </si>
  <si>
    <t>cannabis</t>
  </si>
  <si>
    <t>Morris Kahn</t>
  </si>
  <si>
    <t>Marcelo Kalim</t>
  </si>
  <si>
    <t>Eugene Kaspersky</t>
  </si>
  <si>
    <t>Kangbao Ke &amp; family</t>
  </si>
  <si>
    <t>Yunfeng Ke &amp; family</t>
  </si>
  <si>
    <t>Ken Kendrick</t>
  </si>
  <si>
    <t>banking, sports team</t>
  </si>
  <si>
    <t>Ihor Kolomoyskyy</t>
  </si>
  <si>
    <t>Jeff Lawson</t>
  </si>
  <si>
    <t>Liang Jiankun &amp; family</t>
  </si>
  <si>
    <t>cobalt mining</t>
  </si>
  <si>
    <t>Liu Baolin</t>
  </si>
  <si>
    <t>Liu Quan</t>
  </si>
  <si>
    <t>Udo Mueller</t>
  </si>
  <si>
    <t>Bruce Nordstrom</t>
  </si>
  <si>
    <t>Nordstrom department stores</t>
  </si>
  <si>
    <t>Scott Nuttall</t>
  </si>
  <si>
    <t>Roberto Ongpin</t>
  </si>
  <si>
    <t>Adrian Paval</t>
  </si>
  <si>
    <t>Tyler Perry</t>
  </si>
  <si>
    <t>movies, television</t>
  </si>
  <si>
    <t>Television</t>
  </si>
  <si>
    <t>Grant Petty</t>
  </si>
  <si>
    <t>G.V. Prasad</t>
  </si>
  <si>
    <t>Qiu Zixin</t>
  </si>
  <si>
    <t>biological</t>
  </si>
  <si>
    <t>Jupally Rameshwar Rao</t>
  </si>
  <si>
    <t>Vera Rechulski Santo Domingo</t>
  </si>
  <si>
    <t>Michael Rees</t>
  </si>
  <si>
    <t>Mark Rein</t>
  </si>
  <si>
    <t>Ren Zhengfei</t>
  </si>
  <si>
    <t>telecom equipment</t>
  </si>
  <si>
    <t>Francisco Jose Riberas Mera</t>
  </si>
  <si>
    <t>steel, autoparts</t>
  </si>
  <si>
    <t>Boris Rotenberg</t>
  </si>
  <si>
    <t>construction, pipes, chemicals</t>
  </si>
  <si>
    <t>Chanchai Ruayrungruang</t>
  </si>
  <si>
    <t>Alan Rydge</t>
  </si>
  <si>
    <t>Oliver Samwer</t>
  </si>
  <si>
    <t>Rocket Internet</t>
  </si>
  <si>
    <t>Glenn Sanford</t>
  </si>
  <si>
    <t>real estate brokerage</t>
  </si>
  <si>
    <t>Dhruv Sawhney</t>
  </si>
  <si>
    <t>engineering, sugar</t>
  </si>
  <si>
    <t>Stephan Schnabel</t>
  </si>
  <si>
    <t>Neerja Sethi</t>
  </si>
  <si>
    <t>IT consulting, outsourcing</t>
  </si>
  <si>
    <t>Ramesh Chandra Sharma</t>
  </si>
  <si>
    <t>Dean Solon</t>
  </si>
  <si>
    <t>solar systems</t>
  </si>
  <si>
    <t>Mike Speiser</t>
  </si>
  <si>
    <t>Sutter Hill Ventures</t>
  </si>
  <si>
    <t>Jeff Sprecher</t>
  </si>
  <si>
    <t>stock exchanges</t>
  </si>
  <si>
    <t>Axel Stawski</t>
  </si>
  <si>
    <t>Joseph Steinberg</t>
  </si>
  <si>
    <t>Bhawari Bai Surana</t>
  </si>
  <si>
    <t>Ruiqing Tan</t>
  </si>
  <si>
    <t>Masaru Tange</t>
  </si>
  <si>
    <t>Dennis Anthony Uy</t>
  </si>
  <si>
    <t>Peter-Alexander Wacker</t>
  </si>
  <si>
    <t>Shigefumi Wada &amp; family</t>
  </si>
  <si>
    <t>Wang Qiangxiang</t>
  </si>
  <si>
    <t>artificial turf</t>
  </si>
  <si>
    <t>Xiong Shaoming</t>
  </si>
  <si>
    <t>Shintaro Yamada</t>
  </si>
  <si>
    <t>mobile apps</t>
  </si>
  <si>
    <t>Mark Haoyong Yang</t>
  </si>
  <si>
    <t>Yao Hsiao Tung</t>
  </si>
  <si>
    <t>Yao Liangbo</t>
  </si>
  <si>
    <t>Ye Qiongjiu</t>
  </si>
  <si>
    <t>Richard Yuengling, Jr.</t>
  </si>
  <si>
    <t>Zhang Kapeng</t>
  </si>
  <si>
    <t>Zhang Yuqiang</t>
  </si>
  <si>
    <t>Fiberglass</t>
  </si>
  <si>
    <t>Zhou Ruxin</t>
  </si>
  <si>
    <t>Navigation</t>
  </si>
  <si>
    <t>Wen Zhou &amp; family</t>
  </si>
  <si>
    <t>Zhou Yifeng &amp; family</t>
  </si>
  <si>
    <t>liquefied petroleum gas</t>
  </si>
  <si>
    <t>Zhuang Kuilong &amp; family</t>
  </si>
  <si>
    <t>Continent</t>
  </si>
  <si>
    <t>Africa</t>
  </si>
  <si>
    <t>North America</t>
  </si>
  <si>
    <t>South America</t>
  </si>
  <si>
    <t>Europe</t>
  </si>
  <si>
    <t>Middle East</t>
  </si>
  <si>
    <t>Asia</t>
  </si>
  <si>
    <r>
      <rPr>
        <b/>
        <sz val="10"/>
        <rFont val="Calibri"/>
        <family val="2"/>
      </rPr>
      <t>Country</t>
    </r>
  </si>
  <si>
    <r>
      <rPr>
        <b/>
        <sz val="10"/>
        <rFont val="Calibri"/>
        <family val="2"/>
      </rPr>
      <t>Council</t>
    </r>
    <r>
      <rPr>
        <sz val="10"/>
        <rFont val="Times New Roman"/>
        <family val="1"/>
      </rPr>
      <t xml:space="preserve"> </t>
    </r>
    <r>
      <rPr>
        <b/>
        <sz val="10"/>
        <rFont val="Calibri"/>
        <family val="2"/>
      </rPr>
      <t>Region</t>
    </r>
  </si>
  <si>
    <r>
      <rPr>
        <sz val="9"/>
        <rFont val="Arial"/>
        <family val="2"/>
      </rPr>
      <t>Afghanistan</t>
    </r>
  </si>
  <si>
    <r>
      <rPr>
        <sz val="10"/>
        <rFont val="Calibri"/>
        <family val="2"/>
      </rPr>
      <t>South</t>
    </r>
    <r>
      <rPr>
        <sz val="10"/>
        <rFont val="Times New Roman"/>
        <family val="1"/>
      </rPr>
      <t xml:space="preserve"> </t>
    </r>
    <r>
      <rPr>
        <sz val="10"/>
        <rFont val="Calibri"/>
        <family val="2"/>
      </rPr>
      <t>Asia</t>
    </r>
  </si>
  <si>
    <r>
      <rPr>
        <sz val="9"/>
        <rFont val="Arial"/>
        <family val="2"/>
      </rPr>
      <t>Albania</t>
    </r>
  </si>
  <si>
    <r>
      <rPr>
        <sz val="10"/>
        <rFont val="Calibri"/>
        <family val="2"/>
      </rPr>
      <t>Eastern</t>
    </r>
    <r>
      <rPr>
        <sz val="10"/>
        <rFont val="Times New Roman"/>
        <family val="1"/>
      </rPr>
      <t xml:space="preserve"> </t>
    </r>
    <r>
      <rPr>
        <sz val="10"/>
        <rFont val="Calibri"/>
        <family val="2"/>
      </rPr>
      <t>&amp;</t>
    </r>
    <r>
      <rPr>
        <sz val="10"/>
        <rFont val="Times New Roman"/>
        <family val="1"/>
      </rPr>
      <t xml:space="preserve"> </t>
    </r>
    <r>
      <rPr>
        <sz val="10"/>
        <rFont val="Calibri"/>
        <family val="2"/>
      </rPr>
      <t>Central</t>
    </r>
    <r>
      <rPr>
        <sz val="10"/>
        <rFont val="Times New Roman"/>
        <family val="1"/>
      </rPr>
      <t xml:space="preserve"> </t>
    </r>
    <r>
      <rPr>
        <sz val="10"/>
        <rFont val="Calibri"/>
        <family val="2"/>
      </rPr>
      <t>Europe</t>
    </r>
  </si>
  <si>
    <r>
      <rPr>
        <sz val="9"/>
        <rFont val="Arial"/>
        <family val="2"/>
      </rPr>
      <t>Algeria</t>
    </r>
  </si>
  <si>
    <r>
      <rPr>
        <sz val="10"/>
        <rFont val="Calibri"/>
        <family val="2"/>
      </rPr>
      <t>Africa</t>
    </r>
  </si>
  <si>
    <r>
      <rPr>
        <sz val="9"/>
        <rFont val="Arial"/>
        <family val="2"/>
      </rPr>
      <t>American Samoa</t>
    </r>
  </si>
  <si>
    <r>
      <rPr>
        <sz val="10"/>
        <rFont val="Calibri"/>
        <family val="2"/>
      </rPr>
      <t>Australia,</t>
    </r>
    <r>
      <rPr>
        <sz val="10"/>
        <rFont val="Times New Roman"/>
        <family val="1"/>
      </rPr>
      <t xml:space="preserve"> </t>
    </r>
    <r>
      <rPr>
        <sz val="10"/>
        <rFont val="Calibri"/>
        <family val="2"/>
      </rPr>
      <t>New</t>
    </r>
    <r>
      <rPr>
        <sz val="10"/>
        <rFont val="Times New Roman"/>
        <family val="1"/>
      </rPr>
      <t xml:space="preserve"> </t>
    </r>
    <r>
      <rPr>
        <sz val="10"/>
        <rFont val="Calibri"/>
        <family val="2"/>
      </rPr>
      <t>Zealand</t>
    </r>
    <r>
      <rPr>
        <sz val="10"/>
        <rFont val="Times New Roman"/>
        <family val="1"/>
      </rPr>
      <t xml:space="preserve"> </t>
    </r>
    <r>
      <rPr>
        <sz val="10"/>
        <rFont val="Calibri"/>
        <family val="2"/>
      </rPr>
      <t>&amp;</t>
    </r>
    <r>
      <rPr>
        <sz val="10"/>
        <rFont val="Times New Roman"/>
        <family val="1"/>
      </rPr>
      <t xml:space="preserve"> </t>
    </r>
    <r>
      <rPr>
        <sz val="10"/>
        <rFont val="Calibri"/>
        <family val="2"/>
      </rPr>
      <t>Polynesia</t>
    </r>
  </si>
  <si>
    <r>
      <rPr>
        <sz val="9"/>
        <rFont val="Arial"/>
        <family val="2"/>
      </rPr>
      <t>Andorra</t>
    </r>
  </si>
  <si>
    <r>
      <rPr>
        <sz val="10"/>
        <rFont val="Calibri"/>
        <family val="2"/>
      </rPr>
      <t>Mediterranean</t>
    </r>
    <r>
      <rPr>
        <sz val="10"/>
        <rFont val="Times New Roman"/>
        <family val="1"/>
      </rPr>
      <t xml:space="preserve"> </t>
    </r>
    <r>
      <rPr>
        <sz val="10"/>
        <rFont val="Calibri"/>
        <family val="2"/>
      </rPr>
      <t>Europe</t>
    </r>
  </si>
  <si>
    <r>
      <rPr>
        <sz val="9"/>
        <rFont val="Arial"/>
        <family val="2"/>
      </rPr>
      <t>Angola</t>
    </r>
  </si>
  <si>
    <r>
      <rPr>
        <sz val="9"/>
        <rFont val="Arial"/>
        <family val="2"/>
      </rPr>
      <t>Antigua and Barbuda</t>
    </r>
  </si>
  <si>
    <r>
      <rPr>
        <sz val="10"/>
        <rFont val="Calibri"/>
        <family val="2"/>
      </rPr>
      <t>North</t>
    </r>
    <r>
      <rPr>
        <sz val="10"/>
        <rFont val="Times New Roman"/>
        <family val="1"/>
      </rPr>
      <t xml:space="preserve"> </t>
    </r>
    <r>
      <rPr>
        <sz val="10"/>
        <rFont val="Calibri"/>
        <family val="2"/>
      </rPr>
      <t>America</t>
    </r>
  </si>
  <si>
    <r>
      <rPr>
        <sz val="9"/>
        <rFont val="Arial"/>
        <family val="2"/>
      </rPr>
      <t>Argentina</t>
    </r>
  </si>
  <si>
    <r>
      <rPr>
        <sz val="10"/>
        <rFont val="Calibri"/>
        <family val="2"/>
      </rPr>
      <t>Latin</t>
    </r>
    <r>
      <rPr>
        <sz val="10"/>
        <rFont val="Times New Roman"/>
        <family val="1"/>
      </rPr>
      <t xml:space="preserve"> </t>
    </r>
    <r>
      <rPr>
        <sz val="10"/>
        <rFont val="Calibri"/>
        <family val="2"/>
      </rPr>
      <t>America</t>
    </r>
  </si>
  <si>
    <r>
      <rPr>
        <sz val="9"/>
        <rFont val="Arial"/>
        <family val="2"/>
      </rPr>
      <t>Armenia</t>
    </r>
  </si>
  <si>
    <r>
      <rPr>
        <sz val="10"/>
        <rFont val="Calibri"/>
        <family val="2"/>
      </rPr>
      <t>NIS</t>
    </r>
    <r>
      <rPr>
        <sz val="10"/>
        <rFont val="Times New Roman"/>
        <family val="1"/>
      </rPr>
      <t xml:space="preserve"> </t>
    </r>
    <r>
      <rPr>
        <sz val="10"/>
        <rFont val="Calibri"/>
        <family val="2"/>
      </rPr>
      <t>&amp;</t>
    </r>
    <r>
      <rPr>
        <sz val="10"/>
        <rFont val="Times New Roman"/>
        <family val="1"/>
      </rPr>
      <t xml:space="preserve"> </t>
    </r>
    <r>
      <rPr>
        <sz val="10"/>
        <rFont val="Calibri"/>
        <family val="2"/>
      </rPr>
      <t>Russia</t>
    </r>
  </si>
  <si>
    <r>
      <rPr>
        <sz val="9"/>
        <rFont val="Arial"/>
        <family val="2"/>
      </rPr>
      <t>Aruba</t>
    </r>
  </si>
  <si>
    <r>
      <rPr>
        <sz val="9"/>
        <rFont val="Arial"/>
        <family val="2"/>
      </rPr>
      <t>Australia</t>
    </r>
  </si>
  <si>
    <r>
      <rPr>
        <sz val="9"/>
        <rFont val="Arial"/>
        <family val="2"/>
      </rPr>
      <t>Austria</t>
    </r>
  </si>
  <si>
    <r>
      <rPr>
        <sz val="10"/>
        <rFont val="Calibri"/>
        <family val="2"/>
      </rPr>
      <t>Continental</t>
    </r>
    <r>
      <rPr>
        <sz val="10"/>
        <rFont val="Times New Roman"/>
        <family val="1"/>
      </rPr>
      <t xml:space="preserve"> </t>
    </r>
    <r>
      <rPr>
        <sz val="10"/>
        <rFont val="Calibri"/>
        <family val="2"/>
      </rPr>
      <t>Europe</t>
    </r>
  </si>
  <si>
    <r>
      <rPr>
        <sz val="9"/>
        <rFont val="Arial"/>
        <family val="2"/>
      </rPr>
      <t>Azerbaijan</t>
    </r>
  </si>
  <si>
    <r>
      <rPr>
        <sz val="9"/>
        <rFont val="Arial"/>
        <family val="2"/>
      </rPr>
      <t>Bahrain</t>
    </r>
  </si>
  <si>
    <r>
      <rPr>
        <sz val="10"/>
        <rFont val="Calibri"/>
        <family val="2"/>
      </rPr>
      <t>Middle</t>
    </r>
    <r>
      <rPr>
        <sz val="10"/>
        <rFont val="Times New Roman"/>
        <family val="1"/>
      </rPr>
      <t xml:space="preserve"> </t>
    </r>
    <r>
      <rPr>
        <sz val="10"/>
        <rFont val="Calibri"/>
        <family val="2"/>
      </rPr>
      <t>East</t>
    </r>
  </si>
  <si>
    <r>
      <rPr>
        <sz val="9"/>
        <rFont val="Arial"/>
        <family val="2"/>
      </rPr>
      <t>Bangladesh</t>
    </r>
  </si>
  <si>
    <r>
      <rPr>
        <sz val="9"/>
        <rFont val="Arial"/>
        <family val="2"/>
      </rPr>
      <t>Barbados</t>
    </r>
  </si>
  <si>
    <r>
      <rPr>
        <sz val="9"/>
        <rFont val="Arial"/>
        <family val="2"/>
      </rPr>
      <t>Belarus</t>
    </r>
  </si>
  <si>
    <r>
      <rPr>
        <sz val="9"/>
        <rFont val="Arial"/>
        <family val="2"/>
      </rPr>
      <t>Belgium</t>
    </r>
  </si>
  <si>
    <r>
      <rPr>
        <sz val="9"/>
        <rFont val="Arial"/>
        <family val="2"/>
      </rPr>
      <t>Belize</t>
    </r>
  </si>
  <si>
    <r>
      <rPr>
        <sz val="9"/>
        <rFont val="Arial"/>
        <family val="2"/>
      </rPr>
      <t>Benin</t>
    </r>
  </si>
  <si>
    <r>
      <rPr>
        <sz val="9"/>
        <rFont val="Arial"/>
        <family val="2"/>
      </rPr>
      <t>Bermuda</t>
    </r>
  </si>
  <si>
    <r>
      <rPr>
        <sz val="9"/>
        <rFont val="Arial"/>
        <family val="2"/>
      </rPr>
      <t>Bhutan</t>
    </r>
  </si>
  <si>
    <r>
      <rPr>
        <sz val="9"/>
        <rFont val="Arial"/>
        <family val="2"/>
      </rPr>
      <t>Bolivia</t>
    </r>
  </si>
  <si>
    <r>
      <rPr>
        <sz val="9"/>
        <rFont val="Arial"/>
        <family val="2"/>
      </rPr>
      <t>Bosnia and Herzegovina</t>
    </r>
  </si>
  <si>
    <r>
      <rPr>
        <sz val="9"/>
        <rFont val="Arial"/>
        <family val="2"/>
      </rPr>
      <t>Botswana</t>
    </r>
  </si>
  <si>
    <r>
      <rPr>
        <sz val="9"/>
        <rFont val="Arial"/>
        <family val="2"/>
      </rPr>
      <t>Brazil</t>
    </r>
  </si>
  <si>
    <r>
      <rPr>
        <sz val="9"/>
        <rFont val="Arial"/>
        <family val="2"/>
      </rPr>
      <t>Brunei</t>
    </r>
  </si>
  <si>
    <r>
      <rPr>
        <sz val="10"/>
        <rFont val="Calibri"/>
        <family val="2"/>
      </rPr>
      <t>South</t>
    </r>
    <r>
      <rPr>
        <sz val="10"/>
        <rFont val="Times New Roman"/>
        <family val="1"/>
      </rPr>
      <t xml:space="preserve"> </t>
    </r>
    <r>
      <rPr>
        <sz val="10"/>
        <rFont val="Calibri"/>
        <family val="2"/>
      </rPr>
      <t>East</t>
    </r>
    <r>
      <rPr>
        <sz val="10"/>
        <rFont val="Times New Roman"/>
        <family val="1"/>
      </rPr>
      <t xml:space="preserve"> </t>
    </r>
    <r>
      <rPr>
        <sz val="10"/>
        <rFont val="Calibri"/>
        <family val="2"/>
      </rPr>
      <t>Asia</t>
    </r>
  </si>
  <si>
    <r>
      <rPr>
        <sz val="9"/>
        <rFont val="Arial"/>
        <family val="2"/>
      </rPr>
      <t>Bulgaria</t>
    </r>
  </si>
  <si>
    <r>
      <rPr>
        <sz val="9"/>
        <rFont val="Arial"/>
        <family val="2"/>
      </rPr>
      <t>Burkina Faso</t>
    </r>
  </si>
  <si>
    <r>
      <rPr>
        <sz val="9"/>
        <rFont val="Arial"/>
        <family val="2"/>
      </rPr>
      <t>Burundi</t>
    </r>
  </si>
  <si>
    <r>
      <rPr>
        <sz val="9"/>
        <rFont val="Arial"/>
        <family val="2"/>
      </rPr>
      <t>Cabo Verde</t>
    </r>
  </si>
  <si>
    <r>
      <rPr>
        <sz val="9"/>
        <rFont val="Arial"/>
        <family val="2"/>
      </rPr>
      <t>Cambodia</t>
    </r>
  </si>
  <si>
    <r>
      <rPr>
        <sz val="9"/>
        <rFont val="Arial"/>
        <family val="2"/>
      </rPr>
      <t>Cameroon</t>
    </r>
  </si>
  <si>
    <r>
      <rPr>
        <sz val="9"/>
        <rFont val="Arial"/>
        <family val="2"/>
      </rPr>
      <t>Canada</t>
    </r>
  </si>
  <si>
    <r>
      <rPr>
        <sz val="9"/>
        <rFont val="Arial"/>
        <family val="2"/>
      </rPr>
      <t>Cayman Islands</t>
    </r>
  </si>
  <si>
    <r>
      <rPr>
        <sz val="9"/>
        <rFont val="Arial"/>
        <family val="2"/>
      </rPr>
      <t>Central African Republic</t>
    </r>
  </si>
  <si>
    <r>
      <rPr>
        <sz val="9"/>
        <rFont val="Arial"/>
        <family val="2"/>
      </rPr>
      <t>Chad</t>
    </r>
  </si>
  <si>
    <r>
      <rPr>
        <sz val="9"/>
        <rFont val="Arial"/>
        <family val="2"/>
      </rPr>
      <t>Channel Islands</t>
    </r>
  </si>
  <si>
    <r>
      <rPr>
        <sz val="9"/>
        <rFont val="Arial"/>
        <family val="2"/>
      </rPr>
      <t>Chile</t>
    </r>
  </si>
  <si>
    <r>
      <rPr>
        <sz val="9"/>
        <rFont val="Arial"/>
        <family val="2"/>
      </rPr>
      <t>China</t>
    </r>
  </si>
  <si>
    <r>
      <rPr>
        <sz val="10"/>
        <rFont val="Calibri"/>
        <family val="2"/>
      </rPr>
      <t>East</t>
    </r>
    <r>
      <rPr>
        <sz val="10"/>
        <rFont val="Times New Roman"/>
        <family val="1"/>
      </rPr>
      <t xml:space="preserve"> </t>
    </r>
    <r>
      <rPr>
        <sz val="10"/>
        <rFont val="Calibri"/>
        <family val="2"/>
      </rPr>
      <t>Asia</t>
    </r>
  </si>
  <si>
    <r>
      <rPr>
        <sz val="9"/>
        <rFont val="Arial"/>
        <family val="2"/>
      </rPr>
      <t>Colombia</t>
    </r>
  </si>
  <si>
    <r>
      <rPr>
        <sz val="9"/>
        <rFont val="Arial"/>
        <family val="2"/>
      </rPr>
      <t>Comoros</t>
    </r>
  </si>
  <si>
    <r>
      <rPr>
        <sz val="9"/>
        <rFont val="Arial"/>
        <family val="2"/>
      </rPr>
      <t>Congo</t>
    </r>
  </si>
  <si>
    <r>
      <rPr>
        <sz val="9"/>
        <rFont val="Arial"/>
        <family val="2"/>
      </rPr>
      <t>Costa Rica</t>
    </r>
  </si>
  <si>
    <r>
      <rPr>
        <sz val="9"/>
        <rFont val="Arial"/>
        <family val="2"/>
      </rPr>
      <t>Côte D'Ivoire</t>
    </r>
  </si>
  <si>
    <r>
      <rPr>
        <sz val="9"/>
        <rFont val="Arial"/>
        <family val="2"/>
      </rPr>
      <t>Croatia</t>
    </r>
  </si>
  <si>
    <r>
      <rPr>
        <sz val="9"/>
        <rFont val="Arial"/>
        <family val="2"/>
      </rPr>
      <t>Cuba</t>
    </r>
  </si>
  <si>
    <r>
      <rPr>
        <sz val="9"/>
        <rFont val="Arial"/>
        <family val="2"/>
      </rPr>
      <t>Curaçao</t>
    </r>
  </si>
  <si>
    <r>
      <rPr>
        <sz val="9"/>
        <rFont val="Arial"/>
        <family val="2"/>
      </rPr>
      <t>Cyprus</t>
    </r>
  </si>
  <si>
    <r>
      <rPr>
        <sz val="9"/>
        <rFont val="Arial"/>
        <family val="2"/>
      </rPr>
      <t>Czech Republic</t>
    </r>
  </si>
  <si>
    <r>
      <rPr>
        <sz val="9"/>
        <rFont val="Arial"/>
        <family val="2"/>
      </rPr>
      <t>Dem. People's Rep. Korea</t>
    </r>
  </si>
  <si>
    <r>
      <rPr>
        <sz val="10"/>
        <rFont val="Calibri"/>
        <family val="2"/>
      </rPr>
      <t>North</t>
    </r>
    <r>
      <rPr>
        <sz val="10"/>
        <rFont val="Times New Roman"/>
        <family val="1"/>
      </rPr>
      <t xml:space="preserve"> </t>
    </r>
    <r>
      <rPr>
        <sz val="10"/>
        <rFont val="Calibri"/>
        <family val="2"/>
      </rPr>
      <t>Asia</t>
    </r>
  </si>
  <si>
    <r>
      <rPr>
        <sz val="9"/>
        <rFont val="Arial"/>
        <family val="2"/>
      </rPr>
      <t>Dem. Rep. Congo</t>
    </r>
  </si>
  <si>
    <r>
      <rPr>
        <sz val="9"/>
        <rFont val="Arial"/>
        <family val="2"/>
      </rPr>
      <t>Denmark</t>
    </r>
  </si>
  <si>
    <r>
      <rPr>
        <sz val="10"/>
        <rFont val="Calibri"/>
        <family val="2"/>
      </rPr>
      <t>Scandinavia</t>
    </r>
  </si>
  <si>
    <r>
      <rPr>
        <sz val="9"/>
        <rFont val="Arial"/>
        <family val="2"/>
      </rPr>
      <t>Djibouti</t>
    </r>
  </si>
  <si>
    <r>
      <rPr>
        <sz val="9"/>
        <rFont val="Arial"/>
        <family val="2"/>
      </rPr>
      <t>Dominica</t>
    </r>
  </si>
  <si>
    <r>
      <rPr>
        <sz val="9"/>
        <rFont val="Arial"/>
        <family val="2"/>
      </rPr>
      <t>Dominican Republic</t>
    </r>
  </si>
  <si>
    <r>
      <rPr>
        <sz val="9"/>
        <rFont val="Arial"/>
        <family val="2"/>
      </rPr>
      <t>Ecuador</t>
    </r>
  </si>
  <si>
    <r>
      <rPr>
        <sz val="9"/>
        <rFont val="Arial"/>
        <family val="2"/>
      </rPr>
      <t>Egypt</t>
    </r>
  </si>
  <si>
    <r>
      <rPr>
        <sz val="9"/>
        <rFont val="Arial"/>
        <family val="2"/>
      </rPr>
      <t>El Salvador</t>
    </r>
  </si>
  <si>
    <r>
      <rPr>
        <sz val="9"/>
        <rFont val="Arial"/>
        <family val="2"/>
      </rPr>
      <t>Equatorial Guinea</t>
    </r>
  </si>
  <si>
    <r>
      <rPr>
        <sz val="9"/>
        <rFont val="Arial"/>
        <family val="2"/>
      </rPr>
      <t>Eritrea</t>
    </r>
  </si>
  <si>
    <r>
      <rPr>
        <sz val="9"/>
        <rFont val="Arial"/>
        <family val="2"/>
      </rPr>
      <t>Estonia</t>
    </r>
  </si>
  <si>
    <r>
      <rPr>
        <sz val="9"/>
        <rFont val="Arial"/>
        <family val="2"/>
      </rPr>
      <t>Ethiopia</t>
    </r>
  </si>
  <si>
    <r>
      <rPr>
        <sz val="9"/>
        <rFont val="Arial"/>
        <family val="2"/>
      </rPr>
      <t>Faeroe Islands</t>
    </r>
  </si>
  <si>
    <r>
      <rPr>
        <sz val="9"/>
        <rFont val="Arial"/>
        <family val="2"/>
      </rPr>
      <t>Fiji</t>
    </r>
  </si>
  <si>
    <r>
      <rPr>
        <sz val="9"/>
        <rFont val="Arial"/>
        <family val="2"/>
      </rPr>
      <t>Finland</t>
    </r>
  </si>
  <si>
    <r>
      <rPr>
        <sz val="9"/>
        <rFont val="Arial"/>
        <family val="2"/>
      </rPr>
      <t>France</t>
    </r>
  </si>
  <si>
    <r>
      <rPr>
        <sz val="9"/>
        <rFont val="Arial"/>
        <family val="2"/>
      </rPr>
      <t>French Guiana</t>
    </r>
  </si>
  <si>
    <r>
      <rPr>
        <sz val="9"/>
        <rFont val="Arial"/>
        <family val="2"/>
      </rPr>
      <t>French Polynesia</t>
    </r>
  </si>
  <si>
    <r>
      <rPr>
        <sz val="9"/>
        <rFont val="Arial"/>
        <family val="2"/>
      </rPr>
      <t>Gabon</t>
    </r>
  </si>
  <si>
    <r>
      <rPr>
        <sz val="9"/>
        <rFont val="Arial"/>
        <family val="2"/>
      </rPr>
      <t>The Gambia</t>
    </r>
  </si>
  <si>
    <r>
      <rPr>
        <sz val="9"/>
        <rFont val="Arial"/>
        <family val="2"/>
      </rPr>
      <t>Georgia</t>
    </r>
  </si>
  <si>
    <r>
      <rPr>
        <sz val="9"/>
        <rFont val="Arial"/>
        <family val="2"/>
      </rPr>
      <t>Germany</t>
    </r>
  </si>
  <si>
    <r>
      <rPr>
        <sz val="9"/>
        <rFont val="Arial"/>
        <family val="2"/>
      </rPr>
      <t>Ghana</t>
    </r>
  </si>
  <si>
    <r>
      <rPr>
        <sz val="9"/>
        <rFont val="Arial"/>
        <family val="2"/>
      </rPr>
      <t>Greece</t>
    </r>
  </si>
  <si>
    <r>
      <rPr>
        <sz val="9"/>
        <rFont val="Arial"/>
        <family val="2"/>
      </rPr>
      <t>Greenland</t>
    </r>
  </si>
  <si>
    <r>
      <rPr>
        <sz val="9"/>
        <rFont val="Arial"/>
        <family val="2"/>
      </rPr>
      <t>Grenada</t>
    </r>
  </si>
  <si>
    <r>
      <rPr>
        <sz val="9"/>
        <rFont val="Arial"/>
        <family val="2"/>
      </rPr>
      <t>Guadeloupe (French)</t>
    </r>
  </si>
  <si>
    <r>
      <rPr>
        <sz val="9"/>
        <rFont val="Arial"/>
        <family val="2"/>
      </rPr>
      <t>Guam</t>
    </r>
  </si>
  <si>
    <r>
      <rPr>
        <sz val="9"/>
        <rFont val="Arial"/>
        <family val="2"/>
      </rPr>
      <t>Guatemala</t>
    </r>
  </si>
  <si>
    <r>
      <rPr>
        <sz val="9"/>
        <rFont val="Arial"/>
        <family val="2"/>
      </rPr>
      <t>Guinea</t>
    </r>
  </si>
  <si>
    <r>
      <rPr>
        <sz val="9"/>
        <rFont val="Arial"/>
        <family val="2"/>
      </rPr>
      <t>Guinea-Bissau</t>
    </r>
  </si>
  <si>
    <r>
      <rPr>
        <sz val="9"/>
        <rFont val="Arial"/>
        <family val="2"/>
      </rPr>
      <t>Guyana</t>
    </r>
  </si>
  <si>
    <r>
      <rPr>
        <sz val="9"/>
        <rFont val="Arial"/>
        <family val="2"/>
      </rPr>
      <t>Haiti</t>
    </r>
  </si>
  <si>
    <r>
      <rPr>
        <sz val="9"/>
        <rFont val="Arial"/>
        <family val="2"/>
      </rPr>
      <t>Honduras</t>
    </r>
  </si>
  <si>
    <r>
      <rPr>
        <sz val="9"/>
        <rFont val="Arial"/>
        <family val="2"/>
      </rPr>
      <t>Hungary</t>
    </r>
  </si>
  <si>
    <r>
      <rPr>
        <sz val="9"/>
        <rFont val="Arial"/>
        <family val="2"/>
      </rPr>
      <t>Iceland</t>
    </r>
  </si>
  <si>
    <r>
      <rPr>
        <sz val="9"/>
        <rFont val="Arial"/>
        <family val="2"/>
      </rPr>
      <t>India</t>
    </r>
  </si>
  <si>
    <r>
      <rPr>
        <sz val="9"/>
        <rFont val="Arial"/>
        <family val="2"/>
      </rPr>
      <t>Indonesia</t>
    </r>
  </si>
  <si>
    <r>
      <rPr>
        <sz val="9"/>
        <rFont val="Arial"/>
        <family val="2"/>
      </rPr>
      <t>Iran</t>
    </r>
  </si>
  <si>
    <r>
      <rPr>
        <sz val="9"/>
        <rFont val="Arial"/>
        <family val="2"/>
      </rPr>
      <t>Iraq</t>
    </r>
  </si>
  <si>
    <r>
      <rPr>
        <sz val="9"/>
        <rFont val="Arial"/>
        <family val="2"/>
      </rPr>
      <t>Ireland</t>
    </r>
  </si>
  <si>
    <r>
      <rPr>
        <sz val="9"/>
        <rFont val="Arial"/>
        <family val="2"/>
      </rPr>
      <t>Isle of Man</t>
    </r>
  </si>
  <si>
    <r>
      <rPr>
        <sz val="9"/>
        <rFont val="Arial"/>
        <family val="2"/>
      </rPr>
      <t>Israel</t>
    </r>
  </si>
  <si>
    <r>
      <rPr>
        <sz val="9"/>
        <rFont val="Arial"/>
        <family val="2"/>
      </rPr>
      <t>Italy</t>
    </r>
  </si>
  <si>
    <r>
      <rPr>
        <sz val="9"/>
        <rFont val="Arial"/>
        <family val="2"/>
      </rPr>
      <t>Jamaica</t>
    </r>
  </si>
  <si>
    <r>
      <rPr>
        <sz val="9"/>
        <rFont val="Arial"/>
        <family val="2"/>
      </rPr>
      <t>Japan</t>
    </r>
  </si>
  <si>
    <r>
      <rPr>
        <sz val="9"/>
        <rFont val="Arial"/>
        <family val="2"/>
      </rPr>
      <t>Jordan</t>
    </r>
  </si>
  <si>
    <r>
      <rPr>
        <sz val="9"/>
        <rFont val="Arial"/>
        <family val="2"/>
      </rPr>
      <t>Kazakhstan</t>
    </r>
  </si>
  <si>
    <r>
      <rPr>
        <sz val="9"/>
        <rFont val="Arial"/>
        <family val="2"/>
      </rPr>
      <t>Kenya</t>
    </r>
  </si>
  <si>
    <r>
      <rPr>
        <sz val="9"/>
        <rFont val="Arial"/>
        <family val="2"/>
      </rPr>
      <t>Kiribati</t>
    </r>
  </si>
  <si>
    <r>
      <rPr>
        <sz val="9"/>
        <rFont val="Arial"/>
        <family val="2"/>
      </rPr>
      <t>Kosovo</t>
    </r>
  </si>
  <si>
    <r>
      <rPr>
        <sz val="9"/>
        <rFont val="Arial"/>
        <family val="2"/>
      </rPr>
      <t>Kuwait</t>
    </r>
  </si>
  <si>
    <r>
      <rPr>
        <sz val="9"/>
        <rFont val="Arial"/>
        <family val="2"/>
      </rPr>
      <t>Kyrgyz Republic</t>
    </r>
  </si>
  <si>
    <r>
      <rPr>
        <sz val="9"/>
        <rFont val="Arial"/>
        <family val="2"/>
      </rPr>
      <t>Lao PDR</t>
    </r>
  </si>
  <si>
    <r>
      <rPr>
        <sz val="9"/>
        <rFont val="Arial"/>
        <family val="2"/>
      </rPr>
      <t>Latvia</t>
    </r>
  </si>
  <si>
    <r>
      <rPr>
        <sz val="9"/>
        <rFont val="Arial"/>
        <family val="2"/>
      </rPr>
      <t>Lebanon</t>
    </r>
  </si>
  <si>
    <r>
      <rPr>
        <sz val="9"/>
        <rFont val="Arial"/>
        <family val="2"/>
      </rPr>
      <t>Lesotho</t>
    </r>
  </si>
  <si>
    <r>
      <rPr>
        <sz val="9"/>
        <rFont val="Arial"/>
        <family val="2"/>
      </rPr>
      <t>Liberia</t>
    </r>
  </si>
  <si>
    <r>
      <rPr>
        <sz val="9"/>
        <rFont val="Arial"/>
        <family val="2"/>
      </rPr>
      <t>Libya</t>
    </r>
  </si>
  <si>
    <r>
      <rPr>
        <sz val="9"/>
        <rFont val="Arial"/>
        <family val="2"/>
      </rPr>
      <t>Liechtenstein</t>
    </r>
  </si>
  <si>
    <r>
      <rPr>
        <sz val="9"/>
        <rFont val="Arial"/>
        <family val="2"/>
      </rPr>
      <t>Lithuania</t>
    </r>
  </si>
  <si>
    <r>
      <rPr>
        <sz val="9"/>
        <rFont val="Arial"/>
        <family val="2"/>
      </rPr>
      <t>Luxembourg</t>
    </r>
  </si>
  <si>
    <r>
      <rPr>
        <sz val="9"/>
        <rFont val="Arial"/>
        <family val="2"/>
      </rPr>
      <t>Macao SAR, China</t>
    </r>
  </si>
  <si>
    <r>
      <rPr>
        <sz val="9"/>
        <rFont val="Arial"/>
        <family val="2"/>
      </rPr>
      <t>Macedonia</t>
    </r>
  </si>
  <si>
    <r>
      <rPr>
        <sz val="9"/>
        <rFont val="Arial"/>
        <family val="2"/>
      </rPr>
      <t>Madagascar</t>
    </r>
  </si>
  <si>
    <r>
      <rPr>
        <sz val="9"/>
        <rFont val="Arial"/>
        <family val="2"/>
      </rPr>
      <t>Malawi</t>
    </r>
  </si>
  <si>
    <r>
      <rPr>
        <sz val="9"/>
        <rFont val="Arial"/>
        <family val="2"/>
      </rPr>
      <t>Malaysia</t>
    </r>
  </si>
  <si>
    <r>
      <rPr>
        <sz val="9"/>
        <rFont val="Arial"/>
        <family val="2"/>
      </rPr>
      <t>Maldives</t>
    </r>
  </si>
  <si>
    <r>
      <rPr>
        <sz val="9"/>
        <rFont val="Arial"/>
        <family val="2"/>
      </rPr>
      <t>Mali</t>
    </r>
  </si>
  <si>
    <r>
      <rPr>
        <sz val="9"/>
        <rFont val="Arial"/>
        <family val="2"/>
      </rPr>
      <t>Malta</t>
    </r>
  </si>
  <si>
    <r>
      <rPr>
        <sz val="9"/>
        <rFont val="Arial"/>
        <family val="2"/>
      </rPr>
      <t>Marshall Islands</t>
    </r>
  </si>
  <si>
    <r>
      <rPr>
        <sz val="9"/>
        <rFont val="Arial"/>
        <family val="2"/>
      </rPr>
      <t>Martinique (French)</t>
    </r>
  </si>
  <si>
    <r>
      <rPr>
        <sz val="9"/>
        <rFont val="Arial"/>
        <family val="2"/>
      </rPr>
      <t>Mauritania</t>
    </r>
  </si>
  <si>
    <r>
      <rPr>
        <sz val="9"/>
        <rFont val="Arial"/>
        <family val="2"/>
      </rPr>
      <t>Mauritius</t>
    </r>
  </si>
  <si>
    <r>
      <rPr>
        <sz val="9"/>
        <rFont val="Arial"/>
        <family val="2"/>
      </rPr>
      <t>Mexico</t>
    </r>
  </si>
  <si>
    <r>
      <rPr>
        <sz val="9"/>
        <rFont val="Arial"/>
        <family val="2"/>
      </rPr>
      <t>Micronesia</t>
    </r>
  </si>
  <si>
    <r>
      <rPr>
        <sz val="9"/>
        <rFont val="Arial"/>
        <family val="2"/>
      </rPr>
      <t>Moldova</t>
    </r>
  </si>
  <si>
    <r>
      <rPr>
        <sz val="9"/>
        <rFont val="Arial"/>
        <family val="2"/>
      </rPr>
      <t>Monaco</t>
    </r>
  </si>
  <si>
    <r>
      <rPr>
        <sz val="9"/>
        <rFont val="Arial"/>
        <family val="2"/>
      </rPr>
      <t>Mongolia</t>
    </r>
  </si>
  <si>
    <r>
      <rPr>
        <sz val="9"/>
        <rFont val="Arial"/>
        <family val="2"/>
      </rPr>
      <t>Montenegro</t>
    </r>
  </si>
  <si>
    <r>
      <rPr>
        <sz val="9"/>
        <rFont val="Arial"/>
        <family val="2"/>
      </rPr>
      <t>Morocco</t>
    </r>
  </si>
  <si>
    <r>
      <rPr>
        <sz val="9"/>
        <rFont val="Arial"/>
        <family val="2"/>
      </rPr>
      <t>Mozambique</t>
    </r>
  </si>
  <si>
    <r>
      <rPr>
        <sz val="9"/>
        <rFont val="Arial"/>
        <family val="2"/>
      </rPr>
      <t>Myanmar</t>
    </r>
  </si>
  <si>
    <r>
      <rPr>
        <sz val="9"/>
        <rFont val="Arial"/>
        <family val="2"/>
      </rPr>
      <t>Namibia</t>
    </r>
  </si>
  <si>
    <r>
      <rPr>
        <sz val="9"/>
        <rFont val="Arial"/>
        <family val="2"/>
      </rPr>
      <t>Nepal</t>
    </r>
  </si>
  <si>
    <r>
      <rPr>
        <sz val="9"/>
        <rFont val="Arial"/>
        <family val="2"/>
      </rPr>
      <t>Netherlands</t>
    </r>
  </si>
  <si>
    <r>
      <rPr>
        <sz val="9"/>
        <rFont val="Arial"/>
        <family val="2"/>
      </rPr>
      <t>New Caledonia</t>
    </r>
  </si>
  <si>
    <r>
      <rPr>
        <sz val="9"/>
        <rFont val="Arial"/>
        <family val="2"/>
      </rPr>
      <t>New Zealand</t>
    </r>
  </si>
  <si>
    <r>
      <rPr>
        <sz val="9"/>
        <rFont val="Arial"/>
        <family val="2"/>
      </rPr>
      <t>Nicaragua</t>
    </r>
  </si>
  <si>
    <r>
      <rPr>
        <sz val="9"/>
        <rFont val="Arial"/>
        <family val="2"/>
      </rPr>
      <t>Niger</t>
    </r>
  </si>
  <si>
    <r>
      <rPr>
        <sz val="9"/>
        <rFont val="Arial"/>
        <family val="2"/>
      </rPr>
      <t>Nigeria</t>
    </r>
  </si>
  <si>
    <r>
      <rPr>
        <sz val="9"/>
        <rFont val="Arial"/>
        <family val="2"/>
      </rPr>
      <t>Northern Mariana Islands</t>
    </r>
  </si>
  <si>
    <r>
      <rPr>
        <sz val="9"/>
        <rFont val="Arial"/>
        <family val="2"/>
      </rPr>
      <t>Norway</t>
    </r>
  </si>
  <si>
    <r>
      <rPr>
        <sz val="9"/>
        <rFont val="Arial"/>
        <family val="2"/>
      </rPr>
      <t>Oman</t>
    </r>
  </si>
  <si>
    <r>
      <rPr>
        <sz val="9"/>
        <rFont val="Arial"/>
        <family val="2"/>
      </rPr>
      <t>Pacific Islands</t>
    </r>
  </si>
  <si>
    <r>
      <rPr>
        <sz val="9"/>
        <rFont val="Arial"/>
        <family val="2"/>
      </rPr>
      <t>Pakistan</t>
    </r>
  </si>
  <si>
    <r>
      <rPr>
        <sz val="9"/>
        <rFont val="Arial"/>
        <family val="2"/>
      </rPr>
      <t>Palau</t>
    </r>
  </si>
  <si>
    <r>
      <rPr>
        <sz val="9"/>
        <rFont val="Arial"/>
        <family val="2"/>
      </rPr>
      <t>Panama</t>
    </r>
  </si>
  <si>
    <r>
      <rPr>
        <sz val="9"/>
        <rFont val="Arial"/>
        <family val="2"/>
      </rPr>
      <t>Papua New Guinea</t>
    </r>
  </si>
  <si>
    <r>
      <rPr>
        <sz val="9"/>
        <rFont val="Arial"/>
        <family val="2"/>
      </rPr>
      <t>Paraguay</t>
    </r>
  </si>
  <si>
    <r>
      <rPr>
        <sz val="9"/>
        <rFont val="Arial"/>
        <family val="2"/>
      </rPr>
      <t>Peru</t>
    </r>
  </si>
  <si>
    <r>
      <rPr>
        <sz val="9"/>
        <rFont val="Arial"/>
        <family val="2"/>
      </rPr>
      <t>Philippines</t>
    </r>
  </si>
  <si>
    <r>
      <rPr>
        <sz val="9"/>
        <rFont val="Arial"/>
        <family val="2"/>
      </rPr>
      <t>Poland</t>
    </r>
  </si>
  <si>
    <r>
      <rPr>
        <sz val="9"/>
        <rFont val="Arial"/>
        <family val="2"/>
      </rPr>
      <t>Portugal</t>
    </r>
  </si>
  <si>
    <r>
      <rPr>
        <sz val="9"/>
        <rFont val="Arial"/>
        <family val="2"/>
      </rPr>
      <t>Puerto Rico</t>
    </r>
  </si>
  <si>
    <r>
      <rPr>
        <sz val="9"/>
        <rFont val="Arial"/>
        <family val="2"/>
      </rPr>
      <t>Qatar</t>
    </r>
  </si>
  <si>
    <r>
      <rPr>
        <sz val="9"/>
        <rFont val="Arial"/>
        <family val="2"/>
      </rPr>
      <t>Reunion (French)</t>
    </r>
  </si>
  <si>
    <r>
      <rPr>
        <sz val="9"/>
        <rFont val="Arial"/>
        <family val="2"/>
      </rPr>
      <t>Romania</t>
    </r>
  </si>
  <si>
    <r>
      <rPr>
        <sz val="9"/>
        <rFont val="Arial"/>
        <family val="2"/>
      </rPr>
      <t>Russia</t>
    </r>
  </si>
  <si>
    <r>
      <rPr>
        <sz val="9"/>
        <rFont val="Arial"/>
        <family val="2"/>
      </rPr>
      <t>Rwanda</t>
    </r>
  </si>
  <si>
    <r>
      <rPr>
        <sz val="9"/>
        <rFont val="Arial"/>
        <family val="2"/>
      </rPr>
      <t>Samoa</t>
    </r>
  </si>
  <si>
    <r>
      <rPr>
        <sz val="9"/>
        <rFont val="Arial"/>
        <family val="2"/>
      </rPr>
      <t>San Marino</t>
    </r>
  </si>
  <si>
    <r>
      <rPr>
        <sz val="9"/>
        <rFont val="Arial"/>
        <family val="2"/>
      </rPr>
      <t>São Tomé and Principe</t>
    </r>
  </si>
  <si>
    <r>
      <rPr>
        <sz val="9"/>
        <rFont val="Arial"/>
        <family val="2"/>
      </rPr>
      <t>Saudi Arabia</t>
    </r>
  </si>
  <si>
    <r>
      <rPr>
        <sz val="9"/>
        <rFont val="Arial"/>
        <family val="2"/>
      </rPr>
      <t>Senegal</t>
    </r>
  </si>
  <si>
    <r>
      <rPr>
        <sz val="9"/>
        <rFont val="Arial"/>
        <family val="2"/>
      </rPr>
      <t>Serbia</t>
    </r>
  </si>
  <si>
    <r>
      <rPr>
        <sz val="9"/>
        <rFont val="Arial"/>
        <family val="2"/>
      </rPr>
      <t>Seychelles</t>
    </r>
  </si>
  <si>
    <r>
      <rPr>
        <sz val="9"/>
        <rFont val="Arial"/>
        <family val="2"/>
      </rPr>
      <t>Sierra Leone</t>
    </r>
  </si>
  <si>
    <r>
      <rPr>
        <sz val="9"/>
        <rFont val="Arial"/>
        <family val="2"/>
      </rPr>
      <t>Singapore</t>
    </r>
  </si>
  <si>
    <r>
      <rPr>
        <sz val="9"/>
        <rFont val="Arial"/>
        <family val="2"/>
      </rPr>
      <t>Sint Maarten (Dutch part)</t>
    </r>
  </si>
  <si>
    <r>
      <rPr>
        <sz val="9"/>
        <rFont val="Arial"/>
        <family val="2"/>
      </rPr>
      <t>Slovenia</t>
    </r>
  </si>
  <si>
    <r>
      <rPr>
        <sz val="9"/>
        <rFont val="Arial"/>
        <family val="2"/>
      </rPr>
      <t>Solomon Islands</t>
    </r>
  </si>
  <si>
    <r>
      <rPr>
        <sz val="9"/>
        <rFont val="Arial"/>
        <family val="2"/>
      </rPr>
      <t>Somalia</t>
    </r>
  </si>
  <si>
    <r>
      <rPr>
        <sz val="9"/>
        <rFont val="Arial"/>
        <family val="2"/>
      </rPr>
      <t>South Africa</t>
    </r>
  </si>
  <si>
    <r>
      <rPr>
        <sz val="9"/>
        <rFont val="Arial"/>
        <family val="2"/>
      </rPr>
      <t>South Sudan</t>
    </r>
  </si>
  <si>
    <r>
      <rPr>
        <sz val="9"/>
        <rFont val="Arial"/>
        <family val="2"/>
      </rPr>
      <t>Spain</t>
    </r>
  </si>
  <si>
    <r>
      <rPr>
        <sz val="9"/>
        <rFont val="Arial"/>
        <family val="2"/>
      </rPr>
      <t>Sri Lanka</t>
    </r>
  </si>
  <si>
    <r>
      <rPr>
        <sz val="9"/>
        <rFont val="Arial"/>
        <family val="2"/>
      </rPr>
      <t>St. Kitts and Nevis</t>
    </r>
  </si>
  <si>
    <r>
      <rPr>
        <sz val="9"/>
        <rFont val="Arial"/>
        <family val="2"/>
      </rPr>
      <t>St. Lucia</t>
    </r>
  </si>
  <si>
    <r>
      <rPr>
        <sz val="9"/>
        <rFont val="Arial"/>
        <family val="2"/>
      </rPr>
      <t>St. Martin (French part)</t>
    </r>
  </si>
  <si>
    <r>
      <rPr>
        <sz val="9"/>
        <rFont val="Arial"/>
        <family val="2"/>
      </rPr>
      <t>St. Vincent and the Grenadines</t>
    </r>
  </si>
  <si>
    <r>
      <rPr>
        <sz val="9"/>
        <rFont val="Arial"/>
        <family val="2"/>
      </rPr>
      <t>Sudan</t>
    </r>
  </si>
  <si>
    <r>
      <rPr>
        <sz val="9"/>
        <rFont val="Arial"/>
        <family val="2"/>
      </rPr>
      <t>Suriname</t>
    </r>
  </si>
  <si>
    <r>
      <rPr>
        <sz val="9"/>
        <rFont val="Arial"/>
        <family val="2"/>
      </rPr>
      <t>Swaziland</t>
    </r>
  </si>
  <si>
    <r>
      <rPr>
        <sz val="9"/>
        <rFont val="Arial"/>
        <family val="2"/>
      </rPr>
      <t>Sweden</t>
    </r>
  </si>
  <si>
    <r>
      <rPr>
        <sz val="9"/>
        <rFont val="Arial"/>
        <family val="2"/>
      </rPr>
      <t>Switzerland</t>
    </r>
  </si>
  <si>
    <r>
      <rPr>
        <sz val="9"/>
        <rFont val="Arial"/>
        <family val="2"/>
      </rPr>
      <t>Syrian Arab Republic</t>
    </r>
  </si>
  <si>
    <r>
      <rPr>
        <sz val="9"/>
        <rFont val="Arial"/>
        <family val="2"/>
      </rPr>
      <t>Taiwan</t>
    </r>
  </si>
  <si>
    <r>
      <rPr>
        <sz val="9"/>
        <rFont val="Arial"/>
        <family val="2"/>
      </rPr>
      <t>Tajikistan</t>
    </r>
  </si>
  <si>
    <r>
      <rPr>
        <sz val="9"/>
        <rFont val="Arial"/>
        <family val="2"/>
      </rPr>
      <t>Tanzania</t>
    </r>
  </si>
  <si>
    <r>
      <rPr>
        <sz val="9"/>
        <rFont val="Arial"/>
        <family val="2"/>
      </rPr>
      <t>Thailand</t>
    </r>
  </si>
  <si>
    <r>
      <rPr>
        <sz val="9"/>
        <rFont val="Arial"/>
        <family val="2"/>
      </rPr>
      <t>Timor-Leste</t>
    </r>
  </si>
  <si>
    <r>
      <rPr>
        <sz val="9"/>
        <rFont val="Arial"/>
        <family val="2"/>
      </rPr>
      <t>Togo</t>
    </r>
  </si>
  <si>
    <r>
      <rPr>
        <sz val="9"/>
        <rFont val="Arial"/>
        <family val="2"/>
      </rPr>
      <t>Tonga</t>
    </r>
  </si>
  <si>
    <r>
      <rPr>
        <sz val="9"/>
        <rFont val="Arial"/>
        <family val="2"/>
      </rPr>
      <t>Trinidad and Tobago</t>
    </r>
  </si>
  <si>
    <r>
      <rPr>
        <sz val="9"/>
        <rFont val="Arial"/>
        <family val="2"/>
      </rPr>
      <t>Tunisia</t>
    </r>
  </si>
  <si>
    <r>
      <rPr>
        <sz val="9"/>
        <rFont val="Arial"/>
        <family val="2"/>
      </rPr>
      <t>Turkey</t>
    </r>
  </si>
  <si>
    <r>
      <rPr>
        <sz val="9"/>
        <rFont val="Arial"/>
        <family val="2"/>
      </rPr>
      <t>Turkmenistan</t>
    </r>
  </si>
  <si>
    <r>
      <rPr>
        <sz val="9"/>
        <rFont val="Arial"/>
        <family val="2"/>
      </rPr>
      <t>Turks and Caicos Islands</t>
    </r>
  </si>
  <si>
    <r>
      <rPr>
        <sz val="9"/>
        <rFont val="Arial"/>
        <family val="2"/>
      </rPr>
      <t>Tuvalu</t>
    </r>
  </si>
  <si>
    <r>
      <rPr>
        <sz val="9"/>
        <rFont val="Arial"/>
        <family val="2"/>
      </rPr>
      <t>Uganda</t>
    </r>
  </si>
  <si>
    <r>
      <rPr>
        <sz val="9"/>
        <rFont val="Arial"/>
        <family val="2"/>
      </rPr>
      <t>Ukraine</t>
    </r>
  </si>
  <si>
    <r>
      <rPr>
        <sz val="9"/>
        <rFont val="Arial"/>
        <family val="2"/>
      </rPr>
      <t>United Arab Emirates</t>
    </r>
  </si>
  <si>
    <r>
      <rPr>
        <sz val="9"/>
        <rFont val="Arial"/>
        <family val="2"/>
      </rPr>
      <t>United Kingdom</t>
    </r>
  </si>
  <si>
    <r>
      <rPr>
        <sz val="9"/>
        <rFont val="Arial"/>
        <family val="2"/>
      </rPr>
      <t>United States</t>
    </r>
  </si>
  <si>
    <r>
      <rPr>
        <sz val="9"/>
        <rFont val="Arial"/>
        <family val="2"/>
      </rPr>
      <t>Uruguay</t>
    </r>
  </si>
  <si>
    <r>
      <rPr>
        <sz val="9"/>
        <rFont val="Arial"/>
        <family val="2"/>
      </rPr>
      <t>Uzbekistan</t>
    </r>
  </si>
  <si>
    <r>
      <rPr>
        <sz val="9"/>
        <rFont val="Arial"/>
        <family val="2"/>
      </rPr>
      <t>Vanuatu</t>
    </r>
  </si>
  <si>
    <r>
      <rPr>
        <sz val="9"/>
        <rFont val="Arial"/>
        <family val="2"/>
      </rPr>
      <t>Vatican</t>
    </r>
  </si>
  <si>
    <r>
      <rPr>
        <sz val="9"/>
        <rFont val="Arial"/>
        <family val="2"/>
      </rPr>
      <t>Venezuela</t>
    </r>
  </si>
  <si>
    <r>
      <rPr>
        <sz val="9"/>
        <rFont val="Arial"/>
        <family val="2"/>
      </rPr>
      <t>Vietnam</t>
    </r>
  </si>
  <si>
    <r>
      <rPr>
        <sz val="9"/>
        <rFont val="Arial"/>
        <family val="2"/>
      </rPr>
      <t>Virgin Islands</t>
    </r>
  </si>
  <si>
    <r>
      <rPr>
        <sz val="9"/>
        <rFont val="Arial"/>
        <family val="2"/>
      </rPr>
      <t>West Bank &amp; Gaza (Palestinian Authority)</t>
    </r>
  </si>
  <si>
    <r>
      <rPr>
        <sz val="9"/>
        <rFont val="Arial"/>
        <family val="2"/>
      </rPr>
      <t>Yemen</t>
    </r>
  </si>
  <si>
    <r>
      <rPr>
        <sz val="9"/>
        <rFont val="Arial"/>
        <family val="2"/>
      </rPr>
      <t>Zambia</t>
    </r>
  </si>
  <si>
    <r>
      <rPr>
        <sz val="9"/>
        <rFont val="Arial"/>
        <family val="2"/>
      </rPr>
      <t>Zimbabwe</t>
    </r>
  </si>
  <si>
    <t>Swaziland</t>
  </si>
  <si>
    <t>Czech Republic</t>
  </si>
  <si>
    <t>Virgin Islands</t>
  </si>
  <si>
    <t>Row Labels</t>
  </si>
  <si>
    <t>(blank)</t>
  </si>
  <si>
    <t>Grand Total</t>
  </si>
  <si>
    <t>gender2</t>
  </si>
  <si>
    <t>Column1</t>
  </si>
  <si>
    <t xml:space="preserve"> </t>
  </si>
  <si>
    <t>Combined Worth</t>
  </si>
  <si>
    <t>Billionaires</t>
  </si>
  <si>
    <t>Countries</t>
  </si>
  <si>
    <t>Distinct Count of country</t>
  </si>
  <si>
    <t>Average of age</t>
  </si>
  <si>
    <t>Average Age</t>
  </si>
  <si>
    <t>Sum of NetWorth</t>
  </si>
  <si>
    <t>Count of Rank</t>
  </si>
  <si>
    <t>Count of Billionaires</t>
  </si>
  <si>
    <t>FALSE</t>
  </si>
  <si>
    <t>TRUE</t>
  </si>
  <si>
    <t>SelfMade</t>
  </si>
  <si>
    <t>Number of SelfMade</t>
  </si>
  <si>
    <t>x</t>
  </si>
  <si>
    <t>y</t>
  </si>
  <si>
    <t>HOW DID MOST BILLIONAIRES BECOME BILLIONAIRES?</t>
  </si>
  <si>
    <t>GENDER DISTRIBUTION OF BILLIONAIRES</t>
  </si>
  <si>
    <t>Average of NetWorth</t>
  </si>
  <si>
    <t>Combined Net Worth</t>
  </si>
  <si>
    <t>Female</t>
  </si>
  <si>
    <t>Male</t>
  </si>
  <si>
    <t>Average Net Worth</t>
  </si>
  <si>
    <t>Self Made</t>
  </si>
  <si>
    <t>TOP 5 INDUSTRIES BY NUMBER OF BILLIONAIRES</t>
  </si>
  <si>
    <t>TOP 5 BILLIONAIRES BY NET WORTH</t>
  </si>
  <si>
    <t>Mixed/Inheritance</t>
  </si>
  <si>
    <t>Max Condition</t>
  </si>
  <si>
    <t>BILLIONAIRE POPULATION  BY COUNTRY</t>
  </si>
  <si>
    <t>Dummy Tables</t>
  </si>
  <si>
    <t>Dummy Table</t>
  </si>
  <si>
    <t>An analysis of Forbe's 2022 billionaires list by Daniel Bamidele (Data Source: Kaggle)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</si>
</sst>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44" formatCode="_-&quot;£&quot;* #,##0.00_-;\-&quot;£&quot;* #,##0.00_-;_-&quot;£&quot;* &quot;-&quot;??_-;_-@_-"/>
    <numFmt numFmtId="164" formatCode="\$#.00,,,,\ \T"/>
    <numFmt numFmtId="165" formatCode="\$0.00,,,\ &quot;B&quot;\ "/>
    <numFmt numFmtId="166" formatCode="\$0,,,\ &quot;B&quot;\ "/>
    <numFmt numFmtId="167" formatCode="\$0,,,&quot;B&quot;\ "/>
  </numFmts>
  <fonts count="43"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0"/>
      <name val="Calibri"/>
      <family val="2"/>
    </font>
    <font>
      <sz val="10"/>
      <name val="Times New Roman"/>
      <family val="1"/>
    </font>
    <font>
      <sz val="9"/>
      <name val="Arial"/>
      <family val="2"/>
    </font>
    <font>
      <sz val="10"/>
      <name val="Calibri"/>
      <family val="2"/>
    </font>
    <font>
      <sz val="11"/>
      <color rgb="FF006100"/>
      <name val="Forbes"/>
      <family val="1"/>
    </font>
    <font>
      <sz val="14"/>
      <color rgb="FF006100"/>
      <name val="Forbes"/>
      <family val="1"/>
    </font>
    <font>
      <sz val="8"/>
      <color theme="1"/>
      <name val="Segoe UI"/>
      <family val="2"/>
    </font>
    <font>
      <sz val="7"/>
      <color theme="1"/>
      <name val="Segoe UI"/>
      <family val="2"/>
    </font>
    <font>
      <sz val="8"/>
      <color theme="1"/>
      <name val="Segoe UI Semibold"/>
      <family val="2"/>
    </font>
    <font>
      <sz val="10"/>
      <color theme="1"/>
      <name val="Calibri"/>
      <family val="2"/>
      <scheme val="minor"/>
    </font>
    <font>
      <sz val="10"/>
      <color rgb="FF006100"/>
      <name val="Forbes"/>
      <family val="1"/>
    </font>
    <font>
      <sz val="36"/>
      <color theme="1"/>
      <name val="Billionaire Medium Grunge"/>
    </font>
    <font>
      <sz val="9"/>
      <color rgb="FF006100"/>
      <name val="Segoe UI Black"/>
      <family val="2"/>
    </font>
    <font>
      <sz val="9"/>
      <color theme="1"/>
      <name val="Segoe UI Black"/>
      <family val="2"/>
    </font>
    <font>
      <sz val="9"/>
      <name val="Segoe UI Black"/>
      <family val="2"/>
    </font>
    <font>
      <sz val="11"/>
      <name val="Calibri"/>
      <family val="2"/>
      <scheme val="minor"/>
    </font>
    <font>
      <sz val="8"/>
      <color rgb="FF006100"/>
      <name val="League Spartan Medium"/>
    </font>
    <font>
      <sz val="8"/>
      <color theme="1"/>
      <name val="League Spartan SemiBold"/>
    </font>
    <font>
      <sz val="8"/>
      <name val="League Spartan SemiBold"/>
    </font>
    <font>
      <sz val="9"/>
      <name val="League Spartan SemiBold"/>
    </font>
    <font>
      <sz val="9"/>
      <name val="League Spartan Medium"/>
    </font>
    <font>
      <sz val="8"/>
      <name val="League Spartan Medium"/>
    </font>
    <font>
      <sz val="7"/>
      <name val="League Spartan Medium"/>
    </font>
    <font>
      <b/>
      <sz val="6.5"/>
      <color theme="1"/>
      <name val="League Spartan Medium"/>
    </font>
    <font>
      <sz val="10"/>
      <color theme="1"/>
      <name val="Segoe UI Black"/>
      <family val="2"/>
    </font>
  </fonts>
  <fills count="39">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DCE6F1"/>
      </patternFill>
    </fill>
    <fill>
      <patternFill patternType="solid">
        <fgColor rgb="FFF7F7F7"/>
        <bgColor indexed="64"/>
      </patternFill>
    </fill>
    <fill>
      <patternFill patternType="solid">
        <fgColor theme="0"/>
        <bgColor indexed="64"/>
      </patternFill>
    </fill>
    <fill>
      <patternFill patternType="solid">
        <fgColor rgb="FFFFFFFC"/>
        <bgColor indexed="64"/>
      </patternFill>
    </fill>
    <fill>
      <patternFill patternType="solid">
        <fgColor rgb="FFFFD700"/>
        <bgColor indexed="64"/>
      </patternFill>
    </fill>
    <fill>
      <patternFill patternType="solid">
        <fgColor rgb="FFE0E0E0"/>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000000"/>
      </left>
      <right style="thin">
        <color rgb="FF000000"/>
      </right>
      <top style="thin">
        <color rgb="FF000000"/>
      </top>
      <bottom style="thin">
        <color rgb="FF000000"/>
      </bottom>
      <diagonal/>
    </border>
  </borders>
  <cellStyleXfs count="44">
    <xf numFmtId="0" fontId="0" fillId="0" borderId="0"/>
    <xf numFmtId="44" fontId="1" fillId="0" borderId="0" applyFont="0" applyFill="0" applyBorder="0" applyAlignment="0" applyProtection="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9" fontId="1" fillId="0" borderId="0" applyFont="0" applyFill="0" applyBorder="0" applyAlignment="0" applyProtection="0"/>
  </cellStyleXfs>
  <cellXfs count="94">
    <xf numFmtId="0" fontId="0" fillId="0" borderId="0" xfId="0"/>
    <xf numFmtId="0" fontId="18" fillId="33" borderId="10" xfId="0" applyFont="1" applyFill="1" applyBorder="1" applyAlignment="1">
      <alignment horizontal="center" vertical="top" wrapText="1"/>
    </xf>
    <xf numFmtId="0" fontId="0" fillId="33" borderId="10" xfId="0" applyFill="1" applyBorder="1" applyAlignment="1">
      <alignment horizontal="center" vertical="top" wrapText="1"/>
    </xf>
    <xf numFmtId="0" fontId="20" fillId="0" borderId="10" xfId="0" applyFont="1" applyFill="1" applyBorder="1" applyAlignment="1">
      <alignment horizontal="left" vertical="top" wrapText="1"/>
    </xf>
    <xf numFmtId="0" fontId="0" fillId="0" borderId="10" xfId="0" applyFill="1" applyBorder="1" applyAlignment="1">
      <alignment horizontal="left" vertical="top" wrapText="1"/>
    </xf>
    <xf numFmtId="0" fontId="21" fillId="0" borderId="10" xfId="0" applyFont="1" applyFill="1" applyBorder="1" applyAlignment="1">
      <alignment horizontal="left" vertical="top" wrapText="1"/>
    </xf>
    <xf numFmtId="0" fontId="0" fillId="0" borderId="0" xfId="0" applyFill="1" applyBorder="1" applyAlignment="1">
      <alignment horizontal="left" vertical="top"/>
    </xf>
    <xf numFmtId="1" fontId="0" fillId="0" borderId="0" xfId="0" applyNumberFormat="1"/>
    <xf numFmtId="2" fontId="0" fillId="0" borderId="0" xfId="1" applyNumberFormat="1" applyFont="1"/>
    <xf numFmtId="0" fontId="0" fillId="0" borderId="0" xfId="0" pivotButton="1"/>
    <xf numFmtId="0" fontId="0" fillId="0" borderId="0" xfId="0" applyAlignment="1">
      <alignment horizontal="left"/>
    </xf>
    <xf numFmtId="0" fontId="0" fillId="0" borderId="0" xfId="0" applyNumberFormat="1"/>
    <xf numFmtId="49" fontId="0" fillId="0" borderId="0" xfId="0" applyNumberFormat="1"/>
    <xf numFmtId="10" fontId="0" fillId="0" borderId="0" xfId="0" applyNumberFormat="1"/>
    <xf numFmtId="9" fontId="0" fillId="0" borderId="0" xfId="0" applyNumberFormat="1"/>
    <xf numFmtId="164" fontId="0" fillId="0" borderId="0" xfId="0" applyNumberFormat="1"/>
    <xf numFmtId="165" fontId="0" fillId="0" borderId="0" xfId="0" applyNumberFormat="1"/>
    <xf numFmtId="166" fontId="0" fillId="0" borderId="0" xfId="0" applyNumberFormat="1"/>
    <xf numFmtId="0" fontId="0" fillId="0" borderId="0" xfId="0" applyFill="1" applyBorder="1"/>
    <xf numFmtId="0" fontId="0" fillId="0" borderId="0" xfId="0" applyFill="1" applyBorder="1" applyAlignment="1">
      <alignment horizontal="center"/>
    </xf>
    <xf numFmtId="0" fontId="28" fillId="0" borderId="0" xfId="7" applyFont="1" applyFill="1" applyBorder="1" applyAlignment="1">
      <alignment vertical="center"/>
    </xf>
    <xf numFmtId="167" fontId="0" fillId="0" borderId="0" xfId="0" applyNumberFormat="1"/>
    <xf numFmtId="9" fontId="0" fillId="0" borderId="0" xfId="43" applyFont="1" applyAlignment="1">
      <alignment horizontal="left"/>
    </xf>
    <xf numFmtId="0" fontId="0" fillId="35" borderId="0" xfId="0" applyFill="1" applyBorder="1"/>
    <xf numFmtId="0" fontId="0" fillId="34" borderId="0" xfId="0" applyFill="1" applyBorder="1"/>
    <xf numFmtId="0" fontId="29" fillId="34" borderId="0" xfId="0" applyFont="1" applyFill="1" applyBorder="1" applyAlignment="1"/>
    <xf numFmtId="0" fontId="0" fillId="0" borderId="0" xfId="0" applyBorder="1"/>
    <xf numFmtId="0" fontId="33" fillId="34" borderId="0" xfId="0" applyFont="1" applyFill="1" applyBorder="1"/>
    <xf numFmtId="0" fontId="0" fillId="34" borderId="0" xfId="0" applyFont="1" applyFill="1" applyBorder="1"/>
    <xf numFmtId="0" fontId="34" fillId="34" borderId="0" xfId="7" applyFont="1" applyFill="1" applyBorder="1" applyAlignment="1">
      <alignment horizontal="center"/>
    </xf>
    <xf numFmtId="0" fontId="0" fillId="0" borderId="0" xfId="0" applyFont="1" applyBorder="1"/>
    <xf numFmtId="0" fontId="22" fillId="34" borderId="0" xfId="7" applyFont="1" applyFill="1" applyBorder="1" applyAlignment="1">
      <alignment horizontal="center" vertical="center"/>
    </xf>
    <xf numFmtId="0" fontId="28" fillId="34" borderId="0" xfId="7" applyFont="1" applyFill="1" applyBorder="1" applyAlignment="1">
      <alignment horizontal="center" vertical="center"/>
    </xf>
    <xf numFmtId="0" fontId="23" fillId="34" borderId="0" xfId="7" applyFont="1" applyFill="1" applyBorder="1" applyAlignment="1">
      <alignment horizontal="center" vertical="center"/>
    </xf>
    <xf numFmtId="0" fontId="27" fillId="0" borderId="0" xfId="0" applyFont="1" applyBorder="1"/>
    <xf numFmtId="0" fontId="24" fillId="0" borderId="0" xfId="0" applyFont="1" applyFill="1" applyBorder="1" applyAlignment="1">
      <alignment vertical="center"/>
    </xf>
    <xf numFmtId="0" fontId="25" fillId="0" borderId="0" xfId="0" applyFont="1" applyFill="1" applyBorder="1" applyAlignment="1">
      <alignment vertical="center"/>
    </xf>
    <xf numFmtId="0" fontId="25" fillId="0" borderId="0" xfId="0" applyFont="1" applyFill="1" applyBorder="1" applyAlignment="1">
      <alignment horizontal="left" vertical="center"/>
    </xf>
    <xf numFmtId="164" fontId="24" fillId="0" borderId="0" xfId="0" applyNumberFormat="1" applyFont="1" applyFill="1" applyBorder="1"/>
    <xf numFmtId="0" fontId="24" fillId="0" borderId="0" xfId="0" applyFont="1" applyFill="1" applyBorder="1"/>
    <xf numFmtId="0" fontId="25" fillId="0" borderId="0" xfId="0" applyFont="1" applyFill="1" applyBorder="1" applyAlignment="1">
      <alignment horizontal="right" vertical="center"/>
    </xf>
    <xf numFmtId="0" fontId="37" fillId="34" borderId="0" xfId="0" applyFont="1" applyFill="1" applyBorder="1" applyAlignment="1">
      <alignment vertical="center"/>
    </xf>
    <xf numFmtId="9" fontId="0" fillId="0" borderId="0" xfId="43" applyFont="1"/>
    <xf numFmtId="10" fontId="0" fillId="0" borderId="0" xfId="43" applyNumberFormat="1" applyFont="1"/>
    <xf numFmtId="166" fontId="0" fillId="0" borderId="0" xfId="43" applyNumberFormat="1" applyFont="1"/>
    <xf numFmtId="0" fontId="22" fillId="0" borderId="0" xfId="7" applyFont="1" applyFill="1" applyBorder="1" applyAlignment="1">
      <alignment horizontal="center" vertical="center"/>
    </xf>
    <xf numFmtId="0" fontId="27" fillId="35" borderId="0" xfId="0" applyFont="1" applyFill="1" applyBorder="1"/>
    <xf numFmtId="0" fontId="28" fillId="35" borderId="0" xfId="7" applyFont="1" applyFill="1" applyBorder="1" applyAlignment="1">
      <alignment vertical="center"/>
    </xf>
    <xf numFmtId="0" fontId="0" fillId="35" borderId="0" xfId="0" applyFill="1" applyBorder="1" applyAlignment="1">
      <alignment horizontal="center"/>
    </xf>
    <xf numFmtId="0" fontId="24" fillId="35" borderId="0" xfId="0" applyFont="1" applyFill="1" applyBorder="1" applyAlignment="1">
      <alignment vertical="center"/>
    </xf>
    <xf numFmtId="0" fontId="0" fillId="36" borderId="0" xfId="0" applyFill="1" applyBorder="1"/>
    <xf numFmtId="0" fontId="0" fillId="36" borderId="0" xfId="0" applyFont="1" applyFill="1" applyBorder="1"/>
    <xf numFmtId="0" fontId="28" fillId="36" borderId="0" xfId="7" applyFont="1" applyFill="1" applyBorder="1" applyAlignment="1">
      <alignment horizontal="center" vertical="center"/>
    </xf>
    <xf numFmtId="0" fontId="23" fillId="36" borderId="0" xfId="7" applyFont="1" applyFill="1" applyBorder="1" applyAlignment="1">
      <alignment horizontal="center" vertical="center"/>
    </xf>
    <xf numFmtId="0" fontId="0" fillId="36" borderId="0" xfId="0" applyFill="1" applyBorder="1" applyAlignment="1"/>
    <xf numFmtId="0" fontId="0" fillId="36" borderId="0" xfId="0" applyFill="1" applyBorder="1" applyAlignment="1">
      <alignment vertical="center"/>
    </xf>
    <xf numFmtId="0" fontId="25" fillId="36" borderId="0" xfId="0" applyFont="1" applyFill="1" applyBorder="1" applyAlignment="1">
      <alignment horizontal="left" vertical="center"/>
    </xf>
    <xf numFmtId="164" fontId="26" fillId="36" borderId="0" xfId="0" applyNumberFormat="1" applyFont="1" applyFill="1" applyBorder="1" applyAlignment="1">
      <alignment horizontal="left" vertical="center"/>
    </xf>
    <xf numFmtId="164" fontId="26" fillId="36" borderId="0" xfId="0" applyNumberFormat="1" applyFont="1" applyFill="1" applyBorder="1" applyAlignment="1">
      <alignment vertical="center"/>
    </xf>
    <xf numFmtId="0" fontId="24" fillId="36" borderId="0" xfId="0" applyFont="1" applyFill="1" applyBorder="1" applyAlignment="1">
      <alignment vertical="center"/>
    </xf>
    <xf numFmtId="164" fontId="32" fillId="34" borderId="0" xfId="7" applyNumberFormat="1" applyFont="1" applyFill="1" applyBorder="1" applyAlignment="1">
      <alignment horizontal="center" vertical="center"/>
    </xf>
    <xf numFmtId="0" fontId="32" fillId="34" borderId="0" xfId="0" applyFont="1" applyFill="1" applyBorder="1" applyAlignment="1">
      <alignment vertical="center"/>
    </xf>
    <xf numFmtId="0" fontId="32" fillId="34" borderId="0" xfId="7" applyFont="1" applyFill="1" applyBorder="1" applyAlignment="1">
      <alignment horizontal="center" vertical="center"/>
    </xf>
    <xf numFmtId="1" fontId="32" fillId="34" borderId="0" xfId="7" applyNumberFormat="1" applyFont="1" applyFill="1" applyBorder="1" applyAlignment="1">
      <alignment horizontal="center" vertical="center"/>
    </xf>
    <xf numFmtId="164" fontId="30" fillId="34" borderId="0" xfId="7" applyNumberFormat="1" applyFont="1" applyFill="1" applyBorder="1" applyAlignment="1">
      <alignment horizontal="center" vertical="center"/>
    </xf>
    <xf numFmtId="0" fontId="31" fillId="34" borderId="0" xfId="0" applyFont="1" applyFill="1" applyBorder="1" applyAlignment="1">
      <alignment vertical="center"/>
    </xf>
    <xf numFmtId="0" fontId="30" fillId="34" borderId="0" xfId="7" applyFont="1" applyFill="1" applyBorder="1" applyAlignment="1">
      <alignment horizontal="center" vertical="center"/>
    </xf>
    <xf numFmtId="1" fontId="30" fillId="34" borderId="0" xfId="7" applyNumberFormat="1" applyFont="1" applyFill="1" applyBorder="1" applyAlignment="1">
      <alignment horizontal="center" vertical="center"/>
    </xf>
    <xf numFmtId="0" fontId="0" fillId="34" borderId="0" xfId="0" applyFill="1" applyBorder="1" applyAlignment="1"/>
    <xf numFmtId="0" fontId="24" fillId="34" borderId="0" xfId="0" applyFont="1" applyFill="1" applyBorder="1" applyAlignment="1">
      <alignment horizontal="left" vertical="center"/>
    </xf>
    <xf numFmtId="165" fontId="26" fillId="34" borderId="0" xfId="0" applyNumberFormat="1" applyFont="1" applyFill="1" applyBorder="1" applyAlignment="1">
      <alignment horizontal="left" vertical="center"/>
    </xf>
    <xf numFmtId="165" fontId="26" fillId="34" borderId="0" xfId="0" applyNumberFormat="1" applyFont="1" applyFill="1" applyBorder="1" applyAlignment="1">
      <alignment vertical="center"/>
    </xf>
    <xf numFmtId="0" fontId="24" fillId="34" borderId="0" xfId="0" applyFont="1" applyFill="1" applyBorder="1" applyAlignment="1">
      <alignment horizontal="right" vertical="center"/>
    </xf>
    <xf numFmtId="1" fontId="35" fillId="37" borderId="0" xfId="0" applyNumberFormat="1" applyFont="1" applyFill="1" applyBorder="1" applyAlignment="1">
      <alignment horizontal="center" vertical="center"/>
    </xf>
    <xf numFmtId="165" fontId="35" fillId="37" borderId="0" xfId="0" applyNumberFormat="1" applyFont="1" applyFill="1" applyBorder="1" applyAlignment="1">
      <alignment horizontal="center" vertical="center"/>
    </xf>
    <xf numFmtId="164" fontId="35" fillId="37" borderId="0" xfId="0" applyNumberFormat="1" applyFont="1" applyFill="1" applyBorder="1" applyAlignment="1">
      <alignment horizontal="center" vertical="center"/>
    </xf>
    <xf numFmtId="165" fontId="39" fillId="37" borderId="0" xfId="0" applyNumberFormat="1" applyFont="1" applyFill="1" applyBorder="1" applyAlignment="1">
      <alignment vertical="center"/>
    </xf>
    <xf numFmtId="164" fontId="39" fillId="37" borderId="0" xfId="0" applyNumberFormat="1" applyFont="1" applyFill="1" applyBorder="1" applyAlignment="1">
      <alignment vertical="center"/>
    </xf>
    <xf numFmtId="165" fontId="39" fillId="38" borderId="0" xfId="0" applyNumberFormat="1" applyFont="1" applyFill="1" applyBorder="1" applyAlignment="1">
      <alignment horizontal="left" vertical="center"/>
    </xf>
    <xf numFmtId="164" fontId="39" fillId="38" borderId="0" xfId="0" applyNumberFormat="1" applyFont="1" applyFill="1" applyBorder="1" applyAlignment="1">
      <alignment horizontal="left" vertical="center"/>
    </xf>
    <xf numFmtId="0" fontId="16" fillId="0" borderId="0" xfId="0" applyFont="1"/>
    <xf numFmtId="1" fontId="37" fillId="34" borderId="0" xfId="7" applyNumberFormat="1" applyFont="1" applyFill="1" applyBorder="1" applyAlignment="1">
      <alignment horizontal="center" vertical="center"/>
    </xf>
    <xf numFmtId="0" fontId="37" fillId="34" borderId="0" xfId="7" applyFont="1" applyFill="1" applyBorder="1" applyAlignment="1">
      <alignment horizontal="center" vertical="center"/>
    </xf>
    <xf numFmtId="164" fontId="37" fillId="34" borderId="0" xfId="7" applyNumberFormat="1" applyFont="1" applyFill="1" applyBorder="1" applyAlignment="1">
      <alignment horizontal="center" vertical="center"/>
    </xf>
    <xf numFmtId="0" fontId="36" fillId="36" borderId="0" xfId="7" applyFont="1" applyFill="1" applyBorder="1" applyAlignment="1">
      <alignment horizontal="left" vertical="center" indent="1"/>
    </xf>
    <xf numFmtId="0" fontId="38" fillId="37" borderId="0" xfId="0" applyFont="1" applyFill="1" applyBorder="1" applyAlignment="1">
      <alignment horizontal="center"/>
    </xf>
    <xf numFmtId="0" fontId="38" fillId="37" borderId="0" xfId="7" applyFont="1" applyFill="1" applyBorder="1" applyAlignment="1">
      <alignment horizontal="center" vertical="center"/>
    </xf>
    <xf numFmtId="0" fontId="40" fillId="38" borderId="0" xfId="0" applyFont="1" applyFill="1" applyBorder="1" applyAlignment="1">
      <alignment horizontal="center" vertical="center"/>
    </xf>
    <xf numFmtId="0" fontId="29" fillId="36" borderId="0" xfId="0" applyFont="1" applyFill="1" applyBorder="1" applyAlignment="1">
      <alignment horizontal="center"/>
    </xf>
    <xf numFmtId="0" fontId="36" fillId="36" borderId="0" xfId="7" applyFont="1" applyFill="1" applyBorder="1" applyAlignment="1">
      <alignment horizontal="left" vertical="center" indent="2"/>
    </xf>
    <xf numFmtId="0" fontId="41" fillId="34" borderId="0" xfId="0" applyFont="1" applyFill="1" applyBorder="1" applyAlignment="1">
      <alignment horizontal="left"/>
    </xf>
    <xf numFmtId="9" fontId="42" fillId="36" borderId="0" xfId="0" applyNumberFormat="1" applyFont="1" applyFill="1" applyBorder="1" applyAlignment="1">
      <alignment horizontal="center"/>
    </xf>
    <xf numFmtId="0" fontId="38" fillId="37" borderId="0" xfId="7" applyFont="1" applyFill="1" applyBorder="1" applyAlignment="1">
      <alignment horizontal="center"/>
    </xf>
    <xf numFmtId="0" fontId="40" fillId="37" borderId="0" xfId="0" applyFont="1" applyFill="1" applyBorder="1" applyAlignment="1">
      <alignment horizontal="center" vertical="center"/>
    </xf>
  </cellXfs>
  <cellStyles count="44">
    <cellStyle name="20% - Accent1" xfId="20" builtinId="30" customBuiltin="1"/>
    <cellStyle name="20% - Accent2" xfId="24" builtinId="34" customBuiltin="1"/>
    <cellStyle name="20% - Accent3" xfId="28" builtinId="38" customBuiltin="1"/>
    <cellStyle name="20% - Accent4" xfId="32" builtinId="42" customBuiltin="1"/>
    <cellStyle name="20% - Accent5" xfId="36" builtinId="46" customBuiltin="1"/>
    <cellStyle name="20% - Accent6" xfId="40" builtinId="50" customBuiltin="1"/>
    <cellStyle name="40% - Accent1" xfId="21" builtinId="31" customBuiltin="1"/>
    <cellStyle name="40% - Accent2" xfId="25" builtinId="35" customBuiltin="1"/>
    <cellStyle name="40% - Accent3" xfId="29" builtinId="39" customBuiltin="1"/>
    <cellStyle name="40% - Accent4" xfId="33" builtinId="43" customBuiltin="1"/>
    <cellStyle name="40% - Accent5" xfId="37" builtinId="47" customBuiltin="1"/>
    <cellStyle name="40% - Accent6" xfId="41" builtinId="51" customBuiltin="1"/>
    <cellStyle name="60% - Accent1" xfId="22" builtinId="32" customBuiltin="1"/>
    <cellStyle name="60% - Accent2" xfId="26" builtinId="36" customBuiltin="1"/>
    <cellStyle name="60% - Accent3" xfId="30" builtinId="40" customBuiltin="1"/>
    <cellStyle name="60% - Accent4" xfId="34" builtinId="44" customBuiltin="1"/>
    <cellStyle name="60% - Accent5" xfId="38" builtinId="48" customBuiltin="1"/>
    <cellStyle name="60% - Accent6" xfId="42" builtinId="52" customBuiltin="1"/>
    <cellStyle name="Accent1" xfId="19" builtinId="29" customBuiltin="1"/>
    <cellStyle name="Accent2" xfId="23" builtinId="33" customBuiltin="1"/>
    <cellStyle name="Accent3" xfId="27" builtinId="37" customBuiltin="1"/>
    <cellStyle name="Accent4" xfId="31" builtinId="41" customBuiltin="1"/>
    <cellStyle name="Accent5" xfId="35" builtinId="45" customBuiltin="1"/>
    <cellStyle name="Accent6" xfId="39" builtinId="49" customBuiltin="1"/>
    <cellStyle name="Bad" xfId="8" builtinId="27" customBuiltin="1"/>
    <cellStyle name="Calculation" xfId="12" builtinId="22" customBuiltin="1"/>
    <cellStyle name="Check Cell" xfId="14" builtinId="23" customBuiltin="1"/>
    <cellStyle name="Currency" xfId="1" builtinId="4"/>
    <cellStyle name="Explanatory Text" xfId="17" builtinId="53" customBuiltin="1"/>
    <cellStyle name="Good" xfId="7" builtinId="26" customBuiltin="1"/>
    <cellStyle name="Heading 1" xfId="3" builtinId="16" customBuiltin="1"/>
    <cellStyle name="Heading 2" xfId="4" builtinId="17" customBuiltin="1"/>
    <cellStyle name="Heading 3" xfId="5" builtinId="18" customBuiltin="1"/>
    <cellStyle name="Heading 4" xfId="6" builtinId="19" customBuiltin="1"/>
    <cellStyle name="Input" xfId="10" builtinId="20" customBuiltin="1"/>
    <cellStyle name="Linked Cell" xfId="13" builtinId="24" customBuiltin="1"/>
    <cellStyle name="Neutral" xfId="9" builtinId="28" customBuiltin="1"/>
    <cellStyle name="Normal" xfId="0" builtinId="0"/>
    <cellStyle name="Note" xfId="16" builtinId="10" customBuiltin="1"/>
    <cellStyle name="Output" xfId="11" builtinId="21" customBuiltin="1"/>
    <cellStyle name="Percent" xfId="43" builtinId="5"/>
    <cellStyle name="Title" xfId="2" builtinId="15" customBuiltin="1"/>
    <cellStyle name="Total" xfId="18" builtinId="25" customBuiltin="1"/>
    <cellStyle name="Warning Text" xfId="15" builtinId="11" customBuiltin="1"/>
  </cellStyles>
  <dxfs count="136">
    <dxf>
      <numFmt numFmtId="167" formatCode="\$0,,,&quot;B&quot;\ "/>
    </dxf>
    <dxf>
      <numFmt numFmtId="1" formatCode="0"/>
    </dxf>
    <dxf>
      <numFmt numFmtId="14" formatCode="0.00%"/>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 formatCode="0"/>
    </dxf>
    <dxf>
      <numFmt numFmtId="14" formatCode="0.00%"/>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 formatCode="0"/>
    </dxf>
    <dxf>
      <numFmt numFmtId="14" formatCode="0.00%"/>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 formatCode="0"/>
    </dxf>
    <dxf>
      <numFmt numFmtId="14" formatCode="0.00%"/>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 formatCode="0"/>
    </dxf>
    <dxf>
      <numFmt numFmtId="14" formatCode="0.00%"/>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 formatCode="0"/>
    </dxf>
    <dxf>
      <numFmt numFmtId="14" formatCode="0.00%"/>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 formatCode="0"/>
    </dxf>
    <dxf>
      <numFmt numFmtId="14" formatCode="0.00%"/>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 formatCode="0"/>
    </dxf>
    <dxf>
      <numFmt numFmtId="14" formatCode="0.00%"/>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 formatCode="0"/>
    </dxf>
    <dxf>
      <numFmt numFmtId="14" formatCode="0.00%"/>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 formatCode="0"/>
    </dxf>
    <dxf>
      <numFmt numFmtId="14" formatCode="0.00%"/>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3" formatCode="0%"/>
    </dxf>
    <dxf>
      <numFmt numFmtId="165" formatCode="\$0.00,,,\ &quot;B&quot;\ "/>
    </dxf>
    <dxf>
      <numFmt numFmtId="164" formatCode="\$#.00,,,,\ \T"/>
    </dxf>
    <dxf>
      <numFmt numFmtId="13" formatCode="0%"/>
    </dxf>
    <dxf>
      <numFmt numFmtId="13" formatCode="0%"/>
    </dxf>
    <dxf>
      <numFmt numFmtId="13" formatCode="0%"/>
    </dxf>
    <dxf>
      <numFmt numFmtId="167" formatCode="\$0,,,&quot;B&quot;\ "/>
    </dxf>
    <dxf>
      <numFmt numFmtId="13" formatCode="0%"/>
    </dxf>
    <dxf>
      <numFmt numFmtId="165" formatCode="\$0.00,,,\ &quot;B&quot;\ "/>
    </dxf>
    <dxf>
      <numFmt numFmtId="164" formatCode="\$#.00,,,,\ \T"/>
    </dxf>
    <dxf>
      <numFmt numFmtId="13" formatCode="0%"/>
    </dxf>
    <dxf>
      <numFmt numFmtId="13" formatCode="0%"/>
    </dxf>
    <dxf>
      <numFmt numFmtId="13" formatCode="0%"/>
    </dxf>
    <dxf>
      <numFmt numFmtId="0" formatCode="General"/>
    </dxf>
    <dxf>
      <numFmt numFmtId="0" formatCode="General"/>
    </dxf>
    <dxf>
      <numFmt numFmtId="30" formatCode="@"/>
    </dxf>
    <dxf>
      <numFmt numFmtId="30" formatCode="@"/>
    </dxf>
    <dxf>
      <font>
        <b val="0"/>
        <i val="0"/>
        <strike val="0"/>
        <condense val="0"/>
        <extend val="0"/>
        <outline val="0"/>
        <shadow val="0"/>
        <u val="none"/>
        <vertAlign val="baseline"/>
        <sz val="11"/>
        <color theme="1"/>
        <name val="Calibri"/>
        <family val="2"/>
        <scheme val="minor"/>
      </font>
      <numFmt numFmtId="2" formatCode="0.00"/>
    </dxf>
    <dxf>
      <font>
        <b val="0"/>
        <i val="0"/>
        <strike val="0"/>
        <condense val="0"/>
        <extend val="0"/>
        <outline val="0"/>
        <shadow val="0"/>
        <u val="none"/>
        <vertAlign val="baseline"/>
        <sz val="11"/>
        <color theme="1"/>
        <name val="Calibri"/>
        <family val="2"/>
        <scheme val="minor"/>
      </font>
      <numFmt numFmtId="2" formatCode="0.00"/>
    </dxf>
    <dxf>
      <numFmt numFmtId="1" formatCode="0"/>
    </dxf>
    <dxf>
      <numFmt numFmtId="1" formatCode="0"/>
    </dxf>
    <dxf>
      <numFmt numFmtId="14" formatCode="0.00%"/>
    </dxf>
    <dxf>
      <numFmt numFmtId="1" formatCode="0"/>
    </dxf>
    <dxf>
      <numFmt numFmtId="13" formatCode="0%"/>
    </dxf>
    <dxf>
      <numFmt numFmtId="164" formatCode="\$#.00,,,,\ \T"/>
    </dxf>
    <dxf>
      <numFmt numFmtId="165" formatCode="\$0.00,,,\ &quot;B&quot;\ "/>
    </dxf>
    <dxf>
      <numFmt numFmtId="13" formatCode="0%"/>
    </dxf>
    <dxf>
      <numFmt numFmtId="167" formatCode="\$0,,,&quot;B&quot;\ "/>
    </dxf>
    <dxf>
      <numFmt numFmtId="13" formatCode="0%"/>
    </dxf>
    <dxf>
      <numFmt numFmtId="13" formatCode="0%"/>
    </dxf>
    <dxf>
      <font>
        <sz val="9"/>
        <name val="League Spartan Light"/>
        <scheme val="none"/>
      </font>
      <fill>
        <patternFill>
          <bgColor theme="0"/>
        </patternFill>
      </fill>
      <border>
        <vertical/>
        <horizontal/>
      </border>
    </dxf>
  </dxfs>
  <tableStyles count="1" defaultTableStyle="TableStyleMedium2" defaultPivotStyle="PivotStyleLight16">
    <tableStyle name="Slicer Style 1" pivot="0" table="0" count="3" xr9:uid="{FE10F27F-DBAD-4779-ABE1-3ADCECDFDEC1}">
      <tableStyleElement type="wholeTable" dxfId="135"/>
    </tableStyle>
  </tableStyles>
  <colors>
    <mruColors>
      <color rgb="FFF7F7F7"/>
      <color rgb="FFF3F3F3"/>
      <color rgb="FFE0E0E0"/>
      <color rgb="FFFFFBE7"/>
      <color rgb="FFFFF5C1"/>
      <color rgb="FFFFD700"/>
      <color rgb="FFFFFFFC"/>
      <color rgb="FFFFFFE3"/>
      <color rgb="FFEDEDED"/>
      <color rgb="FFE6E6E6"/>
    </mruColors>
  </colors>
  <extLst>
    <ext xmlns:x14="http://schemas.microsoft.com/office/spreadsheetml/2009/9/main" uri="{46F421CA-312F-682f-3DD2-61675219B42D}">
      <x14:dxfs count="2">
        <dxf>
          <fill>
            <patternFill>
              <bgColor rgb="FFF7F7F7"/>
            </patternFill>
          </fill>
        </dxf>
        <dxf>
          <fill>
            <patternFill>
              <bgColor rgb="FFF7F7F7"/>
            </patternFill>
          </fill>
        </dxf>
      </x14:dxfs>
    </ext>
    <ext xmlns:x14="http://schemas.microsoft.com/office/spreadsheetml/2009/9/main" uri="{EB79DEF2-80B8-43e5-95BD-54CBDDF9020C}">
      <x14:slicerStyles defaultSlicerStyle="Slicer Style 1">
        <x14:slicerStyle name="Slicer Style 1">
          <x14:slicerStyleElements>
            <x14:slicerStyleElement type="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openxmlformats.org/officeDocument/2006/relationships/pivotCacheDefinition" Target="pivotCache/pivotCacheDefinition7.xml"/><Relationship Id="rId18" Type="http://schemas.microsoft.com/office/2007/relationships/slicerCache" Target="slicerCaches/slicerCache2.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pivotCacheDefinition" Target="pivotCache/pivotCacheDefinition1.xml"/><Relationship Id="rId12" Type="http://schemas.openxmlformats.org/officeDocument/2006/relationships/pivotCacheDefinition" Target="pivotCache/pivotCacheDefinition6.xml"/><Relationship Id="rId17" Type="http://schemas.microsoft.com/office/2007/relationships/slicerCache" Target="slicerCaches/slicerCache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0" Type="http://schemas.openxmlformats.org/officeDocument/2006/relationships/connections" Target="connection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pivotCacheDefinition" Target="pivotCache/pivotCacheDefinition9.xml"/><Relationship Id="rId23" Type="http://schemas.openxmlformats.org/officeDocument/2006/relationships/powerPivotData" Target="model/item.data"/><Relationship Id="rId10" Type="http://schemas.openxmlformats.org/officeDocument/2006/relationships/pivotCacheDefinition" Target="pivotCache/pivotCacheDefinition4.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MainPivot!$B$28</c:f>
              <c:strCache>
                <c:ptCount val="1"/>
                <c:pt idx="0">
                  <c:v>Count of Rank</c:v>
                </c:pt>
              </c:strCache>
            </c:strRef>
          </c:tx>
          <c:spPr>
            <a:solidFill>
              <a:srgbClr val="E6E6E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700" b="0" i="0" u="none" strike="noStrike" kern="1200" baseline="0">
                    <a:solidFill>
                      <a:schemeClr val="tx1">
                        <a:lumMod val="75000"/>
                        <a:lumOff val="25000"/>
                      </a:schemeClr>
                    </a:solidFill>
                    <a:latin typeface="League Spartan SemiBold" pitchFamily="2"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MainPivot!$A$29:$A$33</c:f>
              <c:strCache>
                <c:ptCount val="5"/>
                <c:pt idx="0">
                  <c:v>Finance &amp; Investments</c:v>
                </c:pt>
                <c:pt idx="1">
                  <c:v>Technology</c:v>
                </c:pt>
                <c:pt idx="2">
                  <c:v>Manufacturing</c:v>
                </c:pt>
                <c:pt idx="3">
                  <c:v>Fashion &amp; Retail</c:v>
                </c:pt>
                <c:pt idx="4">
                  <c:v>Healthcare</c:v>
                </c:pt>
              </c:strCache>
            </c:strRef>
          </c:cat>
          <c:val>
            <c:numRef>
              <c:f>MainPivot!$B$29:$B$33</c:f>
              <c:numCache>
                <c:formatCode>0.00%</c:formatCode>
                <c:ptCount val="5"/>
                <c:pt idx="0">
                  <c:v>0.25471085120207926</c:v>
                </c:pt>
                <c:pt idx="1">
                  <c:v>0.22287199480181935</c:v>
                </c:pt>
                <c:pt idx="2">
                  <c:v>0.21897335932423651</c:v>
                </c:pt>
                <c:pt idx="3">
                  <c:v>0.16244314489928524</c:v>
                </c:pt>
                <c:pt idx="4">
                  <c:v>0.14100064977257959</c:v>
                </c:pt>
              </c:numCache>
            </c:numRef>
          </c:val>
          <c:extLst>
            <c:ext xmlns:c16="http://schemas.microsoft.com/office/drawing/2014/chart" uri="{C3380CC4-5D6E-409C-BE32-E72D297353CC}">
              <c16:uniqueId val="{00000000-A09D-498C-861B-111C6C23DC6E}"/>
            </c:ext>
          </c:extLst>
        </c:ser>
        <c:ser>
          <c:idx val="1"/>
          <c:order val="1"/>
          <c:tx>
            <c:strRef>
              <c:f>MainPivot!$C$28</c:f>
              <c:strCache>
                <c:ptCount val="1"/>
                <c:pt idx="0">
                  <c:v>Max Condition</c:v>
                </c:pt>
              </c:strCache>
            </c:strRef>
          </c:tx>
          <c:spPr>
            <a:solidFill>
              <a:srgbClr val="FFD700"/>
            </a:solidFill>
            <a:ln>
              <a:noFill/>
            </a:ln>
            <a:effectLst/>
          </c:spPr>
          <c:invertIfNegative val="0"/>
          <c:dLbls>
            <c:delete val="1"/>
          </c:dLbls>
          <c:cat>
            <c:strRef>
              <c:f>MainPivot!$A$29:$A$33</c:f>
              <c:strCache>
                <c:ptCount val="5"/>
                <c:pt idx="0">
                  <c:v>Finance &amp; Investments</c:v>
                </c:pt>
                <c:pt idx="1">
                  <c:v>Technology</c:v>
                </c:pt>
                <c:pt idx="2">
                  <c:v>Manufacturing</c:v>
                </c:pt>
                <c:pt idx="3">
                  <c:v>Fashion &amp; Retail</c:v>
                </c:pt>
                <c:pt idx="4">
                  <c:v>Healthcare</c:v>
                </c:pt>
              </c:strCache>
            </c:strRef>
          </c:cat>
          <c:val>
            <c:numRef>
              <c:f>MainPivot!$C$29:$C$33</c:f>
              <c:numCache>
                <c:formatCode>0.00%</c:formatCode>
                <c:ptCount val="5"/>
                <c:pt idx="0">
                  <c:v>0.25471085120207926</c:v>
                </c:pt>
                <c:pt idx="1">
                  <c:v>0</c:v>
                </c:pt>
                <c:pt idx="2">
                  <c:v>0</c:v>
                </c:pt>
                <c:pt idx="3">
                  <c:v>0</c:v>
                </c:pt>
                <c:pt idx="4">
                  <c:v>0</c:v>
                </c:pt>
              </c:numCache>
            </c:numRef>
          </c:val>
          <c:extLst>
            <c:ext xmlns:c16="http://schemas.microsoft.com/office/drawing/2014/chart" uri="{C3380CC4-5D6E-409C-BE32-E72D297353CC}">
              <c16:uniqueId val="{00000001-A09D-498C-861B-111C6C23DC6E}"/>
            </c:ext>
          </c:extLst>
        </c:ser>
        <c:dLbls>
          <c:dLblPos val="outEnd"/>
          <c:showLegendKey val="0"/>
          <c:showVal val="1"/>
          <c:showCatName val="0"/>
          <c:showSerName val="0"/>
          <c:showPercent val="0"/>
          <c:showBubbleSize val="0"/>
        </c:dLbls>
        <c:gapWidth val="219"/>
        <c:overlap val="100"/>
        <c:axId val="408273999"/>
        <c:axId val="204998447"/>
      </c:barChart>
      <c:catAx>
        <c:axId val="408273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0" spcFirstLastPara="1" vertOverflow="ellipsis" wrap="square" anchor="ctr" anchorCtr="0"/>
          <a:lstStyle/>
          <a:p>
            <a:pPr>
              <a:defRPr sz="600" b="0" i="0" u="none" strike="noStrike" kern="1200" baseline="0">
                <a:solidFill>
                  <a:sysClr val="windowText" lastClr="000000"/>
                </a:solidFill>
                <a:latin typeface="League Spartan Light" pitchFamily="2" charset="0"/>
                <a:ea typeface="+mn-ea"/>
                <a:cs typeface="+mn-cs"/>
              </a:defRPr>
            </a:pPr>
            <a:endParaRPr lang="en-US"/>
          </a:p>
        </c:txPr>
        <c:crossAx val="204998447"/>
        <c:crosses val="autoZero"/>
        <c:auto val="1"/>
        <c:lblAlgn val="ctr"/>
        <c:lblOffset val="100"/>
        <c:noMultiLvlLbl val="0"/>
      </c:catAx>
      <c:valAx>
        <c:axId val="204998447"/>
        <c:scaling>
          <c:orientation val="minMax"/>
        </c:scaling>
        <c:delete val="1"/>
        <c:axPos val="l"/>
        <c:numFmt formatCode="0.00%" sourceLinked="1"/>
        <c:majorTickMark val="none"/>
        <c:minorTickMark val="none"/>
        <c:tickLblPos val="nextTo"/>
        <c:crossAx val="4082739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outerShdw blurRad="76200" dist="38100" dir="5400000" sx="101000" sy="101000" algn="t"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MainPivot!$B$37</c:f>
              <c:strCache>
                <c:ptCount val="1"/>
                <c:pt idx="0">
                  <c:v>Sum of NetWorth</c:v>
                </c:pt>
              </c:strCache>
            </c:strRef>
          </c:tx>
          <c:spPr>
            <a:solidFill>
              <a:srgbClr val="E6E6E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700" b="0" i="0" u="none" strike="noStrike" kern="1200" baseline="0">
                    <a:solidFill>
                      <a:schemeClr val="tx1">
                        <a:lumMod val="75000"/>
                        <a:lumOff val="25000"/>
                      </a:schemeClr>
                    </a:solidFill>
                    <a:latin typeface="League Spartan SemiBold" pitchFamily="2"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MainPivot!$A$38:$A$42</c:f>
              <c:strCache>
                <c:ptCount val="5"/>
                <c:pt idx="0">
                  <c:v>Elon Musk</c:v>
                </c:pt>
                <c:pt idx="1">
                  <c:v>Jeff Bezos</c:v>
                </c:pt>
                <c:pt idx="2">
                  <c:v>Bernard Arnault &amp; family</c:v>
                </c:pt>
                <c:pt idx="3">
                  <c:v>Bill Gates</c:v>
                </c:pt>
                <c:pt idx="4">
                  <c:v>Warren Buffett</c:v>
                </c:pt>
              </c:strCache>
            </c:strRef>
          </c:cat>
          <c:val>
            <c:numRef>
              <c:f>MainPivot!$B$38:$B$42</c:f>
              <c:numCache>
                <c:formatCode>\$0,,,"B"\ </c:formatCode>
                <c:ptCount val="5"/>
                <c:pt idx="0">
                  <c:v>219000000000</c:v>
                </c:pt>
                <c:pt idx="1">
                  <c:v>171000000000</c:v>
                </c:pt>
                <c:pt idx="2">
                  <c:v>158000000000</c:v>
                </c:pt>
                <c:pt idx="3">
                  <c:v>129000000000</c:v>
                </c:pt>
                <c:pt idx="4">
                  <c:v>118000000000</c:v>
                </c:pt>
              </c:numCache>
            </c:numRef>
          </c:val>
          <c:extLst>
            <c:ext xmlns:c16="http://schemas.microsoft.com/office/drawing/2014/chart" uri="{C3380CC4-5D6E-409C-BE32-E72D297353CC}">
              <c16:uniqueId val="{00000000-B12C-47FB-8B0D-4FDCB7BBFC8D}"/>
            </c:ext>
          </c:extLst>
        </c:ser>
        <c:ser>
          <c:idx val="1"/>
          <c:order val="1"/>
          <c:tx>
            <c:v>Max Con</c:v>
          </c:tx>
          <c:spPr>
            <a:solidFill>
              <a:srgbClr val="FFD700"/>
            </a:solidFill>
            <a:ln>
              <a:noFill/>
            </a:ln>
            <a:effectLst/>
          </c:spPr>
          <c:invertIfNegative val="0"/>
          <c:cat>
            <c:strRef>
              <c:f>MainPivot!$A$38:$A$42</c:f>
              <c:strCache>
                <c:ptCount val="5"/>
                <c:pt idx="0">
                  <c:v>Elon Musk</c:v>
                </c:pt>
                <c:pt idx="1">
                  <c:v>Jeff Bezos</c:v>
                </c:pt>
                <c:pt idx="2">
                  <c:v>Bernard Arnault &amp; family</c:v>
                </c:pt>
                <c:pt idx="3">
                  <c:v>Bill Gates</c:v>
                </c:pt>
                <c:pt idx="4">
                  <c:v>Warren Buffett</c:v>
                </c:pt>
              </c:strCache>
            </c:strRef>
          </c:cat>
          <c:val>
            <c:numRef>
              <c:f>MainPivot!$C$38:$C$42</c:f>
              <c:numCache>
                <c:formatCode>\$0,,,\ "B"\ </c:formatCode>
                <c:ptCount val="5"/>
                <c:pt idx="0">
                  <c:v>219000000000</c:v>
                </c:pt>
                <c:pt idx="1">
                  <c:v>0</c:v>
                </c:pt>
                <c:pt idx="2">
                  <c:v>0</c:v>
                </c:pt>
                <c:pt idx="3">
                  <c:v>0</c:v>
                </c:pt>
                <c:pt idx="4">
                  <c:v>0</c:v>
                </c:pt>
              </c:numCache>
            </c:numRef>
          </c:val>
          <c:extLst>
            <c:ext xmlns:c16="http://schemas.microsoft.com/office/drawing/2014/chart" uri="{C3380CC4-5D6E-409C-BE32-E72D297353CC}">
              <c16:uniqueId val="{00000001-B12C-47FB-8B0D-4FDCB7BBFC8D}"/>
            </c:ext>
          </c:extLst>
        </c:ser>
        <c:dLbls>
          <c:showLegendKey val="0"/>
          <c:showVal val="0"/>
          <c:showCatName val="0"/>
          <c:showSerName val="0"/>
          <c:showPercent val="0"/>
          <c:showBubbleSize val="0"/>
        </c:dLbls>
        <c:gapWidth val="219"/>
        <c:overlap val="100"/>
        <c:axId val="1876962047"/>
        <c:axId val="1390459279"/>
      </c:barChart>
      <c:catAx>
        <c:axId val="1876962047"/>
        <c:scaling>
          <c:orientation val="minMax"/>
        </c:scaling>
        <c:delete val="0"/>
        <c:axPos val="b"/>
        <c:numFmt formatCode="General" sourceLinked="1"/>
        <c:majorTickMark val="none"/>
        <c:minorTickMark val="none"/>
        <c:tickLblPos val="nextTo"/>
        <c:spPr>
          <a:solidFill>
            <a:srgbClr val="FFFFFC"/>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600" b="0" i="0" u="none" strike="noStrike" kern="1200" baseline="0">
                <a:solidFill>
                  <a:sysClr val="windowText" lastClr="000000"/>
                </a:solidFill>
                <a:latin typeface="League Spartan Light" pitchFamily="2" charset="0"/>
                <a:ea typeface="+mn-ea"/>
                <a:cs typeface="+mn-cs"/>
              </a:defRPr>
            </a:pPr>
            <a:endParaRPr lang="en-US"/>
          </a:p>
        </c:txPr>
        <c:crossAx val="1390459279"/>
        <c:crosses val="autoZero"/>
        <c:auto val="1"/>
        <c:lblAlgn val="ctr"/>
        <c:lblOffset val="100"/>
        <c:noMultiLvlLbl val="0"/>
      </c:catAx>
      <c:valAx>
        <c:axId val="1390459279"/>
        <c:scaling>
          <c:orientation val="minMax"/>
        </c:scaling>
        <c:delete val="1"/>
        <c:axPos val="l"/>
        <c:numFmt formatCode="\$0,,,&quot;B&quot;\ " sourceLinked="1"/>
        <c:majorTickMark val="none"/>
        <c:minorTickMark val="none"/>
        <c:tickLblPos val="nextTo"/>
        <c:crossAx val="18769620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outerShdw blurRad="76200" dist="38100" dir="5400000" sx="101000" sy="101000" algn="t" rotWithShape="0">
        <a:prstClr val="black">
          <a:alpha val="40000"/>
        </a:prstClr>
      </a:outerShdw>
    </a:effectLst>
  </c:spPr>
  <c:txPr>
    <a:bodyPr/>
    <a:lstStyle/>
    <a:p>
      <a:pPr>
        <a:defRPr/>
      </a:pPr>
      <a:endParaRPr lang="en-US"/>
    </a:p>
  </c:txPr>
  <c:printSettings>
    <c:headerFooter/>
    <c:pageMargins b="0.75" l="0.7" r="0.7" t="0.75" header="0.3" footer="0.3"/>
    <c:pageSetup orientation="portrait"/>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
          <c:y val="6.3862064009772776E-3"/>
          <c:w val="0.99885574219010831"/>
          <c:h val="0.99361379359902269"/>
        </c:manualLayout>
      </c:layout>
      <c:bubbleChart>
        <c:varyColors val="0"/>
        <c:ser>
          <c:idx val="0"/>
          <c:order val="0"/>
          <c:tx>
            <c:strRef>
              <c:f>MainPivot!$A$16</c:f>
              <c:strCache>
                <c:ptCount val="1"/>
                <c:pt idx="0">
                  <c:v>TRUE</c:v>
                </c:pt>
              </c:strCache>
            </c:strRef>
          </c:tx>
          <c:spPr>
            <a:solidFill>
              <a:srgbClr val="FFF502"/>
            </a:solidFill>
            <a:ln>
              <a:noFill/>
            </a:ln>
            <a:effectLst/>
          </c:spPr>
          <c:invertIfNegative val="0"/>
          <c:dPt>
            <c:idx val="0"/>
            <c:invertIfNegative val="0"/>
            <c:bubble3D val="0"/>
            <c:spPr>
              <a:solidFill>
                <a:srgbClr val="FFD700"/>
              </a:solidFill>
              <a:ln>
                <a:noFill/>
              </a:ln>
              <a:effectLst/>
            </c:spPr>
            <c:extLst>
              <c:ext xmlns:c16="http://schemas.microsoft.com/office/drawing/2014/chart" uri="{C3380CC4-5D6E-409C-BE32-E72D297353CC}">
                <c16:uniqueId val="{00000000-2B8C-42D1-B4A9-053F71702904}"/>
              </c:ext>
            </c:extLst>
          </c:dPt>
          <c:dLbls>
            <c:dLbl>
              <c:idx val="0"/>
              <c:spPr>
                <a:noFill/>
                <a:ln>
                  <a:noFill/>
                </a:ln>
                <a:effectLst/>
              </c:spPr>
              <c:txPr>
                <a:bodyPr rot="0" spcFirstLastPara="1" vertOverflow="ellipsis" horzOverflow="clip" vert="horz" wrap="square" lIns="38100" tIns="19050" rIns="38100" bIns="19050" anchor="ctr" anchorCtr="1">
                  <a:noAutofit/>
                </a:bodyPr>
                <a:lstStyle/>
                <a:p>
                  <a:pPr>
                    <a:defRPr sz="1200" b="0"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dLblPos val="ctr"/>
              <c:showLegendKey val="0"/>
              <c:showVal val="0"/>
              <c:showCatName val="0"/>
              <c:showSerName val="0"/>
              <c:showPercent val="0"/>
              <c:showBubbleSize val="1"/>
              <c:extLst>
                <c:ext xmlns:c15="http://schemas.microsoft.com/office/drawing/2012/chart" uri="{CE6537A1-D6FC-4f65-9D91-7224C49458BB}">
                  <c15:spPr xmlns:c15="http://schemas.microsoft.com/office/drawing/2012/chart">
                    <a:prstGeom prst="rect">
                      <a:avLst/>
                    </a:prstGeom>
                    <a:noFill/>
                    <a:ln>
                      <a:noFill/>
                    </a:ln>
                  </c15:spPr>
                </c:ext>
                <c:ext xmlns:c16="http://schemas.microsoft.com/office/drawing/2014/chart" uri="{C3380CC4-5D6E-409C-BE32-E72D297353CC}">
                  <c16:uniqueId val="{00000000-2B8C-42D1-B4A9-053F71702904}"/>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dLblPos val="ctr"/>
            <c:showLegendKey val="0"/>
            <c:showVal val="0"/>
            <c:showCatName val="0"/>
            <c:showSerName val="0"/>
            <c:showPercent val="0"/>
            <c:showBubbleSize val="1"/>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xVal>
            <c:numRef>
              <c:f>MainPivot!$J$15</c:f>
              <c:numCache>
                <c:formatCode>General</c:formatCode>
                <c:ptCount val="1"/>
                <c:pt idx="0">
                  <c:v>1</c:v>
                </c:pt>
              </c:numCache>
            </c:numRef>
          </c:xVal>
          <c:yVal>
            <c:numRef>
              <c:f>MainPivot!$K$15</c:f>
              <c:numCache>
                <c:formatCode>General</c:formatCode>
                <c:ptCount val="1"/>
                <c:pt idx="0">
                  <c:v>1</c:v>
                </c:pt>
              </c:numCache>
            </c:numRef>
          </c:yVal>
          <c:bubbleSize>
            <c:numRef>
              <c:f>MainPivot!$B$16</c:f>
              <c:numCache>
                <c:formatCode>0%</c:formatCode>
                <c:ptCount val="1"/>
                <c:pt idx="0">
                  <c:v>0.70877061469265368</c:v>
                </c:pt>
              </c:numCache>
            </c:numRef>
          </c:bubbleSize>
          <c:bubble3D val="0"/>
          <c:extLst>
            <c:ext xmlns:c16="http://schemas.microsoft.com/office/drawing/2014/chart" uri="{C3380CC4-5D6E-409C-BE32-E72D297353CC}">
              <c16:uniqueId val="{00000001-2B8C-42D1-B4A9-053F71702904}"/>
            </c:ext>
          </c:extLst>
        </c:ser>
        <c:ser>
          <c:idx val="1"/>
          <c:order val="1"/>
          <c:tx>
            <c:strRef>
              <c:f>MainPivot!$A$15</c:f>
              <c:strCache>
                <c:ptCount val="1"/>
                <c:pt idx="0">
                  <c:v>FALSE</c:v>
                </c:pt>
              </c:strCache>
            </c:strRef>
          </c:tx>
          <c:spPr>
            <a:solidFill>
              <a:srgbClr val="E0E0E0"/>
            </a:solidFill>
            <a:ln w="25400">
              <a:noFill/>
            </a:ln>
            <a:effectLst/>
          </c:spPr>
          <c:invertIfNegative val="0"/>
          <c:dLbls>
            <c:dLbl>
              <c:idx val="0"/>
              <c:tx>
                <c:rich>
                  <a:bodyPr/>
                  <a:lstStyle/>
                  <a:p>
                    <a:fld id="{02E6D9AC-D4B3-4CF9-9E66-E0EB9B6E3CA5}" type="BUBBLESIZE">
                      <a:rPr lang="en-US">
                        <a:solidFill>
                          <a:sysClr val="windowText" lastClr="000000"/>
                        </a:solidFill>
                      </a:rPr>
                      <a:pPr/>
                      <a:t>[BUBBLE SIZE]</a:t>
                    </a:fld>
                    <a:endParaRPr lang="en-GB"/>
                  </a:p>
                </c:rich>
              </c:tx>
              <c:dLblPos val="ctr"/>
              <c:showLegendKey val="0"/>
              <c:showVal val="0"/>
              <c:showCatName val="0"/>
              <c:showSerName val="0"/>
              <c:showPercent val="0"/>
              <c:showBubbleSize val="1"/>
              <c:extLst>
                <c:ext xmlns:c15="http://schemas.microsoft.com/office/drawing/2012/chart" uri="{CE6537A1-D6FC-4f65-9D91-7224C49458BB}">
                  <c15:dlblFieldTable/>
                  <c15:showDataLabelsRange val="0"/>
                </c:ext>
                <c:ext xmlns:c16="http://schemas.microsoft.com/office/drawing/2014/chart" uri="{C3380CC4-5D6E-409C-BE32-E72D297353CC}">
                  <c16:uniqueId val="{00000000-927B-417C-A74A-2140C2441665}"/>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ysClr val="windowText" lastClr="000000"/>
                    </a:solidFill>
                    <a:latin typeface="Segoe UI Black" panose="020B0A02040204020203" pitchFamily="34" charset="0"/>
                    <a:ea typeface="Segoe UI Black" panose="020B0A02040204020203" pitchFamily="34" charset="0"/>
                    <a:cs typeface="+mn-cs"/>
                  </a:defRPr>
                </a:pPr>
                <a:endParaRPr lang="en-US"/>
              </a:p>
            </c:txPr>
            <c:dLblPos val="ctr"/>
            <c:showLegendKey val="0"/>
            <c:showVal val="0"/>
            <c:showCatName val="0"/>
            <c:showSerName val="0"/>
            <c:showPercent val="0"/>
            <c:showBubbleSize val="1"/>
            <c:showLeaderLines val="0"/>
            <c:extLst>
              <c:ext xmlns:c15="http://schemas.microsoft.com/office/drawing/2012/chart" uri="{CE6537A1-D6FC-4f65-9D91-7224C49458BB}">
                <c15:showLeaderLines val="0"/>
              </c:ext>
            </c:extLst>
          </c:dLbls>
          <c:xVal>
            <c:numLit>
              <c:formatCode>General</c:formatCode>
              <c:ptCount val="1"/>
              <c:pt idx="0">
                <c:v>1.75</c:v>
              </c:pt>
            </c:numLit>
          </c:xVal>
          <c:yVal>
            <c:numLit>
              <c:formatCode>General</c:formatCode>
              <c:ptCount val="1"/>
              <c:pt idx="0">
                <c:v>1</c:v>
              </c:pt>
            </c:numLit>
          </c:yVal>
          <c:bubbleSize>
            <c:numRef>
              <c:f>MainPivot!$B$15</c:f>
              <c:numCache>
                <c:formatCode>0%</c:formatCode>
                <c:ptCount val="1"/>
                <c:pt idx="0">
                  <c:v>0.29122938530734632</c:v>
                </c:pt>
              </c:numCache>
            </c:numRef>
          </c:bubbleSize>
          <c:bubble3D val="0"/>
          <c:extLst>
            <c:ext xmlns:c16="http://schemas.microsoft.com/office/drawing/2014/chart" uri="{C3380CC4-5D6E-409C-BE32-E72D297353CC}">
              <c16:uniqueId val="{00000002-2B8C-42D1-B4A9-053F71702904}"/>
            </c:ext>
          </c:extLst>
        </c:ser>
        <c:dLbls>
          <c:dLblPos val="ctr"/>
          <c:showLegendKey val="0"/>
          <c:showVal val="1"/>
          <c:showCatName val="0"/>
          <c:showSerName val="0"/>
          <c:showPercent val="0"/>
          <c:showBubbleSize val="0"/>
        </c:dLbls>
        <c:bubbleScale val="300"/>
        <c:showNegBubbles val="0"/>
        <c:axId val="874376448"/>
        <c:axId val="1106290960"/>
      </c:bubbleChart>
      <c:valAx>
        <c:axId val="874376448"/>
        <c:scaling>
          <c:orientation val="minMax"/>
          <c:max val="2.15"/>
          <c:min val="0.60000000000000009"/>
        </c:scaling>
        <c:delete val="1"/>
        <c:axPos val="b"/>
        <c:numFmt formatCode="General" sourceLinked="1"/>
        <c:majorTickMark val="out"/>
        <c:minorTickMark val="none"/>
        <c:tickLblPos val="nextTo"/>
        <c:crossAx val="1106290960"/>
        <c:crossesAt val="0"/>
        <c:crossBetween val="midCat"/>
        <c:majorUnit val="0.1"/>
        <c:minorUnit val="0.1"/>
      </c:valAx>
      <c:valAx>
        <c:axId val="1106290960"/>
        <c:scaling>
          <c:orientation val="minMax"/>
          <c:min val="0.9"/>
        </c:scaling>
        <c:delete val="1"/>
        <c:axPos val="l"/>
        <c:numFmt formatCode="General" sourceLinked="1"/>
        <c:majorTickMark val="out"/>
        <c:minorTickMark val="none"/>
        <c:tickLblPos val="nextTo"/>
        <c:crossAx val="874376448"/>
        <c:crosses val="autoZero"/>
        <c:crossBetween val="midCat"/>
        <c:minorUnit val="0.1"/>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76200" dist="38100" dir="5400000" sx="101000" sy="101000" algn="t" rotWithShape="0">
        <a:prstClr val="black">
          <a:alpha val="40000"/>
        </a:prstClr>
      </a:outerShdw>
    </a:effectLst>
  </c:spPr>
  <c:txPr>
    <a:bodyPr/>
    <a:lstStyle/>
    <a:p>
      <a:pPr>
        <a:defRPr/>
      </a:pPr>
      <a:endParaRPr lang="en-US"/>
    </a:p>
  </c:txPr>
  <c:printSettings>
    <c:headerFooter/>
    <c:pageMargins b="0.75" l="0.7" r="0.7" t="0.75" header="0.3" footer="0.3"/>
    <c:pageSetup orientation="portrait"/>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numDim type="colorVal">
        <cx:f>_xlchart.v5.4</cx:f>
      </cx:numDim>
    </cx:data>
  </cx:chartData>
  <cx:chart>
    <cx:plotArea>
      <cx:plotAreaRegion>
        <cx:plotSurface>
          <cx:spPr>
            <a:noFill/>
          </cx:spPr>
        </cx:plotSurface>
        <cx:series layoutId="regionMap" uniqueId="{6C3276FA-A756-4222-8EB0-178BC2175D72}" formatIdx="0">
          <cx:tx>
            <cx:txData>
              <cx:f/>
              <cx:v>Number of Billionaires</cx:v>
            </cx:txData>
          </cx:tx>
          <cx:dataLabels>
            <cx:spPr>
              <a:ln>
                <a:noFill/>
              </a:ln>
              <a:effectLst/>
            </cx:spPr>
            <cx:txPr>
              <a:bodyPr spcFirstLastPara="1" vertOverflow="ellipsis" horzOverflow="overflow" wrap="square" lIns="0" tIns="0" rIns="0" bIns="0" anchor="ctr" anchorCtr="1"/>
              <a:lstStyle/>
              <a:p>
                <a:pPr algn="ctr" rtl="0">
                  <a:defRPr sz="400" b="0">
                    <a:solidFill>
                      <a:sysClr val="windowText" lastClr="000000"/>
                    </a:solidFill>
                    <a:latin typeface="League Spartan Light" pitchFamily="2" charset="0"/>
                    <a:ea typeface="League Spartan Light" pitchFamily="2" charset="0"/>
                    <a:cs typeface="League Spartan Light" pitchFamily="2" charset="0"/>
                  </a:defRPr>
                </a:pPr>
                <a:endParaRPr lang="en-US" sz="400" b="0" i="0" u="none" strike="noStrike" baseline="0">
                  <a:solidFill>
                    <a:sysClr val="windowText" lastClr="000000"/>
                  </a:solidFill>
                  <a:latin typeface="League Spartan Light" pitchFamily="2" charset="0"/>
                </a:endParaRPr>
              </a:p>
            </cx:txPr>
            <cx:visibility seriesName="0" categoryName="1" value="1"/>
            <cx:separator>
</cx:separator>
            <cx:dataLabelHidden idx="15"/>
            <cx:dataLabelHidden idx="32"/>
            <cx:dataLabelHidden idx="33"/>
          </cx:dataLabels>
          <cx:dataId val="0"/>
          <cx:layoutPr>
            <cx:regionLabelLayout val="none"/>
            <cx:geography projectionType="miller" cultureLanguage="en-US" cultureRegion="NG" attribution="Powered by Bing">
              <cx:geoCache provider="{E9337A44-BEBE-4D9F-B70C-5C5E7DAFC167}">
                <cx:binary>7H1pbxs70u5fCc6ne4HbPiS72WQP5rxA2K3dcpzYzuIvDcVWet/3/vVvyVos0UrsIBrYwB0NkJkh
XVL1U8XaWGT/+6791124XOTv2iiMi3/dtf/85ZZl+q+//y7u3GW0KM4i7y5PiuRHeXaXRH8nP354
d8u/7/NF48XO3wRh7e87d5GXy/av//k3fJuzTM6Tu0XpJfHHapl3n5ZFFZbFL+aOTr27S6q4XJE7
8E3//HW98JpF/Ne7ZVx6ZXfdpct//jr4k7/e/S1/0ZMffRcCX2V1D7RE++tdmMTO5v9igrfffbGI
YP7533v4tcX9fb4sineb/36kO+DtcdgrEnP9YGayYuP6ywPffx8C9z//lgbgSaSRPWzlx35uSob2
3FveueUyLsqld0KENXaGNUyQxtUDqI0zSgnXNcQOEX8xG8eBl8gl/KVZWQznk9cXw/uqKPNF6C22
sPy5kiuEnjHCMVJ1Sd1V7UwzEOZcRw8fSftfxMtxOeyRSjLYm5Hxf3/z+vhfpYuTqj86UwFhpGNj
/eEHq0BRYRloKuOGsZX32vA8y8Zx2DdkEuSbURnuwdXrwz3Kl8u75fbZ/1zXVQ7mhiNVxdpapQ+t
DlHPDDA7mqaT7W+u8X6ej+OAb+kkxLfDMuSjT68P+fvcWbnP+JQWBgyJYeiaAUZmreZg1ff8qqLD
vA42iOKNpQGxrH34Gv4X8XRcAnukkhD2ZmQ5vH8DcrhYNu9ul4twEd9vwfhz/Vc00HBOOej4Wv/R
4QLADJ3B+jAYIcYxk/9Cpo6L4oBYEsbBnCyOi9vXXxbjKnYWeXc6UawiHx2MjXrc9GPjDOIizA2N
bVzD9qfXS+IF/ByXwo5QksBuXEZ//Abc7kNUcMqgB9CnnCGGtENThDVwEMjgXKXrBXIs5vk1I8dh
3z2BBPtuXIb9/fXrK/11lQfLE+o8uF+DG8hQ2UapD8FX6ZmmqkQjfGOcJC/8PDvHsd/SSdBvh2Xk
r9+A9f8/38HwB/93u+Z/Zvn/c/neZZKXlbMIn+PgMCf9VTKtGmc6J9hg9FDqCgPnDx6JGerG0sH8
vvd/CSvHBf9IKYn+cUIW/uUbWHaTfHlat0/VM8wYV1X6GF/tx18PUTFnlGyjAv1QAi9g6LgAdoQS
/rtxGf7J4PWt3ofopDUkfLayZlDMwDuPsoc9ZTCt6pxzydM8x8VxwNdUEtrrQRnqD/PXh1os3AWU
D7fa9jMz93IjQ7QzxlSdasZhLUNh/EEMVNU2YpCMzLW7fPcCbo6jfkAsgX8wJ8tAXL2+DIb5Ij5l
jq3pZzrROFbRxo0fphjkTKNcNdRNJggmfyv9dWD7PDvHZbClk+DfDsvID9+Ak38fOsv818Hkb9ar
10pOdH3jSQHbPVtDIAs3DK6ivel9R/sCfo5jvyOUwN+Ny+hbbyCjex/fJ3l+wjKHRs6oRolhUPWY
pcdnlFGNMCQ51xfw8RPUtw8go74dl1F/b72+tZlDRaMrTqn06pmOiEa3afKDQdlTegwpHaR5UMjW
JeBfwspx5B8pJegfJ2Ts599eH/sxbGW9m8E/W4t7An8L5pxgzIl+XOdX+bSug62ndPujm/rFlpd3
V6tq29oMHePnuAR2j7Iml8QgzcqyGM9eXxaTchF2v3ru37P8UNejBPYKGAL7s/ocbiRgcobpw7Ak
hmfZOA7/hkyCfTMqwz15AynV5TKvToe2op9x8KG6sSujytEmPUMQ5lCiP6BurKLRfU/7HDvHUV9T
SaCvB2XML99AHgXhdH7S3TKigxZTTLQtqodKTtEZhPca7KU9Bp77oL+An+O47wgl6HfjMvpi/PoG
5mJZust8VUc4YXpFyRm4Wl1j2lEzQyHy1w2w99uPpPYv5Om4FA6IJUkczMnSuDh/fWmIZeh4VbS1
Ascc3e8ZfFB26I4wqA51s4fPYVFNO9N1DBtqfFtKhSTsYC08z89xKeweRJLAblxGX7wFS7TMo+r+
hKG+CuvA0GDjfu1VQQAHidZqQ5NxhnXCfmKKnmfoZ/BvnuQJ/JvxJ/C/gSrPaJnkzilDfsi0MEc6
VIzJ2tIclhhWwRC0VHBV30xL+wgv4Oc4+jtCCf3duIz+6C0of77ovRPW8RUMTSsPHwS47mVaCpSZ
14CzjQeQcBfPcnIc9i2dhPp2WAZdQD4BbX7S3siTgf9ou9xVUpUu5Fr58pRWR4f9MU4eS8mHao8J
O+MqbKRAN92htX8hN8fRPyCWRHAwJ8th9gbkcL78voiTEzYsqtBAQQiBlq1Dkw97lxwKP9C1uN3P
PxTBCxg5Dv+OUIJ+Ny7Dfi5eX/3NRfQ9uT+lyYcMlmFMNUTAqOwZHYygdwgziElVEMh+iPMSHo5D
/kgpYf44IYM+ewMR/83Vu88eONr43aQ4cdyP+ZlKoClI17d7tAdCeGjgwrqBId5cR6OSLH6LteNC
OfIVknSO/IUsps+TN7A2euikfvdpmVbfQ+9uq7N/nhFoxhlTDaJy+Pfhc5gdYwpeGzODSVVQc8XO
r1fqcYHsCCUx7MZl8M03UPQ3kzCJvv/6cX8vEdPOVjtZoPyHzlhhsNuCYFdXhX66h4+M+ws4+Qnw
O0oZ+d3EE+g/vL7eS0XZtan+c7Un/61APzlI86A3jnTGRj7RYS7ixSlzYh22v6AuhNh2a/fQ/igG
7AsjZiCy3R6TikPP8/OT5bB5DnkxbIafLIX3r78ULrwTb/xCaxXYGGjvYWtbg+iBf4YOK/gwDKnB
+iNB/wJ+jmO/I5TA343L6F+MXh99c9FBh89/IEgyzlTYCYOtxk1x9DBDUDiG4ikyEN2mx5IUXs7X
cWHI9JJM5GlZNLNvry+aEdTFFnF3uqCIQveVocKWwSo7OEgbzlSOCOKG1Af0Ag6Oo78jlGDfjct4
W2+gNjRdpKfsdVPBxFMN9mjY0RWAVTBETKc6AfO0n6o9y8ZxyDdkEuCbURnu6eXrq/dNsNoQW24f
/s+DH4j5oQiNqKFCdLmn3iqGc2UQkkI5aPtj6233F3BwHOsdoYT2blzG++YN+FnT9cIToq0ArEzH
qsrIttvkAHWFAezgZBleiWNfwZ9l5DjoGzIJ8s2oDLj5Bra5gLVTHhwDe0JBtxk2tIeMVtpmgSOr
Z4yqqrbKvSS4f83GT+FekT2FezX6BO6L17cnF0neLE7oLSGEh9PYKlW3vcqHOe0qyoQ9LYNsmhpk
2J9n5zjuWzoJ+O2wjPzFG0hmrWUcLfJgq3Z/bsmpfoZWpQJje0TyMHtahZbQwYbUrWOV7PoL+DmO
/Y5QAn83LqNvvYHmqSu4VWKRwubK6fAHy011FQ4nQWiy50hXJoaj1SE9BAHkvo15EQ/HMd8jlVDf
m5Fxv3oDmdPA6dJyC8Of6zz081Co50PC9HjYbg97YpxxpkFz4baHQdL5Z7k5jv6GTEJ+MyqjPngD
qA+9+LTHgaA7gcI5LHCd60O+q0s29nHXzwgnTNc0ya2+gJHjkO8IJdB34zLsw8nrO9frRdwv4lOW
iqFtEI5YMbjuZIM7ggrAHvCwhwhdIxwarDaHI8AH7Jucl3B0XACPlJIEHidkEVy/gWr9CO4GiotT
nkCFhAngJXAJxCagPCwLKKsaJpRvnpYFXsDJcegfn0GC/nFChn70BozOBA4RxMuTNuor6Az2xvXt
9tSDAA70f9Wqj0D1QQLghfc1/0XcHMd/j1QSwN6MLIGJ9fr2B9g7pfGBfRIVWsQxUbfR+wH2DCJM
Hc4h0m3o/1QCv+bmp+ivyJ4ivxp9gvobSKmuHhp33v/IvTvgcK2Dfx7pKAROvhs6tKuxw/YFuHsJ
QaMgtNNKxeCX8nEc9kNqCf3DSVkIt+/fgOoX+WJ5wpY1FZ1xqAGTfce673e1M07hoo1tnLm6FOXA
+jzLznEpTDZ0Ev7bYRn5yRso4Fws01Oe+Qe1JxDMrPztgbXh0EWlQp842xojqV72LBvHAd+QSXhv
RmW4L95AQXi26BeBW5SnLMJrcJofYWJQbXPM8zC613U4Ib1KabfaLhn6l7F0HP99WkkI+1OyJGZv
INScL1vvLtmu+z+3+KurxOC+BQO6kNeR5uECgCZaCDUR1OjhP9tfXZfon+fkOPhbOgn47bAM+vzr
69v5eRIvTgk6NH4zddUBBZntw+cQdAZXKjEDyg2bKwAQlpB/lp2fIL+hk5HfDD9B3nx95K+aVVP4
ae8WW5VzVif/YcP1wNg/bEYZGJrPwBLt+9VB0cBVq7G3HT226o4j/kgpYf44IaN+9RaMTJInd6dU
eIAWw7150I58vC+TQc8fiIQZ26ZkqYg5f56h4wLYEUr478Zl+OdvIKz8VBUnTWh1DKes4MQtXON2
oPAG7MrCLXs67ISv220kO/M8H8dB39JJmG+HZcg/3by+nbmEHVgvTWHTu/jVKv+9lktoZYVoXYMD
QJt+JsB3L5yHa/NWh9LhEgzZwL+Qm+PoHxBLIjiYk+VwOX4DckhOa+zhIOjqHK4OadVaxQ9N/ur2
QoQ0onMpuLl8lo+fgL+hk3HfDD+B/A2kUh8X5SI/ndJDpQAOXcGRczhhu/4cKD00OsGdndBaqW4u
YgCB7PvaZ7k5jvuGTIJ9Myqj/vEt2PgEGsh+Xan6PWOjwcEeFbqWmLapmx2mU3DhFNwCQHXKJMA/
Pc/Icch3hBLou3EZ9k9vYD/8KkzqRXBS3Dlc28I02KXaGPlDH7uyMBxiTV2+TuclnBwH/pFSQv5x
Qob+6i1shjfL++UJT7hBEwgUB8DIqEeTKAz1A01F+GdJ1NWz7PwE/Q2djP1m+Anyg9d3qleNV/br
Oxa2xvZYCvOb9gbuFoHyzcO18A+u9dCzQkEN+uuhh3Kbw8Ky2LfzL+TpZzLYe6Angtibk6VhvoEQ
59pdnDijhThzlbVyqF/u4vj9OBNBczHUd2C7aj0vhfkvYei4HB4pJSE8TsgSuH4LEoDrguEtJ/H9
O3MBxbTi9C32ENkzgpkGvQkH0c+q8xKO3kJdc5tySdspq7t+f5e1n8jmp98ky+qnf/hEdubr27Kb
2CuX9+/e54vv7waRly/KU2ZsECXBCloVIo5uPsLFARDSwp2R2zIF1O32jdrvMndccse/RZLa8T+S
Jfb+DXifDacz6IW7T055s8yqcg2hF4S0a6t3GHitWiTg8g28c0Bykv1yvn4ppt1zHRfQbloWzUi8
mcV0VZ52FcEN2nR1yGvXQnGYiiiruhP4I7gCbrOOpOR7I5nn2fqlYLbkx+WynZXFcnP1BsSSV051
yn5pBe4Bgs0GSlV8GKUpq3ZeeO0Z5OObznXZoj3Pyk+EsCWU4d+OPwH+2+sD/9lblvHihDYKq1Dh
g/wEjpsej8wgTIZ1QogqxWQv4OQ47jtCCffduIz75zfQzPLf6yAOr8N4IqPJ66+Ng/vB10HPnyeR
/70Gff+9kg8r+tnj8M/fg/Gbifx/7+N4+qJPuRPwcb/2VKqv/P+wDS3dbbb3Ms/dG1gs2H4YPLwH
9cWz23UikW5SsaNWaS21yf0/f2nowZauX9Ww+oaDDO7x5qRDiuWiKP/5CyMGN4fCuUmo5moaRFOQ
cjTL9Qy0ra7qkDqcuoTTOasX88XwahoXiOCOS766jwgK81Cw5DpEw8Wqe3P1fbD9ZMBlE3BbLPTX
MGg82D4bbEB1ThLvYNr8/3dxFV0mXlwW8CQQM6TrP1s9GINLXDRtdbERbK0w2F/RoWMqvVt8gsQL
/hr/P8JCv/fbuhxHWZ1YXmCLIsquW9b651WuJZOqYVxgu0YWd8Ni4lQlMvW0JWaNknGeUT5WsN0I
mzfRoPKSxjIKxxmmbXRJ89YXbWknwrZb+KK+yETIw3rkVUVnJnH/NWmD8qaiPZ1B0D/otNaYNYET
D2LOdPiDuhSZr2emn+gTlaXeSMN2JWKfhiOtsKOB4ZZfqjwZxzbFwz0BHoGFgoBlWOBVG9B5wAkF
dFav9dmHpaqNKvIytxiXiF7kmp6NPcDSQhpyhapWnhkqtScKTcutrOF09oBVgjo6w7j2RoGXfa07
d+qg9APDriKS3gnNqEy+eE0tiiLMp6nXqgN4TZrZdghflLVaWnAW2hva2EWDNsAf3dKO5g5XXdOP
Cm9EsoyYSUmYFYEchZq68SBKGm+k1t33Luft0GmUr7WhhOcGqs9bqkw4VSeO5lHLIG0wLJ1lr3gj
P+iTSaS6Nzrrg/OyZetywFr3j0BHVtBIGgVv24GTTXAdClxiueofOIAuTzLkOywfa/C6pBmp4naA
MtMNy1jA60BTU3U0Xei8TCZd3NXDvoqsNGxErJCFGnoIztXUc8xK38yd+sawG+eC6+O26AoB6wgJ
XYdnjqMutBQlTkz4hw+UJAiFA8c/rbJNwnX/+08fCNpIpOeh8AZfeIEsHB7VVinq4fOEqPJJ6+Ji
zFa/rLfeONNzxUIk8UZ5hD9HTiyUiIbjKK/xOnD+6W9jSKXkH6dwDy68PgpSMQznJw9/vCRVVTIl
LcdFY3gCtRGZRmV4Ha8E/6A4Xf+19tXeil2/FcTztUunNAIL2Uk2buLuhw4CmASkHSqKUs/jrENW
XPV4XXH9OZ9PzQiwqUJdBS7pwhy6Mw/5tP2WOnEPfAJQxGwapZ+4lWK5mS5Cu7dnbsm5YLwDOcO7
toc4iq46DXnr4uFP2YDU9CkjBuzgEH311l/owF3tXO5rn56GWmz0YTNunXCK4guwiq1QcpVbVYv8
AWjhpa2TTLRVO9WxVgi3z5d5TTvLx/RCoeWVE3Sh8HWNzPUe6+Ogtq2M9KB4fv41ZhNfC4cq627d
xI9MnKVMNHkzjBiaJEr9VWnUD2Wgn9cKC4THM19UzIwgmZuGnduIPNfc8za+Qb1NZ2ka1pMi1YdR
UvJBH6q5GbaYTVyj+KLXvmN5veNaruPfZJ6RD32/bKZ2HjRTd/W/0tjmouNZMaCVyKJB2ufegCks
vaiiwCqc0ixQlEyyNGssH07+T1SeZJYaBeoXQrth4tSu8JuUjTrihoOsVwJRqCT+kIQOFZ5TBKbt
as6soagepp0bDO3YE11UzOD6AP+j0TXO58RuBgG4vmFn6IlpVHxe9+UPVSNXmu5e9mDnJwHSPna6
c6lWfTQgFc+Fj9JvUa5HVuy1X0Pk0CH93rh5YHVGoYJxCAORgK6aEVc60WPFtfxEIcJzqWaWAfbG
rq+rll0lsyDVsmGvxbVJcDBoW1sRUaHOuZtO+g55wg+qWpBUoYIVNhK+a7hCKyIiHMqvopz80EI1
E4nhfMzL8hYcmz9qWZkJr7KFFiJFQEvCdz8ZuVGbDeqGmHZHW1hZykcPnk5jV51tfFQMcsXUrhyF
KGmEV6vEimow5VrQzUv4fSXE6genMPU2JoOkjkth2MWXzo/tsd/kS5RVi4IZrVWH1QSOkmYmSVMq
3FxBZmmXvoixc5GgxLMyXfviZSOVdMaF76SRYEbWCEzyC6VP00EZKVdamZgxyYXT9QbYWnxDcHHT
p/S8DdOxXX63CV1EhhGaFU5dy3HJjNj1RW5M8sj9ENFuXFO9F1HZ+6ZeFfqgb7SBpoezzm29ud/G
C662bGQj/Vape7DepZWX3Tnu1UtcdXNXyb/1hlGaSPECUTfxDU2bauQ7AyV2z1PqhaZvhGwSFrdV
l147iaeAFzNKqw20T6Ve+Wbj1NFAT/vCdDLmDuO+NJO6t+fwTzJjsTvUfOUWNaljwsnbEvSzcC9r
39VGtkptwdQwFYaR46ntNrdNXSQffBectO7rotJjNHY8TIRRdLedp9ZDxUkAJJcngvj0Mqu6GcP3
NfhRgSKlhwXB5o3b4EGWGJVJMsURFQ7DYaDhfByEjm1qaikcXtAPTt6Eg85lVqxkfMRdfEH1sDxH
ZS7qDFWiJ5iKmnSfW1qVZqskczsCvozICQXpiSvSjH3R6gQUM+ga06jLVgBLcaPXF3pkzFAbOvOM
h5Zbsw+2o6hmZeSKiap2ksTld8VosmHhp1h0TuALd9JVziTqWpM6CQeXYOfjqhW4pZ/dLvCGWp3e
+W6yLHynvcJgqkK3UUSO+q+0Tb5oXhmNQiVozFSn9a0y0YtkHBR2NYm7jFrEyYOhq+FvLUatUB3/
c2CEP6jLO7PWkD+ueDHWux5Pm4RWwFQeCx7Gpm3b+ZcA5V9dvyZWSzILRZE+4kk9V3huqi6KBh7H
ilkaXnph9P23NskHhPTNfZm5oYgS9FGPk0T4NY7NQKu+1GmDTaUPHJMXZG73kRlwGoyZn5/nOehN
+TWMVdfySkUb2p5LBNhzAhKsM8EUB5lqrfnCT4JbH8LYuCLuRxJeGB2uZ2ocD9qYiqD/iFAeDqLM
zsyO1JHo+tIVeeC2wx7b45L5idnFQWeqRX2f2AhWDkKjMGG3bTSJfPVr0TUKWDWUWJRyUZReNE6d
j54af2KJcsOwd1F4SyfUrSBU8lHtqXTguLlJajUQBOUfuy7OREft/rJJzAjGci+dtB5NhjzKw+F1
EtZsQHq3HJR9OIxDigHWOwg9ueBJcqGXniqqMo/NRvlYxkoviMJLq/bxOFeCzGydkoNnZPOwM/qh
nUQC0S6dgK/MRxj5syIwessmGqxSo7rwWeIMsF+DHwxXC7mhlusPa517VhxQzcq586U1MrCeTvbV
GaA6b6fdwGZeMlLqHJlK6o6DPg+mdtiYpQ6xCnJufFIKWoWfEWNXLLWvIsNeZPmFUzX+2O7124AZ
EyM2wkvwDYOiLgoLOyyzyjyiJlM0y/3g5SEszLS752lYirCMvoWdB3lZa5tdnRqiguucRODyaohj
Y4n8UhtgpRJEq4JRkTjBBKe9VanhedTybHwZZZX60eCgbPWUNhgcHqqsNNA+KwQ8j+GEH2DHPDaz
lESCK+U11cu5a/uBQI39NWOJ4LE6b5MSzVg56Ek6yMKYjkKwAEMlJhOc0etSiTQrdLTWZE08UWp2
paldMzSC5DLo7spUYV97GnUWpsqYeEVvuQQSjd67V32fCEb61LJtd+7pbT7kzP2UZG1+QbhFjaYd
0iLOrTTGjVn5bjWksMLMnHbFQKeoNXEt+tS4dWmRj7QYdRb0OI5K3OTTfGgkKjl3Qmy2rdvf1EVn
GdT/wtIefCbV8wkOnWieGC2zDIjuLFCAcpJgIxeFHo3yNiEzPzMyM3L0lREdNTWhIvFDbta4mre9
75w3tRKCtHUQrZZ7QxJVdFY3vXZedfGtl/beuavX9nmYFqM0aKJR1Sm25fkksKJKnYBdvzNcelsl
3B5FCDQ2drg+M0qImpo2vQsZGQTMcwUKpgnBPxS356avFLbINTbpUJvMc17d8KbWTM6ycEB7OxZY
DRwLVbQy08QfZwEFfexVXzC/YGar/fBbcHCBrt+qfjipiOeattdkgkdFMTDC+CMLeTJPY9eCFQgZ
ctr86DJ8yQmYqjQ0Uc5ucVtdRIoyq5y0G+VV6ItABZXNsDMKcUCnMe+Kz3Bs+LZwHQEBl3Lu+Up/
mfA6HFUNhBWtNkxS/0o3goXheA0YstYQqu7e5KRWhG2g+xRWT0NJNejTT4rTIdGl8W2uhAMjapGA
fYZx2s5YiD5pbdGMqd26glLnm9GqUyMPrRLZ11HYW2HVVVaew5I0mBqYUcx1k+EonjrepHc7asUs
KUVSkc8OpAAmx+5HnsA61rqvPgQqXQnCSH/wWv2S65VrNhU7R3mfm0zFItLxZYayDy4nt35jfMt4
cp1494FRLbFmfysNtQGXpaaiR142zVJ03/cJZA8q5I1xIuIi1oZt/tXWUWAS2+dmQGI0yGv7hxLl
d6gqvwWu2ooHH9G55RT7TSNKtxuElLYDW+9muOozobXNhQIntQdNVndmziFYzdwPRuQu7f6DgpsP
UVx9j5TMtpRK4QOc+EjQNsaCNhrk/VHjWrH/OTNmbh3flH5hFlqsmTQJ7yDn7zj9WIa9AolG4Iog
dEWmg2IVUN6BWM2A+/QFwQqa2E4rWEBHBso6U9GLeEJr3RNtnBUz2gcfUBYmVpPkFknykZ/mn0qc
eIIG1VXmBaDS5L6vMyukzdTQqxvU2V/bXkMCMooUosXeF0WLhxRCDFFzQxkFTntJeT9EqQ2OVONM
VAqeVYkGdpMXcNmlcYmNKBI0SkLhhfTStftZ3bLzLuu+20gdeC26CrXmO2J4WveNZxpGO80iG5IN
nU4xpMAi6QJVhG7dWF4XQojTqr4JbUXMDCuIMyv/Wxm1w6oyzpnK59hXL3XDBvOQgBuFNfADYtJW
pFU2D3TtUtGD0uoVDaQenFeGz0UcNh8cBYMd4Owb7SDt8VNeDIhHmZmQoBuWSilQl8BP1eSm0rJg
UCDDEcQpFQjG66u019MKAE5h8UBw6RbxdRGWyaCHZPVTpTVzo6ixaPUiM+vShXSiAdmVpDC9QnXH
RhOM9QKsdRgMeaBBxtCxHGo5moW10DO9ONJFgeNqYBh3odOo4/i+s71ZndeGQMhfpgGCNKnRRxGs
HaHxOhZZrSArd/mEknKWhUU774zQyuM2sOBkqfDA7RV+GQi9w75oHDJLCArBiPFpCXNDv2ORWae1
2dN+4CJLcdMI3DnnA05tfag1ATVzFZsV6H2aRcUw0tiPkGUzuw44LILQt0isfEJp2o9zSA9Up7rq
nOxLkLoXPthXoWH+oWTxV9Jda3mcDXlYTkkNgRFK/HuvHwS6f5/ZNRU5dZEoU4+YQVKOOKXZQKmq
uYHDYgqHOEeJXYfnoWqYVeqlFlBPNU2bGg7x4TLrC8cgqcj7AENI57tQI+u/J/ADcLxw1DXoyqns
AjLAZgamcYB5D98d6NTUWVEOYsrnVYxTs0HB59LrMhFgu4f6Ig1FrNeTrmm6ISP+JW/7LyXHXIQd
Sq2m/oSCtL+MpjpUwYzc8EyHOek0DlLwN3oiajxIMpVNcF92gpcUwuWaWymYr56ogiRlZ8ZVe6Fk
iTKtO4jiNT0qhYfL0Awzr7GiOJypWXTv2502BBFOdNUZOUFzrtDshlKw/saVSpPUdPw5I3phRU49
AZsHEy4UT+t4jnLEprgAU6s2l5Bqf7IZ64cepYMQbkC4UpXUETZxKqte1R68Ims/xTFpP2m9qSS1
Z/Z1HI4MErYi47SYGAmH0l/YBgOW+KbhgF3JUZ4PvUhPZ5gVKSTAeWGqmhKP07BIL9uksorcsaca
92aFqkybtFEG0KysWx5HlqpR9zJoVkWFvuBWFLQW79VI5F1KBrHfTm0W9WPFZQunQcnQbyHPEnXQ
jnLd9k21r6B0CW76vNLAv1WqPrfhXXOwINp0zCv1Lg/Bbga4TIcc5/MIlcXYraJ5Y0fRqHG92ozs
4FNUu+kwbziYceGoeT9lUFiAzJeQDymqr8Pka2K49scowrGoPL+Z9lF7peX2BRRukaWrnWMFUAlt
Wu5YGqnZJxWjc8RXVbYyHHkdnRNVb83KcxwzZs24aiD5B4timAyKHIM+r4dQqAlF1UAonHb4i96C
/WvBAVVQGjRVz74kNtS4SwOPoFbeCdXjZqR4EyUCkVGPOCB+e9DYUEw20kQoWn4fI2ZbUZkPc1U5
j3A26tr2jsW6GShFBXUen1vXeod8kYesBF+YVENOcgeWzw8t189zr4hErUaALrgU0XWqqWhpPnBU
iNjDWLklKPsIFWlPuGkOfqDwW8vou9iEtXVNnHGTdAVkgi5UZvupDZUygTG5IlFtD+HVX5O0ynOo
NqtQZc3SG5eweJRnri/sNLpiik/Ay9i3ORTDG074lHjMzArvG6zIXqi2XllqQ2KokeXeCCn12PXo
TR41jdWj2oE4ursumT6DTAasaQmVsgIC78zWDVGkyDA1puQD3W9aEYUAMRh7CGOhUCzaTBsWcVlC
MheoAwUSXKPWiHANRRdlXCUDt4LtDFdprnrHtyIazL06g5pSDeEVpGvgTtRJiIJw2rplIpDaz3Ea
QLEvZJqpNdmHOFYGNV/5Xl6gkZ3Y2NRxeBHkywgTOuZQUyIusNBhKNZ7l34B1RunYUzYfbpQ7zQE
2hH6zaQ34mnrdQU8rgrmV8kqiCIiZLm5/s1V+3yKneC2Jmnzv5R9aY+sPNbkL0LDDpZG84El96z9
LnW/oLobGLDN4pVfP5F5n+6nu9+ZVzNSqZRgJwmkfRwnIg5ZZMIisQE30yHpOQKqeqXiszwqy9ti
HfI6xGC49KZXh66dZbF2uvameSjiqbnouWF7GQN3ckFPGWUevuv3mQxDKfyMF+KkJr+pOQcrMLKm
zPwHokZoMiEAb7hsH0q2AKZMAvna9YjYIAsbZ2/MepVsNQzKbKghHKwF8iWC6aZFoUL+O/T6BBM4
embIhCqQZbqYGPkxS6uKpEsltCGfl3bKdy5O696+6GD52sa+KqVxn7stQpB4YU64QnthUrUzPcaZ
EbvJDz8FMg6KwMU/mB++8nGN67DhvxNxFo17ap29mqh1ZRy0fTl77LDqLSw0UF6de+RhTt2rHFO5
97zkFPkTr0QIJg7rr+/UXPvTSCrTtSfM3ocumLOLFP73fDFICMa28lpcH6ojETQBMirXR6I0zVB0
SARnmccPgwuP8bDdOFUHrLq2YCdUQU3Q1TNjP0bNyC71mqnouIx3BFii2JYdZzcIO5bzmK4HO2dX
b5NVSuXbxsGvctFg+Ts0XQ6APWEZ4RNIYe2WXSL0VIVJTSZr9m5+ll3ig5bAGJy88G1Omtdwjh/t
NvySbkYo8NAcvDS+IkVAZ1cNS6iAYWgdqOwtjgfQwSw7bKbb5+H6fRXJDg/H/Jp1SXPwwx1bkR/L
fgQxbDZVgAROii3Nq8gtTTFv+ae4H0TZWpKVYRc+bBG+Zk488qhd/91kIF/XlMSH0IoBH+reB9vt
fB0voM/Y87iNzxZMUNEl49lOD0PqGyhbGS3yzpuLBp/KEX4b1TjQVsSC5+mXIsm6N/xGEXCI6x9y
pr1DtwQ+7tgGVoofvDxaAZ5aBQyA781DpjQQfDqRmcM88VyZS/8dYyeBzNm0iDBg5Q55NIyHqZse
wsGWqAsZiigZsTjzvt0HPKoi6Y5rtIpqbrHMeEOELAmEnUgzwMCsz57HzFxFEm8Pm1OmWGdkl2xU
AmBzBNBs+Ys2Hquz2fW7dW27ch0j4JNVV5sZP9qObWUimwtYgL7wRfzC0uRTiKytBtAAr9+pMuIk
q9L25IkbHk1zhHQ3AYmsGSCM30J8SJEl0GY/eR54U6R4pYFWRZM+PCE4vvDAlSDMf7lgeMitvni2
2zONLEV6z9EmhoJv+lXyNi1VFOF+z8MP154Mo+fkQFUAINZ7tez6hzSRv8AsiDIJnEJGuU4vKjxP
t1R+i4G6NjwZu1Z5j4wHoJbglIpMyuEC+mpkVc8NdJCRydOgtm1nw/hnmrRFJFd8ZpIFJdU6rpJM
X1wQfcpa+oNkeseG/NJM9hDnR7sQAQaOgLnwkeOMolnLpclZ0ahSAdGA1B9/pWFTkFH8okBm+6Vb
xyIv0iV+yddJgusN4kL4NqySE+nlsxZLUE4rYE2QDpVWOYiBiO8n5gssuhPyQ/9ZhE4f7Zb6hcn7
rcp1nwHDTMdV9d4+XXwwktlz0LgXb6Fd1RjRF3JQ9jBjRDqj9wuVSWUgLlbKIBV35tDGehep/CwU
3bcYgSHx/HO/7bPZuqvyc3xz/ieRzKKaPDnVURMUWTuAcVuCsWq31zYGqeRxQBVP6yrnfV+HUC82
6IQ1YqndNXG9Tn3VDoB2ocLQHXp98NPlOaJIa8JwcseQv4C2hbYwzLq2GE06zxCmFoz8hixpsclI
l7pXb8tCotOSdxvEE+SLFOc725HuUtc/u21LqmVInwOa/Vpk+CjyFnjUpO/9YutIGn2IInOSfASx
3yyFdGNS+ZC2gjl9aWL6pUlBTtn8vBHdn+3ikNZJdXTpFB5yO7/0rdqgSAFcC299WH1d92JeK9oE
osqXUdShz3QJTK+WdSkQyHR5e8LnzttaCn2ACKTK4DQz7iqRaXbu+gHYaq1sAlIEbBY0MktJyeb5
0xioivQ/kyEnlTbRVI1EL4XzRh+qHVNF4+MatKFeCZkTKpBrdm3Du+MB+sI3TXr3mvQyA/1z0P1o
62XirByX8JwOwCXL4j6j6ukRg3wqkgWxOU31UKoRCikbxyJY+VBITJxynHpe6Cy8YnlIp4wcpgCw
MkYUbLqNFeOC6J82/nHLs50OGlkqmwFaxRjBjOU1D9Mjyn2e/C7/BRTidrkbSNVI7qANrkHl5aGq
1ADwG6RZKS1u+ORRBNZcl3wbZ5xS/xYhlakoMoVoHk2dsQOFpLUbjP+ogs98gfRCIYeXvA+qrenV
iShdxXMMwgUDIUv5V2l/jgHfjcLrvvBBPU2K/bZ28b9IbpLSNu3nTcy8RK4rYKQw+5Et82kcgteQ
LM89/9rE9o0zQepxTU8q1/7JB/udxcaDb6R9E0FfJWr+BSgcF2tWz1ksnmgEAcyjOCJ4H7D8yoHk
MNGJ4bupXMzSOnPd18xsp4F43sE3YAJkMvQ7k83y4G/5CELNHtkEGsQjkV9281AtyF9KTvNPS3SM
GqVL073mdtQ7PYgM1zzubWBeYXWoOFmfV7CWNDXgr8DiewIsQbCJ53SB3BBC8wtkBmaSJWHlNruj
3fDW2SwE+AZvliVm16HuH3MBgznwnuIJWfHi6/26PSR2WXe5GrxLO4egmWfwr03SFY0A3cn6p3ZB
IrEE+8iXzWdwSecVF15SPAyvlPGB+QY6k+eGY9iHH37grk6MX9No/aL1CvSamTJLQwgDU9qCwGt1
2YxM4Pxx3oNVc+EDLX65IbqwwYpn1HJtnpIJF9TRrtYj/2QG0RWcvSWdavYznV9NC4EIOlhBVKpr
psjbuJqlxAQ5b5TXmHOYKMKoksv0LKO4nHysIEGghtpYBSBKm2+c8QSzF5wN98Hfaifeve6djGwt
YjJ8HYce8zbr+nJS/EpIm+zp7TSmJNwAiUYYkbzuaz5tP4QEr2UZErAcQWsKPjOiTJVTjxfuq1E5
NBWz/PS99hLy1d9tACGFYHoHbO2ddRhB+IEGkpJje8usqQEsDn27YyDgd5EXwliQb2npt9t4kM3r
lAe/QXZOJ+IegwB8M5/iaxNt+61NoyJIW1PFqy5MrKNrx75Sbzy1zgXVuMlmrzcwhDr6HvKxaGgI
mgNqTznl5kBHskBCbcMy78kRK3VU9SF5T9f8exJl1brKLzEIEl96YK0SvRd90xYisJ+J80o3+chM
YTErBqTzLShI1zQQEpcvMUMUG/VVyBg6ZijDklKwG8Zu+mBX0G6ewphVW8jLDSrzPg29tkyFql3Q
+I8u1Zc2NeI68AFI3T2KBIs88K2XwQkT8ADklHyZQ3KSOnUY6DE4sES8xI1JD5kY4l2aD1+p8sdi
aeVwIPJFGjPsFYBbGfbe65x5ZeBWUyTBlNfQS8rOtpg+zCb17KCGKW0fg4jJuvG/kkHbYvUGDV6r
actlid6HsM+PTI0pdNoV+WUPJ0Q3lVnWzEU6A95FIEy6LjptKwCdCh2HA6nvID9D/a9jKGRn8Ha6
bsgHMxki+8RoHXsMJiaQ+7ZheZWt6wCSludFE6y7eJhZ2TYxKIqMnsDZyt0U6GgfS5uWbRdTMHT+
rw6kSamYkcVCHfxkzfxum4fF9e+Tyc+rv75kOdjjcIbxxBhS6KUrAQN5pVA1W4pmKBNkX+DLZlNH
dFuLnmBzC4JdZtXH5qOjAHZQbddXtzLnuo35UM6i6Drwo0Gqx7pLGAK/fU7xkJHTlmqo44y+YxRE
ZZKZqZhHV0WaL/tN5V9y3H9ccriOzy2YXqRs0aVNahovz3zovqTdj1EO3rGjkEE99tbn4mvXpKd2
2rG2qdL4FlrDgUDt87CEwnUIKcv/xCCsl3LLzcXvHojl/n5wYodcfD2T3ALXtR8aCkhBYxdWWepe
VBftbZM8W4qrsDU0kGtMus/9i1aTfensJ5qvqkwdgXiN5bdIpnCpBCZamcJ7QIThZZDZzzKEyJ5r
BpAwNDvTi7hgYNvLla1VNwHloSBjLETUfWz46fkRscJIjHqaAxkTGBnZVAyrh26U86L14qDMWHSZ
F/42c0nqdMDlLnTbyThsDgkQwpoG7xzMQ21Fn++RQwQHj8H2ZDz9mXdC3XTDpGri+WGjEGh9pHDE
0uY4Lsgmcg2rIF/jI/XiOnHL3pHb6jf7X1obgHRPyY72Y1/3Id/QWXr7oAme4BX81fQjBAUGQY+S
bqdN8DMhGcQQ1jK4JrweCiKIpc21Zx7ZJy8Xz4PUmNwTBDokGruV8qqTcNCIERM/ar8PSYuZ0mWf
N0DeSFt18KHLADvKEUJXpKuA+t+Fr/YB69NDzsUJJigk9DBoTL7sd43ud5lP7HHNwDhkPN/xGOvO
Eq5yv8KRISgQh2/UhYHSEy00mwgEo5I/fWWbarIb7usWl05COkPqiPu5TZe2FwjDLDkjRRlrETyt
6WJhuvJEJXz/lNwdTqILSuZyeBByLMPJ/I117pRzICOa2IOSYoOrRFxU1EMwsCBo29hAcsBoGlqo
Jx0BBcjTq5dKfR6Gb65HyFjUvJVzn/l7ZA3VkvnPXtxfRg8EUWh0V8UDlF2YRpH7LDW36lekM75b
Fa8DPEZ112aBwnBUULzo+uTFGOdAD06loC/5eB35Qs4rnQ52MHvfgvWJ4HQ5R/ChWdsf3RDJA8mD
BN+2fiWp9pCjM/8itoc42vxSGf6UwnBWZ3lbEghKuzUiv0dowJoGvzANi81ZaPrt4J2nFky6JHsd
w10JK8B7m2MJndlYj2P7mSPLSDvflf4W4t4jO0hU/yNvpxSSMFYUnsXFmDBWGozfZhgcVrKBQfWd
94Y64M31x4hxv483BS9V2naHLXmFS2GsCOeg32ZwF4SVcHJ8y2Ya7LEiEeRZHIxK2n6L5FRh2Y3A
BOp6zqE5r0Hy7jtiyrxTfh1vSQ/jA2meI/g+zNJWvFmiwqw4j9CSTzSFgSmM+2oiGvqjN9VNy8F5
YtJh7H0i0vFq4LNXbs0ChJxmELUI0rc858BsPnsP1u6bP7CfW2PWw7o855w/LIbJkq8j8P0aHedO
vC0sE+WYLMBZHUuOwwBe0ga/uXtcfZ7C/Au2NQvgsm06B1/wIuPCBGy5cI3PIUD96zCllfEIjB9S
PIIrW4tMEVJl37wIQqeLQ1f42rwBvl8hKETFO0BsDLddsCc24aXXzy/OsmqY1Z50SGtyEJ4YcGkx
eAi8nA7Io9tIFfje6tXrHxvFwVTghpVu8QhUUPig1NLg/gAnbpkO9sPRjPQT1vuDXMPo2vvQ9ATC
QtYtWAr4evCkE4Cr+jRN8VhHaziVcs2+OTO5gsETU87xD90Pawlp1ZbDeoTU/dE4O5zyrX2PxplV
CRRGyocDsBjY8I1/nkbYA5AV1J2L4HRN7VcDkgOeaPajlchRB8pNxfHQvSwYsVABYPigpWoGC2e7
Hvu80YAEC5RTeFuKNWw/Dn4Sv0eZHY9D1j+ChoacraUCIbzsINW0RRL3P262+T1Gc+XDiljfvCaF
cRvfDdQzxSSAgAgjAJQ9VIcE9jss2rBCsKyCWCXLZRo0Lg8KaIefOUCqeUz6rjksIz17msPFlcLk
FDm4G6AWgO351KXt+mzN4EOJgTMs9tRQ+qJ5JQOtoXRvFQTWtoT5rYjN+Aokl1/JUEd5H+02F5yA
3t+bXvSVSbCmIIyoExLFtoYlyNe/x1jQkvv+c0pACcOq+w7Js8p0279GjBz9YXmhywLBJ5u/rFs6
1mD0jvEyYe3XNWRQVUhN4zfA3AoGlH2QTRG8wravXU6vPDfRDvfnGrQeyKMbqInzycKAIE3R5ctQ
mpn9otp9ECKOkAFgzc7m30Q0xSa6PV29DLfDb6o+Gr5mjQfrAjzzUL0Qz3+Ban1dTPMBT8iV8Wjd
wwkNX57bPlPbuP0U0PfOD04pY/A5MbjZMi+suyxpdmGDVIXG3adsmj9sNLmKbct3I+hnP6bjnpHO
ViLyHrdwP3PzHqbbOZ7YF+Xmi7UCbEAHoiZKfkI3hF992i9ZADXXR7Y5ph0y/xULbZ4mn/PDuqoY
82J58DkMWCH7PLqg3QkkohhWwSkIw6CAcrFbBin3GQOlKBAKYkaLVq/BIYc/rbJU7o2Dp0ckyQ8X
txdQmPbA+AYmLKGqjrHmrq75Puc23G8L+TrxxC9mwsbPDT82q+13ioZZYV3/hWiAASR6uh6bvDTg
uUv8BAwE0x6WPg9tKvogK4WxTMzfAvrdxoi33QAWbptP0ciiuuvwRk2zYiPWe0h7ME16/SRR2FEY
wfguG9M9qjYwV/OBVizMP8k2w3gdtpcY0h1iKQSPDtavNfgsl0PE1z3rWgCPEGltunwxNOS1ctDz
UOGwwzTu0+6YWXkLEUiDeNiUPWo82gnKB02QgUamZ/Us933kDzs1K3HoQrlP06lWc7iUc7OCmQuK
ifbZWQXdLpmG8Jh8hC7z4UpCLDWWfrgMlO7sWSirIYUvB7aaJkEaOVEQ9CPh9aBvhuluD1otQcGL
zQrshH0orPoFzg9Lwc17/UlH06OCbpiTrrsw3wEXd/TcB0teNt54MJDIJt90pWAzr6ep+UU36mof
7k+SLP1um8D2+qYfqwYSTKF9niM0ubAkzfi4TVj0UwLJrhXIRDJd9qEPZLqmkLY4vAi8gxnJu4JE
0edgzEGK51DdKbRR2Lo2rE+AfbAYg9zgp7Adf4Rm5EW/bjcOrDk2HAxctvkflnVlqgNXtG377kcy
qHKcbSVT2h7GxCLH2BxSYJ8A9SDRiA9eEmAYcbDYJEO8b0AGxjN9WfzuoIEY4KX1oCap9MNF6jN8
fefIvEVL2F/yxMAbGcPsnvYMNTG7HEVJcG4saQ276GklcVdlqmcIFaCbRNzdHBvsiw83fQWpjxWm
iU6I0fBfRd5ywbeJq1xGXsNTBZsYiMFmo7oWXjzsYLxEcIrbV0FBRzdY5OioyeMyw6k8+9MuHldg
MAOWBh6v5gyx/PfWwBx0K98gs320KCF6HONJlh5sZzXkelN1zdBCS5D9eWkPIuz2np+Ez/LaMhU8
ZPT3uCXiwWSySnT45okoOfdW3UKggiGAhhRmwuPUkaSQY8iuSzS9zTTTBTfhvJetQHI9yORNLWFN
hhO+5i/JhoWpzeF9CqMFwgfST9WJ673v/UwbCJrnsIOPScfQ0ShmBgxLRasGcYQqYuDWTIYKlrky
UBZeig6OAWmu4QpH+GytOWrSvnQYe5fcqj1bM+/oyQ1SIGqUYqtAuyvnn0l3GrmSL77GSL6VY2Ww
NpTz1vWnqc0RkLr1uATuZ4tM4uQZZE5xxuuFwxjl8Tjb3eu1bIfFhITtl/TGfVNl45ookD1sAKsF
TzJAucvWC2vnSs0A8FiJYTznV9G+4V3xvoPhERin314Xxq9fBxSpPOiu51BBRlZISfubJQyX3YJu
te0exvD+2R/pC1PU7sF1QqgE9wjrHqDMypr4Am8bL31IBMLZvBKwfFY9SNJq6NRTIINPJI0/ZT0b
9549R9amV9d0U21Nv9RrsGxlGK98ZzWbK+j3YTnprwEmzhPclcluNf0Pm+cXNUfd6zhs3zzkX2dU
Rhx91r8OApUdrB+SZ8o2Vs1yfJoWSfdTJqfT0DAYCaj/gAIqchLxFO9bvz2SaB2PM28IxM/4mMxT
/NDYrVSeCgHvhsJDTlJzHzUT97o3HsOhge5XPuYVketQkGVrv/pwFwVRX/USMWgKg4vguOx0SfiR
5WbnCcd2XAVz1cak34cw15156MOdK8ie+1PBApg0BGRDBXc//EPc23UOUtooTeUaKCO4eeTJseXD
gvg3BKTf4uP7AOCR8bodly3BTF1lhfUoegikPCTUT09eQm9+xVHufAs+Hb/dBAA0+lj5E1symEsK
GjX9zuubFSZi0MFIKNtzApGwEDL6tc2awYtoxDG51fy5BJKaDOPjbBXMKF6U1o7Y6X1J4OOlIzTO
GeFz1UrAsA4TMKYvUr+k5iRltbzdUHVrc8kU7TjV3+41XeRWn+j17WndsML0cdO+4PlHe1js6HGO
epQ5oDazymY1HXv/CfESppgE0VcEK0oIguTH/cB2AXkiUmH3IphsLVHCVjScuD3lWCSlGX8MKaCk
67FEsgkGMLaZBZoQZgSNG1ZFkT2MKLwsOtcJSKoFmZGPK29LL4I2laZQHwOwRkc4LrNiSrWtkyk4
iUT01/hWHrn1EzxybkAoSVh+bG1Tg+t40T1w80w/ULo4vCShqDyLdLNt5Fiv82KfeJZfsJTD8xsv
L0RA7b+XMDaQlkFEtodlQTzOJdvZW21ms0qM70cBSr92VsxlEPbi4M3Txcc6XCbRrM+MxDNIOILq
wjY5BPAn9wx6mad67KbWXZrU7LaUQsEch5fUi1mZdNa/mYVczRcdPMTgR0UbqodUQb6nQ/wAqrcO
xjR7xjg+tTcWz2lYrGyf4Jzm/uc2ZEHFbqNrI2tcdLpJK29i6piN5EOO5on1Pn1ogxYk2QhL+BRH
u/tgnG0MY3QX1j89DLqzUmLvxIbM2ZKXxIDQyehn0acYIF7XFZ6YscaO6ilbk/ASLxJaMawxnoEF
0bQmOY1mPtMe8iNMaWsZE4yQZvXMYek7H2mRfaQRXBYyZ/Eun91b5NbvYuDIAJv3Aar0n4K4v0qk
/6rG/FPv+0NMbqFtJ/9j83+9CYa//3l7zz/73CuG/9660h+ouhO/5X/ba/9L3J7iv/5np387Mj79
r7O71Un/28Z/qdj+R93yf9Rkv/xa1Sj/L43/bwXbt1/E/h//eoT/KNjmHz8//vEYrlsd9K3/r3u5
toen/8LpkNyeD4Xn7eNZy2j6U6/toYD0nxXa+JWPIPbzHD++TWK8SlHm+leFdoxHZ2e3WlQ8peXW
kPz/FGgHQXArMP27oBY/3RLjx6WxG2koSVHU+B8FtQxf+8Rj1FeggvOGlHd6pUjPFx7h379s/KMl
0Gn4CRtDFHSf/Fu3xf3VzQ5hvWYdHOxqFE+SJdUaUiZKuL4BVOOh37PZdq9Spvzeet9KZtK9igCF
tX/3GFb9p8e98d7NRKjJRakj/XOM+ycIGNKY2k2pl52tdvl5aqYRzrVh+sfLbm73NIpQMcMyCyCU
26zUqNA5Ot3EB022vNB9qEZw37ovE1hhDvK+rb0HVByszyMxgKGJiBCgsYq1XE1fzNSQvUvmpY7g
7vxC2ykrAxgETvfWcU1enEcD2BWXpOS6y18zASIq7wQgGQuy12lu2ZGolf1pNRltXjwFMIi2e38i
PAd6oDMnE8v8Naf4PLgzIUvJbHx0/bSLFm8+KdgtT94yw4jwZxumqv/68t603Mow7q8cTcAZ3bf/
vDS3o5D7Ue4v70cdcpQlDau7KdZwPvkzKlTXUMRP8+2fg3bxMIkICRaJnu7/GLsVmsUZqD0hLhNU
pWPS5t1RjFRcCex/O4l1+DkYoK8njttPgpigwGepb2ZRb5PtyK8cvuNBLmCophgGGaUf6Y3QyJZg
eYa9ZYXh3z7etxBu1meehct9V/vPXhGZ1kuEN/7Hrn++MQ4lGPXNyYcg47r215ldRJj3VxcHpFo3
Ayimhmu6hunPIfVeemnZl7+7zreuMIwTFA80+msbgbnIxuznEpKXnufDQxRuT5Nm6zU1+XINE5Sh
LaP8uG/9vX9FYZ2GA6Mw6Ub/dPW3CRZEfnvrvV882t+Ww49iDSpvClQQe5XVathp4QnIDjF5SCdD
ryhxBF+zhfq7nKcCCbn8JlJMw8Sl6sQZoy+k3zi8UFx/T7vlqwfJ9W2MsuaQC5XtYinJFzEF+3uH
v4+thxQnNoHf/G+PPYOHKtRIOcTNVexkn/FSx2x8hPi5XYCmVNUyL/iemhLhb/zO4P+oNpRonHOW
ksdhME2h/IY+cNge6iVpUX++TeFpuP27v7rvu//TqBCEEfj/0MeOgzpui3nMWRPWMCOCBwbKeZhN
8mzWNn2971pl8LxoRh+83k9e/WAMa0njsL5vzhByIBVlz92ARjFBzDdp85CvFDzawvNydmN4El5L
oH5RGlxstASXjGrY127NjEUhTJG3zXtzMEYq3f2z5b7vT/OfYxjegOekXvsdSl614dy+JXiuQqVl
IK/4Qd3tAsKKVIMKzPsUiP26ePSn1xgIzsKq135Mmj31u+3QuFC9KBjWinuXfz+av3ryurb+dmkH
WE9blej3FTQUjDnm6qJu2o96PWw4EMo8e1cqGPyvPl7BjgXSdQHh8b3Pu7NWnf1Mp8Xbbyyxe7KF
lxTu4yv8M/LiIv8Btk4IWRoC1HVo6KERrXju4ct8lhtrH2Moe1mw/LWrB5PzlA7XezsoK8QzZQ49
S4DNuzlA4Trh6fn+6v4PitatmhCKo7uVtf/dcN+E8vQj7KjZ00xm10ExDjNYxKrAi7IrAHx2nboR
nMZ9+7qFfXa997w3/d3p/sZmcAwWFpr/9Z57x4TD9TDLLy5JwOzr6XufCFdOY5o/dqgHOBpH+d6D
X+SVenD4tylPf45QPe99W4ECzr/70hRKrhrg/e3EyfLOXu//EIAtCqDd4AoX2fZ0a73vu7fSW2t3
b9UcVj1n2J/3UsdGEOKm6SGF3VoaO/1pSehyin0T7pPVod6py+ZTo+IG2svt5eh5U1Dfm+7//MGb
oczdu8bTX/3/bv6X7n96th6Z61VNUDeVlS8a/P0LclPoGgkKOe6bg1D9E019PMYFjfd/y7jy/83a
mS23jSzd+okQgXm4lUhKIkVJli1PN4i2uxvzPOPp/w8JtUBru/eOE3FuKpBZmQla5oCqWmvljVst
SMB6iq559ykwcyP7UW/4XU0Bdn9L9XgGj520926SR5/6tD2PWpZ8M6qbbPSLPd+0EXuLefMSO+XJ
0BT7u8nG8Q5CdnGatcj4qLfVR/FrMb/JadEN98BO4ue2Un9aS7xaKvm14yoQA9xheioW1o5ejvb3
YYDOCg4qfxxjN37M+Ia9KkfnucyLOxfs872lBOWdOkFENAL/3l9cTqH695spV+JLzBvWYs0aJdkS
L8MWBYD4OQnU+lb8XlEbJzub9xy/jNdxU0c/fMDsVd2h6gLV5sYyR/+GjnHTZyf0j1FW3wyBwfFp
1mU/4y9sA/qnLrfjkV+dkF1ITdsrMKgOged23/XiMHpW+gfwkuQQR2Z8x1Nc9jmp6ju9QY3fdsOP
SludnWT4CRuOF9Jq5vM4FKi9jP03YALWc7sMwQSSayq78FCXys4qISRc6UqonJTZ9NchCD2cYodK
E8Nw5uTbe5t+HxhJuF1xAJ2aFdxxNAJ6fU5uacKW+4AINZ3PtmtzsFKx21/lU/4E9am3w6jZS3RX
OP9Ez32m3yiweK8K4Bj+lfFoPUTLepcX4V0nPLJAIcPUnLp4aNwp5BFEHf5jZl6mJab2p4gnxPpR
ctl3T1WeP3+plZfgfa8kpex5RpPI1cnXPuvsYfTYXG8Pdu+kP1EvgKMxTvNTX2vWMcsVgwMYg2Or
nEckDjnWCN+xslPiF/fQb9vnske0wY2V4E4zlOZZtUDXcvBssH2fXvOr0CGvBHNOJn+XMC0JsXbN
T4R6HkfvNrPH9j5vnPZ+no3mUHlg9MWUCRkqP+G8/C1OrtIlg2VyxAOIY/A0/k8VmdjMAfEp9uGX
aQ00vaZF3u1Wb4uTtBZq6dBP5bm21CcXSNKJxRP/8w5AtL1RBMauC9XxyXUm60qd+U6p57kHDBHH
t15Wu18sP/kK+qR/0pQs+hSwF+WzTv+SmYl6tNuGY7klyq0sqMuup93JbBS2Jz9EGYKtLR2VjfnJ
bAz1s2a52cny2WmqNDaGZSj79k9NS9pDxzp9dalsfIBsXOJgcTj8AZdoXjBgAbP6M+QU4gBz8mOm
d9UNO+pxdycR81z6zcELi9cQKQN8t7+Nq/kEWqvs0Zn4Tk8g8xR2mn0foj/iHUwdCs6c6sNuHMBs
jwFiWux0dz/iiB9zmYUd1FW7ofxe1MNr7lpunZUMuM2PSmlwYt6Nw1Fj8+WuZ0tALBnQABqPchVn
9rBe/c4XLrMSMrN2yYDRZt1O0zmpEyeAWnbig6hiar0G0nisutq+jXtnvjfjVL2H3/vZXnZnxdr8
+jL5zlcHNvTYqNfAUjArwb3ZvV6989kTKA3LifX9u4ntHluBIgE35OiGtZPgdzef2rI5wWw4wDyp
+bFL4++qH1bXAAHTc9ap6vOgeS+VFQLcqOx+l1i9c+RcyHwq0/ladZz0zkjNHxr7hSGPpa9maaUj
1Maqbh4Rt1lDwFsNFhByvXkE7f/vvmQOmsd2SU1SkGzAwsuD7QzNPinSdv2cTHU1sUrj76SG0dGF
teNfod4yPjXl8MlR2fyUj5MMklr31Wuq+HzFVDm8DI6SVFStxc4sO7YFi9J97MJ3KR1I2LM5RnzJ
mu6D63fl5675Wi9uVwGxxLGhxQldZHzZksTUdagbvySRp3uVdkwCVGauiiaoTq6Wh9FdX5l/jqUd
HgKtK/6ZGafqJDEydBY7cbbXQhH8dWIts/jWZKUrKzjVDGsyJ7H7Nov7a8OCX12aiXVbDI31KQdW
efBaqN9hbFmAlf3pzjTM8lrMMgqNsxO43yQWHSrtuU79K7HWgMna+1k0fFiLDdDvbJM/h5j/P27V
GdeB22osOXNlHapwer1i3+ChSDx2rjfXW5ihAG3vtRYw8ZtPriTYght6zFzQWm+TcEOgu4odlfFa
eJvdUn9mELKuAaR3eyRw0FEyps58CDgouYeNxze1ZaAX5QcG+Cou5xn43VAE3V7i1pQEXPy9AhBK
fBInQxCzL2tHPAwl8IX27yb6erq4h8T6y0buu/vIRACDAQhq/IAMmgPrzxrv1zer/revJtFnBa7h
o8OB1vqmrVV3vDF9w9lLFD8mv0sKKrh3RTD8VY88yUZN0H+CSWaeHXP8EtVW/2l0mv6Tg0aKUcer
UQ/Njy4z0rNM8fBe7GL2YJCFIlJnU+xWaq2zfbfWEksKUiuNzfiT3CtL+h+9W19poe7dwAis4Mrz
slWDr2bXSexhZ+3SRlc+dYDbr5VwaO7Ktktehm5hOysz4AUjTF562J0HC2GWfRpqMTCHWrnth8a8
FlN1Ow6I43CCfc8stFvkv/Lui6RWcFs/sKt4EMsN4uBlPEic3MjuosNY1uCU2YmfnSF4MjuYo60K
m9EttA8x/H6gk8mDurjED3QoPOoOukXikzC+DNQbuhkV1+ID5Duc89k/FlPh7mYndPbl8oSkLs9F
k66jepZ5Z3EBvivvoe59ljkZJMmNCmcvJu/x5jmszVOUuO4ZhpV3jrouAhcL0HSGyaexprfhewAJ
MF7E5JWElybQBeCduv7ix/9LnE/Xl53XX3dmgYPoJk2yOOVBvPDdzixQD5SekPH6HAVgyEwLVEPY
dV9rMxpvixyBlqLSp+8la3/HcLqvvmKjv6FVaLkBoviOwNIV2N7X+M3/a3y11OmDYvre8vv9Ll7q
v91X6num8Rq/1HdKB00BV0UqKqvz+zCGHtrbQQGyJJl3QwokM8nm/OtolTfx6KafMjsaH2sPZpn4
fQ19hThLohvJQn3mD4cz7ae+tIuPYTsex6WYMbBdZU68ccVULMA+41B6LBOL7otX30pyiIjIaQjG
mu8LbllOY73jAV89TDRlOPLgpZxlqMrCPiVNuttcilrzdSf2MCXfwyFubsW6mND5j9jPUMevu8R4
LQWXTru2ctYEgarysGrN5e0MTfqLpbJTU/td9MBmXP6FxS4roHl8gZVpP/Va+SxuvY+bI1ptkKmT
Kf+SpcAFIjcA0b/UYPt3uAqyMDnLbJ0ku8T8M+H86mSiRqGhIeHmDzKYIJaK7EGb1US94Th/MRw9
Kx4iI6uMnbmcgaYPzpzWBkfGZL1LAJTesNI0/84bcL5X/CAOO3tQ233kpYArK4PlWOGb+lUKG+sJ
IKLDg7ofnPW6BXuHK+5c4oKFlJ5k2sNqTh2SH0MNOxd+jHI1wZV8kmipX/Z2y+HqP77tHlJe4gK0
ZBZSNUwm7iguSVjuE82D9rC+vPU+A4pBEiLBjrMgJ1qOBtmESkuvvg/MGVjkctWhEgvSYbFTe+ra
q5gjkNuQwC1mSxHfGvxWpguT6FZVyzXhot4WxxlpegQ1vTPCYnav9WYh/voWDyxaWZ4C0DXlVT8H
5UmG3Jxer/o+Y+bCXmLWcMmUcHOpAa794Cm9efvOLxEzS5D/IVQqjed//T6yHD4qFo/DdGhFt/bd
91Fkha3uIYT4gv6JDaLULeIf1lw7PNZzDCAnA9GkqPvS9Pllezsa8ErNO07K+HlzyVWp/+XxDnrc
3HbPkfVa0fLYyjLv67G2PiIF0d2YnGPuglIxP2Zd5T5FYFhtWK41rFV4eP7g9idOuH4f3HruzpRg
yC6XwXl+Z3a1CsEAfFE5TPUHGSLIUEd+M1997MTWH2qzTY4cLMLmWMx3PjFlQnIlTkr9zrflyj2G
Iqz2Vg71oINkd9JC0NDLPmUhG5fxsq8pNp3p82vka+q9mPOUmvNu9Jo15SIaOZ0WyP4SDhS63rOb
hoRruBT69Q5Se018d4e1hDj1ZRNV8ihzLSm9r37X/e6HESums2vz5r7liPuYOL7xIINqz+ZDMdvK
wfEgN4gv1YsQnO0S043VmmFPvgXbrQOmFtsD4gmDFqEZRsGsrPSjJfU9WPQ3W521WD10D1EDNaVu
btNFGswyuvCjDIVa3YNyqR/EkghdATIgZoV26MeejZV3EVnXfLw49H09G7/Uvjac/zhZtfgbo/Jq
m7bBr7i+qO/+/ONN/BoCShR3ZeO8oEf0l5VZLVos9uicqnJAPDCfUfQsNRtCXOI4pxpE2UmmOzS7
2T/YIlE68ttpOMFJ6eoFu+ycpmVYbUmUEqvNFgqHGuxgXa33kakIybn+brtHmph/T25XHuZK1cPd
9gpqJOle77FFqyGnG7UGFY/NkBoGZBTdTYV9M6V+cl8Dp+S/q369eufzlQngWF3Me5mQuLyPUFbt
eQhg40s9+W+D3jdKeRC71wOeH5eYbVquTEWfletQKRHBK1m7IoE6wOpYr8OiOqMx4N+sTm8w5rW8
xIfDnB5NH2qVkZjnFM2IK4tl4Lc6y+prrajV+6xWjU+tHt2Ned59mzkoOqRG2t2IGefNftBd76UO
FcBNdXTPps7TqM7ZKbOLp8IA24EMWHZqpzA7IdVrAW/qUkbxFtNgOtdOM6M9JY6LObGbJRdqESDF
wFF2MFbhkEotuQcn3pTa7O1WciUxMivmRcWG8ylkHvPr/x63pb27h0yIb/0nyJ3EGZQJB75O87dY
66xcrv+0C8ca4PiArfrOP6Cdu+vs1vkj7sty1/swFvSZ7T9TR6p77F3nD04r/tBLPf84ZXkFpDEb
9ywts/sKDUtgdckPuwOEFKph/qTMy6AUxV1koKMmvm2iS/MfoObRPV5iM/jQbCUGBdIswOA5Pcue
tomlrlegNqBPrr9Lzdb5gKap84F/zl1QxspZrDgu26cKFmRjWeiIs7vYn9zI+yrx8ZLksZF2MyDE
cC0JMlH6PAHYHMHvt7rw4FrOwHPQlH3WPmpxfm2Uenp22yY9a21n3ETa/F1bXJufLZzswqxUJNy1
vAS/9BYnwSjr67C8llIxepx8xwBkWEK2OJksuinZ9wPMl3BX/51EEbI9YJj3AKAcFPUa97nqmuA2
qtlwymSW5chT7sXD2YWB9zy1nXWnd97EliTBMtCLC7yr29UnMf0ZsOnctz8lAUlk95lWnTyERmZz
JxEeZzLn2OjPW41m9nQeJ2HuKA51o8lsnji3vt4iTDQadywL44NBuQ+Bdp+B6D6mht8em4gP7tVm
y9U2/I8YmZbotc5mvyuxmXL1r3GakX7VgBHvfxcGgvP1VaOg/wOiFJqMimLey6BoSKiNJlzaK7FH
pf3SQWK5eRcS1G3CrrBOdDMrUFb6mPPqf6pspd751GSqrs0JtOM2IbfczC3XrL4OOutlucvmXm8t
Np9fdx/WxuuL3QITpWuuXbUobnKlQc9YQRJNFySROb2aldlp7BZUnGnGoNjrbk4fTUNx7unCsBNL
/FWVWsf//lOtmYuA/C9LbQ7ONEflCVEFW+W4S8OGi59qsDUmO53l9JLDpLwDBv6ICKz+zeHVXPdZ
Xnzwq6y/UbNmOnaOASIyVNXlQzN+cjlMv2KxafwMjfa6jE0T4W8T1vbPLDWzk2nsrCa1j36UIRKR
oBSBRALnxHIpTgl7Zyp9x3e9OGV6yxafElOHyqUXzddNB7G+WiBQMvQJrJSdIxAoBd78IXC1+VB1
4w9QYDxey8wWXkrM5pzM+QPKv+qNhMzZHFy3Ws1ZYlF/DK02O667z8s+tGxhL3691jMgG7hkkG3s
t/jNJVdvfqkjJd78W51c9sintv0YL/eUCImVrMXP2Xd2BAk5Xus2Euz88OcnGZT8n6t3vjhq0XhB
DHlReslCwk2Dc8QZyOrqTBQbbZ+pnF8r/d5eY6W2VJF41+u9O5Mnncvyby9JQtZbLj4vQ0/CHz30
YYMiOg2hEq5Dl0+Qv8WOy+Cfy20+9/I/2n5IDpurjfTw9K6MzL7zdctNYhgz/6MlgubZv/aQAD/o
aDyQAmoESKirYBp//ehktWZ2SMMEL3Zmd5P/aZp1gG122gAjR1r+3NZVce77/gXBpZJ2LnmK9tPi
S9phuClq7yetWxAtk2A/iUNYX8b4opR1eSu+0AldTn7KCsKvb7EJCvDwOmUNfKh13X/I0A8HkM4V
RK70FtoRGqVFSaA4ZdpBjhsJhOks1vsyEremgMtFbCEkXDPhE6LO/hjDHTn7jWqcNTUP5ivF+Jkk
GijjzSUhLseSNxFHPShYFeZZfFuu+IImgaYGFX+/TaxFxc7yPws3nO5XV9HNoABhM7xW5Rm0vLb9
rDz5rL5vXJXTCc9swscBKb5dW6Xz19H3n6px8P/S0GwHjTf9kaucV+l+y/q1QcVprvXpzk6j16Qk
muevuu8+tYb2M0kNZLuWo0bgCz4Mufug4whSPIMcL8olcj055CeF4+clVmIGJbSRflqOL3vXXQD1
Yb3r3XEskY6bmhMS1tPrpb7Y4lSQYl6vNh/Aob0dqAhXL5Nz6zQnuVprif0fl+9CpbbTVQ+NMak3
FykyIbeqJjDSY9BXdFVIS4CMdsmWFScQUe7yC+335QOPoLOxa8MKSdWMFhWVa6YQ8JZwmeff1tB9
aGTjMnA+tIFS37EBBTs3Z8P4QQ8se8fejIGaT4GgGqRxhHnB/axmANPqobFT5CYm5yTWmqy011Nc
Zed1A3/oTBdJGw9JzbwcC8ihVY64YVBVwT7rg7ucJV2IAtmyIVAn9AcQOxhZ8cc2+HQ9RlEYFbV/
7EFLat42jboL+vF7PKYQNqEs3KscZV3XyMB9H9rmO2Db+rkvU/0+0fhPVp1g+p773UU8q5OLeHWu
/hoDJazpSsEuom1UPJpYDmAeMzpPTvc65HSMGVCjwR6UwdlHBQR9Md8FbqYOpwWtUI7o3sUlpQav
QwLHNuXpl03//eq8uI3MqyPU6a5v/cP2UrY7bD72OYH/mS/+rEJjcev6KVD0mqd86FBeGSDZDdxk
9clslKYPvheZp86e0cBrUggodcJZmMQpqtd6QELuStdE2khCaJvDf/ikT3up7PuUb9UqOCvOjFRX
7KDooGj7tCsthGfK6Tv9Sr4GY6E++5nRc6aK6m5gwvZd/Irqzs9Bjn+Ld/CH6Niu8R2f02vglLB9
modcsf3PBTIoAD2+zKifn90Ijky1nNhmdl8eeFfB2bEr8wvgU36X1Kh9S5IoO7Bfk3KrNW4RBYR/
g6rc3JgoG7im9ViiQvptVk1IUQ6s+aSa7YOq1hM/dwHYCCPRD12sZM+Vp0Ln9n33m1+Nd5bSArcs
bOsjVEW6akB8EhcE0vbA0XuADDQRxuDlj1UcndLQVnZ2W7pwior6nOl+de5b+m04k1lfoaEV9VBJ
cVpxBWZgqLRb3Q9/zG6HXMtUopUti794WfxtC8V1tcjiT+K2RaHEVqN/GSuzy6LSfFuArumGmUMb
IlbWo1vxt8Uq34HcX3mL61UF+62eLFJlffqunkTUlYuiZZlBMHUyvqKXIdDslKu7ehpePSYiG3A8
kxgwSOOX9EXgb7XbMvLSZX6z/62CVLTpq3HDX55HLZa62U/fGF4mJRhPsqcpu5ubC+0X1OuJcCxj
OIVW/GoOS8JmSj5yFq+za7lfczVtiK8MdF84hysK9zZykBEaVCC3phI/R5EaP2sc8NyEoYeu32LK
BFDk5Nq0OakQnww0CDhkI6fCq+ufQlvSvxYaS/BVbWz8xQmjeiwgNj+wqc1GGYrh36Ng3KtaZ//p
Ne3feTcELwYgr0PkxPClltAwTC5C4Z6toY3FGekWmk6d89CA6oK2OL2rKqE+aFBUEXgBURTViCIW
w/W2UJgz5HazRtX2skRIcgvBclkZXKweLhYbv7+UekXJ23YrtS5LZJki9bLtsmmi5soo+aKzdP6u
fjED0RytjzLwXP65A5nPk11qfcxcG56ywdGyTGa5bTxYoXYRj+7mZ6+MmnN8h1LAQqVI6vhFNdT2
Cbq7+xKZXzgNLr/YYEIffJdtfglyEcigP4qZ7MOFjVEj0opoW+/ejcNcfHHt/CVV2aEJrcJ9mdOv
kjMPqLBKCeTpu7tG82uIs/qNYwzm363X3rLVOP4B+BtRkyg1n5uinw561hocKNcue/Jjd4CZrzwr
DT0f5s6x/qhJp7HAmu6H8fQ+3XBnDUqkp1wp7F8kweAfNa3yFvkXl+aGfkXvniTPn1bnW0wXu9mT
nQJzlLim7rqrOLpCYlL3AoNG5RA8R0cDN4NFs775YSjNrzS50de5xVojabUkc2IZOsfhgR4+pjZ0
4XcgSNTdMw7DdHRjQD4KlnEL0VFiu3d5FqjYwl/hlBImETKpqojCOYYJdpyNcHoytPz4AD4wDNSy
BlPba/o3d+yBCfGciTCn/1dKW4UQUcS04HeoHPv6Y09jrwN/hPDUmfQwSr0p34MXucgp2x9p1SR/
Ihuk8ptecEZbdSpfTkMUzk91kNCz0QwRB1zefXQ3Qte70r64iWV+FBd7oGCiWu9hWN6xUe6ngFaK
1/gWaTqJj8DAQ5eb9b2hghBWquTTsLyvVFcPjl1V+lDyeNd5CNZDsnCiW5m1eNtdeYmpnGW2G/60
qlx/eSshXoul+pEnDZ8OdlTUarjO4dhwlJgXH/vRVe6GzjJYMPXGGdF1WHsJgOhuRGKPLXScMq2N
sXlu4DhAYHFuxS8umZQh03z3CFH18M6/xUb6YO9aiMX00fjnjut9xF6qQxhxblHuobFVOVWfVITF
UHwp0Rnkij5NKOL9eqWo6quPQ/fXK9WAbdIN3XfADQ168AycbTR022pZEIi9XoqXFi545VIph2ur
ULU7sWTYSvw+RYJUZGpPaZSWh6rKqttAH5pH/rHNY2V33k3hJTWK4Wnz2LO0QLSFq21C4iRjm+gz
+mqIuZUCII2m0TKxBb+7xxa8lZKbb/c1tBw5wthsTpO215dPb9o58QstwTaj7/c6j1svbRTJjCYf
ebOLX8iZF6NYDHK2mSUngxNfQx6YeeJGUu3oKUnxIBoDaCFod1M7PXVlXzxsfrkae+/PvCn7u4Q1
erALEAE6yWD0Jf0CTd9EObhs8iuOT15n3ses4b9OT139bBb0RQl/FqMd34VVOx/jtwHdnpluSM2x
9JrxBpQrqooyK3GrrUf6a4pEb9Pvykjc70uM6ETRZGu5mSRJqJhJX0V7eIMIHFlBdl1zCHWTOony
ocks/4OrJw9FqcZnscJRa56Q2rqSgHyJAgT/ZwBhKf0j1qMHvjho+ri848zl3RUvV0Wso6QcjQaC
I5jik9ltolBS4M3idHy0cCV6HAaQopuz9E3jVkwZpI6RRE+qpvOlV9O9D3jmfNV6k3Oul8EIzOzO
t2dgWoVzFj/YB9gwYpeqjeRnmVQ3Enwx3Xj9mie+sv3bcvPhu4bMihWX3tcMtPO+VztjQQ2iCItM
L9oQQNddG23v0nEvIqyo+R8RUsNICxqTjDxl1iY7PPSFOsZe7h5NONJHmj29Xs2dPyJi+2bLtAS+
8/n5gOSiTMugL3XkKiiWGbHXS/HCLEKfuQ0zeo+93TaMYM5d2G+3vfBJjJS4uOXFy7y4nURtg7xi
v+qrQ5qWX8Tfv7vj6lxue1FRhQ/egnxN4JJDDByS6kyLFLSSaEzQIzKGeu/i85E6BqRM2xv2Apwr
JOJQ33Qm7UxLaO1cWoXGLLr2feqdxN8tkwMbAtNVNPiwkCzrGCYxx/cSvF4GmWvtLV2jLemvtcSU
ISuQySg4odhvPqkgN0b34bpSlezOmrtqad/X2UcZunlCLTpDsUkLDZv/8wyZGLncYhKQQ9qtOI0l
6MIuXBdhRrcMB/4fl6Jrfdre9QdU5ev0g1PbNZrlZv2hWgY/m+4tLXHuxZXTtOxDC+2ua2ksJZb4
l6jmP12SOGsxJNQlcYnaEt/Kry6YSHd9AUwBWqb6kPh6f83jUb8v50B7UB34lVcQM9HUiPemaqUP
M81B9StEm7QHdxG2D6YkplnY4pQUKePW2XNAz9I7SV2rzFo23Gle80ly1zISTIthBQJcgozXdjv4
YPYZjOnqkhQp33U9gkhWjpyANnf3PWI0aC/l5bFVlmettp9Qldadvjyqy7DaRm/+cylTYkuWmDKA
lcjAawxIeS7/d478/9dgr3J6ls3mzplUJBSXqakOcK5Tl2GX11JDBqTmiF5zVD4D69tpmxffxS3F
Hj0NGVIY98ifQi5Z0fBhmNNCqrwXKxC6kWl3H/TM5bFFgPR5TPenTLcQhBKOijYZ2b1HykpZgYWR
3vcpj2sq9GYgtY7ylNVZ8AGFZf9gJ0MLrhafDCZtuY5aFf8tVrGELQ1czinbjZK0herm99xBvHOL
RFL/2bAy/bRF0kNUR8gpL28lTCZUPg/0ReK1SH2ZmMNM+dfXUkc92mlTPa+vo9FTmtRIGq+BRhjj
PdK0xi2dDpEoLd0AEW34yDQ0CUzraC/DbPtMyaVnWyVdddPeOl4kyNRq00OzBJ6ZfRHfJEXXmfel
1jnxbsPFreT+60uRVyVBFzeVF4HUSHI9OsmXxg/znTZG1bd2gtnh82XzGKgFv/it9yL+tOrnfTd7
xi2CsuW3PP97rMr5S1DV9tEL8nw3L9n0igCvZtev2ZquvEj40Ggzj3HP2uTn1y3dIioI2O1wquVS
9fVlhwS7pHvaiX6+zE+Lc5vxUlO/yRAqukhpI0XzkR36t+y1UOqFNJAZ0oMUl9usE5ttT1HNd8FS
aLvt2x0vXmk1hc3e71CWpykE5w4Lj2JCWRLOZMVinkO6G/HlC29jCxFzG7aQsqrI3ex3MVVMo7bC
jtnKXgrK4Kkd9I91lDtsU1sdK061fRyEzU1dg5sH1cMhUpgjjpV5TaiA9J1RXjNQL1rnDU2LH20v
Gm5dshAvZgMf8hQrRp0HQD2smS2D5LGJ7daElD/dIvWpndbkFIyzB7HvLk/bsuB4wOGkzoRJdaoy
C0UkBRrE6oSxR0DvIu12KCV4TVlH1eoyeg5Lejs00UlNhj8NdPD2ychOpwxrhTXmP7PWCqtfKvQ0
e+1d7Xh5+8vk9UWsL0heccLygm54tJlpOUHys4M3W+PTrDj5OZo5LIjG5Q3QJN/62EeNf5mUwY8R
4RrrOt65lgJXr86KfGE13ITTBC1zyXCGNuJvmsL+3KO8zLlOi/xegDIOKD+zvpfBZVf9fmFyonLs
gsSVy3VmiVbqFJLxEKFnveXIldb2YHjX9CUybIj8faGluuSsxVUvXV8FkiPG3ouDXvkYIQXFrijI
RFCB5oOzDGKGg3OwOYEAmAegUVwy6LqRHWgjG15vsTIhcUvTdVb+5gkGy1+eO/twd3n+DiPPOcuV
bVfoDLpjcdgmdHl216tyOOoxQobynN4sT/HrpeRMDR9ccVbLzOhmaBFGg/IR7cb4XGvxraizzKqt
fchRxOVn3Hjpx1j7oFfRrWi6+PDoPphYIt0SxFjL3Jb3FvmW5yKCDPN1nyllxGEMAOujDJbbvV6N
aDJd+MpQRSZKnBLTOYm2bzikutYdA31NFfWEc+7DmWT9wJoMS1z13L5ebT6+8764mhvfKn3YnCXi
XRg9rOiK3lUoey/5F7eYy+JrXcCP065Qxn2mCyCyrFXtfYo0ZWKzKZuPZo2Sxmi4NIdODeW7oZbr
1u4Wm9YZ7S3hXa+xuUYHhMw5ZVHfPFVtTKO+Er1g38/Lb4iYQh2bs5+LANvVf40o3MlDisz+9xpb
RNQidl02g1H9GGBYsCRRdP5y9Cir2JV6ETNgjXrVmz0dKtPSeD/boj97EVwv5hYss5splVEbM15s
FUbNlpv8OXuZftg+BvJuh4XX8NOfrR+Pdx8gKwrRn66K/ObdJ6iJ6KNqZMlD7I7xA4hLe+ErBFn8
w0iy9lYVKsNiZk7b3oa2B8nCmpDLWGZ7zsUeUPeCzrCEVAt94Z1P0izhSQwZ8v12rrQHEVWY2J08
GP6Mqq4Gr+pIY0a6RyETjVrmosNA+8rRbeijaNL2GNFC+1ZOwEAPISfouE9NHAefYgvS73J8hvBW
eDJmYEJi/lsSfQppXzTQlccy+/yjwwa6bNlUepx/bGgyxtEJHO+iB8NFa2b629o2P2lmpJyzyfTP
VWI789J2ob3V1OGb+GTYQtIleJz6AwqkyWlN2OKs0gMFWmUIYy/13uWqGbqeKprJa9psKOldk3mP
BuSv+4j2Hfdd1Ib3Yq6+lIPM1kRNmp/SywmZ3YJ/lwuW5EOBvOPNv6ZK1nYzKQdQ3L0Zje7ptyWX
FyFhv0tNLIctdL559tvs9hKVlj6Ztlo0N3HVmIiDx/aNuiDTTGs0d13nWitQTWbF1BbRq80UGNsW
/P+Um+aRfcyU9K/ccJLmrxxl9WM21jSeUtIa5Nhs3V74GiiWwBv5KZg5gyiMY9/DT0UyfEkLI9rn
TBAhrpFgaudvE/sEcxSf/cDRx11r8BiVgVQ/5GqvnmMb8Bpa1Kl6FttNUAsy2XURlzM48+oXM/NS
9hisNbzzUCpZL2VypkfZnVHY599lSiFEBdvDopeEeD4dbUOjtXfClb+g0Qs9fhs2Cn7ZTOFdpXVw
oqK8prE1PxoybCFrmXAc9bu8YtdBH+ezGuScvwM13iVNHT7GzvgMKDc85vOQsXWy+OYELRJ048t9
rWjho/hkKHoLXe1UoUXwFq0Y/EnCnh3E1LeD28Tsn4OuDo9bmlRxG8eia3BW7huEdnc9GymAnZ3s
Uzk5HzkLix7EgjPeIyEFlFlMZB3NOz50Ae2cu+yTORrtBzoL7zS3c0BNNhyA/5paTn19I7F9F1ym
wnfsJFUm3+6MFHv44A55/ol9MFrO/5qu8mO33tlY0usRNv/bnb2ucg6Jkn3v3WQ6yWBG3euVmIXu
jKd3PjG1Uf9pzWZ5+NfUwC8XWNdb5a187UfV/8Kq6eaCRfsF5unY6HiZjq5CTAWt9g6rFtLfquFQ
qf2s9ey7DfQrPsFV/wLaMrgJU1gYqPm6w49JG+2bIAqf3IZWOSwMa1qSqOFHdMaSB6cfz2KNRgGV
pKXBh8+D8a343CUCvMYaoZlB9NHx4OE4TTjRd1EtaMIi3Knpmj7J7oNfOX83iNB8aWmQckvfd5O+
YZg8WjY7xeyqOyQVONRMBsA5ifaoofP9uaL1/OK19dZ9mOhGLymJqhm3jsN3lkxKBXfOqjsafw13
DUf96w9c/3+cXdeSpLqy/SIiACHMa3nbVW3GvhBj8SDh4evvUtLT1NTM3vvEfVFImakU1V0FKJW5
lo93fhlnznJ6/tE4M1rwcipEosZEaWHXBKAWQ94KkPwR142j9JgxrfvAIgl4vbBx9iyOHdB6ANWd
LDID2a3MjB5ZpR8aBTdgDSPbm0L+NEUcV2sBDhTwQcQPmq9gXPgQmkvuqToQhVfQq0bk4MIScX0/
w8y6zetfbaw9udVyQ7u0niZO4E/Yl6XmX6gheQ2IEAACKQJspRiE1CatH4LcMS6C0yx3EbA/gIbi
o66smrZVHEhZhoxZ0G+1PLbBQurIJ5Yk8klPODj+Wp3vERyXTzICsrVfGA9DqmVXpHcBMrWPm62f
GzjQVWC+OP0EKo4dnshiltcKEjxgoFMgs7TpGWCZuL2ucR63iisT5ctgSjnldQjc8NSzP5ZdvW/B
5fB9AOgNSArr6AV4b+O2Bo3Qro1i77GXDO9zyiTxYrAE2dUX8mZmlXe2zQEk2cpbrrwJeAMDcvyd
VR7q24owekm5BgSmTH43WPW51fIURJ+j8T7CVyQDz+tzUbHgZTSsZdFkxvvAO5lVvx6BZrMaQFjw
QA0oOdyHvFOINRHy0WjU5+6DNrqvFomZxCh2aNLdpEVuEANyOF6JRISIGTkgTaSFL4heuwcqDDSx
tdd7YHLNZYIiat3FkJQMsFB2oC2AgoMMZ54OSyNK1FjjxWnI/NM0fHMD5FbnPMn8tHQXjc3ZdnZb
5sCkRdrz1gRW1WPgI08JAWb9S5QArF4LtB+ArX7MWzl8BEazXMm2Di61x8Z9DZBwVb92Pykrev+H
HaaPNSB196K0DXsbD/nPSrAS5FF9/RS0qKHXvPMMk9U7yGDpK9xUogZv3qCmA8NyEoUhvpApGBJS
64J/kHWpclCB+2AGRV2ydZGVzSZ5D9S1TQ1uetBc/VKQFoXrQFNKfe3GCSnqmu8GFByfZuc4P+An
hGo2ZDA76qSiu217E5j2vy6ETIwCZEV2Dh6SO4Vv1E8u4Abw0/t1Nbhz9Q/c/XLnWw9x+wKtJyhy
BIgAFqQOy0YRSeMnPc+njz9K90fJynR/J9fjHSI18WUWg4QwBeF59n4WkQeZ2t06cFzv5g9FitZG
XV5rSXs7z5g+pNsCA7qT5/kzAhPPPBYxslTV32OWszLQkfoRpDfOyQcKg0DOW1Tj/X9hzPQjKHmN
4+wk89S+GIzq818KQE7xRqZuggK40Dy7oA/TmyTYZWVoof5GycB9hW75EYfk3ZkkXViZ58mCg6Bj
h9zojyRDdM88m3jZHFYjANBXJm+j1TSfJpL+HxeaXfjvaDESTNdAF6IaWrBkzsfZYS9AfJV4IW57
nkjOMsKr6CI33oce6ghJxHDaHG2HFkA4wq7PCQIHNQDWg+QMava+w+GdX64N7nmgfnhTkZ4aRyE0
lwnYWzh2y68zZ3XrBEek5vT7aWXDQho6EmzgnRkZw1MMrGdqlPreEjvXH2AaTrd006cHwdi7awMb
2kujngN5WxRH6ypLsF4IKT7FiVZfY694bXQ+XnNX1IgE/ZL3LUuQjOqglJbMlCL1NHbJgAKlJF2A
/KdBNb4ARKwX4ehgVtBKBS8/zYvQBLVSE4xY6W3xwPNQKqBWIm+kCEsQL4QFQm0hyhptrxif0sgb
nnDqA1IsPyjwd9VfZUHY78EB1D2QRW4PoCh2UD5NQ2qAv53h9aiRO5rlmn73KMBarDxSgwh6sEX9
YbCaZYhRfDCaqDiRSCuRgZwVyQuN6IJEBGAUFwkwm3lSDDqjIVdHJ8p3y7m5w0kwjibUkGZ1EgkZ
Xh5mB5IlvhNcehMMoPPFvH3G+XM77bAHvcPtZ8w05AnMs8DukS2ZZ8gdzdIy2T/ipj0vLAwz2GpJ
GN58xj7Wbz6jGVrmSbZ7YGpKpzmWxTfuPNsmgry+gsXDIRIvF2XRgkxCjW039WGEYZn0I6hRiheD
2eERCY8A1pusybCBv53JKp6cuTG+VAgxDGUrrmHYgHQZvzPkN+GknoaePeqXVIt2GRJ+n30nbJ/x
NOwB6c/FgYYeGG/2aW1bC4T5PLHUM2cNxnpx1QK404HSieRkkDBPxsqdK5IdKWkFcte0rxdUddhE
Ud1OYCOzwQnTYEvFO1NpT/Qm7AZksa/BvfBqNMFjJQ0HU9uU3mW0AyqQHjrXCrcgBQvOTt55+1oH
SXHYBgBCgoiaxIjCmyGZuUgTu5OnbxNolgQCyx7vlTdmgPSMQfCt3NESSYO4LZKTOuAbRSD4ct34
QMgERayPO8sW7ZKGbe4aT/hCBgqmgCRAmmALHzSuB2DSAJzAc/6wj/InMqUmssBFhTThv9v7sjNQ
Xv5kKaCDyX8ICGy6HtcOwZMSx09NbPkHLlMDJJ+WQFoa0t8dnMjd9BFR9g/UdMo44eDrkFEDLtIb
oz/7eRhq07Rb3exsWijUFVlGTC0gAL7iMYhER8dGSY0uzSNXyUFmFZpTo7/1SEZasrsbMq+Qi5gZ
yG5SM/5mR4p/XwO17U+DTOotLVvxAUy6NO1/uAyyExVKElIBXqC3j/G3Ff8moyVqHQc9dXz4Hz7E
bFKKFL+G6SPHbNyloMD6xxVoGjVBUGxMvZb7UYEFGKqpFMhAoDa6iO8eap8NOxKR8s6MFBXBAcxz
I9+VW5QuvEzaN3ezF+rRErPJ7N6PvXqRl2a1nrTk/t8nky9Lx/manl3mK7m72nkJ6lnIXVsNY+Vu
IiPc8tpFdZjCiULJhjyahvh+AwpltkiWB77CZpaxOtiCjkL726RCZtpS47GzSMHecs5VY3GtA9Ut
kIgMC9C7aoRU9P5sdqPVrZhV7TpzfIcKsfga60V8BbiAyDr5CBgY+Zh4uQ6S6R0NSCyGLn2Ux/LN
hKR1t/QK5l3JjolRbniLZ5PFGnvdhNa4yNSNjZpE9QJT5tXqb2pp2ri/leru6cQs3gB8D9hnduRu
3CrrP4xhtTecwvhaxwPAA7GFu4xDrB2rsOCrusrFV/BykkGnAykoB30HEN9ZecE5Co54NK5/HWyx
LQyZfRR4XgLHgdf7PvOzZ6SS/qSZUZJ9TU2fP7tI8d7T2rlmdbS2zdgfa+d9xFdIQJ7XBnLF69pA
GiwvlYu3baOuoovjIK0jKAGWJyT7okkD5zVl3V5SKZODZeSoBary4sXuwHgdJMjNNzpzskWVCwNY
UfRqC7Lhctnq/hNFeP0WoB1jlDg7GqaosFkVQYW6nbEG/pfSzsOhCqMb43kuTt/ah7rXfCCYFsWq
8vLgc6+jUM9lJuCE7PShMlJ3QXIGMB5QtOrlgwtaq8dWy75JZY/bOcgSgIp3xL4/e4eSRQQlIJde
7a7bOOS7FCnUn8A0TWILQPbbxLJ7ECUgaRkVr3IZjxZ/8FDntLIKbLHcqOEPVd7lIJJ24/JcIFg8
DUmTKmuLITsu0XQNoU1lSJoGKc3H3DMO5JDsJq1vAebCN5ixBaSqcIFN6bg7xJa+TL7KHPBtg12+
yNoc93aAbV8vjOAolq6BkEtTR/WTUUd811YC/JFqSA3qEv1FGyTmztOltcpix1zVXmjuqzYclvSP
KYBatm/UkCLx85D+TzSsg+zWuPcBSzjPJe1sTK5IW6qF/oe5VZCuQNRqPZqFLHcdd+MtQkrVxxZk
sxmwjEFv1icrDk6a0xgWCB8BMwunhVBoXHxwett77nlq7QWKWtdmWjifowHnjdAXHYvWftoFR8fL
s6e4Z+siCh5QyTx81jnoE/ShYkCpMJNHJ6+AtakKyYo8yUFtEb0qzLR9VdRBABorNcMNEIViyPcC
qDMTLASynM4Ane0DvVL1qDHrsl+JuqiWsyLV5R92k3HS/4yk4U2eyOxvPidb7xh5fXgiK7DwaQ1e
/X6tSj3UTmpbFK+9WJFX44gVdBoW4v0Ocl07YAX5xi6vcYKy0JPGu0SgolrzrhSrMuIgblNNgh/6
ZdTYYzcK5zDLK18ax1ZvTySi6dRLcx3fLqM1FxGiCXXZ4cbmSFAcgqWn2Jt27imq7LNE9T+ioHH+
hHx4UAaYKF2ahkpmB6AxtOPRW8+yDm+BTiebE0/a/ImD9vuCpKDNbBBoEcpS4rZZdqnk+4aDSdXi
sj/i6n2ccMfmp9oGn5sTgEChKszmalfgddTB2fwpEka2QoAvBpGgId7nvrYiuT5a8XYIRb4Van6J
DbgW5N37LMq1Q9oywCsouWODgqjuAIYM3DsL9f2gaixiJOayEjiN6QiUnCIbiovR5B6gVcEMijAM
+8yBjG8OZfbt/2dhKB/sNx91/1jLoZ6w/hNe4uAnRbpCiCc6GACsYPzkOpxvdDXS3fTnf6BB2M7v
xwSujj09c3RUszNmAxXi7phAZBZDJTBPnpuKbTIczCzNPu/f22BK24QpaKG5offvi0r0Kx8gXDvS
thZgCcvUwMup0vq+/FigDvpCymI0V/4QdM/F2PkvdqbYoOER0LDYtsfiSlNGPE5PudaDUkK43ZOL
fQ+ObMGOk0gLkebeOOBhGj5TIy0wRfmCJ4D+hsyzIhPp/ONkQZMcnCAtNdxpdkPg9avWEOCT+H2H
BPYylaaRD5tZQRseBMrBXjqrS3phoO1SNwbZegywrdG9RB7roJHHVjU0FJ4Ajm878KvFDLGdTag3
29E0knWNHe3AXHmYbe/MSvJJandgVzxIXh3Pdq/LqsuwHLBDOo2zA+IIjrznheiaE92ONsKMxguS
McdLaOBZaNlhsbH1qInXoVb8AKZcjFsvTGa7sUc1mFUOJzP1HbDU6z5IcYcSW0HNyE4DDhvGpuMb
iWLJEzVW6D5h46OQxgK+jFROOfbO7kHzuL5lSX4cigY0y0ylpSPilPmAWoRNR/ntJM0NnOos7g2G
AJxHO5LShB7R9arN7OeSVRGolOMvOfInXixppS8ecFt7PRBPJCoa/MSY5WaHFtnQL4F0AU8MGBHW
ueHVUI1wwhqhY5COdX0fXqkJujy6apH7WIyRj9olI3dB89CGB8cqP92Z4VBRAzhec/n3nyO7R5hw
dXBgea7tebrpIbX8nqFqjITJI+Qsvhtl6K3GwWH7MPABgPiLQMMojFcqDZIFOY6elMXEkDHbUYIH
aZEAdJyYM0hGJpFK/2gdCeZtVNiPbdEhda0JcUBJ6htzsvSQDr1WFcLL2cXsh2QS76RrFiOYf6eY
fM0e7j+AuhKaQiZIb3z18LeVyGRehKbVVLgYIONlKMzHth58pLmzsxfr5qOjGoasvb0B1pOFaKqX
SNoKHTRBcTZHiS2SUwqHORcaFYbXnECJ8QyuJFTYNiHHaRxPs9U8IcVyCx4zf0czSPEPTshAlpq7
Qz5GtwUYRLvtKzzwucq3NFVeJjUySN0jcma2zu9yMmMKh7BF6fxsH/kyueSAGgZBsVXuZgVNAJx1
vgot4axmd6SY12cCSPCxVQjQ/uJKyM4xsFFWF9GOCVhSK8otzZACl6rFyW5eaF4cuOSRhswhUNHQ
mrMN9WxrbLeoMWqAWYeVgBoSH0ZkuW5Nl1fYqgSNeeiKwgG/LWWDqDFKM80DDXuDD94RFRTmoXfH
fA/AzkWtm6C4Laklo9ncQNR2GQ7gXxoG6R+xpeXbUjeuNMqQ7YrqCKWIcrxoLKhLDdAy2Q5sV/sb
RYws2uNsEuehfyRZQpO7yDfBfBmuO+Vwtkv9AGFLGt9PiZvOOsRNhHQSTJncTIZqqbTDTeZ14tvS
ZWc6R+dmjTzIB2y1zKBfRdWACgMqfm8HBJ3A0hogW+1XuTyOMwoP6eZDtx/icR9qdQtCVS0Gd30d
Bps2ScG1QOZU/o7Ca5RTANqY9TYTDz1Y01xXC44jAxeEkwLdHUcHWrVAvVN+0hiq5FfUnaSG1j5U
jS12djnmOIxssWW76WJjUG9QtPObk1J5IiNyRL1ZBsjHBwak7t2NaHZrgfcRWbJv10aTM1te3dEG
BWwIIhOUIQPEJo90hEv58UYUEcINNstnnDNmmzQQoIjuA3NY0QxqOtNOF4NM062vDA3sJ9dBDXoX
p2wY2BwSdoqRaDT1wDj15COMvptFiQ9YlZXI8/ok3U+uy9a6lrgoyuHOYzegEiIzQMZLw3HsXERG
gAQ5jF6+Ihk1Xmf3Sx8R7u0sc/Pqs0zC8oj4LBj8BuxtdHeormRhpyD6EQhrz/ZNzRE8G3GKNMt4
V4PvvRLWar6m1hLJskzCYEd2gd0lJz+wThIUKMds1JpdbLs7GhVKxPueiQXrkgZngXh1JQ01IACG
hrqDHVuvXTJyC4aqYVQ6rWki2ZBiHt67oDE1N8viW1HvVK3fzVqOyMP/SqCx7hBNXcPktqc7LvNc
z7H1+/wZHAZpjTCl+dyAfmSNDNRr2w7+d+RF7iIZ5MGiHVELAozgCIhc+8DEC8mibx5wBlVEi0Rx
g/ut/9OOdXAGl+Z3kZuPoM3rvrKy/WpYpngA+cOPoqvzBx2cKcii9RPUkbfBtvABouyqLRNqHBEw
98UIAlsp97qeFU+kaPptCNzkx2mAAMjBxCHSYp5ku0hsikRabBIgFy14I9guaUwf0L7yS8pdcTQ7
YBYscZ4a4J3jcdKZdnWKteHJwD0A5HMROMYwxWh1YFcVWbMU9ujES5ydaMvWr81NzaX/iPoA7VFm
xRfbSeWxK8t8o3eiXEVq7p/+UTH0NK2NaNirX9t8luboXGnK7J5WpzXUVeedG+Es1TZkvMn9mOPd
xeeqkMhmoErSrRa4y074rmisalVFtb8NjSJ6ZwZDvikZKvlomKR9s+tcH9sraUTvkEwCxjffNpEf
C+OgQeqYPmrAnFGjPm0f9cHYkI4a96HWmftCfV8+11aRHZpe4OWrA+MzatQOtWq4LEARNqZIcuMl
/plNhns/aYpy9NkStUTQJ11b6jvSIb6GjB3kDblrMpu6ydh+AXSSt578TZa/Vpvn3Szp6mYE8m5a
nsROI9P/+mWY7G7LaJjILDNsbjAQuyK97B7rtywN3o2ye3bsd06UOvHKN9VzAkBuC5G40YkahHZA
b3nftZEKdsLZUXEcvKtFgx7pIajg+cs8FojnoQDOO1ih48nrX+2mpaxYYg8J30syIuedjRqb1aQ3
NYkLAtEASAHt/j3C4P6uMxD2IYwXrdHLU82HC4G9EGy190s0YbrQsHK7C69E9UhmJAJf5WWGifnd
D5m6npxc87KwQP9hZFWE+mXtoU7wGwZ2gntAjuRXGtljNTzG4Lney0EDpGkZg1uk50m19aIa0Sia
UYBku6wAu18lusUWo8GRpKZlz7YFBsptgXM3AGt0x74Cog1K29NgBTJVDdnQof8Qa9UAaOYYj2g3
0C8hK/ULmLmrdR4GwSSbFYXZZ0vB0nZDsigaenytB/XmhmdEOmS3zSwD2fyXoMUbxiyabWcZGEWS
UxUoeLHGxA0VvDnNZjYEW0V2/Pf9FWKuf3x3PZNzG19ai1vWH3f1BCegeFOQ4llQjQFeLo/hUFkn
7B2sE/XAAXg7JAVwX780DWjbppGyjeIxAgbp29xCA50Wolg3ojt3McjjQF1pgD5d72xkdSk3etAi
GTsoLLx8p/45lPnHutL4S6OZ3hOPuoXOB/6CV2j+AoDKjR1VxSOJPAvxt8iQ/YmGgDRzliXwtXY0
RPJxvQHce7eutNJ+0fPe2gcSoUTy1HIWbWpf77Vs7ZgRDq9RznWIVEM9ahBSsA6ASuMH4GSjxIW6
s4Z6JCPDeR65wY0xzRezi3nenRtQxMk1qoWiyf/syyQPNM+oHZDUZH119tRZfpojY7zHu9Q0Glx9
ZYeNuaFh3SXZA5PiQqOAsgMs0MdradgfU5UPUOOWDmhGEG2S1hMSia02AvOqVtxo2ZcqK4JdP2hI
LXKDNh1WyQczBxULGVAjgtw842UcGUhGV+ysSvtI8qEuMUmn1uryYhXleGbN86hH86iHAoT/ujf/
Ec7DPRmBDdMCaSnn1pQVfAPuCrBpcBfarHoe+Ogs7BgJd7UQ/jnvwMiet8BR9XXkSb7JqUeN3pvY
Ibs8386y2c4TYbPVNZxsz1pyPA+dUF+PWVoe7+S04ojIljpyx21HrT07pp5vNiMObM1JOc+fL1YY
PFsk9vAvV9cDsOrmE89zaQl1dbYASvO8/nwRbTSKlcab16ujqfNVAI9/PI69sSJRLzW82+CNLw29
L3tUYzpfHJyLroHUA75R20me26L9OraD+0VPM4TNbM25Mt+KTq4FjmBnrNqV7ZT92nGCut8A29Va
AX8ACV5WUUTfvBEEghpStjp6LnrmEJ0mS6kekY0I1zIInL2tW0b6gWRaVHULX7jV2uk8GX0bItCZ
OMBuXKAkutQeUVZWrvVB2NjUcLmrgvJrr4E2pSrG7KFRDQ0HVIej/CB6nEUkr3sve0Dep3OoKr4j
EWorQHRJXS/18pPht0sa3bmsKuyfgmpNutntbBV0H0LUmYPFCEDQeVl2m6CyhrMnm+Hs48d0joQG
QttWphtZjKXYkqYP6h96z8etr3WAUK6iDNHpxBwubg1gOjJJ62gEtqTI+1XaDGutA3YsstPFL2sL
Z7YAHzkj3bsEaYOZO+v/etTcgcW6Bn6IqJRyLB37Bzxu7ihExqEAchDAUp4BlNyckM2OMkRW7T3s
C7C9KrqTjWKjZkFjJ87RLSzQqoUWwLJmI+rhP9OdJhtXzZymM3uHu2m1p9Esn+dOC5DX2sfe/35V
cjubU+/tOkWH4veAA40ndN2fTuF7L6luDJuMy/Gga577wJCBvAL5kf+5SsHqUYFHPIappfeoOpTu
sMEW4tVU1wq8hLDE/2xk5brzM/s7YlARz3SVueCsZhzBpPXjq7eecAEV2j31ch5bkyUNCTowbZFi
8GrZEr7gbOVr3sNrGlMLUuS1lscCPLwoYqCGm+G5QMHAA41sPraoeraLySJU5Q9S0053FoXmF8t4
EFmx/IuWVkAKWlIALu4P7zS3sBROl+0mgMV8Z4EmLFkGIIU6eCzATl4LgydHr4OnJAucdVyycRF6
wAXDjeSYjkBC9qMcIT81dBXiddEHYzmNb7o41ouiVQmsfrA8Fgcy74FuaDxSd2qivlp6CWqWadgs
/v2bz0znj7cs7iEL0vQcE7toA5xeeAu7eQp1qVtUwOYWz5ZRuAefFxZQcwZjlYR1jshsYl6oaYxi
POWevQnxOLtMZobQ/G2RjfWCxW2RrHsn7lYtRzyTpvh+8zoZtYk5kFmqZjc7JK1aCJGxPxYKEuR8
vE2nSbQYqIrqBQ1L+2vclO2J4soUf8bttjgmeDCRiJqbQLuRWzlp51j1RG1N4zftzQw2xuCxYWa8
5ApAgoF2GPs11UX83D4UqqGeays8CdJkOsB99dC90Y4EHwEwDvtQEyYFTZykNH0gZIrZZzIW74IY
1X6odimArYZm6D1FQGTVG18PtXjS4IU/AN+ctyOThox7BxsRGgs9+NFZBaiZtXbbRTzFaRiqU2vV
TDWpqrBVKes4AjeIkpuFj6ygGthzXQ6cCcf3xi3V8LAUZ0pdX1VnGmZuvETql/fSA7r8kSFxCFxr
qBXCwcsh64BQSVbkQ+sqffIRV8mtj3FMlknNvBfhoDx0AuplPThSS8XbQg0xs4g0LNchz5E7rhQz
W4st6wHEfYrqZWZ5MbhvLX2/AiYtyvLWg8QDo29s7FpotnjzfeeMhjQlVkvdeQUGP5Yim5umtMD8
jQIXYQNlmT6xGPxPUZuyS8A18z1ulfRnQSk/fwjKCsQcqoRq1JEWoFcWXyFJP7todVghl8n9HIxt
/on7KYrthKhfdPBdIampS65hrGkb3YmrE+KkfB8abrLvAG51TnEmugFJQ/DI2kKu0jGv31miMXEu
lJSfE8N5qUEN/COoQYmVIrN90Xs+YOya6KeHUBkCD6cI6CJHqvjI4gAJqSVCRlN9B3g/rAV+YPGe
akC4I93HJgO6FnjTaULUttUOyQ0xMpF+cakDZPobMnFYAtZ4p9i2xTCsiIUwtNwIhzDVsCLKQmHW
t8PcLJ2N6UXZtvW76sUXgJNHHtY3P3c/4ojfeuGF9LdG7ya73w068QkQjexYEmO27gAjEi9n0ZnF
X29EoQKV7IH/sLAaBG95/LUNAgQqBj2Pz8PwlfQxELjxtwHpNN0PQHnvVcCCn+4i6tgrJKZ7Gv9S
TveKm/M3KABu+zprvs/QJOQuW8DiHoEglWjjJkKGDfLLQQ+5AG5ifuKAPjnZAFyRSCI+JKRIlA1p
c10P1qBItvGygUIM5OhkPYiaEC+ieWPduvqZum4NSkpftzaOherAULP1dzn+tIuscPOfa8+usp9t
L2IUuuXju7hliCWwLDunXLgg5Y21jZFZCCriDw4MZYby07KSG0JUN0uEPHl7CkbF/TxjsJe4Ia1K
Q/Kl0SOrc9WKbm1kYLLByZUORBYFrjg3owJCpCHy5MZFBA6KlWT9+Gr41zk3+psuObGb8mfFnA6Y
0elPHB6OYJcCS8ZRTyvwfDItTI+a36LsXAmpIVkV1qWzpK6kLmiELuARAHd94wEURTY/iZJv0LzI
3OSJBqQPF5SspzpfakVVZ3iVUrLJKKzQrXoRIABfL3CcozSkn+a7bqTtM+wiBjurTrcarxDIzskB
3KJYgWMiG06p/bNfjS7yBgJFF+yV7KAZZgQuegdhXNQKA54yTaVYkDqN820VR+3BBcE5vtWFmyHD
wkhWiIQjp0qdtqBiyhkWNNYb0D7qUYhcvaovt3nB2mMaNKu0a9wBZ4HYFUzdUDgM6QDY/UzjmAyw
J8cBrtDyhW8b+QJJH+GSDWF3aRD1ulBP5wCgHznSm2no4dFkI96Q/wxchPXIDrX/YMvI+XBth9I4
TCZkjUOMDUAMe7Ct/PJHcm24giFoeJjFdYZHmBTfIttsb1Y3S2x6UL4G5pA+WBh1IheUoh6noXiw
ouJKWeuUGt+E2bMRl/Z5ynnvDHsNooJhTcPCAcpsGcormdKkN3sSpcyx1/7g9KBERR482Sv/NjH8
sbR4Bqz0q+/kzTfZIvG4wJu2Zcuvphaby8EY2mXoaT2Sy3DyTU0XtIcRWVDnaQQaige7xGGoMqCj
ba3I7S0ASiUKmH5N+idHssi8M81C+H9yhNdZe8WQ6LFu/GBn9D3HcVxVTkhySuTXOT8TiBxB0CmR
kJ511gbrO252uDoFPBfr2tZVlmREHn73xwa5bhj2jNPGQCR4v02RBEqbBWpkpQPU3ZeTiGDGSa7A
EJYVgP83Wjs67sIo/OycgBubPM3zU+VTKrsJWp38IYVxU9tMK9Zg+3ldcp5HJsoVeZl2KOSGLu3O
Trka/eBdV1gPXizao5M0a9nkwKYsBnBupaYrFrwtPGBK4bjxyGIf8LzUnaQ0icZqZt8D1XJS3Ex6
9WK4ex3lMUeuONjx1UShjZ+6285quxAbj19j3exQzVIhaH5JDLwrosLT2U7CkDenPrNAOCeSd6nJ
m8OgyoqzWkd98gDW1s4dp+JjkCy/liynLl7k8XvWpmrlWREb5S6ojPY0i1wOzCnWOF9KNd0akJyA
ELFZLz3NlRtaxsx1bIlAVLZodDxBalSxnKjX2FWHi8urjdvqyYIU3OywvSb11LUK3NisGGFQElZN
ByBvW9+Vys3si3p3ssGqq42vXEdAKEPuYtwBpcQCzMma4Szk6OZednUcAxcGkL1vUZes098t7MKv
d+Mgw5MOjMAFMzPnuwie/divvrGE5UBdjhnuRAKHnEFmARvNdZ7KmHfAiGf2mylORnOk8m5qD8nz
3iKspbOq+CYeqvprL51q5ddGcAbEd/TgicJdsmDIvv1mABYGJJbYxuW1+ihuHRN3i2T8iBR70MiW
4fcCmSQbwbSefRBh8h0sTM7G5cjlXDGHVauhQByVjH3fAkrV2zwypFGmqGTBh/xL285d5TFLnWHT
xesxdgbgnWTjlXpZ8B2AleJCA2qQtgvMD6estoGymky9Ntl1YYxHgZo+Nv14HWyvuvKn2RWZG1HT
oQ5wrHazpRs5yTZHZAsbjxRQ5zpwspHIAOwOtYBs2hL51wgkLQCN0O7bqO9x6I0CBEdR0lKD0Mpr
b/TcVCxmzZ26HY2relPf3slpeD939jr7I5nvIRptJoWx1HLnjPsLjtLwTuYvLNPQl2EngaYI5Dx/
YfSjA4Tf3F5MY5yEhA8oZsNuWpn3DmPXKsRtX7mgETWzm8mtnlSvbhqm2YBsADCKrqCYW6D4lArO
h+DW699GLlKqbAX8QzDtCNlOljRS85y2eu6rtt2FKtKH6wPWiOoBI344xyXgrP0WxXqkIBlpqdFU
RDDBad6qrmWznB3c2eVBxpE07XSree7soHUFeBTzD3ZS4RDGz81dxYvsiXd69oQ69yXSAtIricDY
yI5xAwjZkC9EbK9Bp+JeSiRRPqvClG02IqplM5CxliwKn/G+u7at2r2QaLagCSR78zFb5F396uPN
gnz8bRWy+NdVRIP0NLPoBHLd9OLBacJPFioydzRqkd4PdDClQJbYpCgNB8DjjeluirHRl2DCNlY3
25JpO1LVqQ4eE26spo0JGC8WhRvFWfQwlrG7DcJ6G5pIPgJXuxWvkKrsr7WMB5+Q379JQHz6DjCM
ePzmlqZ+ZOEnP5Rs2ed+f2wHO/9QxIAHV/IuiAX4kIJ4mm6MI86Fys67ADTVfnTc5h25zbo02XCA
y29p1tsqjmmB8jF3wUKgVm9Zw5bjb6uQnFbB5nltet4eRQmfxqxJnvw2SoAz62nrBlvYFQ0nxRgi
bUrvQWukTAAxcbW60DvV7jfwrfArSfsmMUHKln0KUTqJuN6bn2ncB2mzCKXQ93ZX22vNQ4VIUoXX
THOMl7xuooPtZs0ad9f8S2z8H2Nfthw3zjT7RIjgAhLkbe+b1JIt27JvGB7PGNw3cH/6P1GUxXZ/
njnnBgHUhrYlscFCVeaAB0kgv46D0aGANpj2bWDzV1TOrsjAaPpqC2zC/JQWbfvi+NmzEwfZd4CT
TuusLcsHJs0Bv+OtQqkiFCMDd+zkGfwp8oGdx7tkaxfIMlSTyr///jFMJNS2JNcfQ+e4L1nf9zvu
yVOc9tNV4Mf20fH7ZpOjhHA/L3sjPEeJo1a0BJ9UgHPpx1DEzgeS1DFHrUlWNUdaKjQUHpDi6de0
LJOIP+ONcV6RaHRAuGMY4AwxnZXT98mjrQeasfbv0ZfBhRY4376JcWGYPLIBcJZjz4+LnMxoUJ0B
8FG3B/2Ptr3zZ4DwWUeq8zeLYrFjGc7sI+5410tkNOgP6JIwgbYvXOvnstFiwvD3eBoVsBvo04Xu
aMz/HJZW4WO0XywjgEY9qGBGbc7HXB2BkAuuXzBFhutlzfkP8D41qAEuSobTGkuFuetYW+O4pVEl
nW4ASZRZ8w0JaeCx8sydj3fupIi3QAJCrzuOrZ+ZDLa9LMZvgeB4kdRy8ZtcepCTvbKRrh9GZHa0
E0AIx2/CHQdcVqjh6OXNHIzki9P7Jjne3c6pM1b7SHfsc7s8Ksc1L53u/CfREKhqizfGZhNpkACS
9WFVPQ4Sz/l4AsQgyaJyNNGiYflzJDIWWY9T8hglq8TzTNAc6qh6jzAZzMvspoOqKK+26CfDHvpT
0ODXRvUIbFGUrUPkyGnCrw86/0Lc0INnpPsHZY+4gnA6/7l13Y+FG7mvZSimnV2Kcs8mWGVFCyAK
bqLLYQLjS9Q8+AkIWOj5rbJsOLRDXqzN0cS9AUohH6JGJI/0JL/XhmN5r+1QMrLGfYouiv4VuVL+
hedFevH7ttmaE2pvO82jMmqCFZpF+dcmkOG1jYY3cdXhSnAxJSuZjnKbTkKsW78xQDI2RuDeBTZJ
v8Kz/pnjWHVwNaWu32RTtB9MJCM8jpygtrsxFtH0tWlzd5fivHAmootCCvDhdcgrHB1pbhyiwCDS
iptpx+K/wQRi7pBQ6i6g/ukuRlWYO8NtJU66yMOTYhiboJnXXpA1+SZx+ec4q8Y9uQwRME/lsRQt
2NUz/gP12T2gMx370QaJ8qMpRnXu0xRPCwuMmMr3DjiL9U+NHgb8hu1DwwXvp16SAldZOQ6Xq0VC
Mx8Z35WZhNZ+USBsf/BNfDu4eLjuUZsDSJEh3Zi5AOVWHsUr/DWpGNymmybywmQFmAdzUikk6HFG
+wzqamvkL72iT+UqycS+dhvrnzopL4PvF3+nJX+uOub9VQz5K89B2lPU4h/e1/k310TDRNPZPn4b
ATJay1GtA5YEu95v4hcPtbaUFKXVhE4nha7MT+86yp8uq3edtvz/86ujaOWqXJ1x3QSozilEX4hC
SgrF9qA10Px6IV601lXmyocptwOSJ53/JkcxePivcg8Y9ksch7P7OBTflD4YGId4z3h0pZZFZ2xj
/KlGV+qFFHr1u0768kp4hmSpV4tfYiZX6oO0Rid+0rp06O2LiTrK9YQq8vXIzORLnfT5CvBm9V94
XJ+TNAKEfxtuQWYKtKoJQGpdkZk/Mh+4R3yqXvGtV64Zc/qPuKJHaiwFq3MffbDNxntN6sFfsywt
n2xe54CdH8djk3rtY4+rtU3cxNPnIsj/cfG98xMASUHY/XSa7Cfe1NvPXeCLjVWn2aN8xq87Dl+D
Yz8ZKMRcZ4XlflHu+F0/rH+CwhfdubglSJP2eXJaG1DFTrUWQOn+MHV1t4u5n11AJxTg/GHfxnF4
LL74ef8ex+wGxKmQjTEFim2mqJkOYYvmaNBOiq+y71NwRGIWa5kE3/zXRbvM/tvuTvuv8cgOjbEA
EuvceutxD5iXhZ+iHwlIrjIwb5eLttYIsnXtvGlpuWhZNQLrKfGCdTSBTO2IvH19qmpUutPbL9qL
Aeuc4Nce1/574jWnAQn/T+gRZueF6txtH+SQMDyQNZ+6a7UPopnO80rXgGfAMT6qCKVCNz7SNLey
Zrjl1l6kKAyRrmk7V7uRouvSTy0KzG/CReJC25FP7coOLfqodeIgZ28AS380UUK5sgeTX42vEr9n
V88Evj4JPDftjnXv/FXHHZr8Sdbm+P3DZf64yULFkm3kFT9H4GYfh6YOku1bDDHFkVi9+8+mi2vP
0A3qTs0R/6LkTAPXiXOX0ukS/HVnWi/qSbpItAfAiTanwj6QYrHLG+WdlL0i8Wx6Z7FEotkSnYLc
ybqe10iPNN2TG1YbSsDglzpaxbUcXqJeODu/i6uT5F5+xd2KWKfT0HwPWbWhDEzWOCjxFlP/UiQR
AJ7AZU+1jLgeKxJ0xv+qjaxyiZtDXruzmkobSQsa+eRCs5bKH5d1GJmnHFccwGAzX/MK9UM0k3b5
Nov0rC8G85Vmixbsq+brnd0SJY/KEygn/xYA+1xnmWXhOM7w3UvZmYASOlyGbN32zJoTOnOWB5cn
aIyVuHAVJgiCxwbweUWGtiNHL0nGS+6CdfATSSp0t81io6pRADqBs5QUPW7lK8dUD+Tjp0hnhh57
i0NegxsJHYcWUZe/oBJgeGHPRKLWpyJdVT34B6OKudsOfQaXLG7Y2cjMEG0cfHwpc1xZdL5p/sOe
S80MvPjUQyq2wCVUp7wHFauuAynrblqJyBVHWk74Er5MHp7Zoy7wAPz9rRbNCyi9FemV6oLtrHvB
97l5BmcwyB3bBr8zekklwTTkxnQjIicFK9PgxnmpHtZWVdPdin6PJVSCuqfQNFHDBODoGlC8Uyqr
pwrZHFrhwD2vCNLcy+t55Wgo9N8t31eke7fEjY+3ia1CPqq6fDKmNnoRjVOfwwAYln6YTd+0vCmi
6MXPo8+hF6b7AZ0cjwVTb8PY4lIa2VhgwfaSGatF4zougBjBHrdeZIszUxHQDp04m7WkAJKFjzcq
8KvuUpX4q8Uaz4S3/dB52e9G/7ediiRWR0AafsxQ9vaYW6ZaR0PsbOdlM4A5Wyt41DuHQKofd3Ja
lvg+DpH3ukhHlkBo8IeDxjp9inmDM3zEmhUt8Twbn2iWRle/AzQUSUIH4tHGr4MakRlaTEeWDgc0
ySE3qk1uFDihyiTdvvEIlk36KdaUWTMTFjJ/j4WT+6dQyyZix3Igqz3w3d0waL3LwMzhAVHU/OZY
qK8EbedZuI76QEPj+0Ar7Dv0BL7LbF589tK8QNIcV+2/O5HIMu03J4Xfg7PKXZQsbApcRq/zElUC
+OGgfnmeipgBZzXLUQW4CNHGCoRiH3hLOJ2iYPp9YFPybKW5OpCxKaI35d3SNDt2lKW/Izm5z7vd
hVs2j6jCmixvPgdtgOufZx9vgbu0dAb0ukrD89BA7jgbZrv+jiOZ+VKAy+9Upgo8ZHppmU7yIQGH
5VDkgCauVP3aMr99MOM+f7GdydmMYrp1HQMAe5Er+Kqmp6RVf3ccXQWjUN2LJ0Zrkwxptqdla3So
B+RqREobWht4uY9NaD3TigYj/x6wIPqIEifoca4FUOOvYHnF34LFSnYvfwpmuqibHBjD692Eghz0
CKBKAb8ZRhuisqzSVcC0TjluMB0vMPc+r5ARflfQrGA+240VHvo3zhM6Q/B0VEiXCOmf54ikb00U
2/SiyXaBqCVSPCD7GkcFwicnAlY3yzMU8XnAFkNjKDAIvQJTrqc84h8iCyQlqkcNDgqFIWs0ZCK+
qPnZCSqgX2Ale9PuTm6DhkIRWtWqRKf8AxmXYVZHe25YSOnGst3O28w7oFVFswO2fFcPRX2assTq
TjV6A46tdI7LXvPeOApl26g1g1WcA2vfrJ2rVep2eKAZtSvTNzSXFpjraSCNodUi+7vFFfe5A4F5
C6o57aEHMluWKOUIV7LGay5Io2G4hGoFaK4LUZyAUZHt475kKy4Fco16iGWfPgWtdykN1wEqxC8R
A37avkfj64osFocANKyoe/dPi6hIOuMQhx5oWsIsu4krPPmtjNPoFKSu7QFIBbC5vTX+tPQ2MtOy
emxDUMx5+bHLe+6tUhx5Ty3ghCk8xaMP4ElZr7wB9ZS0JEUGbIHz6I3PU5IgFMm8RiCPg3vq/RIg
k4qd/dg5N40bracx7fZ01Vv2NZ60aEWec2EBkIyvAIRf43GDxy1p9ZJs6boYvSqzw2xBy9HnswWZ
UYwl5HsMpx9fEiswPvc2cqed4uFn0SWAQeOt8aTyge2Q7paXIlfdKTK6/OAA6vURzU/5tlee+Ii7
eOQSDMa/avpjUKP335IsKVaup4adGcX8qddXL2EZOXtTjrjUpPuYtsAVvJO327oK7QbdIeWDEGN2
mbWmB+5SioAmYdzesALeJQM5hhngrcseB3uHi1d1vRksnObHNg120p9wfTsOr65X9aAkCztUCCG1
gs/SXmhJM5LVrv9QoGEOoGvSa1DeA7t5SoaDdu6KKDwYVf5hcbsxyVTZnwvUhyjc0yJRhPoyQxnF
k5E0oKBoRfiXUTsvMbrCX9rEz45x3bS7rqm6r6YMwZVXbKoq8p+7Ksxf+ja8CA+Xzxxd/y9Rxl2k
wMziQMpsBIT42AD4KB4KYECMYfhkZwhIK+3w7k72djMBAL9KykOI1DuS8CjCrWJx9oD38AE3BN5T
HNufrclMXsMmNvd1G7MtLSMLtXRJXuWPnTUA/bWzV1ybFajiONsCWWs6rgNEBDBjVogdbKC4XAR3
zx2etE9dXXWoe0q8B8nALUGyAo3JT+i3RSZSIetPS1KMDM8ngJJ/y7TFwKrwWKfxN6YLPamYU5YR
qP8cKhu1ptE94fFf8zVVgpKVTHswBzDkwvKpVBygKHAl9ew0ohbE385hKOJiQDMaKgr6513y0Ube
QgJn42Gg4ibm4K9bD7EconP/vkw7AXRyK+/waIIiZlF8ruKiKlazdeT+mibIOu/rofwivNg7FCDQ
2SQa892Sbgu+cGTPI73ETc73ZlLttSx8+SX/zFxVfJFdCBQ0M/6HPJg0xE2AvGTtRukApB0NMQeQ
vKm3ARA715PGdYnRdeSt2WCl+8kXz8BwrM5KD6Sl4U42e5AGv0B47VgsZ6GOVaOge5HPLiLhJ2Am
ePvQRtPR2sPDsFj54xCeHRtZz6kczO0srArcm6EbrkvfDG495jn5zRbeANBUA2QAe/TFnt9kS3BS
30rn6KjUDM8UZV4L/UGWT6MaGzkJbXPjT2pak2Z2JCF5B7Tp/E9oXUO56wyJsDBG9rPTUPltCApC
b7Rc0LENjzOVIMkCBxi2wHM+zzI1Av4kAtb8ptFu5Ptvbn2u+JksyHZgwkMe1hUAYsNmNPgec8/o
GHlcRGSrdyV34LwYZ1A+z89EevRRCpqefA2AIG2DoZNbPxIXOSkpSU0zUjilM+0cEYVzynpRkO+y
XHxjNBciUZjspzwHYuTdHkv4BE+yI8qbURP16yk+e9C+d26J23q4BUVycgmwfPA7GQeY3rl1D3ef
LlAuPs/iRVvUogK7AW4I5y+ToBx2CuVUl0ZfQUwyGq6ee5jvF1AvBAQdP2g3KAJOQAKKMzeQje0e
3+ZHvy2gpTuLxYT8Sh6ztaNAUktfXiHAo1YZ6EH3tKSBvukCsNysEj9BSl5/+xXCEecur8TKdPur
68sJKCJudl0Gj8Uo0QiNYL/IaDa6akDBGGhcF0UPJvirOcX5doiSAGALWJKWFGWLlzzfBa/MnUeK
qhWUU+ef7uSTwZ3LlI+bJQbr8f2OhrVnPsnykcJO0dku+/TKZVk/9CLYpEEbXMFDG1xpFrTNuMVF
IVuPRj9lYCkzPuJfPJ0Wu1JV07mu/Etof+FpMw3iVClkAd2wAVFgALT9h2UwWwdQtWbKcEuP09me
NADB8Q4SRRJB5rwZh4UjcSkNHu3ZGVj+b37k4U3tj7IHr4hpovMehKD2tgzRowYAqvLS4THuHLnb
FRdau1nD1ihfNNeo7y0ui6I1GZyXNal9ZTUnbhvrUk5oz0NNVL5x3BKNrJ2PHGKgRtzqoBjr3E5A
7znQlAY/so1jrHAdqA0bFsCQposJzVBg9iuE3SWVWC/6xZz3DJoYLGQotuJHMpmtb9xJOuF7AxB3
+hOR+2wFtvHkTMJxMp7G0MU3DRkuWzCUk/oHWs//KokjjYl6uX0mcFBhRtXj5XVw3TMNzIi9U2p9
ISX6pmu0AuGPEuBx2kRZ8td01qVGUOykbf0ktdONEyC8teXk8W2f4wdkx0l1cfSgX0zmocWR0YvK
/nQnr1CTfWM2O2jZgDLalXS9lt5uLncxXS99aNsgOXgi42cF2EMwAJh4twtBPnoGKRretGV/IgUN
ix0tM9SrVShIhN+dmqcFmpnGulqTguLNoe8MF2eyWZY1fp9TJE2AYPjbp7qJQh6kJ7cMBQObyUwv
XKLYukv78TWyADYQ5c1witpofLWqL4oV6ZcY1A4XP61T9EFAjPTUm5XAn+1lAhTsWnk4Lzu1Cr+C
NbIHZwqQU4NM1B9FgTtZLectwFwBbwlWNb3MsuLiiHL8mMi+ekyRlFpJEDB9Tce02CQJ2P5E2Bqv
iTWLAUMVnTonGDZkBeCvGgxVvFwPQVetTd9Rl3HsP01Bjs6aLm4A4Y6B5DSkYXO7JJkR4ESu38cX
s3+1dSv0X9YNKNT0VjTQDrTXn2RdPsSHdoqf/zXk3UcqBsPcImnYrRYFyJ7yTZbi+Dt9LAHNdAIo
QXymoe4CPGvbPj7TDM3l9sEFdykpg/aXGS3boGoKlMFDeOdGsj+5LHYx4+rNeQBy0MEpo3mTu3jL
Mh5R2MpAxGo0hn/q+to/0WzUS5rVeCqCI0Cv5+mdnnxE5d96G0gjrWKzsjd3CjK2bJzU0bn+a0Oy
uVvOW/27+Y1eDADVNdAmv0V9P8CTcA28KjTPbUd9BWCywZkZ8DrVmaQhCgXm2az/4zrXkZrKBvAO
uSfU0yBNzZlLDhTPB6PZqXcPKRPIYAt0NLcKEOaucoAPDW5c+dB4Pd7U3jWzIWmswgfgggW8LPIh
GQ1glYYizYNkDwiMeBU3wEiU+FZdofMy8vYmK44VWo/Pjd/ZaGblwf+oRZV+aMIAdUzJiN7MWnW7
SL+aL2caVBNE6xEUkfM7+6LIjV6u0WZrzIq0USjLjrgX4Elb2btCFgpN7eBkAOXnKxq8g2fku1Cv
kmb4Qq+YuaYlKQSKWICk6Xo7J2H+bIdvgG9BNdVnMiO5Gi5BU0XPtIiTkV+sKrgONUNn1pTHbJ+W
E6hd9C5kYhh2s7ECP57DRl1ZoKJ7zAEyZ1wDoOgCzAvdC/ghdNs+cb1tpQkCAFYCmF7b/8gKUAiQ
6N2+0AaOYrf2SGIDcGEEt5wO9m4voqB+pBXZWzZ+2Gk/b1GIwaItxqQEoqvw+2vsjAqZ1jZAR0nj
bfiQ2Kiy6ifzTAMQP60zErH9umGZu14UN4aqtmO5IdWNdHEy0Bd+tjsf3UvRCDqQugTnk4mmq4em
7uyHDnRbK576JRqDHMCLvStoiVte9xKUH2lB9osVzYJwCHf4PQGhlB38mOqJ7ej6cAFOmSFVlmtI
QlwRwXAqfcYPyy3kbLf4FRriQYzi0FoNGhAqhjs6F8VHKIYZku58Mx3sodqEic9WOJ51ZyMaU+dC
XkY5DWsk/hNkXIHpjOOUhrMDI2dwRgIADB80NcMnkYBojZQ8BXfjZrGjGXqXUGDx7guHUuG/rcmT
bIcM61DsK4BpPSRG+ZjltQLufwZ4duSU0J85NtvetkErZrnNgRXt7SxqonaWyffZnd34u29vtnil
yLvv1WQAJCKzA5zADWQe/RYob0bv/7auXZ04SnMU7ZF91NlrdNwRGkkpkGKtcYtIK1YNuOWKw2w7
L4WD7OAECh8g9qJqJJKo9izS9kgoJTkIhk6tK5vVDFqicVDABwSCTLwtBJq0JGI4d1I4suiNdg5H
mCfFNACrUOB/p1IxO6Ko6LVGV7cAcXjsg92n9tdZWhnbUWNKG3ogxVAZO/StuEC8d95E7/5ksMiX
GKRoJpw83mBF/aHqTks7bZrLCbhQRfY57J16T82vd72xtCTF4kYy7TUaUu3v5DftuGQnhPHQocjq
QEF8UX22ao3eoxt7Z1uaLlEsiaNRpgYk/W8a5tLU0rU98kgtcDTcNNXR2rvvlps75xYdzXSgPK/k
ce6om22E7s8Dry9y3pqY+7+b8MX/gHR5lmGBBhEQdobl+NZdC36VVmaPKsHwwwx0hHrBcSt982dZ
D/ybniD1yb/FNv+JjK7zkhjDuAHUUH7Eu4P9IRx4Bnhs8CE2dX2VQzh8nhq32rG+3ldVWa4XJpoZ
LxkXgm/MNG5Uu5smTMEo9zsC8x1vzWIXALl1a+Kpve58AZLFxvd2VePlj5w4jWkqONCWuNm9aVA2
gb48bSN0y3lUA2I04gMqDEA2SlSgCR6zF3dwfoSaknSmHq2+1D5glWhhZWjnsGQlTrREB027Q3ld
ui1MQPsWHTCAUlPlT1Up1K4Z0TuHygDkL6QBTIoSwEqWxRtcl3n1w3//5FznHqIKgN4A7/GBBOz5
uFy5g1erIlHEuOQGWV5heZee4WIGhMnlLgO32JcyY2gKQiOPnSgwGnkW4OmMwgUrkvBQDqzEhxms
LAcezBmVrB9aqlGwJumdO0c9h4kln/wQpec0s+oJHRnUSgU8zCdPD6RwUPfEgQvtd8jJroIU+/Si
ztekdJsxwf9EFX1xgHKC+zi9BG0TO1Vu+xzoIKJVSB0BS3aFQvXhCXghzV50HVt5DuB4V8BfFte4
O5Iy0FfqUt+OG4UDhCxUuh5mM3JTPX4gwIwAlWYYKfcq2Oy2+Frazcmr5iC6EtHrpvD/H6AWvuH/
z4/Fd7lngP3cE77j3P9BeUhfMfCry495E3eHSL/hi7bGoDjII+epXi8aJ9bveUlxJOUipyX3geK2
WtxAtYs1eLcwzvNFN29RmIA3iG0DBWrvm996kb2jP8Kfo9ien0Y7MihRd76PWD3/C9CWwI8e6MGz
yQquCvefz0nUfU/SpPra9n22tWpUU9MyxE1yAFbI3pb5yegZwLG0FXAyE3TAhuwqa54u3nFlAexM
e9cCtTqBj9d73OibqymU/p6o2mZGt0bmRzZ6OFrrOuxFAe5KZApz87LIC5ujVLzx1YZkNLB6AnFI
i0t6M0MFOMnmfXwU5y92Ka7yj9mEg8RCUkfa3FBHz/GNyyKv9D5lBjTJhaWus4KK9gHODfahzzng
Onw1Au1u3qepPgJruHqUJjKRGl/le2SJj7oL5MVLEnXMkKvYGaaXfVPxD9I3DjrQzGB8bh38Xmnw
GakHVWfW2vIMZ0+yRFrpVVsQ0S6JKm2BX9k3C2ZIkAY17WGYkmmVOB7wnwiw027/wRbj0wzXiTzd
g/THR04AoF46sj36edAurnE8CXKTZxIsQTkrdjOGpwbybJj1Mx6ZfSILkv8KO0tsPP/jaHhcwqCO
8C30ghO6hF7i/B6a5Hg3j00ARXpRN6G6mkbGUdIL6lZwszfRsYki8zKLZnXbcONCA86J4aWvjrQo
HYC74F3Q2govSi89OqPCCLQYOEonuF7UIj1z3md3sgDpg7OvgH/yy2oxIBlvOzDD05SGsS6bUwao
RkBO+Qc19ca3GhAmUTDW38q2m9a4qLCf0irKDoqBKshDm/xVgoZog/aH9BW3LS/mWKLRNgeCHwhz
032PRgigLhjup0kV7g69SsY280LxaWRWu0PrXDBrlQN6o4aN5Y4FMMZFn7OtS27syDdguLYfnX7Y
OECbsVKZPdillT40MefoQdVTEk4N99YKL48bO6yyWUbaqk5gSDatF+zBOZ2cDB1miTXPtFsvyuZg
Z87HRUnhmqm334KgFB9kg/W6/TECCXXbIDlyNWIVgLo5N78UU85wTdvZVxqS0WqvuEifDci2RUH8
cRL8u60s312R2ZTydAu0mHxzI2xaXImyUCUHskF0/yG10TSRZN6myOVwSkWef7I7dqJumGyU3gal
mwOAcIz8U4Y0io1XujPal4qNr9S0Ge3MPxdh4D4plJKsVD9Ef8lhejWmEjUArWEc0XQX76auzb75
HarvtQF5TvhXz55sxHcW6kgj1N4Or8Br9GbPEO+Du8jC80F7kgF5lm3c7jhYXTyFIuVVphgajsry
2I5Z+ESDXaIKWYDmoFapyrc2WjnAeASuy8WEZng30QlG8xEPVkRSKsz3I+DCATI8gY5ptimMv+op
tY6dpkcgUVql/blxgwcSzZ8ijR1nDfQQgYLMX3aBFAmODbyW1sEtQIpUTy5ja7fxjHNtpiZYK5CG
WoHyAd1YpRaQlPRuGW8Tq2+Pi2i2vl/P3iSlEGmefmg12R2JJgCEb1HLggOSAFKIrYfKLb31CPLt
9SJDybs60/AnmaFhRVBCc66lCPboGxrLOR55LEEngRTqIvvveKRdjGnfu2UST68JvpUuZRnj6Te5
qQmIIs+44CQbn7LM39KK5HY/GrOSZIY2o1lrxskJEFzbwBlWUbjzUlDBlniXOQ9JEs4zkrlaQTPL
D6Jidaf+k8udTKCjrliVjleto9E016SmiBRrEkaMt34gdOOSsznT4GvYcDCAmboJH0JaExr4slys
kV9PUAATJxuyQ+eYfSpxiP6Gt58fdhj2H5Ud4C8B7aKgwKuyV2CZowKTI6Xlc0B3pymK0qLR/eCi
DHwfT0kKKO3AfuIeCrfjou9+DOzJNFv3bzJtUCxwYypEyWfTJA3vTa0ECEAxIJ0zy05XyA1EeKqb
ITBKUIJEsxJclVs2FGx9pwBuKT+6lXghW3DlZKBd0L6W/wUtzsHDLBqj/hHwptNpAGHazQ5kuuyQ
tbhVW2Q0ox3S0X9Z5Mvnwi4WSIUeSCecNOeru39DpkK5DnLgae+qEkS+AJR60P22JwI3ImSkUcMj
0SxIxaxcRIsZODBmJZkucrL9PSwpyxSwKDR7V87YS4vre8hFtLhqr2kM5KkzUEGLe8Tsgi89dOoz
lNwUmies5+KK3rbkRYmoQlcb0BJIDlyjazk0wwPu6Pw1qgurs4x1gQdN79dEuFP7mgaIVLT2AmFs
OUim0Ij4iypoYeYh2Uzh47ltcuROvJVJZxmfyK9GV/0K1LdxdOR2+BeqW4YkWjcRshN0nBlQiHaR
JlunqJ4+zecfOgotWqEio115vj/bzEco9X46ogiJ17C93ZXeineh2g1xaX/JATEAwNuoeogmy/4y
IfWK6+8vkafws0DZ4oqsvKiU+z85kRZXMH9yCrSTpXeaOM7trdf3KM3+ReCoUFl5coNiOxAVLSkC
U/M5ksZB402sMwkJgD3lXiDjDxgo8P4pFwetKG5PNKNBJQx/hsuaZrE2rHkDjYynfeHHYk9+s+xm
SuZ3ITNraE73cef1PM5RFlelPCsFMvcfPgmFTkIPef4w9zdZooLH2raeWGmBqkgFjr0iGRiK0IJT
2tlsQrJZAaCK81AMp0U0qBPLQGyL+oImWE/C6s5FaQXI2QLlDt3gMWB3pezPFQlJP2ijtAxUsCaV
GebOxhrD7tHO+n0eFqFcWWaJlywWoHWsnNb4SwHUG0cXuRVYIkJ1/JMXFmjRdsDEnthABS6lGxyD
KMhOk+PcDn+SKbTiohPDfLOj5eJGijuZj9MPajCQIrpTkNvdHovJvEdhXQLmsB14CetTbMX1yUYK
EhQnej1PVSiqU4EDRLoig8WUlotMsCYx1qQ2QiN+m85ByOo+yI2V1fn7vmAOahWEfAJuY3FEnkyu
Wjo7aRkpEjvGN0EF0oWaznZa4bESfcqRuXLpzNZoRWY7QFprAN1GAdCMjkxNP00nGQJsWKYMFRu4
Vr4ib3XFm7351amtEQWBLHtumqHb11k6nIwxSR+ATjptTSDrvcTCxbMjz50fIBTFlxoa+rjRf7Q6
+VOhePeAljyUk7YCN1BogvoxpV18nJekAb729zgfq1tZDPas2smHY+z3Ey6udD+D76kvXl1w9JQh
HokivNldm1R9mpyavfmTzO/ajyoasxPZ0gCSZwWCb/u5zkQzy4sqP/13Ho5b/wPgi+ybaQnH5+A8
913L+B3FNHaz3gEHY/1BdFxXGrHkccAp+FEJBq5ZIF1tOr10hrKxNk6VpzsxSIEKFj4BHFmrSF85
cXlgnfkXReBV0VobPzP5aXJRz4XGIWOO3ecc9+OZD4yGbd87/3Ddv2xY/EmoOjxZesWihCMrillT
ZMM+9cYKZXWBtFekIZvScp8sJPJOs4JkQdcMe3fC328hWtSGvodui89o4PXj7MGsp03vmsnX0S/d
bVHX06kGxMdzkQCyYDJs+UNG8UlEkYUu2Aw4zTwwj6hyrT5IKYrZohjlE54txefatXNgG6QxXsas
BteF/DgKvC8STssyEJ4LK5PxgVkRKnkH90xKkgOZDvCJIKfsHvwt5zXQCUlOFl3s48JO7NyJqQcz
sgd/g1wvkChH1e5w7wQcn6LE41TEPtt3vgSyuRYuj02a+dE31aXuAy3qdwOKlGdTu7uzrybwmVC0
eUtSu8bXJQiYYD8ZZvDiVSV/TEVgP4rwWvWD9+BqySIGeDGKFAtgv9zItD3ZjWp2ogg0oJ2DP45A
YtzE2olk3E5emzFPj6QkERxBwOI90KKUjXdKouJMK9pR1kCsIfPWDpi1Ik1t3+9Gn4l2w7XB225k
SopfHzEMgx7tVFmSoKRHIgf6TquW5N5fWdsVOIADNc6XbfmcmfOCJEDjApzIAAwuWtJQNmhqNs0J
mZp/iROhO+JaR3gJ19ALAhXVUdo9OqbbPiKz0j1WtdEcrUZ8bEHSYq5IS4NZl/k24SijJzt8Af9S
m4aP513ohPslVtgoZCi9/6Psu7Yc1blun4gxABHErbNddrlSV7phdCQJREbw9P9kUV14e/fu75wb
DWlpSbirMUbSDFys4TXEb5KJDll7cbkyAqjAkarVJGhF7ElqGzmo4JUtoDk3SmdNIldylL6aqhSl
whHZZebFRIbeQkzDqrZzMl2A5m4bUAiA4BJQwmPv9BaHJRWUcMpp14siV6+C9FJIsRLP689UCs9v
hBLCyHKVegsmfoZDbOCFU8laP7oCMjEi/8AoEFoBfoT2EUwR6Aqayl54edlsOEsTsDXQAWWDdVvk
EJHrqwJM00G/IUBnoWfZQTruK7Um4CfzzDcJfBSWIVZRguYJDOGTWFLdHAORDF8M0fOT4fjdk19B
0cmuRL/LimSXY8V5tgpgJPU4vTOhigjtGJjpwig6sTZ22hkPVcyNB5xNMHgN3VOkh8HBFpIgw5Ka
xZggLOPNbEV0pJBpZNXRTMMXNxwYfE+sxlq25tBsqRfkA2PNBtj5pFwLtwyyPxOc0hthkTM2cgJa
1joenVpm766hkwSYnGeYx1EHFdMMli7ujSiwd5kXfWUc578JlDcf3C7tV0YOuUBqRmOstPtllyb5
nUpV/9C0sP2CBglbUCfF0gKe6XUs1R7KVxqUCFS4EI2AYcFYdFHzUbMrJQUWy7/bc078mT0PaQxY
TE3zXHXPOfMM3Ob5YVCxue5dyPRz6QMj3+v1MsD+c7gMC3DjLtpVWaXbRnQ1GNRj/9yWXV/eW6MJ
zzwHJBHK+4oVyUYHmHmtCSi6N87wBUqi2Cxo+QBVKit7j4b0AX6h9WMqjPJopaNA1BjHx/qlweP+
Psi8+Lb0QLOheO1gz1Ng2+gMFXTt7BYNAIhgTb73+H8AfN/rTrpw4H9lBl+tsMuOf38HMbDxf3Xs
ZOLACWYKHodTL3Otayl1wxlJz45oHlRZYT/XdbVDPhbKtHyYslC7AWcHqN1N6vXagUIWOHvZ4ro9
jZn6pnpvJ1CY/RxGNdFyjJ366VKNYal5/qsh02x0URp93aYeGvPvq9PsXQFvHUfVGw3i6JvAL4OF
xhsD0pIQI/yoplkenChKReNJbeNZ1nNUmthKtCAndWNAci44UbV2JEaGaexthzS+pSEib4Lyfhqd
4zykd9rNhARoiz1Pmbqp0xTHqr9bBBzASv7dbqL03LqpsQaLVu5YUPavqikPeSn1R+i7yHMb4ktA
cUorP9N6rTqYAFY/4nXoMo2ZyRLWRNijoKdoYgE47RX50RoftvGICgvHQuugnDzGtcKodiagmWBY
486XSZgeGNxYFzWd7VIbYrfBYvqizG1Kp2+GAUexaQw1qYNiOPsPFvRdmuemuahJHUUKG/K++2ma
fQvHUBE+RmUj7+FOtmiZA7J82NX6yoZ01ob8mZOx10g7YIMi9MZjL40NXGz7JgUMBM0ieGQsiXa9
qjv4JaDpm2aAY7LqRtYOftTHkOrDZud2Zr6kToq5bXSb2kw7UQhgbHuHXy/I6dOUnbVUAEsbqZEt
czdTL8AEmOugAaMryA314ooWe2gibm4tpyofcPOs5RDsGQ7AX8HEERszVtnBK6PyHppHA/5XcUv8
v2WIwAl3faXpxwynfwnsOV9jiIatzbwFFj/m1REI/3INXlz7Ekn93hpVP7mQU2pkVOE6U+IyFc/s
KTUfVT/H1AZqlz1rXgDEMzaOU3bhMsp6C75P/2yHSoKzFuYHDS9nS8jrmvdmHzjbwHQHMKp5Av5k
mq6g6Zy8YYfslDuu9bOFxmVhNsW72VvWMrdldBdrzNs1ld3sjGgUmAl4u6zATv0qON+UZZ3uHICm
V0EJMHJo2iFsFDIj3zsi3VHMHkH/VGNjjZo6UQQoSIXTBt8YNK03lEIhmEhCVsaGRCS8ncEIgFDU
ngzWSEhB+frvGN3+c5u6KZFiEJJL9nXA+SlyG6x6162tQ6Wp88dboBZnnhTsEfrKe3P8TgexW+yk
lg84M/PUK063AEfvoos0a0zz4Vd1kQbJdeBk+mgd4Idz1+tQQYiY635xLWnvHBNr80GX/EsEbUn8
SZRagWLOv9SaMLZ4N/RXRW/wL3oN+4Uml9WaxupJom/sqnXWNDYLSuCB4YCxod5U4jWkKlI4cI9j
bQevth4QY1vqBZXEWfUdZDupWcI0buXoAEYIr83XLIdzYx3X2P+3ovE0bTwKMA39dzWHfRPYZuOJ
gNSMVSV8bUfplDiNuR5O7XikeMSAd2MPHvLB5JQryNd2LCLGsg02/sLJ4JY6WAV0+0WbggCIVwty
YyFNDpZ1m9a0jTO1YC/ebAtoqS8TpaCHNvbWn71q7DXg+37h4SKjdlMomI3M49mYgQ0RPJc+ZxeM
B49V0l2O/+f1yREmsiJ7k4PEwqW+BYCmeQnbDKfJIL5jE32oXwpxsgO/ek6LoT+nSvtK0dqC5oQZ
O9aKmqCRxVAUip39NCYaHlTb+HdDVjlPFuRRaebEc5dhHVQy2aewOSpGi4ksLz8KWcXYDnZhIjJ3
YB0IQwpqa20NFRpKV6b8yEzdMDnO6dSklDkWFDY8egReifrSeiOqQmpCRDtO/WxLTc6bB9mM6lx2
Z9+NWUR78CCOeZEVOtWU1YfcvoN/wzQXZfEYGwOR5/Wvn1mfc6mRQkFXpCxq/juLBmc8PKu+2zoj
rnS+0chP+U+xNgUsjJUJLEY+70q6Saf7lYIV3bpzP/fcZuU3+G2haafMSDAB8G3iLDogZR8BZXwA
wJKdZKgPj6CxYvkXps6KOuvBte/abFiFDUhZIDA1OkQM8TtMvV0IyAmWW8GyC8dTSZYUADcIuM+P
U9nQPl4NALVuKblIbPuYOt3bNNV42SpPrJPtZP992alzzGiwm3hxaTfjMI3qNW36R9AVxsu3ElrH
dp40Bxr6p8/Q5sMb5bvjvJ//fN7l0a0MzH0zAoVV5TY3VKvG5t9jXQimPV4wwbMbh/1/jf3TNfIK
34M8SbP11cUdwjPTkIIrIIC0GkQpN8Zrk1tHd9gnCx+wCfCYWtx5HfRMx37xkG+V5NCNKLIES1uP
wTMbj1Adi9MHKgCMS5amFcW7OopxSlkV4YFBgfqUW0P4UIZwybK0aFOOLQphFwhrwsS3IISLSUTU
auCd5NHKC3ZZ7EBGzm6LLbwd3e95W/+UoVO/9mklsW/L+0fNw+fIRFacWW3DAxjo75vOAN9IDYA6
1zjAveUOfjgaUacPlY01c5OW7nOsdMjGG0H8bVDesYTYe7D4X9eTvhweozRK1nVUwM3XbiAROp6H
+dWAxx5VIen+HUJxYuM5bn5DBcWpxrLwd97cTTX3M3uaq2KRWucgx5uw7FwaMhR3jhnaO1hrGzuA
TvK7JmPmsilk9Q4Lsj1+7byfshiORWmpN3jpacsQFt5n/AuTvT50MPfVw2BbdtkGJ0remQpjRDW3
tmauYZHo4r3pHx1DEr1DocqFB/zveNn5/vGfc/jjJmTo1fmqy0J1EqCynvqxxgVcjfLG+oEjHKtb
UYxSQs8Ytrpwf4jOj+EB9Dmsgj34wa5GRDCGjhnU17QF0ubZPYB9aGK61hyPVA/G1zz7+EkoJXMN
4OA/Pw+NyOja8wyfwxK/hLALlr09QHa40PgxvL7L7cPnBNN8ic6zZYlXimXAYSWjO9ZLXkPhTo9t
/85tu/wcALhLLYrjrvXvTLvbeAbcKSBI5GoLrFgigE1Mc095VDh4ri2ZDq3+usqQA2vPYoMFg7uc
c6KuH/Zq0GIIu+Bq1GEq8Do839tMLZrfdLOFEav6TBenj1GI8MWOh+BmSuNVv7N0OBkkHXyvFq3r
i9vMejDAzcE9ElwWmsr2DYcp5VWcJ+BE5DHD+9U4ILMbHRReF7aWsvVAWP+chSYF3MDZlEHkLOYO
KEl12zr1rdNgAL43ZFZ8K3SrO4Uy0ZZxnbBvuvXDs0r/vXQMuXZLP70Bo92840lsLvrOML8BS3aM
q9Z+FoqlWx/iPbtGZvJJZ+1bOM4gtRLSokpgWaXibg/yJxSc61a8QsJ5m/fFLyxKHhgkPO6iAjyB
uIXZ/FCZwyYYmxRTyui3YsBGSKts646SNaNoT0WcbKnFbCDKjI5BF1G0/gHY/I+i95idjQh//0A9
1mc3Nc2yD7ZRb91dDQMS7T9mGSJQP0GZwVUuqtNkmW5BCfWfQ6lH0SCqpiq4j4Hv2lCezuRPPgi1
Dvy+PQA/3x7csYAVG5YGVIXOO6rUH1OVsqhN/VSbh085c/ecfdEzzXlxpfnKNPL6QvN0VHPY8BMG
jY4PccjIctYzO20itHW1sBa2NPupJxupbhestsTygtOcM1HdKBgaOcht/90/X4hqNAf7vM7cawyQ
E7Sg9L0saqCB8x53n2mV4V5II96yWE+fYcAJJaM4/f7XjF4bxJTR5+UXCz9BuyLxwGrtq/bdcL0H
k7ftYxzU/o0HodYVzizbdzZUz5Wl84egwFLbtUt7SfE8Ee99FRcPsDPjx8rR1JLmGZzqh7Rddp/4
0GTO4Eo5xQ1pQ9I1zcR9bwxvwN6nC0jNlQcq3M/an2JuZjW4f8acJMm//4+dQMP510ag5XDTAncM
MqX4ZFd2ojFg8Z7fN9493gbqI7zV4xPMMOIT1aCw8lFLAV4SsE7cUfw/00z5XfQl9JbGKYTOKniN
p2YM4VJMJEVZHeoC5w1ja45fzWaABbiVlfFrSoNrXLeglHmY4cT6KssgDHfVMTepZox3bxoO+vri
s8B9JVsCrZGvuDLzLQP3czVpYcvAXsdq/EE3a/UgYDBXGPYNFUagdftUy9cGbAimkLDLDHTnMSVJ
7RRM+c8uGQX1TWSsGKzmsbObB/2NqLMOd8pYpSKUTbjNDO1paPOPEMUL39qGthEdSryXQKGC2cWp
1uAnbgENRy0qlAa6wCrHWx3IauVP/Mo3WwFDqBP1Vo0OxTRqMzhhwO0TTjfThEom5TaOwRD3+/x7
X6f5uRWpfNkxN8hfEvzcnWPf/N51g3yx6izYwxu8hysLOgtmgs3UwkSemiX7H+Qiy/3Xvejq2Ix2
LNt1wIjQr8hFsnCGoAd89p7Hrhie25prB8cEEYdcIEsNrxVYhsntHAtSD94TMI/86JnsIgf4UCYN
N0+VNA1srEM3Gpud3cK2/OGs9FSc/9QBQ/pyF5dljkUTdn4DD7vFVFCzo91fe+y56jYDrOChnPc6
x+H9FoATl4f7Dqc4t81Y5DhKAYVA6VtqQo+53Pz9y2xfk7NM3WW2aYCx6nqWrXtX32U775yoswbr
3gm8+wT3xKmE2OaNUzY45BqZymJ8XFPRGPi7QYFELMuERWuYrRrPndvA7CHQfvp4G+FGYME1GrpU
oZWHj1rl843Z6s6htSN1clMob3ELvM8LHNuEPyMomsUg0rcgfNoMVyMwm+uG9S7K2O46b7DMAPhq
Zi9DJhXga8AA+EGc3fAwx7Mj1+AFbIr4OWuin1Ft+T+1/EsYW9WPGqLtENVLetil5MOGx1hc/P0P
iwXB9Z1pMNfwxlvTgxEmd67IUyKMMlUCBHPvFM9tHCe3eD0oDlEItf4ox5ZvUvb+wi1z/g0Mewhh
448oAv+5KvLmhSvs+bl6AsQyUAeLRPn8aEU69rn9DHLziS3eKUbFRc5ULfS3xh4efRAvcL4Gb3Bw
jLGc0Ixn0DTCnXScaouDJP7StCmg4aM9OBjVS7yW+McMYs1nDvuSRZayXzAKktsk6aW5jG23P/Bg
6A9MFj3efnKz3Tljm4JUYOHK4aBb45SCZR9DIBFXpEDzIbFJ/RJPy3EitwIXful1gVjj9mML3jTV
TVbWtwVztLMBHiLg3zWLsH7I2jUQtn66LlMDR2S+c3KxDwulLQGUktfJHUCR1WJK6foCZokBiCQ0
D+UYhb/Lam3A5WsGbQrwV0+637brPO6jpcGZcaKCOqYcCbm8hVX41WbunnOoVhYBPjmXN1dxanqq
Tg9l5+xpTgpRIcoQyEbdCfR1XigNpDlc/CqHYnipGRag3kCCekwp287Y113yg7u6Beeb2gZZogxu
2ADbdhziy6cw8OUiVnHzE6IwbpQ2PyAWyxa2FpY3Egr9mlgOOuCLOE7U1QLykOBsy47D+d1nLbyJ
gF3xi7w+jeKLa3B/5dLLh/oUJExPtx7+Ejuoc37xu7o2D1rfsmNoHKbWkMgfURS+FV6UgMljdjj2
jPtzlUPa1G9VdB/pcAPzmKaDylkl2Mey8yf4LLZLAWeZZ8tpYBhWesNJs1tn02t+vW0ykx1LZvQ7
hWPdG5gAO3vLVd4+FzK9iZ14XGSIn4HZNgsYvMjDXOB8H+rSYap0YDd+9+D2j+VublMNBBYcwFOV
Bl11zzELEuF4mRpnyyw/Fou563qii9SL6sWoqXo9bJ7w4pNP1bnr4vPOH/XiKhfVmP69NPTighcJ
F1Waa75KUg7Rx59qDl5c+mLkxT/rjx9onhlit3z/98er4V5zU02cBpj4yTdQ4Pl6DYnDj2LaREAm
3wtIRS+aqqkdQF2z+GDr1pc8ifXzFMOjOdyqQkKFMoK0/LoOE33lxo6xyoyo2/ME5GzQXCzRL20I
Qd/B/tc5R1hyZb6B70uLL4mmKUA+xk4qpMaiO+Z3UBJtISjwGWc+njQixoqDYkMYFeA56dgETPuo
2M2JZZ6yo8/Y1k/Hazig+C5kYkLCBlt4uFWz5yCIUJNcPkOUPV6mUDB/DkMPcBhXVc/YcfnhsXJF
At/TSVSb5isbzz3AYbzynjrUGINNpLbWCLUAMFC+sswSrlJ0WtWV4ccYSicx8Dl2NQ/IlNqa8vAV
tJetkxZrJ0vVqZBApzeuX6wA9upOF4Xs1NSkFBzKFStrHEEpNHboAOlb1LXxMYPnJk53MQ8N7Ma5
Lwa2OralynFyv9KCpeYZaRVtC2wuQtAEyiQ43fEXHZPQSAMG+KxhjxCF8nYWkEAUp4LiYS7xll3q
e2Fq3FpwP4uOhuH9DA0LhCctj3dWYuqQ2yz1W4nd8FsuI3bjx8PmKk5N38I/EULy7YoGUFGPQ6kW
mAZe73T/Ru9ALoV9TwTKbehDADnsNXiRSvxyAsy7yNwMzbFIYb01jB4f2mmKUvWiC6d4MNeOAD6k
YBeb/UJ2oHBqwNg/VAWMWaDwqA7AUhsPLW+BAu0hC1wlQ7osa3grVB6UGqa2I4plbQXtHY3tFA4N
C3gtLIoiAThJmOX/wLS6/1pEmiYEgnWGNyTumNy+evHEOQAEZrLUvrP7XkHAuYVb05GsaD2/rlYm
oOA4KYcciyxNGy7AWYxtJEixUKy1gk0G/DOoKKzH4Fi1ewOwlD15mZKnas0Yg0ah+k6epxSnGpj6
ULfU/RD2hYPDcBIIFxvIrUP3x4CY6KaIu28A9v+W8pkUfkgbiI8qCVSjYlL9mdtzToY9bygY4+0h
0uK7YbQpjDTt1oyK5M4YWwFa1GfaNfuiOeHZjPR46htblWXZW+7Gw1JLHA/PKK2Dp3oJSGZaxuvS
sdRTlrnmAk/A+qu0i+PQ4KQUwtjwjYraXxBYeWEZHHl8HZglbIE0D5rhJ5tB5drRiMp49/eHsXVN
SDdN0+HccbxxBaa77tX/JQR2QEis/fY+cxrAOBah8sFdaY21z+MGHiDC3aeBV8LTNCvPImfDyrBT
8ezZmlh4XpX/MHizbGEnFCwY1JylivqvoZTOwiyV8xgYOGc2ev2b68IeS+cx+CCex6BkGzd47PSd
c8TXpypWSRbirgjkwXJkjrdmN3WOUxI8Hlroh+LcUeu8rzKy1iIR8i1oGJb5ce0fPFOr7oChwruI
hrPxPFHtaiKBlKOcBM5f1LEINxe8EOY+//2vyMx//6RZrsWwnIU+pA4i59Va1gtUMJSlFd1XMaTT
qgKKw42rHnyZghFgB/XZ6xp1U4nhe+/U323HYr8gOS6hm5HG32sexC+5jy1336qSc1fo3s5JdX+n
eBWfdZ6rlQOr4pcOQ/Hn9hauU7Cdr/Pvmm02b0boQSujDr19Ubrma+ttGkc2b6KT4d5ri2ZNWYlQ
X+rOFNjoMOEObGKBnCpH3QZWiDN8qQ8g5ET5KvPy7CmFt+xtnjf3VeelTyxW6VPB9XWttOCeWo7Q
BQ54WbNvxgwPj+StixOdFQ3QBgkHIlnd02Q0wLVHbgDEw2Dsg+f2iFHWbVnepmD1QVaCTRhiwhQb
YZ6tOsn1CZ9MudShQUJtHMCjbd/jcefYdnKPN4PkPhH6SuHXH0Z/XAXLIknuYgH6AnWKpknu0wDG
LLqJsxlszyJF82J/YYLNuY3Hbspx3BZcV99LNqwa+gCnFAPAFD4fjTOQQ5czOZSSuMea5TQPx17L
zg8lBOPGHLpgr5f+AQI8r9OnCYc6P1VpCRZso+4+1PSThO+svADMoZR4E2lMCN0btn+bjy0KzcWf
YtPYz2HgKfo3Dhf+DYt0fSMdzV3EwvS+RLJdWnkOGUHF2V6HANiq7l31GvUA80rIOJwoLQ8hVTXG
w1Rne3io4JZI1WGG/hIweML4Wi4WlqbWfaVe6DvXzsb1owTSC/mLjMwf2O1h91mTgg5gyWZJdOgx
zoC8/1M8rYM/xn0XtiJGW8I1Jf0t+quzCAYuQXKeBH4hAwbyZZuPtBy8kS36pPR2Q8glaDljm/R8
tRQYWwvWXFPMDUOJ4/IyWoF3/QOuaNpr1rEjDD/lT00bbqE83r2msYB+tF0DBF/xEJt7dr3JokJ/
CpSZLKCpjY1i03xvos794olGLkq/9b53PFqpKhwtrqoQpnWR9zXwsJYb0j55EjiEXJe+NE+1XkEF
uPXVzvN4dI5BQllx7DjtU7d8TTMQGOAM79zEo7Qm1SjGAwlGeaczLBZ/dzipmeMkahwyVSmT2hfz
9AUcoHonx1P2M7EsQMQAhnUZ02ZmOO5rlpWPLU6qUlFncKZMpAMatF5m4arSrRcIGNebaBjsg2q4
fYgK4RyomUg4B2J/9Hc71gy02zFpyvwcE1IPBeduatZ2jeO36q0yMm9njJuQ/mB/T8o0O9Me5I9I
+OlLhKOys+dBvWbMMDsWwgerUivaxGQJ71dYP2vTDifHeEhUpR/je8fKcJin8rMvE5yNnywHZl8t
th0j2PUEEF2gwtJtA4vFIvhoJyN9L8slgtSfX2XOI6+65w6agprztIP0++Xff4mw8Xe9d8U4UMTj
2xl0e3TzelfQg4o9UG9xex9GQYGdjsKB5JEQxTeo76yK0dFIseypTl3vZSiSfhUPtgbHTnOLH7AA
GhIoLF68S4hv7V1hfoQobleg+FVml62uOkSTBwccFj1cxTncoM7w+1opD94tNEcd6WsWmjsAX7HM
kyCu+VAZeoUxfbPpgH3eUjNx1YtnVN6dxeLmIXP129Ari9c2BFpwEOmwpmYRlvWCY9V7azZB+wWP
ziXFK1heHfomgWxnbxevhYJARJLnzg312vEyx6vtS92EDfSNw20b4wbOVhFX93EUx1tl9nANgraG
fhOn7W0MSci71Is/igZOewvHaLpd4UjhLVKj8/bQdf5GKVMsdK13XuYRlIzGlATeqTsw6+qFGOea
JxR2c3ILmewMrj9FrQN4dqg9RI5VnuokF0C9CvdNi3Bim7sQW8EZd3+fxPZXZob8LQCLcOWCunjo
BjyOOCR2imFw36DmZm+4X28AO+2W8+Z5HUDtinbMA4FtPccY2i015w5Kpt4WCJAtdVxNgK3RdJHG
EY6fsYm8j8zhth5pwfgbG8dm1FOh5lRrcwesNF2u5xh1VGMe1ahQQqmdCSuhap1A9fqhi4fiAW97
cu+P+/286aF6q5quXZZ6am6ntp22S57BnpGyQXZpdzK9gzQlzPbAx4EmtMuAJa3D7MYISns3Ndva
kscSOwcQmB6TqE01zxfY0OQF7OHcYtSfHrunzNBohl2Rh8PCY4a29kPRvSrb3RKwNxkMEwvBNrwv
irg9DLFeLloPaj14ucD/YKy5t/BiMHBSg20CeDVF37gS21CAAge8U7mtAKLdeSoTz7IcjpQwtEEK
FQQYF88jIz2IH0G2xPozwCKoZeEvo6pes1b4r75oS4h+2uyhdKGLCbBie2I1L/c6D8Qe54nWyUoH
tq4hDvPYupDUtLuieIuwH1G0WHQw76kbzH4rw5jvQU5Y2c2QvZYBgK5DXvZb0Hir1wSQJZvrzdcW
e5grXRrpjR6WBuDPOGct0+arkgNb6CCKYM8jaJf4/cV72ojWruM8NFfcUvGtV0IHGjyqQ9QKL7vB
fnpdYjuA+qKqCMxVbak7l4PCZIfQQIGXnuYBvRClwK9o5wGO319bOGMuO2Y2t5UJ9f8qBcsGO9/m
V1fr7zLf1J4EmMv7dpDZxtY8/d2Nj5pdmV9jDuinXy8z0AMgj4Xv1eQn4bZxsC5NUS1CaNQ0d9Qj
Wrhfvzt+Gd8kYYX8NsucHRsM7D3j53fZYeXRwYlui7XrMB7YutWhryOt+qGHkHTVIJO8bIykhixM
I5xH6sdCDKmNk95VQxosUiCiHBUBMBbb9pOeDT9ywQWs7YTzBMC/WuYBT/ZTJxBea6BLvTXcjpwn
g/F0n1Vlt/TGZDvS5GlQBn7p0HKtMnlwoHNBIykEXOjfr8Q9PO1pLv2/rkSzRZDc/a8rTQkCUOHP
fxMcx37Y4KMK5ugbM4eJrjUWGigKU82HLiw0fMc2FVN7ThrA0b1Il/2y6avoIkKjLrKgXrucpOzi
0n5ywKVYy9FnGksbsAuT4Lku3ODwz7iImPZF4Y3tT/EKorgHlofZ2iiD77hFtUXoFLBE4T5m9bVX
WWOd51WROsZjHJKlsMKuojeIhPV/iod9qx4qIL2n/AbLFwNgKcDq9dAKlineyReRDmJJAzdkqE6Z
gdgYloH9IGobXdMcmy7DjxtVA7LgqZUAqVvmG4qxLBEf3WJwMIldRpBKjy7HTR2UTkXJ/HJdwGUL
8gYw9aHYlEMePdMV0yH8Civ5ZDt9FsossQeLi4Elus0q/2GCCOOXqQrANy4JUEwxKsQIP56bFzER
bYNOq/YpXIEgQvpeybjEWs2rXjl8ugYsEkGHLaxbPPnkguJWnbI1N4t4l+pl/eqVLlbU2C2r66q9
AwLvK07K61dpAm/pG5a/oUFFO7wK1TswZzbzB6N3znlTReD91dlGxmK4oYLHXb/r8JWgVlgAwpU0
KVhbCq7goBPlCFAUklto8459DKRgVngQQmu1ZDUNoiBnFQwXaD78iudbGwdhfbfIuHg3BiM/21Vn
4NgQpl3QrGDBuoX88VLoWQonU3TPBZZwHtZqVQ6fp8oK1oFsjVVc5y20PSo7WHc4oFxKCBWv/BGP
lIC9sS14duTAp1prD+bDBwZLIGtN3SChg9asXUdbkQdPlEADuHKx3ZMO9dqvPXuru1V7r7vWL9hU
qHchgnKp91p9IvGTJivlqgMiduWEvDz3yn0v7EZ7BnI/OvAKXi7UrCELsQbMEBxIOHg+Nwx6Fr60
IDExJtuDOLdelt73Q+R9gTezPSbRhFlgv1OLJrT1zFlS0wSub5qQmloOVUGYpi9oUgqNk0owZe+V
ar0vmXVLV/7np+w8vLXRpFefkprwxY0vPqXOQCAF3WGa0MIJaJEHL//8lFE4+MskSlvYd2F5Hmf1
9y4Rw4ZW7LTGpzjV/kdMFddD5/F45sLAybZxYuDJHmImYLQ1RgGGQ6NAyO0D60YUCgf7n72a6EY3
yjTWVksra/O3znWsfVH57qpIyuItbvJfgMHi1zjq+7s4xwk81Kbf8kZ4K7wYsj01d3g0fgxt/Rjr
03EolgO/7EaoO+iidXtoEOc7/AGMw1wM4Bod8qK1nTUF8ZWEcQNVw1qXJZy6fucbBqDBfo1tUb2N
GJQ7qqWnQdAR1sdAmGYLia3fGz56DiUVvgZHPP1hEgAd/2ATCNBQi97Ltipzy7MFqtIOKrS4J0I4
WC+AzqvOeZEWu05AbCUcNSXUINAjlV3vwJJLPoI0mrJjkNXxMI4XUyJNoTp3gKZFCDffDptbeWLe
iywvXrqmA/sFaJTIMZx1rFtiD/Ohi3g8AGUN2KbYO2N8wBoWi97+XYxxym+cqDgAAssXJINbgxcV
mRrbk1DurIzb43EH9N2ob/OZQkK5LIHjAhM13hwWYOvCgmAFRXVjG/PKWfHY4Cu8C9V3dcjqO8gf
VKdRr9H3ItMDbhEdvIYDCA7v9Z1gFbQqI0OUK7eCu2qk8mOdyhS/UGO1zWsIJTk4o6OY1WfoLvBn
XV1khn5/xNn0sKNuOThgJY6Dr7NbLpolNoKzVZABerKg/osqDaLhhgTaoTe/WVptA2fe90tr6Jsd
NQe3z3G8bOsLambSwQkEf3dcu364ysfbtP2ot+5HPs6goyVIfgVOpwanCfbC64dzkFgapLLDs2Te
cKYQFdwCuYaD97mYY5QymA7AvFCHW1HHPAxPR3+B29bbzLF0nFRlxpcGWrmHeaZaSf1sQk8F1vHB
7TxRGTn8GGFrfA5RLXCZgAU8+zFPTXHbwb7mYJT1kppDBIQ/nObwOP4/yr5kOXJcWfZf7vrRjCDB
aXE3zHmSlBpLtaFVSd2c5wng1z9HUC1Wq/t0n7uhIQIBMJVKDkB4uEthyXkW6qETmoOCLHa835OP
5qJPWMn44ID997xM7+q5dhNh9fX5tVBkZoM1K+byl2+KptYg9rRDJnICQwy4GvQm9I5JngGUjMLC
H/bEDsMYQ00UVGarvg2n97jSYt/UAIFhDrSzHQB/7yIXhYhjq4F1EbmHc2t09TYykCwp3bFelXU8
veq9eV+3cgyRx/VR+RuDhMgGjCap7G9gJpBASTDrOiSlsbVHBxLQ1QDZMlF1Ow1w1DvRpPG6wFKL
VVzs8gHiStwYE+ZTsxX5zvay8vSLL1UxEuzoelXwE4U1ioKM/Nj2rrY6hEKwqpxWngsqbCSQpJ9X
rfbKMut7IDr2NiXtsXTkFPrYiMD+U82hJh7+3gHLATKlIToGIKh/C4biu4eF2/cONI+ofouMmwac
A7oi93C0ogKaMu79jqg5yJnSdjvTb7R0qo9ODQ4RSx36Urf+LTfIvm4/cVSYc85wGRmG+ZdEiG1F
4cSdtLu6tfZEjP/E6N8qhn9qZXGYgP9aWkgnqDIfUL2clri/8y1jPZ42pyBH2Vr53gDg+iTcJrh8
WoOytDR/r7GpN/cpK29aCYHYDqdVSUkDaPs18v/mdk5ZFnp/Bjr9bSJ1B3BQ7MuembccCiqrjuX6
xobInHsOZe1sWvXhf4F5LgDP2RmzUAdjeaVtksDuoYujpZdodKzrxMt3SHCwK1SAUx9vO9VZYo9l
05lj9DQYePx0LR6x0fc+1fTfqryv/KQGlZLOm3jbJkZwCvPc/ZfNQvsvyT+u8lVQm7WY5THb/ZK1
Ai9RnGjtUF1b0Ad4eIsrdP2hHdj3KJnyt8TVX6d+ZI8W/o7dWAzJnuXR+PhPAVg7JDdSN+tzMaKS
CTCwHhcmHqykSk2PS5N3KCdO3W67+Gqgow5V3d/lNqriirwE6UucmE8FWMn9HGzWKKw3jNlcesEn
Z/vAGqntuO5O086Ca8l9jHzsvesawSGPrAr0FTCpI+CTvUYO1NwsPm0sf5pdXZ/IFXRNiAqJFVIE
2Aj3CgvZaxHbYJZEK9AnOPtPe+lu2u4+KiJUEkLg6PTPG7rc/AsY0QIK0bZBvc4dD+LuX/5JUceT
hE31cJfq2KU1FG9T1QPfFpQ12FZ7PXWBuor3UWfiQqp7KBYu3UE2RSZwBi07Y+tiDaFZUN+31bgW
iT48RKOd3Uv2ij2r4aEPiuGhwze5spp02JPJmLBORuuBXUz12lADeQDRNIiHI+9Co9KycrdJqz8j
0ZT45CqLPL83rG9k0HlkK36dNcKjdZ0xsBBFGX4oZdfVnd9iYXUGCrU5UytRPV6e3idWGuzImuNo
CNkU54zV9zIaGtxlNbmtMlBzVti5eTVMDgR01r4gm9gf21yXyHu57DXU5JvFmuxq1lF9KydsTvCx
Z6+JGM1VA+2XE3g5sqfULPY0D02rox5rFwxPTnEcjVSbtskENQ6Z8OKsaciFNdlwaMF3xy7ko0OB
BR6eBIr4QwXP46iHBhelqbW+Gl2kXg+hZDVtlRTOfnIg6CwzATFb7BXKsut9bK9pd1rTW6cyxH+R
Otz8ZzihlM2I22hrFpZ58HhiPvzNwJaZ1smSHXb/K3P87o1vXuz5Vj3FN1SnVitZDoD3vP3ooLhq
qV2jDjBXg5c2w9X6pePPk1Cn7fXB10ka00pPpZt+N7FQEyhZf+knVCviZRobWurlWPkH5R+V3/2T
f4kHzvaXeGPk+ks1IcmjOZm2yQZvnmeJp/ntnEf42Dny6pZV5euQFzvcEyQI83BX3BKxkvvZE/FR
Hog0Ke0GUD33JrbSwzOP3OqlFZHcisw0DkVURfd5aLZ+LKz87TPCc1C2SxEBNnLuCwZ5EooAj+AZ
u4r/MEdpJutQZOck8JwD3SJRu9beUisXxTOqtZzDyLQh2igzU2FiHEGd9Bnyi49uqp/DSi0Dy56L
lfgmwHsU9HQsK0rXs4omJKGrdYIis01IKpuZVue3Nb8nhiUS1exjkd8FKixSYVknrAto90LMmHgS
0N1O3sjS67SHurDDPTgvPKyupko7un8+cNe5APXb7hY/L4BqBVFiCC4a8Eoc7ToDxW17jBowavhE
wUx4/EDxuNhE90xOsqnllpdRDvYFIm+BydKbZrLMmwTvemCy80K+dowmXZOTDsAwowdKW9bQpDdh
AhY88iN3DVI8NSAzh/3Qxzj7Zxqe1uRMmhYSo8BZNP7cJnduaTmAC6Oz+ec1vKxA3NsMIDOJWKYq
LmXTrydTt5G6jmsLVLiwa22AlK8RaD5Ki0BaDkkQkIEMwp9czd0YaQkRPrKpa5CyuVAL98L+5Hpi
FVMvdYCV/6OXTNSD3jd2AGh9CrhkrC58dSjMQVV0B6O+Qj1gsCanaZfxzVB5OCT+iNdE3P+tzI8T
vHqtABQGzyx2z0gpi028AAtB2e3I1IFaOxm4BP0I6lL3gXkJgqxrQBYIMpXlgM35el0EVroKtc/u
LutAuFJPWG1SJNlza+JqjiJ/1Iaw2XkgEj1KgFdYiT12B+JOoXnWZWfgfSMGSJKa2Mwr12XNppUB
FXiUlC79TWka5xo1R34VDPrml36Auv8YX2bxvRPJYv9LNw38xUYW0h/B0n/KLKpaVacAxYoxfxg6
I1Qe+2PocWRdP6eeP+UASu6dM9qvX0aQWdEfgoRmuDGKJlzJFkg/07QNHxIK7JYOpt4Hl6Thficq
Y3aRP3WM8FDnWOssHY0Ksbu23EwlaCNcfeI28HhwOoWHqhA5ALatZka1aO3/89uL85caH9vVPdPk
lmHbXGdf681EZqdGCyTRHQiNULkM8d5bE4Cv/Wi5IxaSNkTXislbp7xNnnMP4I4MVRO/hZAqRRHb
73LoX7DUCL8ZLMzWY487YGhG6SpLkRrisssuiWIZFiYkElrvWRdud9MLBxelclsjT1AiKsstmTQo
/u2DDbk91GoBIZ361MWZc9eoJcOnRX3RAOZ21Ve6LNripQoVXshU3NLBa41XvBYMh9gs7WPQ5eKE
7WboLICaBzmbHuonNphUU9Yl72X5G2odq59McA86OZW8iSdPoirYlBvgb7UX/J7Pg+cm71rYAPSo
2Y+9KR+lHRXiiqLd8WAxCSLjGFC7wM0Zarkm/ewVnn7+YoJ/c/oXhKDxdZHAbcfF2sA1beBtuEEE
p28/7lFs3P7v/7D/FzCBnzjeKx4FyC0gCMDO0ThCrcUcxbb3JhR8i7h+1TtzExY6e7J7mZ2hWzeu
tAFhjoIiZcCcXaSnm+BrYmermg6OyI36px42eJcVqIN2hLke+GA85fwMNu32FRiHI9Io1ZMn4vGY
FTZU9ibm/svvkxlf16tYAaHMB7JoYEdjnql/oWeF0rwdlkEfPjpVszH7+LF3zRjEU0X3EOrmHpuk
zksPgrqj0XMghiCw+xKCXnvdQcDnSL2xGx/iRtYPokXBpw7CA4pqpm7aywBsho89GA7vWnPKz6FV
9Gs91qOfpjP5Zc75q1OG9Ralku1BhKgG0eL6mQJKHVskJiQj76BEkq+7DKodlUixgMnLe9O1i/s2
i8K9U+rlavFhYyFZ2fpQ7SmEOuSQrDzOsjsji5pd5LQMQrMoLoEkyBsFlFkhwSRUMt+DNtLZc+vY
2ALwILbgo4983JDGzgeF3AsIzwGqKlz7FWykG7z2IgWmQ0jEMSAxZzXSfbZ1UB8pfzHwaeN6XX8Q
uZUd60iAikQcU3VhyqlM8HPAZgqZDmuKrSerbEf033XYgmjVBn8XJAftZ9RuWHhAv0hUF50M/LGB
SH+iIC6sNpEJrHegGJBjO3gbvbTAMqy9ixm4LS0w7/lVleqP7aS566GUzW2DyuedFjnesZ/i6RRi
m2Dn5HF+x1LtFBrAAYVNnZxHue51azj3djueqYUa0o8W+cBegK1zbkCmwMs7sG5A2eGf75uccLeK
BhXSQe//+z8caz0Xl5wq1tVx4/wLLrcVWSfLMo8eAfPIT0VmGRfH7PcViQaSKRPwpkYBNAKDIjEv
edvtc5G31xQVU7dhWK5QiTDclbkrNmXJh7swxf+MWuT7pbe1IfvZDO6qM3LvISu7DVfIKkiTyPMk
gV8zlNmCm2vXAoK8pd6+ldWqdkDPSr1S7095zvN7lPMCQCCBgg5ydmxjg9003I4esnRM91XZDyvb
7KOHqCnk2a7dn0Fd+Nmg509B39jXjIVnJFC051SvonOqWY5PZma1/c4A/+SGzAbpIpQ+xdOBzCge
f6sLjUPjAEPVjFAZco9zXelYYT/3WgE92h3KQPGiVv2GngjAv6Yr15rck02/sLFdAayeP40ydm67
xv5BUbZosbpWgyzW+RMULbtD64w8vQC88lBwMC+HAeiwIclaH7GOgoAiM8pvDJe/KRswv+kGQE7Y
zYRIm1N9KyeAsvRgbLe6O6CM2MLa5IRyVevEhhgbDO1UViD4Akl5wLw8Wi/9ZcHejKQCmJ55Q3Pq
QmsH7TeUoqv/uhc7zdVJ3R8sd6DB9ekKhPUDxe94vSamt0IzZpMGUdinSwqOQgbsqaTgI3HBFF4N
8lBBGRZFjDgDBU9hAZoPmYPgS52wBNp924PMDXKaJRRq3OHd06zal20aPulAO0EIL2sufRj1R2TQ
xA6aQMW1CSIJVdfYfU377MbNK/Y7qBkAwIqKtzRH4YSTawGEbLCNxrHOAbZIZKcCt+ntBODEveXU
gMfg9/sjq61DmnDnJbKLI/7L/BJ1mXXpKwctZQq9cHyso70N+ewQUPNQjAwvzO7Gnkz2zRZJjX3x
xFTM4uO9+L0KkEuHbpX1DnbO1WSO9o+mtgxw2XFxa0Z5fMSHg9Q9cuyPFFtESe3XjgEewpE3Z10d
qsbtO3/Qemxn4GbUJHqyI2sOmYBqGIswFdfAhdQvqI2NrcjNfk1XCl0fRpev9KZ278BzU187+r1B
pWv6WKqBfmMTTNlwWdZqmuk1WxAdjCtatdXyJhktc9MDVfAS1RBqUj9GnmJtZXhaCaGbShy0tnJR
r2GUxc4N62Y7n8eyYv3gDCk0y0IQunSgr12HdTbd58jtca1+pCd1xl8rN18MMJbVj/TihDDqgdhy
e7bzXF0wsed897R7sMpBA6CNILAkpvp3zrHAnkBT5DnFs5X3/Q+rAVA7SJPsNQuee+NsdpO98uq0
2tsBCMtE3gRbViNm7JPpuWRxvy4tZtyOk8T2ZGGmRwgBxxfkAtxNPATdQ1+iqAgKcvGPFlvj6tdV
DVl6rdT2YpTloHX9w5J6eixzT4cK1ISng9q1NMDmuXGDMFrHyjRVDnDpmNwsWuN5gozhoFbsSzQF
0pAMRAJxUovNiCzgEVKaIDFXrbAemvWk+J5pGyJXJM8LY/O8K9HrJzuFkjD53cwoVvgDua+NuKUP
/RgextDRX3/33HF6FfoYH4w6HzdaVLHXNKuvk1nGD60b6xcwaYOmSwVnTRitLFmKCzbGsgfcGKDj
iHiImIuNm1Wp76ShBcA7UiCREVWraQLJQyueNauw36MWQlWsDsMHQLCN3TDI8mBjrVWUenfSEp5B
Aip0LmEChBu1yDcqX6x81CJf7EIkFPUe1/8i9p/n1Mb61zPSfFqiPed5hGIQxRxux3K8jSGKO1uK
F5xHtbFPC2jyko8OoDGM1kzRcy0+7BvfmUq6GrUUqHwp4grU4Mi+CJTxBFgm7gE0DvdGak6Peee9
tiO0Tv81IANgFdw3vl0YyTt2bA9RjZwUuCKBMWJOejbKPLjoYV2sZZJ0PzRIfQ9anrw7DXKZE96y
rkU5gvBrRNGFyMv40ctBN9KaEb/tAt3yWdNZWHggWxnnRflURKGJ2yVPD2TqmbDXGVgNd0hWVE95
FiS4eWfhlnp5bk87C0qwa+q1A4iDDdjEXRUxGLHK3A6QTcWjsMI7Na45IZGQF+VPyAH4Q5Db79DE
RulAkNoPJbC6OwE+4gPFeilkIxxgdb/EVoCkP9QqdlCxnlc7/8KTYH9dg2L73LSgpGgx17U9S/9S
zd93LNa9qDce5mcbstm7CnKtW93qo8cacAMfciTpbzJ5QwFZ8wZ1GXzhBS+vIgVEH2ARVHDVor4m
dZesnN7p3tzm+zwEJS/QIk21ByvvQJggrPZo4tFxw90pXcddk3x3h3ZPsZosbiUu2p8ihiSb27jN
AxPM2oPqYJ8yBqUeUKbr4Nf/AW2px4Gx4jGoUNPjYZm4Ib8B3eaMFT/GXkZ4EhbDofecM9jro9MY
CL4BZWxyp/Hmo4WsFd+MoRbfFSnnG6laYfBaGibgGJ2RbIiNEb/d3m/AZYDUocUfjbyFXmMsv8Uj
dlcpbIr0/l9eb70/rykt5qFaCgpbOpaWpo4l2JeqMwNpZCgVlSiHAXgfKXv7iDoa+0gt9tlafB0+
QogygP3fxS5hy/j/kw/gaqQNoGMSqlLCWbvZUxWDZJPCcp9kj7Logu0XP0WQbx5G9qzPTM2ln6aZ
NZvVZEOqB1D6+OMkGQlGz2LOffjT8pKuA3t4oYfrAsnxY/XnQ4o3huPYugDRqI6unSysmT5jqAdM
N/ZBdE+L+8so6iAftYBqhlzzYv/HcUuICyoWP+mE3NJGauqm7SYB5fGqFCH2We0a9YQOeEmKJv8X
TnNVpfinTLOFdRGU323HxN6EwWz9K0kHF5Phlrxx7gpmYjtXrIvByt+TIgjxTh/WYFPPrD2UrdO9
CKzy3rCB0wZNBu5RuLnldf4upwEk0vxCANGwS7BqaHr9LkffTRxEEXAEQI6CIgUgoyz56Mg0CCJR
R1ShIzKC8Q6pgqlFwjZP9QM4BFvQG+atjnRL6dxZYnLueFu4+6gB18Xiq5tOu8Ry2gD93ms+xUFZ
c8uNzLyQRQcHcnG+IWuGcoPAuaPxGQixNlPUu2sKMdUpzF5z5lOQj+IGZ7iGilx/ytg21Zj7EIaR
duc1ESDSwnwZUubsRw0cD2QmWjRBklsERzL/OgjVbZ1fZO7bQusNGVrppNYdKjGzc+kM3yAYBHgz
KB+xPYvtnxrvZuuaA0OLIgXnW1qvRlTxvUpwwIHWRMQb2jxC+f0bMEfeXRnkORK5JWr11KYSjVZk
dSDUMPm68Wp5KS0NQNWiSp5MvHD6uQ3I9QiFQ3CG8d/dxrvaXZq8TkwDo3XO+B0kg/luqPP82Lvh
x3Dse34Mn5zmPknzS1QgQwNWvyvTvfAqYid7SlIGZXu4426QF+SfGn9e+JqxtasncJtQb+OEHAoa
qLKm3i7orqaaY/hjDqCA/CAePdQrWzY4gcxeXw9sAD5ScR3hXQwlDnntlDdjXeFHw+twbQFdsZsF
3VErBUpX6JwoAXJoN+aPAoBLX0izO7dmj+pMFF+ibCIrthSSYav8lONWBXFiBIODrHswsLhRBsXX
YYndYdS2HwJSjG+5O277RKTzPp4zgKfba4GdrjPnbGhFsaJ/hWOF2QpqmNp5nMbpEX/Jgf7BoEoJ
d4o5YUe7gmo41wd+E5XiSPUjVGLSJCrTBAjFeqk4iYK4gKDfC30NFGDWbj1/K3MhCrE9uQX/GDo2
4F2xp3Y4aFYqQDqCg8Gj4lhP+aG3+w8X+UdlplGM79vuQE3EsbePcqdpR18EK/IBSUBUldBX0jRa
dOWgJiWLInggrroruhuyaHgee3Ieng/9cGiwnPA9d9hMrnfM+3J48KBWfpvWEDSrI1N+qzQgDYAG
z/aWKsCExOSpqNz+oURZym1UB5Do4+n0LYcQ5X8MC+sIlBRqeKNmw3Ijk0GAX1Jkhvm2REngyerr
2l0lQQU+G30MK+h+o/nVbnkcVT4NmJt4tXhKe2nOk8w+GplWAzROqfnLILLtAtyJNmhPpWVfJhuy
UWA4crdOhxycpQ7UMiqIIdld6R4FS3eLHwIQUL3tZNit8jZINhSHnDVyMTQOVSLiYqqEBGYXTgw/
hZDNwWi17pHTATYDS8J1nEYlNLuE2AVB/r5o/dQxtojAkQ5SdPXqTx1jrxd+3RrpkXx0aMXOzLPh
OhtBkJz+0zx9+N5NQfPiGBOuc01np9StmucWLAQAH9SvCmK2Tz2Rby1lYp/5lnda/ACum+JmLMBI
Nkqnel2Gu3hLfIBY2y7si9/y1JFA+kMWugpHQONlnkKQ2kBqdbGpRTFqBKRApy3FkT9ltu2D112u
RwPZhVQLggdqdVWjza3ms1VFaXSYAhuEuGFagP2srXd4QzFf8MPZkb6w7RnGClUv+kVUk3vTT1MG
omLsV1s1P5t9mwLH7ebzSAhPmC9R+igEiBrVp//ydywm9RrSjvcCbEHZVBlHQNWNoxeDk3dVNgVe
PLIUmcNpCGLszaF/dloBRxfFMgUZnu2PAZ/TuGYCdmTRvROPJJFWNsja+0Yi2u3CLUnslF/MPkru
uAM9bA0VKqIHkxwdWrDnzS0ye6MtD44cLl/8X2K5qiuKUNi4RaXVr+PdpuV7qx66u7GV5Sq1RhNi
QWnwaLbBjm6jXR/kO7fpgy3dbb3CACbY7h8hRpVccuiAznfhZXjsjMEjip12UfCjcJm4J8ybg/cC
rcqeWpXN+sMgpByMFDCzpz/CgML6Jip3A+gISvm5+5w5Mr8yoFLusQ0goYMLsiky6VBpslm5XRao
XG93Tz4MEja2NwCrRl5u5MFqqGLs/CfRc6mP0QOqktJzTH7HwFZ5ZnbrEG/xUJUAWubcQMS+xT1Q
YJ83CKt1aITVSlOmLmOFN3NvKwohH8XxNsOQxc6NlwAL4BN5aNJ5OjX9F998NjBxogoa9NL+hBr5
PfIk8kSHJp1A3bjYBlE5LrbG5EekBJRzG9vTb9S5+OcZvKBcYVv6B3KzkPMt+u5+6OLuXqKyw/cS
qzyS2etOecdRckwWHSCQV+++jDLt9nsaAYOv+yMe5IBqpHG6s5Es20iBFXddxKl1w8xxG2tiPGpd
08kjMvAb8GVW18Qu3AdVtIL0ivn0aRmDbcwW1GbwF/9qLX3/t3FlX+vIOmkgA9KN+JsDreLIHF66
hOWXLALbCblbYOs3qB+AZr2KsibvHuq1/RUrp+HeTrsLReGl1d3rVqchCYMocFLGQApEDTIx89Rc
r4YXrgUfU6OcMXswNClO0s67m1EdoHgfgNMCSvZZWOsMb+bqST647U0JWb2aheVBCdUaO69Deqtx
kgtFzMFBmPUn6XnbYgK6fD2PrScHm+0shrxxpBvALwuIsjDNWGX9xHACNTedvwDp0Xzq+QyfJ6SQ
fGyAZ6xNbYfXvl0YhjY26PL4WkfjgwUaABQ9u97eY4G1lqzlL6M56KsKKn9HKMiaLxUIyWkQ1LHj
azEYoKf/ZmNdsGeds3dclOnjPyrd04CF93zAFeMh0zxNqEpVzpCadm2cAXgpP8Ys4V/nmO0iiLwV
j4UAexTmoDmpZWY5YNLL8KXn81PNJ1xCqDVPS825vxmc7qSjYNPLbryAa7uFXTVW1ATEw/rFRx1f
fJ/ja8WgQBF0APz7PnQTcNw7pnnniqpagUgl3JFpAN1yV4Z2ieQosKnkowNLZHHxvHiPLB84rMkX
usbBMHL3LBz8CH2vzD6mollqhgoQCT4LyyvNbR+Bp24Io+Q61HWM6nKiKnCBImUMVDHq4OU2PwEp
MEeQX8l43fAMX7YaRAfyx/FbPYXW7eIeYu3MR0+cF1elQ/sZQELUiKjpqUP2BUgBk6jaLefVq9pa
QxS23ICCog5Xpvq81gTMzDIXfV5cda2/+NIxsU5JbF+XP2soHZTqdSifTLqXoBqzV6NHaZ4RmUhQ
KtPuq5UejdMzq0p+6oDvWrnKX3Wd6yMrJC4W1hmPFaYgfzp16a4GdeGWhkfVCL2AynlAIZGDhZjN
ffKjTtde8ZCPh2oIfM0U462G7cRb1GI3KxBy5dtgdOH77OjAJO2zodZ21OGqXmpVo/lkFRAlX2LJ
H9vIi0BI8PzFD9VUUBB6N4s7nOL+0nOljIuPMZ9XfRbcUsKTV3c3hjD6i2GCuwfUEtAcaH89kM9x
4w+fa677YuSnvwst/2akK4Go6N16u0y7hKFSm7VfzzoiH7Jroun1yym+mJLG0qw5UmJriArbQKPi
s4updY8Rim8EB7MNEL2J30e6uKMD0bVM4C9os1LeLH69QQk/Cm0nXBiIJXKWFGnfr+NzjkwPmAcL
iJ4w+xwBZ4ZSGZmG25FlvR9KCYoow2jsMzjxPg4izOsBmHl2EOBmOFAHjZ6jZ3uoUQDWjT9JmEeb
PPMe+xRkRGDsfGgbq9kYqBjakK8VFQd/2hxAnqKfIL5laPqG4jnuyfc1SsmV9k+lg8UwC9POLzsB
kVg3SPexAF8c15sM9zMUsdSsxdsvIBQQdcUhV3H11CCBP2rVlnytDQwj1mkYHKrBUB+Ejd3UGDoN
Blb5fgv0JQ/y9LQcjD+b1OEFQ3qqW/tb34ftdnEto1jgoRxFhS0+av3H6WjEEkxjow5alk4P3Gir
F3jjGSCyCBarYdc7oObBqgH4hEED1QTEEopVYbXNtS14cwWr64ePTOogX9dsQaG1b2LnMulTcGTq
UAYmRLGoSQdTpBBqiM06OM7NpWsOLZzQxqJPuh8T/BIlp77ZqelpDO7ixr7X221ucRSr4ZmKX61l
ngH0wsYbNas4BndOHWtXvIdX4KWJgVFyQbjnz00VHkoQnNhIlB4TiGVZQ4beBGuQrTFi+4Fq8ejQ
RS4EeHt33xg2SvbIR3V7VNH35xDyk8uBauCOxfa9p0VYBMmJIZteM/DJw6RWqUxq/Z35XwwzRc5y
cLGML31QPgyFyfYdFms3rjtq64bp1RNQfriPQDXxzTAbPDVAmucPSQ6KCCl+ai5wrdIa2ONoOeWG
9RCk8Pq8gkBn6+6lVoCAUc2EYszqCcq5INbMSsjTD3i4QOGMn6tOfBxAVWFs4taRPvmo1wHYrVqT
XajADiw3fiMza6trDP8nO3E48Dq1W61Fr9ScQL9GFnXQFKKtYgT+efLZqelOswcaqDZ1YCsMfd1V
oX6O8nA4ae3vRYEKAZ9cdNC7MoEgR7RlGm7YcVDpZ/LPcamywSGGIREy6B544Y7ks6CVGx8pMsU2
SoDeQ7qyedMf4y7C2heF7eMRi3FwiFhF1+3bMByPQKcEJqTZpApQfX/xkqOfeoedKGCZZokfIT3O
VhQJvZN0JV1ktHtetOBu8Zr5MIzGTTehivOLn8wM21AF5MAvSzz5LSvpzi7vV1/8ZEL1HCmq2Lyf
rRZCzeXAoY21wit+cYm0qRPgWQaS66CVcjihMu8W2MdxFyTVcHLVgVpmgzr4LUAX/a829UM97Lbt
UVBo6XEVgIAVYyiQJgyR/gxWy0TUYw+lB+WhPwZ6GaiHfIqZmzSSIl3mgPTLybr5CRB0WLOijP+G
HgVTHzX7yR5BvGKWgDOp54fFtVNrynw1Bla7CcJ+AOVlnu40WdcAiUXDQxZV073E7zO3sV9Ingyv
iDFvwQGjzCAOkjPQ8O9kATaDsKpGuh0vSbMFDO88IZnY+xcnFEJ+GwKIUgLGFIE/AGSuVgG6VlMd
yKTDGIJ9xFUhAmWE43ruUXSs1CNSvA9L4nVdplgGLnMvvcsJlhmEULeCeW71SShGqlMvM6Q6+yY6
k+2INcgVMagO8Za1MAJ9IQgi+iCKjQSIelXs4qJRZFKLwsj8jCU/TZnisjt+bKHaPURtyrh9xK4P
cIyTGwGIE3gnwYPqwXGqx4KIQz79JZPVg4p3DAvMMCJCfaiNhLw9lauu4rumxRIGU3XgUUOLj2mP
n7RmVP5iU2t2Uv8yhsxJmjVYznVwO3xORh22EObHPJXqoe7ZudjkpPDUFGzvasb8mRb/149Dn3ae
xhK4KnTP5CgDTFjN0IZMF7H2E68/mXQAjm4V6LV+WFzU+kUagOw2MevTrAyw2MuYRS1ATdj2o73S
9G8abuzPnvQ2uV5Yr84QmNtay9mOzBg6nnnJzZdWy8Oj1YGJgPzSyJ4nvIfet3oS3uD7cX3yF0UJ
QhWIUF5chxn3URk+GlZivzouABKtelaMjN24YDG6qaaQ3cSd/l5ZxbAPcR90gLcu2NGErretImZf
b/MOlcOFxOrf1g2Ie/4xQ7JiQTR9hPHC0DeTrWHPTI3F1iFyWNTsUCfQJEwc8xH7cT6dF2g7CRHU
/m1SlMO93oHxE3ky5zxoVnyKIYRykqlRgYPo0yZnkZR4+6QmHah7jiQbK4p6lcRSwT/+2zmWicwQ
O2umDvB8kYHaY9Kkn2JXbAPgW7kCOiSAsMiIKg/bNl7HAq9sQaublzT1TAlqgUg/xRCko4h6KvmF
WhRCrUHmH1ORSYeiusbGM1VidkN7U0Uyu1DlZtUa0S1qjzbUR4caT699IUHlufha2durLoqi3eL7
80RQkhkvrLB3QLyBYSxF6goA5tM4eOnJHpC7WVGz1wJZ+tSkfrdv0tPkATpnydxby9zSsZE3/nr4
P/mQkPgYS8O6o5QBnv2fM/4Xk1WQTcwBO8OHoNlAlX60m2K4dE7Xb8soRslYGtjX/0/alzXJiQNb
/yIiQCyC16L2patXt+0Xwp6xEYh9h19/j5Kepqem596J73tRSJkpUXZXAVLmOacJ2nYVKThvWUvw
Xdn9a5pn7dYJdAaOLgPnXwxa7uCZFseoDrtnGQTZNoRk+iaqbAzzMAL2uBxW5NVBP/TgefFmAAfM
MzVQ5zgg6xDfU7xuVCg1Y9hLk9PGa8K8Wi295hCmAZjnsgakTxzECKdJg1Yz9ZYhCghaaCZH0YZs
jLP6pKsma8GhWUaXerSTO2ocSLgih/5YuA1yc2Sq4mSFXatznm2drA6AuphHzyzwdudmAGJxIzqR
XMoHfZRB2ynOmyPZcyV7tThF5kK5ofYMPwI9aNhy8bOWI7Tmwzq7uslQXjKA6HzcL6OfYLraZHWX
fG2zDM9pR0Jow8Xxq5DjHQXwCBsimhmgkjfy9PJSKJaAvINScd0nP/Aumt+JUeR3o+pxMx8Pb6lg
VP/Y2qppQZoP/mvwOqm/xhmv/iBggjZKe/aS0dtNlnyikRbB1BBr1IfAfnQLPzSnbv3BFTRDuY/z
+DFXiWhq4hCFmkNtOztKTi8O6nVG9ct1K7mfR4pacJ6lJ8WdWfMfjSbb2Rkrkw0uckg8I3VfO+OI
h2bsHTOb18+dbXIlZeFsxrKrn1FyD0bnSIwr8iYQZ3nArcYfRTI1Pmow79yCxdcgy5tnyykH3xy4
u6dY3U66XYma4zWSkjhzKcUhRFluuZpqwU6k6X47FhVPDjj4Byc8hH6WuAnc3m+K8OSxvAIsEY4U
5yDXJZ6rTZc/M1kqxEgmfAVpuyxNCgKbedjisPUEbtE5YrHfxnZgteuktUstfB0+C/sP17IaZCTB
NgR998keVtZURptFouhTeaNF7ujGXaoVmFqBHFpB/42glEJ94QAN7EivXiXSGWAWdbh3rusO6jOZ
jYx/nW6gnGNB1H1KgvPcBVVOcKaxNCB7qkXe0XPx5rymyW/h7vQLyvVyNw9pxdmtJlPPcIXpl2GZ
r2lBHhjFWQd3j8f6fAXkjjw12Hbl4EHDzZq1dnwio6E8IwWRkdyJPf0ycskV4ge3/0+X+LDa3KXY
CFz3a+CZky1kzr8Q1KUUzANEukzPosm0x6Kuv0iFSO7S4VP7J/G0Tv6+TmJO1aEEQyc4toe1yji8
AGpkI5fUr4mT/n1EnPTpOM0+4qSn0d/noXLiZpVlnvIlO60Kp+UayxWVd4lV119G7z76NByFIh3L
wNAvinJtSq1dxXXJA0DzyvTUqsawszjeNiNEqgZ9Sk/Uc9vEBnTgPYhnwwgihenikIPXoM5YLeE6
KI0Akx3ytdv09SU3u3YrUVOAqu60vpCNekPt1Bfq1WNYnbQKG0E1wVEN9XiZjMM8TS+nkwkNusNs
W1ahXhWCMjbNAKC8cSzXoI/BUw9pe/UxFgfNoGu+f4zKA2VcV7SALk26dTRqu9T31DWp67WeBQmC
pnizksvptAjVZnZlHXkyoFSNuvakV+D7BHWCP+Tu4NNUt9JsSPKpVeYFddeQKyBqbdCuiOy+c2W6
T6sRlOVj4UJmShmB+gV1nwYGHBBx3ZMJt+O3OBpSQ15RgZbBZeK02GlNz22xplFn83zyqtgUWbZT
MOEqZML+8K/rq9igm7gLGaG3uGW+U3jJ3rCNbkVXXRzvsYt9WVPihr1hShJWWzHJqk1PSHnwd+ML
kPFi081A+kCdDHwYjyptMiTBGmUjG/xzxpMVteOJevNwmCCtung0A6xcRlnjdqQ4rmWpiK9VQ8PP
bBTSW+PLzKH9HnszlYY0n5aTodPuwKHmtfFBFmGy0kA1hr2Xc3GzSqDkRnxsPth6LzwI050jrHiC
ECF0cnFvxq/TNu2nPM31ezAfbwi9TY3LcrmqooydZlvfQTARryhAMEO+QyOxceAyS1dLFX69uiCx
yCBBi9JwptAl8gnFvsHPxV8UkFx+I5cZA81a9yLLrxl0i3fOULVnl8XVIZJVcHA7zTwZcWPtRgOk
yx0Yjje5l/cPrGOoDchS/iwiF+Sebt99zS0ZgSUmbn+Onbxrxp79biBEzvgwoO6w/+JoSpxaD9Oj
0evDH6U2/NRd3n+LQhymZ+C1AKUg93yBz/AoirHZLB8LVX+KDoiX88cCgz2YM63k7WOBIN1F8SED
hglcTYdUVs6jZSgsfc/OkFp0HpvIdB5LJTJpFEA0Jilu23Ycsoc0fiYfRcU4H9lIkNZtKIAcVjms
wRob31NECKTUXrPy2qeLkE3Y/QurAYqheLzLuseJo5aB1qCIFgi5lTNAHpmGTQtF9Qinq8tV7MwN
10EeQXNTfdzRqNiDx56QDB8BNxjBjQHSYPHKxgD78Fh/EIrlQhfgHe4CJNrxzAfFh1anu/cIq+0S
H8gzb9u7SYcadagV4fgceBbq5VBZRllHqfk0RH6+nh1LXAtY3v9BbWSgnvy2Ppij6B9VwqYFJwRO
bmrM8a0DXTE2CPeVHe9HHQBz5ib9qhNJ8gOKiffTiIJRpwSh8hS7AnWC05p5afQr4PrXrkz0b8g2
uqvSa81nXnXTup2s6j4FUxEK5AFKk2JErmkI8gNzfVnGYk8FkKhTXcVFEr3yKE5PiXDCNdmrSke+
QDrW3QhZEki2J09U6aPnAd8YNYNKIg6TUid1gHNOx28eAJwNjgt/tpD1WmsoqMbvfcyvQ2xHfqUc
KZtOKBebvmRgBMReST8aCch+UEjiIJXaZFeumddYy5xndyib5y71EzUgS2eJM45zg2tec/vZi+rH
tp9WfSmyZ0cPk7skL55o1CoTG9kaud3qAfeC9LmXESoyHMEOldlkz1OSNDsdOPc1TeCyGrfxWEWn
ZLLzu8Qye9QU2+nGwcu/ufY0md9ByKD3E2U00+lH7ma/a2mJtF2lIPBadWOnrfSm0veMapPsQwko
7GOh6o6swHT2cVm4K11VKlFD8XY26ftGF6hlKk+FkeaP6YRDlREpQDvlPlCHMUqNJY7lFAExNTQM
pSIgRvUE9qIVQzfrxt9t3gJ5qAIn5SDvzbx/Hc5L0TRaD1jo357+qzUUmxwkyZmd86Phac6HZrEh
Z+6A7/F/C6G5/yHuP4S4YG7ZYQN7/g+xy2XrCY/t1Tz++ye9Wabsz0YzmEdugBULVMnNiXrUSIdB
Mlc11CNbMVreNqnTl8V0M3Vx3EylODzucdi6rGyHoHvhxp9dFAtFhgtoh+KPE6qh3v+PrSq8tQlh
iUPJm38sB4UkB3Tdcb8xuN77VSu8712Ht558CH61joDGSJV/c4E9X3dDO1ytwUgPuL0W+0SPnPts
bO/Svj5Lu9tC0Qf0W1GByudSU/RMYu9NmgMuO4Hve6ss8M1RELbbFiWY4c3EOYGPLIO6if2YhKL7
WdrjjxE3vO9eJiBi0QbyEW8twzZAih5qbH81HNK1F1eG0WX4dmNdhtRrtUTze9zG1q5oxLCimQJS
R8PqbT7I0GC3wHjry6Y2HCQmeuFsQFwJmB1Y7o6EM+qyRwcbhlfwOJZnHa+iPpkpyrXc33jDdWYs
msFD1w9MICmkAq4BrBysO/zFd3bdFC/aABIBaaXeBlnL/MXg3Ni1YJuY59a584Zjo7mgz45P0LqE
1rmaa3g4VQosjvMONRdEGBFujM73bMq8PyzDvkJLPHqVtki2E0CUR5x2ubi7WgW4WSz3D2PcjmEm
/2i7wfKLprPvilqHyDPIW9c46/Lx4BzwWAWbrKfjuYODU+8e+cH0Trhis5ig/ueB2FJsqkymdxRF
zkBvpXr4DofFprUoB/QSvEQkEAu7p7i0xFPZYU7mUxwtp7jyT17uPC9T3dgp7kW8s6UL4SmceDIc
t2DbMkyXzrMsvPBNfb3B+xFkMpSRmlbL+mHdlDYIeCFash7LFPcot+vxws+TdnsbCX7VZ+F4xn4O
BDxiXQGTc6I4C3y5F1bo1r6zbUcdrTd9vrbFWgCp/RWCh/jysqaFWEI1fk0ZJIKTqJUnGjrp2nNy
8VU3BT+NedGi2rKA/kflgGUk6uSx7gEQxvM8Bz4zkKBMAmzVwscOm9H8kYH32ndsr70usWXRvsWC
9M94rYVxmEkWoJkSr+ukBzeFgrozVMMfBxQgy4s+FufB7X9E0M+GSjsanjVvTRdqH4fkpTgK+WxI
DgpxNGkfImBwhxakAyCBC+S5c7BRdrMvqWJOT3Doi8y56lYmJNEoIskGMK+jTHjgHpieVprrxQ8i
4PHa693wQo0jwRW3Nky92Fpuh/qzemzCXVHK4CC62kVFFaQhUTYpQSHImu4EQGAZgA4CXbfUkCBd
XPO4yF220Tk+K3lmI8V/GAOc3SK1OiFJZrCqAyxC8nMrgA8zUyA9Phg9q+EQaYNb6xhEd3BE4uxc
HrCDwbwnqjbGFqR5LDmQT1XQGpuWnvWoxL+0QN9eKCT0+vGsJpj04rAEk3fU8IaaVcZxqQPvZYmD
XgmSrdjIg81SG049imM5KFhQUJcPq7JDPWnlOj7y+fmpUOCLpSEbIwDGZ27g+96iA95CwSmfAE5W
KyzByHacerxe727st4um6uofpkV6uk36Xt5nDTj0O2jKFehoPSTmLNAO4C8/dwQEF3+/xyhXzx3j
NQWvFi+3bme5q7misqt+x9ICa9KieE+Om5LKm8rL97mhHuRbGlHR5odVkNxH+R22HMadNWnlEQcD
w4mawpTDKYnNt+GYoyhMFmJzY6chTaDYm+GyUgVNkHJFbojA+0OnQW9LXQw5iLdL0PAz2xLiFKMf
Mic/1uq3FregHIs5SuZpmKkf4dhFYJij8dwdSuM3K5tuSzZ9YHu3jvq96IAr/SBHSWPUz5QnkFy8
CVN+ZmM98lL85bPIZWJleu1mcOwGtw3gFxaIgoTIxKbpOL91UNwSDCKeTR2HJk4u/jZfkzEe4JFa
pQT8aF5lmYuUUQWFwrSBWrTbJ4aPUrb6zKVRn8ciYFszCH6RaWlAM1aflyH1bDWhLjSxAVwANe1q
kcWxDG/mTqjWAGFnCLCcWoAuuwSTjYaLI8ROagV6unaTZaW2jtuJHyvgSg9GL7stE2WHl5DqZHc8
+aNKsRsBu6L70GZQsA5cr91iI9i9Ml6caoXypwgU1vf7tx+QkUFX571gmEqF56rhfy0Y7qiA+Kbu
mKqIqQy5lqLagO7UPQVd6J08nIedaMghigQ2wndPgPO/Qw+2piWEZlCDguZsl3vQacdxreMzAxoa
TezhvXuENCcwOfYr/ikX02LRn7U3/Gwgk/EsAE7ZWWbWH6CBnDwkVoI6XRVhab9aFCH+xNFD4DsN
Dmqivg6OLOy6dZ6J9GUsuLZnnmH5NIxBy3iqY5uBzltPXpiMhstYhH+SE/KfyX3tIoOlZnphEz21
pgPqxiZ9IVMONufEBIuABg516QTPNs4rL5GCMlrFgLeQPkl3jQJBuqmnHYQhwVCvvH0KKiFn6nw8
BqHcpCoToWkebjukqddzjWLftW9jKj0EA0yN5LP7/Y0l03NR/EXoMSQTh/2IbCCOAv5ClGk1oA4a
D/iWbNQ4g3VF6UhwplEk0vKau9oHGNrNQhQG0bzgw0I93v7sWRgELDQZisuzaRUxmd1DJMDDptcJ
rn0XV6d5iFOkAHWW5VtMxToc56oY20tB418Q32fVda9j0o9fe+D+UWeaPOeVbt9NckAVlLLXuV5v
tLGeIIOA4fhXmOCFfSfa4TtOs7tT0ep4zZJlfhdZAfb1aWwek8E+kN0SMoJwjPRea+ifnlong1yr
kUORVeFnY5uzbdp1zUwcpSsRDQn68Jk4qorloQBJ26M3yPIpM9Id4Wg7QARBPlV7M+iW1hARa7ZD
P+WvpidjP/YscTQAPsNbbp6uFwoVx6j7XVa1X4LAwoEU0afMlK/UNQrw2YyorxcJpF+gMDjcUzNk
OSj4QSRtyfFe2GjIDGloiBw0OE34EAo05Q4AnggnW3/FMeSgr5Y1TyKzbYP7tvL6O15M7bmGMJkW
jc0R/HftmUz4k+Db7+InELsebuA0xonEtNOb7AuNbuIWGzloKal1kZ81Nk5X1XpWOCA1TO65u8zx
Wjl/hH/ELJehy2tx8oXWnj8XfcRlGcGfs9grRYBa5yLToZWc3Ud6KS+QYG0em3gUl9G27js9AfxJ
NUHYl5s8quoNDR3Hrh9TUdzbVvg2iaHe7SIcNk+qYjBEO17nrXp1Ek+NrY7jqVfgnBeCz/zO7JGK
JXuomTHkyShkMPNynifAXvK37vukZcXArZWOdIC3P7XshykUswT2tC5dQkoHVUapuftgm7sUDoAu
Pswys0UiHRn/AEl72RywnQcay5Smb2DzOQ+h5mNCOQpeU+X6aLh4Kfj/cS4oiTiwbvmeoVRnM1Au
JFZURoA2gB5VGWeKYKISTuoa+A9A1zYLA/HioGihJpPtXx2FQlLUE0jRIqTqKiDQehRibghGml4Y
wC4g7nLqTaVJ/Wi3Wfdo4ugQINYo+hm6WrxCtTOOJ2o8n+1KvE8cEoP/iPKwmSfmAIvfm7X7rGu7
OK+hVZ0DgtHHPOzXNO5GsRubdDxOeoh0NqC4LSrKVZfV4s/ICXVgDJUt8bRuLdQSEDoGFjLqss0c
OBvfFzcmsOR2Na98utZy1SUuQzUrkPv45+STjkupM56d03u/Wii6nagxvQDV/rHsio2MkTGsHKkj
sQSJkZNNLuoyAe6dbQOC8KgBNfc8pPkAHE2av6zn9Dp2fXpeFBsH5bgr8szGJahDDe3pwyJeFGES
zqR2OQ6D9hT44boUTka9jLttP0zfB4HsIFM1YdRrIyQAFxtDCcrEmTyQabEvw07NX4afhZDtP8TR
p1BXhIDxP66YFmGOhLG6mg3xBL+1RbwBjlS/OOm3CmiKmfTZVDz6NDTAlgKlEQ8agMq7OGiSZ31d
LE6mawzqQbUPhTZgOUUDJofYOhB9HzXE1sffKf0W200IDQFxWbOCm/P8FmXlMxHgEisLu10nVuft
gfiGQqgxPVZIGFx0HQ/GxNTYNyjJCR9skaMSOtce6zZ6JPuU2uVG9lV1GNNQAxn/jsxu2Xd73oDu
KUWNyzeQsJ0i7BieZci7M76JOJenVau2X+FELby6OCN6mGITlU24Gg5XgcxxeA8kdhW9AvQ0x7tD
0OxqaK1tc7WsDp46ZL/iL3IKEuDl62Q95fg5a3YB+kdZpduxiLS1O/LsKbAqVIhb82AwsvzJakS/
rrTS2lKAwCviFRC1fW1N+ROZJIO2RNZq7p6GRiz7MzedbzSiJlNyHy7gOidacppM95DbYBwlbz70
5X2R4w0y8b5lLiilJyJhETXI6KHGUmznMY8AREtZBYZVliEr0RR4a8HR0wNxrDTgX5YDF1ciWwkV
CTFIVheaFrW4o4/TkfxklxKCO6qQeEu2meFFXYSh6sdfbHQh3B7XCQ5L7QKIBhlMwQl0QcGJho0x
Ke1wask1+x1PbrRKn8AZ8decm4k0ZGYz7nQ7fO6aEdlE1UB/zsZhDcpYQKdRbxwQFr/ZQisGh/bs
N1XRdqs1rzRRF54FOBb5oX8yrjyt9dZ12ltHF0+WuZmA7j+m2Itk4C5DlzwU4+WgzZyNH/wfuhH0
aUx/WcqFWBdwAM6r0C137QiUpVbp1aqGBDWdPLlMqqHeMoRwtQXCO9QuUVzROWa/oq4A05mrB+lx
dmjBvishGrIstyxCPRT6QW+glVc9TiBtrq4VuU8s9LLzTeTNNSl+WZZ6MRh2hww68cx1mmlVeyNH
1Uhv7ZH3faGRbeX80tu6hcxjOvwOHLzr8KRr34LJ7YJ/k2bMwZUcL3gLBE1D84hSkmJFydtEty9t
mbhfMmFbW1207YEiihAiM7SXfY+wstHa8px9jKD9MF4HLnFs8ds1dA35U3vY0Zl9wpmz5pVeH2gI
HbS1YU31SxnG9sVRlN1kh/6TAwy+C8Jjtd/QIbR+E9Ypu2fh4P/fwiy1Gk2n1f5+0X4Im/mi4AZ8
u+jy2WhxdVEKqzQkFUwXugiyToZVYOTjQzwaAkSuBX6kdslfue0dmkimOC3HIeCQeJCJfo9wEnA3
lWnorqlQuWIZmCgcHO4tFcgDwyk55LTBA6mkaKgJwHSuZ+Z0T7PGATIrvR5/XQJS/Ff9HwsNLAE2
vAH1n83c6ZDquuLmgw6ao5pW+qLj9RNZuiHNfE0DQySpoC3xJHxGIUY+x3eNcRJhMu3l1DZK3sRc
1/gX/OjyH/RdcVBJ4kcQ9L37lwAt1UZfWNVbgIMNdw4eGK/sUTiAlMCjaYM4pwE96x+5Ox2dutJe
3XDSNtLOjaOe5dX9lEIIlSIgPeCPrQweoVx8n5hxfC5MsB/RJ6Z/ihbnuw4vyPdkQgUuBM1R4bMV
ASSVQuT/N1wCSRvw1DqJFvTqq2VMRmpMuw/AgNwaq8VGPa1RU6j72TzIgth4m4SwJAgFoN2JChT2
2xvqak+SW7PulpLl8lItPqRO/5VMqPdViXoemHfcsH9jp1DtSahr1uwKi0xSMEsgBYNXnHBLd23I
V+Cev9zZP4zzCjLXcXRHD4j5Fl+n/J8PiJ5BLsvuvWNhmD6Yx8XdUtbljFIAhMpNkDhof9WFqThw
ZIVAJShblUPJECm3Ek9/v8WTUr+rA+haxE4fbY1KFKDQ5q28ZN6wDfuuPs62uAHyvoYiYy/BtTDb
UI+dbDVshVEyZt7/7/TZyIH+gx3OM11D103ucabr3i2vuyUaEFgNTXjtOhQmZlzrVjJHTVjKnHTT
qHP/1Aw1beuAzRQPDo/5XBuLtQm5Pxz3D0w7z13y25aFMkhhd/5s9Bhe2wfNzXKCJe+oTIBKApZa
gX8tHWh7O1ojlyv9ZcbNAnMpws1aXgV5XMsVlxDYfTypp/TbTc8yu+ybqHH0nUE64NZbl9nTEGXJ
lmlCO2mTFaB8pKi6banETshYaAXKD2S4Iu9ipyE1ljFc6zJl92yEQqWcvvelJ3ZW45g7W/Pcb9za
4PTHXo2ixjbMKoBlVqVjVD8mskeQuhiPZDEdvAqCFBjHcyogdaF6KEVqrqg2rVfCI1bb/rLHMAJt
ZlKA9nbQua8hAbwhY5lW0RWcn9EV6UNjJ1AyixsxbHN0UiXRRa9bn2yD5+EwKpGgA0IVzR01wFRb
/gQa/w3KYwq2wnH/mwfASxyZ8vY0kYOida8eDzKvnmYb/nTjHc3AGVrgAwjG17fLuKBFSKREJYwo
oSSqFfUedMrhXecVb02FjV3Q1ki8whKF2JIiA42u2peu1MHeuijEQUjUyuPF+CVuyv4INgx3jVz4
+N0a+FGv9fwFvGb9MerBB0hKSMreeXhDrpH+35HInWsBbIwTVP2IXCiUMvUcrIg9CK3IW4RV8JCz
fqXbgfbIANjQs54dgoaPax7qke8UQCFs4wiEIQ5egCg7JowCiTEzq0wQZjQA5yrQROP2uFARBVBA
D7V6n0xt6mtJah+E0jgf2qgHL0TdbGk4GuG0Zxx/1ryv7Wemj/0ZWGBUZKkh6BSzh0HT51gtwvxk
bFc18rqPFNCz+GtX6MGFFqNLpUUD3S+dX0g9jprRC6d43SLh69hrCfytX4PB4IpKhebqMmScwLFy
JJPOemglaWAJPEGAb7bZgoH2WTU59PhOSDUcyZS1uMMNTZTuA0/3SS4vlSix0sfEuBahMQIJOGUb
MMg6EIOFdIPDLX1l9AmwUyirew06czo7igifZyAxnzKwyBuofMx91xw+eG3lpbn6AL1JcOcPr/jv
ns7EFL7MdXvW46lrsZVmZIncAWUL4rHO4xs7YMjiNIrQihoc9+aXPB9zVB7j9Iy8YWFFu8ixQZsR
i2nHswi0VFqsfwlS+8gVrkUHmM8XrOzv9GAAxi6qBp+QMGNt7J1hzF7bJk1RBd9N23lvEqkNCz2K
qLESDXVsNWRfNmajbp+0dTHN8Y5DxnpvI5F2QJnhZQHmjA5DzppgODrEmg4oRJy9Czyn6KWEwJrl
hZdSZWgngS9P24KIoQYs/Gqqmwf1ijJCKj3sttxOMmv2kqMFAjlwUem1xJI9MCoQwTjAHdNwaUSe
WSBswyXUqfNB5ODxC6auYbmvMZCX1SQVoZo+17fgLXIOHUAt544UJZS9MKo+A8EHuilPu42datNq
ifFIXGIZo+4NgrlMa/wMB2DrAZJ8T6Yd4aiZ6eC6wIgay25+1rU7nVEpjFfAwJ62WVT9Kdr0hUcd
nrJOHenY4FFLWFjYNBP5OL2W4Hhrs+DsavgGxGY2vBiAceFUQR9ekFd6603K1qBo9dhI5m4XYNyC
k0vCYQIdhoLULe7ObMFJPWj4WyrHB2ydHYAN7S18mQmwO74KFttMRgSlnBgSY1Mkuk2cQf4mmeqS
Ac+mjMpdTvI7uDCdPZmkZeJGDjR1chaBtV7CqBcAJWDEuKD6vlBTp9VT0efVPlamlm5e5Fi+he8h
83dt+e5RXA+8S9V2YHHOODtCsoMdU9VrW81JoVqFbr10yd8IaSLv2HzinyLSLlKrfOjOa31Ydlkm
T7NrGDna9vZKH6ZTNLi9jx0W2gd/lw8iDSHIQOnnlo8vKP13douJetSQ3hBNnb1jfxsrRtCA2CKF
iKEGKmINtHV39ZAh+SO/1yAIemF9397j/+yZrEioetD7TEPQazn5azlZySZyy2RPXp1DDLwHQB2n
uSgt97xHBjW6lcDrAva32BbTBnneDIO5/H7gMRQG1BaavEscsyfsPABKgYpuJjcirnALSulsNrhm
xFVS/n0IOTp1chtcWQxEpK+CG+4kK6in2vJSxKiSdoIodw8QcrGQWXKSzZuCIGQuxKQY2vx+hNQy
8XYQqQfReJCGt7BEvWFxjtsaud84QMCoiJXgIiM1C/XHYtPt3l31RlZvZrnvZfF5DMjxx3VmIy2E
91xA3Gxkvkdbhqi4GLVjxbmGAgz0yFbF0atWWA3qDWFHPu4tYmBWkIHY45/TrLHUMhQeIvJDd1l7
WaNrKoFfOclp47kE5JR64UQR3SY2xv6QZY2OCmf1Pro0s5FJ51EPZbUzRVuvTDEWm4WS74Z/b3Es
nHyfhfQ1SqskzhajFoSFtWY/a0aXnQc5ptDgxTCNhXdfRHxXQAWq85PuFyroiyfdHlEpbYVfogr8
/RRZj1aEPLcG5XM1EcI75QZkxROeGZXzbMay3ttWHK6TeBqv0hGHaBjBjYCSvf4S6RJFk1FUbMcM
vKe9alC9FY9IVKBbSTzOyE3R1Dh1FwM2bryEkLk9cR3HqCDXM14Cbv7gNQNnhN3vtMGOv7O4LtYo
tC/uvBwHAaXbvJZQzFYgWAfoDfSW5oPNHD2/l3bo26Fl3wZ/iHtfAHyyH5f67BqjE+Dnt1zus5hl
aWji/fEGF6ly4HXx/wEtbLXPQIa/8OO+7S+p26QP0XHW1ilCUABM4nvQsmIzgOHl1OWNfbUMiDeb
ZgVEpCYLv2lBsJooblVAVdh+rFMoqSq6VdVQj5rJjcd6tYxpGjNslDH+NeOzaTe2Ig7vJfimrmHa
Z6cSAoQ+c0rrFTxH4Sbgmb7XIDLxWo3pF7OXBo41tPwZCmv4+LW4tpAP2ElFYOkmHMyYqkdNDWal
9WCybubInKkwie5yYbpc5s3uVtuxgaOG732pD4yaeuJEOBMBTkb0470bnVqUjD4U/Vg9/GWhgV0X
9UODPKyKIUuvAse3WTQgs5fyJeZv63ix++J1VhUytevAk1223pUkY/tuKk4jH+8MZVrsEOBl6yAr
rHWLXTbQA6F3yVnYQDZncsB0b5kHD2/LKCEHoSIlTWnoAeGAHWRjvjSjns1eSriS10kgLk3eGDiv
wgNtjVKVjociOTiGcP15w4AKl0NZjyCpi3kyfdFA4L0GIYR9ZYNhzY3FxAOQxpAteLd7UB+8WIXw
KWqxD03m7eQowVimpi+OuBW2P0a1uandzNmzXPvaBCYTWx5U8clNczt9GRxW+aBSxGehcZEkmT/y
IJNyD3GAEmBXvT0OrsWTlRGB1LBPgnwzhA7KxuwgXIF+C6TFgyYOQWWj4NgGpVggB/HaNxDbNUOz
W7tqyHCr2eQZA+SIx+I1LkBf5OYivdBQG3CrRrnXkwnt6KceUrgVJCwi41kYwPyDBq5j6zxGWWeV
An7cdVz4njr/rwbDm/aNygeoI3G8gVSxu6EuPphjzlHkn0PJFdOpP3WtkKcr17KizajmtzgLcze0
NLkF2GpQ0VXEm8Dp8WJXZmN4ElCVcfzbrksBXsLD09wtUdh14Mj9fx7JLO3VGyOem49aOGTgfRAo
XcpCHH5Oeqf5eBXP5brhzPQB1TRPhf441gKMWJPpXB0oeX3v8UqNs8tywqGHXm6hx9KcGZRKjsAO
T7sA+9F7PYWkYBpO/asmuz90FHj9wjpOWqLEla+bCNJVEeQEDVUxoEY9iieX0cgk4G+gKNEVFCZC
1maPzwiiYDUktAyURqwVsGjRgWwWqqceXIht1oVxnXD+lOCNENlxged4XpvakZp5TK4P49ZCBfpq
9lnMYX4n8W2jqAYnaKclfrHR9MWRQ3754EoBuoJtFoD1MtGNba20ApkbtxtTQF150uzuyyf2PuiC
Kw9luZNUlCoUJ+g4BfYJ7HD2iYYfPDSesm2TgoKGwqIgexqtEEil93iyfzrzr+ktDkY+XMA2+sca
IsYOhwq00Fdg/nbOoZnTDxiyUp5uF+ClgNG2px1Uc7wDG2ILymTSCY+Glm0JBV0UXbsbS/POMdw3
YDSI7tITNflUOPmK4shNRhpSj2xigIQq/haYQ7ho6lHjdrbw+VBmYl0NGZiDV141xut4iKMTNWVf
v/VubMHgiBOk45A6L/MC7U04+ROmo/rcDkCurtb5EDjP9Kr4aw5ErBIfGF0PGg4p3ugBj7uRDjfk
kGyFO/SzY7n190X8O4oH6DmivugKnKZ3TdPJuPwPaV/W5LatdfuLWMV5eKWm1tDdstuO47ywEifh
PIEkSPDXfwsbbUFWnHPPqftgFLAnUmqZxLD3WjJGbUynsWCYAUm0Bey2s+dhSNiCHV2MAYS3dQe8
0O5kZENaZw7bzZqDUXdsQUYfj3MPR9JzI6yeAqf6QobCBscwDgJ+1+m1i592XbxOzQJwkGtqTS3O
1WQ+rzah/NwQe+9n6umGZMoF/1/241jnR2ATP+QnkUAlHrEuCU9L9JjxRLlEdhL8AXCdbyh5Dc/U
VP743nuU5YYH6AZUjGu75kfjf/el8CY/4QmOAjo5erD1RFTt0qSd1FOD/oerJ4N6StD/+1o+UCx6
tpAB288Gj076cUAGZHr/bFH9h0dKkIKPilU4JwUCLPa+qQhbdX3XRi1i4x5JFpV1gQoHKtymbzXk
SMdpfPsbuEHFIazBPqnJvQrT7DcWNj0O/gpOMFJklf/kgA/vhUTZ6kfPTcJO2HXg5YaCgCx10zng
YnMkKSYKoMGeXobJYZZ5iUCcl6eulv9MWmCfgTpm5J9DY3KvtWN8TGVCpOWCi0CUIeoSw77YtYWT
ptOr4YEYhDYieTZ/63tsedHGYwRKFg/oO+OdjMxoI1LKxwGbZ1pEvZucrEhEjYyt7bVTY2ODLGcn
x+fens6zHw616di6FcF6iYLDw0k76fQxd++P2R5rOwDI/3gsr+1IEaHGOaYLplaeH90h+AX/rE9F
2bo7TCXyvS+HKUq3ARE7dxvSDpk7vFgCeMHBZH3ioC38JEDNIi1Jsvj+FWSu0Qs515PINwK0nMcs
HM3rYIFDqs/wBprMeUcFrAXSgy9hkYJSEGvWYTMOwFtMzDcqZx2mAqdofQ++RlkJi82xYu/V7FT4
nblTOaWKv88HLnxcZ54AoCGK23F/3rPOSM3cWSkoATXqve5YmY48z09A0pb1xm6sZpTlhGOyJWFm
BsAvpe5UuAlAH2DZgxhO9VYcGRo7rbkLREKgwy/HmYWKl0GTM2jeiAdZ60ds24WApCdFIxdG1KPG
pIWRHhOzA5Iw7l1IG0yVvw0B6LANCtaERzeZkOqW2sDbl7SYjUzu73K79p5xStvtMRko4564Mknv
ez62VjgesUplAuAMSAPSdW5FZO3JqzVEGauxL/mK3RTHDaJEUi/WOek5oKkeINow1dNjO8K2Tax0
JCaDBaR/Z/M3pN35p5QmjtrPl87KjRxA6fYXkjDyfZqAjnJPDxxOT5m8+GDVnnuKKPHzTuGaSbdh
XVDvi8jh52xMAQe8TOyNmqjMP1cer59pNIgwPAwscTY0tKUZx26U5azBBxKBADnbDT2qEI0xx0EU
GJ5fQcCwJ+Vq+djLRG5hPGV2dyQZXdTENrHNxT7FjiN2fDN3uYgk8t29x33Um7rYlRvL0MVWNTRN
1hjNNh0L0DyYgPWSsjtFP00oFrYycWm6ZAJxR8a2JGNVitOyIowDpK3/Co7aa4S6qY/jwviH2uVv
qH1pf8X7xD+MBvCeynptMFNw8F8r4f2LsYzm5zabMXWBd9tHAtS9ANugIVZ4WChka3ZWw4zFeR52
v5SV8J6TBbVbFC11Bc7607R5oqG8BWTKgys3EOs+dX1UGcqm6WYUH3GU2oPzzVcKA5sHODepUAg9
+DjLkyaF7zp2rKydotu2bbJgKVpAqOOsgxV75pI9B3Vlq9CkrNOG70FDFcTTGBTBFkXr1stk1G9i
nS08H+SIQnnD0BzXNv9CFyIFhbLBuyns6bV1p12f5MWz0+FvbckmQcnpaamMDySaQS0ODssQKY4j
3iVbbUc9d2r/4MwSxxxIq68T9pBfAePNX2zkUJCBlhtjtB7mbEC+jLTVgQoQd27CJLP22pi0t5vL
kuVlQSXwk5PY7Az4xfcGe/gyw+g2pp62sRZs/oUgFtAibUsyHE7dx3uwI+2DjAKkfYg/HUoAwZ38
PcDP7FzP48eWgV1RFn8Yg+ftSi5TMmnrV4/VRjEAED0wjpcg6ZX41eQDnqx/yMhuxGxraxR8+EDG
FEv7itv1tOw/xyuQE7nBCSbKvMAN7dt3NFpEqOV7TndOl2RPxFkE2KaIxUhRuMZemUnGMc3AxcH5
q720K/V+VFJIK0yfFhZ1J32a2DYziMMaE9vkP54wYsbUT8AjAx9bZ9lPWqtOHGmMgvB7Z7vjKDsi
jfRD/pH9hGM9Nm1J5qfB32C0HXqAFRbR85wHPQjKeAIcHwkwUEgwAerlnQnuQTykAPp9LyclNXVY
ACngwU2rKRQ5kyxBAVOcJCNSi27X0Ma+vLgeOgRCQON/vTzKlIwZR2Ha6s5Lh3q4jZ9dfAyXCJXT
NhLNf7wNbRysiwVuwh/v/GGo79SKyutattNBxyNb/W2QgmQtfYv/qi7ln8HFn4E8ViBgYOk2xC4H
/OIo149OvgC+lMaGPbqA7pRSau7GFlkpW4NN5qYWzrCxXRz6oUA9eXdQY1/GTgoDUKnKjQTB4nfZ
nrr64pjW9YukHJUuKrpyEW6PdalYgl1S48cbNOtLX6z8k2OFYgOgwQC/SQxFicI02+7BbiiHZWUP
F3C05ACrMvgnN4+KN2zEk44aGYzxEWRWgG4Cxu4sJGzD1DofqFn95IuJpOOzFhWSddtLi1dDGM6H
2e/7a2H/rfUB5kGYt1ZXLWKjwY7rGAEZMjXfI9vAnt1j2YWCNRmHjIEFxrf1HEY4vMQdkMINQz8G
9AB/IhnID3pQO9JOYwRGUoESmR57fjm45kK8qtV4anL37CQuNsCAsNbHekzC3ObOOcoWA5pq27Xd
cL4TkQk1loxAPWVMRqtI3cP7fpEVRU6ctr94bI0wwWsx70A+BThYFm9BcmU7W7EPbrYdlu/hxS39
tjuFwMXYA1IjRVWVbdVvlaW8zRX4lwaILraAqwOovADJzyXDW/USjna4qyeJaWAY7zKtbea64DEZ
pukKLIfAQUoM0qZ4TEYFchu6rRvx9oLMdYqgtAxl8bHjLv5uojksD/FZzJSDWFzOXml2CwCEXubI
+k6MQsV6Z40ol1NzZtInY54dMdN46ao2uVojTh1ZV6uRO63JVQx4BPemjYI8aUGNYyGzxoowz9ay
MrJRJ9q71obcwiCMroGxlCd7Lv4iEdm6HD97zzY2aiSvQL10LHc+r+3vv2LwLoWxfs/VC/B4pxET
WXrt0XsuWKx0Yxl4Fuj3pneT5QKEC7yMPByreh6IKwcfhFx5w2IaO7mF7uIZl6iREwwakobLagmD
2U4cIYdw71eiuXIwt6KMagz2OMJFtqLbccD475vCtr56ztxv/NwaPvqzNexX0Q6XyJucU9d15sFk
g3lEBq7Y+It5oLwclZzT195mrR0T1bDI1QHj5PBqteudRY4d8M0iLcjhZpEOfrkZVyBZ61QO355T
5HXJzA9KB4nMJEfWTznvyeY980MmitxZFk4CYFhXvOg4WMUsoNamymsAR9gbC9RU53Be3xtvKQFf
qscisKczErXJzLnZ3nk5OG03cuIoXZCtu5tGF6wGeW5dRg/kmma9nEhEDYgMkC8gG8MNkJFFdh0I
BY+dxU93MtUFlmd9mDsk/H7Aou13WgHXLcjO6lQcA/yOvWeS/ahIqzQfPy4SLUwaA9UDHJcT/maD
ieI0b852IBEAQWvAxiN5qsW4hexNHoEx5K7eE8k5WEXmIzJAA/CBqGrRKQLfZ1NHC+qNVwNFooHJ
LxFqHM+zlf0gS9v5QtpkTDgeEmiot4KiEtVF7rylIege8cfVhn32WbSsvXRL0E3bCLOjuMjBw2tI
sJ0Ki0lQHM0gIrNS8zlpPDlZ6sw9UNV8UFFb+YsdOAHedWH1rWMH/N9gf6AMegQHpvAOrT3mCAS4
7Q7TTQE6pB7I21Z3KJBLhUxAoHKTNm0BZB0LlAQ/gWfqY05DfIPvarJBXbYFhK7U3ZIiAgHG03si
A5YsSDeWMFgBUiyO1J3DBVtc2Jha4swGFrYak6pE0maNhfsIArhh2qe8KcCgjSbBTx7Q0+7QxjSe
pj7xcTZSm8fJ9GNSJ0mFoy8mX+iqqz3Fa+IBHoQSDJs+mC9VsntPNJQ5h/7gNUiokApR4sEb1MN9
MuJ3BbkrSI8lqQbgF/bOIUOGih9WydkCgMreTusizrIIWdYkZDJP4XGcrEhUIE2ZYjOIfGioFdr5
QaZizY4rtplns259Q8mVZJFh7VuU2XsvKOtTnovo4lljz1BEgK6lIHYl1UBn27s7DUhabB5Plr/u
THO0waXo5L3yTx1Mt6YB1YMyBDU1NqLjIJjaHW3mq917tXFPm/2q+w+dYSXJAd/O6R9GcrZmVYvA
aZvsrsw5yXziJ53FEcnvSg+xFHUBsI4tW1Jgko9vmhKPva5HlyxprDJEpHeb+y5Y51Z786DQxnUA
ZATvPcGNuB4ABvmHW2JxYdgWkt7uE+BIX5r5t6UE2vC9njQNaH2xl4RjR3pCBwGOjBxh/aoeyOqp
/ZCgR8/z3hu+YAU9H/RTWj/nH2RRaW3mgOMwrMIJ8mDPwGborW47s5Q1MQmp+V/HpkSV0+7/rxiW
xJojI7qFcu6esP+HpUliTGfNgvLAqULa/0I21YPYdGVhKVIWIljRbtT7n2R4f7/HU9wskumlrmrs
+47ekbY/9WapSABX2YXeuNMKIFt931D96eYp7a0+atylB+0Um8Q+bHh1jMouPAey6X0juGt+Jstz
5AaiCg+4Qf9m/J/j8TDfcxYMAIL+frEFxCRLbfd/zE35sZdESK1sqBfYwPmkXhfZIBd37WCjZSgp
B/vRg6FZIfuTJ+mR5NRQPIs4lWgMmpP+CBbDkw5FvQpY9Hs2VRMKzAHVPtjbXB7JNh7DfO0OGSjE
+2dmZbGrSENGqkvgQGWNzfR7exkkvznpQHeBlQ9S5FF9mSGXy8/XCq9F4LAPgDP5gRUslwRhXRWt
79xhNCZSMN5+aZYa8BGSXUz53XV/6kd6cvbWRngbTS4GjKjpBIYlFLCLbR4hi59AxwluXEGHs0gi
k5OAmpkQx5GyyEEzQX0Skxsg24zdvPjfSESg4yRX1tpORUb5YJbvtfQfMf2qeAlbHDnre6KY2mWR
L92rIU+AsUTD2S91095p3rs0pgb5BSAkIU0C9NozjdPFNHbNkn97sGtaG4gzWlgDa/TwjkpiOe41
AELI6zTm4csA9lM56N0IwHrUC+tkP3MsHUhhRb4ZxEWFw7+gAvESCesEXEDWuHoD/p/4bgfU9xa4
PmnHt3RzRRek2V59pIghCz+m29U3pD8S9e4+sfqIZF7Wi430UQQloxppi+9T76DGBrLByzMHxwKo
4PMBVctuiXciqrCVxlyGZbyQlCxdI6vOIgfq6oaEIKxBIjnY5VaGgmfQI8/n2k0EWJMxhYsyhv89
NEnz02Q6tBWI35VQT/Fo6tfXiw/4uyLaPTrSuA9/H4d2vRht1W9WlDhuc9R5nRd5tluGHseO+m1M
PWqciYF7JwIQslTqhtxW6fsg08PGX5odCEJRLnmzAxc3TriCEam9vsn5ripMv0aab4+k06AKvwAw
ouFXmgCikGhEHkInSXqwLqey/KJ3XRDCgVsbczbgepIwzJPyXBY2AGQmD/vseQl4XRxcKMOCDEmI
bUMgsQjn3XACrfYuESAoDAEQ+wQG5etd+cosq8M0SNyPJlpOHibBw6EGeDgU5Xbtx/rr2vBT2zr+
n8jN/MVurPkXbpXejru+fQaIufmccWGCCA8A16glbdRaq8UZcouCKYE9MlYf9fprcSfzYmFrxawa
dslS2966qJr7pcqqv20kkPzd9cCmB7IbvsffBmPmX+qpYdtyGvnruDQWJv7AFmVrnYHoqN2mCwfr
3k/IwQBIPT/3OL/e8MySxHxYDKO65zuBGLn0tj8r9aPiRvTV1ca8oYtQwJ9eSV5E34e68C0ADSkK
3QcNFSmZugVp2MiLaLWKIHnMdCx9H3Sr2pdMSKZNtPbhc9GFcvmVacXj1W7fiY6s4ynj2wemodZS
0AR1FcfVx0Lx9qn0xdSfoafPdrvQ3d9Gx9K3evdt6UD6wwIZGjRGTIKd3hA5UuSWoBINGbRSVGoE
DQWmQXgbqqt0qs+BR/2OtEF+D+AgQGrBiZ6PDDnApjyvHJSmyP5G0aEEMei53fM9jT2qDPrR5h9q
skyj8NmScZQLyVD/iRJGivmjDbLpknMAQiNQmESqPETVg8yoOarEx8XGwltXiKxSPCSdfaj9qY4f
60wqVgMArwywc0T+DniiTVMAw8LpowWgAV2FKQ4wtNX93H0w6lJDRn2NNBa6t7QoUBFFXVJPdfnR
BH/NPrFQwOdJaGVbzuip9yAzCm9EUqK0AbDsdBi9EUlnGGk7GiJR7D0UDf9/ZC4oObcMO09YZi7v
OcmApjVOmfiDJCrl2JBKbcEAojLceaQVMmfKAZQCacpqJOLf8ptxxp5d7mI4BRgq5g7fqyPJn1jO
+kO0ZB9CnkhaFckepbqkvpPOHIW8eE8mxi4CVHGc852LtO/XrANUR5rWtRsHbfe1Q735kWSkpSZJ
7Hbro9h0+6Ao1nF5qrEnFWtj6hmOrFF6v4IFeOMi9Psu+7DU+bojPFQjBZ1bXLXRNxO7WXuSLUMw
nSeJtkq9BxmAnuGh/MIOVMiLcHEkEQnsv7MZmUYCqeA7GgeekxzWgU/Zbq1AdfSofxzzYWr262Cn
n5N1SHaBNfVP7tz1X4EgDAoRAZCI1uzODQrDNg13+q9gCJlRx+SYLwwk0x8Bk/oRB4vhSxD2yyz2
xtwiQxq7gMGhqdz6XHjR1sRG+ZFGDbCDkGkjFaJGgfrs2UEbK5UUzlJIGpLhsCPBvMg3l6cpnQ5q
SBqj6ZuzYZffvcnxLroBqNgA9XGIubodeM37AIBPD9ErA1s8dDUVmfQ5XVOZ0t2tLR6P65DWO3UR
GfMuvHLV90xG6s7UR5QX1Z9Qfh8FptdHFSJzcpyvD5igGHxE/rACESWw30riiUZllCOlO2v3pKGG
FCC2w0qnDjLg6kkwUq0eaj+PO/Bh7ZUNaViR/NozJ9jrPWDq0Y4vkszxmEoGPLtuO8Z6K/hu77jN
BX5SWkXm2vtBoS/ws7AJ+MrizkyXrRmBV1KTPwLb/6/ecYwdyR85JLUdqR989ZB6RFZJPRl0lQ+A
B7lmstS2JMOhNpI8tVr7kSwyizc2t+klLD33DQwHPVILWHeYqfyy9qyzUzeAQmZlxWSuyg7/TaMT
T6wPFrLFn82s36FC3mh3wwSEpSjNsGIhPAV/7ZU6kyQ81NSSFEfbGRzZVDFylTkoxdjGEtlqsd9L
4E9GAOk6qWdBEa5vd0MQSb2BowKHWUZ+JaRg7gKwMNagwQpTGITEkD7iC6sx+IWOYRM1TxrimHpu
3f7GUeGGujzUo06oMPi+ZANMWrLNw2LePqzlPNe8VvZqnLQcaCDOOckwD5Dufd6zvc2RTZPWOCK0
aLfZkRvPdj0vJ1a8kdwkQgWUrvsF4E6RXV2n4LSYE1kzZZfGtgIbz4YqpbKWLc/UUyVVGZOAr1JN
xVZ3dVaq+OpHbyrAIm/SZkFVb96XrQbj3d5wwC/ar8sLAArGqy8b22i7Le/EtLNcFD3EqQ3qPQBd
IVOiGK/UkHGSAwtwsPhw1Ioy4C7S0itXHhLClwzTPATEgwnkGR8bIrQrIpvFdYGGXgClj2TGIgas
gJ0/otzqTyEQpJ+yHrnSSEoSSFAbwU/a1WuM/Q9AXPpje81BzyKBLUPPaBKAsBRmzAGLBUoBWFQJ
B+TltNiHvAAOK8mW1Ep3jokkcgeJW895MAbPIXgIdoHEVhDARV3B++EBlYjhzzcURXfpsgpDc/Tb
zQyckGejKGMBFPA8RiH+e0/KZnCFXfG3LrBIBMzxSJyb6VxXWJhirJto8VkAEGcISb2iyCW207De
atlPrcMcj1NAyrKTqGxwjwtjPtjA7P1MQ8ze5oPFfeAtSi3KVpe7IWkdsbLP3TcdvJQVzHQTdZDU
m3VoQnVjGb5KzIXlPZLNw53VVN5Mjj/9nPMIYlVQXyxqyaWn9bRimEO8UQHwfP3Z+oFkTQJ2KLCf
X3/OvvzdX60cAuAArXN0nOoxeOGOE7y4hJEHaoXNKIckI20UFuwZ+RYxybUDDSMgjcldd2NPitQb
uAO4mtp68rz8zwdjijmnOJQoZyDEykuLFls/EbC+D1zkPZ5DIH5za6RIYrsqe8HZbmXGieyaEaqz
u/aXLK+yF8+J3BkJyMiO7NbySLIIdQ/vDpgXuxu3F96WhEG0jtZWh64xPdtgdtNs6DumBZL6Vua0
A7oFj748fPlqOUXaEFr6uvW6ShtbQ9YCDttQFmTWSdDgrLMvYAkKzuDIAVWbCcjkDCl4qWyox63R
3Dd2jv+sUmuN3fyi7Uwg5myqsYuQEwAFeWhtlLUnB1POE8l14Kkc1r1V1BzlUQ6Ki0GGOMoDWyLH
VkckcqgwAWh8s7uT3XWV9/dYFKZYW1RjkPPQv1+kLWecUAmxDPZmbILyiXUG8HmLsL6OsqEe4Lm+
JmlRnWiEyu7m6iLj+snuc5Dc38xIMS/9V0PgRTflS30lURflgJiWtqvVfUqEnx7VU1yX0C4MuZdD
Gzg7/SagBzo19HwnE2vMXMmgMauXBSka9UKZU1Rfrc27+l0or0Dm+gI0pKvgrf66duFraRiYYNkh
QPiTOWpjNc5Ah/Fcdo69xq0BTqiu9c+FyWCJslRAmEh1aPcZYOqccUtDUigXZ5rLs9eM+/tgdJ3c
wXG1yNh6uIsmAo66hejvvPuNZjJ306qOZjo0/XEdB7Usd/MfsqVxGiT4YfFvdyZegU2oHnmgqE+q
RhM7uUvnx2WIvd+WnviFfDdkspkXcGAUY3sAqR5w425y6pHMdNJXE8flJpJDw0tUjPYml8CyqWwm
DpyZ0mU1oK8xdHBae6dgAZbnJKOGg2rplQVz+6QVFIV8taIxkC+s/B7ikzUgGX+dkxIEsoCFT7fj
zFxkoqEBN70LXFanOQ/mP5QT4PnOg2zIFqtHZCfTmDQmzgJioN2Ue1JrQz0M2gAuekw9aoyATbvV
TQcVUCu0sXJOI/EnuHC83Rwk64kafPcztlblGIDfvAYkDgin58BG18ntVf5xvhu8q2Dqmv0Qc4Zi
zju1cppUaOlPUbUThdPDu8uTRrk/Xv7BfqIbI1dqgmQPtPPulEgOy0AxXyIR5xRJvsy7sWdXywH0
fWclCx/MyZ18qEdq6mmFW4IkDafRiItJDTAmqKuk2gl57qhUdO1POqmtaKN007TIBhaUGPfvaWxK
T4lx8+qxU9PP+F0jL45cdMLcTxPoZgreesEEcNHqDOCJL6LDCxM5KvxiSvZnYnqmhuieqUeKBLAy
J9aLzYP8Z7YUjmd2uAUFjhH/a8wH39vtgBSiuaCKdDQmIPSVYX7Bzva87KnrLlVxGWrnAtak8cnP
mzmXta75xhxWsV2RDAnWVOkjrHnAcZ40D3CWUGxnK60A2BUVAKZyVuODDudF+D2DRyTOa6u3ju7s
WDHSXBNgu8zYX0MSn7MNOhQOqPHDIyizPlW2E1zunlv0VCI3lKk5G/3goh4I9oJn1cs+37lqM3Id
zNpBmgJs1WXpYaiu/X5FfSPKAieP2KjAi8PAw3TTZ8J4boLmvpnnwj35K3vScm/KkjWmMfPmD1gl
dMefubLRsLYsX32k9/wQk4yBaOLowNXNQuTIY4idwPxgoETnqF3VZUcZNO+n+6AXhvoHbETawLSp
fNs+oeLOPi0WCgVRO4iuUtXpBIwczxmCncBS4yno650deoMD+DQYkZp6dz7hMpnRWauUPSpo47Qf
sqgHA7XloM4iBQF5igXTuff4DvAxLbIX0fRj2LzQ8KYkUy2nHimB6LV7kFMMUuJFopQP7gbYzOIl
nBiyTIO4dKL8mo1h+rEBI/3F98SrmbfZRyVa2/EgjAG8A9KCGiNfViwggKiIQ8F3u9y3riKzHLBJ
w2woy+4aWXOsnUpLJMe5KLGgd1hZboDT1u3sQdQAhvkexJ7wtkaZj3ckP1JYWRAHdltcOecmniVl
M3PQdsukR6RQXrgkDzCwl/XUmM0HGomh6pw9aR1iFejdYdjMWTFg3/q7i2dwHj474bJ3UKh4VIbK
ZwzzZiuY1++HJAVLRe0FVws1/Nd2RDkNKLSGHcmUop/rJ8PDPFjLWtcuAKpQHLVoicYA+BoeCjmX
9YXkJLIB0QrqOYcdU3mZAIhX1gycPfnLMOelwkNhXA5pDfKUWJc62FKDw7LlQIZ3ak+YP/iYxpqi
3OcmHWXgh6oK0upodBkVkjRWjSXmXfmFjEA2Oup36xZ3SXftWeYCVrcf6zak433EboxDIx2QqXQD
PMMWDUi98Uwm6DKtAPK189zY2IX4ESGNhiiqfkPhUXKkUbvO2CsHhB3yEIHgvyNhaTTr06By2O1q
8gADm2Le67Yv0eiHJ1dC5SGDfgbZ9NorWeOBKCRGPpuyc/siOpEXNT+Rk+gWl+xJpOOSTA3pioBL
BIrSGbtj7Rm8i+YrNRGyyV+nPfWtZHyXOuDAOofR8qINSWnzbDoAbxvbGLcIq/Ty52nF28Sytw+K
AZVqeA4V4qCjk4eBTb8OwKNnnHD3z2wMt8Jps7fV6JDv1k7ziYaDCdjfms9/Zq6ZvZEIaJRIgzPs
e4uqXv8kJQh/0rfBRsIMxSCvjLXe+WZBZqzNriOqRTuAgHBgwB29Cs8iavrEfu9pWc5ZBswOpOiQ
bLiZPBi3fdLsu7wFAu0tng66jq4k6s6BaB0gt5N8dShtp31xVH53e+uyfHnP9a/ydDoCaB7vCnph
yKaQDRghAC1GQvBg412TdEhyBK+8GpHCQxob3vo3Rx2nle8oUpDsLtig4+IcsXc2D6bkdGekLlQH
rzkDpRyoeZ2TiTKKU9Z972mZBYiRLbMm8PJIE61g/hTVSkiaB/X/JNNRya3kafJfhbbAJDAbGZKI
O4Bw5MiHzvLkF7f2x2PLTXNXe8PL2PXdBbwpF8LGCcJ5ud5GAHNUI4LRyVI8p6saeXJ2PrftUdXB
Ajfo7HM7P0YgmSPRXflsNzi/l6CI7MtzjpUxkszwnEtNgE91RnukkX4j08vYcrmHVPQeKWvf3+z6
RX9TkujB/V/Dmsl6xP9TYzwmaTQc3FWgKkg2Fkd90CobGhbp8teSVdaORia2GJSchmRGDjT8L2Sp
W/VAVJHh3y/kYEyOOo6+uu1herICGQgETwtyd0AZElVVAlwf18q2QspG0wE/Es4pgjM1wp/aQzTU
n7UI+Yx2tlURqKtVZYOCpDWdxFbL7sxnJqxxT9dB2vq2d0LsTZuAeC9zJOYo2BLCINHYJXc4JQ9Q
J9pGu1CPR8lT4wTtE1mQ6MGVZAR70j9ApWiXn9rcQpP24Q7Y5KNi13F/J/iWwOGYWFKXmgbYU4HI
LzRou7DjqJ71/YvqTg5j26VBdZj2oN5jmBw0lS3WOdrs0cJawFPws1B0ud5b31pJujdEXfksJo5D
1zX92qFYJz847loC/hCNnYlsa3Mz3bbY0HmOKmsBsm/Yihk0A3Csg+Urs5GKR9baj5Ra9mveYO5F
wrs4NE7WSYDBCzOJTRu4/WlmueF/qUCn25bReskzPDuEN06fVweHkzgoTv4C6h9WItVfVR4OsZdF
1aduDdv9AABnZNib4yFd8hXYiUaFEh6AQ+3A01MB6bq2AXs0gmscGLi/+60LKDCky4PRIWXBTo2l
deIVyNN122Jbl0Pygjz55IV6uVGg2AoJbHuSDW3ngX2zwzysaQEpqA2VZgLQVc2mFyYDKBFFMHAe
s1djCitmzBgpghLqOLnYgVkP/M3yPuhCuQBY+rZj0cE3h/wCqrQBFOYoVrOAOHJZ8i+Py1BaQZYo
LcSp0+ICAXfGklYvQSdbNFgzZiIOWIoyCjmzoLnA1A6HEpOYVxJhM2s9lGbgbfT0IgO6TdUMoL+V
Uwmy0DHIS8YopAWNWNgADVhexXIkv+CKE7SHBLhiyq2TDRQTklPqHCXGUaNtfzTTFlgxlwBDQgHH
FHFga4HVeY/UjQnVzrm3orJ3Cfem4fQAq/KW+akCbsih6bwnX6zWiZphWaNFjU2nQ3bhOIQWAFjz
HEgKNyttT+o7S9UlPam0JfUiZ+7CsxY6Pd4rwEhKg0Nq+0/k4qyuH/s9UH312U8oGjFe9FgfbAHQ
COmfpFGnRoPoyl1lIb1DHRPxGjzXnCVbgAhiRyOokxfddDhKeC7EryQRTYP6X7EgD94ee+NAwsEH
jVE8FaCsBHpcEidp/TIlzcmXoI7U4CDXvxs+yMYKr9j/bEIeohiB7KijPoShoXu7Jk8qdjS6QDn8
a/gqRWERW1qwDMkdP/DJuCcmb4iGNmZmTaw11CM1GdKQmlw66yFpkdQCZ2344Gdy7GRzz/xNWzyE
YsLEDqG+G2/43XOwBUcZurqqyrfsuBLI5lDVV6roalh6/2AH/Z+Ur6tkSj8wJDmzdQJjEtVyjYBN
AEUQzpM7AkbhxsSw1ddmgBlqscUwo/BzS0K3wC99j/MpsIhL6tTCqAJrH8iiUmVFXsCpC+I7exVv
6sW+tDGdnjvgPgCRukaZGE6fqrbnL5k8m6KhZZugzsYccUcy0mo7xxw/5oO9giX0uyv1RA1Qk8lK
VUitpBj6ghPzU2QitvUBTKD+hZdVE+1ZEYRgZBWHtSymfotKHP+iun5XrnEvcmdnLb7TvcwSYM0E
+XWSiQX5GXhWxdYIWmryoZAsH1GCLvjHuz/dVKxWuNN/5Lvf1J3Ki/Kv/roie6nHe21Df3QV5OFH
ceejfmCtBwhqKxXRlkm0FLdqALviC/aXF/rBXg1J4/vlcqFeImFWaFilNV5mbQUikpuMTFiN5ZeK
mOaAkunz38jCAp7uhDpyXEl79CPqrMbEXIwarzOzOZoSQSfDU2csjPGkfif0OwAcNkojC2gGJKGd
7n4mQrrQuMTt7DIQbSfgbUQhozmmG+TC5AchkmGDM2CMDRwnHIF5BPZxGts5s+QJ/sfZioZ0w615
emkSb5s6TvHBYUPxYU6z4gMr8JE66zrnbEqBBmkeAIZuPpOOTM1w/jVZzOSkLCZuCryzTfFEMahB
UjsOfKNh2atrMawhdgzJEupiBv4SL0kWxXZngyEKtQ7YOQ0Y0uVScBFKWTAOUMgh9UjW9dj4EI44
P5iR0pReY+Uuh7k0//jXGKQo5zWJc9N88Yp6wvdgIHPPWfJ2a5QLuAQfxqIq/wzzab0sfj9dh7V7
tiWW6SpHC2OY2oEdckgspfNZZl5KfKOgrrSmQ1nhv/MU4Qd7CMKVRa/VYCGVLQVZgCFWWc7rXpAw
Hj5hngvs90SiflODNB/zsiZFtU9m8ASDEoLFTt85TxFliQAaujo4gLPZGDQGbPf4WjtfgnwBZrXv
Y++TZ+6nug3ZTtPhLv2CGqSFv5LIs3P/UmFjk0bEq9vYi7t3phFrCcmrS43veQGeCD4yCGwLkw5R
dfsJeXXXUaZM5bM5Yo6NIcmQGJVeax681dmMF76Uk2hywfmY+tYnMlUiqWyRr7BxDI7X4hCVYbyG
XvJabsiAL0t2NYy8ei5ythsduz0FU/dsdvjdOlF13yRFyvYcoLD/x9mXLbmtK1v+yo3z3IwmOIHo
6NsPooaSSlJNrsF+YXjanOcZX98LyXJRW8fbp6NfaCAzAckliQSQK9daXTmYimMCBL0RuLw2i5cc
1IX8zatpGv4NTeyOvL2YvbVOta3rp2uzejOQfjmZDiQcUxSfT0nEocnc8gewJG171P6eqadnUt75
0LUFK00be5EfIAvbaT8o3qlt/tCxPthho6fyIhhOjraFKGyZDN02x9F/jJ82lJOmVI8PNAR6Cdg3
ONze+HGP56dlVvaBLqMbgvtVShv8s2iRrS7dv4DyGjfGEoY6JXC3q7hlGLWuxl51KWSZZhn7j1O5
eupiD58lIMcVFagWqcRmuQxD70E0odtHSYH6aXKI3LbEDZXlODjZLFZktahZNABjG13+EgzAK+dN
hGImVbw9V2tTky41jhhjH/ktquImE7aIxQkb/GrdoQplVaH4SEw7M0DhMp5eUfWZdyOYoHTwEDdS
Lz+LrPwJRhh2L3GnvB8y/y8yM9121kE3OHu7MNPP/Ua4erYHmgXYCYjKrIs6VzItlvkKYvqT3cvk
UVQTezTb4rb1K/M1SeoIEqugmbV5UT0LiCJKJ2XHKXX1Iyoq9blFNp4Yw60uvi8+w6+rjRCMQaKp
ye+N8hWwaOjtKKyiL3ExTLvZjBK3M7LRBfubn6Yc7F0JMq59OPVQubAC7DpxQQEJ5GGW/pgPcwh0
ieBIPgJ/E7KYqBWzKDzVYf8+M800oMxcliAxAcFCqy6d4lKwiXWB+nPTGeq/6lrJS1Ilb6fkOShy
GUO2HLlKpfl8P48NQDwNSEmxMY0avK/SwmqlEShvMPCLAcf75JTnRICvAAzMFMJUnIP8ywY7RWOj
KcwiyDIy9pRXrd5vsuJAC3bQwow4VJXZLmvHy7V+CKHBnRz0cTUv9C+W99Sk8L7MV7oYHzQwVECb
Ety/GhfQJzaGHZEAkylC1fi2jGWzpi45mjT53uHgazM1U7jpzaLZdknOXsFxdzCmOvueDj3Sa5Kb
D1kY+/v/HAGSmcKzdCZ3VmKxW7rIJjTm1p9tnYyekPSvLoYyX/tuaa4OOtzovWrq7wVW2Ma/GH0/
vky9b22gJW3eBi77OZfICt+ODkOlqpANEBViL+UclwvKvvAZThOOckZUFRxlA6lzmK4iwJx9aTOH
CHidoMl3XaiP4BvRxvsJdCi7JrCdVau65IDcRn4PdgrqBFpV+EBgIKuahyK+Adv4J2QFn4wPNvHe
LhxAPTTUuH/YqBUOFhJ/hmaDxv0X9Ti1urz1Ckg5naCdBWJoXgnwSKbRfU9d6YcrswZwPZJhcRxB
QXzM7bZARiBcJ8pEdsCQ8nR90cQ2i690iFKuRSvgotC4TDSQNjmshlpDDyBgCKLDTlF6zy1167/o
KkeV+uGaN5Y7Bxe1BKkhRdtVEQMl8PcpatUlm6sboKzt1JS9YwkI0anmhbWiqZYBegZWjXeSIscH
dyed7c3njv9In7ycE14dLS5nglqBBXSi+ZX3u+ChNjy3S6u3JkZmQjTsVaSWM6yLKAq3WeAPYBYq
p9srGYo6kahezSFZjJohW6zmPkXKCpXgW+R+JLR19elgOOkPkU3+EwD47Y0+WWzXuGH23PvFSxzE
2XfU1f+IRv+fA1BiALbh1N7lfr/r7Q41OBaLw2PTGyiyUa0gcBNAiz76ZNRr6Lkm3Ow2V44xakPQ
w+JCcSPNSP0+wf4CyOFd3zTdTR+6B3fQcTZXQSl5TunPfUrsz9l7yuZrld6aHjWRLADfAjVndMDc
VBmgVleYgnlY3wLfMTDdxxLlY8Dc7FjLbrrMx/In6Pon8CGClwOi9BCVB/dkI3uInCfWhpzOWJl3
wrR35AxCxOeJBe1afOcPZMsF4/uicU0cncDrYMlllOHmYk/tx9iJSweIkyNuuAzCN274HPZb0hag
TldsSXfgl0dXHO6/OuRxJLgW8giaizxvUbAEdB+uJWcmaMKRhQkEyFSozIkKnFIcHcf7vm+STSFN
f8VQAwQhOIj4gpyaP/USeTAbZTMrW/FzU3dSDOHdFCLPprx0aT9ai4PiRJeCVPzPQ2j+yAr3dV70
QHgG01vsJjiQrYtzhNTruXEBXABNSW7dKgdIQpEyryB3ObsHbCpvUzgSKDvsShEkKw6m2Vsz/Ull
rkvV68wctLAN/Qq7IBciJw0j/iHq4nCgV7OZ3CuxdDpdgzU6OZ20af+79JCmfBW/SDotgwPkx048
PlDOCeKA32UbgzBV8WQslBZ53G5s3cz2i2lhuRCpoUq6iqmH7s3fhpGtFrbu6cK0QAxXDWOoGBXq
B6loIs2u/Dp0QPhynHOHnhM0l91Ydl/ZJB2oTuH74H0EVzkoKiE4Ui/jSyOJHvwUVV6Rse8FyJWn
tiu+GObPsOPht0lCbdqIKn7bAfBy3+nADhdmE34b/OBzCM6FJwtn9XvxUNV9B2QWdMeyNo7vDRwY
p7jTPJFJk+wvu2ggtqJMLcqytgOSBQAUoquBTHmJp4iosy7iG033t7YPVJgLHaXboZqaDR+D16Hn
9bFJmP4oeZMfoyx5K2wxZV5nlrbnA5SyY0HIHkPwLzwiJ0G+wYpAG6Uq7WkkXUCJ/mo6YvQKt7rh
qvoJQtLsllpLV58CVA1azN5cOZbuEjxEaXEIoeBESHCcg0zIlH6KDQ5hjF+9Oi/HAtAT9bMISo+4
NAnSseA64sBaOSbItRdEyRIW1Oaqb1JdiQ1MEHkAg7eU4q5XFwNECqA+1g6Ook0g+4jz31vf0G7J
tNirQPehwdYNa7KJydF3EkKh40OiC+OAejG+iViqH1zwsd2Phm+tWulk330n3NV60ZzcDrfsWWYB
Osft2negAktiCaSl8DtpBfIuIVPOpNcmQI8trEAB0QBRv7XwSeNwXdEuGRpfd40Bfd0PudKFFWix
zcxBS9+NnfdxC0EQtcCRq3CEvb63azu+D0S7lbHeP+FovH+SoGNSzMz+flQ2xwXi3E4cuZq9yhaN
7c6CkOwdmTIDQHesh8YNddO2tnEbrsubNsQBdePrj3TpRd1uoRk3rNuw0DMvZ9W5RIXjqS8q9thZ
JhimrTq6GFEJI/MYGK1uaAJspMIHNedkS+Y1rv45cAdjzUNTu438Ibm3x8xZDSiT+Kb5IdJ1VvOi
ZTEWDLKMbkBJz57jor2nAMgAylWoV9Z9bonutkllsMl1N/zWoNBWzUBTT2Mk1mPTSfydvmlpFN3P
95ZAfP3HXiS+Vmkb3U9diHsUxjGz/eaCrWHblFDTBIVrgZMotSiiPl2cyR/dI0hVzjKzzR3Zqq4l
CGe9aXwrf02HT6TxHZihPISOGYFcRUxvnPPU63LeHEcoyr9a7kVUZLuI6qLpzQhRHbZEteUzmYG6
nQ6lFcZzlMyT96hMQL2I69l2ZLKHBHKEcvVqDJ98wzTOZTcddB6k4bpSzPbYetImdN629no27fQu
/bpsUa83uhQig+IihPauENPG+k4LjqESvEB+BmcY6R11SqV+wUoItSLFCn46FbA49LJBlRnOOnYJ
Txlf+XG1ilH2OBWAzrB+s2CDr+C/EnW8KHEfP19BiGlAgipNvFSM4jXq8ywTIKQcA7BLg9F4dTXX
RbgmQw+HbM6Bxi1zIxGTr1EMh+VoWg4rO+iie5CJuUhfd5U3OVb8FXJHr43Myic/g8pWzhwGOAPs
yVTs4t61X1xALW4McPJsUyhjf5Wd58pe/wLmPXvb6ry8gQyR+YpTkjX5oQgYbTQcEh/6vE4+DW77
SPNZQQby2D7LTnltOffaoGG9o17I0BvUOAd2dI/i2UOe9SB5kkhc22U5vWVt42zAOBrdCCuRb7zS
bw3pl09Va413qItGfjs038OmeohuqPv3MD21H6w6W2MNsMWhpP2pG8PyjAODbtawj3zkT4MhD/b0
FbUQBllRBhBuX6ytyNSenLx+CXNpfy05xJWFlZp3QzNkp0ngVkoOO0xv2rqNX91Kil0GTvPdBKLZ
12C0NhQQl1GCGshSHkGs0txbBRLI05TYX4Hy/RqhwPrJMOPm0DhIp5PdQSkiwDlfg0xzNqVd8n1r
VdqTPbYvPhLtYY6n+QglusfWkqNXuoClRx8C91OS3OoDNBDI1OZhdy5xQ4pjAzoaeY1keI/P10sg
f5wgcY8JMggYX0yAU7L/lwloer9tm3NkpdtGcVBHLdbVmTvdApVenDplIjt16RJXKAdt+Vh4i41a
S9wk0/o46tDurdeu7w+HZZEJqXVerGm9SZePEE7aqg6prS6r048YnOONh8IK/woSB8e2HwtxWpJH
pOlDa3Jag5N76VJrjllW8EHqR17Px3C9BNI4y/EhuzXnfwwNlAY8R71w4DbVJlQVNZaqqIlVy1YO
rkFxihxkI+/iGFSBDdkWB0Ac7yOCiCuoZ5xgV9ZYBYB/VCBkmAn3YsgdHhKtdu/rJkF1qzpTMkac
8Awae0uKUGx+FxE69a5EIeybqTmoYI60eu37lrGDBsx+aBIJkeHe19aJG/JNCB7NDGvicp1xN7yv
q4Q99kUe7aemAm6EogGFrIDl6YpD0Fn6Y6DF41nNFUw58lhl3mxddVi7HOfOZ7qxYW7ZiJNr/8PL
wxaMRkvgZOdnpwPejUyuNcRePuJA1LGQoo+UWCm1LHx5WmSMFjOEG4DoaLJsWndYbXsjKogksiW/
hmEEKuiQY1KSppBURjktOfuxfh9RKw+5yeFk8u19+4B1O1vj87DOxJAEzI25Dm0tWWN7/Is2iSiR
kH2pI3AIU9jMqZSoYNdO0jUZL0YgeLL9dA5mQxSf3wuis2rfNka3ww4cC7dY3ruZJf5qh6/cDWwF
Mu43qLYef4Dt6avtMu2tRuGzl7VD8CnAMg/y4o68s9MIm4iutFHvnTQHHVION9IoUQaR1e6mT4p+
a1cZkqcJg3yI0hABkZW7LzV/s5jITpfR4mO7uui3vcRDNDstJmJeprGhjrIwIN5GlJQDZR+kenTG
O0+fOy2BWpQ9vI1a3Oy5VTvrbqyHNx1sz6CBjuVJh+7Qszsi1arCMm5DhSh2IROhZeNb4QqUIGpW
jfM7VLrtfafwvQKsC6e4AEhWj3Cz6xoGVipgf900T/a+XqOsg0LoosUBDv+rxPQap7H6HY0Dv6a6
uTv6OhyMc2GJlyrE/d7t8NQ0VC1zKnFvpS5Tlc5Ll7yFCvZVsK6Cr8aSN0ySNThbkMktOegf5msI
1Muv9uAUH+0M6h2ObgALIzp2SxdTHf0u3cV2OY6sH4Pn1/g3PwXFNbY8U5jchnlgntjY4/xQD8Kd
YCBAwaoIRrq4igI3BTiyZbNhsRLkIikhapIieQ8p39+MbAeOs09UmuNh+WtKgnRk2HxPQNdDtt0G
5Rm9zBKCauJoE1go+xlsv/A42POQVYByR1qG/V2sLkOHbL4IwGFMDrqg4qe/yxOwiIel291cjYim
+C3GY39/NSBAatzNsTFe5qCWNtRbP5qGI/WaGInNVcSTlYMjgfMSmxsMCCEgcNpIsearC87IQNGL
9ezcJZufZoqnVxnJfRGNBVzLIUf/oZYV6CKHgCRyhySeRY7OEE9dH9ZHMqH6Ol6LKAA/Te3wjWkh
mQRSnuKEvAhuptRcLqzTdyzVisNiohZX9+DZFuuXs5BDKG+S30Q4w3kUfo/fvlYjI6w2dti/9Pss
w1oGcpoQ4xGiXzOUc97T3k/H4f3GCTnUASDi+mSxIL/LpNiHfQe12aup9LLq931hiFU74ueRJYaz
yxr/Bhig8Akii+GT1To4xoFez66yHMD9myy6SzV3jpiCz6iEc1JwT/k+iPxKaIZB/MYHb5PuADpf
6P6R+nmKz68TQb+hrgGFVG1L7gmL4DWOdiuPum4eYiBXA5fRvBi/W5ZW3yyQRAIzCsPAp5cUxQ4P
U4BTslaPdwNHVc5UhNoMV2wCqGYVQ/oWtSmeFX1qWmfs+ayzLbK/AChrbqi32LN+jPb4NXzWWWOd
DXXxoQt7CiqevRS8e0mQ9AIMaDWSNmbhms81VgZvfqtJzzCi6QHEGQL/OV/edrE9QCsg17Y1Rj6g
zBj73akw3/KxeRnDsFLz9PXofJaa8URHCsAjvFbW4G+pt1wWZUeylSJ3ZonIq5CqFdfjHaBTO1Cq
0lbOQeJpWM3bvTrWVnkNaAl5li0gDum450MIRslwNHeGBTikjXOxRVkNxansCGniXWaAskKrM3c3
y0JMqI8PoNK6BsV6/8mZEnaKs+lNLyK/9fAESZ38E6lJAN0BxpeiPNE4Ic3fT9O7SkuqFumeJ81w
E7FQ7pB7qp+NroZ+aIK8gRb/ZInlPM0BTo/HiIMjPt2Md0zU30nnnRM8hEThSe2dLuT5iCNTA3DY
Wma1jadBVVQhJDdi695Ul5xNPy0Q8OwHbpr3ZPe7wl2XkdTWi20q8MgUJj5ZHB5o/krPfP3eRR0z
Bg3cgsVq2cVErg2ezRErCChDG5JvWhmJw2DY7oFa9W+6SwjFgYLyfcQyrIibVR2a+n6J5UP9irxt
tcV2XAfY9u8vscTRKy5dal29Cxp7FTdCAG5l9nXhOYpgsW2Qxcpy19laqgvdtGG+kJdsSwg+M/Dd
1IoRcAmMJvBl0gw0pGlls8cHCzGS0ZU3k1ZOe722gS8Rbb9phA4hOwurGNNMw288Nm46HkC61hLA
27nM/g7pZOg2jdx8rvBO1yIV2plmAnXotE/7GFIVIu83BsBvZxGm2Q3d+R1fxAB/y2e689OlsKZy
axd+vZ4VFLmCMkOmHJA0OxwSbwzNlalFxT1Fm02eLBOwGHRrGniGbQ0EV04L+Tv8p8N8Gk5roteg
ywXhSVDyL0aX8nOiBewR0u1dZYZPdCmxDdzYsWVsYsCZnrAGbe7K/GuRpw5Wo1j3rFsfrPJzf7JB
yj6CrukA3VD4wZ24mhLHv3OjSHuYON6F20rU/Vf+Q9wZ/oNbQHs3N5GVoS45hMzkOm1ssaFRVs3j
O9RI6oDkIe8aHn3B01tsh49mYTd3zdi9XwrXTjciS7ZBV7Ajr9xp3YvY/ToOD81QZd8FiN7xjvPu
LCwfMgwG3nsWAhvIeFptR+7iNu8IbFB9XjveAl8DvRhyyYRJo0sOYIaQU72v5GC+O6Btm81IOGOY
2BYfx4teGVhHGPwW9R4K6JW2/NbBm+r3uQNWaupb0B5ZTx1rvKIBErnvUdbJ/S+lmeDMQyocIcn0
UauGzOoePGanII1/QFi5fq56v95qcnJxXF6CS2+o0rXDg+FLnvZbLfadHyrUtpxqDo36QgIjFtsH
ZLb68xCDk8AB8etrOerJTiRTvk2lYb5KgRMUKYv4RF58mlkunJdlUKLbxb2UZYhCZEW4B945Ua46
o+1vcQ50zMCoCcT+h61VdH1z/zJ+bo9gMLgNM2jimW5tHwf8xrwoltn3Knnmk2t8NSSW7EWUj8ch
ZuM5BSeWV4GmfqsnIeiKVU5IKEpzuy/wJqjvq2wRtSAvCgHwkY3e4nApo7T0qXU9RVkF05bJ6jv+
KiGK0kGjs1zIJhQJbtCk7hrP4HcvOWI9egj7Nrxhbjwh7d/ZSOqAkeTYTSUkpyqgDsiGddO7g1qS
oqlZTHiqZHYCxfE+AlFYlSN/qZTjkSOpHxQSdbZZSl9+sWFpHO9b5iCdtcSQu3Az7WznAVBN/vgE
zqZpWw4+EptJEp+0yq2g2KRFL7ET/6xVzYlmfOotrflRogZtBSzW9ARBnmlrjHl+myTIKwPb/2xo
Q3OakPhb3loa5rNpeWdkKh13L7BsO//rv/7n//nf38f/Ffws7ot0Cor8v/Iuu8fH2zb//S+mu//6
r3K273/8978AZYQujyW4i39NSIBbyv/962OUByr8f4RpXed5W5jnDMjXHVHtEK0OM9OtzlDjuJiI
eWfpzuw7EXRacC/f8qSNZkIeirgi++mFAMErswyg+/zkaDvgOYiQWfTwOE2OOGPGx0xNiDgkwIUh
hrp0gdRF4nWJ/hBNluUVyFd+hUa5hz+/82OCftAqK7Xyk4Yc1FZv7PRgZFN7Z1oJ7gkG6N9I+kez
cbqPvV5wMyvqUR87y+Ampezl0p8V+LCS8VeBE4U3JI43+Rsp1vPzLw6SeFtqug7NiBKAROrXqj85
mT2sAZbWjglubii6fMhd13iIQkih1xO/o56ZReNd33YeD5Aw8HpQut2ibPzTEm8OiX0DnUWUfFNI
1oTZNnP8Yk0T0AUaQ/HaGMdm23y8jg5B85UR8mA/Tx3l1iNIztIjTa0zKzoPIgJDlQifKL/QV8U5
xUr2RL241BnUfpC64P5QeH/+pnH9375oQJe6wAs4wuLMMJ2/f9Hq1A6mJBDyrHMjuCUdJacey3AW
X5rVlQpU90URjldmN5RnbsGkm3dzP+xZEa7/HqPL0m+2qMnE3Y0oDHU8Xvft1AYrfzKye2I0JEfS
jt9BHWbukS6AXNMUsc2EL9VWC1ZZPPFvuXqQGa1VnkJI158EM/FeALwEvNHezhzfdthFZ6faFyNK
snaBCWa6oHGtdQv28K0JXiNUe1Wx5lG2CayggKRTaqm2UiiKTtmdkyLNMvfAJyx3dZBWRwiHVufW
AFiQNnNq91aYeeVBZLSdt28fEfrEssJLwwZeK3r3BvaXP39U+Olff1YQ+MHNwATgQ4B5lCv/xU2h
77WxyCx3PAOW6XujdI9cGNqTUTXuUbpW6ZV9wD5jE2quULpbnjszKR8dQ3smux9q8UYWptzjlNB4
C7WDNXTsM0r6hpspMvwNRTnYfjpVyjdB17Q3Vlo2dzlwJxuVaPWoGwvZ3IXq0iXmpaNEZd6pk8gg
1yz2YvXE9aF8t8mDMriZ4tJ8HSLwEgqAbfLGKZ/1DlyNKmqqRw1aMRjkd/KNBU2L0uAE8Ckd9521
ZtbCoyVvIVycwIYiWzfMPfpMHz53neZ7DR/Mu8itwz0U5/Dnx272nrEKtWOVlF+KMNqX6uZf5PbR
mvJNrIXwD27zKJwwWRVuyw7UZWKy7sasx8Eo8Ohe7WbBDsUsPiSdSm2vxRwn5pHxNpV+/E01wMeb
fIvQGJRFNcjy4cp1ucTAtWN5Wt3SbnG50L4RJxF8DeWewiOHiVvN9s/fHotb198e03GAUICMgmng
qUKPnItvz2QkPAlCOz5rQNx5leNaJ9uY8JMS0F5uTfZjVAVJZCIn2ambx3p2a4b65spOXbqEQ9+u
eVdo87y/i2tZsh91VJQU6pWXofQK0wiRIJ6w1ys7vQeeu/0hLoOd3cXuwVQXPUNuDJU/Dj+M2ogm
ueYmWalPLXBMuIfFdh1D0y1uaqHY8CZAde9NOoRP+DkZ2/fX+8epLt7EMtfV1NevTIH07ubZKXx5
3xkIZjP12ov9Im55lWWaxTZq0bPTt83Wx0d3EEkCQThq0iWGdtIB2zv9sNiodWVDdn0Eo4Kagi4X
fZpi7vMqAkNTi2Oo383xOxu9DMCAWKVfuUOQ1K0qrc63TADfwAr/JzB3SEcK+dKmNfgorHI4OaPk
B8AxoenHtegJaQDwJAIx8F1Jp6St5f9kJfsK3lT54rjDr0FqkVKVY79tS37CGj4FFylLc4/njUT9
Cw7stFwLz8lgnxjdzyflLbrk3Zv1ZUReZIrDJxogu/ByPEVEGK8jIbcd3CTajoBVHLlhpl7Rgzq7
jvAUH40E8lusMz51nQnIUVl9xvow2iUmaraHiZefjdy5cUbGPtHwyQW2wVZhy3CB/zMNRxYrhMgy
9nUz0I5pulhDVBz/1w+M3Yy5I4/LjG3F827dW0X6pjf9mTeG8wOJ1gemJcOrBWKezZBbLTilc/eY
mWa4yRojfRNju4RWMSQr2tB9dqvSOouGg5CnBe+n6qXcN0G0JHFY6ExM9wCKrzYURx66oHwMNekY
cWWX0Br39KmWG2MAFl+bgnbOci2ZsyXBNTg2VqQZFiUqSTbnzyiuN4HE6/z4fSyNuEqOqbF4wkCA
Qwt3JBWYZBoKJ6nZI73WrpgdbJo2ig9kK0qB0jdylFxqezw3HGizSFECeKMqiiu7Ygdq2apLrcXR
qfrjnuqPqUnRFpUNUxBKqVFBvIzsqrRcTaIBwFrIfsuz9rutVl0VG94vso+gqkR9HWd89apT4peL
fyxSIBsy4GNyVUFBl0aVRtRUb0H9EZC1leHrziZR8JUlEBWE2j7Awfv8P6b/fORicePgxjFrJWbq
DzL/0Vj87qG/FPAozItbhQrru+I2b9P3S+ULMEsvfXJPhgKrkpH6EHcxNlgIRqvZ8/8zxzyb09Tb
WNPN5ORmZYpjYxDRakKIe5yVDgeG9elmYgBzAKmxIwA1RVT4rdwbLuh4KEIHgeaqrPNsDWSAfQTl
6n4QfbenHl2Esi9dFBN2hyqogXNFpWBpBQXqQ/RxM5ldVa2I68SJuul27lMzrOy83FKTLhny3HpV
mFuQx3bFnmw0G7Uiv1SQcTW7DXJfHLM67TFvsCmPG2BlHsizvA6NwTF1DYDfoMVePbBiTzDLCRQC
+4pDQ5xQmmQbto3t60/UtnXs7ijcVQTnqIG6DA+avvEcPy090EYLx1h1ff9DMhOvhPX6jkoUIwn6
MeoyhXQ2GyvbtMorVZe8RpwWO6pgnDI/Aze58YexSzCNdW3jUASpu6pR5nubqO+ZhRN5qEcji4+K
H2XVS5kjNYY6RI/6KaorUc+lXHSJjazfDIGNJKGKJNuQR0GypT5NukTPQ/yhX/95acZ0dr00s1xU
ARqGA91GJkxHLd0ulmZcDzUHxxLGCfCtuN27n/X4zeSVt6BLr0CpC9j0H0OQG9b2apLQwK+29aEd
7Pd3OFsqTr2etqh/dsUxEcND1o3tI5k6oyw2dtd0G+qS4zeDcn96oAC6NGoQV4OWiT4GDVZfrbBg
T+dtX2mBfa5I3W+0/8ugJAHadBmGK9yHqz0ZmYGbfjz2PYrjMlcLNv8m44GnjcD98jCQqAfB4XNC
wlPTgK7alltxiQdajnxd4v6wSo4VQTG9FgFoFAxwgjyYIPneJkEXHBtwEkIfs7V2sTTtux57d4BY
mfMcjFONFNzgfusckEvjEDkAwt5diWEnsMO4RZkgBFqXXGQaJ2JtNdghhoUdjKslQTn3WwM5XzUw
gvj2n79A4t82hpbrWI6rOzrjqH0xrk6LYr9oK/x0+1MgQPoTmKjwXVWyQs1rkXqmGaCrVRlUqLmb
g/YLFSdg+i4hpJZm1pqMdNHwy9RxvCT9NYRbG88vmLnhtimxSAKP34oSWHEHDuUul9KjLmRfgRlS
F4peHPgjtHcUsjgojkYsU4VKuksv7fyL3xRIeqIS5WmINMgruxGExhwHBVQoyvJ83Ub9WfYGRoTy
xkbazmvU8Wv3IZlCLbKhziTZOVrxRFIqi/13sRchqW9s+6GXq3iaIm9qMv1YOpb70pg/HYX7S6FN
esg5MnbtxMc3iqrDQT+iEEe82PlPS0VVEyBzgY2EHEVhK6ZoTTEXRWEuMi9RNIjmYuDaOv75m8Es
+/rWglSxw0zGLe5Cj55dnRkYIIzsQmF1J0s2ricVszZdwphBUtABR85io1Y2jR4oWOJzOPqQmaA4
hqfcRRx2YNk9ryccSDXxuXOjYD90VrMqyjR7wm+d0uyUPnexk/YiI3Z2ZAM2Xz/yPv4yZ96lU79q
takdKbZloOBJ8fGvKbbOq+opP86RQxgIr6trc56nwxLv2MTtZzcBgNKbouzN5WCNpnn0zpC7ymg1
sNzwel1MVrNvQJcOYDMT+4lryQvOWXZFZUxfhi68tJcojyK7KPNLu4qP9UR+8dPps2Y3T61tnVF6
3j5iH+rfu6x4jXBc9OY0vNgp9sFtytrqzQys0zsoKjYtwMaCHwVIG06Eu1E9GQT+iUA5Hz5btsbz
R48gOR+9j3GgELyYheb8GAe2Bf9EvTyI51fIEgA7gwAgVjXVPw1OEf6nt0dv9uMtUOTH25Nu4415
h4KwlNtKdt4oOQRjXe1O64cMSsx2+RRgV4Wju7Z8ynXn3bZ4lxbFaX1j/offgrg+6lSH6q7NOcOt
Escf9tVPoRsAzg+yIT2VHBVjrO2xzKcM1JyWAnXZzrBaCSGEX/kpU1TIktvjUZM1MhCoPvFAmuV8
0rQgOeGX9TOIbfuTNbn+Q+uMa85S55NQF5R1Q5Njyh4pQPDqe6w71WnujSg677u22FMoUp/ANIYs
2FKXGcm0MazhM3hK0hXYDM2HLu/Mh7ppst0YaoDVKhtd2rAS66Tm3WaxaZ2feFPI+c627fc4QHx/
GJ2wD53JcdAMSOsu9YPyTKOyJs8eCiyD1KuQBSdx1QmgzdtlBrNPg8PyjhLbDgFRCPKD1FEKWjSN
fY9Su0GdlcY4Dc/l16kDfq/x01cRR9FN3UfFrip14y31dY8CoJJtrEcbVQcjjloeTRdfG3LQlNz1
NC3EQfQq91O+/w93RfP6rmgww9F1wzIty0JtgK6+KhcLrqqPghEiTNoxtMGmvhSR2Mjy2cj1zILV
i30pJrmyQZ67XbtugBIWVLGtwiyQF3SuSzFPWECcQBfWNHsXB3HGGhkkEWjs4jABwmEr8thR2qIM
tLlvCblc6EA+JTGwUo1qWkC3boUVTCtyazhkTHbUhNz03jeC4ID31h90gfVAVmjlWwkOKK+I7Hxb
dP25wK37R2DXVw3lGuOy+SFle+UaYZHK9bcY5ETSlWmP1U29+b+MXVlzpDiz/UVECIRAvFJ7lavK
u91+IXqZYd93fv09StyN2zNfz30hkJSSu+0qkDLPYjllcSW5Vkk7h3JNPXOD+quNjm369bceINYi
t2YKuJA7zSpT1PdUaV3RJZss/SaC0lFDalbIy0KZJLaNb2Wu2fsPcWqaDZDzptODdjVJoJH1qtI3
fQgSFB8Pi45NWBRt45I8EunaLBfF7pz6YtspvIBXVMGD6OGnh+0dYK6qBceKvYc8D77JrQU6KpyZ
kwRWhj0w/JVLt3TJVCfdSTlB9CJqrc3ngW58+PMH3OKf3vqGbuMBJyww13TOxedKgVVPUPOzAQbI
/BwZIhDan/rcfC0iw6pX93ChSh5DaCI9tpkOLq2IxKnhbfoYRwXQjlEpoHeCJtPgSAEMZgrAkwVi
ResoRcwGSYUoYQ7gIHG5oyIOXWDLHt8EZXSifTyVeaifFfkBRIZ4uGNJ5O1E2GpNoaR0NoH2Y2jw
WMLT76svIpR3gT4GcfFXk0ZxYP/a/CoSxz8j5nowRUCF+C7EmW+uw0AXSAc6EyUlqtxInuk3vZO8
DJTz63irw3Wsex+NmkG/aTFaOqDc/PmvgMz6P/4MDr7TjqHrjg79438U1ywuJLb8yJR0sTmBhghl
8mnlx10dQBeRlWDo+GL4Xo4sulQ4Uj8YSbqBVitsfQBBetCKgOMo1naovpTYuoT6tMkdX95HGTjz
Q2ZzWBTU8j4utO4mxmYK8pddtpqcMoIbomPsKThjkB2E0s++i8shW1XdmK6LzPe2k8fs+yLhYguo
ts2+TmHG7sypa7YQwGv3U+hhNwvxjBr1y7cgKBqkogdkxqt+fAWXzE1wRpv7l/gEOZ6l//d4Widr
4x+9hIEG8VkZvIZ3JjJDK0Fc1qVNw1kKxT7RGR58fIfixo9wEWMGQ6nJwiXS+kOeJzvqosElzEjw
0ATiG3FGCPK2bGV8ynvBgGbEhYNMc2lz9lhUeXfok6jYiYzjmOr7U+M6CatvJN0OTRLt2rH6Ojfh
8XSXT6W/HRNI+7saMgrHbHLYEccF3JkOOqn94fZD6Hz7IWCephZYlpqn0khQtzB4KYGaLEr9FIbt
l24M+LaJGug4GaOGK40ADKmfPrTncDWH7ioOmYYeD67N3KTp8yIwKIUsV+H++aNvfX7BQtHOFBLl
CRtbLpMZn16wgDZ0ukjAd6iGLJiAmAQHD65pBVx+dfMp+nWXj8F733L3P+Ny08TfJvS6u8x7xLkh
+TKl4OQ5YWds46kf32T5lFtD8kVX3SHK3Vst4OW5izMouue+B581idNGYTbPZscAzQIp0OuC8Kjj
kLCOFJPQqOQ3GQojPiesHK9iwuNz5XuwvLQ1vzr7KQyqHb3ltx406C8dNAVQ6cSPdvICQtQQp79t
QdT6MEAz4MX1PmM0IWlKM4CqTl2/w8AE1Z95hgef+7ckirAUyht//ps4jqrlfwSVWAbXHSZt5AmE
bknrU5qgEazruZWP5zEBuseAETfyZKHMT3QZ46SAIxUuSQPUkEu3o95uhgx+ShSipW1xsuDx9D7v
Q3uOVrMpcmnWntdsTU8L3FTpb4ao625yu8yv0aDnV7prbFj15YGXrD8NTNC+2wYFTtA0EKsdA91B
wBBAWRzFkV79uVSi1gtGLzxGfHhYVqcIBz63Nxmfth/WUDMtHJ4vbbpbwmkZmlP12SqFdDocsmP9
FGXDcCmLNETVKcebykqB2VJ9iVEnhotTSwkANyBpqY4yVJ6O/McgQreKTBOmS9kD6zvrtRBAyMCe
ZLgdetAualgBbnTfO6HeW/N1VeVvUd+Dz23hCbT7lyYqLOMebqvYGQJ4stJGuE8FaaHvBsdg2F9a
DGqaivVtNT1E62GxuGu5AUEffNIAOrvOEVAO0XdtMTE3HTzE0oRfsybZTrsGcmSXaZYf4Py7TQw2
GDYgFTTq2ZrARNCfRhaN8EbUXoZnqFLCW2ur4VTWutDEnCBgCjlUSMw4+VoSL26eJe3yVKA4+qVO
O2dlAON7tg3At1CBqtZdOA3fWmNNWOVWBTAVAMde76BHvjwR4hM2k/YWTA28FAeF7FqwoDNAdILv
KYDsqBgrIC1dPgQGv4YXEzfoZGKdyExAj4dp2ipT9Q7fD160YIIlALXMCV3q0lJhaA4BGXNv+MnV
Gbh9n1RZCIsakBrGDC/mYUzKzVD202bsI3lPIcb0wvH6dkNh7rng4sGTpraucxAoSij5PAQodt70
Rf0GAS04iWYdSp9Z2K6j0rKQWQFhL0wgvgdJhuk4WN0tdQUOfIXcIrWbo+nod3j0Tajj2VCNi1rn
fplFd2MrI2iHxY+f+tsaniKg/z19WBJiAyB7NPKZfmhBBloVHjiHNsleqW9eRP27YFTUHVhsfhGB
DzWpugZEx9TLr51iDy5hQBInB2l635zS8XcJjAtcoSp6teKzwU0BvDnNA+BIs1af+imC+uJwzFad
Aw1Hm6hx1Bkoul2nwyJTzaXgD6PzZKt5n0fBNA1QKXsFgb0MXOEQEgp19o37AmYSacuemqAb1ijr
aNd+aIfd0EXwMc5xhoW0WLmLUAG9HfyhXpuN5z+Xsof1V1bo3xLL2EMEKAzctozcOOm1v5yMv8Z9
6LyO2VCtrDgtLyBCQrYRKtO5Z1SHduQvpBhNl4W6MTrplqFMcEP9Xe1B2beC6NhKy5pqszA35mGz
rQ62J17muGU9tUrWdu+riHhblDuqaTO8gcAgtb25aQvpXCZge2nQpDJ5aX2MsKrMu/hxe1jq4tqv
COr7fY1K0WIKo/gh4CSC3EV8Av4XaXignVnMwbxL7WTuIxi03Q1wi4fBi2t2o4RIptKt7LmxAWMm
OWoy1W+cJoF45TzsKeFKNZwO0M5KoBDO7PSs18oOO06N8MQj5H/IfSSt4P8Z1dYN0VlzD06GvRZG
2I6CCksXGogMiJgHPgr0U98jCf7Oiv3ZmdN3wMigka+EVGf11OUc2TPvhdcj+KuLcu9PkV5kmZxM
voSDqHYf5s1arCMm6mriHA1ob+rCeA5yL10Y3DcxVBnLIHts1cUu9ZcgMoYzx/bzsTGR1NdYD9YM
b7LHSk/SI9MbSEKo2CZpg/uyCQHxxCBN+H26FoJKEfqA5xt9svEgOrRv5TC+Qi1pm7QDe/RaVl/w
Fmggy4V+XYVJFdarZl2JbejE7BGM6lXKk/4G2psQEGDa+IocQKJU5Zx9kMTzipFasbC89xWpn34w
hWkp0FYJNGCRHuseozBQFPPiRdeEf46RLXBN2y9eDN+rdnbbWRtq2iXvVl4EjAg1ZeycoZpj3NEa
eeqvqXsUERQb1BrGrzXCHMffSrPWZZJr4Psg80A5iDaHYgde+nPX0o9EHF/pHqjS1DfnJYYU8DUh
kpe5OcEAvrR66C8j83gt+CH1RHfJKpvBftgfLjKejKPPWuSHNctKrmODzzLIncPOqIE0WCd5H4Gs
3fkb7CvgyhK00OTrbP9KFwMc531Ra4lbpkHurWU64jdp7DvZv0c4dQqidRZbX6H+5h/mJs2FtZq+
BjYIL1kV3YVpMC8aaW1/6PCQp7Cln5pT83dsRiYwMvCxrMDd2MF4CdsRH0bkB3BZHztQ7y6eFueX
ecCJumLVGRJFa2CIP1iXC4BUvLaA4iGBiz/Zmc/W5TREE39FU8uoy1MlPXl0NhyKsB/o6/T1fO/F
y6u+DvStdSCh3BfXmZtO32trDdc5aLuG4smvc21dNRbA7oCuj4Eb1mYLAM3A91IP2/OYqYqohmIl
JTR41HYrC9TvbUwVzEyv55gl8QHhwWmHBAzsBBSGPlYw+09C+LnsTxBDqg6L8j3dNYAsKb7GEXK5
d2CRjY85+If3URvDvAutrhXjYy+is5fE/ZW6rMbwV2yofGBMMOgBHbrBVs3a0OgUVahTNtmPQsQ5
5G7i7kvdjdhrC+af8rx1njuRrxoxdl+iXHN2DSrHWwqLpH+DZ7L/GFttckZhPJ7DNKcOV0PTFTjd
edZDnEHTMsMHuGC2fYyTqL33S/2pGxkkmsDNumdIUJ1tZt8keOjcZ+qilSXb5J0IN0ufYdT3hi/E
DUUkEuyRDP7HwH6eeoOJp8FmzaPUv1Cjg6TgQwDCALUE/iYPwJRCNT2wnsJA9+6B61rPkbLu7vFE
wjfbsx5xCixjaHuE4CAUWoijqcwziJwbYHrTGTJmKNT6eIRdG1ubrmMKkwwv5/IJp4qnReIh92O8
jUhsrLeh2u3tSQ4CjgQNNr16yXcARkwuVChvUXPPnqNcj1BeAEYVRsTavWia2CXcSexZtxwAy2cf
am5zRDEm/kPZlP/vCPVTPAFXPCNmxWYEdc2F8jODaXcNm6GugQxQMPRbEQ8+2Ip4ia9RQBo3XTBE
t2aQgpoYyOi2PQx1o12ply555vANM7Dpfl9IxY8RHFHDEuLsqjXHRZ7YadAidlt8e/LNGFlfkjYJ
jrTsHGdF+bHXrZc5oggT7qa9BisJsHHf/4l91UFuVC0AaZH3f+Lc1o55G2rXZTngFvimGhiKgjRB
s5pdrv5RRjL4a7+zy52Wd2+2jldVAevyJ9ViZfmhFQdafalTw3gyxTCP1V7Hn3Kz/rd5v8ag2pS7
YaQdWmHjM9f03yKnwxlAtWBY7++lB+43NQeRP6cSpaJq3GQeEnWjUo3q6hz66l5V7DpFRx7FiO+R
oz06VMusgulbXKfVTaMGIz95X3Ae7c1N6JhYqGD9KoMo5M4q8ByJrXFWGV30RmUdYeNchDekSEr9
JYeWA8tZsCERUuqbumQ4aVZ/S2FL/6/piaeBhJgW/VYOfQwn+kn70k/G+93S9+mumAL/bYKC3DxD
VvXVTutTMxUmvIBH4xlcHXhTaMM9OK3I2gwvdpUYz+rVf1sE7KFVMRAY4qcEmh+uZUXZOQn0egNs
d3WfG8MNJLTNF9jR2Ycx8HEiVdrG2iSTte4BpkVNtG6saGjv06oDDRf63CYLC29FnKgB/3Pvye8a
QAsC6a1m9lTFs3g/2hDVRIoK7BDWnC31D+uZAyiWFdxbZqE9Re2OeqOgElAy0a7UqqHxfRNwcPup
mbCO7Qs8kNfUbPxU3+CXn89TM1GgwhEW7GiLSu41C4dMaOkY3AWBARuKGiIPA4S8HbC7pwECPTBH
pGbFB+cSGM5fYewMezzzwL2CqcmxcyCr1Vd1f+XgW18j0Dd3BYNldav6loERf0KYjkPNdOmju6Ts
67UOEdD1pwHJ+mo1yibZ0sAyys1OKTQjmUA/kgbop6Fy982J2/JA/aFlT2fpTNNGjF88ALXw2baz
G7qr4fDWuHTrtxgJHBRWXNNL45U+OSOUrtFJw3SJaJhuu1QgMZd12pqzHHBSiGTXshR7avn9GEPT
ST27qc0H2zn5k++GaoBGE6in/QeQy7Cdzxk27uC0K5kQjnDAm/qUYbOlE5h9MYZnVuWDO6Ooevha
YoOXbRfMVJNDcr9k/YUgUyPolsqp620JSP/HJECJrG2D4jgMBPx07SUg7y4628iVoPIVfF966G4J
9aBsL10Kc4Lvdl2sIgENqtEIrn5j+4+FhBTtNEARAO7WwSNqVQyy+SPAA2p0Mh3vAaAPNUQdEH9F
akOrzSOFM1kneKZF+O+qcDhtOJeysc7UolnwAj53zpQAxcF1t/cjH0YG+MiLPvOOFZTon2p4mK5x
QA73jWrCihSMaxPCehSsw9d+z7NRrKg5MKAMQmsAF1EFF7VRXqcsup1ja+BHYFLp4gHi96s2wVsM
NdR7+jGTnj4JzesvFNrp+M7itR+faB0rsNwaii2A7UywoFeaKXil+uvx9yaNAkdmzKNaZX8MBiX9
Y/Pf5pY51AviDjblHsPWHvY/D35fipMT2tUdEmL1neoSaSBOMU4Vd9RfMGPucpp6nRUxuEyGDbU3
yHY4196HabpUu/O4da6TugRhDhuOQf5NAUs/zmodZMq9dEsD8yK/5i/BQQ11jWFi7XqGhUrAbOI+
eiP5TuoCs+yo1VV+JaBoXI8ATiei2S7xgEu8UausIv2ONyAVqjycRbx1YvYQR93rgBdPIBcLhrDK
vlFQ1ujOtsPZZ9XmQXoVbaE+OPn4VkPrEL++drxCUTG9Nkmou5nC9DRIis4DNCOEuP2HGfBuHwFV
Sy3k4AK2I91dpDew2XIeQXExnprsQ+PnCIWV2p7Cfs4Z6vAeGAMH/jqAgo+i5y96NObHMkYCiIx4
cCDI9wavRXyOJvZKr3/aGYANvNUs5l2plYFutKELNWlARdAWgDYJYCboyPKw4EhNugPBHohC2jT8
Wo5+AmQE35ej4BAf9Kv08NwQ+CZbQYdvZaDLQ9tYyQpvDvloR+V0TvnwlVq8S6EhabIJqr22dwi1
MXzstI5hg6UAPKppxmlxDbC5yIoWOMF4Cs8Jhw0ARz3mUfONYj2mab/rSi18nCr4RkQg17o0lcdp
djOOwxpSdPnJDwAZKoseDihaVFBz9AxkWbQsS3d/rn/oVPX+rf5hW7buoCoOSRkDeNtPRSleRIWO
7AVe0r5WHLmBo4sstB+Op221voMACzRThxa4Q8VjBqHchNrAxMHYwoH4Ox4PX03N8d9ME58v1LbE
c80iZBoyTTyMnTatM+Cs7oqy87eFrNtLNHgT5PutCC/vsj345eQfdcfsTnCGiPbdwEycPrN2O2pa
fgsArL/hVdCsAEkGsgDbzZVdDd2LBHwZuBij+CYS/wxd1NF38/aeNUUIncHe35ROCncFC9wNrrZc
uqfIf3b9hJJ3vo69Mb8bmy7bhmUxnbVc0/fBoNcoV/bQV5kGfWf6kQZJIBQijBi77qTh/sESwjiB
4+24ulcZz+Zgh3ubNxr2VmgODMDuuB0EPG7RhOU96LJImp2o6Tj82SxK40qtSLYu1EbNR6vq4ocq
iLbU7fOquEzgns4/oM/1IzxGzfKbECbkT9zGgKYhSs6oM7UxZBoUKK51IuHm1lSeCIRW/2r2AdKu
SDI+eF561w7p8JIMPWgs7QQaix3KGwPWRBsgMuNXFAcuut5aP5DgugPsoX/xcCrYdJB+vYGGhX1j
hYm+5gr+2Vf9zkjL7HaMWXrLQYcBvWKEJbaFPABYwOmt5kBnlcMnZUdNCv4VF/Gy3THNC2H8FQ0b
LUM9zxBw7qGmCSkNcJyAg19GCRYvWQX9Hi2Mb+i9E5jaivtF8ECtFtvUpWVN/rqAi85JxswEOjOe
pXljE287HIAlpLf77GaoubUehjT7yvT/d0RUyA7E2ML5tzUiNpn/gZTg+mdsnuUAj4CSMbd0kDCk
rUqXHwBZzANJWiuxcMV7qEouwgokvhDGeryJZNTOWgy1AUGGWWWBhmcJBpqk65xl0LyA9gK1aSZO
+C0Umn6JNYBEHq4a4MPXHvfZSaoLDpTTiZrAgAG0TrfUScMx8ARrK7Og+aUCLe4ghm6XiZ/WWSY7
plZC0yTxQVVHOmcCSdwlrG0bcmDMw7jbUxPagtntEI/8qOJKirOSMbuluB4Z5P3cSTHQ2nmcMboh
4OEr2asjgjf+TUDVgdfVytD95gz1WCBv4n7uH0NUG6h/0kV/p+IJ8Ko3+sd+FQ8E7VuAjfjeKjL9
rFWDfqY7JQN0DtqNM4zph2441E5IpoZOdwjS6kKhvubB8JDbt4CX3Q1WONjACjbymqJaurahgLCm
Jl2Ktk73vjae4O+ePaKUNa2RnEqQGe/RNFDvixzPcYOSp48chz3IRYiVpWJpAjB+T0iBWudlelzK
ZEfxYxJoB2iWvk/XAyQ/JGhTh7bqYJjRwjUDYm/rNGnrEwMjYERxHLuosBINRFzMFwrrBkcbXS3W
vdHlOIViIwzlfZpMlw9B2KbOi1EfrbXE0aqyNF6oX2d2fdB884Z1uV5A2VqrT8uFR0XzoSmoyYYS
SUNjvYTRHcXOEWqRT1Mp5PPPoJig9uVGZHHgdpnBCneZ2FC71iL00sI0NIYBNjWwUsDptb2PY8lB
6WCdW0rW3tfqAvuifMXsKd5TkwbyFu4ZTXBPk5Sbw77gwnMnw+/mPjiUmEA9TPGB4jUBpXtRz2Oy
BDI8svmFYzcK/5m6/hob/OgJs/JdyXBWzJz2h8+AwGxhn/HsG2IAnTrsrmHp5PsJm+Ad/tl738KR
BDgtBQ3PtTcGMvik3gZ54f3tGJ58TKt02mbYw+LYg9CeS21llZb3BtWYDb04JOxIGhRMq77gT1C4
GC+skq+d2RlPVgzlauwjXpexwRGvJZPGk2YUkFj4Gfkv81QkXs/gp9XBzrdNFHPscDxHkEgFmREy
e9S3DAg1Sk0JiWcYHHoQywIbDWc1Nbn1Nbkpq6raaHoqt8DE2ccyK3vQLkGjZVB2ea4b/WtTF95f
bVi4QWya3x0oDIIokocPHreuWdc/BRJqoe6otdgxqEug8/oYDihku59vaRyEu/oY0/g8qfSbeeYy
/UMM3YaQAPnzTk98fpvYzDQtA5QYx9JtsN4/8am60RIQV5L1TQN7OG7I4JjpbejOGiPUzqfhZ7tM
sa0u1PiIOtEdCYvwJBz2oMa6lcH9mR0stdG+dJUNJ8oE3GETvteQ7XfKlRb2DvaOGmiwq8YU2+Vk
BKGbwI1jTcMrGhy61ItC6LzF/XyUAnQgv4VWKA5K1plHFaonyknskxIizA7G7ZjyYiYUyUUjcSEY
ebDxg1Ndfagjk53+/Lv8R0rDRnYewAOuWzaDy4n+6c1sQCVHhxBfevOu66bH0H+a32HSx1cvc1Jv
C7UFR7rjBNUZ2Y3vbyl6daG+crR6G/IaVxJd8mTg3cR4obkk/eAbcbwdixpZMSXYVDscujE4Al5G
p5ue/zkphTjPqg+GfN8rSKhngHzea35+KJSCEPWJWqvmPlFDRogGfP5bXKvmLn1NYVSQAgvgnQZi
tGy2to18pOOn98B2+pesHKTr4/fzJc1iYMi4lKi0NuV9X07P1N+miVgjO5kdRZ3mL05brPrWs77o
tfqPIae5oyZjE06xInxxAlYeQ2DC1jRd/TiW6sl9FwfB/OMovkrgEkU/LvWAv/3zHxYvkk/JKptZ
kLV0pC44CCz/0BiKu9IybRDLb5yqdyfHXL1r7kRGeB3QJIUe+jo4/6MLH7zVLMxDEWoN+g7RTHxz
oquKoFZfAheOv/MJ2+n8CC3yeGsA8fUKOfe9hXPQd87grWBJv7yLhgoRea00vbJXK2B3U1DWd30R
wnLBCPb0wQHzmuFbO+EnRgWk3mEjAQNNMz5QEypqHybpfrTPuaa5YMs328hTiOzfL7UOLpJLnTCP
Tvei6c//Frf0lSw7A5xpWm8oQvVuqLxuIsvk+zKbXqm1EPB1G244gRrEnusVnhD5hbqWMJo5YXDu
9/jdAJCIK9sL2W3IqVU4WK26oLrGb1jBh3UJRYxvUzwH1IA7rwKrrC6BDeLMnwIsrywOk+OsQ1Aj
WLr/86fqHxhDm+uQExKkM2KaXHx6XGTI3zSj1IMTjHdQT3P7sDumbaw/N6btyoi1j3acTw9eZKyD
grPnfoQZq1Fm37yoZM9NNTgAK2TQQVFznBQsUGnHFcxmETuWqbfGT4j284oCzGYmpgGWO5irDp7M
89j1149jnr3mA8xOF5B6mA/T2oGO8mbpSxzDukKdjXoW3HrCjI+hNEChdb+iSm/XQ6RRmKCh4utT
wBolM+Hu2BWsBu8WuASrNL80HZ5hUY//Cwpz1AuVCfPid8hF9/DieAGUW99POnSdaTT5fYnC1ucl
Wn2gJXS1cGiy9yVoDqttNi/hK3TE8q+IZfX3xDz/sOChQJe7NaQFUBABpRYIVeAYCV5OJozMFeZq
GTCC+D8SMVJ9Bj7mYWy8lyXQ8NzRLYMBKvz7Yc8qA9Oaiqk+It8EHohKobbqwA99HxzuVb61/r0J
POr7qMgY/xBcV+Y3h0EMKCrMbNMwlmx9zxEPjuZB4t+MX0DhFg+QyRMPUFY526KBFKTqgs3mezwN
xoDvnqMmfKHWr/gM24zLvGBZ9bAIGqHXnVutDn8CL9wTkcVINIC1Bv7WQMvlWqkL9fMqq6mfWr1I
iovThSveyGxr90b8UE44zsSRAa4UEBsAJXt/pyN0QxhsV7xOmc+ksf1gaLHcxFaH1ERrsyMKtO0u
hROCehxC1MUaoy88He8zGAr+XSdvQR6lfw14CLuC19FzAv7sOnEg7wVrN/8QWLZ2C6uL16bQbKgM
eNGWhcze5d1gvyZgpGnZED/6kaX9x5+cfyakSB0MVNM2hWEZzj/x4PHQm/qUoUIlO4k00KidWx0s
hSRo2GbMpAbfTvQtF69VGm9m+GPpojsNKf+1AeLEus/H5x6+Rn91jgffXRT+Xaeo101keT/GSn/z
/Cb4YgzYoQC/bD5MIUzG6raOr5Umxa5rh+QUNEV0GgOeIvkPyGT+H89CpBU/fdBBt+XMxgeQg36L
zdOnD3oseIeUaF6dTLAGb0DVsPctUK2Hxs/9yyCF2p3rzaPmIJMLjZ7oG4NpXVkWLfJiRbRGzUz7
nqWgDRk18IQG19iatXV5zayi2o+jlDDkscszOHUm0A3t9DDgiemGqYFU5YR8Fa0UtDg8wJ37rylP
Ayj1CPk8+qJYc/yKb5nR2zuji7ojknEGuG9hurXqVtx7MYzBPABi36StX0UqIN1maLed9IK/nST9
FgRMvMBmzFvREiF0+asrvokd7B2GcZeD7bxaLMc0o/xDX61cySiY4oowBeBWwO4MNH+5KqsAiIqh
r+6BURRTZdx5ZlzdW3iUH2IGn1QaC4ZRXpIBWTD8KYvnAJUOQKTH7it+B9eyA+7L1Z0nTw9tfE5G
lNFr2f2A2vBXr8TnBMfpcCVRJ7pAKz9aBWn4tmwe87oDAMGI32grSXvH37uyGNizHHL+Oz+oVnnJ
8Fn8/S7iMeiNQ16C/KPj7sPoBuc2YGGMqq/v6RipWhD8/tCiMTpUZvm0MVUkHSp/zavVEVON0Twa
K9D6/837tcqvebQKqAzOwWn5sKnCcTzZujaciowl7tQWxtzngwwLe9WfF4pbmnRHfV0CQW/kdfc9
DHZKUA6wXp4MCaQ6OmMzx43lD8ns8cDsIbu3QTzbhUFQI4uAZjc52X0MlcFVIKdmT32N6sNXwHWM
tLilLuSHilNo1t+p1foRmABMZzso3CEd4sNOQ2Wu6GJQsopua5QYdy3yxDhgqTxXMrEzo2Fqt3oA
uPpYh/BSUAmuZQ2682Ow4yDQFO5M0M4OSK0jnQgs8NkCyekEjXNxFFUw8wHzLvbHQ9MWbFuM0C+I
HQ6XJrspDiPPITTmy+TcZsVDYML/IeHSf1giqC9VEQAUP1A8XfDc+dc1Iju/IOv11Iow/MZ5vbaj
wXyF/bfY9tIU+6LS46fCy+4oIIBDmjvoSNpnkQ0tQa0J1zDYDb6VerMGTc18TUPDwpkG6jHYfIAR
6bfeFim3HLtINHXTDx9SYC9klQKCrrrwVHyPoEHq+z2C1hhNka8BPq8uFbMegBmFuoYeIoUYNdVt
BDzNyhy4/AZ3LqQoIPwra/CNwdMpYL42vMcWYyBuhibdh0k1rEYbe3IzafZa7mt/FaYJpKhXfmmc
JlgPmRivNbgpB1QBy73hFHDKU5N6NakBuQ0+kM29BcAz/jBx/Jhr6YFllnjtrMTbxWIIthWSjBBP
nN7GSbOhbW4Vd1IzX6gb1DgNmEZYP8BY6uok/SrhpX1nRJp11+TCPha5+FFBeTCCeEUFvD60RD0Z
yUMABtqXGE4pBtS/UnM66DrQyQnMKb6wyviRJwW/1YquRr6gQ8ZLhUF+Xaw5pB8PYBaGmJxNcffy
5928bn7OpEiI0gh8Nx1bGJCm+Swa6AkPPoWGHp0ap+OQdtB75UQRJBuYm0EQBWWrjQwG+d2Kvdit
zNp4Zg0I/74eD7fcCcCq42Z98qYOFyQxdsqI+7YxE9gGTCizGWn9ZLYoEEI5PluBZFI/2d3UnVB/
Zm6smqUNKG4l+sh1Mr95alg7XLDvfqGpMmuy21z6Z5qpmUK78xoHDEpMbFkgH7L+R4NqzroOAntd
DDwH0wSXdvKLUxf2SHwtbSMNwWta2ppobpgV9xUELYJOX3VK9aINh/S2sYx0ByaA5lLfcjHi6sib
qEAtCbF0+RAL0/VLmWhf4J7luFEVguKTNkawDeLIc1G1ZCO2laO2ni3kIAzOTyWet+QKR7KQi8UA
NekyobJy0kAuX7powqdYChNwV12LIWGa61W6vB11fq5zPb+R2DtoMIuDQxLoCBLaKaptAWKwwXNj
fJ9je622L7UY/jUt/p2unxf6GTn5LS02z8HhcOXbfLw4zHduaQAqz6HLwowDlHVvNuATMEIn9Mjg
NlZ/P7vVUV8GNs1apNDs+9DZ9j0owZaGzIHCMyicA6D789yli/pLT9l6R7bxHyq5dCL5eGKR2Mdh
AwtVYAMl5H8INPVgxPm8GaOTnabgQJdIJiOFnOKcGpTQQs3C+1YRxXNN2T1nkI4LnGk9k55hp44Z
f/5emp9PUGBW6tB/ZQ4q2gwesJ82llEoRIEEGZSLbJbcjIA44KOKC90tzTQvldFVgRSbGsWTpt06
sqhQXh/hpwAS+aWCRTa1lou02rs0DGBXraLoEoGyuqoilG/DlCPT3GtWsc/AOXLDDs4pcemggJso
HbqqGYy9E4OoWYCouSWuFfmg0t1CsDJN9jNEafjT6IeL6usDfv/n35v65Xzakjs2FJIsZDR1KbAd
/T/KzmNJblwL00/ECHqzTe+rMstJvWGUpG567/n08wGpVqo1dzGzYRAHILMqDQic85s/37mm8Ud4
Rm11yG3WvxZzqbX2bXU4NwImyu4kWMhmm4EMNWpkiA2btHkroKE51sqLBC7oqoZhv0A8LTwXcUuh
3siObl6HZxmiAAeCW7btTLmpyehew9L3tpPe5+va6pR3XZ1QdMBKfi+biqMmi8ScYIGL3hSfk9Jz
69eqKecbeto7O3QVsqEq3JaCmVE23ei7ipXfzgzrdBk3ECRspKKfCmAZk9NAl6it/pUf2TIKO+Uq
BwR92WDuUvVH2QkNGDXctB03snfWEg2GVoauRK4sICgWH/Dy/E1NcX8jSROOb+fLLmYyl73sHQ5R
mda3IMnNFzN31pJLwXSGWaRIiOAGbBxDCJJL9CoU8zuFzx/xUOJ04WGKNklCfv0Rp7V9k/wiAxGR
de8j8lt1xspu01DgiN8D29DBQuXhc1gMLKYmI/ha5HBJJkBwe4CJ4VcF+r/eZ/FH00fasax1bSkv
J3MQLousjliQdekbGNQNfodiY6gEu37w+bkOAFLMASeEWcn8XRcNKQriaFHf5cm0JvnqTmV2uGP9
kfyMFrHtxota8cot5JQJUIF5VbFsvalToD8r7fiXDGNZ1m/MKIUXJnjGfWZfjSiIWLQyKuzGvwZx
sZOZ/UbeqwunrU/SmT2WYF81qblUhNl4KPzI9XZlmnyZZAOV7HRlDn29lU2lmfIzMNe3RLXxKBo7
5XMYjPbkC6vzTlPXlo2q9jzF7I6FrENVRsXFjrUbQof8+n1XWfWUa6+JUIRQvULuf+a9N+TQhZqy
304DjieRO10US8nRa49GExXf4d2frfFZHhRsIZ+LxN7hq+Se7sOyyAAg34bTOh3xPyqMyIoCFv/V
u8N+d5P7GEVhr2t/Hero78KLkyvGKriKwH1ZmGPjfDVVlCUDE8Z2a6Ttixs1zzgJOl8jX0Ocqfa7
fTZGPXLMb/I2UVx4W8Wwx41sBgbvvqe5by1gsmPimPhhTDDXQibKBckDTyMTXHmbwcu/35tBW4Z4
TiIdUyzaoNX2WhfCyEvDiUe0pr0aXe/tIt+fl3iqaq9uE6pnvfC+ypY5eu1LWL4pMSNlhJ/dCUcM
/UlebJmptUjzaj7ch2dWjaVevzQpsq5VLONvpaBKaJBQalTrzzKk2sF4ytXilXSYiiB1ogVreYFn
V9hNOuZ7MFn9gqwBrxLk0VOpz9SsUvQaZIdTBMbTBN33SW2M3zt0cYWiYEb1xxWPjlrcKhESD01c
rnWvDrs9RlDbMHHcTVDGxaUo1P/rLP7VO9ppz5td2Ml5Ana9ZAlPjt9v3mEe4LBV6cghJXVwJGdP
CYy0Jh9worFTKsMfjvI3ZG7/75C6QN8nP68xCgj4VOYCFnG1iR9qwzWWq2IZZj6uSdrkez81/mHw
SQ+3LuUcWPXOXnFrGw4YBquNME1p3RDBBHv8eIwwy8C+qpH/54jamvs1+Ph/6hFfolAfMPGwTKfd
dA1JEUebXkDsaU8JpJdzZ9c4w3SW+rUJGmaerhzOE7uiF8Ofn5U+R2/dz6e1jZfMLhxoeiucdcav
umLEe1cDzisvZvN1RSc9eBmU8XkAibFJG6ODb+TZL4HGR145lvHDTs/ybUobgGqsFay3zAvxCBtG
9nCh2h4pRq2mcdrVfHvY35EF7cWhweIM41brWYa8ripWwHCbrcx0AkKbjpODFoY1aN8dz4nXJujB
xZ1/XBi70RbmZiPcZFUj3eGQm9zdqco+OhtIDOwsDzVAgPooQ/2yArm3u2AUaF3hHIKbJYwmY0g3
bTs3/D1DPL/DtQT+IGBSin/TMFl9leqgufGid9PPRlS/+EMtnNFUvfpWNoNR4VjkpPN71BXle57B
37E6IzzDrDM+6gIJucB873NrvNg9Up8y7KC0gghWkm0GYxj5q0O8RQymOLucpkuWa/oKmlu8kk1T
xOSZPLTm9DwknrdX00h44Yje0M38Qx1Eh3ushtK2t+AI7zTf0lj9speOQv21pVbw2ilDRoXA6zZq
G0O6shEIFAMarMBXDuzoUwFb5rmH0zuOMU9jpepehmzo1vDU2Ch3/rjTdCcS6o7DCfKJilddW1yr
RsHOAF+kd+SDM57zGLXPgqAXNznmcsC/XDOL/wlS5V1BtPurmcbpMksLVl/T6AOaYtEQJeXAelBR
dsBU+le1gfc6KIm1kr3oReY4zkfJQvYmSuXdgp7Elri0F4fQMZ77gAoHGlED/rJkcTumrXOSWse0
r5PbJOyBTQVia9WgJiCb9w4Xl3N5gYzJgz6jl0UN6CJbY4oLoasN0YK6JWq6ABhI5gfVa6qZ6BBB
MPXLWd85eYETrSCYmlr7d2F9aKHlv7i57a0zFIJOJKL8AxsHfLJrzbqCt6yXZlE0f8V5d8L/xfxH
gyfT1Vn4fQCkv1DMwDxokf3dUlrrxflWsMR9kedeMKRLIP/Z3hFdfTQO+6gt0NUUzXJQu6XaKSPK
Mnh4DY7eL8uSfehjESwXvGbd4czmomQb5PCbgxKaON7LP88iYgOQUwAGMbBaefYY99/eyKzNhRn2
zdapGnPXpsrTw9tHnkkfH2nrg5qhsa8daxdk2KZFdQ2Gc6zhjCVG9p927zfOujF4bQ+71dk7u1BN
z97Arhu6dnC2k7loVhEKNPvads54iXzX/Lj+GK351WjV4qXg/T4mLNxWd2EgviXqwHQ/txp12EwL
V1jCxvsBGMISUEvg8TUowr/MDsLs21jpn7Pjt+0LQtm4OnldhpAN1XsjmNrdXLrGAksD0POdAVYL
JxoD9Um676naR0yaB8lr5Bh5CzfCBC0QRuRVbAPFF6hyr6IKbVgQCQzXCnc2LnSr2s/MY9auMuF1
VIoZrRMT2B9N2fGIlSMw1lzr9w1e7uiBD8qbBxhcaiBZDWLHfWQEhwFM2SPuT0gkP+JumO/kW/YY
71lIoTRMzWhMPkkh1cBHOMOthr0MSVnVX/GRAuxehnTEkDaqyCmhHBaTfGgDDHj05KpZ+mcfT9VX
TPvSdZ0G9T6RWadmM6TYV7Amzg6uos6rUYxikxwvRlg/dY3uvlVrJeluLXnu0viTTBhCrjWbC1UC
W8fWWGhZ2B8lXl72yiYfCvLPYvCjNxWDJ3GtITD4sjn4dbv0+TyWcmEaNw1itElINUysU2fqLUe5
MJXNQgV5bu/vAmcIx6aLIs+8YxqQjKsLBFCiCiEIlG2t4ywOsikPZV6Vi3by5nUK3KBePHrkQHlJ
GvDIjbPCZGVolGrNngvD2Q8L5M9Z8ZSFAxp0ZWcsGSU2AYbn2YziGBpsYNxsm2K4wCj0URMfBAho
JUehnlKtyrh6xm0nG6/3pVKiusKea87PJWnyNdxF/RUAV7tQld773oXp0uZp9o8BPkstzfFr22Gb
OTZWfKXsPm6hrXQYRRefeCVbJMrxPABAhkXcdLLVKfpWRdOwolohNMujEs+ffwc05SmKh/jbbDb/
GaAnt3G2mVU8L0fkoshfw6R/kt9K1cBH4H/EtR55Er43xbHR+aDEePmt15SmW4UuT5rCd+dGh1Lm
RqdBGY5kn5GfFwUfWQkSISMtoOdLD6hfzVnAsxKr8S53Jbou6/Lz6GdsYailfkP2e6EKNB/E5BZU
YFe8dIoybGGSd3uvDPLdFGQ27HmrtrHcazXTOpRu/vuTXU+HTd6o+vHxsJfP/oQNEPLUxbuMG4Hx
72MfKq2+5FGeruWdcietmIDNaSHnH3fuWd7hWLp+VI7+iMmJyP41Tjbl4D9jLDHRlYHvXAB+2s+V
8slCtHm6a1JkIjYZ7v+MDUJv5SFqEVeFuvWNlz7nm9O7XvytZaEK1s3+YU0jEjnj7L0EdptszUQQ
KW3dfMIjYF5abrm3est4zsDxrPKpap/hQPMUtRMkVtC6PQDhUdiSTsmTksJMKOCGvCIC5KA8PrV/
tYV+rSOxhNasn2uSvAmOndnH37qJ/ywMB+dtnNP30TcR5xrTbish8mGLC0WDs89WrgxlU/bKteGj
KQH0Tez9HPz/de3jzvKFHteG//0z5OvyFrqX+8KzIWkI+K9BrUfAJoBW4GZp6mN+hjr2B5LiDrkY
yewsQWGPK4nK8MC+HCez3TWNYr3OGimzqiuvszVZr42NWkzueuOpE53xjORP387qTjbR8maSHstx
LQd7fWDuTb9E/09cqw2Zd05bZnDRauPcvaX+uJBXypcSFs0D/Nyf3sO28+qJ7XxgsZOXZ25qf5a9
mR6cvmTXb6m1sk4qxVv6MgtgG8l0xlxv0/SqdQC3ZC0zq4H7J1ZemWPYkHbz4qzYTfQ+8Ff1Luog
pOTsfZrYq/u7x8P+2kyDDQcoYDI0HMc+hD6vkOhz/JIXbbAcXCdaF6Vb9iQyGZl6Z9NGVqEMxi12
F8kz5ifNCuvQ/J0qXSGULqrvqD1vBkAoEEm6aOUAQv1ReCOai6GefMSVEqws/GqfR6cPt6JocRw0
IzrKe7o9vt6N4jmn3E/gWNtknUa30/daRSaHSvv8AhmhQqKDH4yGTWaoF8M182Z/abXa0UGq42JW
OLnpelmiQUfuS7q4yYNmYrAq2GBKWFZvXmLv6z7Ir5KFPqiIFMKwukqm+aCZ9z4EtKtN1MLpQKky
WKe2lR3nwNSvtm3kC1mkqz33B/wl/2Y0QXlwnIFqstuWn4qGnwPlP7WBoIOqztUoWu3+k0JRgnWo
aMovvmxOk0pTPH4fTfmTQgHRXalhW22KGNNsAbSUzohVZF99A9nMh08izyYYOFN4ursziqEipMEs
gvTr/bxQhOSFpAzLp1qL3joFgp9t10O41Jsi3rIn+087YpZYKD3VMyXe5s1E/i2ffp78ivx+ohSq
F7NkRgbAnM+kYHGi0UGCKWpwkX+u/GtkiDzwJZBrSF9jhGg+/ke0/Eh4uYFH3Q8VsrlCH5hMprPC
wNJetwHC9POgYTunp/OKlIw13C82BfS0iev1HPTD/RXlTUWohpN+H/UrJC98vEFhVK1lKBQfU6Wo
oF2rccl2y/jgEYHlIdnBnWwiUvVGFs9+9nF6hMCbbmQYu4nouEqhzDy1tib+2uQ2A4y7TcytO8BA
rrDgTG7ykCLsuuxg52weMSD3z1GYO8B+uSoP4+JJG0mD8DMA/BzqynKkkLDNqjF88bDHfUI/VaTJ
oFjInE9XpFcY1nzh57LZZYK/KkmsnTP+jD1orkZck5wapVBkw1LHUDD/mUnQUuKov7bxs0xD1WNm
3cPZmNZf4XvLsBxNMs+VKQAVOnOkaT8awXPuSiyM1bo5KoGSfUKf8UiVTSMSaw2fHbvwc+l54cEr
omxnRvb8VDlqvzJRh31vBISqVyz7oqvJP/CxzMuEKB8JMd/Zymaf+RgXBIqi7vXBfTEnqnuyQx5m
30xXaaK+uoU3X706WaJgn7DRRC8aNmrlHe47SG3wtr1lufctI7KTweqeCWE/s5HAWS1xvJ2NJe9C
NuXBTuefsQdkPczrnzEJ2SXnjcZ90oW7WjUt8IkU/SvPim/y4KvxCnFA9eneUhDNakLzKltY3yW3
diBFOw6odj5iRo5+TMXPIKUquoniFmtecYC+/vOsh3QfRNY5MkHuIJJBpw5pbut6GOE8xqZeRHdf
UgjIxa0sMx6X6ZCKlayQM8vzdDzFUIRKoYY2NcaAOX1TfsZmFeylhllTlIzLwlxdOxHIPBlMksne
9Fal7TwnindmyaJFm9X6xe2L+mXEt90o0dRJ2S69GBFbMJ9k3Vp2Vo6PsomqrGWnvAgAcrS0GiPa
yxGINhpoIYvVy69bZq7/ro/g2W3xAop4UT6eU1HlcIL1SF04iAWsqrCtnWVFivzoNEHXngwlTI9u
jv8r1VSi8iCD8iKjKCHfOX6eJDuQJOo+RS8+gwWZRps6ytp1ZGKkOpvUHhPL/7vMrA/LVEGSWqO9
Uso4uLSBihJZ75DhcpX+5mYhQMOWfIY9lMtOUD7MyfnQ27z4qCrogfKi3NzZJEcnA1ZWgzPaczxS
i5AHteN3V6godhKRfSa7ynWWooDjkjT4baiGlKxf1NrlcYswDbx16AxQ1MRYP7AASWsZnkGAmV+K
HkFMgQAd0/G31q8+CQeddPMHyyBW9R0/nybp9Ve4zDMy41N8HrE7PMxKgVSaqQxXq4i6pZbV+V+Z
pp8KNdD+UUEpQMy0vqmwwRbwjgHKRWm6mau4wI6i745BNxibuANIOdZuuPRMffhsrHLnO/b8hiPN
h9O73bKoWXuRe7ZezCKOD6j2Ir0nmvLQJlfXU/SbbDzGB6VivuhifKSRnZC9s+G9NLqanUFTr+cm
8Z9MoaxnFQAmtDTEfFU0pXheRf1mwBD7SYb8FJBZE2chtQzhOfo/eivRe/e3E3dv5p5KftF8pqRt
N3UCKDSrpy9eNus/8No5lGSzvxYAWxYuEJqFQdlzVzs92oN5/ZZkvvEcKFXyWgf4g4pwg/35UfH7
YWnXkfHhhra/Itdn8TiA60ytqWKpAgT5A2IBWQWtHphpc3cnje2s9EtRDs5HreTagR8TKE7hd1cN
mMtnrds8MVuaVzDQH7ZVfsGD/cMzk/lLYUNIwG/k1vnAKqBl/6iw7frijU6GTyws674Im0WaGe1m
7i+ZHto3ObtS7EVjxaz1nWxmThBiWDCbi8EIrZeisK0XxufDhpp2dU501rCHpk+zVdI08UJPweDK
f1ItYSsoAMG28i0oSYguqi5XL5Y1qO/RfJFhqpg++kNcBIVn4/AAHaaNN5/YUT9Xeg/nE2G6/Nk0
q2nhsA3apTBvIM24EN/FGMGJWGKoYt0F1CMltiFjqcP2AUnnzXCPXfgT0B7oY7m/F2Zqu+YbAc4C
Ra3o2xwrkJkCpbiVHqW6zKSMJTPMwULx8+BbqvDrRX9cP5DKrG/ywkCn3ujkebRvare+3cjoU40S
dSmANMYOej4oW1mFMqvBW7Ssq3a2NVtXK9xYkmdjliTT/P58z8eVNAtzGs5yNzvbnbkq53mC9ZkV
+ANykGdslpNlZETG+hGrgEj/1ms5BYkfccWjQw6W1zqiV3bIAwWGn+MevY87q3a4N3qSKFExfHH1
jl+QH2OCF5jAqOI6jl4avxpOSWkuzVrrFkpm1ndAejab5gKxRaoTAp/u1C56faJXzl2y+eiVg/8f
rkV+E3zZo4oaMrl3KYg1V+64QpRLlgMw6Y0sr8pxnesq+wHPZNnCNSnBZa65xrlwUSrzDLXm2R2X
dytkV0VVJMHmq54t45IXlH3STsERqsmcf9kukvgydpT43ILKvzJa/rgfC6eGtlP0ZGnGOHmXSKYm
m1vM28EsyqbXFXx7y9Y9aujL3hFPjZ5h/Ju2007XanS32/Jrqed4w+BvtLBdrbzJojIS88YCrA5U
QZHKQw/f3ngDS13Zy89mHzWUUqTUp2Po3SrHNmYptT5lzBcin/LgirPINuNd4xjXaap8Ujceesql
/dT5mceGDbLPI171etVvZNBXx2KT+Foyv4968dTllY8UMwYFRsD8WPraSWcr8OLWeAJj24bqgmlS
UggUC06LH50lWwRWZ7Z1BFhKMkIeDJKyqQ7i93mynCrfmW4fLf5IEMscsowVrvuF6la8feSWH2PH
1gJSSPJyBba7fxpC52fC22c5/lTzadx/bw5LJGtjx51DTgBxf6vEi6ou1bcpKbtrW6vltRnadxku
SWiv4ELs4m5CLk9tjeylcYP+2SvSjS11huMQ7epicmxRa+V5x6y4re2oXWkdu0REYh3L2X/JEAh6
q4uYNQ7zcZR5Iy7JmYGWN802YyocYZifNcoeKNui55cUVXQu1WJZaiN0X7XMgidPd5RL6U9vLnCe
/SOEEGLw5DtOv+KHOqzkMNkrO4xhZuGtDW8mkB2QJmKwHDKgaiRfRo4FuRGQKeXApsFadHZqQTek
eb+sEe1C9PwW/PVHypvmfPU6BHbspHSPpa04xzltneNVnj6Csvm/Yn8MMS1b50eJutejw/1160fs
j/uxQh937OpPUe/4C5SFzZ9Sx/eMU6qaGYoI3lrmlO6xe7pJjg8jw7x33YOS3SOvoV6/DoVQ8v2a
R8bq8TqkuqcNAt7qoulHjVXMEGwhHNg3pkhYOWXdfQetRmaJdaWNBIlazXim+WiXtkVunKNGy8BO
si6sqzL4gBq2U7TZAvZXpq+ZHq8k5GnOUv9sMgUtZLOeDG8XZ+SiZXOs2mRd9R6bGYGPyvtsItET
26ekDp1DgJ/xOkAc7SgProqgeOBkCeL6dAx2gIyIDN5P74PSlLS/PHXGqToiZvDz8nu322kbfSyC
FQ9fE0rUvxsnp+2SFUSheSO3SbKj05tbA/f6JENhEphAf+3l46J2YAEkbzSb4TUCinKST8UgJomB
alq2VExRw3q0O1mvku0yLSiIYXZzYfOykgnisO6mrYw/8sVyLOqT2VLe+o/7y5qYW8fkwCnXb8nM
auweqnoTQvcmwZFY2n5WvH/Gupqe77HGQUovVFLU8cEgyMNkzZdQWO7GdYkUQiqPljUmyyTz2vUg
dBTuQSY3JBXEQc/aZUgK+ihb9wvvA3VMS3vN/ZStIAIUYmR9sGxz0iPnBmvdRR241jqznShcR709
2tbKVFEk/i+wQIIJcp7gh0GtkY+iRvfbkFxXil1haf8Ac5622JL525pJ+x0VkkPQOeE3FaGWZahX
w0X1x+BiTP249JIq+kZdfAf9P/8osiImZ+M925ofsgZCKAobF+/ZUCIqLIP3KkNTv2sLL3mVESfJ
LgAEpifZBRi8W/RDph5lp6Wyq84SXAxlb2PZ9Qajg3kte7UGu5wKHcSl7K2YoE5YXYeL+42NPZCJ
0neu8zgq69HOmhMsF0yMAvO57MvxiGgL+kbgaE+jK3yMZbuvuF0tCpc8DreJkgBbwRVX3cq2q7Kr
tQqjNJADJndnoPSzqEnt7ye3s95ztMkXCl9ygCw0477b5YE63hQ+mDc+LFawhOsonp6csfhCstB6
T7zGO3QxaDTZGYZZui2r1lrLZtR15SqI1GTvhkjJJXHMdlFNNgnuMWuJSWnRBrmgpw2+BbxKICh9
fji9120nLDiq7mhGDX6R8OV/Y8GLJrvEJUDK+viI26GUqRO9VRYm6xnkNevsf6/NeqvcG+p47EGG
U72Juunnae8mE4XCsd0BI9vLVgtTudjfx7BKPd7T2MbcjZvADpqr7ybxti17NvBNQDLz0QYdYVx8
z1gqonIuy+fykBlpfMBoffsoq8t4l1r+suwDfzWTcHhqwTSbA3uvZYRr6SEw8TpIOt2/yoOr+8a6
aEpzFf2KhSkp+L6p1Z0cIjvaKjzE/UyVXgyL48LedVn7N5pV66Az1Zs8KAE7a4x6M0AU7pwtJ8Xf
jpTtLrLXryxv72hJv3hc0aaAy9A/QMu4SrTbMEHCHYpuHQd6fIxi7U2uyR6U69/Y1jLIvHRysrjZ
/THO6ix3Dd6jWqiFR/pGd8dqVSupvnyoKgPAo6fTnS93oHWB2em+Mj33yRGOFnUUss+fzWFpiaaM
yV7XDf+BIljsH3ESd/B/Ym8pB/CwpbyhjheUzDT2qXl5yZUmPQy12rIFb5ObnSC7PJbd/E2dwlVe
jP7fXja9eVpuPQ39ZCzlxk0uDHWgZavY7FEJUIGWPjr2IeXZ56nyThqAExJUnrUz28G84LrmrSY3
799SCs6LEd227xo6aQB30TxBP3FLlb351ik6Ht5dNr4qXYTtdA2x0IytBrPCcEZDkWVXjHKhRNpa
Je8melj3VAJ6Fkj+I9u2BMEzUiEAZT7sdb9U84OrGt3S1Vh6dWgx5wcsrHjWDlTQ1fGLbIQ8oU5D
EzmLKiOVg3ql3gIyx302L/uWzUXud8usjQEkieBYwbBcqY/TeiicozzIIDyLnV9Fyk6G7neTp/cL
76cBCTE9ms82QpP14rebWRn2pN0Y1itdZGERcOuXAU+ytUzFypg8izJsQ/VxXLYyd3tP2dbpdz3W
0Yq2umHtjM301e0CFHLD/DvPh2BZpm76DPovOf6PEaOTBks9GdNnQbo8+vpsL/WqzS8jggvPdZ0q
PNSMAPQUTXlQRzSGtMS46VFs3kMyPvf+Qtc88s2/4iTdxwUMiW4nR1RFctETYZcmhOnH5GypQ3IX
qJcReXDT2V5USq1tbL6L3goBWWNL6aZczHk+eqs2G/+6b3piRMJhxZSssEzOZAFECf5H2+4nf31f
kHRs4VZJ679NPA7ujxZs6ctsdX/KZB7KxmP3I1Qx4+4RPFhoKutLoEZ7frrGgfVRbazkPp05ba+K
mKbMgbZ4ZAV0BjNzGYfHZn+WQ8QV8i6RkVXGPY/w686Pbf9/73R/CUOBRarz0kWZ4WvPU18HmYPS
XphejAHnQ+SLmvtTH47TQa166z3EX2Wr9p2+9fo0+uidZN9NLupQenU1fFu/REn25Z6c7Af9Ehvx
b62c5+BEVW9neEEPx7dCizw2w2atYva5qHUbfkBSGtVpyp/uuIfRsZZ+NLOslD5oKfPFvY39FAZU
3a/+OybCsvSf4yViAsJT8ezrF9cwZ9wD5FHuj+V22Qxzb4uU96sMdV09rymP5LwlSK9GgE7RrICA
K/+QR0w2JeRCxvCNQAvrF0bDam1jIWPyD3hc6zQdWmvSKXDG4erQ4iC3TdJo2Mg9Isj4v7LZBQDP
P3YLSu+aTSkY5Tsyo9DZZtdADyQfoSLtuYMIKDh9gMa0WdMvoIqvg2jJ0KT8CFxfuckGkzzYpLko
7/SHNEzMVVhnyVYRuiy11p/cOSZ9j27mbw8IRBatc4znsXwOPB4cgYeOnD0wi/3R0Ta3GEnVgefO
rTBT+zq65nPo9NEXWrjj+ROplNaLvtiFxQM4b9yTUML9yLCqi6IvldJop6jVqZOJa/qohcYQBepO
9lLS58nJnf3y9V5Ha53BTM5O8wVLWWWL87L2ahn9V6Bs2Xd+Jn8NAEVeZyiuO4zMZhw3us9crMA0
Py0WY8vuWy7IOqowiaOZN0Bgzms3kegXqzbLh7WdRO5XeQ36bMZhcObmvmrTqzDcGq3n3ldtZNaQ
/yz1cs/0G7D86+Baof7LlxqEQTewLhgDUpitwCpkUZ5c0O9+70XLTxF/1JMUbSolF2ujahuZRXiV
nSnSsIuiqOuTbCakw5cDNqs7eSPDUQZhHwYTLS+w301BhcjpUGe5vQhGB++rX5Mr5DV1o7hUkx6z
qFGF9Sni0weRZT4/4k7hUmNtrLMMyVm66Q1nxTO+OIdz9ZnFubEFd1CcWQYlCXtevDZG3fyQI3zR
4UsP+JGN4opVlbMM+/TTZ3OwvXfIgfLQJ2x7g9j5QCoW9dD7HeTFQVh8hk7akBLOgDMHGWR/3Zzy
feUDVgfvKjZtvplfB2iS2NWKfeJoptca5A7LeUrqrkdR2qvcIyrn+M43wiP2fgpgoFwr48gVXVCg
c8ehkxayjzGTjhWzE/Hscvv0WLvq/IRPjLf1sizbFU1av3rO9IncXfY9NOYv9dTibgzqXgAHfhsg
ZWqqcvzip2l+G7wsWeeOiaGGOMizCU4ns54WhWcYhfGU9SfIVQHuAz+oH5CJzscvWq5Ua9cHL2pq
fH8Kp0xWipbqnx7MgLLU4h84s4Pw9ErtSnIg2duFihR7rpRkEpR/dK/znyMfZKHnBO8BSqYvQI7T
k9Ui+q7GOirE7FoT7DAbJDOZvwZrPFAIvMgYslM4zf46ON1wiroKO9JfITms9ZRm5RWIessOA5ke
yBRb2+wqTKby5HsaffY4TfzQKvErG/34RdGoUQTYauw1yh/PuE6gGuaCs67s/ozLVvkC437viUkj
x+Blr6MgsJJN0u41yo6+fpTNqv+M4356z9E4OPucwkHjIkgGOJ5glrOVo5CC+7CNXnsOE5sFhDN/
+HHZU7RROpRyOKPi0N/PEH74GFTX2Mi4JdXxH0M8XIfKhVJM/TELh+TYRXgfBlm5q6RgNept1gKG
+H/aOWmFVdQDPe4GE5p/72kLiekMjXA+WpZAwwt46KMp4aFysOytssBgnRO9SX57jDFCzHKNLS2k
8mSY+r1fkHuXnfIQ/jtCtkzU2Pa2of4cEaZtt0vGGPhRMH9zk2o4OrbV3JSwNy9qZG07NW1vMgQU
oN5Upd2uHjFxUdnZq7750IXdQG92X0nhpM8Q++3XrMmxqsd2IFVyBEQxxFkqrWl8mDDn1no4wpAM
NWcbF2Oz4ZdZoCTThhtNRe/ubuEXQNfAa0RERWYCBDKDpCG0PIvhGdhYgWzrGDe3EcHSd+R/5i2O
vsNaNgsxJVeZ1e5l067AO6DiNl3ug91pEZINf4X1EN2mTjlofh981OxATkxf1sLz551W9d99I1Hw
9ID/2E2eulIKz99KwmOvRKhqyaagQ8rmOGvGYtZVnOCOZZXeHgsueYagOa4ngzVv5ALOlF6Fj56I
1AG1cYo5aR3mm67ItWOVreY5GD5t3x/XzCrtoYhRIPHS6B+5WDMNJJDVKHCvmNVGR8zA4nXes1Cv
cRxxyTqosfreWZl2UTB5pWbmGR82Jfnt4ObU7SRopkwQnJsG/ySbXGT3pbuJ/AaqgNiRKaFiXGLU
j2TrsUnzhdtxYbFkusdEYS3WRlgjVBB95JT3dmDxLJfgjiFZmZg33MkBtqfkS90Own1XfZboxW3/
D2XntRw3sqzrJ0IEvLlty3b0IiXdIKTRDLz3ePr9IZuj5tI2cc4NAlWVBbJJNFCV+ZsSe6SLotb+
jCsQp+TL23Vf9+m2SwzlIn16YeAaU1L3u0Nj4P2juUTfYhQn2dpZN5ywzAx2rhP00NU6DJG8kkyn
nKqksIBhc+iXkf+pb+ioOKTm9PxHbClXkU4/O5dV7QLNxy8cownKIpNKdj2Lk7Ot41wY60csimFA
WhWOa71jnWM9yR/LfFhV+TDdSyuVLqXQt7ZVBhvpa71pySL1vAo78rZFE1SnURK1t7Z0JsHMZ5LT
a1BUG2ueLi0weOYEGpSfFcjCj2tIZ5XsqmwaH8rOUVZl0WSfKqi6nlRnSjJH2ZbLPpxE2oAYu+Ot
5GWP6WeOV+T59vKW7luzC7p8E6BVtb4NXN/3IcJL/4KbPTOPtl2ljn8CyqMFiH47XEHnV5S54M+T
uuSGWCaC9TVz6mZ9GG9TNthOsXIGa0KqL4m2nxessmrtE3CQdepGW2neDg4aJIrT+ycVxQFnlSW5
dVTL+HkOk/qCIRF7XXVcdrjjo6e1v7TJcQ83H5lWwfcjddDalTAw+tNj0pgOtigfM+fB7g8mMC9v
rxVu8i2wCxKGc1Rsk4BljOOH73nmansgBPbeHxzzTfHToyAXMxZga0APGPHYY3I/jRhriSCJmiQH
Fr7zVgnjZO/GfXvqjFldt5Mzfg0bFrqQ8obToOj9V8waLKV4xZNjX+rR8OiN8F8Xam2ikFnNB3DD
wsedPe1xKPLiefHl4lWdzjwPEX19U7z2J4Jk7R7Vg3ov5gJn0+6G7/bSqVdNvRdjgW/SmY1Y71Q+
/FptsNoLjGgFphxYB6SRGha/AHzCsa2/2K26u4IeEIPfD2pkXJtVXpycro5f4N9cawgZux40t8yj
VAxiu/KfnPtbeWFszP7IEiMGN81beA3zAD/Xwq23Et8Y5ognvVhZRVSAMLOwjzMJ31uBVM5u+0Ep
pEqzWlI8IZqmghG7/UidW24DuEgF1UzlQwYWfJi/AMWkizS/9mAF4eY2SSBmcqEeZ4WNLkDXxGVP
VIVDk7xhrR08Q/m4vrvDedrF4AUf5LVdV0a3d4LAW1/f6cvLPv5fImQlUI1FembRcL7CjXP8uUtv
euwmPX2ekuxJum0qSPsWk7rdUKB5sbDXNyLgMS1C21BdjA5rnD4GVCI98yJsojR4XUhfxss7dzX1
kgTjW7CQNV0/irZ5lekHFejm166/zB1Uz1oJu7sSLeKdNAurP1dJHr3qE2ZmXmbBYl5md6CB4byo
9X3HKup5uWoZfsvrNsMSnUf0rlTq8q4NHNaXsP324tfYOb2KuCnyVNI0x6J80ls8ekoH7jYwo2cX
E497cXNsrfY0CJkEvVADSxc8TGzPHQ9FzCbR0nn1pvqUbquliT7HdNK7uF7JqFap8XPJ5kwG5VDH
yOqwc3+QFjcCeFqEs/TZ0M5dm06n1PGNe7cqSbmFFeyrIv5Huix9Bo1gy4CVfcP9NDxM+Prg76C8
BkFUVF/gcVdrf1925fQd8HW1Hzqz2xuJ0X339wFv0e/Usqr9rCJ3J70ktIL+7xlha7t0vGZXtJHz
BJsXMVi/Dh7jtCjvrKgAVqjy5+/Ya5xRdmIJPybBrmlU+ILLQG83w1nOABzAOZD29bSy62Pq6PHB
1ocApfll9m0OqhZGtjgUDGHsPKmd8UsQNU7i5yvXDRAlc+v8xHM22AoGx3J3hjsUPwBPa9vYMopj
A4D02FvobKMbjpzvAiBHAnbVRlX9c2z1EaJS6j9M5mgefKw/9rBmjBeJLbt7v8ND0lct3AySzD1r
mY1FZzasse4Yzxa6FWdjOdgz2s67xvXbFdA+oDmtFTb3qYf7mxayvOmtfuzRsICYpnp41ilzqp9Z
s9tILiggAZzmxAIfoy4ZMMqpOVnLwa+NY0R+ch/5ZL/Wrl/Hp0KZNRe7M04tP2zRwqyT+q7pUWjF
R/VEjhpxGzm1vLTj5TXX7YFS6KfsvaE53WnS9NU1jZ8sPomhVpLRl9PfwzePRGrybCOlncJZzIIZ
CTLPDO+AQ3zNDKvCyOTfA7vcZlxJe/Io26Y9FRur/xyCuXN9nVG1U7Z2Y9aWn6bdrgUHK9tl1BE6
J0W/LQYQjAgcQHCjwpDUTIqDgGw6ySynXpbfSaB0+gt8+ArRWaJV1c0PxpKpllE5DEOX39XIx6xk
QA+tQw3Q+zipan8/LAc3MGIy6qW3TRHwuL8NyJkfFsekYbcqg2GoYGm4hLWqYp8sBQ2GpSX9Ei/N
TuMdNQeIUElTBtwq5GsZQvOrQbw9wPF/w18Cpb2mDh/kIP25BTm6xD8IrNx/DqhqcWclJTbHy4AE
y5kRl9m9ld/neLaZ10Hpd6b8Dr4n5oSpcfdHHle2EGmnfk2pSNxJSw63PUcXTF+xwXP3Y0kG4dX0
omx9zaTgD/vkNk6yCWYruleSMjgnrl9uSYnNX/maH93Gj35pHVsmwKLFK0VUjA3jJsYUYNKfOm/U
VxKCCChZGG3+IVcjEVuv29kv9kXgaBvUl5Qv2hzjPN508a8qtNZQo6nQtMCo8Ls1fpgZIPjKNpQX
NCewHSjqiYSIahyU0ePVWBrZQ6oW8wJfPAQh670419yTUELaSaCC0edm59bAUJa9mgRD4/vcnGtt
XFWp1R+RxtLWgQVPDNu4tbBVAB6yv7G68NX2g2gfAIM58niIjnpAdXEaM8pBXXeybAxqjeUgZ67W
Z6d0ZpOfJ8N91fUf/TJYd0a6q1VqF9K8jcr8QEM3oKEWvbuN3q7y+wfWbDc71uUvto3FTOO03QEP
jOBbXaNikQzvGa/xk9819lq6LZ4VrCG8+gIj2HoFbrK3FgkYb8SRBiA4qK5ltptGr0qrhs9NhdaF
6eCf6ixhVoFYgjuFD5IPkeTGLTPy/9AnIbk+KwentFE0JpVyzZMM3VM4xxqVNGgkVsMNXYxHKjqs
ue2YNSNrgHT3RzJZL9x1knba5dafp4jsLdVJWcEHlrKjeFcd5yTuqo2b1M5dEbqXPkkBmcNHhRdV
L7yovENP0UrLcXeN1C0bDbsRCQzUMqfHym6fSOa0J6F2ySHP82Sr4927uXG+qCFnZxPTDpl0JXoV
TDWXqdJ3m6ph7rCJE54B7M8+psnoLW75qa1a3pVIzpyEU1f6IdK0cVJepFn/bgrxKPGSj1Fpfhpd
OMPipnObK8FqZhcXYSndghOt7LazOvHpFm9glyWx0odbbzEAtjafGuEe3yaMwd2YEh2JB7bviamd
boe5CfXPTX4LEAK/Y7KClBH273/NMqDOfbTJm8qBEKhSo3gK9dE/mjCYN+iATN/jYLioHULTTVzX
e9mq/rFzlc1vuCCZZFQOdpOl27b1UF37PdDLVvnWlkCZ3NYGEjGgbRGqRHSgXnzWsK3z79hEPElL
+sV0TZq3iN5on6YRzMPqNiBxyqz7d701Pn0ybJOQasKwNUydA9mgV0Gr2wtundcdX4wmaUnE0SRj
i/2sU71KSw5IM1IamTHKlllt0YaX5Rq3CLkGuiAf15CI5Rq3n3K7xu2nLNeAnOKcptL8W8214NVL
3S82IIgLrnDha1RBsJ/6udrJYARW9oRNCL5Iy6j0KSA1C2obz9Llsctdz2k0H/olokb9jowZsFwZ
rcKieawW08Pf0+GG7BsLeuDC0k6rrW/l4T/IRFB3wsL8TY01kyJ1q94XylSy7fImQEbl/MCXkUqs
l2nv8Tx/80gZHk2kQKqfTQDJMKXabTjvbmGS3nL96XtlUMWfpwSXdTRP2zlGTWwekOqh31F8+tOm
PKnIgnBLoxmgGX6+E0xYGsP7NDQN51zBmJEH+4+2jLv24K0FW2bmwXNoOvEGNMtorfwqG49TGTyZ
fsEXp496HnGl/8hnUL8MTspOubaNddrU0U/bs3ju9/a7gpXqPh264i6LrfCNnexFAlrA/Wt2wtiP
YbmDcU9wcFoYKi7/pksXYlCGOJazTV2vfnPj+X2YWudXZ9iH2Cyab47STRt/CdXsbD5Nnf8pVLRC
/zOUV2Z07Mh9FNyUZ7doy63ql9rXARJEorXxL9cxAljHXf6K+Nywd/05OsAyMp9A6KCEtISUibtK
Q2f8kc9WyvJnCO9ZCIbkir42Zp6vqeMA1rP64rvShN4Jse7xOVPd8hJWyoPFm/9ZuhTsGDalY0e7
fyfkWyB46oOMglxEWqYAfl70as4ObrSUFdVX406GTcPO2X/8uE5VPC0EWYVNjQwGLZoqDTXqHSr7
0V036xmoAi1+aOqeZ0KS9uq5bVDQXvowf+jN67Dq4QNZeTk2xk2k8CzkFg6N3tz3iIp+xESZqrLa
q7ilbhPlxyg90hwKRjshwnRnV1WhC5NhOthTgmz5oLEvX7JLSWuWmyq3h63iL6jDXGW96gIv96sg
f/BLDARjr2gfUXwK+bp4HY5PNCfYTI+I5Oh7VF0BX0vz90CC17UClwYnzyVs6Q/UCF3aDOZJ7LoQ
ElVuoHPuWEe50jWub0A3NrkLuL7vvHRXTa5/1NTZP3aoQsGCX9ropl+GtG5Ynfzui4zqI1CiJe7T
cEXlUNnK0O1Q+IZqrb0myZcvUAonJ2JlXyaOivO1brlHO9D75BzCJPO5yfc87LGeJ4VBIoIX/XrS
YwC6iuFc5CzSbB8Vpvnl1p+aA7zzkCfGpcWleJWl2bi3k9yYN/HSqWnTdYq0Pg0MihuuLM8f9jIi
Vxw6dkJ2QR2b5FmMMMo6K8YO//dwvFx70twYrm0gHrnTXaZlLJVoGZNDD4SRMZl363XnrmS/6G1b
N0XwVLEosmIV/9wqVYAw0M4oYCQBnEM+2A+UCJby0lbU/qWsR3uxl1GfVRSGTsXo/GhChD/WbDQm
cKNNu4+HjWRyJH+DX6i7N3BlWknSpxQ/NRRBHqa2a08S0i65H6tr3X2Wh+onOVe5yhLblulHLCT2
E5/Fu4xt0uAAZidH+WV0a9DuqeQc4sZXn6VrsGCc8dYxYRfy6w5opDybWFIldokV59IVOABKXCCt
q9ssyrB/NeavvJ0p4Oip/1Q34VevndRvJDf8jTXYqJhNXfE1i78UfaB96xuNZ2oDOQnTSe0bSQ7E
FtPqNR/L+axFRruW2b5RUCeBK3efp93D6KLGMKyuaDlytdyYgeMe2UIrK23htkCj/GiKz+KtKaO3
YDFldCI8ENN6hoxZzsY+S1uV0nQH4hvu2A/FbLa8Cf2/lXhC3HzOv5ZBgGjIkFJ9S3rrMKKSsi5m
gBIze5VjP1r1JUrgGQe95bzaadGsEt2LfyEZsHLMwvwnjrVHZ1Cqb7nmaesKmysIVY66dzy08R2r
gY/vBN2RN59yCFKz/fMsAa937OtAOfzfcSyXit2AzBRu3Vr9hAoy7L6fo4A6Wz9dGmFZjhfW+wYr
/qCxDMSrUCoG83W8Fr2ux6Z1zx2Wx5/wTNZv9pOW+OdymXHb0F7xUMtAyhtn56Xe8t/yy/ALvMVd
qAfWP2mIoSoV7h8W2sTr3uqq57aI7J0aWs0Jsmx+zisl22nktl5m37VWqkmGaZnugH3eUnHKd6oN
6eMXrurPNn4UxexZBzv3Jwh9NFMELlcphYB7Vnc1stoLvnipkt0O2tC9BK0D+H7pL1PT32We6a6d
AJSHBZTvuii/NWW5L80qCaOLyA7cmp9GKUJfZPUvo32h/vPBhW0chXq3k3n+NndN7+ik0Fju5DRd
2sM0okEhp34Wux9RAbo5x6RksxQb89OAGUkOaZu+wQr9I6ANe1cMw4szzIg3LAdzTFjky6lquh+d
t2HpGxTjm162OkYe/05r7QiWvhlgtlizKjmiA4JvqTe3pzFp7YdKSaGAj1b2V+SwSVAr895z9J/A
cLUH11SQgHQhndmQE23ArHQOA1u3ILHdXT2W+oP0ycGag3vXZk9uVSXfm3pU9HvbfpKo9ncoSsQQ
h835+222DLaWQ3mxsp+LriZB+i/sK2nxUMmT9nyFm0lziciwdW4LxG/gaYEAXQ6y27xuPP00p5DW
xzvpu4XkJZWx1a2NNDR8L5g8WwmsEMGmRDx5SIL54CLdtDCPugrT0M2LbDskfo2sfBJvb27VYEe8
h36ej3mZKyd0hSDkxDj23ZlaYEKz5PH7d4aD0yAY7tAvy2o1LPBtOXxqfzqVIafQi+O4yD6NwHa8
YdgUph//XHwkegVoiuWCp8T6oIKVmjQHDJHz/ajp2qvZ978kwnFgBCEW/zUHkbLNy0In85l3946m
KWtNZ6mvWArANCfN13DcyjPk9vrdThaHJxhaxqAd44y/hDT/e1QEjeArUqkfUdEiJStR1OWqM5hj
uZZ0+4OlHXEbCRHU59K3qKp7TKGxHZJoiJ8VAFZYHWjhTzcHgGNTXWeNGs1HFETabZ+01o/6ixok
0U/DSJAH1g33aM6bOmK3D/0WWpwTd/D1FuadHCKlhZidKt721keODYbeEi19SPSCS5TAuE/9rV8k
zn4s/C//q7Z53qtAvX34hzddczlDyDW4XBXSowrNGImJF1RRNwT1yUA2HXGn1BiACZGfDnfOkp8G
Zk5+2pQstXSEksaOSnDsGE06Gwxo0biXjHWyJK+vExxdg1Ib6zow6irXz4gI7pW+U++0Wp+A1C7p
cgSiyJF3oM7QSqrRaKwt+w52GeubcfrKiyg+zKhLbgMVgUKvSvAKa/P0Hj3Y8X5sPHIURr8PB+Tv
RTNEJEFufTetktbyP+IkRIJvcdInwdI3sUkg+7eAxW4xt+vfrhUP2BiWWatTTES/SIhhwiGbEy3e
tDkUbWnKwJU8Vumqeol+3kLNys9WoxVku25iuwvtK7ZPLkYcK1+x2q0NRPgkfXImBxW/rGYnp0ak
8fW7hQd6XtQrGdK8MO0WSbW/WaZUu3CpnMshkUq5nCJCx/Rp0XQD8fnKS6PC85XATzF14xNzmy5n
MkXOfs+7TmET8PFjnGz8qxh5dbAL5P6VWxlRLOe44A/kFpeu66hzRd0uNz4MCueYQXy63vfXcb5Y
DVl4/Goco21OfU8C4PPpaBtPZeTlex3NoJPEGGFW6Gc51UI7OwZjNLPYmJza468SZs2q7vXwPEQt
6jq/z1zWwQpUusMf/bHMuMXd5sYe9201LKnE31e5xSkBOUfkWP5DrCKfkQJZxCvUtOmiXaw43k5v
lOfit6DFJ60L9KIIZyM4rnt5Q4Z8IzZ/MnQ6DKJO5L6v3Bwh6CQCvOw0/DIGAK9b6XSxo9h+qLdD
XS/XjQLNoA36/E4KlagVWvvQwJtEmkMxpRcSkT+tOetfg9KPX9kTypAclEp794bZvEhLrhX5yqvq
asa262Pl3a6KdQzS/Dus6Xg3Thb+neAxMaLQ95BNrVW0bDrDeAbTG7Mb5aGl3ktfv2xJFZAQGxyR
h20ku9F52Y1m7EYTBHtxKV82u2WndYBniZZ50+9Le7zBsSSwDvqomQ9y4APYq7LvuVGWPkerzIe5
DawHzze3plehQfA7NkVm49Sa4+nWJWdGSgrM6Tssn5dYIDIlxllWv4GFB0QSxJe+Rgdu2qDJM17k
0MaBdc5LrWdHrEcrkYOnSt3fGQCTyQhgS9dnWraJ7XE6SDM2vfexy4LHyImbN6U4hos7Xe1mHcg7
p4q+225ErjFDm3lKKOb2Rg+m3etYqZmtw/uWw1TH/wxRahylJf3l5K2T3GUXt0xCDdC5J+OwbSyr
xU9Mh70SagWyZst0mUDNeNxFOrKLMsNte4qWSWix9U/7sDrUOfpgK/yeMUtfDte2AZ/cUmCQA6nM
042MXE+TOSxYYVfmzqrCXwnGkmxSlr6IoJ1Z5jpvLbQlAAEs2VdRew10q9o0MeJpt76b24How0pI
tYTMdsY95o7PIdmzY+zCQhVJb3CJX8CppC9BMYfnDBNDpBzR5/7dnzrIbP0P/ahsheewTe7LMUBV
zYGs27n6VsRgbwKxjVRWpW16voabGu89BQR8sL9FymyfRfgG8oBLLkhlLy2cTA/cpN6uzZzvDTPB
2IpGD2wDKhap+VP6RKenF5Gf2gfba0762a4rfROXk3nERuCvIvDKH6FVXk/if09+Dy0neIFVP6RH
t/LvlvO99IdLuyAU07puH5eWoBnz/2j9HsugZ659/k6HK1DByMd/FNTx8SFdlL2KGDXaKTa/CpYh
cm08NvM7UVuMdSQXgdZ09cIg91PA+r/FFf/tlhiJlgDS/RI9DgP50/9+AYlsRvAJTpH/UyczK1cT
CqJrlumd2pe4cGjTdJIz0wgYvcbgNpEqa+lu8sS8KwYFugrhOpPJlKS4rWK393HBTxMl6Ha4XV36
INghRpp9nfy2PkaogW6kmNZGOiDDCgntDo/GF10tL9IfjpkCRigJuUWouZmGc258hPDZ/ff3tT1S
x1/6k6CvN8ZctUeEkpWvv6TTCPmNKXLvUYaPIS6ysGUtjZWFxT5kAbW8F/oX6c4nKCEJ9Ofr55Vf
9PrB5PT6Z7l9kOufRkO4f+0YfCAJ6lFm2mpVk6+yIRra1TyY9dmIG1fbGV71RZlqde+GUXNOS3Yn
Nsr5rPN3qKBYL7gjo3VueM4K9Ix1wKXbfJlqCOq5Y5drGW0jCA5duSWhb3v1GkEqBMDPEwLjZ83y
zbXvN9a6NlRUg38P3JppHszNCmeV+c4JtGOAn7G9LvMpOP1fpy6i+aCZh7hYgfOfj3O3lS576Zcz
uYScVTrCp2h0Ig00o8n9wX9poh0IOuUslUapQEZGbx/QEv9umgNbLBnoDRfZyaA0ttfOIokfzbLF
0BY0brVBoXeVx5s8w6dpRgrDXIUINz/E8/iTjx4cmjFNH6rlYPFVetDUGj0Fa7GcX5pOa4HVLvAx
2SaA+ShUONSAp9jAFdj0//pjMmUFG0wOeo8JAP6VjMplqtFby28gXaRsDuhZqGfD08OTUdiLjYX2
2I+F5q9c39x0ih/et9JM8zldl0mZ7ovMVx9NRBAfkZCywDKy8+uXeTI5zV3/Hjmdjy6ZW5btj9QZ
yqOEycEl/7GFR6Jtbn3UU6+/BSiZhTPlvY1NjVavZ+T7eKna1OgmpOV36cVw5XevYevF90RF11d6
uzJaYme9V56wMq9XTYHASzMO+veyry+tE4BlKBDux002+7uPQCGAQvXf8k4vN3HsKg+R3Xt43XX1
MaxV5+zoNbgLnAde5Epmw4oy7dOqiUDMgqQOl5JJgk3NzlTc9JXtTbpYw1i/2mJe591s/RgUVgpe
Fo8PzSK6G8X9z3Zko1jbOoqopg2Kz4jKp7ToED+KULhaCoK4riDttkRI83eEtGTSkBjqpsmjxwZT
lOujoVT8N7Odsye+fsNTlITXR4Pe4o1QR6q1k43yWNpvZlblTxHw0D+iUK6ycD/CfSGLU1Zjy7M8
zIJnLckbtFpoSZexPNYpnjx3vV9/6s96FLCaAbOBYTEVnKbAHjaD3Y0X9IXHi5eh4ZpHNglPFCe3
uAyNIQZ7zlMXGMV1f3LbgHzakMSZhWuSbEaup1mymLVQ1l55OMevJrjvj7VL3k6FQLcVGVEz6ckg
865ddEbNuksQSQjnPQ6q4zY3NOtuWLS64/GHNo7Ge+TOxtHutQIAFH5yoc07xE3akgKi5jxFJgCf
xU+uTSxQAoPyatjgKwzyRE+Jvij5uKQAtSzwn1Q+8lX3NEWhyJ9/IbrwERl76UckykLAV02yjoI5
waHCbdVfzbzRSTdcrryHK8VBexvsJr/gpQYzQpgQV/6D9hb6UY4LCg55iO5dBFOgmt/jwqkeXPYS
/qp0K94TrLf2V4iC0gUWeKslb3fVqo1jZY/cJygMz07Pwl4Cj487FcmL58hMtUNmD/MORln2TrLm
bJcWe05x6kLVgLxgUbxnEIrPEDrUZ26E4twXznsghHjMWKw18gjNXkZtS52ff8mpHEjYViCoEmfd
Nwmli0St3knTwISslXNsArhYJcOcr3HtmbeekhT3vdc560HtF2ENar05iZxH2I7hvWaY0VrWfkk7
fwzoVDvuB9bOa7M2I0xhFz3ZokJ9P/e1Fyo15QoZaudXO5D0L9L2pwKDbt1HGRXIIDQPhTYX+4i1
3gZW5rzR8mE4mepYbuTxYibVkx4Yzov0t+xvSPpQcP7dD8bygrJY/Zdrpvl7WfRKfmgdilSO2uYX
wNIIpy1yfmTi8stYgwOTskE/rSyEY+4BivgnheWt4Lj+hHstg4EL63whwtyQXtHglUcUJTIUrrbD
wq1SG0qyRu6VGKHm8d1YpvZdYzTwgpGeQ0OGWs9L7ZfIew2jdu+4tn0pDUqjSgv5FyPGvdUV3Tt2
Fv2+RgNpuXeaN8cA0lrM+SO4g2HVT2mxgdtuAlW3tXet+quZVbTqvMa6y4JxoopH00BTiYSx+1Qs
IlK131crbYwAgy+zmwhhIgsqzAdpN4KEAkWlu7tmWVUr/2hfSb88vj/an+J1Q+3u9Gww1mNbTghC
xmAxgKRveh3tOacrgl3i1PZuwnDzzYg1yhC8iQ8ySo4hQbk9ty4y6sTmndEn5XM2ODZC23cSBOnK
edSq6kFahh1NYKpDqn7L9bO+Jseaor2bw4voLKfDtsHLXtS/AKj2L/1yMHPkLXV0qvbS7Gt3Bpld
fJeWTHGb6N0x1QAXNeKBMPX7GJnFTVR4xh3uX1RBlzpcZRTQJ5KwWku9TvqkDjd4NpAFNOJv/YoS
arslBXq1ZZRYGc0TgLdLrHTlqQ/mtprY/PM3X4Oc/1Ll44QxK3gGPIbja9OO8ISicjCCyM/9e6ts
3qQEQYXSv3eV8k3KFW7oeTIm1QpriXSIFPTR/zBvuYpE+gXEVYv62C5Ss70sH2XR6Cso1jt2GJ9l
mRn6YbD38nHcyCir0vRxNt4HHUvhRUhZDiWy1hdfG/a3hJ+NHp90XfN9eEF4WJn3e7/2ULBJivQu
1Yt3f2GmpaE53PXtGIOChLdmhUDIm1CryXzShCC7NZuof83NqH+0sJSoom8sfvy/3eHvBOjGr0zB
bSmcrfIFOzxjF4FjP7EBQuktsBbnirR58+3yLy+e5o0b2M0aWfAC+CrurbGu2XtHRGfAj/9HW8bT
ZbxLdb7CFXSRf+mvc90XKyHkVWHXPOOhwtOnnC7SVSsF8oqx/iIEPjkES+WVNCS6sAvP73r4/5xU
hhQbR2HjquGDV8z8OlnsbOOmcw+u6B3ondtuPhi6PSDunRN77O6KtgK4MilfLDjUkv+1Xds8oKoz
bZqJNQtmDNH8VoegA1MSQxuRPxF5uqvwXj9tqNHitmwb1h4m/YttFs4lWgS65AzelHNpKx7+YdlO
2z8GJGSgzoJ/k7ORVp7hUpeOiISkk2lvQ+TZtkKgEH9hz9whONKA8IFvoZXaXUO58KhhmDatbhCx
MfcPXlBGRwF9zTIqpwIlIw0AuH/8j9HrFZYRmSeXGpxY3ZrYvrLad3hJqQpYfqfqM/1s9H+NvNwR
kSfzycqCxbwhp0uitNUKpADZZDSANrVVE0APz/pJ31xvJmmPnqFvCgDc6v42fr2ZhqS/vwpeZKMH
90RDyCPoW+UUz5q66xIzeFbxHoWLazTfBsN9jkU1mr9fUljqP77Tf1ORJv6ahjn87joKnlLs8/bj
4Ax3o6X/NY/dSytIqsZuMBehef0eWrFunTp9eIlKZT23+lVH4IoHHfl7rfhf8myVfZarxNE9zrXX
Dde1L02wbGG1UyMwbgC+DJrXYRzV927D89N4p1in45mRd0BKPOMdE1x1FxmNsZPR2sVmywwtYCNW
B0bbLNFU6LwI5TgTu4HFbtrUpvBktzjHyn9f+vo6jleGDUxemobqfIRIUw5ylT1Q4uFOm9VE3deh
/X32xuID9con0ch/JesqycZNlSJkhUZ1G+yFBC6H28itT84GoYjLqdZhkIDYMTSmSDvqg3OIQ7hY
jmv8rSvqOans4FeeAIGBwQnSLPnZp4r+3a5yNAb6PPlWB1Dh5xbUmNYANYIxFr8FPlJ+I4nt16HU
vbXdpVA1dZYbacqOag55LGbleK95VnZPAYzyax2YP9Le3afZguaDiB91tfqj91iX61ljPwNcGncV
v/CpmHjG2zUlYbE8a5UuOSj6eCd6ZNIlh2xxD7qZol1jFzMhiRtMIzv0aXInmmbSVSnTWzi4PdSZ
rn+ZoMp2CbbT3mLtCOEp2fqhD0pgacIojx/SsD/6lBEQ3gI1TSlZIXea2f0Len71wdeWovJypZIs
CPtEY3H5APKq/Qa63iCvQeXo1SoGg7cz3fzbDfYqZ5/iEu6rFvGN+Y2MibHs8LzQAUSqhE+ypUt6
5PLgq3E7LDtC6dMRrtTdOXySLm5UJAYzXn0yOCGofoZg+4akav4aOflM2gnefB/xvnJ13Gwn1izC
h8pxZlmDkagOhqdmrxH41/04G9lGUQdlp1d2sS6UwCvgfUXaGYndnT8HwfHa56f1S94PxoOzKg2z
QPgns7DQsCkHLms429D+yatiAN1ozI+DZf0t3VTLPJ7Sjn4w8iJ87atq/4cNsRVpMG2CGQ7vUreW
A3I4/f0YJtjiWh9d0p+Vgb7raiNd88/vgagtFjUOOaOzyIBd3bVctcZhhjTbWlTCAiviKW7n+apD
3IH6Ocz6sqgv3ewEjzwFw8d6OZhF5K1NC3CBDEifjEZg69UF3bHEyyXsQOUBYYDj/+MaSaH+HAtP
O8hEGTT04QuSfMad1sPEKVwc/KQucz1kFrIYi4SGHBK7cQCWOIdbl5zdaj/SHCz9n9p/hjKc3113
eFqYzPs8GN3VFWGujVP0mJsbG6OxZotGDAKQS3TvNPsPy06DDQy469x6GZrAfonCr23jD8/Sk+bD
CLqiGe5kLCin/KiULonwAITldQ8F9nne3SAfeTRx+9/aAvX4BA5pm/yNolOwv4XoI3bLWN+kBzHE
QwfSAor+gpgtejVBEWDJF6pnGct9Z9xM5dzsZTRyUa2Pwgm5XYDjr4qlVvdTpF2n1pNWr7JmwUKP
gblGRyKneLN4stj/RdmZLbmtY2v6VSrquhnNeejo0xealUoppZztG4Z32uY8TyCfvj9CLiu3T3VF
9A1NAAuUnJJIYK1/IKexz9zkR4guRrMmlQMgP1aO178hxpnrdELbtC40m/ozQJ0UzOO5DMr6FMNa
v8F5ZL/K/wQOGrEeqiCfYsmEfIr1Z3PcW+xYip9AvIEfIzFlFCe42GKrjErB8pCUruZnH00gqnNt
xt0jOMoH2R3V8a8oiXvQp/JzlKE/yO6QKoWP6N0qrBoDWR/h3ek+HqQsbw3wE2WzJONdfg0a8z5L
MO5r+2Fl6Er8ERbuxI8jCp+zpHPXeBEWy3pEXRI12/bRRrVxH3ZeM1tNNI/yIHi4suro1S2cEbxW
YxdiJMrX53hGs3e2bV7rbXbMRjw2p2kni26yfiZrcB3AVYF+1617Mv0Af+T+TQbd+ovISdca5lWr
20CP1fa/ippV40OIKwt35YOqWKKAhAHigMfC9UyLxhMOsY+phVzurV8O6uxDDj5f89CcHRhknzzE
LpzRztF/srftHnIHpGJpw+oiz/Qm1H46kJ5JlnhwlG+VQBfUViLMNuymeIMh5y6c1Mzu5WgwmRtP
G+NLl6LJaa3Swk/WMkUzDeF3K6z8veR/SE7JBPtyYzmetbx+I91AsY/wNq4TZEgqcF5WkC3G7Bgz
qdz2naM8i5TCPQ6Bhn5TPLnHcT4j8eB+Ho3NV/JNwRKTevMdJZKV9LvxWauuglq490Kr9AfXJ3Mv
6eZCwRiw1pKXwcUNw29aaxMA0V7afevswdGZy0Bp/K0f8IDksdDeD1gpy2erfGZG0fSCEl1+lC1j
9l/WBLxC+Xw1Zndm3oEckwcXwyvgWdLVZEhIv9dWuO3zzri088F2vRyDbNXeBxNP0GWTmfcNcN/j
tekpe8qA/lnGWgUPD98aNnJ6AbTzMpVhcLA08dev8Gj2syZtudS6lu0BOalxrdXIRvvjfPVU8dWl
fAdytl31b6OhY0AxlygzEmRLpy2D9a06KWuSt+YtxHUSEp9yBKgNlQBZ73S1RluNU6XPSbbeqN7C
dLiwRiAjXY93mGiXPyet/daWAg2kyvSR5U9MRMDKGauAH2dkVxnlVwgleW6Uj1B8q2XZOaCkvOJe
m4Yap0HSvDaLKms7jc6fFe1xKKJVEnATlL+p2wHuyjPbxOpOdslfqhPw1zT877KHAg8ihkGNqZ8+
ecVCdtaOsho8HzEsQ8C6yiff2/VpfTRmHUTkXKt+cT29DhuYUvZ8H1AFmcNhkFOli1HMDkonfDCm
sF4oSqlvDQQcHwZ0+szFNKJoFRsK7nFz5zVwPjOo/t4pen75FCxPGwuhxylpj7dYx1WsXeM6LxLS
JCFMcRa4y4Ga8zKXkCcEvuKDHJaHK6xJIpxucz7Bom7h1055TRmeNch38x/7hoPwd1vu4yOyvij4
iu/qvMuP0bhEpIlcw0lgHyIHrnHJv+Lcaop2hiq+D7/lgVu+LEeNwvlRiYzvJpDGrRyMpbawPB0j
Pb1vW3Vxi/1jvhNieWWVOW5hvy88xuFeQ2fvvnF65QEHE3mPuvHTurASi9Lyy91toGF1sS3BLSxk
X+d400OVHOV3vYBNgp3X+OhTobXujFqhqXWPNe7NxdYOc+3+n//4n//nf3+I/xX8KM5FygM//0fe
ZecC8frmv/5pW//8R3nt3n//r39auueynXEsXUdNyzVNXWX849sjCjlEa/8DULQooiBP78B2Z2sr
SqDQufzI59yozKDLzLkBQ5d0tf4kcHpp9FQ86zy997iGuWts1qdv8kC50l2TotD2cV6Pz55VI68z
U1o1LUXhvxxPmg8+vB4E0rhmrH5D/fRRiE7f6clkw2cboDXcoZ9n3iFodygd8nrYl8+uAviEL7Cm
9zd2rio6Vn95cI865IaSNmUk3HGvGbpA+NgFVDDAtTzqwUrMzShFbknFKcIprHhJKiLGsYJDMqKP
Dqws3QJ3SK590RgdbYXvv4woqsk+CZyPb5NAkGY7eaE0xXn+P38arv73T8NQVQ9pdrI1lmsZGp/H
3z+NNDFIu4C7uEsTcD6jFdTn1K1rCoZas8Jtt1zLPnnAP0I7lk187UJHDtZWB/xaN5t4RcUVfZe0
Gh7g0/TXA4YcOVjRgucuwGrEXdJwAKXcadsxGppo3TbVd3R7V79kPkq3cU9KK4JlqJJdRhQLeuOt
TaGBCtYUNA/1fCYH9Ir8gOxzcwcgQtfirSc7r7NLq9VRDNimluFDRWbDeN1i5ihmTMWvDafS8qxP
NePXhhO5wBjUUX0nQ+Wk0WzYdIadcScfgXAqmv3tktc+LpnWnn2WLXnJrhDxRjbR84sfUCy67lnl
deUlwUob15eRl/R0xUfjjU2vzg9o958/akM1/visNc9x+MmRJjYskOPqH788RXENzMbycBeVqnYn
Upe8fYM7hJ6iAYyDgbtqwxE8j1+QrpPtsUttuDFP+hhbp84sMcxr8M9dImlVr69tL1Kaew9hNyfq
/hVTN3wKIkYv18hL5xSC/t7VWjaQSU+859FLvmKTN30YU/aMiZL3MiJStjGUrt9PVWBfuNdzD3M7
9SNoW7gBYfPFD6kUTmQkD1jp+Ag/NBh3TsP0gdxcO4zRh+3b3jKru/yk+wKncb7vUGysGkohJD+T
V0uCxl541qCcpyRPEaVH2sP00iekUYM7AzLcgzyoNemGME8axEknFw4t9C3ZJ0eFHnWbrjOCZd33
7Wx7yLywIBuBr93x2peLmXnZ6/o+GES/SoYk4umfonHt6y15KL768NNRw5EHnZxCY7Otla3JGcTR
tsThJnhtIZ2HvzJ37+tFhEuZuWERsb5dxCrQwACCEF8vnFZVtScHluEmGGskB3E64PauUUaKtfKU
pfgSDYleYntSlady7mtho/OYc+0fYRvFu2u0HDHb+M13OmAhcu48Q06TTRi5D8oAkE92XS8iT7XC
2Wt9a0BUMbiw7JNX8XTjtbCjrdXH8aGfACyI3wfdLpA0QFEeLDFl9D8GZDMMWlg0FbBi2ZQzbnGm
rRj7DN3aP/pvzQ6lM8fDzezfTR/sEdZYBgBSTnA6fVqFIZK1N5qXWjsrVwmzQ4AcLYVySRCbaWPz
gD8P3LqupDLrmLlsIdWvSpGJb11UWYumKcWDZqbmsa7cfikHpmw6IU6fvzjWVO3jNk3Qkyuzbwhn
ynEM4ruFVho7FdGRE0nI9uQIhwPg97UJKn9pzU0XQISJCD0lbRXgxMYKQJav5By1yh8MvLL3puvq
2kKGWxE7clBO8+Vkx3XMr2p7b9rt+Rokr4EXQb6BzekuZHQPf3vHxpjsPxnd+Knsd46O8V7Z6fcN
OWaU/F3zkhgICGnRtRGTtT8aXbqXQ90cZPf8+Cj0Zbif0ZR9JvsvSouwkWVTDpizojNeGimpbeJk
n072Axf7Ib9eT1601AKWaTNkZ351GTvEINWC9lIbkwUS2ZiOZYDwlA0EZCRrGSo6ag4dVDv8Zics
bOPKeOh91XiQZ1VmTgtbd8dthCydDRSEYU8tNs3omPfXPkeJ2/uUBbwcvPYNDQUKSLfAhuQLyKHG
EjokYtwfZPPTq6QkR0RS34n5hWV/Ng3wRvvZl80DsDP3l8VIPrAPv1/7gHce//MjQne9Px4Ruuq6
Hn5tjuVxalrzcuHT4oz7ve6QxDK2GH/MiK/U1tKNaMyufPf3saiGO2S4/LOpIEbaDlX2YarqtsLa
6L02eZRUxfQ5glSPeC8zTMzyWvO4H1BAr3qBBrvbwAWeWXlT2HZLOSpFp+Xo1MEUtnLV+BTsOSj6
8tM6u5PSbppoiHgSuVDAk7Gc77Eu+jGV0C/xfBAGgKgYr+6d7Auj+jUaav0gXPuvBDrnHZLG+uV6
UJUtDuzxSbZkuDyT19GSlgEiENyxz6xyy4M2a70bXtjViylGK7pStPmZiOp7M6p0Xk/ndpDCoPm3
I6g0epP+OWCOl1ee5svLSbIpz2SfbHasPde+H2BZ8/sVUMrgOfvpxf5f17L04UIJQd3ernd9d/OE
z2/+9v8owrzZtYZ2uL2t65RbiHxfaRbv9QyIX+zZ/pFtkrEQmpN9cfGiW8K2GQ4gEp3X0QNJzsIe
dZlRbLSZmiJVlj5pL11Vl7jDoRA8b/FuB2T9jOVouRV7fogscuB2CeGhTrH5Y8TqG/w3u8BZdvD7
z3ZvfKBq4e9HvcT1DRJMjVGWri4dZXaBm8yUfFTWLpD964vWfScnUu7GWBUbFKsQ7up/JJ3iXLvd
IclXdmX720wbjH4xZQlOvqFQvPtoqIpNP5M/ZDOe++TZNdIuS/++1agXdnZtHuSTpXEqxOVDbXt9
zki+sdXpwMgjXf/hj6r4NTI/aGRMZBnNsu4sJPtYd22N1sFv1YjTN9t1tt1YmN9sz3GX2B4GR6x0
g3MVkxUucSH95sMyHVC/eWotgSUCVnlr2c+vNOiG+puFCdY6rHJrnxpm8pwoGX6JU7CeaspDbINn
YnqCVZ4adA0YDaTSrp0uv6xDj+aN7MNZ3Ty1hs/WaYxUb8GtsIGdSaccrmIPjIkHLH9hXv8RUZds
y1rxD67RxHdJVZCb6NWaSl9eb4CYJhdu+OUK3EfzUnSZgT2Enny1s+oVzBJmHyJdYfMnDiLEH7VT
FO1k5zr1clGwlPNU/XTty9iSLqKh38fc/Q9tV/0aqOczM8dEHnIj3z4ZJzvlPCpJH0GE60jVhcEp
ju+lQ22AkrjqW+FJj+G6gZlVNrIJjBGKUl1E24n79Uk614Y8qfd+HPTK0zUxr3lmC6SnOUuwpEiU
epXEeXMwmPI890vkkuyPm+L8n2/1muvNW7tPG3HSYJqtOoD6NIvNgGX/sfVThyJlk97rG9FRKPaB
++21tgmoCIEosilaf0PIatX0cfrDtuIfidl2L7EZwsquMgT5ilQ7uqDlV4o7Du9Tmp94In6fJpYj
6Am2q5Fyzhu+HNEaddVsJ5umwz4qpLhB3pNRIzRXOc5/T6U2aI8miHrZHTZmdW8OtomMHZ9qKbJp
34xfA62zXzRX9OcuMhDrVss3jFf9vTEgExHPGd9QKXFbStVkJ0fLPnrTlacOwbgn6YKoKQ+tGMJH
2dNWJarFgm82AnJ5QRnlOqiKKtuFARhvT08TwKT/OohSvFX8sLdugqpBULrxddBAu43fzu+2HJbT
cB1BuNYInHVlFdbC1LzplHuNuWzcsHgZxixbZpPlvpJT0NFOTidMSMCFlFjufFXa4UMFSPhXkalP
HWaq37lxHELVj36CXtvoqojRQ3AAw7EuixcxgDyhZq+tmtYL/DqGNxcJOiipHZz8QnlE0Govu7FU
CAEvK6+q1dz3fT8UW8ueUDnwM20/9+VTTyJURwBqYSVFwm5nq5Sa/4F+OfnXdIovEMu8XYyC8051
SRW5laGia9EhDa4hB579t1BXZPHC1kxw7nM87IQ/4p0Qury8tA6ZaKeH7a9L/y0UNSPrOejcj2iq
1fsw68a1CsDtRcmNn4VX2T+s4RXHi/x70ZGxi1M1fYIy1S/KKXoRoUH2y9G9PUvB5LmwUGWMJgO4
mZmmzz1eNCcQ4w+qiQkXdqHhrlGC8lwCp1vqIO+2jeggRSjD/Zy6OsiWo4WjtSjL/t7OWmNLbfNL
mirqK+DUbxbO3D9srL7cOjQ/8rpgo1130ZMZV+6mUzPnLixwA7NsoEn5PAnbq2/OPAlo4aIUw69J
Q9Dbq7RFT1iCFBJkMZGBz4/XFqy6vRdOeK3OwIe/R+gJxlaRUp1HQ9FYnPbHK/jud/OKzQvbEqYK
OF8VYW/w56Wu9Kci0sqLSTFK23ZKn8EHqhx+G6r94CMde+id7F52pUZfU4JIm3ENRsRbRp1ik+Xg
IINzh29omqWIZA5p4ywGpQ7u9A4GNYTvi9zgDm5xp1oBxZO5S1EgiIfcfG6bXzNAx61xKQnfJmmj
Z67roDNWsk9t01UiDCTcm+6omr71oM8HeVbprc1vrzGW5Km0ndBgSMg7QdQGbKKFgwN0WYdPrh5W
FyNCHXO+V8hDaqfayvPIsMoJgVuVFx/xmluEvEZWFNa6z2Czedqzi3bdXSVsLG9ks22zh140Dw1f
0W7pheuuspJnOWbayUuHtsxJtpwa6XycwPatr1XnLi79tRpU2iofWpRx0RniQUGmfX9tt/kXa0rc
82gqMbgeczrEvfXlOnabK0dTjAIeb/NlHwCt8QF9n4UKiWccWRMPBW85hmf82CZRtW0xcbubJmN2
4aE2nWNV+jZV1qv8gqKkvlR/T8oMtXr0U9D3aII9VHqWnexSQZ3bNx/lIXPjYjUpOctzq6tPWpcm
r6HLlgwLgqdGVOEr2OtuTF6zUFGfBq1dskFMXvNgbC8T5ndyggpO4MHmOQGBD4FhRLTwui+RFJwQ
OZLNklzzoS6T77Il5ojBKjJUSKrgEFvUzfBS3rQuKFOBavyFrGO8xFDR+bDivbx3iRzVdaO2+sd8
0pWtDLU7O7yGFkXpfnjTrmth0Ju+89TMUoWw9kOo8W63lSytHOgRIHytu4rOy9FbM0M76XPwPBd9
qWPKXv1Q92zYM+omXwzDT5bcgvF8i8r6iT3zWfYrmhjWtZtDxwar+wXjVvRS47VaFEhyoja1rMaw
/iYKZYcxt/6zwhYQNwjrW5NUyiIXlfMovHrcWCLWD84MFOsE/n9RkO4i30p3crtlun6/olqT7eRm
DILRsBL1+Gs0pRa9yikJwCrXk9WY49sIu9Z4EXmW7BTRf256c7NWXf2lsNpfo7emnFviK/NUlDwc
h9Bl1ZNRMbFDGIIYU3yJ+mobVMP4HXz6j9FPnWffC+1NVBQUDuoabEtHhTNDLOGvePghI/UUWcmp
oF6Qo0y09RpW/7VZVnck7bAU76J2Wc5N2ReAx72e/ee+krL4FLBlZZVh478OAldFLzbYTvOpa9nV
csgF1vKNCCmgptFRnslDBmxn7YytvlKHWQZCR9FCzYv3ocIkEa/Qft2WWvHugDVZxBUl4Cyro1fD
QGN4DgvQRbtLm95d9mPyhZ1LqzwNValtLLTl2b5Y4msbUW1QwASd9FItUPxhQAp9q+Ag0apTfg1A
AagWUuxbDtxmyAHPIqczmdklJAH/CIF0z+LMPcmWD9do5wd9vJRNeVCa9pWl4+vIbX5Rh9lPKYnM
DdI8SW6hPAxuCKi8i/a3/iZKzoUDgkJVTGWtqI7+jFJVsUhVm7TjatQK/4dl+dki6k33WVV6sTai
jZkV9tnrPRMppFB5x4/nUesG56cnvldYq323bTdd1PytXhTh4HDmkgMuDEvsdWzsoBt2d1aWZ8co
CF3WpNn0Djfu/oq2H0rQZUXyhkNVtdQi+84IS0QkijL/mPpi146gcniCHUtzAOViJsN5LFP/a69p
6sLHTvelwAF5NbIeOWcChoPe6m8Nej5neaj7Ck+ItKqXtz55NmGoMGXAmW/9wuq0dQ5cdVX9ni9H
zeiAw8zwgMl17C1gT3gzj3zBal9fakqJIpHnpX9l6mAc0AKdHv0IWrhiknEz7OlRdqkC5W9LD/qN
bMqBKtIXHV5+Z20Oq+PG3lkmSZPGCHvkgrkPZR2QwzJWzyr7s4PnA7eMgaz9FT6HVt7/FYnIWimG
6xxCUZXnwURNdoDC9Zc62Efh2+pdnTbVxox9PGqktuj1FH5bvKtHpLL+MGWR9iw3xdLrsJQxvcqQ
GmmQ7AIlP3TIQK5zoHhHJayc5ZiixTAl5Vwq+t0GfQpsyAHzXwHxWGQeNYqusOM3tJWxJ029x9wb
1acGeweeffEbapnB0emxMJJNJ9Go1zZps87HPHnDV5wiPHRe3LEI1g3jK4aZ/YMcdCxq5EJhdROH
lxyG10LFCPUlb1QBD1gpzgmLs+0odPxbcy29Q4xD3aV9ifNFbFtrTR3bx2wKVdwZM/HWqyBV1bEp
PxQz38XCISGdppSIymGWWswe9FErv9lZKhYijMyXqFGK1VD0znmyPJgDw6DeTxMqvEPghns+ue4Y
FyziocLblzi0naUwvH3VVQ3y6GFzH2QqxZL57HZwfKfaoNlYLRqvx10Og7eW6k6cr3r2W+q2Z717
bZedWgBhnINkZ5UW+aqeO9kxtPdNnT4HasnfxledRzX07McecbMoG9jIUO5/nByjPyRW8lO25KFt
aguWFsBHGR/nUXvyjfQaryiF8zhgrArNTkRbSNtoUbiluGvialyplVrc5arZv1vNLpk5YY2lF3tP
tPm6l8yxIvqGBGV+ceKsWLbCGjc+fkwL9g7FF02w3utsmIEC1uV7hHPV3D0hhI9fLDpl16ba/gx6
vz/3k2JwV6q/k+Mqv9hdRnWzift90DbFl95aA8pW33OjRr4aFtJKdtd+my3M3tGo26vjpUiG96RT
cQ8X7nDvIpC9nsJe22Vsxd99Hy8civAv/Lww7EzIAdvVZL0PjputdAcJXgQW7PcR0QY3KN6rXi0O
LkQ2BMrobnyYS50JYyVKoBeJXEnXPiYbr4KH/WuJvtjFnipcyOkitR7f6+ytFrLpTn68y8MiuE6I
mgjldx79Ozkq42yqQ1tyVi0Y7ek9CkNxiIXO92s+JFW+yIOuOFP2ci52h2lkiL76LaCsQSU5JezB
W59PDnMzun22ShOqWEsN7hFCnqAQ5VVkIOz2nwXKj3eyJftDs17lOn5trWmmKyO0h3zlB8UA781G
6h4us7Ye03RYmLYucqyn/P5ey8k6bFBR3mnWJHCnom/S/FG5nso5fgxRSo7Iq8mzAdBpnLGDiVzR
nYMMevKohMNXw8pIQld5eAoGzT/nmolz8DzgRHzJHE2B1NGE/YWs0k8DSa6vblZ2S91XkmPtlsql
jvS/rheaJXTV7AmXzjR0p1OfQ2xwYrwOsklQGwJxpy/kaVy2rzNAeP+pL1Ay6053A9RimItejbBX
eECHK8vRzZWcFhi9u/FquI1SAlXD2E1rsvBB6qf+7lItJ3iwmrK5yH6V7KmMkl2T1WiU1yE6IX5T
sBxvtIXeTPAh3LR8qlUrPRg6gs2uo8UAm6ziVVMs1B9lsEMyGRZ/u3TCLimRmtWRqsz6sxzNSidA
I7FK1qHRFk9ZGKePpvl4DQUv/1c0Dm9oE5bXV86MujuZETYU8wvLK9RF+evNXC+oRdn1zcimPBRx
/ekN1WnQ7CBkYOQ9v6S80t/fVOd090EbHKfQS85I0afnWDVZPJDOAvsNjel3f9doFKIzv9zcBlyK
6aeooPg3h8n+NFVj+PLujCfhlljpOlYNcJDZxNAEnZMdyXo/FrCVAE7ULDvJB0U7OQrTzH/Aeha6
enso8qG+o46LZRVepGsLbTFzn1W1WIdxSAYYLOvKL8JoI7XQ5EFQPVtV2GF86ks9Df8A/EI3RWgD
KcREozZFvWmNunm1W/2pcoLouxlp4HyjnOwKbh4Zy507z42jM2Bp1tVzxMB/qCzUD60hI23pbffg
6SQ5KOdGm8jWldciNs51PCBMb7lvFlnJlx7rn42d1fVGj4xzhVQyJNgS/2z8eN7zyDqjQuv/qI16
o+St+DbY8Od0lhQXLa387Zhm415Oin1Mt1N9mt5TJkm34r4tN7C3xk+TMiPyt8M8KUdT62GIVKjj
86Tfr+SMqAas2tFMvyABpa11JUGLT+e3XkGfwc0iyT6GAHnP/xgxEoEk2b+/Bvzw9AMJ3+s14J+v
JjtIj371RaRKdpYHHZb3uYIovCqgKa8zLXFdnhld+EBYPHWs92VcFmbe0kFgKomp3HbCXZlFm74q
aRYtckXTfsTpXZabxk9Lc99aq/DfrElF78UEqawB0ttpStXv5Wzn92xvnq2qqf57tudCpxtJe3D7
w3e5s52F5M3mZQR2ezLSsxZY00kOyDR2KVS+s7iaSCid0sXWOnQowbaSAqc/NhGKmom+Ca0m2ala
m3xx3Re5ZakFC5gin2kio5N8sT93/y1a7mNkdDxo9mJoqi9d0Frmnvtpft/OB7OYhUo9hzVpU8w0
b48NU8Dtg/Vdkj5qcWNsqX5Y22reoU5a8eGo3MF7s9dfEJX81NJpJfABwZCx050jZSusO/GRK08e
WxFwI1r54qE6NLGHeAuCRMfMbSyuzW5IkzXFArGTo+hIUS8fQB6h2fykd/m21z37LTK08Q4xNmre
aUzeUtjacpjfryTwS+6+PKht1O5azUDGT5vF30vDpkI3t29Mf73MGzR6WL1aQReTPkwtElxeDNG9
QGnfMp9klz2OxaIusvIA2MB6UrMew4G/T4D9uBqkU70V1kjmNcmqKpB9N0N1ug/8sIfJjVyp/F63
2dNgpNY3wLPTqsUeFy2hpj/xBeCJEWZfcPia4dsQ8khbQBs0PLGRKUsdnYULLkyLeCx5Yt5GXVWP
1jbkr61G+YedVCe2XWuU71U3PANrqy8iU5WL6/hnYZblO5hjimCKYq1llM72aNHDujs1ZgJPEC2J
wzAaKzlo55ayVx0XtNN8xSRVKABQ6DnIUeficbG7SpvDyRLeldRIr4eKxVO+uLW1wv41UsMcX8Dz
zNZs/p2727y8CV0yQuKk5wiOoqxs71EIrx97dkAXL3v00f15lD0pbKJd7hTxUjblwBQGCAPkkb6T
ffKQFxvI+BjTJPDPM7cbl0NWFcFyQuV0jyFKuQBVHl3kYXARaxny6iF2gzIgS9QMD7rO4ks2UaMu
NkD/iqVqNtbKiCy0SvTIFIu49NqjPFRF3h2nuQgJVuu77PLLqT1+inP8ODoUFUDrOVaGpORy9jHk
6LjQ3Dt2ihMq0Ynv3smD+/vszxEZHtpjukRlFOGsOVD2ybNr9Bh1xjZA3dcIiugAJS46yLN/1/z/
6vPiHmkKx4pXt+vBEIdqCrFAycbhKA+kJIZjMUPMSzCV3Gfd9W3Q+x0m+0YVm9EUMIuMlzNh1yA/
LU/VoYrvM4QBZaycOljBb3w9NXVjLYxaAyhsqveBMfkroCoYZ0fQvuwmUruFE/WI+Cm6xrkMID8Y
XAPMitL0L0Gr3G+PbGyyx0hVkovZPAaoiCdI+anZ3ldtdaGbqJrHPPdLTAC30dgYa7dzwnfEqqlV
1x7K2CRS3zCxbfhhvteBFt8X+pysDMvovS/ABqoANPay6XfiPlXQmOiAhF6GRHuysjZ7bUyQfwKI
aE5dxq4BWsmmhQWuvfA75R01Tm0v+5zBHR7gihFslHuFMsdBtmQ/hLPsZOADKm0vo6gKD5NALFs2
u9p1V6XqWjsWqgYlSPXZA5J8LvA4KBx1pY2pe+r6AilNjI98BCaaxxrHEtJDUGtWEeKv+qyQ+4kU
ldmGergkdf/W9YoFi3QIHifVhwrQAot3g8c8SoNH7D1DJMCz73J8mIOqLkk3vQurWkbIgTA+edql
jJ0XMpbl2dWH4LUQT5KzomO1e2rUIiW7S0FzVNtiN2KLs5ZNb05EgIOwrgSX+RKOrcItgPizxnux
WJmdqb0ribiuntB7AFY59t9EY1RLK5qKiy8ChTJ7K/aRbkQPye9JeFlfJxVgM+Qkg7ROzsprfgDI
J0aGuqHuhdlFtowUDE4LSY16KM8Uy4Veq5opyMJ5guzL6+jThBFscYv7YXLszOylDeKPbJYfrBO/
X9ogI4+B2VkXUlnfy0ofvyJ9jY2ogvpG35jqpQuNHzJeb7V6GRiUtyacNi+Vi/m5HAhVTDxL0Yij
FpXlbKIWwo/xzWOYu95Gk/Zi8yEXASLFHXXG2Vns1i+bjVUMPSIZebvCiwzD7b/HRCB00YYaYHXb
mYuSL9fLcKjc/6KKCVf7a5zaV1WY2Xs32HPeiJVypaFo7vaDus8iJTsFTsgmT4v9l6yDOulObvOj
VVkgm+bPv892ajO8zg5t8/Psvg3qBbuOcSWTMNgMFacI94oTrDp9qWAWueq7HmK5TMdUbWivAfJ8
tOgQLsfKdx6Qz4GmnUH3ZsFESd0IeU7rTfnsCes0Yq4Hqot07FTfp6GnfanniVM7UQh0nF8Tw27s
z17MtlW4XnEo8JFe1pLNHo4h7wSpnYEU9P669pNsirmvm/uu60P+wtemHMRv2NsHZjys7XwNHNk5
23YNrCLG+/PW6twVsHL3nIisuaDp1lzoGY3urRmi8gEobvzA3iJbGEE9vpOaQ9HEHtjozc3Ox3SQ
zPuTDPMLqoaFaSJEjJvIMkAQU0LUrIy/bWiMw70sgxh/b8pR/JGGe5HkwVo3Op4Amfk6qmXyQr2X
lSVo8V2Sx+FzmRsf0kI8E9OrUem/AnTFhrwXGWvFCppLRS3rPLZPdo0i+62nD5+uch5ynJYcarTO
3xrDqCzcyCHcJjEU9WG+S+e/hKX2v/rKqMx3sun/jpN9eqSSvapOCHG7j1GX3g0lxW/ZwiRH2dUi
4hHYIre+tAb3y+Rn2b0c1Z2mRCZLJ51r9yOcGVbOvTpqe9mUC2nZDB1Gb005mtubK+bFMPSzFerg
+HmZg1ODbJ6x/LJLnoVerRyyoN2RqW1neZaKW3Uc7koeMrvI9sWzpxVfuzBEUjF1v+StNz3LAHUI
IxRkYIGwzbsGpJr/pXKHXwHyCuGgJ4vZhfD+v0cJpQp37Dp/XcbhdQzUWT9+X+YWIN9Ik9X/l68z
224b19b1E3EM9s0tRfWW5D52bjiSVMIW7Pun3x9h13KtOmfvi3AQIKhIMgVgzvk333VDVE9EVvau
aRWrIVe7hGe8GYjMdAu8hs326yw7s0nfVYVVH//VLy/Kvo/bZDt09f1SoJC674WmPWgCcDlEa8U3
ptZ5rzyoXULHWdYbMAJja/k2kpL/vwFCuuq5/6LqmI7naQ4MHcOCJKLauvvfaFBwW4Vta5V1ZK1b
DjHmDMvG00Rxaok+5o/TnD8DNZO1l8TpcKxg1Wh6H+1MzB222lR7z20crrWRBYSAapsk9+iLu6K8
a6eq8KlIec8Cd0Qyhtapd7DE2AgfbJf7LEcmS3J2NIxN9XVg27kFShvQNuVFxPUsKlOueZBNaifK
lqSUspWDkwlrFzdy3x00fTfQGuxny54JXTqy7LJpWJS94Dzt6qGhxLiO0HizXRnn2GDTSorsFY+o
8ipb2KPHm0Q301Pfz3ASSZWfzMibjhOJrSBGTvfQj6CUvLSsA74itDQ6NIlEw7pdLqn3cVWPPBvW
X18d5eClMjaai+laiV7Zse+W7mVAdD2wk0pQcKbpqVhj875ySLyiewGfEe3isUeYer2q5324K8VY
E/fQVAwl3E9RNgWppiYw8tDMJOuXXpz1wF45vSy26p1mrw9kC5m0z3457KuP4BCYX0Y44Trl775U
y4s82ElZfZx99Wmafj8ljnP46iLhhIfZepB9SEXC6WEOIoHxXxfkVWUOE5QtkuZEGsM6fvSFiI96
EfDWxcqeEjjelyKPQkDfMIl3Rgo0Xnb+48pXe4Qo7zl2BJuN+74OH69giFX82ezvtUn/vLqULnJG
Ea4j+iLUxxkdpdosH2UjY7Lbz7E5b2RTXQfkdv1Lw/zjLLtk3a20sgdrtUGRXQVKFQEkSYrua1/X
xfF9OVRBxQNGtvNmQ5e4i+JxfCQdBShewCeRTXnITB10UeMkR9RDx0fbJqATAkfl9QZ5QFYL2SXW
cvSf6IP8Mz4mSfXbmhYcxNcuHVvoa41romzJ15kQftg6TlpuZR/iMqSIK8vbiXK5OAgcXURS9Y9x
YzV3iEe8yFblqsC8sMeGH4swl+yTB8SijgMyAFfZ6iDnnr2s+SnHyy7sTMDtN86rkY0UjVS3/T6Y
fyljb7xNSrTg+QfgVsCu5mnX4TnXrvqSO5MRTJoeB70rvltNqZzwki32TplNm0L0FQJ0cb/RFu0+
GdkpKMZCtqxr1PdBSy6aK7ynBM8r3H2WH2DA230DA47/ZFy2KJkMh2lqY4QbCuwfp+5EDgHnmyk9
qEVkXyIrTPcTm2o8lgbn2njGS9mgxeB2hBgeb8LT2vzY4l219UYYg2Mj9rVttndKccG1RKzhljdg
eqDxjkb7oOXpLjOq7JDWVgqMPEeNI5r9al6goRSx/aCGuF4bqjKdijihIulqr7UzdT+QaGZ+qUz1
Wim1BagmYh/kVtHedBpt2025eQOVu6lmPXqUB0QS1OMCyIEX/7sPpGW2bSqrAYL5d9/o4SwfK3l4
xMk9/rg3ag1SDHl+L4epQNnuqG7fvm5Sa2Vk7gl7dJD/vimDfLnRNCfdy74Z1bG7MPbOgwlGwzfa
uT5REsX8RrbLFXkh2/JgK0BloxnXbRTlcv/jqGMWd9KQgDhlyqCpW9nWB7M6yTMo5wxd1uutvEv2
ft6qVpMfCuo/ciWSi1SUhmjLrwfZ99X86vvXuFSuZfLyx+nX9a+X4MfqfC54H6dCDAjTQajBPfU0
td3nIYmw4MjWQ+pYce7LtrwsO+XZV9/XhSxpEC/6uvzvl/i6+3Mkeuf7GmbfJqwTf4ws90FBPvQp
yYcjKhF/AR9cbuqAP4w5RHrQAvIBni7CpyUXla+Qxfltmb+raAL0MGIzyywePzAPmofKayuYYLH5
MIwCN8yky/4q3ENqaOnvWkwDWleheFK6qt2XWm4eDSXXIWii1ecC9P2Rzk6wqNinWR4Q9QhBg8BC
G/JsLFX+grvQ0cJd4j3Oh2TnRg2ovxELNW6gXhyl0YvW88vs2/RnRx3wRR/E1jGFQbkz796zJdtO
vam8jO1SHxLF8rvJGc82PixnRPjzc2NuddHNRy8v1pIrGQ8SlUVg2I13sPTimCypcewjhB7AkNXn
yjbeVtCDnNjTNe/oEggG4Qur57wXdodymqIl72lDwY4v9DFNqkOM8tiVtCkmKGaOI9My74tqTPeu
WIJZ6dptLdbCeNUhbgS4bG9EkUoBDMQ0z012nBUEeRxosYgauDle6Omj0mj9wZzZ4YQpiX4w2PZP
xPYPaUkxPp7i8a7PgGKyrmyEgiWYNju/lyh9MD3FpIaQbswxe8kRrPhBiLVNI7f1SUvn17KKxmuI
rOQG7TzlR+kq5zDpi1cbbeFDgY7ffnEI4QeAbF5DXd1N+l8VmAR/cpvhAaqme8zndNqloaa8gji4
gv+v7yBlF4EIC3ODY0lzBgCfv6nzlllQ2yyCBwbdOC+wYgi+tV7u23oqzrlLMdupyxuxIlbMXZRv
Wt0wA41S0m3QTC+Y0CD17CoYW9vY94npXW1dfQP3hwZFh6RijVnJMaVctokj/S/HnrITAmNQ0Mwn
l2nMycriNKTgqZVKXTF1UXUsDcNFCzSpSTFV6sFWxMkca23T2pXvJXkXeHpRByWSyVfHTvKTzYYO
2oevdLXvqTa4sckNv/U1op+d8Jyn9Jiwr0QmjDx/47E5sQTp3gTop+oa+zmdX4y+Lp6KozUmD0Nn
Y7CNrA3eAuBzYvJOOztr2MovirttBLuwWb9hUKycQqOluiMmoH0r8U8gnpR6KelPtbnr0+lBt1OY
1A8Krlj+LOaE6T7r7yCwRGF6DH/36aztWtxET/JQe00ezNjnzaWb+ojjdKe6QuO9Fh7yXUV2sBRz
15i5bm/trO431WC/qwxwdKyAxviJnVC3q/WpPMmD7iXVx5lsKpVdnrz1IJsRDrdM4/8Z/a/LORk6
av6jbxBTnprVJ5DQbi4+2m1R/oytn05t8RzEzgZ/Ov1Uilw/LWZsEaKzv82hGXZV6ANY/o6bFFbv
zCKAgrEQhkzkLRt5Cur5xdbjahdXk3EaU9s4OTM0TUgjE/i3Y5glnl/GAxmSEQOwVCj7xKLE7nsu
r1A21SZNe1b9Bgxx7SJEjQPH7CCb4yELvWGOB2jE9G6klKkn8WCPKs+36qv6nB2bxi60zZSLV0c4
WJqt7wBWmu2p1XHuXuqqmE5eNE4nZT14apDXMbqL5VCcwvUg1xp5hgpODImHFKZvR4oWjCPqZ2o6
9ieSQJjArWeDNfyqmvIZBw7br9WMb6Bel1iyctZ+ZkXAOK7hMR/D3ZJkV6TLlVOzmj/KQ5ggK6Lk
Jmn/DHW/dj5aCR9M/v00s361QPNuO9Isp3FeihMboF7Jh1OrF+bRtAB42JogRnOo5g1GX2xNtUcN
BVnRU+mJ70bZWttCTWeKGWWHi0pdvEaa15z4lcKz44s1J+Vspxh59jN0Ic/Zyw8Wo0y2KSoB/iPR
l1NSd8vJ6lCMIn2OdphbnchX1Cf28u7eSRM2JIV6ylYfOdFU/cfX9PlCfE3yLC/q4eMsQ+/52BnE
fSEyHsDxdbGJShcMqdosu9a2HoxSoJkXeYjoK3F7kgdXrdtTn0HNwrIDbCUkDb8qSx9iensSSfgd
t6eHpgYPWEV1t0l1LQCFdnab3ldD96xZ0ylKxGNag0IzwIEch6g51QVpec2x3htbCS/pNCybLi0e
ylRMuJpoP1GNR+y8Hc+Cci1q8BGymHbhwvZAXNYGkpCp3WOdtVFg2+yImipvdwmy0ht4ulReaxMx
LXCTgBdfZz0UOyRe0gBxgGYbWXhSKMkYEfnBElYqfnBmvitC90emkAC37O5pLqspmKrI5RYv3DS6
Hvv20uW7mMgeAtf4FDtUV6d5AIW+JsDW4mpm2RimO4hLgavDB9VZefup48+rPkRn6VsN64Qdcjmg
rQirAn5UcAHdxjqARVZ3rdexObDcZht7MYuEeAD0iUemOsKOjibrAAHp5kWB0lQR7BZ+E1pYTHv0
hgz+60lHNY7Pk8YL+c5J8yNmfIyDdT5lz16GLJMI7/MsQp4195R9lOT3U2p1B9fu7uxQsc9ZXB1T
1qxTEib7XqQdX+XgIHOAhWqOlZiPHZfYNku5bKGJ4HWmRNcsEdUmaxp1y9xqb7GlBubl5K/4Qqpb
O4VclCo1rkYTigZJnG9HT8ewHsnFbeZGr8KEPTdS+Imcbrqy2N34DTXnIsZ62hnu1mXVh3T/rqKE
FySUdDaFa4AdYdcduKpDtVLTvg8uVPmua+ITwO2N1dgztsgtGjVDkm2dvusDL6qvTZwci9gAIeCZ
NwxiIQuVngnLJtc3bguUvM/bPb9P9Inb8kEvKxgKTbvlj7UcbFdY+9wettOot7BgzManiMRDLeyz
FSf8XZU0fVwMHjndOC4kD3cEE9d193/XJmin5fNUHjVjIDQYVGqV7MazZQa637PQU9nYjBXShhZq
WedcTf6kcy/A6q/KSQMK1eRlMRU0cVZTkQ8Cqovnacbi5423KJsd31IWlCJAv9/l/X27YO2lVnz+
bs7+sqq62GquYlwUC9dfMjB/PDNFOytvXgimzkuro91tQVoeXfWWpoglVN6y1xXvYuZxucm0zjtZ
GpD3SkNHJkvdXYaq+bXzLlOkRehIx8mTU0wh4U9uHVxlcAJySBaUn+4+NV00/YjPdNvzTlqC2nm8
JrK9MLxAqcaIgxTZta4b5bZY+GUB7dXLej4peb/sIVd/L0tN9122xffj+FLmOV4OI27TbPi0Lfuo
cdM01p2dx9YBQXtUXrXm1zSzXUGMIzyzGl3T3KoP83RDNs/yLaja+8Zy0rOdq5TH44vjDW1QUBlu
hsq9xROuE0bTpftuBJFkkIP30zBzLvWiMusvvQ3D2tSw+WJHNQ7CDSJP6JuuNypfAwC3myrPRyPN
eYRxpIGSL4PBE866cFuQ+J16Uw/4L0U1RpaktpC4BbMH8Qq50d5a31R6jYfinoILOoNR2CJJguJr
5vGcCJvSpJIlEaU+x972ywmtND4+xOKlduONssDPRyiy8HWXtJxmDsFSea9zprNEIwC3j5Zqhz3m
dx26VxAulGsTDVRoWSX5rZzAGoKH3kTq1PH/FcD8C6vajDFwBKQ/s81I6mYzj850GoV2r0d9sxMs
zzfhFbAqLBhDLALxfRSVL5ha3iF3d+1JL19Rjp0xF6PQV4270B28B9Ma9vnM+lOL2tjaqoqUaJ2I
26zMhu9N/fp52IoWtT3vGrV8Avjfbl2j7oNS6X9kheh2tlvh+CRAXBgR3n5ZjEScYU6gAomc+EMQ
7IeLOoJVKtG8q5IRmjhcw8x9WUpTefZS5R6c9FlHVf5C6mPY6WpKAGS341WLu52bVdo5Xlt9l4xX
WxjjVVUi62TjwgLfmRFJDNqZGWKTw/hchAJBydOvSbzoVwF7LWiRG9rIJpP2aZrTFtORdgK3vtRv
kQm+uqvq9q2qxtHvjb5/m2Dy+55tDG/kdAeAk9H0FrFm+/AYYUMSkfgJQjBvWjH3wB0obnpL1gNo
HYy3trcha/NAv5mY0iEZ0jhvwKVaHwFB943tB9EPzOZg6jQE0E1yMxVo/zfiHZ6optO+pe0C6NUw
42+rjYBvhGJ4reIYzX/0BF6aRAHYiflp09cvNsziTad21nPcFwZSG1H1nAhm5dmmbuZ4YXGY2hYF
ILRQHqHAEQGaZgQC4wIzOEGxDoS2pQErWxpHv3n2WO8iHTYobEQMeZJmvnhpYu7TvJvvSqcZDyb2
0Gey7PWxc1rt1APLR9kTa2EX8AD8Kjc8KHOOP56d5od5rI1TB5hyK4S9qVPLOcIjdAJ8FnhLsI/R
KWnzbZeohLFJ/5DP6r6MWnEPQrs5dEjCrfwPC+2l4rnJMHVMl+pbCd05ACSkbkoT37HCPNuJeYez
mEYUpP0aWuMV1O6fwlZIvLD5V/X6mLF/AAQsgqmGTTERiPcxP/AlHj8PQ6acCt6Lb8yuF1A5vbO8
eNo3zvyKYuEYWKG9znuTuUtGhF6qXNRnohM/LaBXaI42HQoExjYTOoC+a+jTZsb2d+OsoURqGePR
HMWj6b27jqq/FMr8Ox6IzE2e11g59EqU3pq8IJjwnLcQeqJfWVb/4kYwv2DFAx5q6l0akdJVGh3Y
uWIQjLfddUhGdxd5he479oxtKvnbQb+DWo8G0SrGkLrZmwZ+PKg9cbQ8cuvGwISaiDjeCaRDkeRM
HmfK7b6Wx6+V00I88I1xAW/Tn6pE0Q6xkjywcAWjmU4bbUYlSFebP0gva3ZTgg3p/pCQHVnNO1Bu
apL4VmRaJ7Fow3Yp+gIP9uYc6062L0Ptjd57WOMt0lndk6Uod7mT76wK/KTCJvCjajOuUWNevpAA
IKREEpKEoEsKtNg1Q57sdfNdL4WxY358roei2OgiHS89DzxlRyMKECrfO32TnYUBUHWsRliS9vgy
5bW9j8Kww7pm+K62JSkFU2wXO2bum8LhkpAasMMWxT1Yr1uq9O/C6uADGf1LFM4JCA8/X+D59Q0q
DUrCyqRU1bbsNGebOyz8dY8GQ4wvDISdLYSO+Ll1d3WOeWSpDh72Ngg7eeZ1qXrquii8pLG33Jfs
pO10+KXoSJBpboYyZYiUju08Cf3n5JA0oxbOjnPq3x+cOHf/8uCkpZgYgGSFOFFEp7DVMohOE57e
4+I9oOlonzp9/t3MhbHPxvULSdzmNjuo/W3ahKQnur63yEv03Vgs7anFqxDQHHK345orEHU7kioi
RSGaTZfZU3NTdZUHPPGIO6qZkKOocAUHUN0f2QgP+1lellcaSE/4trYp42XHxwv845p8FV2oJzMR
8952/mR12ByHXqFu0rgbFRrKycDZHnceqGlapdoHDHI2Fez0TYW0qxan9t6YtxlFrEc0b645GqKb
pOuBcRVo006UH1+gruKRM8BZKrLt2EENV7KCyRK0EPmbvVLYzq8opfaPRSkLQbkE9lKSww9x2kiQ
eVZJQvlZaxDnV+O5irugH/p7ymuVj6klHFQNgKlt9A/9IgzgIZUJkazbxtExjtDJMXJcY+fMrJGh
WP0hRSa2M5ggZNTixzJnvULTTMEbePbsDgkiy0CPrwmDMIyfe4H6rO6cumHQXvr8WQWVg/JC1Fz7
cvxtUvPdD0udHmo1pnymsb4tQJvwN9tC1TQ25QTMQVHma+gh8VM17UsSNlTmwj/hWBTPajj8IL7r
ESBvd3MUrorW/BarKrvaWLkcMcmNNp5tb5H0eScOR/ta9Mu2d0KC3db9jltoflgUvG2MdKB0ZISL
L2on8rHe4blqXjPTjoif2t/NiP2Uky7PVpXtsuKtLmPzR1h3F7upsbNA91bM3yIhSh/Ncawt5/IR
x6x+5yTOozHl38oCF/ikfc8m7SXsu99Fzj61j36oyfzHTZqCHYXXUzmIIupyiXp2NZSPrOTY1v1e
tfvlR52gyxZi8KvnAw6otV92pFKUQqt3Wm1029Qq4OEnf3W4rFG4KrvLOKBOKdQ8BSxYo+XpjVst
adtA0U/UEUSGU7Owwj/tis2yHIgEyD6r90NP5o0nN3EwQ87BoKL6CweZ3ccAZMNbHIfYOvyudqMR
VNbs+r1Yvud8MdjNE4/092VteLtJVPF9OJkWiLlr6dlBQuD85rTT0bLH0Dchzu3RP35RXJHcVhrp
Pg0VlqjOO5CO9vYsvD8URG1K1YiORRiWj1GT/ULvcfJdDa973VDOPx0mCLYPTnmKKPX5SPNjp+wN
+cadmOAP7LqzY5aZ19Fl51WSUtuUWFaSUigAx6oGPwlMImqjKoIEHTSmfwKqBPzNbiHlEqi6iYRb
aU5XeWZ0pFsdGGnqWMIrCZsBCk+TPOBffozayjnYtq1syrRSrkbJR3Xwm7GwpeERzo1rnczWhbJU
4bNBUl69GcCclWfLul9SXo1Fha4e2flBt9r4XknLFKJpbCNT7OXaDVh0S17FI60dpUuzteeO/wmr
8u4JJAFa3nl/10UhNZ5s6ZC2KEEifdpgiQxo+xBf1IFZ2Fzy/M5NbSg8UFk3pbOEFzj7QWfHaN7W
Y/pbhSjGbj0m96chPYrTWWJCKKxxP4hnClLkLxQ8J1LLl2CdJhLNec5gM0lGc+m59bnH2cqXyB41
JVH9NVhelU02lBsrxf4tJ5G7FoYHrIeiRgSJGo87MYXezdbKz8MYoncAauWrWzc0TB8XkGPdskhH
98+hjYLxfTpDW0ExHV3uXqdUSKaQCRI+OnyH+a1Fjp/SmnubG3iJzYwsxNotR9kuWwj80T5GuYRZ
t6W13EfdGi6yGyGpq+NR+cvgyGEF2TxIrZl+RN81z7Izu0/iTqdR8dICJSsvSuUa2bWOIF2Eg5Bs
rq9hZPoRyn7MUm059/Kgi981pmQ3FMdZQ1T+JiAGktPXAOGgsbgQdm3ZcgFSMXN32seTFiHksN5C
YRWfMUQm5C1FtVSBnWYUkuz0jV3V/FR1c3NSSbt8SLtq4aVB1fy7E8/trkZn+KhZ0YxH7HDh2Vt+
xLM6khZSzUuhtd3N6UbHlxcgkby5VXvpJwAds4erRN5m1CcBOO8VL/02DF68X1KVItEEYjIs4uLV
SJo3af6XJqD4FnN4L3W2WjCI+7s8/MbEBx8HVYGNbfcwMlN9yCgHdLs8N52rvBqVfXOx8vaS6WGf
QSYKs73mqThbrfoMJpL/V1A8z4NqBwrwzMd6RU6VSFjLluQVrK25yfRHyUD4z8hPjJUdmG42B2ln
3FCXRo1rdbX4sLFYrA53OIFE16xrxeGzc73+L+uLdLKT4+onKB3IQeva5w+HcvzM2j0p9Cd5Af5h
SY4RttT5w7C8XBLo4B8G3fXoOncfOtmaU2zitjHOn7LBfzfRq8Zjx3Z2bXNwHNe7D3Eo2Bn6om28
tSkP0NSy01yK319dUYJML7zxDUocpoJSC2Nx9t06TSUAa/5959Sqse8WvXWkkh7eq2T+7xeXTB3+
0tVOjpMXUPZziYVJw/xIDUggVSymh0wk+mVchi4QZFADPW7Sm6Zp6U2eTYmBFL471/6/Lsz2Utxl
Vr6T/eOSDebHkJYYvC6AE8kX6ZqhN/1wWBDdVKOE9Bov/3VQbLULKvgjft9Pv6UCfTEt1rZyhxb5
xVWuftYnv4aBc5FX6zjc2I4yPJdLqz64fXpN1lEZ+f5TNDQAY0DsEsV587aEn7+rR+TtpblZV5A6
TSyFPd/qdYZRBI71ppVcZJPv507v1f5BtmaWR3t81fJBe6iBjcjOtmvKS9qiJSD91QiIxqPRxlHQ
T6n6Gs/FQJKPCpvp2r90D3sS0Q41f1DwKwhNiecsngX4GdTA9QqzrDE23soSvK4cq7oL2aQ+cXdy
rGWIz1uH1RRF3kpo+XnrMFgft6ZTKZ6dzrIpITvO7mMsWROI8A1FyLVoXDu99ow1QXbz3OlWri2v
SrTnRWxRnE8+GqJQX5ii8qu8xKHdIKDXHOXNeg+kah47dSuvJkWcneA0Kn7cw8SLSBHeHKO9jvWY
vwmhxcB/O5cfRNTdAWdstvMyDd8qnjQXSY+//nuo7eqfQwfVrf81dJz7KxqsdXZI4gr4XB/V9+Do
bOBC5V/q6tliLXO0JQaej2MPEaz/g5hc9F4NyF8V7GkCOUjeHGIifQ/H1b63zPwfN8MznY9yWEMc
auGV8nW3fE0dBrgv77YaMnZDnSmbcAKk1qJqetCS0Lt3Y6XfjCH15XrR9zaZ7t+Tbly9pUzeG9Qd
Vm5Ne1Mx2/PxjqeOsrqWqMNIcmQZ9Y1szkJJHi1sQGWLecR6GrJxwgBrgccdKZRwUydfXrP8BuWs
RSrRqA9mpOawVnUUnmUnNBNYXVhm+AZuGR8D58bEum3sWMMhOfpRXyR3zeiJZ2XM1W2XdspWNotW
g68cgYLR00k8I0bjPrnQH9aGHGBWZOmo993NRdueLBUnHlg3y1sXsfFuG1M/yQXahuLcdt03VpIa
IF6n36tE94W2KFcA+8ZLOqSvrFYKzF1a6zVMa5Vrgq/lscYwPIgyy+df+Ltelnd90kK29kZIdn8w
WcFy9TS3S7zHm858tGbMOnKlb38ZTDJa0d5XrbRsTad70wkiZt3ML/QgHilNUmgmXSs+ThRUATHn
oRTy/4xRsS7bVZ2Ho5MzqoehJfXeriw3zCHVg1pXIpi9ojp//Femveoi4mdjkCSSHkWLGf2ENRdd
ZFeBKu6WdAkYv/WHrNtSYtpeYGFzw0pgekStBzPSeBUN774n2kqLF21x52VddI+aLM5JZdz+nHoX
IZU4fy2t3t1TYLf2dudVr4UoLuQ025+tAwygMBX31uZNfdcRIAe16fXnYoAKIIkyWGgNh1bLH4de
kCF3qj+jVRxKvan/qOTL/vtkHSN7Jk5GB7q4EiGD5+BQGwgExI9IHs7ojsxBXSGB16nUFDIgYr58
DOYhtYN0jPujbP73MOhnn8Om9k1PvG9jZ43xVp0yDKqUBVWwaSRXohABr6oJEsUvz5wucgJTU5Gc
QdIhoHrQHBGO9zA3LfSHf53x9j77jGKszq4X5/eREu0W4q7HVuj6y9pqDbV8hFqiQy/X8VbtAdjE
7HMUzJpN55lNj4U8OQibcmVfxM18J2JwNwbP66VzQ+UgzXQ0HZ/rBAHIHUsdGJUesu2FlNBOmu4k
Koq6maIa2aVQY6xyEHic/Q5+2b6dmXdQfoD5VFRdAsgCTB9wjU49KONEqBO7lNhRZRZ3CEelPmVp
u5pnNCTdGfgbZ/JAXDPt7Aq1EfM/fV9XpxZOo0pItpd9Fa7IHy9gTIN9MZI7LKx1lElGVCGSKHkU
SzWfO/tg1h3Z4makWA3eefD5eeKKreshjgSFdQJeA8uDLnkYWmQ0gZek18Zc5tPXWHmmLssUzOtq
L5tAmbxD75RYDZRu+FAY7U4bCQD7tZVQ8b5iuUghkJY8QFipjoZNIuyrD2xVgawhB3mXvOCSsvHV
QtRoknAv0g/5zRmKrTuW5LgG48bbVR8XZLaOHXq+ZK9KVWzavifmakYFhdNae8xNZH4Q5Dl08moM
Q3wrdAU/Q8JYsVlfL9Pj4ZYB384VByms3rkDU3tTpsWBt1A4D7mmwAvOEkAIa1NemLCo5cYw3Vp5
36UbJQ49XPtg20fYhFPENEPkSszpTo721teyH3IC3I+XTIrE2MCayHZQRJWyc66jOfCrsbL/vcXe
B/ACuRS5diTKnNyVJe59+0xx4qAtEc1o2RMGzoRSQ+AgUkNdEWsxoYf1x2ES3YZVdjh/9Y9UAIag
qlZbSs8o+WoY3JUzBY2v+0KzcfaV0L9/dcmzj5dJt7a5i5smuu/031/xmezBzPwjPOvbKLoX4k8u
VUOXAjsLy44weQa9oXRbXUPrx4pHJZDOGKgnHsk5hgdM/Rby9joOp1lX71pzRsh7bWZJiAVPotXX
StOjb7O7wwrD+GbAmrlD0LvZzx2iHlK6iwX7+WMi+LCVjqypQx/efRGlbt99+NpZ1nwc8gmt49Xq
HMQBv32yVYFmRsnTQuo6SKNR7JOV25s0ZnKPk8c2kWRee9VqgZX0edWo0/Q+5AmVY/Mc1ZvBM/p/
MByBWw07LYKkIRmO7UpzlGfyIOf2RryLaHa2Crnu06QZ+qXLXQWeFUKaQsTfJW+pA6vDPm34lY0D
mYEktB9T8mZ7JOLOXZuGQcTs/mQiFHmcIqBq2UqBnlbiWmdsCmCCT7KHPH6xsYl+jyjgnpIyMl5J
6I3RPP1MjQlxVD7fpS0Q82ko1lOWW+ki7AudaP7HgKFblIsZUS1Sm7l7bNGd2BSWSd40iobsKK49
dOTb4poEj6AQfmUklOF+xN9RVay25JyGM2SKOFAmjHpDxILYnWjNU8ym/uAtNqXdWbNf5t56rJYp
u3M7YvBUH9ub7vTDqiym7s3V/V0e/n8XZJ+wUFmkQm7v3MJDX9NQOz9W5zVMpin75Jk8KPOi3uWR
qQI0L5jtKWa9pise3bH/tqfNVG2jVElyLz1tp6HvTokDmkuOkH0OZg8ba4WVK074HpnG/D0c8mvT
xuOzEonkDGttCiAcLt/RI/7od1eASNYqn/0u47t1vL32i7U/RT31KJwOKQsvSn1AYM61Qlz31cy/
QZoxvsVjYqEQgCCrkyvwQ/UBr2nU+fbW2lQn70GtomJ5JedhB9hzQ0eT5o96HT1hlejlaAc1ZM67
HobiETSNBzBGmf6Hs/PacltJ1vQTYS14c0vvyfJVusFSbUnw3uPpz4dEtai9u+dMz9xAyMhMimQR
QGbEb2qPqq5tniDFjWT1cgRrDfV7hof4Y1kl1h/xOpHneCAzv2vBpZupiaGJ4yzxhpI/bAnr9ml1
rXY1WEev+5ZoBeIwatbd9EZud4NZSjsM7TEdswz+dw2VmMgMqysIL/OQ2MYFleMOh7we2VIN4QMR
o/DGAlqrcpQu5AgLBj2Xfmj8supnS6uNR7VjkdY09cwuBZghHwdZCpdiexonbrkpx0bnu2IfSukP
5bk0Tk6iaSX2RjFK54xV/JPCtXiqcidcCV9yJB1YOVGSTSNKSggoUmjKOu9FzqwHOyqCT1ntJ7eC
3rgqcRZ8McVgeA07T621NZsgTHksPMSWcqznCzRhpL0i2+GjOJTOyZA14FNlFj02jpsfTaX9FF0i
ZFj1VOqAciKss30V4RycTn3uMH1yEzHhxg2p5lNRChvuCZIrToQQb9APZDNQWenONqWIXMbZdo6N
GVwBPwgOmQzv2YsU4+F+Nia5vfL73HjwWMKusBUYD+GQXALFSBBNcRDcVq1wBTk7vYVq9HVwoATk
kmdeRHySpF2qTuki2MWKNAgj5WFoES3wY63YuLqjvTkTMH6649xHxF7/NULLSv0tyrJ5hEqRZZFV
8rFNUtDWgjFu/nFkJ91tFCeJgDI38gnTn8qSyVq5OLeP2uDtvab9KEdDu6CsqV/CNKcDp+efSMc0
uyKosXmw25/ow7TnCnvG2tSkbB1LUru02UWhVqAiYzmZNNYKhiRKgvZhWMIYszTthj+3flOnw+Bi
nhjmPJbrACcc9IoAzjRqCSODceIQ1IW7SW0dMZhphoi5Uq/DXE8Pse4Cg0SOgu2lS6p3a0+ahGSf
eLeSJS2SQXZPIiYkCoVsYV719ZrU9LAUMRWfFT0x9eIzauvvdoCrnhTwfcRYHHhohyHwlbgr0ZSo
WJOM0rm3Gz4CtaOUHSoVs/MSYbglBAecLCvscq6Bix+6MPikYEFRoGjt3dxd9ki8I8WXwM+GS606
a7FGkMK2erjH7lnbbBpXtROsVKRtcbn4at/XFmJem5e4+ciKfRP3LsWRLsYwWmd9upNlTqfDpcy5
nsTdbDD8q+gVY30/13e1W6M7C0wBfAoF2NwpT74OF1gckqkZgcBbIoTZre4dvZlU8xCl7cd126AO
0KldgzTWsG5cp3zwI4kSwnzL9IuA2nHFWlrD1OkAPD19HjPN3MChtFbatB+nrFCch7L6aKaNfDUd
kmJcGFWVo+DHeF/BawBU0jZUGwn2Drh/H2GC2zjGX2ciFk6xfoqFnZFteiCIfxUVmODK6f2DUTj+
EzaixQkA+kdS9P6TZdSXzpBxuO467pk4Eg9nmUJD20kePzUXBCis4k0xbe0VyzaRWvHxCfh7U4jC
QvG31kNPXdOp4Vu0UrSgOtE+NJPSMLspxJYQ2VmJZghX/AnJACodMQJrE1X+y1ldB3Xh1PHY4OjL
RWWAeVtRqML6d3oQi0cyfjR0U/f/ydLTWpBn+x4oo30tJD96AeA0iyMYZo7J4IA9mjP5azcU/taG
pFDtnLQS8L+YJ9VK8/80afBS5diW0wcsEHwRa0sPKNFeNIXwK/4mX03R6w9/a0YY4cyDI1UCGeWF
r0mpF6vcRjMRLf7h3cyqRRyU46ssGRb8JHAnUh8kG10ZvX0isbt0cq18zHoSNIqD8qqOI/JnxhaT
Rwz+mzmcUElHNs/IHp2BlYEzdTiQVyU8ccRbHNF7vuDD8C7eYdaO8sUaIZFDUXhBD/yffQMj/bLH
DzGwKGYaFdWXHFKinqdQ9cVivvM9QO5jK++FBpcY0+K4/R9j9lTIEUP81qy3bQfO0V+NgYIac1Jc
yXHYV2OqQomzKCCJnYZg8/7RgcP6uUGc5HiPZyDNjvoQ7hI0M0QuVWRQDa06oLhLWWFK24YRyDJU
vrudSNSGqt3swPFoSzFhkBrlmgzaYUyj/ICid7dU4gh5dNPz94ZUG0+pqyp79i3oy1Fwfsoy03hC
6TSXkwJpICI8tz9DgHseugSfgYlxFwYyfodAqBykzpkCd3yOw65YWSl1lFr8/muV73hay5p5EZyp
bCLbRUssZUW8juQ5LkK9uFz/HhPDxKzfryHGdiCr5hdCRmcNDucGuhbkbpD+1bENX/RGXVL47Lwj
v81xnegYZ0wjWlu7zjmxUqnXsNL6szgEWdmfvekgmuS+t6EB/LwHA7rQAZEjgnjIqwRESjeUD+10
P3RByfndcNMnwT0RJmIn1nCrp+5/RbTC3iLOQJoYmhMrJAyNlnP+Rc5zbWdBy1yI9IzIwohDb7hQ
dcLm4A7Om9IN/jHXSeilgTPbUYgqoGrFK5fi+EU8PsQhgCYVG9VXSDx6fk+ct6tTs1KrQ62WANMS
qb/1ZTHc1CqDHgimYiNiZqcMN2gH0G+imu3cNG4u21ogazQk4C5q+dkPeEcEPgv2QlbwGQmyA/uq
YC1yUFNcadKveGTFwRqG9fjt7+NFPGGVfwMjFy4iXz7Vsa8/9V6rnKUB3LzIepuSjkKfY8UnBODU
F5mF5Zw0L6lhI3bTb0QWfCzIe0lY3NUpcMq6QPFs1VYHwFr+ZW4Z9ZQXNNEUl6a1kF3Ej/OtupLr
F1SP5QckM/FZvZ+RCUfYvFj3uFKSkRy65dgr8nsQpx9KqIa/zPZDbuIJ4gFMLo1D7XunguCIe8N8
rppMWmXYqlwkCaxePzrhhDTQqKd6Bdj0FiCJDdP1Fx8mYr+WmdG5Gkegaq1ivPpO6G6wsYAUL5q4
qKycxq72olfvLLSWE1s9F3lmvE7Y9zwpncfW9tXnFuNEMQmkanJNPOObmAP/aTzIedssDXgbF8dH
q9FK3Atb2WLVdrjlVqoLYF4E5RoF9zAqr6IlDmj5kUabZthafyzCVjrc43qfqBSkwUmUYOUNYOOb
YHKaLwLDuYozD/eZYGDTd48btWbt8AYNFyIGPNS5KtNBvEhhl9QyvOBGenooWAZO2BMpjnd3qeFE
PkaDLR97Wym26Pm/l6WNUNfQ6eUplGIoFa3UlKfGc+buqKMouRIxPYSwu/FAc6yGoc2RD1l1qqwf
GsklERm2cnScT+PptGud6CjOxMHogDQv57bXj1zB06A5ijuBYpX6wR1N3u7oHIupti+eIcDgMFMK
Hv49Mj9y8l9tMIQPA3aV/pLBoiWeKv+X6RLF+l0Q1Rg0VKV/dWIEacORyq1olpLik1SkAxJNfgh1
cDn6aHg7yiKLMUHIPh07HIDnuVlUARpSx+19muiIZXQpTT9ZYqfaA0SX+5s4aD7Z5w6FqHq6T9zj
RuPtKX5YJ0+aEB+eh0LkfaoYLKZaYfQqZg3TrUic/Z5qUcFBQi1CJ1JMtWtl2GdccSzrHI2UuGRR
NQjD/dyUlOzq4twjWkat6I+8cwSlHNmjyJrrj9l0wDWhyVmli1E20DkcEHx1KfrEKBB8T1AE7JNo
yWjQH2W1AcI4zRazImP4lcCQJPWg7zshs1dacPNqZIyEfBIpyfgJ/SjRJyKYVUAD+v8ZH7edC8M2
6HcWgJ212XXGRp382EzXHiC15H82771isOiVp8H2NPjee5+rTF5ukq2CRyo0Y2OMtfryj7n35v3/
9T2Q0oVqbcMpW13EMnvAWllUIh1tDVa6qWuollmnDwnQfPdUOZV9tic5BT00jAPWYtFCE8nq3CnC
JfI7w65DffdBtz41LU13ik1FSihGKsM3NI6k9yby/gwH/vcGs8H3+2ihRun53/8xWoT79jvMC3ce
rfu2tkbDkF/0pPMc2tkbHJ3HIncmdaKgePHgB4iw2UTqGdnXYlE3ef4GNtzaDq5TYT3UZG9S4pvL
+TWSb1aJw7OOqFWIlAa/9lqHaWHUenjBrgPHiE4xXvSRVSti99lPI34SKp+por60nl++F0FEvjvv
optEBnZXkhDeW79nK79nm3mf/rT7pzTO9F/T7BAxsvfQI8045lZ0S6Ct7brW+prtKdAc3Tp/UowO
vxzXB8Nouf2HpWDCpKvyzwrWHrda9PJ7TKNGpXR+cCf7JqEb+l73GB11MkCfzqCIUZHouih6Km1R
QXcOtQ4mywq1cevrWn2V2WatqjqKn6PhzQFmtgiVOvyBisAC0Kv03QokbzVlPS9pq+pHTAybdZT7
2btu10e7coEbYlaFRlX/jKRNvi3wwoa9jJ1ICJoAKGQU7k1g1tTscv8YRtiRTEinWAmsG5hg9dYf
Avzn0EByasJq/uxbY3acY8jytsux4mIRvfNMHV2TrEM8JBLzih52kemhZymdbSnQv3mO8kuc4Kc2
n4BJ+aXIsvZtOvmvx0zTx2nW317n36f/HiMPybrVfO/RcK0WdTX/XQk79sxoVD5X7LKQ8A4fRcuM
YAmFlpkedDVMn8kgs2yALray3b49AziPVlqERdPkyZjZbfPkWpA0pztCSNnu6Xcfxea5T2DxRJ/C
PNH6PQ/5DfApfZAdjaSItqlLCgk0hf5ijtVFbMrG3PWXOc4S14jyyjlDpmzpoUX4KaM+Qm6mekWy
bDFO7MM468FbZCRfw+kM9OzXmYiJXjEO2YP/pff+KiR1IC/5Q70fII2jyaF8tI5FwlQNyp0edMpH
pT0UoVy/+76k792B/1mMKobmDa/2gLyE2l68GBqiiFO4qVCxLNWTimP2cw0/q3OcAKWoUnl0Oky3
zaypboZaSsgOpjLWBnL+4eUKqiD4O1VZK62R6R3XTpOXO1Fjpt6x70oSrS2uAteiLZK5FO0DrZuH
iYr1NIxltvY0mtjnlAiezMNGB3HoyE6WsuRrEwwz22ZoPf+fz/73cXasyEfddZdWpWVbchn//StV
MvbtPiJFyAZW1wpfkWWF2tomqyustWIYiotqwM9CQCw8P2m34vOrfn2TWql4jLu4uSGu+Gkrdn3S
CuqcmlwpJ7i6n6LAI4o4nmzufUWDMjjVfPKJ2aqBMNmIcg/ijc3CB2y1haoAVFOX040oswm0qjgD
fZ1doPmY+GE0f/YKt3oxTqn09dCiLjxZaTmKQdZYMqL+LNqWRA5Ahie2ia2MhCj+VTvsnL2zOGTu
6J1JlSxlz0GR5ne8I8G9U7SSykZQncZpMVqIdWkW7lpJMY8iJA5K3bY11ueyt7Iy7BwtC6gpJm3l
k67wnZHGQG+vUPOb0vg19JLS+pQgv7SSa/5ohyc1VR/F9wp7mNyYEw7z1xwYypXtXPOYtUCKIAv8
VajquEjNZqKBgZd2NvcafBWqkw+R8ksU3kXRXob1ry5cuYyWhZmBmc3/VcS/j8FUGI/qzDmJUj1G
ftXKlSNza7jti9pY2utYluoajCN+qjm3oi6oNArrqvQODO2Is2XyXbGRDs1h7iDzmCyNzKiudhdY
w3P9bBQdqii+y0JYN2VvWyE5uhSSgUI8UMTiIu2X7eBvoPk3J3kYM+MctQUkUlHeQRUByhs7gp02
JiVLeke7iUPnls111P9Kejj6cxxd1NdU7W149Jk+j5KnVaeWASm7x6o6tHcZxe6s+CU072S14+eu
RYa/8/0qh0mJQJ42HUS36AgmOLkMx2qZI5W5Fb5eVaMqO1UD/j5MSFMRy52Wx2OgUKYRUFXwx7fE
coyTGBJg2XbtLKRDpgk4CgE9F0Ai1Onq67y9H8YSyIbeheNrEezLOnKqDb6xw36s0jUuQy2SjSMb
lVo5JZAiTiXizKchhkuqNM4zjlndFjZjXy1ETAwxBbwiKd1g1zfW0yCSNKpkqQdbG5D9mJSsHSPS
DobZXdspLVOoWOGESoRMzLK3HH8pvonpG3MRmp1FA0VIfFdT3CkQH7uHfo//ZzwAvWiSDl7iicG3
7rbVeInciWrHm/jdmt5D30vhAh+gDjUooDjKTWRswoD6bI9du2Ji8fmvFlWAah1kU3aeJcvVNNEj
kJoEX6ipmSRxfQRYcpw/uewOEC58dy80uzFHu82whURtzyIH0yhwAnxSYbvZSNRx8SxNaqvdfQEG
pv5aAeMk8jP8qZDSb0t/sgbKzqZfQ7QUp304Ritba0HyTT1W3mZncXY/iBjAY9khjTYNkuE8b74u
8sp3PkRwfk0UVVC3tvEwEMF/vJxoOtN/ITf60idherwPG5qi3AfQH4KtMnnChop86Ey1V/eTQcU6
zVQq3bcU7Svysb//7XgQTO3h69/f/Tb6b4jj8H7UHalqe0aqtwkoySBJndUMRCcpYO1aT6nIcrDG
EwOR3XfOTq2vZzi7N3V4QHAGyh7nUKzgnFGfpJQVjK9Q113igmmugNSo3XdTjb8FqtVtGrVuj3Uf
tUfYmoWLVFySQw/KcY3pRgUdXPSDxdn9ILkUVk1r2N1D/2mYiAEAasGFDeGMRBJIIjVzubUDkF2K
5v2QpkPNsyFY30MCuoRyg3uJqwwqTBkiBQV+qfF0c4+kBSgHl79CqDvGUi8g1JmDa1grtaZ+Vzu/
ZkNffyz9tZ1I8ippekyKkK6Ttd68tnJcP45aJh/kdIwWolPEnEiHvGLb/lY0i0F+x8PKpj49Ok03
Y1RVz10bLjQbQ5NTTIfQLRBpuMYHTJagEn5ONZwBPTs/+V1XkBiTwChruNm53uAuDNMytuKB7KEI
vSvG6O3+oL4/j//eeY8XXblxKXwdWsiZM0NEQ7TtrOKV8cUfIaV2Fr3Cnpw095+9zdS8zxW9aBg9
jV5ef1exyIA+CedcLL9YfZM284bHXkK80gvCH+GAUW3Zdv3R69k6nNoujC4GboJLVop7J8P+U65c
iKVB/9FM8FtbtTR8DyFAeJVb7+SwHm+Yb42kT3352zTJ7dqjopCBFvnVzrXGc+9LsIynLMjv1Kxv
x5+9i1KSCImDF05L6WTE1EbLu0vkdKsgx1+VCuUXLaWjrGIY+I2ItUGvSphAVHZ20axqHiY+pdeF
HlLB478Nk/JeuRQT4NJFl9LqH8QjJ+yjydDM/SFa4hCRcl03+aSIPJlViliJy+rCktXk8OV4qa9z
HfsYF4r6nEoWHyL007ckTNSDL7JDCQJL69EmgX3/nGGgSadMR/Vv+kr0cnBWrmTZK/EMhwF3BSKB
+SCX/PzATh3oRTb5140YIZ7amR74O1A42vyYF7FOYVFYIvB4XxGotZ2jjaioVJ9LJRq3LXIlF/AZ
1LMmA3E3BJYVDa2zjQv7p3gwNO2wKymzH0VrXgfUYf9HTCwDYH+Wy05nU/FQQiyEALHQ9NLGU6gz
94PJE41nbftmZ5hHT4CA/zQCD7v2DeLKHyOqatIRNWqUuqZlTRBK9ilT5L0WRCxpxMdMx3BXxWhw
3z9mnoBTchognfcY3Bh/a1gudjDT0ifiWbcf7RDesFR/dl1avqgDGXaY5pRDmqq8UrsF44f1A1m0
YQE/q/8xVDa/MLOG3YSBK+k329zxlfYPNX+wecjkmCmnzl/ipTtVnYoONtwEzfQWWRS8JyqCjnjZ
1YeSC/JgFl61sXAQRZovaZ9bv+2PCZ5ciyIc2+cS7e3H0cMCNQvceunG9alS6uFaGZEDOV8eVqbO
r80L9fihhON2aBTAKWkoFzAt652oEyFD/zWinkZU/92IqEkKdAyaP17DGfN6LeMUtwRzEW1tJYyX
qQnHBbCsW16l8KMZLBhx0QAt1vVDfTf3NrCpV3oRbRI1I41X69qbhFLoMvTM4KQ6sf6mU3xKhqx5
GYCmX8mm/SVGZV7ubA2tYRIfgY82HHFIZEmXefgIiFOzlfjZY/MEx2XyFkA7Y9MGEzd9EhuXM8lZ
NV6O8MvUvOOXhQp5rBgOAleRvrx3lA0QZ4Ok2cq1nGTldDCE41jbW0bnAOgGRQLZOfVYN2KGA0l5
EgTBDAfLRSQHU/1FU5p2j0YGKveWl791KcibbIiHnZ82+ZscgotTAk2+iF7fgL45dq/wFu1rq5vv
jR3gU4P5wUIu8Ak1Jd/5brjqQTcSvFST7mNw4vhXpYzvmMwZ72MdNKw89frRZwOzAUjrn+1UMfd2
Ksu7oO06KCRavJJhGYT4XG6EW5YwyVLjlLvqFEP7gDVi6lVf7W6q6YmBImZiNzHPEzHX7NCTUNVm
I6ASdQwmRa0NFtKW7Z7GYHRPQ6F6K+i00hKhCLNlt5tIJ9GdqKiJIz26HGT7G0pw1vV+KI0yWpkd
Fi4iZjfsrMAv+CeM4ZXjfRwq5uMxDWvE5pgfx6a/yFx7rNSlG6JK4slteG7MfF2QlbkiemRcxVnX
ldGWXaw9icx9xZxcbQ9laPwYAmOpIiH9QjYDF5Ex0NGrcvr3ZkAiVW8Nea9PwuwOKoIIfz19gXem
SrGoH4vCshaqWy4F7yZahhLIK7xinI0oKpc9iPFECn+JkjQWjt+pjllnZTqIM7mW393EqXc++b96
yw7d38mV8xlY9deIWi6GDVJd7D2dqttFbCFZMHaQLMxsoJrdKdsATOZ5bqItT942y8qVGJPmVnUz
yxpnnQTr7NS1eAIjUNf7ZvKRDomB4MHYH8uoM1/zHhXNqEo+INEOu7FDzEdXMdSg/NQvoOtUu1Fj
6lB5kDaRIS3nNplKfkauqj3prvIx6Ib62qfji1WpWK634ZEL0PuIIlddRYBDzkYfW8fRTVWqN6hs
yY6mO3iQmoUElqxvilXvY8mc1dqhSUsNEBa03hO3iWjtNRplbzFGV0vzBHOm23IrHKEJyMghqXoA
0Tt7Zt34lb245ytIOUfo+wGWPrny82CgHGaFaxS22r0Zcx1tR0sOQEpE2NbomXWeg9AhMBVnzCaC
IrTIsfY5CxOPjktU18o3YAfBJWrInItwLkMcU1qr3YimmOQrVbk02t5eis1TahWS7Sx6/iYbsm3N
foyVp5hb/FNc8sVkOnIoE0D3m1loTwPukH/Eq+k5/ffxIzvhVdw6c3xArShMt2rkQu4Xu9x42gOn
vw+of09bX3GEuQHhBbONDfw05HbN9qWBsnJw0Rxbif9Kqd19Z43dCwqVxR/xabxPTWTCTlfntGTT
rrn6g2HZ/lOuD3txZ691B+pcYwEapYb/hn50y56TXYaZx9HDF8gKrXhQRIoRw83CQaYOAFRLuoWa
TlxR0OoAy86YP9EtDmacGgDlE7X4dHPL3RdoH6ysJOm2ziRwMPr4lA+lAS40suBP5Xb8EOEvWWsN
1L8pFCsFRTLWPmK8jFazWuaHmETB6Z/PGNFGmE0hAVSitulK4UZWK2nZBaV6QT8UyUUlJC1taABM
pKbbQafF1rkvjafYqPtH1+aqojFCnD9EsvpXauneOWiyajmUOAyK5v0QUfw/iyb+tmh6gG3couzU
QRSw+SYMtuabgkrSnprMm9UHMRdKEW7NCTaXSn56kx2LjcyEAc4k9bMxGxldfCAfAiR6P5RxDWKj
tL7fQ+IMg5z+jPZGfza1GBVDXZ9HoATy5Osmfm55sq+VavjoYcWtgBbb56pp2WYqqOkHqZy8urr8
jomc+YOKFYUN/6RK1ZuiSdVj0Zc1pUXvV+aF8VGEMizdrnWfbsZpgAiZhitvwkhKVqnfaEjWddXa
6/MIVwnDWwo8bD7KuM6Fg7nHo6o6BYgc2Ast/SEhFq6UivXA1sPaF4HVbMa+wpcxzo8CuQ6crFmY
U3EACTfusJ5/idIKkqinvZSyimgeLY2K/dxC3ukvzUeqp3cHBLcE4KdiN7vo5fDo+6r6OATAfO1U
nXDFoNVQw9yXCGgBLKYZ9E2wUmI7OIgLYJpkDAZqFbqN3nDnA9wbHTM7sqE6zQ7BZL14p75/QpYn
uTYiw9cpG6QiJ107vj3xDamWOyw1R+q396/VyHsgyvZ4EyHEfryDFyF3OFRhQeoW1E6K8wjIaaNY
d4OVf0jV+OFIWv3gl4p6tXgSLEQc7UT0wV2/PtShmb5X7dnq8uLDsp9bFY9rP46G91jjrUuQRM7Q
fd0X5LHmuBEV+p4aAxoNobXqM7m8pD342FdxW/EQpxDoBynILLZpyF+AghARgYwIFcXZjEPoL//R
keYoLLWlXO5Eh+q43s41XP2goq/We8WLqN8Y8dIfaIh9MT3oXRYvSFKOF0UB7jJlvk39QfFsfKq4
9LJtp+FSUimFcquKIp7UdJOfJVYPiaf/kqXuxeSX996jt4LspBrfHLSadrWma3s8AsJLF2P7gkmH
dO1TNKkMlDHOFFarU94VL2wPEWWVdN9djVVprFts8R7FQSGrYEaheU7SBpFM2/V3dmCo0Rkkh7LV
E/sBuoZ8Fb/IMDYf+PnJ5Fr5DU59ogXkzXkclXHtdcmmNLjzD5aE5XDP2lKJUvOQog61UXU/fYG0
9KNzE/PHNLTTq2SZ+ZFZfGLwE+1bUmGXTAlfjSL35haur9lFxPup0yj9V5d64V7EI2DEysKMfpSa
/lY6g0UqhoPGMxQW5XTaAVocPJnvmQeo6LTjthkBOMnFSsUzdZWhVbOZ4UgzDc+Kylfc1ItV4LAE
En9Iqx7+bN57RUFPw45v2fbeSU0jPu7ffkGodGsrwLuoBv29I1XzS+t45fEer1K7PE6v4QxltilG
TO3axtDO/XRIylxC2TSkYBHDIfkjNo+prGTnDdKH6BCHSMwQp8hCpMs0tPJ1U7ZfLxhsMScHFeRr
xvhpNYa+cyeFI7+tUJicLsfAtzCHcmRYK5Xtv8j+sBVx0vcUrfDw2ogmSl2HMI3KZzwI4rOYXlre
6ywg4OTeWe5U3/oYfOfJAaKU4718jNw8O7JF95AusmWAvm0DFIGVegB6lf6a9EG+EKd/tOcJf/Q5
tqwuNC3Pdkhq2ldLqm/idxn5jX0F8nZTMGE89WGXIN6HmF2S5Pm56lN2QmW5tAvDeMZZs3rIrRGF
cCgaQ+HJB5OU2lKz5fzNRRF4XWPxsBWTml9qA7hgPAoMc6g6xq2IIEO6LSXeZjBuv/s8NzPnFq/A
jkTxL10OdbQupeiAfLpG4kE5gAI30LntvccwSS6x4KEV1rjXXKDKTjNWN7tA2UEf8bR7l9A8rVAU
vLij0d9CM2m5hfsfkh4NNxGa41GzrdgSnn0KanOcjxquuNuTD0IA5DzXaPwuPSitu8PYS3o3xihe
h2mYnRwEUc8o1OcrnWLzd0NHINdPgBLU8OYcjXfKbsTe8ThUtpoh4RqR2Cir6Wrww7alHasrdz8v
g2pLc9Ys5txDnfpP9YD631ptUV/S9Drf/bFVDcjN9vpxrNkYHfJehQlqpMZJCxGjVuTwIm5R1OjC
k5wNb+IWJUKZrECCItc638kUMyzOXVOdylDdkWDTPuoxaEhcVd7FzpzyyGwMdiA8vmJ++CE2Ar+H
FqBnUVEPvoZWruttei3yX9Gavw912sI6jVr0U6yIMKj25mWRpUsXWPjW7r5SEsulwVSgpwwR7Prf
jJVcei48N7oKDotgrZSWVq6twclA6cJryVPlIkm1vStdFcic5RVINWPItPYrC9xc3kntAemjb0PH
X9X3m/ZpcNXwyQY+mJgtIAO/fZqerct4DOytaDqRjLPg4H0XLTGnyqrXIRzCs5jkJG6N2FwSrihn
ytjHjPKavLR3rkc4LmQtcO+cSq7iIDrEGWk7/2QmCYyuwRkWrhGqP9q1N62z9LBA9K/V7Idch8Nq
O4CoRhlLujhmWaR3abyOSlDquAo9wxDy/vrbCWYevoiw05hP7Lyw3ow42eYN3uzcbYyHyK6BB+K1
vu7c2v8s4fE2NQ4KBnV/gyXFQTUQV230/qfoFxNN9LGWeaXGV4R69xZrw0fL65onZZJOFdf/yLMw
xxZmIZlV9taME+SrQaxA9GYx8qZmnXAD6IPgJZP1dZ2CR4KEB/PM35YtHrlaVzsfqj+HZWRYt3IU
f4UZPUouRm2u0iGD9lJNdw72Cs0zDaGAIBqBjpImLIk2VEWP4KP/q+G5JdKUeBU9zDxzo8kA0pkQ
crBJ/WbHCC5E7HAulsqtDAAgIF20Np/tqv6FQPLw3VBcMjD9W4WZ0m6kenjOOtDq24FYw+MoInn+
PIBNgjHpZ2eBUhNNdJuzs0CpjSXiYqKXvam6acIoWekG9k2dKjdHC0/ZpySUbgX/p/QclM3cVCKr
/yaGZc6nPIKBGXM0ZqfkK3+qDyq8ynMQtFgtqk2480sZ8Ua37nemrvQPHXwgsaMQh9iJjJVaGPmm
nPi1CEcPZHm/RpS6ycZjGpGaQ45SI/sQ3yqe0XtOHzQdbZJKC6oz663w2bSRGp7EQnBY0TdVE9fb
agRL4pvGxmbVA1GlbU5hUiJf15oVWkNTQjlTlQsYNv8p0tkDuC7yXLMR71BJK6/EFEb0BlOvJ9Er
PHxjzfaexspbj4UZ3QazSveRS877lUp9tPNjxGI0GbeCGZKaIfZHzYK2JWhLoo186r/aY6uvmhGV
ZrjgNgBIuLheLqF1mqDsJJoCAmlgd4TPwJOIJE6OoOU0PpzGGwq2EPfxYohd/8fxWpJGi8DHDrSc
LFxbS1NXUlqNJCycod3MGOos6gLSolONVwmk0xinwwm3QLG/TWUn3uVUtpbBtN3VaiuFl2GdxA5Y
7HmtdMSVpIhvYryBWSALFt3cmUjbHikofyCwNGGI5eI5LPCydTIQtEg0VngwDlG5TmVlXJoVa7n5
LaiJOULDYJUiMozoOMGYQwCAO97KYwv/gClQ+WAjQnJpY2uCtvG+JTeYm6JTDBMjpMRYlTClt6VW
wt2fFpZ9iSGFk+jaOggccjO/15fijKsoPbqODpeddee85JynDdVejUaTCl8VID/Gt1kPHrThseo3
OorolLOJ/XHIOlTAUqeah9w7hh6FqwW/f+2kx/qnm1DrFjWRzPDqGQbRBAri/VOHqPlbKYRROJwE
LTfo5tGiWiK6nal4KjocBZOtn5kdFzgdY3lzRQFE33YG1AfxB6ux172EWfA/rJ3XctvK1m6fCFXI
4ZaZIqlERd+gHJFzxtOfgaYsyFrea/+76tyg0N2zAcomge45v3AL38VC3dLKNygJGpf/Oglk5zLx
h3zfRb13O/iYiHTD8MOXJWTWpzV8gKK/tlLTBLHm5yAEK/UNTOIA04JNvs8XZBXKFJE/5QEuLFIx
XFFTvAzPyQERXSSjvLSRGbtsDwZfKg8tr01x2w87BlxZWBEEiN+Ij2LrC6xTQmzlEQW200La6CbC
cuiqTltsq/8O7onNLuaeigFH2SvMJxRnvHUfV+G+Q4RwHU66OwKSFce2dwJzu+qKHAUG0ZSkciUi
YsD+tp1M2rGBfi0OXdH+Sklf7OYuGWzUtTf44R5q5YvoTxMFDoFZToa+3skuEv8kzhD3Gtd6gnDU
3CcGdNUIlnmeD5s49ZKDGrQv83e6SpCtQwjuJZh+CAE65ZBUBScbwgy/Xqm1DyhbRtTTM4pALtq7
Pbv5nybi4lnv/gwMKHlyZ0ePnZYaazXTqqOsABWtdGfEZh1NAEUbELSwzfCCGXOQjTqNYfkkAGUC
RubinpakqHlAlO0XcZObm/SMAL4P1jdrbpIu+KbrwbRU9+M9ShntSjRrkDqr1MvtnWharvTDsofg
RrTS8+gYeBGKtMjYIgxVmwjzJJqK+dmkmzRmmYa+3K2mdVG5LCbtpERpgyuhrEQZMV02vrqRJ+iY
YCsIRoM4uxwKAxdtKXgQ/XOYpLrlWkuLEoJXVl3jab++FDI+NWOv3HW6kyzbpPLOPFDCJSWD4QvS
eaeh8itIr52/sIBN/Ry1/lfMT+MZ4/QMoqsUUOCprS3ipvWVFjk6/mk4pam5lGzMrvwZN6kT782E
1GlklF9bdei7ryPAeBSiYEdO6AqWkW+HuZkFA4li0U7dAVcRdhh/ixN9arNGQcE7ieeUOT2soJyr
PABzeyEeTPMDTIyKpud46hoziLeQeaAyUA9R9BuvGLK1C1V2hRJteuE8i7MwuJECK7+Zu3kMfQyV
RuJ/hzZGXHwIrePgFgzoNaaow13USvKms430KI3dcOXLtct7G0uEps7UFSXe9rFtu2YxsiL7VvOI
v5CLXENZaGaao3Dbf7fxl3suu0JfNqWNWwBJQTwdCnPpgy/4JiHMEXckIUvAhxs3aN29mqn6PZti
9tRTBHym76jkd+fIyZu9444IQKuN9tLo1EamgCGEcYpHR36NDp56skyeZcDJpaPNQ/MkTUCj+dDU
r001JMe5R5x9CIXVtcJ3rF/OfWSpVhY1wdugrPJN4wBWMcx0PLd4O946aHQCZx7PnWwN57wyWnae
Sn8lmmYu+XuVtQ2oQL8ullr7pKhdeS8G9Wkv0sdku0WTVRsPuNH4dgl1a3Q6JfhHYrC0WJPViXcA
0It5JQmvayS8EHYOwhp9YPyr4aaS9J5aoxJwmELCsWt2YxT9EP2Xg5iFYU62HMdIZ1Ulp1cZmKmF
mbEFtFWnuWn4Ra5g2LTPiFmDQvKMX3G0NCQ5/YUKOeIx7vjkOLpKIqjUr4Hp4eseyu36kv4aSUem
7iqanKycrrARZgdtGzrO8EJBHtF4nDkPYRMML3a4TqaowcJy/RI1detkSv6MkoJC+nit96ixRcpb
XOv3HcvAX7kJPEdpWNkJ0rljH+r3TRaGW/SSoRxMzRGw0H0LUx1H2PEUtC0ta8BYTTHzBZ41sMUl
PMzxwFXVvTcN+17XXittfSXmX2ZkFSY+cOw2MUqWzBhWXYsHzoVH3WegXvIW05yo78nhh+R7Jun3
DEt3sQQGuo8+DUrcYjiehn3Xfxsm4wOLcpptDxjdhGpx12LlqiB0V0Or7ChJfqoFgPc9mGZt7D+9
2udaADYjhzxVjb1YL4iwIpS6qx5Fnb+VLSJFux1bU96VuIF1CxEC7AUXBbFhfx8WA2qYZdh8TBUR
MYpQ5WXyQEL49wx8V1FiZ2eOVm10GD10ui+nop1PneKsecV1UroS57rkx5deU0qJn6PE8KcY0fSk
FnJbHL0miVNe/rSuTX9qIarg1Aff0g9/+5OnLIUct+llkvhD5nyFmNAlKTrQ1oASZO5N7kyyDSrB
y/ZNoPoHAFFvB+w5GEX2wfM3c29pFwq+tVPoJUAMTYoxiYXhp5Yb22oCQi2bMX2S9cwEpV1bd0MU
cHBRG2exeGkEfG9D27i6hLu9l+6RqUbTfooPp4NcaaSu6kBdiRliwPOkdGlNt2kLqd25uTQZ54Bb
mBwP1OpgpTUWMXbrIg1tazUYn6k3MSMPpxbJWX8eMUQ8JAtqQN3Kjar8po60AkxImHwvKf2nYa5+
6YBcrccwsaEjUDp1gBbvM01dFLIT3mFpqgEywl5q87a+l7qvyBdEz27U5vt2sjAREjcyPvOW1yeL
gjLHJu0sF0xNmVg7dYivxrylFqrYxnoIItznemzN8hJ7u8w0+cJaYuFXN3wTOxvZB17o2mIyEZkS
CSxcI0wioWWTOwhdldVZsRa5AzFCYx75HfZ7DhxAUiBRqlG+aiduaN0vBHZX0KmLAb5oFyBE7uoT
PKN/jxHDgoltquk/5iFBgnW4Vp1dUnoPpme9qEOZfHeGDL33onpIWuoXYKicbVZl3sLIQOxR9wqu
wOhhB1cP9vOQGrx3yBGk6GMsbNPo7v57RGMkj1UZ1lhcNtXNRcOnh7/UtqBCbMUHxCykf6Y+RHWl
46c4eepLMWrf+nLF5h70/iZVcu/oS312ZFFtrduolB40DR4J9ufuTwMnb0X7qfU2Kp1KIT/E05zB
H70jWjzZ0e10C6i06z7Alnib0xw/zRH3cTo8J0M7eFJ4wJ/AqCpr9Dsw+JyKAE3vUARAN1cj10l7
7NKffh+xN5taLgIjw0LMYzOfHocM85j3WNF/CdHd7hoV0L1jtztFacwfkWq8ZggBobmp+JuqkItD
o3U+3gCgNKjV6q9TaJGO48KNk19U5pwK52Wrrbcouw5r3tbYTSgo6fBULM9haXxNFdv/luMuv+h6
Jb/Darc7eKgzrkQ6LlBuKQ0YX8JKew3CVge3pAw72UVYJpheirie5aQxcFJAoil8SB3yh1JY7T3Z
0qGkUn7jjYUUfKVYxcr0C5ai5qA/1Q1YaJDfKBNmHrqK8ZAgrgjuMFpFKlnzMZDQ/2WgbozoODm2
LUc7Nw6+op8rzQ3uO+h+N6TxcW9Bxf+18zHsKdyh2Yummb+6Knkyr0jRRI+RmuSJ4r/6HUlN29Cq
UxDa2gM+OVvRj0Ydz8HIYRM9XWy6iQ0KaoFourkrs9Y9iINpxy6i0PpbsxhCGD6NirnWe0gJaiNY
2X2/6Pjk6yF3m3PFo+Oq7nGSE011VFsWcnjFeJF0DWalPStZnmBBh5mOGMQuiKScYS7FoJgUtaqH
pZiU7V29YQejFz1fpRGDPKu17qWii/bQK/ytX0TVk1myBSnS6rG11e6qmtzrJv3CfDrYphtc8cCI
eVXY5p0YSGUJjLiDnoXiqlW49CeRQkRf/O2lndjKjyhrrCtXyBlO8xBvXup1KN+Iq6B4pl53Ybbp
pCbbtNBkr3CT+lEHUfIdx4En383SR70tlG1t8uQIw9E9l1r2t4CiT5pd2pKZVKxoE+vYwkLz+xm4
LvhJByyk3row+WPtW9CBfW+8QH3sKmxYvYQvRMh7a5vXqYr0Rx8ekVeHK6J11d0I2Rywmqo+o5Py
A7GC7jqfKj7ieey3zVoLneaiJ2oMHeoJXXMX9o9o6gdY/agZyOrYfm5Ncy/+KJgo7IRj5JDbFGcR
VmfpUZ5QCDbspEz2tVvRSgvD2duBiTj+NAiYo75HoKFf9rkvb+c+zAI/zzI0tVqICSLM6E38gFi/
/MdZbUpJB0JwNcFJKSDPMy7t6R7l0Bx4WrhHwJH+ucuccWM4MGbkLmbBiOcVPyaLrx77ARAhobzx
yaWwgJ0gIT2jZPK8u0pZdyQkn42WfYcvdzglNc7RtxG1aiclqTGWKYppcYSjJQ8IjTAt9vsPYaJf
hDUJkg9Ub4eXAoCsCPOU6O1q/fvVrOlqojmF5eDNFyPw4pOrs4ePRQWSF8azScFo01uIaIHHYysg
+ZMNr+3dKNgXPLpqvBT9RtRWhwFBoWXks8qv60FZqUOe7cVozx9ToFZ5bw69fme6PbAYLqaG1F0h
fXlr0cxH6uGSXboH0fTaX3jWFuBX+ECuZ6wQQTMXZYga8+gl4Qtqakg76OXTgLDaNaLcNVKBRfBS
9ojXpm02bJGTCF5UO3pVJL29tVKbelEe7UV3rRTDPulxchGTCq+HS5i7/UGM/nltOcxYsk/3rBLj
47WR2X9trLq9jeqs+9u11ekTtOPEU3y/dpO+yB05Nk07jpbmo9DCQZbrtzMt5zliaZIQMfOvkz7F
s1EEIoLhrmItQthvikZglRExu7fjah80zR3M2+BaV+pGWYkpcIIWUufrx04vjB1Crk8Bqp/IfEox
5UPkklq5NPAWqvN0J2U5u3+3VlYixnAM+6QeG4zYk4Om2K94ZiH3ME0Xh+j9TB/NeEXmJU30fpNO
0ku+zdqltfw7S++UOz2Wzuye0UXyK2QSclySBKST2tqnKDFZRMmo26ODaunLmGfWlV2UP9LOCL9O
J/nvE51UgegRJ6Pf/BAnyu+TKfh/ivlvtxAXBF164t+UJaKEFpbU5cOOBUD/kqX9Lk7r4KFJpgqU
EuQL0S/CXA2hAZPF0wsvl53vxuEDOLV/hDnT1USY3DYfwopWYtPkIys9X+39psOAWn3/59VsR67X
4qYGZa5VLmFf7AcYkUUD/AZRyBJNQ6+loyhzxTxeLqNCbmEeFUIOg2T+f50rPoa4kbgydXHpON93
/pDzfcVo9/4xhqBut/AKrWVk2GAmHOdkhJ1+I0umfiPOwgovFDfSe4xapoG2CaxF4ajyIh3rfisC
VdFZlcUqNsvqNE/+v150upuXxfrNfOE6jTCyFfd8v/Cl73+5qJgfA6y7fNoPF1VAEsuW//HT+hqK
A54mXf4JLrGf//z3fxdxUduU+6344PPf/G8X/nD/1DWTtdashAB+60fPTR7K2BYivyfZeOiS7fS3
ogkZDsBHUuJc2U1yfHnt3uUB9ZFJiU9EZKr/YTp2n/+Ybhfpx+mVmS3Fxd6n40AyLvKwkk9eQxLT
nEDOkfY1GYfgO1VStrEoUqMZaUMnxMBxm7ttdPYoO/8lNDKrt9DehI8jQgel+Bl13VK3gvhRy3R9
HY9QP/BitQ8A/4Cf4lb3ME65t7IcOnYki5qH/c8MPSh6kmRbszxaKFNZY5wOWt66S7XTMReb6iBG
2aJRhBqgjtPrWYSJfsszsNmRVEqmLXYtDaqsB3E2HzQ8EKg52m8h88CnYNF0bS1fJhZYQKrA3Sly
SxgPnvMNheEKYZTfzRA4dwZ+1cLvr5XGdUZFAQ2RGMRQkA6THWR3xeLROLsoiQGVw4Fbn8TcEJCM
70nKQ0b+hUZi+AAFuH4opSex7RaNXHoSG/IMldo/R6LhQ9jnOQINwPfvn3PEQlPXtepBrp7Fpc3U
szeOZKF7Pzz9LxP/+pnwB1OXfo+Tpyw32VK8nTAskJbI+utX4h2GmCcLsvYZGFpydOyBb+fEVvBz
/WOUopzg1LbPbF/eouSx/BbXYwoKTg4QsOyVvSO7xjns3BcKSv63RgayNWqdjdIpZPZhRLxPiN+G
2c9etrMv/TQRPqayrxA/ONu+/SLGQbJ8nBh6BXo40xXb9JeY2IGC3QTaUzUa7VUVuZiZo60EbkaB
WGXwyuzdJ/ENlgLnR5170RMlgmKt2l10YreERedf5hT9k7CmeJ/TTnNqP41OfZElB6vWxo2a7Spd
UjcsOgrchGzj0CatPsknIOde8hvzqaq9xjJSLlBQvIVTLvI8c6fv00uOnsALNvP6spWb5E4bw2g7
Rvgga8kkvgqW1z9j8umsR33yhez76KayeoUieBd+z/W9QHJJQRwug7Afbln2O/sGXdlNgr3To5k7
LyJCMdSbTAOpmTdfpXTQbqOJ6TbmGLJhBUDxlpboz/wMY4KR12ou1yzTJXwmN3qsuEsxLA6mrFG9
T6S7UoSE4XNvYuwNKCI8aVVm7ovWk3eUOoZrw9HjtW2F1UM1YIvjg9r7ivDQKSun/VnEPl7X5V95
NjxZbRS+DoNSLmOQ/feexv9mndiYlTRtuRG/bXFIzbxHaJafupV9M4K0PuYosO1lFhALj6REfR4G
VP+dG6kllfcNedIMlXo4mguhaxuGzTZQ7PFgCaYvanj5xmpCCR/MUb+mrKyg1Bp4h7AEHDk09WPp
AZGMLLXfhSianTVb+YlARnbrRdGwzNR2CbWV8t6fZ5k+oADkRQ2esdPZn6MsF+ljE/k2+mdcJlc8
nmz8UqdZn2N9ZoVi/p/X/HzH/xTn5cfE8uTiGwDrGKKLLt/zNkdkr+p61I1pmkbS3PQZPvcxdqBL
txjbdcCaet1VEW280rYVm8AbEdwVHppdMonFsoiUe4S6kq2G0Oo6p8aCMOJXknvOOou0du8nfv6o
jsYJhk311bAjBOaRrTqZ8BFv8XtqFmIgTnjYDr3Z3KX4oh5zE+tzcSXJyvegwCv0yHNjVxd6u6li
S/ui66u6AMSHZkyx7U3eOZD4HsnAIqEQFz8EJD71FWubJca4FowRs/L8aX8XHwV+fppUgZjKfKp6
yEaNrMYuZ15ewo8O6etFnweW9cNoZFXUbWwFnJ3ar+XSroD8gFvHkWA/jq55NgyK2LCRUZyp3OKM
NxnGOMXP1IzM74onnYqi4glf6PzEWg2UwgDENYwdlhKejKdUeOi1HBSIazpL/CDLa2P0wOyTwFo3
pla85rq/TZPQ+j6qEpQJKx/vrRHVYvZRyjZUyuIBL++fxhi6t5afIHMcwupQVeNb5ZXknZ3SfnA9
NV53RZVfq7IX71Vb8vad2TfsTM1gbaRq8GjkGjay/JN8l0YXu86OivZ0pSpOxzfx9wADDlTVqmip
aq1Joqr3rzN/QAdT782vBltfm0fmE1XyZmeMPXaIXmW9+JSj9J2TnAT0tutz7cExT0ItWDSAsYmR
EUG1aeRDWHISAN3+beSPOSpkTBhiPBGjHm2U3GjWlFrUV9LqK8HO6MrCXxZYeN7+94gxyNIDyPrS
rxGOWuAPi1lIimG0h1Vmx78Jghgbm0u/DHAhNlEHr0lJ9RooY9JfIuKiO8iFnz8XmNlvSLE1rNh6
5V7SpPgtIjPv6jS3H7Efb7ZRTdZUKXX3bHvp98tNmvG19sfuQaGYu6sAKW4RRreWxsQeBOR3m2iW
f+9ZcXVXa90Dtdv8RVaQEiM5wdt0airw9RZdGjnXie0bDyUJXtGfqYW17ySlhkFi5C+oFlBCYo12
FKPOS4ae30ujAAYpZFzifdvJXhpDyNXV/V7MgU62UTupeGCbmN9INprC2Fonj5nS65AmM2Sz73iL
rjM8LPE/5WxUO8781PzQF0YVduw5UnFzoQ7f63yVZAOPivfSmCh8iabZZ/6xaR4UqEnHQh1J4qXJ
Q9PnEFamLsDMNXWX6XQOmZvizJZwsm7gta0+DcRy1qGtjsk2RrfwQtIi7w+IWPeHKvL6g2HDNrx0
BmWyLBTV3ouBOUTMuMSJEUtMmcfncJCjNpIOXrf6cG1x6sSRs0BxcVgFhWIceKgYB3E2H+a+yA8f
SdxSRzTKtFz8LWTuqyr3d0xteJd5Q9//qOFvvpRYchX4Gn7J4kS+yfW7UOrB1+Savk+RwrzAtMYm
wYA+SvAHA+I1l3LFmeibIkxQV0dRzxX94vDmHfB7dB74XDZ2bt9Ym4arxXtyQtpF6R6XSyx5alte
zX0N/CFI79JX9V0QXwxWysbppeiirC964AtFPJCrej+2k4AwmdtNZaNiDU2qjbeUtIrFpR0Mfnat
WGV23b+PiD7Y6J6CS6GaXYs5oY795KXTh+W7Dhs01nGXuXGrxn+xrS5cyzVSF33TdLixRZCHwTA9
G65xK1Dr8H1vEFB6C62jDmcOn4S2BUf0L6GlIplL9rrwZidDk1DtqhvDN4ylFeIWPws9X/SdSXmR
K2BgDv40IC4QZ+G4rNohQnwftKLA+XRAw5ZjB+4WbiDIRNE5wxUNteqXplcApPwLwFH0zVeYryrg
Qp019Af2iCs9j5tt2gM8VWwzvYfnk95H0G7xb5NM3mVJdm9HbXpfjt8q03NuRaPoHOOqSLC0sAwV
eX2V4jrQed9ed3kjRUsq+Wcz0bqjuFwAuPMaOtxGtMQF5rvGwN3XRQvpfFbwF9L+c9PJJoyfo4fL
WdpfjFaoUCaJ21z5TunAthWM9bI1vuO9Ee9rTzMXThorG6Ht22DvctH8NbxK3yKrlC9m0V9xdolr
TobcRZfQuVsH27qgPCVedj0g1WU0KBhpT8ZmoumUdbUXL0m9G99G52YwBVepbOwtdVr6uSUWKH7/
E9zTt1iro5cgsZTlMCb6naPUE26VdIBb2vWV6uIF7GM1iCaVqeOL1uSPuBx2i3Hos29DicGmApN4
kZeUDeIAPx8BZW+BBVhV+xCPebNWmwQpkcprAa1TfICmT41qGlXgwd02UslPl8HLBJLijVsNl+lK
4XUUKGFyJr6f3KoSXJoiLVByNntofBnOlmXq7sDljEvRBB6nnFRDeRWtBqvvc22TySDSixTlIdNa
9Ixl9eYSHQGfTd12uAqmQbXxi3VZ9fo6oCIgJBQMXBKWuVWXV6KJJcSdJjveHUZByWNojbzH0F0o
2nA8NRmVk74bs+cUR+mtM/rtuuX9cdS68lfqA6ESBy2z632fsG1sURmY++P3CNEnRhEuxVZTdt11
ORY8l95niIFPzXkaIDqS8zD6V5/iRMh8I8sEebNIeuXVhQqwnT/LfPP5ouJSl2YFuiStkOmePvK/
38KY/toGJhuSpg1+dqBBKqk0H5IhNZeNNii7tpIMEityuVGxv1nLsFcfvEBS9ynPgqVowtW3T5Jq
vogW7ozmfdTKCzGznqbLHih6zy7uRIDkuiCWdHM4BqOBfmDOv0YhDeUJyPoawz6MFofEv22mQwTg
ajXqvrISTTEgQtSx3eg2WL15gq9AvabUCrltusjl0CODVtZpjQlKmO5En7hS9vuGquWv24uLQR/V
R0SmguWlXOrYmLFRVerXl3bu8BZiXe3s5vppJStHEOEImk3VVDILyR0yApf4VEJvrgjVsyjOigCv
Qj+PND0ypYYqXUMxWrI3Lo8C2Ipu8iTpTfbjqi7si3i3GFXrFu1EcXqJEafvgQIaW4rJl4EJTOtF
+GtYo6ev2l4P8w2oA5Qbau9K0zxMc6vcGw6NPgb5RpwC3R0OvqRAokd8jIQagqQbqJ7bzLahdw0S
zwQUVwwTi/kMIZMiXGTQagOESoCwtzX6mHNfj3DjPDqf/V/i2r/Mna7XeSAwhEWyF6morbJt8/JM
ef10llWR+trLerIYC/Ufo/3UN06j/x4nRklYvMV9usd8389xARpsGUL8U65S6ID0Rr3C1iCgzk6+
Eu/1aAWrG+3KqVmlFeyfxsLc3m+ScjkFW6nq3wlVkTlYXA6K8luwGFXrLyy4mttc0fcqvt5PYdn1
1zA3vuf2UD0FeN8dZHNAk2gaDHDB28uKHUP2ZDQ2I4uSvGKtxWjqGNj2JSZiAFNw048TJsDPr1hS
lk9pKIHwlHuPx/Y0Gtb3Opq8t6LVVSkUb6M/+45VP4LXEb1ZWpt3Lqo5zWA78GiRspG0MthIadAc
KdAmB4zNcEiiUHkvBxl7Gq3WvqCzc7C0Tv+lNe06RZv2GyR6rJ3IO511ownWlXc/ieVhYe6lx1RB
g2RqqRIiKuAL4B+LdjioNRXdIVxfmpOCijjresm6qgJte8kueVI3rOqhQzCuU2DuoR2Np15zrQcj
Mp0juo7B0va1s2NFJgg1pfA3pA9Yhoq1liuNvxJZca5Y69QL9pnRQTiQGHKWbcpuLNei6dVSi1Vo
92vEaQNKk3FQEjc/C++ScbgxIWh/NR2WDkGRm49hovWrytGMGz+vdfieinElZY13NHyw+rWqZ9Cy
CntZZ1b/XMTuzw753B+Vly1tZ7JmUKxu6+a1+dB1LKlte4B3M2R7kUdxYvUWAdv+DuXS/Dym6s5v
kCcYbbuD5gBsVuRixKQUZ+KoBHZbLv0ixrk9r2B416p1agbPPs3NzC4WbmTWx7GQ9BFcI3FF6Hnr
yNC6Zemn3TrKZHuBYVl5dD35hxZ4OPf1I6b3LvvhoylOB1PNMU6Oi3Vs8TnK3joB8OFu01lWeu04
/QPzrnG8Cjo1naYc88LxK2jlDl9cxBOspWubX8y66K/8anTvMion112lg7YqpDvR5beOtRuhTix0
T3LvxIAVN85K9Sr221OfOOSFWSwiFxhcT10nnAwTV0kRljce0tvLROZbXg4kMr38Z4VH7aIxW/NR
ibDaLoo6utbQityHlcEGzic/u/LtsXixc+vRsO30V1sCft9LIZRNVAZH9CvknnwqWmK5gV2eYoT+
XeWGWFKRTUB6CmAxaLE51Io9iZ9pKO2SqPXxIv0dylU1yY4fAn0cFlHmdpsgw4+p7ctEhmIXLFEi
OZtYtGFgIpdrtVCGU02NBamzxtgCmtV460bG0nVJ9UJ6vYNHpf+SEB52A6n+EU+UlCjNi21VKM0K
f7KCfTyutFZpl5BgsbwX6ZtEMe9li792jvCQWfkQYej2fc1/1mPaqSzd8AXZfuAJURWA78EuEd1H
fBtICz+niqUhQVRIq9qP8YTqE+OhaQN+V5PGIzKp2omvxzGZ9B9FV6VJygoJ9aWvON4aSmR/r2Xl
cO9LEmkHyziJLtCVzcHW6h98EbMETSvUnUzbqbYiVoSgwq7UvNZFwwuHYqepaPyLpjhI4FZRaMRY
Xkxy2jK8sbBlmCPSEs6qXoT+5XOojf0cTgAJYKUtaGAzvjYUqbiuYCcuWyMIvnmutJfRhniCBmFu
s9ZQt7z6vOfYBtI6BYiZnQs4uJb7hcMv/l9VU9EtMpaj6RYrEScOH8RXSatqRzXfurUpbcBt4kyc
Bh+cRnO8bBAKzJorIVNdIdC1gwApLwWjqMJP5z6Eb5F4FIBaYHwoOSGjgrQLAH2cybfq1MxxJ127
PE94pCGrMo8K7QAxiooN6dr3YNGMkirbkgzFktfOTrY8qj+mkxS0rTjxvMQ7p5FJ7m0RsOEwjVXW
jPaTppvU1jF7OI12UB5B6YTrNqjC1wo8RCfBru9D3NMthdpnrbraFhSKucvLNLo3W8zuRAi7Ujza
R+shVVnbaJpqrwJqD8+aY2mrwTOGnWgONWSeBiLmSTQdvV7z3JXPmaoWZ0ev+F9SpKcR78dTiO/7
QjRdva124pKlxj/vm45toNnd0YSwABZQbu7MOKkPSWfj3NigKi+pYGFV6YuBzMg67KSATGaRnnXN
+ZYjyPAS49eAtnXzEuJqT6lJrm+76dAYJRKMdn6Y+/W0TFk7hyrUCmLFoe0D+ybKNnOPOOvjELnE
Ao7nPBBTErlSx/wlbdRhxT92vVQ9xRrTRVwq2J+UHnB+PNqx8vD1YJsh5d0NG3CpxkIoASOUMhw8
K3sUrUEJq7s/u8rJRkbqxkuUaP05UQ1Jsy/fJ0mTE+GQ9/J1Er45WiOrd58OqrsXIrOz5qztjO6q
SJAIEgNVluPsF5vA6WLL/xycJ6Z6nYxfQ5+EuyYfLoIA4mUGQK5MVixJI6RqNpHd/cJTzTyotmMc
yumsKkGsLj6ciqGg68yDS3Vwl+nVSXR5EpBRo2M140cy9r5Bk+xRB0A4JqTpmbxq5Cey+uZZdIx1
46FJiS1d1ycsPPBu6/2VXubZQsdm9RCxeUcV4o8zrK3f+gDY/GN0nuG5MZKN8gA69y9xXX7blnpA
6ZGAfw8VN5zjPn0ccUNPM14QNuivMreSTuJQOMgXKVI9YL8KrGQeuDT9nhVjlAGwfJ/xKY7XKR6X
6mnuxmjcWpY4nfGEKMpQAl6QFxRqh+IgzkJvzPE8nNqX03kcM4R6qYWGdpkjBuyYBPFCnIrDoAb2
LsiUXT2Ozk3e6uU1TIaFD0czWce4Hm6GoMObebLDEyHizO8R+0SCVdvNA1XUXOa205XmfnGR3CrT
5aeBpC3BRk0XEQPi6kUbk7VA0doa5dfCwioxTKp8F5V+vhZGimMkZcsqDOSDEKZzjGTlS7H5oOkw
6P8ySUS5FvAXfr3/cZJnlPpdbto/qaNgU2A7qJdQzemxIP8Swq5YOaZVnFS5144lujb88nzlVeud
jTw24Q+/5MHRBvgAKIiD7yLZQlAcPsd9rkUgSRWrQickGfdNh2VLNz0iyyrRb1J03Be9Ok4yRu2p
8cz4SVZzFxi4o26Nuh2eDMc8iIDaS/xlnATNTeEP5lFWs4RFdlR8Q65okXLTL5TZpfUAxWWvdL13
5nH5U8w0JiqhUYzyfd1mOLf2tYF+ddR+0ZHtEREku0q0LhmE6Y1OUOY/hL1xccBIlaDfKSrWL8UE
ohtV3LZUGw6W2cn+QxPpO9EvwgYNHytjgurJtgLqrsF9xjUtT1ztU5iQNFamq/0ZpsbJC4tTTKHZ
vdxEA8JyctG3K5zEoF+IpPLcKZLKIhc9D2gA2hHzI2c9J6mdEBPppIAMr8uo3vJTGbaZUWrbIvbN
56DR1qT7x6+Si3pTA2HrKEtSfmf4Sbbwq0H+ShUIQYIMhdxG1dEwBhG3EjOGBnd3fpMvFCcL1G2u
AstwUTAx1UdIFc6lKWS85uZFGUpj1+UYjnvRwu6rsLpqu3OFu9eiCe3k1oyH9HaM0LMG0/0YxeVw
NfdruCTuRCz/rejH9X/EXfoaVXuL6ZJigEKmBWu3N8Ddy1BxMt49x7kZYronmk5g8aadDlGfVHd8
uZd6XCY3EKmtOxbsxj4foEgZcQNLKyZzvDGctFh5ddyEyzEDMojzQ769tKVC/Sp1+GEiHvH/KDuv
JbeVJV0/ESLgzS29abZVt8wNQkvSgvceTz8fkr3F3hpFnDk3CFRVFsiWQKAq8zfOEwsu5ynDgnes
wvBRLgjbvLpHNmkvYxpPom0RVP6+0Nq9WpTzv8vJmFrXk/4/J/97SHrU3tjO4xB9cF/PwrE4sq/7
LjfELG4Iv/vk7sFQFPduPuNDnAQPrcMt5BX/h36gKUA+PKe+Fi+k9hDp/vIq1h6lJnHdfktpI4VY
cfT1+dHuKXGv6kWnYVbGYRf0hbbuh2xaqQ6GRqkVpq9hXKLMBoxdDJFr5GKuhsi2rm7H0D/ZJ9mv
VFhVbnrbUS9+p7UXDEnYmkZd+KM+In/Xrt5fHgUshEMMgKdYeVGWnYH+LJXJqEWHZOkMkj47ywFL
5/czaX4Y/jD9Fm5r4bwzGyBx4aRcUKjmJYYdpHKZPdIuQV4qOxlxbSwNNs4iAhtkcBYk5hou44Vv
aBcq59K49hjuKkAQ5dFHoQpJHedeCAghQNSzbXU/bpyEGvXmDf9W3U4i5mAsT26X3eslGkno5aNb
sZQxUEH7T3Mhv2XR/N4UtN2tKQi5D8G/5+aL4ZSamzlqp1FKphPqUFrBaCyLeUo3WuQXWATwG9zh
haevkorSTwsmzT6aU17eUQhOgMTPgbdDwuKfa1NfRtB3Su0jum9oDvj53nErZxcFkfXqzD4VIDAY
md699rXrvMZeaO9AExlHuN/pU8T/3ipe8Bw5/EYPFMH3oG3QwWm17KJBX0SRaRw3AbrG39qxWdNj
/yinFtd6X8ufqiHTj64xOru5tMbj0EIJqbr8m03i4KfdFofB9u2vtYI4hQPZCa1RtTw3HakwhDO9
19+hAJ2uoZ1p/j3U8MvrVUPrPbRZQrtBfb9qaY8frpqSqmIPAtKhmMc7BzGfAyuAZ0RVvXwTLX0y
IIdRLcc7VFvHu8w2tlozwpRZuvQggV755+mULK6XUTZuZPLfrnWd6LJrPWCHs0bdDtv5fjW5QboY
DRqvKf4mbBm75K5fXItvo2JwLKNlZyR3bCLeg0e/jDe9g9rd8kNTQD4CHEvN7Owvv0bpzM1hXDkl
m8BbXyI/ThmWg4z8Me9DDHj5foWffdgd3VI39uUCm0og0OzdrGbx2Jnq8/VgAtaz2/lOWnhBKOfG
SL5dQVlTDwSw07VpL6Mo5xfPiEzKxaQnzTOETKtMWSPeoWYgENPX+r+vVnG1K6TrdjW5QNlNENPj
dSz4r4KN9a51n9xkqPd1UbWPaY12RRS549tkwM31wsr4EVfttpUioB3aG9uqgp+ajxFrXerWmxoW
KeLsqvqY5062txK1P5eGV54pE9T71rFhfowFBoZsNR7kUKWTg/Nsn29vfUHphA+Fp7h7O0Y8+Y8B
7iad5yvb6N8XkQnS1Lz0JbRt/ygt6W+n8FAAqTllif0UQktp1l0VHPQIcM9YIQYyt6nJLsirDrCR
o0+ersTH2bHLtYx2vlM96XPLhr2OP0XKFH3yJ+VLFtkFwFDi44kvj9FZvZPBznLHs17yvZPObDBC
CwFodv3LdRD0MhwfX4VvytTO1IO9blNxlqbToyCMQt+TtOow+poswu0RFaudn6bz00TeYYM4Ltri
pIxXNiIJ31grf0KDZ/7laN4amBKcoiyMVlo6+P+mXf1Qlpn+fa7MalUgiPOGY5oO/tyfnll7jltP
rY17LDhs5MxR2avdeT4NrLMPg+c7l2D55NiA49QnIftDhSKn0ZfOPZLp5r4yzA5DO1K+Zg9o0mwt
85IVZrzD9r1/6sM43bhNp722SYLevttV35xifg2aufvllzkyvAHftR1/Jp4SBStFNe8nrbS/o4/K
wkZPws8xuId1GWv6s3xykYF4VbRM33TkxoxNycocCQ9ekGrTnevWCx+tnuKxMiQ+BXMj+GpGhU1m
Bo56XrY98P35YOGU/DVTChUdmAKtlSUsRxpMVa3qua/z7gF6MIvMpR+MlrPJ9Fg9Osus0eKu1uzP
7UJqM7QQvFLaGWvhrU0FgleTNujnIrTzLzYuwwvNzfH64qz1pbEWEpxE9RARoSPlxRcLA9/fUdTM
jLWw2W5Rci03uzLowBYW4OeJQo9S3YfdmHJPAgfJK9VaF7HF/82y3JZDv6ya7Ils3W1AgoNlxm1g
kqWYdJZ/uUwMO/gMn/9RdhO2lTirwcEbAyhh8lYgJyL9fmc7x8b2B1TDsQxB1LHFsDfoP5ke+1XP
yJ5hFPefhiyE7Kqq2lkGHR3waOBa2k6gACi19Ue0LpGoWKbWZtY+mHZ+kcGgUJQDCjnamuWdc817
5abf7f3ambeSBhtTHuqpr01HadaK/qvqE+teWkZarJQmzFjIqc7TDGFXEmxD1YV3ZWgiuVbYVPcr
x2L5lbdh9arFrz7Vt2A1hNNDi2LdNw3v6HXb1NqzBnFg15jlcKchBXhCmVfd8we2j0Y7x5ua5cFn
ow9+OlmWf3FIb+GQQyYJDfc1yZy56VeurrabPoYRZQdTtFIKr0MFL8p2lJeKOwcBoDMJW2dX40Xx
POO+QwWtVBDlLU+ebpr/OnqMpKHb/sNFrZXXlcrWmW0VbnTp7rKStLbsWChKYDMxFtmhamLzTnYn
MiBxDoo717hCNi/TnB9C3YLTt+xiZN9Tjxh/56F7bHsMSURlzBERspqXwu6vnV0du6trkMTfIoea
G8RT8vaUQwh86NAs/G/bC71AvAHxVLK7ixWGgaTcKY6HrxH2qQe3Z2vXVQZygXUcvczzdNdHXnkv
XbVmvEeE5iKMEVXqXWNO76NG6AWHXrfNsxNGFu5NifaWdUV/qC2D1H5pqG/5VKnbCLeavYx2Ifl0
xzD7k4xmUfkv6hDtvQyWeN4EsRG8GAmyupHy63qFosnYYxQv15bGSxwtCT5NpR7n1Fi0IwfSnxQv
S9eSxr41JY3taHyajEoa+0NTktx/mZvF/P4kyf0hOFRZWi+XSpZR+aAcG+99yFdxstA+5wrlCanO
ZbgIbMHvJgcp6Wlx9j1pHO9BVavo1alZdSwa+65XsvUL42AHqMj83MfOGUDsQNFlLJ/VcfFuGo3P
flTishW4+cai9vPZcZ0EYX7TP7Z1dMLWFKqhahwd22qeYYW3z2kexjt/TjS4q/TJwTaDr2qkemdp
qZaNwDKT0pwfYV50j4rrT98+tXo6fguVAaFDw6j3U5aeZ7vAPx3HENStWuuTjRfQqrJG7xdvI9TO
pnTIV1YZOJ8iOHbbJJ/TO9Stk7tFzdCd5ocpdbptVgJRGcQST9pliETQdVNaxn66T9KwXNt2/oQT
eXcvIodDgRHy1PIslqYVe+0x95R0LSJ7ObaeT76tb8uYNzxKi+VT4i3UYxPTTfe3w+XN63JegBaa
gDOC2dC2ruWgaHXrlFPyWKSK5TRnZXgNul3DUfERMDHQRryz2I5xaXzWeTCu/UKdz9KM0mKDpJD1
aShRIFf78qsVJeZnVzXKgxd4h2lyX6hKnuKFJyLWRnIWzdM+jLv6cuvPVIAnnlHXH1yRSlP1d36t
wFlb5ssBRoV518fFyc2wYgvjJYWz6FdS0TE3TmgbOxGVMzukOpvJ+5G5LlwttOewAoGWKKWhW6xM
VWcKdkusDEpXiKJc4NrGg2dU0+MV25FMrXcnSQQz8+z9PDfN6vpfHNrae1uGOwMIH6pMP0U1HppZ
uqU6U101v1MHAu+qtuOXmtf/qdEdmmGWRncatmoyo4os76Euagh3jVkf+i+1lyswfAb/iQKLdubN
82UoXP8J1Jj/1COvuYP7aq2lT2IBB6HGWdj5XvrkgN7ea+C1IYIFXGgKVePJ/xYGiO9eJdfRlEnW
YVfxn1JrAwsCzorJHfbxcoY6zfuZ9N1GwfLEiFEmztlv2Xg1c91uyfg7jzU2Bo8OLhHUtXudBT19
1NQZqNToElTFUboQAWkVXlx4dHe6en+NWGKNEqada83N8dZXmvWIWThPY4z9cFaFDB3Xl8ywKkwe
1Bq5hKVN8Uw/9WxkP/RJTCUxVRB/cnUUL6WvropmXF0jg8I1N7frWgau2xVSSGrH1thUUuXBG9kx
tkOV/fAx5Es61fpa5hnOU3+JUAbsRIbIvkY0KndAyKLzqevir16kK2+VjWebF+fIcMNqOk16ABxe
74qXyoDm6hUYRnjIi2ST86uqdPZpw3GllaZ7tSQQpXijZump1C48HLmvpNNTY21lWdYMIQz5ebmn
ZOA6+3rL3WbKuETeZje62yM85NdvepBtKmSVPqeaGx0bH8PhzosXeSiRLWUbU0LXCxG1aQGsbqbY
zO/AV5MxRiNy1eQVcqbS+WFc4rGbIqVSBXvT1oejhFyjGwtIfGKFoCmd9iwHc4TPsprt2CxX0pGp
iCrbxmJiLZ22BFzDrudBMbVnc0i688cxmRyxDSkLPTh+jI+KDpUzUCLteajZ+C4qRxuBbCfAclBI
R9rLAc8toG7pFxB306v7DEjL+Y9+idBMNIOWmTJ4m96OWGMolvcz8DrtbCSYSMnZ35rSp5QOpVw5
LRPP28QhN4jMU9IBh6HJf+TN259H3ibnFkje9Uz6mmXgNvq3Pk13sNooxt0fsSo6Jzo5rLGyyRCr
7SGZQVWztswfOnMwDjqrxjvL7d071AkLf1e2IJYyXL7WVmuFKF/aw3TEcdMiE5BP0a/MVWPE9/Qv
QqfkXbfGyi77Yc0LFowf0zOAbliM5jyc6np2L3DR3A22Fjm/IzPflJ4VP88t9kP+XKm7uWFFvi6L
4FlpjJmvkGJ+iMHJQ1XCNV1i5aAFg30Ar2ytpIkDs7sJe8D9KFzyDB7rB5AYxmtlDS9szusHfVn0
LGPSkjEYlh9av8ckcplnVs6l78cUAKYxXG6chRu/AVGYX8GsjvBqiJDDTa9OmktEW8PDJ6no7xLd
DY6p09zz+NFfa1XFOCeo7+sl6RTNZf74e6xMnPgOewBoFyRpLR1H4k51Cqp7Leqr0pk7uXLR66Tc
j+QtYcnQvA1YktdVcWGzmhwNewavXXLaRAE76qPoNw36poys9ns3j9M2tJ365GHd8awM6i8Z97JF
4DnI7acA5uYZT8JoWw6QfXCxMNcOKoTn0XXRFI+bBzlgHdk8SD/bk/NVmUsGfvdJxG1CpcDJQuIE
gxQEW3OMT79UGro8XmW33KA0Hcc+JpEKjC3ItMcS3Y0hxNiwVQN978SjhzI0Uah9L9umjltMjyFG
q9/IpCFMkrf6WS5tI8996MZu3lhLgbTojTMgEPNcmR7OEkuXh37XydV9hGzokkO31EfrQO3xPFIo
5f+OJYOsrk222StQrMU2DhQgmFG0WJK11tc5Mz5lqTX9W1dvbOgo31WzdWCdav0zhBk13XZq38Yh
WFJhrvtomLwmhqLP7oomrE+lA/SHIqx2L9cu+yhaT3aYj0+jE7YPyGz6hwCDme3AE/EbGfM1VVXt
M/eIfygVh62ebo3fFPrjok4uSLN96VqMrprlIGdycHpl1aWuchIDLOkazU5FcZTK2FSr6U7++hAh
co9V3EX+ePm3K/1qOEbR8EO68BNSUZ2wUm1dJpGylU45mNY0ruwoezWAAj7UTbBxnTS9RIuWsnRh
lQAQbfIPKFSazqa3hkeIn2wI2Ho6QIOjYa9ooP5I2da4K+6icbAwKVbJ0mTt8NWjVoW/5Bd0QaJT
Y/poTmdK/7Uxwp/aOCiPqlqjWlF3rO6XcJQy040zBdEZRXbzzbanNdrZw1fyN+Z+Rr9pJ9OLsDnp
tdp9MivFuINEVa1lOjK2PNOw/7oUnRK96D7Gs8tl5UspuTujnW7r3GJYgy1ay2tc0fDmWhSc5ACz
dMY+8llMlcY4Vw5JlOCi8Dvgb5Nm5zpJovxYwdHDzd8nyYUcZ6bc3LOi1734s4Kj47mJ++qZRdyv
tMia713n4GjeaeoDjh3uxeOmXzfsjL7HSf+cqk31CY54ciqrqN/KBGv+ofgAl4GABfuo17ID4Pnm
c96lO5lnhdG4UdGZOIctXPMZDceDuFKiYW1TIogtSl//ZVdZrRx0WR6nuKnuriVj/DjxdVxevupy
iB3/7AGEPUkrUF3nrkERK8xj1jpe7mynIcAHamnWsrrOUvt756naUfp4hHkPrq6nFzNtt9I1Lcsk
trNssmcDRy8FASj5knKQ9IHdTc9Ooign+bbXvyAIikOCaKCBUEAamq9CmSkCP3j43arnInyIKvtV
yDbSwlvg2hqyOZTIGfQHfnFVjsar3ihUfgt9Qk+kML9IuqqrKxDsFJjuJJflx5628UxkP2XUooZ7
aLEwv2a6Smwd7u0SOPJCkpEDucc2c5KXrJuDs12E/aoFFUTqTWEX1Rco9JWklWRAmgAhqpfE6S6m
MfESn9X6xR7rkFoorBAZlLBkXyKUjYgdV7CDot3MHv5YEu4U8XTvNePd7XrykUVM+U5Bb3aIwuzR
SMhyD7k5I5adeJ+0xMqPcYw7nTQXOe47dKzJzC+j5li5j41eHqQlB8/cOxaeedKgVnqPLPX8IC3L
dloMs2pWV8tkS5+ijd92gCSXpnzwNO4t80vv5sh0z2qi7vsC34wF9w6Iso7VvQO1fGuOcb3G+tdk
uVXYCOI0yomfNtULiEkFAmgZjjddg3xDC0tMqRqYqX2VYQziFedhwdfxAn/0Vcd9dLQ2f6vhfKeF
8lZMFvzI0foirT6bi5Nh9fpaml0XLo6pZN+uscsFo7G+Q1avv+/DubzPFWwxEfdqtq0dA3GMcywF
Q2NEYJ+DV4bdzsLKCrm1aHq02mi66BT5qB+x0oEAQG4D8AoPAZrQ/96bkirqauV/Nc1Iew/+Y64E
y2ifxxaGbma9ZWubXdDTTS+Nb6UXt67Nu0ndSLf03Ma6JUD6uO+TnYZp+0pG/7jGLQ6AW4becK/v
/ogb1AY0vjLss1BxetbKdjxD4ZuafatRJJGy/zX/cuv8AD7RQ7vZU+GflwdoF7IlRrZAGB1l5/h4
h2wHyw8vw5y1GNW9t/JRraVVqV6CsMa4LZFuvUDocjeOY81fhny+s5Zya5prL13VRJ9z1xu2bq3F
d4WSTZvGNX/1i/Waq5vDFntzOEZLU4yN4rh+bnLHupMuA6rbJQiNexnz3BA7IHHbaYruc6OAde3w
QZsdT30roPJfKDinq04f1LeyysicKZq5ltGuMazlvgp3dlBrb5VqYGjaOMpBRstw5i08u/PduFxq
1pKHwMu8RxnMkoOX9u7r74/rYRXySD9lrhegiziUn7tfnj4ob+nk9w9klL6bi2j/bGHKGKttt5Gm
MpkarOkSxHurFZ+dbvjlWIpzpJytbMsxtTdOMVB6nM0cQehOs1nuTWW/CpG3ZdOJHyHOimRjg8De
6N3RIK8H1D+DSDRggnG2og66UBCP7E2WU8drMV1pyaR5nkaBrNQ/iznr1bwVTGu9he1uk8RYPk+G
RqTcWSAqJf6r9qKO3Vl3e8ktuBNuj3aRBusP2QM5lcNE9uDMynslLUNF72Ivp4lS/TOBLrxeRbo+
ZCcobgHjueoW2zx8Ni0euk/q6JpPXYYZcqar+q5MG3DjdpOT5/cS53htZ0566tpZu0h035UNjIJ1
UINyXjvlhJhZ4VyuoXkLHKZsqSNLrByQvCp2npUXmHLyaXbm/oN6yffRa0nUhPiio9xzib20Y/kX
8lpUg0w/aF3iPkpI4BrBNuIr4uVrOY/BclgILYehNvFFXa4iA507+4sF5fbWJf1ayMJ061OZ+txO
cbWDMxDy51TzEw6dw0oL0PoN8/QkEVlcVTt+j8EJgMP8lKgYuJBbz/9/IsIMdkKUseG2XI17V3U2
qaMBbLkeJzOKjpaivXxAu1xP+SXsi9wIzle0i8BYUrtHQsqET6YUOx776SfbAI1mIf30q41IcRf+
r7awUEhv8u6VtSnwHp/cPWJl2rmurWIXFHH2iWf2+yQbcdjW9H95Ney1MlMxHWd3tQ0qc74bSu19
kq5Y2dmCSXJl6iOnVe4yEtQ3jv6fPH5tof8L3x9/zaxeJcjz8wtU7niq1Rs/LK23rocSbRpK8EtH
Kpl/ZPLkACjuqrJ2v7meoqwmLyhf8p63BSAc1OlSH4l9dwgO2KA6D3Il+EB4jwSteooBKJ/KUPte
DlP9JOzmdOlCUOXaJVbeErV0SUtCpUvvsKZquJWla8ryf/IR90kYIjtJVOWS7OotRd/m3N/UnVjA
XTvnJPoWp61zvOW+hpK/tM3TXeDVp8L29QEAoB0B+bxqc+CtlhwwM95raT9/570b4bzez3dRZuqP
zgDNVQaiJAoh+vvJs9tE5JZq1UD6ghmpj9M5xNIv2YC6WQ6R+VBPdvS5ZaegoUG1apsixvzc6B/r
uT8K67RfqKcFzjyksV+kx66ql5RS3r3wUKcEnRDo1PVJBqsBIYAqM52dTIw6Jzrgtw5YdCHE8vR1
z2aG4prMRY4j3zpejK1a7P5oIiU6XtPWvyn/aWt96L++BxtDv/Zd8XQCs+SJ8aOd5k+5ApHJacPw
IocoUr5UVWHtb10so8LLlGgInuQFyBn0AMBUqIWHTvnNLq4wlJ3VtdkpWQzlpL93il+2z+NsmF11
Oxeat0FhJX6WQ9bysEuSOD45S3ZH+lLjYDVB+ySNKdDSczhYP25zJnN4daB3hP8mqCSsBjHpUkrt
swbR8CXSUyoE0GsQRCtZwJlWCeCx4zFlquELPFQDM9ukI/O3jKZTBZnEsFGToOzZit0ta7kMyGXh
orIyok7r9NbP1LirFkOgseqDVWt15qvqRMMWlIBzp7pwefQi6HZZ2AK2jPx7NOP0TRrX004fO/hH
XZ082DNQsqUlhyJNjFXXUeGQpmPE3gmGY7mSpszSbP1RaRLnIl29FXZ7t3LB2y8XUdqoxnbtOPnd
/Dxrdv3iqhXpm1LfdoE+7cV1MnetRz9Thqd0TioqjfNBXCf9NhlPWkvBSppVClevXqRr/5+T3BSu
3rSUiW6TcqrOvKp0bV2hs49LLvgHcZ9GAS06DnqaA4Kv8ab2muYF0rY9o4TzZ+zQ9NFxRiVxHeCU
8NKFlsTGsUkayLN5EiLeqmxUUHtV/ghE0d3G6C/uYFP0PHzxSklcDEP2zuKdkhp4iae1ffyTbyRt
6o/ZToHmubLDlkrjn0F861PRkA/1M+s/l719llpj1mm4o6pk21oBJuCwTz9c8e5G9trPof1YDsiT
+kayk27LLeJz5ofjWmDw6RT7G7uB7PB7klrrmInmGNRpc/znJIlyU1SzZFJkVto6VfvxHDoA6LUR
wVdsT0jll8lLvfDzsjwzDgal1qcexjFrKkKQXVhpFDb/8dTBWDeYCT8UesTzWy/ynQHD6q3vvddB
CZqfvJvJ3XXTZ2/E4DepG/1cRgYmteCfNjF+Rd+XD6Yq1x2ckhe6kyVwmLwy21qaOr5NfYLxQAVQ
Wx9zJPJsLF6yRu1PMjr3KACZUeBfZLRSg1Pj6e6TDNr7chpbZL7r5Jm1+FFCzKpJ7sMYrS1nufyc
Ndop99myyRT58LBT9XVl5gfTTY1vpY+c+mJK6Vrdr4TC8mvh5qi4+I5x6hT8p2IIt5vfocPUOj99
Qh2yJn8NdXL1w1V/h8ZD935VpR8WnTz7w1VztH91PSmfMbIodnqbK3uyknhYg1rVw6h8A0tlnLFV
NzAaHKqvWdKR1Q3D9B5NnOyFm/hB4m/Tw4Ew1Oj/Or22x/fphmmlMl0u63sOXKsESnhTbPJ2fNcY
EeEQz+hcjDzTF2k1um8aIFkIiSoD1kY3nGWgtWdISmPR4kE98Qvspf0eiCMfqgkvHybLnN9X+OMj
dVxJNwFouOt3MTOofzMV/1U8zlTTI7NFXe/P02QshhVWtOZGxjNNCc5yNuv6+9mt78NsGfZcNAXe
31fgZjeVm0/3iR942DBrW2ndDhYQ+XvYuOU2tY2JJxSxYIX5DcmpU8GetKbwyP003X+YFvsIe7gD
mWagUvIe9kc0ajyUJnbSlAFBrWNI/3Hg+l7OG/YmXgrD6MN+VTrdyPR3t8vKJdzl2v+HAQmOeMqN
XqacM92vLkrKCqkM9ZO05JCrBeXVZVAOzRT02KSp5uaPgdxUq4v0JVz4gKTyCzJR1GPbAqbNSib3
BVYrkxujtrhUvW6HW/1rsAvKXLf2LQbmKdLSYVxfJyt11exgaiMds1jRymoC+aTFxGdZWGQ5/0u1
EZLwkAWIdOaKk8HXqRtsr7XUv87s/SI5mUO/g2zbUKbDF0bMYa4WMD7UrFDNwpNT9Zl+J8NXM5nr
eF1G9x0Ua9zDUj0E6p/HbDwjTDMMMptngFqevfY7emWoQqKkjHF76LrKBw6yhEugTq7yWIz1yhqH
1t5Jdt1UGtQ+kTrYScYddPTUrZwmUoE9L4n3W1Da2wSFuVPg2Ft/TyslQabGwKws9tgNz63+emuK
tLU0Mw8So75wWm6jIm19a179XaMQ1HpOHgVJzSJ3n6G2pm/us20PzZuWOd1z3Fb70oybN/LwMdbZ
3pfrmGovX8RU+TMYnNFPOKbUREhcMbMJDNAJ48gqaRktRzIuij70exktE5dnnzOxdFhGcwMToDD0
uzsZhU3yhnxij8AYg4sEvXyx2Ci841wrw7sol9Rgo65BbjPyk+21uQhzvWt0LSNOab6PlJEGCpS/
9L3zTyGv24gUfuVqf72QjMxkOddXzywlhnmPq7Wpf/dU92mybaAwtVtujAldSWnCSTIfs8ZyDzFK
NCtjacqAmqod3P4f0riFYoX6BnzVOUnXOFuYJ9p4zFhk+A5Ae/2zPbj+WbdKBBSNeAAeQRIMYvqI
EfLSh+rnUbXKn6i/rAXIoyq5cmZzh/jLAuBJZ8Q7nZ7NHRI9xufcHv8pLc14aNW2fF0mDVXbrO2x
LV+sUt347lh8r8AqrzWE3ZbFA7A8KsQ7nT3pJzV2wxW2Pe6iwEHIZHfkTHFzwf+3eYapw64SUcoI
Zvm2qIb+0E8YzjcIJHVhmX6ueyU+x7EdbqRfpicwaHIn1hFvbhbF5XAMkKG2kFvD9hYxMyed33zP
tu/7Sj/FaqFxAtjPH7TkoEUJ9HZJ3/4e9UGVvaDVmxzmZVSCA2tsWHqMtHghh3EMxelNqQf4/5xc
exgKm6XnY8wAUHrbpwpOJJkyPpKsSSmB+BrwaMgj7OthfSVz/KUL1fHRrfzMX9Wg02NDjy/SZ1WU
LoC/nHvyclvHN1QWMP+pMl6LZSYqnyxuj7f+mCfGBaIkRsCUIW/9jt9tJrBEM5bsQYdcV5aYya4N
2L2n+Vih/qLOq2aBtPwlYrFRfPLxsbhFaCZK4Hoaagj7ZtWlr9E++E0MFcJn4hf+Fm0j/couvbFD
rTj4oUbtdBQSqfRTuZ+AxeThfWwWP6Nen7+zcYVAVVbFoxH0yl0QK86aOtb83R+G45iUI/rLGLwY
Rurtasupv7r6uJIAJcTOuozq8EyqRX3Wgvihkz0bSBsQ2lXVvWh+9V2kCiCzNyzxleypjCmD+SZa
dO2iYTAoz4kT6t90M/C2ZT96R6TM91cf+9Sgfk7ZaVgjOZF+zTog/KLMTLbQLE3vX6vOvvSZ2Xxp
WgQkMrI7T0hsJGDaLFjuemefYxW7mM7z7KvCczkmaLwWM9qLlJxf8lGvN4qV2Ltw2Y+aSIs9Vqqo
NleXNB7abWdZBzjMXbj2Rn++OMiIQFGE+wfd5q9Nt9V3A6+Z1wSwKILE/rwHAJN8y5GSSjDhJj2a
srRG81O6uRlD6j7f/ohe7lEqrC8KBNT1kNUPqhXifz76nQe0g4f6tW2a7MUww+oPNwBGHBRbHSe4
B+lqRiu4LBfI1FhZJYqu7r1Jzx6Dxe0TyNont+Mnm2pNfu1K9L4/uAMKcf6YU5Hk15kAnUBVZ3nR
x6QAcaJRttK8DUgzQgEOjSxP2w1lEz7ELG5W2BZBPdYpFBgZUCZpuhUu2UqiT3d4URifM/PnTLbh
zcu1rW0HVoMYUKQh9w59cpwSICfY6+ylaan9e1++9PlLSNSoW51c32ZYnG/bQfHhXqEv4CaW+SJ9
yIrWSuM+S089uDxIC3aJVhE+an0f3sEFq082cDMkI8rpm2XHpzYewn1jUuV7awYUJHQV31dADNMe
IdsIDVhdXc9G3H8N6+QxzQLz3zGO1nro+T/8sUOfqwnNT5VSjlvfhmliOGa0zpsWj06zvI9VG5cx
ShPJKvCN5uw5Yf8StKZ1GCq1WPslyOj1AHx0AG3/lGZ2/wL109h4lgPjL4SNMoTohCyX8vESXw0+
XMgbeSCyA3eLG82wFmKADFyZBpPtbANn5NfEO/ySeeMaJXVeW00G6RLiu3/+0K5Vn7KCneylTw5W
6eGVlXCD6KX/4M0Wj9POKk+hNX8LrGR6dPqSB647aLuQtNNFIq5hNTuWOM1drGaJG+xI38emimex
HvRnp0elerkf5TaU2zM2WcckeuKQwP/PrQnmrDtnTf4gEbd+N9bUVQyy93pny8BgWsl50g9epJ3I
qweXSl/sJ7NFnXYEgUc5Vu+GI3n+k/TJIVlG/xYyUCu8A5HOUjGmXK8W91cOi4Z81B04vVXfhf9A
0NF2ZaSXiyJO8IrsvIe/EQnaGLHmT/20sINy+y1cWlQj02cXWpKMSbw+/jDRwn5pwkH55EzpQ46u
/4MMOQ1SB7mOOrOEqyb1dnvIPQD/XEvVoLHaiyifjE52Fh7czCk3ykgm8l1QZJ7qEOWkHMMGBS+W
Taz2waaCanxB8d+4Hv6HsfNajluH1vQTsYo53HZudVCwHG9Y3vY2c858+vkAyqa255ypKVexCGAB
LVndTWCtPyCYgr+d4mZ3fCimsxzwG9W4rXFuCGjWqNSHJXadG7TFsc2tiyygqqVKGsjx+eIRFVln
jI911oLKUB2Hr1wT2DXdY9Tqt7nvi41szmgzn6IOmwHZTEfAmsqY54A0Mu1u2WBr/KotNnJ/zzYX
eZqUPOBkQ3xemusG/1373flguYUbhGuwbl2wjEqu8mKm0dRs3LGiENS2CJ7JthyaeSJR6exdc1/F
jnn0tBSyHK5/F2m3FUYwlkD7xBvZHBx4gIiWO+f+wZ3HGWPvxLzHeRkYmwJHFYBKPG9kZxAzUnOa
vwOtKG6LafZIaoczUOk7mLg5z6GQEp5ELUHexbKWINvLreytpT4wuP3xKObolOp2b0zlOAxBWPB9
l2Py+alGOeTo+KW3T0UTF+Z0509ZdZ74EH/CID4Xdar5Jpt9gxcdaKmX0kUUwmvwBBWTJruuHoMo
/CaDoNmjhS5eIEQU7lyAdD54wIGwHanym96gHLuNmtqCCdB9lsg6ZbDKXR/53amHdYbqi//WXEeL
Wu9OgEODbZ5UPAwmr7ZPcmMX6Vc0VfTHZVs3DFqw5QNYH+Ue7m0j5/Qnq+66jZzQi+2gHGBqbCUG
Hyex+wMHEGzLOalhkVUFMjXsvk8+idyNI3eMLt9Kj9N0ye2aL7K+oRqLezlOgd3OyqbkKM3MTX1w
yY+ARzCknTn1D/wXimDvqGnA1D46Cf4yBqHiJeRPkf+qodA+LS9iFGTLHQtLc/ljyh94nbX8oBiD
8mX5g89lufweMirobYsCbGguv7mcTmksOnlW85ya3TmGiMQDW8jgSUU8KXmHH8MmgfJ2LeDZ/9bH
E4Ec7pVdpLjD1gDLcoqcziCbWiqIgkVpAAXNUMpzI3CRa1P+ufLOMZdRiZNcm3J0DbZ5hH52ffdb
51UOGh3NwbdM7DUMKzmUw+z/A46R/RwwIojk8Idq22zuKNNGZ71y43PRDdVdD128CmLTew1aB6g0
7nVn3U/BQtswx83EjW8SOurbasI3XJrcJFpUjsrmLLAXgcPoGmwF6jPESWy/G+sRwfb6mWPiN3nq
aclUANoIsrM9lNXXwX6gjsezDQXQYSe7Srw3N4Yd22ddSd291jl9cYTfhQluRtmbQ/vEHB/u4FTj
WyPfWPJdkA47JGvjt7cBzjYuhad8fvc2VkABcyhjmlYH+1At4J6Dvs/CnVU5ySmZwMLzGNeR1WL/
gnTYPPClWemgaVBLQhCvu9amfgPt0B4iEPrLaUaNUqCA5NKhmPqVf1racd5Fd7DiJHRBWS59ciLc
pEs0fc+EgIWUspiM7vPUASqVLSDVzXMWVJ/zMa4uixyGU4NEE01f0dIz4nAqgB2EZgB3t+4uU0p1
IxEDf4MHQB6hx+N2xrx3B1RIo7o6tWEBKtyvsSXJdEXd9yjYvSSNr744EHY1t8c7RLSGkm8wxdBR
8iuAi2zbsO42fFMr54AiyEuUm85drJdjRb9zhgFHjx3eCQDcEkd94nAAZ0zrX+UFCuyhj1XvSbYc
09I3SuyqD7IZTKq1N9vK38tmXlfdw2zMfIa9cHjVm6Y5xENjPuiYwj2y/w22Y0imG2hYAsaZPnkB
sKjvi0gdtpqmxY9NbOO2wjZzOPdR91n2rcGBonT3rOZpbtk804fkEVj1+LBMIj+gXRNs7ySqqB9H
86GwlGBhjUl4kGwuIKPGfj/a/LfZiWaJZvI2N5zymvhaMn+inqntUbjjWa/45FbQ3RFqRr5zKIXm
0nrphEBTAsbmAKCs59nFqKLWlPjlrTmo9s26v+uR3XKWXFOd4OtoA8UNyMzggbLEv0Wh7d2wqNJx
MKmoi8sR2ZkqCkF1ghQGpLCLUc6tyseJ8DYKhx0QIgXYTe/d1nXkqKmydeWJjA4Zse+WkreV31ab
0CFDLJty7lQ2J1sxmqM5eTDqnAZZSOoIttlm58ay/V0tjJb8AfzOgMLCg262nNmmMVq+65cv8LTt
tvyhurv85MuLmngDH4tyPCzPscgLOr5eqd5GYf75TUafY5B1K00t24LJzU+dACnJC6RKkj/zc5p3
7UtSOQVi+zr8bBGQULG7Vl3vUhKdw3M1WcqL1baJyAVlPwJFf5rB932yijw+Fghnp7nnHpWobW4x
5+D9lNomOAzLFsop/Xe76R6W72k9xhM5C5ufDU4ssHdZI2xV4VNvNI9dyodrSFRqD7aC7b2DKlaV
xFgVq1gHp14HPtRyoZDVqfuQUZA4doOvPsPFa/Fu9bJvgxHd5AmqRcOiMMmLWDq4MDCDX9WhbfZK
EvC7Odl0c3VvOAXmXF9n4DlzVx+mNjPYE4MWFwWT5U425cBffaVvK2hf8QdaByql9vnLixXkPIrK
tNdl17WHkpf1zfS0DsplNHVQH5zmVxlgbJwJx+NOuBvPvdces2lAB/c//X0wsp+UIYWfCbnB7NWJ
g+hm9ml/nslQsyWkxCL75KXgPHiTd2nsGVgODl9l613cGqIMVFMTtUIb5a9l1rWswHN2tt4X5O14
4XXgr6Y2tca2c5Rytw6owRBtzSQzd1QlfJAAETrq+AiheaGjWqB75oMckBcVlgJC+PIqOywRKO/4
hikuFXLZ7mRv4Wn3W0vlAF1gPw5QQKjorBod8u5/F+qQw8j+vUl/rPPWKaS+o20Zgkm1q3JrFrzX
gwbNUEHnC0j+PpvOOVYSNF9nqHqRZeYXLfa/y5bsD3VVPejI++1kn7zMWdpugYlMAFlZR/Zl8Abl
0ljyBRvHBaQwHSzLdx9gEdQXv6QUrM8cBjjWmXfpc+UB5sFSJBkOlhwhbR9dZ10FsHrpLOxOqvhu
lqQAFnxxrv4ax47drGDZp7o+wID22wWZrPnOfMp0TFjkKKXc4q57yjIzFhz+qL9pkWXs+rJwd/h1
9Xfbtvo7apfD3YzNfx3Xyk+yyxT9y6AIS8t9aWvBErlO7NngnNSx/CJX0Hz+beQkn9Lfzs7mZLeu
oXSfsE5hRy/OUNtJKREIMbAszi30QvLGP2mTBgakUBvSr4a7NYxnuZHsC3PLATj5II8MPm9K2fJ7
xd2YWmDyXzzqbbUN0ByG7DKM3nJLHR+NLdm73Daxru9Vr0bReI2izNhc2HpOJ6M3iu0KQ+9yvT/k
2CpsjQyQwzqg55grhWV1a8PuQ6/Bt5NlxaF1oNlMcFbVUF+k09Z+rTK8qxJpS78sBspC4p9+2dXW
IwqvJZC2tVTbs+91oOrgBpb597V/6qmmANUZ92ufDNHRqAHco3xd+z2XBBHOJRqfK4GPRWdeRzYt
T77aHj7JWe2Ot1JzzIs5K8beT8cZldL0k0kW8acIFWCfd6GDn1gXIJpvoWiQfSoLw5ahAcjqA5+M
sv+E4V5cacVVYs0kIg0+zXF0Kvv23y5TYYsgkWey31K9JWrt+jNxBamJLjlxTrFTCeu+3E8jcNTN
pIzVeVTV+2qBAtB4vEkFMdnnJXZ17qyJdzN14mWWvJWXqorq8+gP91poiq39CfYYF3iAO6XWU3Xj
F314nzl17Vqj7N53umLEVczwFPXpzyUaoR3hoiyEufwWPjcRHhCiexilCIrKCeLSeukXjW3wae2P
/aw/lCIrMHZBcZvbEnSTUmynhvT6TvZ5SSxMP4EqbBurilAFIHDpzGoeOJtiQtRUZVKg52lylOPy
MgQg3SHeoKcOL/e2DrzNNivvlA8+1Jtgm0RBciPfnNzKPhyp/P5pxy4mYxAkik3rlclNDoxWCENB
3vZdLuS0YGgtE2sRNOVJ3u508SlCuuDsp3CCliVdeas04vf8z8ui+1BnRf3QU4i+TOqcXbopzC6y
Ke9kH1sU9KD+pxi8M8ifGy24ZxaIRoM4ebuuoLuai7y7mVPsshEsnwftovZNdy9SOI5Dlib/NMBL
3caPflq5Z6Pho5bP1EmaM4nc/Gjrhf4aOelPGWHn/qXUs+QLUuQo0bAHkjmPUehVIYuDTxdnav2/
TVU0QWG8jXqG+xZs2HV/RilU5zMcuXq810CdP7iIYR3LvByA56VU2SIj+KYOzs2ySElHrbK10Rv7
0SbaiH94Xr5WGJbvpy71rvpUARRY1muMutz2KkBVNxWnqRgNXSm1K/s4UFXoOIiT5ihilIr2ossr
ApsalIDsy2WMnEP6CKv0RWzVojy5Tb0mVHbUJPUNiEDloIvTT+RXnI3E3YT+4T7xI/ct0EBu9KTq
0w82+W8hMk4tGv0W9RkwQKs3N7JPXmJOq1nb5xfZimYd+mmT2vu2hVY3gqm6dlHEfqNoz9jBYOry
p0tGyEGMSTLK4i8Ze55D5lnmbh7JM2zNDuVPUxufS8G6GZtOGCaAqYQ6/g36kb6NnKB6qlq8NAcV
4QO/a7AtiSJnG6SR+5UUKiJ7gf8vaL1dkEzXfFZqnLohpoZFPd66vkLBULJYY7S6ojJvxIfud58M
lBdl0D/JuSvjdZm7LJMhhCJWVueSdxvssq3EYUjExpBUb/hP2ceJwWH3Dn8ONMcK6Vib8k59H/UO
2bGGoX23riNfI0qQSY0Gfd57smg2guc/c2KxOW3wC3dquE1IAl5ka/09QNnOD3Caf0TmNdL14lNT
9dGTmTefs9gtPifky88BgJkdCNvis92MCkjcHIK0aHZWE290ziV32XTCG5ujmPKao2zQZEUKz4qs
o9Rq0iYLy4jafuE7XHn0y+yX7O5hMx7GP1HIEr2L0ob4XZTdkgWOPG/6wgPwBib5ba3OCH5J/adl
LX1UD6XhY1ZUGdlrgTHrzszC+Nh6VYYCmR8+RFnhAihntO8q59nDhFEOBqIrddtPrkMOp6z+bYFZ
HIskH44dTPDXxpyDTS+Uy6cxRHMm1r5AVi/381yF10ILIiBjLf9R9jh9h7awhCIVgGJokpvPU28C
A+0an42a2Iy5cZ9uKlH3gq0JmDpEPHdK8Wl1c5SCi18BOos4q/bPRRKG+3Hw3u7mP3fr6HqHRNHw
PIJq3/9/xBUTKAgew0c/M0v9szvGW6pCE1hGsN8qEhDbGD2jr72WvSw4ea86zs7Y/8qH5lutYMam
h74LriJwn0r03vHNhkaKNUCEbiHrFIpabcxM2PS2mHNs6h4Y72Nnf1iKzD0nZMvsWlRDk+baeV3z
EXmhAzt7jDsHszv2Zq0fXOBxXwVoqa284DVCm/pm1z7FLtGvpjNP9amqgNMWw9nANuV5nvKrXlTW
J8ON1CuK7EJg2CDvPhXDCV1T0MGiic0nrBelMI4yeKoGqrQ2ji1yNCjHl7wPuyc5aOqHjj/8p6Yv
sKtyw1dkpdWr2U9uwU6gP4+9w4Mo99SrbZhzR4kctO9c10rV7grIS9PPIBnrfaCqp6LO9UNrwOZL
PSy1IIBpmyhxsldbs8aXKs82clBK40CD+W4FZFhll+aBO6zngBO4GRz6sqm+ZBzd3LqfvoHDZSvh
69aF3Ejz2IwTxy3XDw4GRJP9QsAZU5LMJFM/rFoikp5TWj0l9z/6IiTGDjlCiA/vBUNkoNVnwzbp
UwP7HAuknLjIeX7qs4ehsGpxSsfGdFcMjfVq2JpyGay0xJTCsl7zupmfkAs8yZYS0YX5dBF18wfZ
o2bxq4oTKKBxhnQNsRTHDosHuZbWk46s8Q08yKZ8pTaMoDthZUdFMc5tdT9RLl5NmhI8PTMOXGDn
iiydD9Dd6iswKhfhNKEOhHeuqBeL8dGtUQkXnTIoVuDIHFTRlp16F7/FLHPWyDy1SfTMyRFvveSS
9nrfUvHmdg54PwIK1M56X8YnU8lpyhF58XLL9E6aqTsnleJ8WHXzBY4HBuPyFkoyzD6tx0c7zurz
38PvIpfbIXIUHo/TtFna/mDMF7QaJmUrb/0K+wtMvM659cf20hjyItwVaQ3YrdFR1BMlL6qsZbgY
acq2vCyR8rbuIa6ZzRxvJNFG9qF56jYHpAt+EyICWNwLBq1T4vnkTsk3iRT7SzhEb9RJDi7YsnX0
z8AKP1sHw8ydTmmcf1usJOXCMs5TdExdspb3AWpW4IPY9qsd+p/kz5Rk7zYpn52muxmjZj6qbWA9
wlTLST6V9yVCd5LggOX7tF1DXK0yH9elUDvYArPYWXPGkX7UoweTHMPGm5T+1Rmc9Cku5rMclF3d
WOxdz26eq3juX73ARibGg1glB6chG/cF+gWHblSHe69DPDNtIR/mJeFelrrxTy3uQF9JJog7K70G
YwTtZxuMufMoXVZ6D1jMUE4eQmHog0n7lcAr0VnUPf20hMiBjZd1w8ObDcTkhNq5x8xYqo7FCQn1
IkjcrWwadjLu4iKol1G1T598e9Cei0jRn81ScG+c3/rOfojIg5BiNPsQmSOh7yyb/dxOGPFBDB0g
+6OzjRR0mO+lFPQSOkF/AYg/fXFDpDoNzfLJRRL214oiDA+k6csqLF1qiAAZsc3nDZX1bFCqm2kZ
1gdsvRJI1lSPJM2i7xDGRCVmGQwEm8J2h09lV9Y3GSDjwQACoBW0DCQMzLs3Dzckma0PskubSJx4
WrhpCpYOBc6Cz/b0BJXQRFMPFR1fIDHkxVQ159wl0b9rl7xD72jXmJ1/ky25RskrbS1HsC/EanIA
9z3nbDXKT9klw/5MNyYS88sLI4pcaGW9wJgRfrLRL4QTKgHJCw55RTOrZVJdJ/3zO2TyCnBOBNQZ
QRsU9P06Oy5zV6xzklGALXljAJEi65vk10ibtUtReiiSpCItrHmXRHTJcekF6hUzOHjZZlB1q4NV
/8MjQ7ssxTLfrV//anYGJNJltBry185wknM6Gvpz08HCKQUYXtYWy4p3V+NE/2nW8HZkqVEGy1FZ
aqxFsJyLGqH/ompYIANuA2BBQQ3Vhij6JlIoMC9i86Y2ozbtJrvN2R0HFSd4RhTE7qfNMidr/C0q
uJpMuyxzMnZW2zCrEQE+l1HxQWaQkr6DoJMm8WHhVa9tmYuSMfIut6d6y6kreguUbTlRDq+ZK2jU
AN5k6shOyc6WLsWgRX5IyhH5quVefc3NHxCLOiRSsGjw1BdB6T0ZUpbItHBXW+ahxXYGuPcgUzsy
mZM2rQE/suxOa7qnise3vtCKOXZqtnh3dWF3UkzRbv6Md5pNe13j7/bCc8wQEbNDzziUFhuksnU/
+R0+s/ISkg2/K4rr3Cc9fGxMrX7Amg4d1Az4233CaGXvauSnZbDsk3dNQXI1Go/rdHm3rNsg3sJR
sT4kFUlFECu8mHxp1Mk+9V73mA2qOYS7piwNjOqsoCThlxYX/lrFRd6tl8r3wrfhv2Jqu2Yk6LXk
oRcii2KFNcSIMEnTm/Qqn03rA6prnQ+qGhTnd87IclQMGCRxzm8gawHc/jOAM9zvGetSCqAIOUM+
F9EdKE61DnBwKDQfV/Ikwne5Sz/OFRpR5NHuTocW/5yq+gtWdFutDzWM4fKzyNC+ysiqIT+YzNmz
bIHE+ZyNZb3Mw1AEnXBkZC5yEAOoAWUdNBvlqp0VOju3R1RAjioVAvaewEXJpm6iDp2YKO4W8geK
KgSv9JrToWjKH7eeUV0O3RnNpyi/wncCaYQcW3zpfAOqQebPvzvcZvzHh1Z4eBek+Wp8WdpLpOfz
xN1ihRaT41KrraPn5rVqR/NqphjzRRRxCtHSFI1fC/z071sZo4O/Rze6jfayuU6emjLqN2unF1db
wAbBRXYto2u0ogL1UzyNt//RmUhSetivXUNH7RGP8/vlbu0zmxo+k5NiFB3neL39r4FystlfKPDh
YCRWGhAaOU9KM6HW3yEsZVnnkCT/hCxEgi+DZQ/L5c+or/EYo0bFQCwDQYJeYKRf+YIwmgNioQ2s
liL84Nr/6EWsPUt4bql1+UGFubmTY/LilT9UESAbaMO+Bcj4QOs/2iHZ3nYnOOKb9bdu8WLZmV2G
L5z47wBli+jx+l8hA13xm8m7WXc3OvoGD2v/MmNta0Owq4MseRlsV5tO3tRX5zafn3tFcN+M5p5O
dfYlzXAGjLTAuzpO0F7dtqj3xYyXZYkQWY82ztbAd/xWupb10k/2BwScna+UWgMwMbN7HuD7f8ag
atPMs/M1K7rxmFEpAXdAmA2uzssxu+kyTXuAI41JvQiLCu1bYaE+id4tiUwdpSMZD5UzRmkxGW7Y
5+wmCwx470eXhVrz7rYbvXBbKojlyM4FWge+OX4fuvSyARr3yaAqJ8PESHCAh3AwRNFcUdtfrqr7
j1pYOy/kiG6u19XPjYPa6S1wIx8mTWZf5wx0A3AvGPLTGH9ootzdGJ5a7DFGnPMHFW/hw4JO6P2J
6tdofFb1zQSx8nPsJDFKRbjZknA1Phtt5R46kKqkrmkGgzFsbA13oCG2KKnxcN9PsSF496R0w87F
eipGCAx7ORcj92CTlPx/TR7pBQS9Nk1V17ycGez7zogfPScNTjGlmwctdK0L+L3k6IMVFyyTeof4
pvMRgY4WxWVbgRuWWzuI0RZ7kZ7saaWR/ULCBUcweSsvcaNXnJH8aLf2yTmR4xmbqnK7rY9R9NOQ
aPq955toRcvKu0H1w92AhyRn+98w2l6r9PuASLXsWiGzyhRH72LRBjbPFfiDk9SfCwock71wuq6C
dVMklO3MDpedCal5XOt7W93J8ajygUSGzq+/NO5kM53jbJ9NNQ6sKxxEgj88FPW2YLy7vWzKyxIz
dWEhoIHfW7sxexI5gElCW9/6Ar6RVoClY87QUqBUXvLPae6rT2uHBXRlqnqFjAZyqFLxFIGHeRv6
6rTMM4UmKkBH+6CHfQenhqbsy8y0uiSO8kF2yanwDb9lZowsURaAGg9d5dOADP1hnrrmIJudDs66
6lFgkE230T4amR89yZb3guCy+Snxq+4p07oPtdUpn+Jm9B7keoiloFYWIqqfDM9z06s/xE1RBMvN
+H/1/D9igqFpv0Tk0GY3QIM/rj7ZAAD3BnT5a2oN+dVNIvBhgLE+Nm74Y/CQ8TfgLqMEXv3T5ZTF
Z8MPsDXqoRMGs37ymw4F4EJptibazN9L3tlhlXT/RrX/rXbz7m50oK4nl0N47OrZdx/GN+ZOhvWo
2Jyi1MgBNIIR4Hc1sD/64OdRuOrRo3CF+U6d5t+nyNyNQMk+21QXTxYY2WOF2sNX03qSC9aK6uzN
OR/OqHWPH+MQcpt4oVI1AtRP6g4PxGp8tj0g2R4SUa9JMJ5b27BPYWg3mykdOco2HWifTjH38s8p
3xPyr8uh+5DHnXlb/tbivWJFQ4dQ3qif1r46TIK9OVGFV+Vy9Z/lrXmm0ONH58V/aK01xgMsL3fW
jrJyuPYvZUYxOkwkWuVo0JmPwK6KXROo5W1Kw3Efp4X56hTY+al6HPzMyDDyhWT+mpv0KSi97quh
m+o2Z/P0TK0C5DMfkYfONpNtYmj6o2n52SbsTfc1AN2zj705u2ZVFl0Ru1H2ruror4VbUQWuKuff
YIeMUfYRtZO7J5KGvsgmzi26VRHJxb3bpuQQfTfTlhEU1Wk7MrITYigiaJ1InqiHS1mZRyHrs5bm
Js9Ozu2owlqi7LbW2sq5pJS1xsmRNUY2MYD9XcxbK3xyJKcgtwHw8HUY22ArwRcShpHxEdpNbh7y
GbVg1+VFiV84ynMPMkaiOapEBaNpJ0+ya4ya5jaRlMMxz8FMhefNicdPgB9EmRwVU6vueaHm/U8l
VvRvRqb3eywVQ9hYk/EkLyW8zZue5ccaCbmlS/anzvRQscO7RkJNW3bZJkbKeE8gXSamy4HKS9qj
XJKvMsxD4KEFo++4m9Id9mTE2xsCV9nTJHT9h8lvDj251m0XjdnTOvDfWDmoGoADfcxZtjJM63Po
ikoyXxFZFJwR+2ch1HMGxSwRlVP6Yx72/dloxuopcUm6pygPvqiO9qEfau+h9ho93ziVB6mhGR1/
r7bq71sZsPTKgCW2JRlKgTTud7JTBlW+X1tbrMCLc4rsSxsmwPe0yvKvpfsBXpV3wx3Nu40BXrk7
Q4irThoP/dwpcYuox2o4zUb1RQZ6FKeBYIgFxtq9BHUbYbwn4tJpiPaWwX+SjJkhUvL8yscHxcrV
Qw2lVWxShq95H6ENGmc/RuSw0ATPsycHPQj8SAO5jVkiJHjOdrT3ESWY4I0BDD50+uhL5JidUNT2
blj3Dp9cD00GunnQox2uoW/ntl70xe+taVd5Y3eWo5ZunHlvVR+6tFOfOjP+UhRR9AWXLu1YOi7U
bQsjxjdBRi26DE4TPNaVnlzdenR3Jifh7z1YOynIpEB141QcwvPk+2MvvfHqLgKuGzt3fml8leLg
czeAhdUEA1m1kr/GWqV17v+veXhzDAeNvTgOgE5xD83gsQ0il/zdWNxtPSvusl/e/XcwyLwQWJAI
EQPI5rjnVsxapw5Npp3GMf3q5CjRDFqJnDvoCE9gIkIjxtZK3CGaCjOvCb3dXwMyOBqK7ogVUrJZ
Z6yriN/vmmT/rj28IXqNJHP6MtdteUZBrdiVtV+ccW5EJDNJ5sewyfXj3JTxpZz69pKoZXcc8QVH
8xARXJXf5KMaY7HtTv3wvYzzGzYkQk72U4W5RrCpreSxzNXgO8Z0+sYGAf/am/BbwCZzJq43ve5r
j8ulUfVHfOWmnaJ35u6vgQQEOJQK8imR4hk25DIR7cZ7YwC/t/QFvW9cXVRYUTjVHx11xqYgUero
JF9Jdk5G9gM8TrkFPA0ETYmS7u7zc7W5eV+6Ut9FkKNJy10cBTN2LDQRhJ8Qi0YHju1xOgEPE2Aa
Tfd/AAXX+a4XraHgNLc+8LCS+GEkYJlkl5ywPghjM/3sBkl1lGn70NB/RRpmw7JFApB9sbxdL3+L
a8V581a5c9qXWsgAWVhPFmlkf89slayHYg3Pputaxwl11bM9d84dAGzDGdCtvwyt8ow7lI9Vtm+e
A8BQeTP0PxS0s8UBqHrVPQwQe0yorqrX6w/YS8EwSf32mSQ7agyIJn4NshxZQNP4FeMCgPj2S1qP
+m2Q9hN9pG3+ajZVmB89Vc/IKCCoHpOeP7XiK11+L8fClLLRzI/yC379Wl9j5cAai9rTR9la+2Vs
EuEj6UZ4L900H/kk1AHwpcnCeetU0Khk09Hm6No4wb+yNcEC+wB7/aWN1enW+3n/wbCy+OhAD0dZ
nsHezseXOFjGXLhQ2xnI51FJDfsRY7Ddqo/rNxaMycn2ttT41RReiHD0qxP1oRrr9mXuP01W2N6T
OUBs2PSjE2lbfIpDHdCc6FsHbDY8m7qq3/pacVflRnQKcfzerME8LFw/Ga8SutQVlo2LT/BtQTz9
BWeSwKZmDvjLhf6Cf5okfooExJ79ZL6RVXfFThTYmHOymYrcQYn3tQSY8MGirvcaDNiYenOsXmTo
aCYeZAVFE3QffY9VrLWXfxRb7T859tw/yJa8AIDRTr7Nb7X+iSfl4DVTgIKAxdPj/A6QCA4VFq0G
mGtBLYYJylkbQ8AUJZZRc0YnPpOhdDDiGOaHyszUrYsY5BFdCLyDHBSFM60en2B0ty9qaUYPrRPw
qUpUmt5kPpY+ahhRC+BqBcbJT+osP8dW21QHqhsD9iV/PtfL9lUOyZmWhmR1YkEVFEVjde5+jVY7
XGWFGNnaeh+7ZrEUmOukSC7QayFliXpzXSB+pfmXIrWTZ0pAuw43NFBBTurvsjwEsvQHG7uiZNPp
ZSx06yYhsySWwmMvdcbYyhoaZK5UWJJIsm921f12/iA7lFRNtp3bIHMrxv0oYn8jwnXUnaC8i0K0
eCw54lK1bo7G5T5NRutmTgXPLNklLykezqJfNgJ8nBfoQO3xaSqD6bJe5r6EOBYb46Wou6KCOkjb
HmpEu8viQcbJrnWGvPNGlUpSeR8aI7p0TliBA0V8vAMxhSVMHn4J8+wb4LCB/+c3+pTp1C+jmQ1f
Q1cw8PwgeRnraTr0Woi4fNtFl9brT21lmhtMzhEbEpcU0sxd6R3/UEeltgzIPjlaWO5073AeivBk
3smu1rPIjFGJPxaml5+gBmGxZTX1c+GbOB0P1K2X0olsJ3X5ux3XQ/4g204FgmqbiXjZbgRLqTJ7
nEaaoDpMKiUU0+r9r41bIuaJHmOc9g8eFYRvYyN0SZDLfhqLWcPHDkNlxZyjp/9OGoXyo5iUkdP7
NotJ3v8waUSdG6uEuEWZlAx4rSv6nUzdtirxP1H1nLR9zCESEYbgBnGJM6G4dF4KYNsOktPaFwBP
RLCoHnayTy5gQdE69xas7kqcJ2WflguLUYciQoOFAkRaLvJOXoLMwLLRrnhiaOrbgDYGKnCG301y
ikJ5eBBOL8yVAzJkXaW0snTTmgA7176/VimbAWGRsoXn/3vhdREnGFxotNe1R66z/qxVrSTnyJif
/upPBg7/cxnH50r8RU1bgFLguix/b9cf3zcNDjPDUHd3Gdvp/07GkD4DSuwfSgiwm8Uv07fRrIvM
3oE7id+mrY/1k6GM28X/coBTeBjMxtmtBppQuR4QSizvHKbVF84yZ6NIrfMCkZDgiQWBUe0KpIgW
ZEU91KQKPO00axEaU5mnbWKt1bGSbaf7epkHY7oXzr7yiuguQ+WY7J7BCh3jCrLIGh9hfagDOGe5
yMvAx4j567BcYQwPcrm1W94VWv1+ub9ebF0SVP4Tn4n4Yaksxa7nnJXIePmrOiVrUYBBX1IZIKpb
a3mqS0xlH4Retl3LWevoUq1a27I0Foloo/OVvXwhOerUW0S//SfF9v+x00F7WGptQn6UEvgP2SVL
evIiutoGA6alQoeAxtJcAd3QhhVHe8qCPHicFSf8aA6cTqn0O5dIK6KPSY2xswFD5ixHnXiu9kFc
mwfZxJmd2s+oWTsZrM0UshWnLrZydIBABgSLt2sglurrQQF3YVFOplWFqfahtL7JoWUxHFW8mWeO
bFVm8yJ/qlQDzU6C8vPIuwsSTxX+NI1BBa0hmnjYRtflFnsmblEuvMo7tCijK2IgLXlsAJOF9Y8W
GvYDdOK3iyGa1txVOQBcOlVPsZF6/T+knddy20zWta8IVcjhlJmUKFGygu0TlCMyGjld/feg6TH0
auyp+f85QXUmiNDo3nvttdziV76vgurfk7LptZcc4I/55ZdkGw1oyhra5w4jxL9OwZE/LPOOM6pI
QVarRvGD26TGZ+2ZQ3i7ZKO5rJjGhGBAfbh0Wu/u3zXB6ZjWq2sbOYTs4wxGjBoL0iDz0LKLrHw3
tCxbKmQ7LEVfE8M1dkt5gbG2vp5lkXXTztUyOERB0pxihBBPMvWn7P9S9m7k/zxU+LfTSOvQT1bL
Cf7nYZKs53vypzZ/PRtPL4g6HceL7HX9ueswhAH846ff1v1puPen+rb9mzrZ9foLb0rlr19/ERUx
Intlwb+d03//u29/XQ4ju9ZJi57BMvZSs5S9P6u3I/0Pv5+lgB7e36A3+Tc/+yYpT+vP+UqfmK8c
v2RLGuWnYj7IVG9Z2fvsn5rIdjOe7CRTf+27NFnavfu1vw71X/R9N9Rypsuv/XX4d33/i1/7fx/q
r9elVZQHCLohPZ8v/V/Pdqn4n89WQU0lIVLhH3f6v/jTf72mqPthAftvr8kyzHJN/tT3//N6/HWo
v/7aH6/HcpbLlf/r0H9tslS8u9zLUDacZFESQOrSInvnrkYWEHcju+e11ddoj4Ir14AdUhjO6Jiu
Jdw+EZm3lQ1l2VLbdzGxDnPtUnEdASQrNYYF4nYeBrLmXwPKbABTzxqqPdQkpgLFirralMagnpUg
H24TESjQTzjjJxcHd5NH+rOHwDDwOdW47+aDF9nubZw6MN+Tk4eIMHY2/dm4z4N4ZlWqFfvaIxgB
syVmq11by4ayCzYIvJKiOC0D2Eof3EPl/G5cz5hgUEvRAfUHL3ipa81e5f3U3pS9Eb7gAi7xJ+f2
bTyU4Yvtjt9ga0ZTaM7lMWQOhB3eyxw4eJgDCSiSucKYsEDBGSRHDdIPau9FKwE/wa6oylloCjKs
05uk6QeVvh6AD/0q7ZakbIv5o4ZMLoYwJgJXCDjcgqcZlomNa/vK3v8YuK3xkiHmjF+o+NCpSfA6
NK57CsMYHfjKgMjIZ3ttDFmzk7V1MXTrKFG0k6zVh+h5wKF2sX0b/AVOTW12hwooXlcZ6PYvBLZ9
g3xJewzVGBb1MJq1EPL+i5MPa1wT0T6r0MDyjaG/d2CwvUeE4RR1uXnjqYUebQ0FagGoZu6WFgXE
MHe19kWW2DSwoXPuvJumQRB1HqfoZh5hTN0HJD28M4bJFx8YBKpSav/kQwykiOjJwfKAyN0txgZn
ZyJ6fm97Jti9Bh69CYOMEwr7GaEzHbLGPkMgkKxtY46GJgpQ0ZwtQ9ffAzvXN1DLW8+2hUwmAi3+
r1p4JfdTkOQEBdHYGODRzUDhbmXjfCRWBgol61ftOJW7uBuinWycT4QPaDC07GRj0zSNLSwG+rUW
GGq71bwugBJWZWRVS7cpFCB72ViI0tuYo6rt5V8wMGqhp6QEBzlyqnv1hm1zfZB9TQNstugs42Ar
qHZZZYjFn9NFt6nLbwvsCa+ejWqLyzZzyhPlg6dYSCTOxaFZnGNzwGc7TfGr0dfRwUrKdCtrQxWp
eQX2+aOshULvO9E2/p0piv7sNf6d2g3xxnE1HwFwpXpqCdY8uEYP8c6cFUaj3eWZe1GGsXoy2qp+
6sZsHcQieYwr5cUEanZDmNq0N0Ui1l1jDijR9ciSd3l/Sjw7R3Is+wYXYPLYABPfZzN4PtULovai
sY93YPzhWfEs7bVL4Eaa9Ky6ldnWMJFt4JNozho6/iieBLGkhQPAu6gV8WSpCYyhkCCc0oTILN4X
f1eKwQb6Z9yNaWXCRaSbDwYY32NnQ64ky0JCjB8cNeh2ZQBHtyyTB5HBR9UkHgahua9sp5dY5XGO
pxDZMpSs0Cvvvu469Tby4nBWOHucjB5qC42oi8Q56W3E4+zbA8ZlT3B0YPu/kQdZFfHqXrONmn0Z
a2TJQoBJ0YR4ohWX4Qcg2uz+nLp9SQeB6wPRy8+iFZ+gWYKoZ7RQ4KlFs20Cc9zhWSiJmjktBz2p
a/Sr58LGr3/V+NipV0kLf9xgiOou6L63YZecUXX/NFRetrcrmNOmyDdBgOqbEBoezdVvEXycLrE1
bKLWTg/pWFd7RzTBA1t/a60rhXkRqXqXE3e6CcFl77vUPlVmTZgtOIm1kdTToXXFKTUb58GuLOdB
SYAz6xN2X1mmCRMqTKacVR2O8YOmOfsYnsFzxgUe+tQ/wiGpQIfHoTKDcq84QbaCRUE5O5bd7Ya4
rVegrpoGvm1iVK5JIfAyF12XbBuYQW7bOdpFpmQbFxvxtlHzZN2F2JM0QA95b95neaReZAkmhlnQ
JHRAw9FAVlSeOkBCCLu0LDMdLcE9lyNeMXvEB/Nbjizk3SJ7bzfoikVgXjayTB7y3MsvhvOMrnpy
7+LGuuTGOkck/MlNzKcYOoS7Mm2q536GgVoEpJ2VOqie4dIj0psYICiD2Jz7IhAPnlaJB7Yd+zFW
7LMLpQFYAOgUeekeZwLIx8KZ9I1TqMomnL2BUzHkxyQAg2GGUTvT/a6AElZbv3LttRsE/Y3bxKe0
HNyH1vUGoiVCfevXUfqpU5KPTan0D+FYcSkhLsULWmUrTVHwGOXGCCPl+MXs/XZvAZZ5xAccmuqm
Cyb7h6vYF+R7oN/IZo9hZUBjr5vDMXUxQZhNnH+QZWC7zp1ewoZY8A1ME5EfjKicbtVRMfe4RWIv
BMuRWcalrYTYwI0YvTh1X69QqqtB7tTnzumNVeXqPY6Q0bmVB7VGI3DJypQpnOyAVfpDXrbQoMuy
zpodf7YxbFLDcnYjqmRrAqrH29FF6zvwdBQhHS39iCbT2kuUfA2hrXNISlt7Rnss3vQGhBqBqVgP
fqqsEYmaTp09X6EKNbhtqaTZSmnj5zGcrdS4d/VqGH5aY/PFsFv9VQQeeLsmjQ7QtuQ7G8CwPdwj
hTrch6y/jmbTDAiqh9pGFImxtmGvPxtZ5Z/GGsL6Sb+FyBcyFLf4EKnmtlNqcAuj/dnsjPTWmrBU
+gGyQ44o8vNAkOK27/rpVWmQc9D2fEl0ZZXnhndxNok12BeZJirWu5SWdhHKYIOjJRf4FW1i01uB
KDb3S9lYOcU20GptI3vJCi2e1MOgwW65lMGQV2wIe/xUqOyUC4BZz36a/kijVvthedVqEm2N+7P3
VoSi5I9tBMnp4KlovetY4kSnEMKXeCip5vmnHPHOwovNS4c35OKmzo/R1fJPTasFW93s+qNZdXgP
iobpzBcE9Hb5Y+NY5lPVumCrQL85ndvcNSwrIN0GTWf1EfHmSSM2sjb3UTMPp1LfK32TnvVysFYd
0M3ahGLT7k6a1tSXFAKhp0kQtWlH1gA2yXEPYV8GWxdEyGZQG/t+gEdyr06xQKXYs1FpI8ioGeqD
1tdi75QiewgJLYTMLQ++ZYF9KvOufU3SClteZvZHNc/GR7dnepQt1Gh8sILee1bDBtEXgooOkVYE
T1ADf009aPWcrBvvkJyPt2ndxjeaVdsPjeuw2oTE7mtW9z88s3ceOzRhWE1CQl6pdvklL3YOCmkr
DSXDJ6Mfz4HXax81K9c242RYZ556cQN1Ur5z8wjgfAhlXiCQuirEsM5qJ/maE9IzMyvUFzeGjcMZ
qpsibQTG/LjdFZ1WP9qhUUA21TifxtC+THVIoEBmnzU7i39OVv2VyC/9dXLcYNPj+rnEOvrzTq2o
exjbINCI4GkMcb4obUIwu6EBPzOqO1jLi5+dMdPTq1CojRYsVUX2QVMr+4eVWFvHMbQvwuvLNYpR
2YNqx/FBtZzyWAg93bZFm6wbnwdVby3zMEcgXaKqNdaNltdISQ2AIwCnseSDoTatPnEvo00UeA0a
2FV1bDtGA2tIkEBllbz0DwkUY09EPzrQH0QQwpWN2GpwQdzrYvRh8xfubZAT55hx5045gfFMuCUo
0z64wF0NXF1jtxSjbn1fJta48yLo4wPfrvalXwVnRy+yAwLv3o0nkvhoh6F7Kovop21DG6MOyu2M
dYVNQYf4vSiPMifL5aGfWyzN2tD+kiRGt1+KlmZh0LVbLxn4yNaO9ZTp+bqcsv4xn3NoT34xQn08
91aLkFWoV2sDGNhRZt1RvcGd93XSzewObbfiggZKsG5Fne1lNlXa4pLq4FttExP73EIWyUo8+mAG
ldYHlJCWYIwhJMqjoNuUY9+sktpwb/uo658788PQxvVPAvDWfJAAk0SfNOFKFi7oI/DgXaa4+Zr3
Gtgoz/jewp7tZA1c17F1n9XjRfShdwr6O4vA/LUa24/CDRAXxC/orjvE5WfYG3jlbC69JvlUjOss
mIodWqft0TKAF4jBLV90x4P3wgCZK7PekHfboWbPHOrOsHJYVTzoBFk8uATWrTrNGo9LmZiSr+3g
OKdp9PsHWZ6Y4YNlV4LoDD7S635wDikMg2dZifbud+h6M6C1OcTzfd29pBCDnAaYDtcoHNfs4OPn
vktRaffHZ98R+cYN688SGgnDmQZZk4KMhMzLAwA1Cosw2BehgSg9TWS5xFoi2+geNa89l2ob3hgK
aG3FZ+5lVTOsLL3r75wiVx790b7nnc4+iRbmX+RugLvMWa/1tj6rUmHeKnYWsZqKh/E4RcEjUhb5
bej9EFkc33Sxmd8OVnXR4qI+54HmoHGqEauuqc9q5aX3raieChvKkN4tLlNffOycUTsLS2hngl+t
bawo1boNwvjBT4zHolS1m37OyUM8pvw/tztJuJWLnBlS3DOOq0jbk6XpCNJagriF1OF+IknsWLzx
TdJfKmTrv2qFG60ChD/uc7/92EaGvRvzduAZSM3XMa3RUxy9G9+K8m1Z+ifTTIZDws7hRliWs68b
BOSGBFuAg/+oyFxnE3TZwWu8h1gI7ycQn061CDkMemIuCK78NrgGO2tgQK82kYDrDh/T3uZ3QIbA
iav5ZvvVzO1XpYKiC6r9VV4IqHID9EJ0rZ2+OL56XzNBPrqeD7WUxRd2BbsvEM+xDNadmIjdFRgV
Z6aJreLaNRCNESU6Q61uAuHjFo1K7+NkoIir73IRdT+Vrt/m7D+DlSK+mOk9cdrWjTz0Q2TfoFPN
RBSXD0MPhfnU9OFaJ7rkW5IZm8Qf9U+BXZxteObZe0F0T8y/v59S134FBkMAdld9sQuHnbqGZG7Z
jsbjWFZfCRz1D6zltEMo6lXqd9F3FC76VRcVwS7SI65nW3YfhqH6nEYVIFKQlh/8SVfgn0L6l7nm
SEyMf0BrStwhxFpswcVAIVbHF0Mt4QfQw/HVyIAoekbtfWrL6nsD7udrFncP0eQQx1Rm+p0aIV/j
lZFy19lNBhVb+l0kjfXJiKKKzbbvnRJ0BC5OGD65cBKj0Ke9VKGt3QPve5G5si9rFh9psyp0MXsU
q/sFSxSpkKFGdR7vxoxVszqiTpWF6lNhDu5KjbzmpkW8Y9PkvoVKjfB3eU0Ih0DIbgPj17Cb3bRH
Mbs4ve8D0skPsF76luHcicD2Vgm2rJ2XOyxamKrr+6XQmrN+2Nob3KLFyobSD/kxWPQInEJ9uoW6
twO+ppb9Z5Cj9hcwF9fEXPK7SjiT9c82ajLYXxwaw0czrNFsyO8GfQhXvG8C7IjtXLLS/Na3fvlJ
VeNwG+j1cJRSVgTp2xVMZiuzC80NfwELjwE6CqHrzj+GSBPcVwMBQpD3hV9DdoViLL1n27NLwt7N
bF9GrveaeUTc11X0FQOauUZXqztXRG5U1UYyDksaYpmSLMSK0du3uXh5V7w0ZfG0hiMNivsuWnnh
rOehB5hourHeDrNouZs5EY9mmh7HRM0uelbmlySyUNtNyi+yBTvcOfQ9dEErEp6Y7wIjID4D4aCL
X+oaxsup3Ie5N37wywrp+pm2bEBVUM9G8ZWFJkGiWM/7SbyOHgYuz4mwuzlB8ZroWbzxg8I8ylpT
bV+UumH7GaXxS9o/yFJfL8u7xIVj2G8FuA8oN5qj14BaI4o233SZQXDKzKFJGIb5DVQnC0Fu6ajw
4VJ8Jd1zouJRHirD3I9drN3JXK5H9Q4J6UMaIgfmWTaPIuJ7n/XgoChh82WydOBnhqYdrdD3noqk
u4fsvPkCem1YE9zSn90xcG6nMYs2gdsknxwR7CSwWdeIsdIACqHiZzi8XdDT/rPFZPGI9pGwTgQf
PutKpN8QO2lshFGHX1PllYCA/rNhRsqWAFT7CL1jvq2i1lpVhE+yWcutdYeM9QcBDeLDCC2sqTTW
h9ZpWNIb9RdDWAAC9arcZkpOkDP/cjUaBPoUqVqwFnDh65JBvnVS78o6PGkwJNxNnle/FHZ4AyRl
eGCr3rxk5n0e5OWzg5HzA28YQRWU2nri30/++KHIuQqBnXYbPRhKROfVrFg1miL2nVtaN2gz58R/
IgFFNMqjPGgeVBV1DE0Wa8MuWbuEam6Cckh39oQ4pmxT9i64RhWer7lbP2rtZR4k7JBvR8MSCYbf
8ViWCiByctuAS0SMljyAqotPfuJ9ukpytPa9ImJBOHLIJVes6DVKfKQyIGx9lWW5jqb1u5SszYX9
tp0iiPMRbr7SR+VjJFUbjcq8Ubw+vgeOaWG7TOJtSCTFzphJC6Y+Ds9zWxAa8brQ+2RnyWiPZc0i
g0OclAVYVJvuWlYoqo6pgKWcMmxA53WPMuVg2b2mvN+pP9XCmHx25CvSBSpLR2dlw034Pcsx2ql+
Yn+AtzvbjwUbuMI2UbydIMVwpkh8ndsScW6yL5wVOhRCYIzWBGNuGCCuW3u6h364Z16F1ai3oLEy
54rqnxWyhx6p93EXv4ROA6goio3nCO6wvczWma4/s9/R96XAm0684GZCvfqkgKG9KE1YrEWhxd/T
H1ZhmN8soidQk2fb0UyRfopA5u1cx1Bf/GR6VALomgy/f84npou6MTt4Xdp662fuc1SqTkGEZIik
uaIayTnP4/DOSIv6nnvTHpUq+NypPjlZNB8CtgrHyI0+y6IsLItDaKIuwHPJixkU35AriM6JFpk3
ei5abJWX3m6HcyRDbQlJG85o3pAHPXKCyNfOeNn2IcJZELlhS6+IqF1rDRvEHZPHdBpBS3ZzwEik
QwJtFl75wdGibq8HKARlBO9f4hlU546EF/XKmENawORNmKD+XOids+lzU9tLJbQRyuKN6qDLLbXO
ZO0wN1bnxtXcuK6ByOvJEN17wq8vdaAfBqeG6GRmPM0GHy3YNH2IKuhMeWJnzarSOclKUM/AcWs8
B7K26b38NNUFLFtzV6/DiwND7br2O+M565R016R1imIHdx3ixWw3BVWxFVa6QiWT+cprrRtiLVHI
nLNyDlOVYAcXd3+RRVnQ1ZskdHlInZl7RhAapGpx/aB25oaPnX63MOnNRUGQGneF4/WXJEjWqk1k
Kaaa/GlgrfYQG0jfStSxkfovSuOqZ3PGHZs8gJuiNsK9zA52lJxkV2WAeS4nunYVEkGEtXhKblXD
hF14yWdGM23A40B/MFcvFZGRFQSMQKOtOmh11HE83lgY0J4tjUkYTmRsF0aGACoOz8Ipwu9T8FNz
hPIjJXjQyBUk4poGTKwRVGdjjIKb1AGJZdVh8SETCU7SyQ6+1/3Ppi7gvftXHzObsi2a3tVZrYRx
jJKHzveqB7Z1xRpdmHp/nellXvNAxDVztWc6A8uSadgY9ZhtVNOOdhKBKg847aBXqtVfZRJbKtv1
oK5203w7ZDtfsLXUjdriBcN3ulYUsKC534inwAR/KlPR79RSq/R4JcxYxbRKLF3Tt+59YQmP1VPQ
fU1NB2NCrb/EDfFTUxsJltB29dxWPiZ3GgwOQnpwBAYPQ9ILLEPo4o1WZPDZ28kGpq+PMMPlysl0
nsZZVpsocBwcxhEtw+yakcX4JuKDIUycTHOrpWljmu4qjop0LyvgyUe1L0UXszAcxEOUR7lelRea
2+neGB1hqfN1leWyKKqdx+ull1mLFrLSnCXBPb9xbnyiGhLDuZVrocgzw5Pvad5aZnWnFtsaIoOD
XAQZAxrS5kgMqKx125+ZGWjPWulNl7G1PmSp0h1zLyLyO+1hHSOqQGBtRzPY/53KGhXHS2XcyHJ5
WJrJbBYnECDVebleKqCETPdGNKUrSYQbtH53xsG5ugqiyjLJicu3MsL/DdWxLFsq3BBjmw1ifr2U
YbRVj30cfxHwemreSm3ce7PBuiKh6BKhLgHrEYF6J/Qi72SRrJTlMtUTWgF9D2Egb+iff/eQTTJd
hMZqaV3OreVYRpfvqjl8TfIuDn5angzoohdKR1meSH0uuNfAfxPNBu4ToCzG3e/wC0z7AY3WfWsG
w6vZTvurWRLI+TqIEuuct5V55xgtqPZCQ8fICW4nUGQvajjFB28iMNDsvB0LJPUmaoV7yMdevVG6
4N9SbKHdw5/aBVZw28hv9QjV1PDA4hvOHnGrCPiQ5ILEmf0SvjX6R7kgsaPCPAS+Vq9lba84sM95
wz3iWy5cZnwrWE4SFD9n5aeDEMKWPSZZ+WEZ8rhb1zUyC0YaRnMICvB/BdlluNziW/kTVqQqu9Rj
bpG1hleml0jN9mYRmPcWzrArA+ponsOm1m5/EaCSVcA43MpKPYUCfIRjbY+loH5svYbgqtQLYVMj
C4NT8yiSBxx71YMsSZpm/p7Dbi/rlCyDqNazoZpLUQVOzU81Pnyx7fR5E+JmwVEG/ef2pOy0KG+J
SMVB4iQ+TOKNabyKKIQFLeqeStUgwNzqXhu/NF6dfiYYTI14G7S0qqqmxaLYG+XX6ycd07oKxUHU
+g/X4tww7rNSHz+XbFM3fuaVN1OL/HVYxhdVWDflLx7XdOYvsCYvv9P8VtmXzmjvYpzAn110IHs0
pu2hMHbZeHtVN4w71GFaiM3iKrNuPSJUNyKOvWdhwnrUcgIohD9JYiWUovCFmPE1N9fJnG41xvPv
lpJkacn9q07XLBOJGEiEpAKTMdrDesgQ0ixNGwHKVjh3bQWp1cw0Lg89q9VfLYjgRKIS/p+2Nq8t
ZKdlDNnBUaDv+T3GmJjGZdDxHmqECxAwlJyUWNOeqqietr4y5DsMIBpsEWN5BBpSr2WtXQzJXdf5
z2FCWxV9xCfN2coq2bypinu1c9L7a2sNbhoDruaT6q+DcOYlQm9x1ThDenCkfaG0CI3VWrXeWXMA
njEfypnNug/d4YYF1VrmypnC+pqaK2Uz7HjDDUH0v1rM5UkZtasoRwp3jAp3XYYlbPQqUnudA2Bg
dKsv0MpNZyvI1cPYe0/tmKpnWeQQrTBsrDD2oNqLLeabkdCVspsNBsUD6jAjoYqFqmZn+QJMo1Bu
WWE9yOdfFsH4Bnepjt9neWn+0Am3yPUdkq08JC+3vjo0Wz3HNLv+Tx1Cf6ofl19Zfvl3JycR3aEu
mYC6LC9OJpGgp9ruipPMGqqO5HQe1WvcCSZizQMLxHrMtzZP3sZCPW1bhDCJYKhdC8Irs23PG7hy
aqM76MOgOxgjo+lO8X5cc4Y5Zrdu3x1VjHC7QM84/fmLLr/e8uNvRVq2KrOKi/27Yuj79q5jwpAt
zBQCpcj24l2Lb+syDEOw42HT1pOKV6Mas/AiK0bDuqDSGt1ooxfdiQy/ezdGF7eOlaOnQogYGSyP
h7msxpuveZm37mDgWZd6LdwT3Ar43jLR7AIVPtlNbPjqOZtDSCIR3zgsIqByMPKVFbBX36RqadzW
KrS/RKv5HWJ8/SfB1HRrEny8sYMU/3EBgQ8+BAcLblLeyYOCAOU11TT63gmIMdRHd1gTiV3djbmF
RSX0CZGJCogiHbZzG4K3qrsmQDOHYCRIrDtl2oRDVX7Q6xKZZ18tnhXdiNeBaVavwmInyEK3OSdp
FK7DBmGGGNgb0I+WB9kckXx3offEcIQzyf88Ihi06U2teFEK1BTK+ptv+dPFaEx170KUsQPS5q7c
yWzPied8SGwCiOuhKPY5JqJNXifrMBAjMZMckkwbdmqE6LksQ3hqeMz84SkVsYpPCpnVkkDcSInB
GqpNVd+zti+C2Mm3yD+028hVkk2pGOw2/Si+HsLK2w1O59+OPtrnloc+lwqL+kkeUgDE8HVm4hwQ
97dR22yAicfyXkpMISstqbKzHuT+S6xle4hWAyIbmYJ9L9zIVoGJZaUj2nFlCMQfA20Qx06M4lpr
ErCDClM8sHxgjCrR3JXTD+Uq01N97WhZfgogqz/BN/UrtZTJiljMwdmy2tGB0oFhork8yJZLx6Vs
aSJTUOvnQBKdcdvq3efRGGxMbRGjiNL+ZxIvFKfiRqBrpxk9LfOyqUzJMmVsCPR9JuS42eteVJy8
cuiOdlM8Gb6n75bTj5JwWFcjvFSNAIQ4KDemPkt8AV849TPQ35ih4PZkfReaXQDeCK2VZwXKmsmi
mWeM5lTWLka+JR/XNpQUeZ4de6AOmHlREKxUfNgyPEAO2k96XH/U5qHxxOE1bsCgnAptvKvx6AMv
LbeVGbaQrrXxwYlZ18UC7MfamnJiBuygIPIXaYH8ekfkpZOXWB6ujfxG55Zc07JYtl+asi+0D4OC
aljS5dmhnnHKo2Zl2UFeQMHU2hBWyQ3oW5y+iJrOlx2OiBxVq9woL6Nx7qMWH8Fcvlx+eTNl2fUW
LdVLzVImU8tB3pcl+65dG6nc8ya0/YMJLQMaFrjzucFLM0U+FTLfgioaryedgvwc13h2Slhp0g4M
K2e8HJZzl2VB27q/Osq8vDJLa5l61+Vd9s0fX/ppXcXJI0fIzjUZnmLTcKetfAIaR0+ndUdc/wZa
DaxQjTWkW3m7MHbnp+VGL1lZttzRJasoBYC05YbLmvf9PNfb5AUhU1GgC3A1aqHiYm0E9B8cKnx0
PM+ZUk9rWcBM1PxKmhnQZpRZnsYOs+AgThZz96nCfc/DOSflAeXZ8m0+i6CEbhvoSOX9WS7Xm9f8
mrxe3byyt53nbx392+iy2O8CvtrzIZ6vhzH/zp+yfyqTPWSF7LZkZRkWsV9DqT3OYVXpf3aJd3t9
U+U7KQ/tPBHIlCODdmRevsh/avOnMqgkuC1LzftfkDVy2OsvjBnYwKqM1yDtsALNf3u5p/Illjf2
XdmSlal33f5U9tehluHfdQs9p8RkE3SraJ4jIxXNyV/JOd/NT5CcM9/UFGyqU7gtqBqzjKTsKvPX
QeRIv7uPwC1Qc/tdKFN6V077uk0PcvASxtDNZGwV6C6v77N8TeXUtXwU3pUtb/LS7k9lQpsjN+Sj
KBsuw8iyJbsMIx/pJStT1zd+KXz3U8swf/qlTtNhDAyeU6OBjXn+ml5nv/dJ2fdN4fVL/L5UNnjT
SiaXRmFUdtN1Iu/lHPvmt2Sr96Oy8sqPnf9tmTSsGRS2ZJN5YpGziyyTWZn6b9vJvrJbYqabKdbr
w3VaXU79Oq3L8/u3pLwfkZzJZTIA6gSA58tyIeSnRj7brYbyj9ER/K4GAQ+znMJSHGrNjZwkZD4D
tjgDKH9PcSVKI23zvEytcqw/Trfzh3p50WSTd+2Wd0xWxIGn4N8e1etH/t17/K6vnylYsdTT9eTt
/NtYqOI4L96nNeQhMNr1OC70Kd2ZGFpIo2L/r8Xam+VBKBcY8kSWgzxrJ4hRFTe2Ns6NnbwYy8wv
s+/KdHkVQa/JxVkdhupWvrO5TLrAow8m1q+9MpifR4Dt01qutlARUgj3m9962dz32qc+hFU1qt03
a9Dr2cv7WHea8mupmcoF6PWeygWoTF4f5uVO18jyKn5rH+RDA1lfulGmfIQ89PcVkf/4eitl4Zv8
79sIns+opuG4PEzXZ+z3mlcOL392eVplSpbJ2j9lZdmfhkr12oQ2ZWPOe3t5crJpk4iPAWhY9gzl
5jrdGiU7PIgFPFC8bOGSblxBn/KjnVd3ciaSKVQj3mZFmGVbO9N+BoZenpIWKyTIvPLkw6h58CMs
DeeudGHfCfHBaMoEZ0JXHt580lgV83VbvpLy0ziIOJnWvRAEueJHWIE++LZcGJmSh9oC/W/kza7W
79uY6P3lG60AZN6BVLyTDZXB0jbo9rIPIpyaoeevcgqq8FAT6gQjF1hjhBKiyH4sa49Q8qHcyzln
qlKWMoII8m3HJZNPr3yzPavlYzTZNvv8NvikwFqHBGeRrdq6tjayiVbD7Q8NIh/g68Gs+P1m0Dby
SsoDayG4M5yjPEt5Z65T1YhALqx57gdZVsaRt8LEcrGt8XtIVM2Rfu9uTNorGT7x7/IVT0W41eKu
4US8tTroJ/maVF57SFpMRNM03LBQyrDK6ahviq98MZIt5kbY5OfbvZyfAu55C8nFF/SQngF3KNsa
yYhp3SBDcYxVzHVogqUrqGw/DZ5nbK16LE8s9MwtD8BHefJvdnXXhfWb0uurJpfby/Pd1245QyWw
LPxesy1XUXMSPCNNc5Cv1/WSzXtL+WzLQd7NQdf3Wxa+61IouG3DAnpE9uIjYk9I3siFqZ/vhAk7
NOpY+A4Rl2KSJ/prlfVuuxuH4sHsTOxAoEQJ2z9YffaA42ylwWWTBf6tHSfrbGoe7OwiIs/Zyl9N
oPScPY4r6NJ3QcG+myeIh2V+uaCVWllWgXCfflBEzfYkNY9mWBnXTep1F3tdWcgXUb7ny+LgXZkh
dwuyzTX5rl5m/77AuPaRjwHu252aCH9fR/2OKDLnul366+rDNip4t/N6f51oDS5j+rFqQmu/PKu5
ba7BDPUHWYRHne+JnFOuSVkq8zIlD3ag0ChAwYL1Y78z9QnyDfR8zNraLhPHdRksn97fS25d2NUx
qQaBPi3Wj992CPmYDLEdrFqkvYmaSd+8gMssKl/K63rGm9T4/xg7z2Y5sWxN/5WO+jz03cDGTdy6
EQOkPd6r9IU4dSThvefXzwNZ3VKpe6onQoESksxDwjZrr/WaI2MK6UXDc/JoOm4tEgDMDNVA8xCa
CA6qmu237rc9cSptrjbE9nFret0yXE7Y/nZG0s0vyma5hIrblf30d//dsah31tJsfN0NzMxeNZli
D4rr7jKcNeOwR7vyfrvs7dvMNiwPefdHOmX7RmtqBSmk6LMWFeqys5SFan52WNBJ3t7/YYbfrvsy
UV56zzarXbrT9gsNtY3Py5PZSL9rlPL4PfORD7rm94tauD8ExELDAbOSsrg06x+a4A8vt4uXaVH6
Yaf3ptuiAncsc4tJAszBPktohdscv61/W42cmkI1O6ziPbzL7pQMT/USm4eslXu9sIhNt9ZktVkE
8aZDOr37PWhWD5K61lCbX1fWW4/Y/jA2lQuFH8B435vf1rB+bqLt2D/mZeBjT3tcmmhl3v0ja/XD
Hbzc0XXy315td1EA9HbbqcM/95/DluzL2S/rmGHvn5ECaKTzIPM3RnpyQSisrSGRUZjxcQJQgH8k
o/C2Br283AK9SUYm5Yb1O354uQQVSYI6iDHyi48SRUt/O3trwVFYc2u3/Q4R+ZX1dglxtr/3w6Dz
vdc3hHt+PoXa5SZtt6aN4s6vCg15621Vb5BImOv0NMCWWzyZaNNeo4C9dVc9754MmQCEucz9IykE
vCk+/xByzcDXdmmP+hc559n0HArBpHq1lpth4gi2/sI/blX/3i0NCrlbDLo1y+02c1XnCO391VHA
6Q/f77+jUkhK1vnu+7FLLNutvwtxRO2SAynU+ouBnvcuI892KvK7rUlsrUFx5oVuPXrjAknoiH8L
aCBGpO0vm5MV7yILpccfes328rIpDTfTauuYry2GjJyzq3G/OVXIF68BrNKIg65CBppm0u7YzsvL
2t+wctiUkSAqWwe57XFsr7QGVUYE6/85kl4uanvv0mjUVCy77eV2cNtsT217pVPL9oKvdpdbD1Vf
+lTAf8MlSbss6uxYFsDVlGoEFCoD3LfGf+TsrL5TDq1V9Zo3IkW53ZlLZLeNR7IGuH7cXl4SldvD
v7yc7DY8G/L3LsjG0/e1Ho4HBGLSrN2fFoFzFyDKumSoaKrLE/zPfBdms5uZObA7UkqR+Caj54mC
53E+GOtzRNoHEMHWTrZh6/KILXC4bnrVyzX9sMWAax41WzfFulkQwdvFYfa6Hdo2sr4acAM4bacX
0b3jcMnZGgVPa480uwazifxFLO9DdD01dxoUUD8p9kMl74ZOB9miUFa1LLARrTp5qgnNhWAhzOqj
BA+O7GbkyobGY1Lo27HY6l2lUfHOBE14p9tmetcvun5CZ/U+XJ244qRYDoESfwHMZvqFMii+U6MG
HAJMIplvtZTaw/IZ7VTD62Tzx25VUcxCi0j34tDw4eVn56S3o6Ou68rBDOIcei2FinKx9Ye+airm
y5gC6rqL085brBnNXltiF5PQ4H6Znxcdr7wC3N99ngF3Ek5u4cZD+W1QZr4QYJ6zj6EsPqXztxbc
9H01VOa90dFWlKzpoW7HKDXbsfPaQmH1Qd0KRjjFvfiB1mFAk5rhoSohVMxuvsan+qpg8dAKxFU0
VABiRUhwCsatnSwOF+rHzhTtll4/KmGTfK7k26JH4oDtr+mno/KopiEacQq8Gb31i6LS38zotwHm
ULvGwzgoYRWwFjWxtaXw/60d8wPyl3C9h+abjq2c4iUqoS1ISx/A5+IjaRZ6dZbU/jLv1VRbzsJO
XuN+gtSUY4mEnrtwm6Qc96aUyfWg4ly9evoUiklfLc3bIgzdamZw7E0bMX8j6Q4q1oh+llQ6xsVh
cSoW9Znr0c8TsIKzE1B6pP+VwQADM9+2QOEUeEGGg8Faw9/byIjbZswAJteLNnjm+g3b11jb2Xb3
ZSlgKmDZnr045ftUQcyZndF6idv61dA6+KNdkt914wRCMlrsW3OcC0/GRrv7PsFfllGI4Kf+AvvB
6xFXtfqquEXLzRtDbgLOv1fa+kj1VbAitKLM3+btXgaOl5v67Jm9M91mkRp4AXKRvr3uCl3cw06o
gPhoJyXHCx7XQ8pdsTbvMPnRvDaFlgV1oQdNXKl7rUBDcsG2oT4UTuZmdq/il5n2x7wakKCPp9QP
+9T0raWBZipiFwff8Pb7pod7dXaKHJAaT7eW1MxYn66cs5s5MFRseNByG5TmASMIeHzNpGNT5qHe
HXuaY0RuZ5sPTl8kV1RXAhdYLkhqZYCPYLUpue2HoFMT2B1TghzibTeCtr1sZmniFlveJ5lm4LQV
v3ZDhnF2Vxlubeen1EoxAQgtfFFxKAFWr0S3dhV2D4tsuoc2aXbDgCjdtqcXk3qdj/opr5r0Ol03
mYUsfjPfLyV0HulMYHHDr2BDiodlSY9NaU3nKVV3Xw00RQGU2adEG/QrBPHrI2L77jTVpQclOMKA
2WAOonKzn20alI04hi+DanKVejFujWY4mFbenpqxBFTGxHe1vfq+qYIYppCe7swe79Rxmlwbscr7
gL0uENJvLKNEj9d+LjELAsmQ3TpG2XiNjbqusaTOUa1F6yNBCLXRyMNzpA9eWNnKR1o6Zxvn0RnJ
jk50wQcC9ykQhAbOTDl38pAkyUEvS1i6Rm9/StL4SS3x0FSWcMC1rqWoZ6E1MGJhgcByJdyujpAS
X0XwlaIyjnjwUapCyc/ryiKkWDcjQBhXuFWaSnjO+tAriuVz06mBm2WQC6IR6dJaPkmjqZ7hw0JK
dyChVjzGvDfDnRUEulv1/echKHEzytLPSpPshDnVSHDEpAXSPuZnO9dV0r/LuIxRzAhwlgloS6ZJ
zT0uzNNUIyxMEy1Paa612BQ5j1He3c393B17SH7eiMXBNSy3x3qgCK0ojptQ5781VaG4eQ8qFlbv
KgvAOE3WRHgGRrBdqlheanI41il8NjByu6+dmnsqCz7YacDFksA+dGsc0CIlTGlhpUgAgjjaNRQ4
B7wLqniYecoOS8hU6H4VRq6TIPmp9hakobUxggPtXQ3RXg/oveMudfhYa/18cPKucc0SLIuGF25a
WAZFcW6fWuQvYOpzpOVxvjP8Lk87XKGmB1Ktk7TMm1YGKBW2EHrQ1I5dTTMmz5CAz9r8xtKT6jVS
ug8VOttVwL58IfzlWvHgq/m5dcBg1nQK2rOtMoIShysVamGwSwuXsoBbKNLYbV7Qi/4Pj+gBpmKv
TSgoNK03pJJVYFr5/TiQMM1Lhuy0tLxegfatQAgYslpzpVCNezU03xxHGmelrY173Ma/DSJp95Yp
8TVMPb2O5bHJySYk8ZcRRWbsMfI3sx6bozHf59JW9xIHEo/yF90UxLML40g/V9qieZ24z6qq8xgO
7eusV3+Phxk1iD4BvBa02a5syuTFXALWG5T/yWOoFMRUvbpWTfyrM9U+AWMlZ6HP4dmCjXUtVKXG
Qh6lY3WArrRAa8lJC2nq47zK2fR9czuVtfpYTGFzBpr7LUUgojS8CfrVoTeVWzV/rxtTvCCsO5+i
vKx9U1XGQ6qSfDS6wbyx1k0h+4emr6/KINJObRPB6ki1GUyf+L2qQgsaj6rv+oJiO6KdrmhSCuWA
5K6MFhkIQ0mAbjaxV+N572U6Qq16WTgefRlGrmG+R4b5exmE2T51CnXnqPa415PuuJhV6RmDjODi
jRNgj6727XxyTnlTHdqGqKyBxMdK7Kgg635NsBp4iTbfZ+bU4Yid9viFq85OJCikQLPuri164rFW
zJduqOsHM1JIC02an0Gz2Skj7l5Lp72lmLcys81gJyVIN71J2x3toDmPnZkew0LfaWRGldDQdk6m
PZXTsFxpmEK5mTGJhyykzhqU2nXRYPBgLMpIC8P0LqvG6GxpX5AjVm47IwtYNwq0N1IxMQsMb9Bm
4fTG9hloOR4I/9wkdrU0hJ4cnB00k/geSOXLcxG/BuM8uHqbiH0ehPq1MePK2s5j7tnpjYha534Z
HioJJreF5gC4lqwNphP+UPOElknv94QUWTF3CNrreKThLbyHekXNzsB1aojsJ5vYtVRIiMYt8jKa
/pINGLb3w2ifVttLHzyBQiPOTqUubpXGavysVirXwCmHpxMeY+FNDd1uwQDNVyv9yhCRsQPW48Hv
x/azseJDSdWrb8sJaoL6bXRGuc/6XjljDjX7amwjJdquw2yi5W7ufAYg4bWyoFKC372fD/gHi5oR
cSqbE14hsJvw6CI6OqY4iXmZUT6pbTL7OZlZy6l/T1SJjBAkFdephhsFv7BGD+AKm/VbJgVF6CK7
bqrWvsHyzsbZKu32UYs2Dr5dwCnFWIF72tUhMLc5zG/sqYFg3cixOs+j/mI00cCVyAmqv1ndLmCM
T9FsAaE38vZJVc3mKSXuFbmW3G2HBuI15LmxP97eHKp0fAwMRH6iAaUGJ1G8sLUnUlR80sjn5UZR
m0c59c0T2Cd958whEZUDSSNUi3RfVgqeJthQ1FMfnBjR+MMg5Vc8vnLVj5O4bZMAUL9dI0/F4/O3
k7djuuqbk+4ABoWFhlDyg94pzck2Kqq+XcYtN9oOAY46ifwubH6fzAJ97cnJb816sIQ7iRArjDJ5
/OHY9tLKsuWsR+V529s+RifHo8mcr7HVonQxjMMBooN4NEU3PVr+9nrbGGGLju5I6u77sVo1P/Vh
kFw7YLge61hMyI+OL99PGIcu9LMGAa7vx8x+/wWrdMDjAxh4W4jgrDnpV4QYwkeAUOFjjyv2PoWP
7X8/pjc15LUW4F6hZTFIsMY+jIHd3m6fWEp9uSXWOmx726ZrR7LKsyZpr3b4aNq2r1lFfD80yHFo
pp6eNDguj2WQ6Te9Od9te9umNdC2rWEdHLddUSTz7bRwkev5mlaHT10PaQEHZuuwHYNN0N9BYTgQ
xa9ncNpc46QEB7e8nFGreXPfShzMLt/BGQCwe1+OeH1vx7JCqf0iV4Jd3X+rlN56hBBqPTr9MO3s
PG4xe8dvBkT+hL+OEj1sp8Q5yrwFE7YnOg2MOfjb67YgzDVBuj1q7UgxB/8zdzv5shnHVUS8CI5V
COe67PWnUcNvmSBg8Kx1d7Ly+KlKDmI09aeUeOZJLE3oYYXRn7YTRhZRp2RRMO9ez99OQT0lDRwW
vOEkT7mpxY9K5RRndUb+IEub+DFZN9UKLW1kXpKpYnfb2BEr1BpY5ZmMWJViK4OUBoT7QcjSA1Ao
nyvMW7xc14gYm0J/Jpgbd4aKA+j2LjfIOa7Ueq90Fv05TM3yppyqj+1cLI6mx6COLu+l4xfBbZmX
qMbS20yviy75lqLYAEG6ic5NYLV3lLi0pymJ8l0EkTXD+MRL5qp/ao0xvVMsFvzr3rZxytU1M6jG
y7EglDoEVtYegYYfmb1uOq3cw/1O7i+fwhxpxwA977Y3Bba89zU+79+/sncK0wVPqp62Y7h6zedo
VfffPrAdCwYI/hEMrssZNuWBApvK3bY7ybh6mALYbutVFlhn3uVKfNR6J/FM5PNOvSrFU9UBiRc6
C7PGTtUnUl7q0+TQtga9e9gOmbGJ0fpi5oftA8FkDteDPv1OUKQ+bYeyxLmRFR1j27M1ywTApAy7
bTc2uVmiHnZ1mRxrrVFvHNmOj3KcUPqotN+YHMfHbbPYCc4wRqeuE+YfxyrH9pZSje8vZ8ylTV0B
nL1OLeCQWAjQRT0W1aoaRF/14WZTTCln8TvEbP2VG2D7iizSW1kbSPxFqnqAht09KB0uc2WnOZ/n
OjrJZam+4Vx9ngolvhmd5CNYtZgdwuxra92YtRW4NaziO12nblLXZfvUV8lvc6Vw20J9oZUXSHHU
pq84ceQXUJNvU3dLEUQNKh6Tmtd7ocjGlUauHO3GKybtth5UxOSa2DlaT32f7xzlMzhFeYfdYkOB
FqL5ZKrlayudE30z3FuBUrsWwg5DoT5aNgIV3UebYek0otKFOLRF+iOyH4oB8Rfp6BXS0KFzFG9F
C3A4FP6MafITP33fqGZ8XzI+Lqn2CMBz9iHfOiwdnenGWGp1l84GSiFL4tmRnn4e0tHcj01CuqEs
KL8a1g5XZRUTR3Ku3RTJKx2uqN7EX8deE+ewsj7sNr1aSifeacsCg0ars7fQPAhbI7bDLKskC+w5
SS1eRWYp+yiJLWq+eXrXxcoXGI+oydQxSn8WGMvog76hvZbBdC/7+kWq+fxctpmCl2L9ezXl4pSu
JhCsJ3HZxEXypFodkmVIoxGM9pqbpGlyX0AZA7MtgndnPAemidTDkOWXjYpxcK1M6IrF1eJu4XSm
NwX2GJQL42l5HiW6hhbmr+lUJLd47iREiGaxUzu13R8RGY2/WIh7eKKKzbsCkYy1AGwStlVf9Dma
XtvZekwNI/yi5slrYdjYS+Xof0EtofIg6+hKrafgbA1NdmzkVN0i1V5SQUGGkzg0fFJzo/BiAMC/
OZbyYg3V8k1FeMZanY+KIKPsjDYB7u6zOyZV9mLXs/SXOGqPKAmorsHSAEPWum3OSA8SmoUCU5K0
wlMwCob7fui75y4wu+d5pYiZ+fC47WVawZI0EsvVtjtparWrtKrfb7sj5mGnDIaA23dF/5ya64QG
f/T7t9WFsk81y7jfzldjy8Si1qjQ6uNPGTLN99GYTLtt14E/eoW/BmvH9d2oYeo3jBntIva2DT5j
t7YcSaGthzi/gyOAQP22a3YjlDww7f62ixXOch2Swf/j26xcrjPY9t52fUZlvS1mod1s1x6MZuIP
FN8vZ8x5wyrcmclSrH+qZL64zYziZdvrhjn0I5lmbjgH0d2As9odoIXUzZOuIOvAsW2TDIHqq3MI
5KMxFX+GTY+voQjvMAdGcx8F1TtFKMXZquX9T8e33QgmqjEs8/XQkSRwt2Ph0BGpAGzfb58fqf2A
sXeSXT/Uzu081eLQTOQdW92iQW8Htw3ecu4g6NjfD5EgdG5LAPVeNyXW5Qu2d7c3dIjxpywbPuFK
fyuaamBhpZU6FfTIvO2i+Xm2xXL64dgMR2nPihbBgfWUQmvMW7WN+IgFuMEi7r6+7LI6wakoH6Pj
Ov1QBGoND1hHzepr/YzelsMt+fxtZ9sg/sObSJJgMDd3FFy2/e0tbZ7zqxhGkpZr5q1cN5evAlyc
u6OmWoftYI8+H/z0dtgndbbconSrnWGrYXHK3nZIa7RjOBjL/RTNJyiWNTo7o3yBsk8c1IvLHnZ+
B6K+4KGLHPmSGsm+XszycTuzUfPdkk3LZS+ea7+NF+eyV4HExa2qfNrOxAncbZZmfoqDynjpNRaO
sncu72XNFy1gcbo4hn2FHFD1UuXq3oom9SEb7fJFgYvdp0l7t72HBCkaZXhn3zRZle9lSrlB2s1j
idfvYLixBk5RN22wnUraUgagQJ2Flh8P1VOy4GrXRov+CKadFUMi1tTn3ByRqig89P5p/zS9jMXd
URvIq8yDGrq6jdGRXpX1yelnpkBdmPcwkNRrY2pv9JU/nc52eB4ntDu3XbUsNWRlTII1A5hHgrng
hFCNh7Ki7UdARw8pMmYHZf7cJE38ERL/eeiUtfcOyoIufP4UEUKrOtCBXu0WTcFSSYpdpS69V+Qr
uaUorir44qgtoQ2SPNVqb3zQPk4sqoyXQZJTCOHHRlmqvAHwh+eHV+ky9UVMTnl2k1tbs2XoDjhE
NrYmvqaKcuMEevORO8mnepMhm/HNanPs+kis6keMsT4wL3k0Qi1GdbhOwQio6V2oB/qNU9Gw10PJ
utle2SLRDxBBEjeA6YWqUvAEg8tVptY54Ga9PE9ldz84dfmeUEuEEZOrro64kmdlSoeantpda1pj
+YtuIVps1TOoQSUmO9+8WaZzlwcHM08bEDFsYkyl4Cb5ZaEomG7phRcN+VM2Q3YpK+zHM9nve9Wu
djljnxcO43gURWh5lZloCIeUzb6ZMK0diyB6KYZUPZoa9H1zHlLMMupDlvfxztRPVTU2zwhLMcf0
iFYisfqw7XVO8NorU3drWmb2MsfIQsFGgrC97qZK1HtSnebTNJOB7EJGzzETb0E66IdiyfsXDTGP
XaubBtjI0XxKkdQl2bGumBsw6sNDHmvZszaF8SG0hmxnZu3+l7/91//898f0v8OvJdqsc1gWfyv6
FRtUdO2vv+jyl79Vl8OnL7/+YhDFS5iolo65pKUKS1vf/3h/jIuQs9X/RZ0ZrkUSxcfemt8yYZ43
KdN6ETZ3UJsCl8mlxDR33Z/CqLhez9Hi8rfQWJjXqlp9CBn4/TJfxOXVdqyUeQCMgncj/PZ4kriO
buchVogmMFzni9rOvGrsVOjfsjQz8uOmr7NtCB4IOvL2cTujtU13++H/9adf3m534qOsZuY8GLR/
3v2f5zLn33+vn/nnOT+dchN/NGVbfuv+8qzD1/L2Pf/a/nzSn76Zv/7H1fnv3fufdpCvirv5of/a
zI9f6f/dP57geub/75t/+7p9y/Ncff31lw9S7936bWFcFr/88db6xFXthwayfv0f763X/+sv/6dv
u+Y9i99//sjX97bjw6b9dyEkrAxTk0LTJa1l/Lq9o2p/d1SpOo6tOSqZaPOXv4E46qJff1Gcv6s6
2kB8hvcM27H5VAtbdn1P6n+3SLALYRjG+mlN++Ufv/2P1nt5aP+P1sxf+aE1m7Rmrk3VdanZlqFJ
zfpza7YAvZj4K8Vvo2pel2Z8N9J4ywS16lF7YhzfyYlVgZwUqHBgv/JkOwFTw1OZx3dtyVrOKA5I
CB7R2XgoSBHgYEceODqmsXMTIvsnR/0slbXQbN+06UA4v1qK6VdLt7wvvXNTaCF6rb1xjQDZMUnx
lDbHlx8eyb/ps6Sz/93PNGyhCoRzVE3nmf7YaRf0IZsmKOK31HJuWmv4BKNIIg027iFAkoAIPARK
jpY9m64dGVd2wLXHE25qzlFmcJZ0fmse3IRMKPY8czPG8RNYL7+V5uMI4cPW5ZVt9p9aKowpVSuC
VNjnxqls5ZnWcbQlpau+/yRwt7QzxqGh+BgXVAaL0A9VeQ6ptc3CuspltEOx2xOkk+15zUlcr/fR
VjDFbOzjiAAYPHJ/PaWF0R6O8ixsgyQ+jGTFPpaOvJY2Jf8p2aVlxA/ispZkJ40JhHx0tHM8pqzp
ponjo76kz4ycz3ZIOgbXxtDsvKRKqeGX92lf3IuYpVph7OzFOOHB9rodg75OFuxhiaYXuM+HZYiO
+A2C0GBQoLonRl8R4huixPfU3u/bPK7cUjgUhar7VqQ7AGEPQ0RDK6M7cANfhhwB0Ek94cBw+g+P
XF1b7vdxmpZN5kajCwnhGOA0NOPPjxyL6tkak0Z9WXGKlM/PoouPaTp+KkVPce3aCpqvNitTdCXL
g6zDt7SdX+zWPNkh/1smIlPWSdjDp7FBZGsMbsCBXhOFIBSVvKRWdIWBFMVQB+15ni0IzTA1zmnG
eTbm1qEpz6AT6Rl4xyOFOzbBb2lunOycHuDo57WhCMxGR4ceMo0PrUrDEdylLN2NszzbHQYDauMt
Sui3pvFoz5yfOjepydN01hZQ3a9/LKRS1rK0Wi8stYd9COKwbOK7teWKmdU0T0vGfP+C/kFEHhxx
7nJJntcnbhfscz2hBNEwIANXdugSDjM1Wcu4tilTohijX62NqXRCNIkB2zU6UzKakXcWF6ivLdvg
i+gu62NV6tFfAQjS1M9pF5FvTZ+LcHxI5ug46ggNoOy5TIG3fjZd7JvE6N7WNQOokvtGp9mF/MjS
OMlxWdyxj+7sGHDzEGXPg54+D0V5SFLzxF/ncqXy21+3GF39qcGYuqDWrmPVLhmypWr/ucEoGhDk
ebbkSxnQOceM9ZxzTGW6EwGdMeb+6tzDNvC2/9cOCuCzLLgFUXQsY346z20bCVte00vblmfVJM/r
T10vvsmmlwXd3kJfb3N5EAUrcz6jsxRUsvT5r38PE8GfO4CJshyThKMLphlSOD8FKoMej73IUeVO
8/iIc4UfLtmzRJittOS5rZ0veH1er79lbVvSUH6TKdffyd060ohperd747SUw6dGNdaSY+wpZnSH
kI2nM+T/9cU66839sbdysQzMktBKI5S21J96K/j9TmhJoL6M8SJ2o+jFp7XPJnP/aUmbcZ9SaXeb
dQS1BeYPRdPubd3BodKMPo8mBIvQQLS5lWHqt4kh9wJAJCKrqGSGSSXdbNDeSNsUEC4ivH6ztHPH
ClC/qFvql04I6WLgBoycWrbMDOGcFG5rLe/pTIkbR8XGJQP4TeRgGMaEezn2CJ3JHktL5sZXGSi/
iSa3/HLVTh03wfEUUJNMleXYNnRf5Efhr0f4xU18hRR8eh3UhdIgeerk7DnA30sn+2jz6Z1S0ToR
ISMfpYVHffizrTEio1F0G+vRclimhBpOUnysA2pSTS+KydXHoaAdps/4mg+u83757iZ4Lerio7L7
mww+M/L8dGAilhuBKx5qgAwB9F57rMo96mPpHtJa4aZxCypuWXV9qz7wRyTKDmUbvFJvKtCkTp7J
KLTnNkg+Jzn3yOg+xX3RMBWQyfrrhvEvw/jaMCxh2tKxEIpD1uHPvRLYWlDMjiJewp6RLgm+tAZD
c2Di27GG8+b1OlKOpcR7EZ1Cp38ok+hOpkxEFaLiQ3lPN3hoGP3++ro08S8NFhQo+vfmuh6wjJ8b
bJFrwD6D5nJdQh8+haI8cI1nOWjfQmA1+I0wfk0vLfnubc6e9CsZseK1J3ubgJWS4EJKMOBM1Jyo
G9HdX1/kv7l51MQ1XEocoTq25azR3w9rFSt3kOVaYvFi6wxb+bhfIzsZJXcyzJ/XuEPGLJhDGoPj
EIPJnWhoD1yf0jPC68ZjgyaeUsvzX1/Xv7l5hu6wLNfo6Kbl/Hzzhkkq9twv/XZdomReFhksFtV8
xIDpKjV4okQGbdhPNEUmvZHCoMmjVfOB/mlctwaXWI4PuhOB1Aw65FzMa7AF/+H+6T+HjTxgQ+jS
kjoLPd0UP92/BGakmoJvfpGaeT1WxAgjQXBJxMjUOypMD8v4aY0gy8w5rg1xjQnWKVcYTA3k01vu
X4kJdasRpGFxE+pM/QS/BVN0ETEFjHheMBwn2BQ0Y+DpFQFdv8aXBWKGNNzReExM4z8ER5r+r60X
CCgicsAAWZ0j7f1Twwg1NUWrq8RaQ1vcdWT0a6Nqz2VZfjTK+KWKUuV6iOr5hNaM8NKe/lYFX8Sc
YYygMBSPoRC7BGl3QoMo9VMQEQciz7VQEr4BdHxtGD7cxLFvkBl5A18rd6kzvYzzVJwbdUbyZFF+
20aeYJgQ5k0RGB7Nd5zm70sjvIua7jdl1vddS74JuTjqk+Ib8+2LDFhtxCWxeyw6eOw4C6VqQDKa
7r4Pe3pUwXJZDEwG2DzpHmBcSLjt1Hp4Nid+a2XlXixrUlZpoQUotB+BVbef2vO7HebLoXSKeTdu
cGvkTwEYMFKHPaiqtANkxQjHuVMbHaio1E/oyiSYg/J1bTW/lxRG3TBmkG+68h7B6nWMRzk5nJ3X
NQ7IghGIQzTX5PXWmyMrrMMUpNAKI8JIgkiMZ1L4qVCinT0j04wVDRo5xYeY7S9ptLy3Fv8r1g2y
LyHldeVVVOW9VArwjtHwqQWj5bbL8DLiFg/QUp6tilK3WCrufV4OXqnp2QEsJFeLQC7TW453MCYD
Jd3Ia2d+BUCwxm1H/n6oo40WBgHDVW59KaeMIh+IC6hTpG7Trv806hkT4Mh4RnYRZkM3dr6MiSGj
hGlVFe8lgtRuKsOKZFp4N+bMcaWTPOtEFK4ocy7MYSouUV0BOVjcU/egPKZZEdPdGgHUfPNY8jdA
UZEkDfkeq+JBJzGfCrWCabEnTAaCc5DIxFJQ43tHwS9vWhaWazSwRY9KIL4Ns/gm2nB0rUk0ntAC
3WttIFGDE6ELivh1mQHnGuLws2IEr6mdobhZhZ+LbBZ72CWWn8TcnHRoBg9IRX8YUyJ8ApHUkzNM
CDEP0UEx7KNF4tkXNk90GZ0viT6/N5HxyIRARE3mz4OD9nmJ19gjZrwF/Tl7C9jxnQzLj4FA+UbR
aQhcVeEW7aJTkmJAhFiAhbSJZzwdZQxmEIuNGtyFhfZt0Eexw1fmerTj6IiF0Kyuz6xljVYA0Qxj
1j3cXjuiteFH84DsMo93IDK6xPMW/ZBZA+g36/BFqWgitoqGcAB6Zzb6g9V1CDbzwxZLXiF/YUHD
wxXsryeDLa7+c+hnSlvDKVYzyEMIe43Lf5ikIK2IOlf7kkQhTdxkJYstRFkbZ7R4wNOyICM+RbWb
Og2tE/oODZz1BcDehlXXukQtMpTvCWSVQO7++uLkvy4KTIO8jbrOoAaD5U9BNKG5rk6RVr6Imild
Id2RTQ9rtNVYyW71LRHonrK2Nv4vZ+fWnLayde0/9KmqdW7dJnZ8iJ3ExM5KckN5OzsCCSSQhAT6
9d8zmiQVg8usd9dyEYxtViP1Yc5xmPO90kiaAd5Zn+kDd3k19LPvEaHbPtTmLCAjtnk0sSmznbOg
3QCSlBVqrvgq31YX9W5LUUo+OukB5Uw/7er1rULxdhdN2ilxIgWx3sFkXRRck5ReT9SZufSS6qKf
zz+GWX/3+kd3CfLBfeHwAxlKsjCN4uAgH6qQCphh03NfmIbDksiGctamMY/5lE/ql/dCf2rlOg2H
H/fIZuS3EDZCfDAJvFcgkRJ4VCTOlO68ML69rdbcKjtDBM2Ma5lV5FOvjzt56ZYBayWM3ETW+gfz
ycspYF2aqn5g7ykIF+blWUh1Zny43KkB8v8salkVuUffiHIsz+seet2mzfqjPhyB8FOE6PitGXcP
JvDMW9sEbG1ZSYG4tkd0u6GIfj9SKnZJeIL1/UtJ6f9zu9GWFkR0jyrtD4T7P8EPVgAEwx03155n
4bZ+G/rl7h19JrGacrK/R/YbnVPU6Vtp2WM7lr1Z2ltTWcp6Yugjv6jooL5knKlhA1p6uDwiGjFi
WGF3rtbeF6XBUPnoCRS293Gz+mAH5t+QoHPVCbuY/kjnZBwpLbSu8WygOT0ZzkVKzg5nSuhTfZFY
LjBJchCjN4tyuQ5XcuEUwCBzwqQImKRlLSzj97lHJgy4ZkKy0KF6sglgQAfkxQyq7eyjYe+pFQol
7D9mRS4CTwnh+cmumUIla2M2nJmqIx/kCGn76pNQqrTPbgVDFFV2K3iBW3aRMvfCKdFEUV9ovimg
dsEUAWZdeN+8jiBxGVPgL7usWGin01hA0xcuRZzyOlsayO7hpSjC3iBq8xcPbUBilLJlewP3NadM
x5u8XbfvTE6gQlHR8Q3VvW5c+FUO4yN2kJL2ZJxcwXp1Ho7LpyGad+erPsjfrjZDcl7TEOd8yHYL
sCYwqdq06I7xAA5dSDqx5toNCfFitHv04v6ubWOav9jynkML0X87MF274YEab6u3lDm+3UZou6qA
mdVOSVEaakVTd+usNslNWJqftZd/L/zhwV9lM7LuYYvvY7lG36mQJiVVUVtFbJdgCvMKU3XkRcN/
lSDbljUxJEH9fRgIFOxA7eYW2zr1nf1k/c16HpVy627znm7km58RDS/P6RpCTDznYbDmZ06gQtjY
dddx0KKSyIjNhrYkrsoJ+uqS892gEaI4AQdR3mTDx9IntF7zUksua0aiMtqesb5NkQmbSUNK6Zc9
HRDB5MzwAJAQEvdN20/DksN28MvsR74pPrdEuVYEzbB8qiHN3g7GQys8nVVn0Sykd8w6/Y8tWN5t
lP5oCR/o0CqIgUkarWGZMAQSIhhuXukTYwqJtUn/QDiEbj8icPXBtIoG8MIakmtFiGFmoMErViog
IRWrf3idgisOuHI2gEJZHD9dce/2/n2MI96c4tLrs8GbfjPL6pODFPK6+FgjD+IDMm2m0Q198Lw3
Tbju31pD9G6yEKCkZZcAy0WNSkF+EL7lU14vnuhywqViCZaKq8qOESvJinLvW1jPP7JvIsn3yah9
Qge3FeV04Phk/CnsM5hjldTJp4a41Au0JW3Jw0cCCj7az2bD5bRD+oMKUz+bnTZDTCxv8Cr4b/PF
dEZhWO5aEbCzFWsCjTziKhQZE3QHKBOhlz1v6aVF/D/7COB9i4yY6Krov1JTV+HycoGtz96GG3Ds
nfel0N0bPaLbaAaM05p+eAdzNMenkkxIG6q3Y4FXoloyj6i9312FeVX+HOfrzTdULjT3RVj8FvUr
nUWW2qA7Ivdo4X0r0b6/KZdsx8afAyd1fAbrMQdmvF733Iee3ywaYtMQGKgPqdFXcfCUw7IDadIH
WxDQjjTL+TasFru3Ubfc0XyhvxNgHC44GxQpFrt2e6OGKhhgxh4BqPHx2nKnmoQoTZyIGBq3e9gV
75yqCUZjNZVo+XBRhd63tkwm3tpbX1blzHs/T4rl5arwcuKDvHxyUw8kkwbCzJR21n0ldy3f1vTw
4pbw0d2F8WKmZBtxglDNPqNwSfaD2qfsVYQXw2gz6u0V9N7IgIcJCtKcm9ramjYB42NRgWyieXqT
41eiIwB9kZqMW1JV6/XZ/2uSet2UUQfHqwqt9ZJJZlaA29R/ZN5FaOMsdrm7pimJWlek+EHREx4x
l14PD8KXdmjHdZk4SCPMO8/DzWbdlUTS2eIhnwvVA5JGMfhRmHqUcSqBy5bmPvX7d5pcZkFgR94v
8iKfQgLxb20ITVfeF0G9tia+z8BN+MgYEM/zljN3HQFjENtxLJmelQ+uUhZAxAAXZQkJtkaTzvrV
8gkjtjsXx03tCYTqpRw/zmJjgYAgQ9LkMHQtw3VJSU0I+JhDdcdlHvwFdE9KkJZMbAeBsGMNicYy
7eqThSsqTTwRdUUW6dBtEvS3dUISaKLw/RC7LSC+ifrtI0ARZyoLc+Q8XvZfBWC12RTP4/of+hyc
n44yXoxHs1QfJyXSTOwBGIPCsPS2Q8MMAo0YEhbDoOANcGW2+uTwbRA4WuteRZZoQpg9kQYg8rmY
saEA7Bo7txU7QoNgO8/IS2tuCvh8k0Tv0zUgDEH66xPO17gOoiNyCBPbNE3AC0UB/53f4KUY6KPc
LfcgErwChNS1JlHZAiYTu4sQtDXxs80vSUvf25iLvYMQrfPv4gZ6G9+cGJMm+cGYUoAfmIHAp4Fm
eLAIxtHjlNqF5cMmtZ/WJe2TeuJ7gC0HZhGNaXJrQgu5NE3MOIePZmBB7GADieF3i81dl3lXmCVu
/5exwUTHhO5R7PvCrv7OBw1xBf7M0s1bM1/RlAWCLl3cKxeMiPmopfSzJf0yG67TurjPl/2dbViw
VXnulfOPWk+jIceAFX19bPELuQXBHdx7SGyX0pn6+djClUmzzbwpUapwkrdGLOHuAVX1Gb9/pWWk
iSiIWuhgtE5vWvy1dUBgM0IT7MLP2Cdp3UxB9qC6UKKU0wOFbk0P3cpcxC1GX3o+0OP9fOh4H5Zh
G0/BQVhsLaTMYna5Q69aLBKYsO1DtGCpQqm3IZNGZM0IDwfp2OTleWvg11Cp9LvhTMlWlVJhFvKw
GaL3Wpxm/S4N/nn98kiXcDytyJKzlNll4GAPLk+8KhZFwOWB6569odWNahdARpqYXZMFa8dHQ1uf
OqyfhNVZ2piLPXcLoXkaPfLFaHZFK7J3g5fctBmoh+Pe4ES7GvirvTAwzvQPh8vk0o+br3Ql/BTZ
+T0KdDZqLmlKNsWe1FYx5O1+/tKihtoJCrYJhddLQsn5x7wh+9jSnQ2bDHzYOWcxzDhnaBpfac4P
PTnsb74PZoHaZ+/gVx9oZPuBPrhvqp6Ps+L07YH5mwWBkAXMoQMOllrsw/DfIJkkRucKAtseGDTt
cKAnNw1EryZoj9KJfqJXdUz1ynq9uG/pzjzGu8eUlg3eghvE0aPnuiqv36YXYO0E/RK8YAorgCji
4Db1jU+sHBQlbpvsUlGILaa3orzFtHF3ObpoAwn7OZTTS3JaJiQUOjqIGiZJdJa7QlxNpWsRkHU0
ZF90hep5j2YCfccG2qCm5yioQN+BFPikb0lxX61JUX5l/sWuP4UkvXC0p1CdMYeDAbp3DO9fO0cY
D/FuNW4KLrgWIMz3jpOARQm0ctdmtPdBt+CkFUukGrCzg89YV1pkMLRQzCOfp69PMbFuNz3cbaMU
SMKGlB9P7cFui3icgqxQig/tmgmxml9aK2FEt70bdrccD0hemAgDs3LMrwnx7hwssSo+5mvgI7pb
01f7rGWSid0fSPmHjfct3+GFL5jxKyAiKHponXux+2bHc4+UCthoWM0+jkS0EmZoYxBJrwxYG8SI
bkQbwutz6wXKKUnh6kzA7LIRs+z5FpDOho7a4RWtNxEC5LPsokZvqdNFCz3iRLP15gqVzidCo3fS
sUQ5hfTJ6qUuSEPCZap13zfsfP/DwGCY0YMY9FO0an8+sB7bZwKKUgBSAEYIEpgCKRZcZOAsW7Gb
ctSWa6ingrQRaYSCZe2qVT/cCWGEOvj0LyCDF8IDlFdpFoXaOFE9Ph/XmA52uQrs/EH5jwtH2S0B
Wa6cHgVDhNnNLyUnoRQTwA6QtYvOFCugPxBgJICkTDkCUOrQ1BQUP6JRJV37IBgl65DKJiQO8v6n
GDNF2Qb2EyC6Qqv2fPDe1loY/XB/UTWzpTFAI4GaCC2BgwDwLSi/tDuWYcC2tmX7wDkq2RhCmfOy
BffXZadhDlFafJPPpl/aGZsk61XIZuHFV3hD7wqPSg4ITLSHAOhvLrxpf3dijmQM93ChkgzbQOhN
HFn9/K8NJN3FQ9ukCFtFNg8+WCxzxIm/AODtOKdcIVylRYUAdKmjKF+Qx9iu+5o3Mfbt6pNwKa9g
wiD8Oo1tpi8OEHlESHiEli09mMQpVfWnsRfNHqKIfGUbQ+d7omNmJKdsD2Qo7Che9E8Re5+kuFE6
M2zqpzrmOEWENWyEQwkvCCVSGmOa1c8+zGcphyYZTskS1fYPu4mk7FbiF72+f+8gPBMKLCpZbxtV
klShzIASlZBOeUQ9YwAELiZQbswlyFsgfJirGmBAED6NKBDScbmmu59RR9YtLdS4Jt90QTnCpLzl
N5QhbZgfBHXSJA2dss816tbhI52FL6MNiWLPVs7kD2l5vtgmLpYS2JDbzV20Zltc8D4rAEHUX72H
KkOBkNejtiF5fX3axC/cFeLyJOLYSeEvDpVDY9juMCwvFg/DQFBTkFhtpz+050mjYMkqzJbXZmCj
K7YczlJHBSAJLKKU/oyfDcGqghCzInPsJQxjXRDs6k8V7A7UDKNGBIGF0zhQhEuRjpJk9k0S5XOE
KJe45ji7c9rQ9XeK1CWoKpiqzQ6knY69TS3lC4tIe6umD1V1QF4q741OAU0QaZOk6NPmqHzYJH5C
+Zhb4aZ06LlU6NgWy1s4rxObs8SuBwsPjUckICoIUcO6wPKvhYeEOqfllp8/aNLq/2/K3YNTUXBq
KCfJSzZHOCHTo87cre5NU4DtS82w3bwF/vvarjnyOdrEQSZb+7Qpq2+m9R/qADxmSfwMzK5kS9dX
M1OrV+ltuWKu1YAxJLRbv7tIs/CDeCWJnixOvrJa8v9BsMVxO0yzL5RaAOeLnHgNcowJ5YI0aAwd
7jrIaWwFDcff8NNbyjhd73MS8hP8zSdmntb78w0LFh+TDropwu3wKLII22QN2pn/EVLUU4zeNLN7
0F3eeguUEfa/qImuJIHJ4bAi2rlqGevnUKsXZYJ0pYapCjkFwQYch440NNqwe6RMs9Jelj3HcolE
QTonLWPbwJazedd1dZE0yOzD8iLyiTlye6uMG5klGgb2SMkV8yY6d+EzGAhVoCZatdYDiMpAt9I8
Hmg0E09GFBNNzjhJwNMZrPTrVypQ3HFwpfzApJaQNwhI3A7jknQIfTs103t96Dwb7mjVACBK0EsK
6UgInf8S2IqXc+kEMIabOXxI6idPRNAjAn7bhBnUAxRDQSBF8Jab/Ds+jDevD9hJMA4GjHg1TIGZ
LF6B+AA2KIbB0Mp2ttxvKhytQ0kQi/BJG4mCQck6nd4Uga1WAtWBgBDERnp8qObJ6VNyam3o4KI9
8OYNkCuaHoNoQFqVdgnkwArQZtKntKXICvMh9/4jOaMCdn1miX4Bhd/ps9ft7TBMv9URGjUkLCGq
1bTKfjgNjuIiiYqlz5RmRTqW16/HSzcwgYpk04EqTu0hbleEhV+O6XTxUBPaCA8WLKDYyApPXHAw
/ZIPGQTMLRmW7mWUsFmSPQt/GzqO6AJ1KWJ0CcREIynI8PryviAAOTHeY4lNhgQgRHvDcR0Rcj6P
JcaYPZYSQck93cE/2tUAnlh90uor65hOJaSbiMRKw+dgexuWHrsUWGBrh0eRXqbhl4M9ZH8lGZtS
k9Og2guABh0BY9T/fhYJoDoYZUOPqWWVTJP7KFRojqLSjqDLIaB6lYk0bclU8npDsRaj9Y+KweSg
xWUHUN/O46eEBPZNJCbD6WiiLQi2YyWiBfKbelw81TsSllXWnjvaFVMwbKWxKXUYhvQdFVfat22t
GFB0iu4RrUqfvML7EnoUxO53cFh0OruoyYPRBMegInOg5TTZPSpT81Joh3JXpmeeBym/HR5MtbEX
4ZysusoZS+9Ty6W7LXq6sxecLqfyneOzP+PIIoIPYjbiwKlw/zq5+pDWQVvo83vfiNXBUsZSHDC4
o1BCP74kKltJ3bPI6PJDQ6o8djG7kzlDstgZAlfCY20mfSZZwSmx13FGFrFayPNTZGxUp3D45F8j
TIsKRnrVbO+1/ZcjYQXZvhIf52wYJQJEB8wC+A1JibvPbXitY1A5hBaIssXXF8ix7oNxMSaiJhun
JpLP5u9gO8wpNVDXy+29Ikq5BAhHz9uWhIf8gV6Tn6bT4INbyESU+ZIESBm7Ca/NnF18N3wcubgV
wrveTr+8PjZne3m2+UYITv00y4wByjrWgi8HfOEbE92L0W4rIreMazSQ32TgkES7GiN9SREFEuDG
8URODEzHDzQZmjhYj+Z6e0kvAUC/JBX2iUEUuxpsEwx8BMBSkqAzT9jciQ9wtPtI+YCvEqDcjxIS
8ucXt6iGtQgo/16ZjCM16AeMBOqrTZKJMl4z3T3q4pZzdsuCJEJAWAW4D5yg3R4r22MxRePPBBFh
Pob2x+tjPJ6YnG1Bgj2DYy5EZKKl9dfE7Ptqyy4SbAB2yTPY0WtD8sjh1QLGl4ZMHJmAkl23i5Ma
tiXBadp9rQIwzWwvIjmd1EZHQRXjihEb+2mK+Jgd/GBcAeVJkwSruqxA7Qqdxhp4bCP5AmXE2JnG
fvM12pHqpDBCa/NI9awHJ/TI4RadH4c4aFeG/wmK4MwpA/HKVKY56+svUUV+1RNbdkSM/BqlsigA
Q7EnYKh5np/REPmuwlolyZXC9xGjQTTGNzqpNNklmhGstsgX72MKA75+T6Kj7YxwA9MaAnA/SBLS
mYPPXlCiYTld0L9BgbhkzSvcL7Beg89nB0CAvHDJgiQeyhFFtnSr4GsajdcSAzmnEwvV8/z3q1l6
I2WTRJvK90O//jgb1rDC4ppwqwg/bGcBVOAGYS+6J+64sx8ooXEwBjCrwIByufjPPEZzgLNIW1GJ
kh1A7V4ZojK8kOSzXwJ1MGOo0naB8vX/vNFzZZIoZi2BC2SIvp9fmYbgmE52pr3/DeK1C/PYhtz5
BSDFtMvfjBBru8c84SIJ2I8STLLNnYaXAi85lZbKdxB6nZYqH7NMoG1MW9Ra1udJerDgwzzeJNO4
pPKsbly0JaylixnWpR09IZam/5B385u8pawlyoSyjSZzr/ucbfvLkAkpTPZ0CIR9g2vybBsFh02B
tgiDEq6cm21/rfCxQdMfzFs0DBwl0XjLV1le1oszHoclcMKvJ3zbLmB79SJP+DLf6+CWf3ncPxF8
SJps6Hf2re6f6i21em75DsNHhCchfxsN5/o5sftj+80+8oQf8dgm9+03WKr9L/551O9yJA5UV7ts
h99PUOX99RVtbvfflhRazslJl0iynKnR2Ate4zFa3fLYfuOBL5vpcZid7b/2r/Ai3/L491e10O+k
RK/ZBTLOs2p7yzfkaDzhkczx1+P3hjpexRlf43f9S6kz98XLvAe/tP+z8TtP3YN+c/8G2/v9k/2f
82d6q/1jccZz891O5uOZ0f+CNP/1neT4eEfT6UdWRJkAwkOqDMv4bGmCnEyygvK0e0uadgv56PLZ
jPg9/azdQmu+joLL1o6oaKBfQgSnOiG3MFU4jv4FSH1Ef1q0ppZzB00n/GdwEPX2y36VYm4ltMQa
RUEph/PpeJfPj4IMj/QAfJLzoE2AWSE2hEhJflkO8ZWMJX3DKRBvvv6LhXxEYjA2VnHEwcPS4enz
fQZV45QMB4+NThhDAWPZxAR7tKWHigc5YYn2wALyYOdrFwBAnIp5gw+IvFCntfbIglP9xP18aVwJ
hxemPgzDrOvn46oCryEbLbGzQb9rXLaGmt3NvgsTdXEuZtVIyhB8TcLP6SgM5W4vvR2kD0yYTq1/
Qa+/dC8pMRC4pDCJo8MTa0XR0m0Wze/LgmsExlnv8n9yalNi07pe1eWV8nrZH0VaKYQUY7pOu89J
srksCN3ko5LeA3z+1JlxdM1kcuEUDnw8x1BTBxFOuOobnE2r8bNOTYWRpYf1uAR+nXKKQmMO9PEe
guCD0CjlpnhFqHJCZ6Tl9AuSzo9ieUF8TwCWLrJ6ti9rXGgUDbcSz90hSdMsbNZUXj5+lni87JD3
Drg2sQaazfRHTs19lfwgZ4lu1hF7HiyhM+igPAQHkvc79/HCZT8iyctp9PrPYljfGINfDQuhrbf8
C2Ibgmjm6Q+TIkHURc83Ep7Vs48NWJ2DY4mlRBXWXnM2tSRseBZEU0m86S3Ihl+fwnF8eByRp4VZ
QHGrEFc9tvvnU7hJV0WehrsdfJT/U0LufG0R2g0wVAOx8W2et4uJXYzjD+QG4ZOlkya2FMpTGZzU
Xfe5HRGmDWFgOMuQIJQymaTo9LVLlBWeDIzkyZmlEDGeUX/+vgwBDfOaxHXXbQN6k7TpJbJCS52l
KfV0SCnP+unovWf1kjxi2Mx3b6K5CVRKDTMGRa4m05Gy8OF6nP1TFLb/EAbd6kOYkteOu3h1i84L
WdoGR2CZ4swLM1yyGdLyAoOGtbRWGXOg9bRutjf/j1TMTzfr9e6zRUn3BlfCT/zuJb6Y8efr1/nY
3pUJVDCZFFaW/O4AuvKwsdTbJtoyvRBBpGRJ69l3At5bm1Q/sCxYb/coY3Qbo9YzC6ZNKtwa/oDJ
Abt4PvohMQl0W1vu8HmARYSnvF1uj3++BpxQISFmYqTmUN7e4E2y1G7afnb77Jx9H4N/NEUTVhbI
osSN0L3phwE6LwMQs3J8HKAQxF8pmZdQIPI3oG5Itwka31LWtjvLu/GnaLiqyb/rfKhSVHT48hKq
eJ9CmMLj6QxpaCLcW2GcwLoenBRFVMMb5s32c0meFuX5P6ZHMEFhsjdaykqqopZsdY22CwRQsCE6
pYt5RzlQ4tGW6zt0mr0+qT/EMrVK+UukKWLiHFDWsNkvto+lzyyzYfd1GKuL2Ty5zfp69WacQq5U
cHGZIo4QxBlhwDiPJ69PJkdp/X2fUsxCJqbjRhzFYN3mgGLE/bPbLainw7SFlmAysSxvh3Qv8Wo7
mMV59sOyfw+YXpTR6s6IlFLGYmfMf2Ua5YBeZxHMrqnE+CAStV4Md86xl+YdKQcusQE4KQL5NiXC
2UEmPm416TCI19zh3yFpCPA+XLto4d9wp4woleE6VMhlC5gS5OtSHrmkucl+VDO2cViWMCrv0zW+
sBk5AGovpTHjrLwPEX+mJINydFQQpE6gU+bfG4/F2XRSx4abryIWhoIDjO3yNxyoQ0sqC69mP5Ab
SmaQ16/+Eeq6v/oWbJBzP8IW/3zL9PqgWaRoeD6bgXwPiUpb7x50dQ0tGYRcSrovAVtrkP4izmrB
M/p4dsehiFGO6gFok5K+pgjx6qZaIitHb90U24lXR3enhW0vjdcPmCepkU4Qhdbz8Y59NAbQOPvZ
IgZXqLmj4obhq3RG0XyLPguuE/erk7VkSFbgd9odAqKOiY/zEjj3WopH5a57A8tw5wC6k0DTUZSc
InVIgRqk02QfyA7WcFiwQ0RdEk2MD58pfRRVKuA6SYc5DBUiIHT/SU+DOyFgEny5Oh4jK7KeL59o
o/hFBTtSnylCvHri7h+iSIyO2AUGH04ObDg+HF1A/fm07fyJ4heVnFAc3++mtBu0Z5tteh7bxlFz
ivvEm5hq+ygUSaxtF3rUKZx4HQiiAWJHTSW7+utD9I8QC5nDk8DnsIyQ5gVul/w7x2RoqOqnZuJQ
pL+yy32mmfu3f9LM/XOySp7s00webXjPIznk/nH/y5b9kl6X46+/5TlfWfofL37KV08ksIs5lpsL
XtRbURCGZya4lyKVF/Zvv3/jP2ksb6+oj3ST/5dyV66W+yIl3aehikD4ooIBRmFe5Mlwz/ODNFQ5
E5nlPv/kCV9kodEOJULeuD8HzvvzC79TU/fvn7SUJ/rd5nb/yp8UlW/3Weo+P+WRb6Ug4v32P/vz
B/u/2f8ez/ud3sutlu0tr+7zWCWl3PbFE3nnn69muOc5Gae+5rqap7PP6DAt0LRIqR7rk32yvA61
YKmHGnmDa3gSVbpl3NA9+MDjbvlzCqjn7imPUGX7G8ZzbpKKAe1hCP3sNx7x6xXOVN6MHzDo/Uzh
+f5L327pguGmxP7e87Z/8Aue/IIwfkEXM1a2JkFMO4P66te9H273t7zkwNhDD/vHobtlFgiA+HNj
ozlW0z3ywIXf358/j9wQbi6P+1f+3CV+c/9ckK9+1umu8QTIpL7XNHLvyhNe/j119u/B+/150k6n
FKz49b/gCdTg/hEwAgYxrJ6464Vx+EOh/+MvUEIgBj/xCv0c1GH/yA95/udr/y06ltOz4jAfgyxH
Y8CjDy6Byucg7x/j2ToqvGyY6DRzYhZxhiQ0EV4XuwPG95CDYyj6nfNLil0HOHuR9QjAk0Tif8gT
NSI4uMgHDcc5doi6etSRn1KwpJ/I42EzIs0VfK5AUgT5pkUxhQS87igysoQ7R+QnnszVDQAlL1A0
9CHGi4o6Qyd21xcuGBUalCoh8wSNODhOC8psDkE/3UzqxeI+aYurTbj+qePfxmjXiZFoyfthOv9i
I3LXzeLJxGjmuGa2QeHKjxXE9xTn+B+GRdcUSDdK8KnOy/NTPl0nzc6nBuyk7klNobQkWIXp4ICk
WBfcvApn6V6K0rJzRJEL4kNUHorNcUFeS21w2jJ7xGhIioGnJOBE55KBeB6Mi26WlElONxNRbZKx
yDsinlc7f06tqDbfPkhVIfGjlEqKjkSmO+wGIFYB5GmBksMZnsXQGhc143wISqLo8OB69XnQZ2MZ
byZtoUpuMXoxcRpC48D30ShzEJEJm0Ru/R2CGdufKdZVuQpFna5GGNOxwLk7Ih9olgTEJ+7p0YYN
e0qoj2YU2JD0/AArqbY40fxl3aE5kJINNhrzaG3yq3o9u5d5VALecuNfm2Z3JhGvSSrwp8WTDSCO
FbalhkAIkClcnVLwHmW0jtrNKMkHfYrF9YjMt6syr+eLjgmHvgZEAKKSra7BhTlE+T+pX17PZnFM
0EagRtE7rjMsBxMv3NEfiH484XK8phb0vWMCAu9nSKcXLzenMm8hGAc3GoDDCdHYTKgc+HwCjnJJ
djW1XR3gjj5QC6OtADhhpXMcuc67DWFBh89PJdU5iJyolpH+KCtM5msWCioyCSOU3VWkSFJfnha3
HCXfXE9LtMZ89BPMFIeg3RjgBKb04BrgiRAdy8ReEZ3yBHJaCFkUs3LIL5SEaSXL8FFSjAHrGmyx
RIFAoLLTO3sVjLXpmK8J5XTYqpVDNYEcaAMT9XRgfMS2aPwkRUQWARkxHprn17koCEd3YbyaiG2R
ds4ufqVFOzk8OUlU9sfpxjAZWbqQRKpwCKInU492RfF6//cVlKEDY0NEpElPI23mf0XCBcLliMrn
9X5Qv1RBw4JrSZEsZcr0tZhEmKJVqlH1dMoCtgSTvi6bTPpNh5/PK4BOT8PHL93yLKKOQgjhCzKU
HoBvve2nCRWTqomKJch1rKkpjZLOOdl6xPqq7E+9pc9gGV1Q3/VG3Jr2clfjx4AIhmgVevQADeIl
t/FLqjogbKUGgRmXyD3+6zfb6yEBeELRlmfgrCqHB6OqopR1D9667W/yqrqQP082p9yL6G1HFitX
3IYaSVizrAELqRF+Uy0fQACQQbXe5hwoGHKHHt/sDlFbwW2mWpcuY7Si+iXCJNG0UmBKP6FwrTWz
dM+JAsu5Ygngm44PBWgRYuremP+jEHRVEXIoBCZ2saG2wDahqkycXnk1++imdwh0gHYgHZB0kmtr
HvUo1epkfU3j94bbLChA8Kp2avlCPdPfyXqi3VvKf1V2LAI+oIMaSM/Ennab7p0f1o6pk5BbKqvt
eolwvLnTgc+yu60qivAg1tDJ5tVUUbTx7XYg4B3QDGDAKQ3KXvS7rqIVcMbYsvokezoNTLx0pDnJ
PM5G1A3x4ZHmYcKqk3RZT/hn4sjoxfDV5IQBCzwTrH+5/mTHVGIvimTY2UthNjLgaFfThxahLhGG
dOUnFqOO1IOdmBVI8ahApgMSkYPFSCvXGfbMar/D4VYU3oxz8s6yPxEmvWvH3aN2YE1FqYHYsR/E
FUtxo533dIXDl68ZKA48NqUOQ3NIlSQJgF+dVhPdXCyrt9EW35FqqWFFVahZUk1Bk7SsgJ0Up2gH
k+hPU1wzUDGnlLF9R1WdDVWVXr9qwQvnF8AxyhUbQIEdix5LdrcOVfNE00zrW5CmZs9v0l0LW9ob
ivjgmuL5DBaCXu1vhiXSRJSa5QpGbEkdVy0W0U4qrXU6IjgGbkJ5jFAuYemhRs7hZtt7q+3+Wi7y
mgrh0/md1BBCxRSn5Hn+Hdu0F7VXClWcpYRoYCjYeNkp6Ix44dWU7wCIPB0ev7DVWko++mDCKWQE
CcXzuVfRriwOVqt60saEmysfUfT0PM+polD3lLWMuekgYPs9kbFyui795P0GEa9qb0iJLp9yvYau
ETIvOZA10URF4cKKYwKQNUXpoMpA/wLROV45ltqtKZQZigELMvZ89OxM1M2gVIAC+vO9IQYCOSew
p0CwZEFa3fL9DTMG6DZizjBHojMhqgXKQTC91yemi9yfL2cV0cMyR8llUOhDnC4t6102LqP9oOSR
0NJRxlEvKKW+k5kCo+OwmH3Xi60XT+oYyu/XZbY+hEfatuQm7XXd4QpFv9tSq0NHS94gb1tx1MCI
1PAcYpP0xw5hxQCmUO23sgac+0G3Q8V9x4hctKJ+H2C0U0Sx9etESPGkq+ih6tL2892blJq2g4fV
uUQPu8FcgxuRE+Na5VNkCJOSSupS5R1oYFzJHtUkkv6mrjhGsGAW9H19o7Pk9cv6wnpHHoArOuOW
A9seJuQFeVC2ms0XbpdsN7gOa0TOFN4V3VIvkM2xkCQkj0LvnB2LFqisJgQD8mIqpHI1aeeqCwZT
2luyYASf0+LE7X9ptQc2JtAj4WTFH8X/m3j0G39dOiB0yGffBdOaJdIvnyQvVCEy5iT1j4YIqZMX
3dQjmRN2nTe/lcauxNa/yjqPMG9M8aScSMVl9EdqIZ7or7ivma1TeOPNjDiZgYAeiCHpdwv0Wsv3
qlRQ46jTwomo9uh4K1qiOL1fln0R5abtSLNBgcMq/Sdrw4tQZfRCdFunS2ceXUyNNwxA52RaSCgF
8ny845IKraskzl2mVw/KjpMb2U3beQpcR9Q3EFQjmXO16iJc+zLR2iVixY4Ihu01pRqvc7QtTmZQ
grT/XugMTr5uIlTKUfmwg88H55lsvplRH4bgmPAUAoHmmZCklFm2ASq4Bl8Y2g+Vvoogv7Q284RN
XS6Jgm2SdaN83ovxhcxRNU5RK6Jh0zo9faC7NOlwsBQzp0ooQk9BD88HC5e92KU0CrlTWXP0K+9s
9T6fpzfOLY95S56scsb4Da5rbUzyY/3Waogzky1amghFeJK1llvep+UzpUSbcqijBqWiIZb7KZr5
vTmPU3uiXVcBlQIW3RypMmU40ueEWb1VjJ+1i6vMbMtTQMHh+aA7BMyPKwJlRXwkkKmCMe8W3Xp6
J0JQIIGkmeWWot3I5FFCw22T4ziAM2ezoEBAGUSTUdU2XK0474sXEzC8vpO9NKnTGBMkvdUpEED9
see3om+W1Copu+mdMu/6VyLr6l5tyVAoAjAg8ZfxSDvEKqk/zArqAaKMW5FoE47B8U6acnVTLOpT
TgTNgsNZ8tfQXKGQv/aHIlwGlNCtp3dicWwDR8xscDUL/Pi9wXtTBsxmoWawwOU6nmTF+LbyW5AW
wlMfRWaL/0kJTUWFUqlSSCQKb3hQEa1Z0l50w4k48Ci/1j0Gd/TRaSaABMnBFtFvVLZiCDM3ZBkw
xayUIZF+Q/ErcjJNUNX0kIO4ZhvTWYAW4b0TjpHo/Q9Co4wJR0tJrBwS/NtDARSlGcEjltX0zjmb
4zndD5hzbAqYmd5h5HirBLMlv5IjPrdU4mfBqB6BDltn++dnyjYq2sm/PvuOIj43NnbVKIklpj8y
x9SQ92WRZohu9qZP3WLNPiWzA0GA3JrrzLtIZhmNslF3k5n9TkOp/46tUiI8ah7AZutM1VJxQT+3
X2XZvRLRGwJbFeR+fezHK0fX1XJFg5iECOjv+cpptrOF9dl375zcWrCaq6K4n5oDddMFArhri8BA
5JeseHZHDZrNtnQmZ+mFKkrJUXH1xNo5nohE+czBhM7FiTCVg8GlQ0e/oOVyeqf6FSrxKIOCgDSf
Hk5eM6LoQm0AW6Mi/8qBs6h78uL0g2Aoqmd9PA2lHO/6GhOaeUhVPH842p9fsL6Ph8W8Kvfr2aQk
StLOc4banR9eWdr6qjeDbO5yCEvALruRtnjB0MwEoGhO95ZmJBRA/FWgVSmo1rg4cAX7kgnLGeZO
NBy7wwLdkkJCl1exn8kR6vXIriVFhCGUvC1lJcht7uoLwG2dmCmHbASzPCEGJ16M8H9Rl/P5Bx+3
s1m1mk+zuzJGPE/xFRkG9LnERjhr24zVJ0JfZlpRJWr/+yvvdzpnMpfTZosj2F/j8mM8mHDQgBGH
0Na4igfcv7liBq61BbLCXSO2TwCmOgeIvxego1hGhlMnb98SvbrQOqMtNxSOPcXeOIvgs41f46LE
NhECcWFyWOejqbpgUQ+sLI2rbPEko1MReKMzqoQJGDAw4NX8mm/xLNH4JZsWYCRn1XDVz7dXzlvO
lbbx9iqnRbP2E7okUtiFvg5yHwoh0EanQkoO4+zlAgQrQoGT+6qjp82Do48yG66QkCFSWKQ/tsvy
auy2N/q53HkCnrvlcGuX6w+OXuDvZbxRBbqw7q+rdUemojqvmH0yFXY8qXM51FK5W4hHCh0BLSBQ
VD2fWlUSTxsSejbQLZcERbAzIuEulAd+CEt4eDB/YbqMWQY9xdMGNlBsoSvZ1/CvimFJhctZKoxX
Zi7HBFHESEtlJNs7sSSOgiHdYjQaFCwgAKT32PNxh/1uNUfjx0GJSFPdShTlWVWNAE+UMkrZvcbs
lK8UxZEvXjoulWwT2yTl1utjOiJL3LUkTQ74DwznsPFEtczG+SxecS05+Lo0/29BDCZJGkawCT2t
KOtYsfXw03M7VWnCgOnxK5hUdYeRVSxTdTpS9r28n88L12Pl9VG+uGiRvkJshoSRRzt7E2N7o7o3
o1yCh7BJquZG2wHj4+YRtJQP5qfTgHeQCy26Fuq35QMe0g6tG8BSNUPNRLT0+riO3Ee6erEzmQBq
BuYQaWhWwTS2dA/D7k6zoUqF8Yhv6QJ2W4b5uZaB6p1qx41SKtxwrhPWXbcB+Si7CWSZym8jU6AA
By0ozmtGWefel2xYXoBZnQ3h3gWrNSdqT3Oh6SgCQEwH90I96F+epBUFJrCxuEYgUyrWc0XSHhRA
9Xy8Hr2chGynfb4vhQNQQgl3RuYBGus9n9Fe7dt+E7dUyaKkq/AqZbPefHeWVXT5IJuVwXy3bn8k
3uxaXLhwSdsW7zbV9JM8A+F8Q7f4+fXKm58I8o9K0OneAPaFyC7hUVHEPR8bnnlD6faFvfPMTRfP
rmTrbQIW+UjyynkkS7KTd5PyYeq6dmkiyYgs8EIxuvl428CiO4oQQsBsookOXaVRQu7HLXUzdKC+
Pqdw/DGwg5OAUBpZruH8DEFXnw88Hdq+CGyd3qlkdV7l/wwRZY6LHQWHKZOpYgtiYuQw0PClnBw8
XAaArcoT5B9UQKmJJkZF+2Ftltd1vIQezsndCSnWOHXy/NrlXvjaTKfiW+w9WXj9/zk7syW3rSyL
/lAhAsSMVzI1W0Pakpz2C8MttUDMIwECX99rXyqrK0FG0uWXctmSUiB4h3P2dDTtQC27VBWKk7JP
qjxiKg+TDQCmNbnDLhmoPhRs4Q07QTxej57zJ5Av6E/pDpqncA7kHMjb51gzMk6wwIghrIo01Mwj
oW7qfL0s+VPVgIRpfUvAD2lQdQb4Br6kOUu2Apwfy4U6Hu9E3Ahdk8s/qocHhfZzRLySAz5jKEVv
nYy9S7pG9UTyc8qtouJYd1NGuobuJlOEE6vlJfxlwOvMVKIkOzHJCHkoIcVIcb+IhJEeUgF//Yap
8RuE3RDXYrrk+1MDI9LG/J78LRj0Z60SsRYmHoRrp6+RDeITZw+9F7hX9yDLBI5LbSe5ovShnUPk
LfJg9ckmFatJUwYYKd7rjLkYhoy9LROtUISKxbBTHlay4WvgC1QDqENCL0CHRMgYTYVH3FiiV2o7
KhUSErH4U7Cst33VHKwQp0ZIV8+CBPXXaDVjF1JoEExWxI2gkWriS/qBApWXb9SwjE9RppXOpeym
yPoCoWTL41JlklLAgeT76+4kO4WnMTvNHEe8fSPpoAmoW9IbR1hHNgoQD3eZHL559c1r4Cg9BOvn
zEnAkwVagotjGspvGZEuiroYS2ZuLxVb/fl3eDHBimcFpebtsc3x3K3lJ8u8eAXzL0Kj/VZCpnJo
VMAoeElhMnqH+VHhgFwrDDN6eITUlYoiHtRUafhQlH2lQA/JKlTRKOEO9dRrNRYShqhLULiYxloZ
EbhW9s0MjGt3NIsXNI6syhCMc3Xehu3g2HUyBuxKFgNXXZGPsOikAMFD2SXkxkQlSrud748vaw8Y
ICCdV0eOHtrqxtdjyEjCqrolCLl2S2lUWCgIKgTGXB2oVce5EdVVcC8HWeQxfYOEKNVeWhJS1NsU
MTry84I3688/ogOv/iSdL7mAQJiKSq4SGuqbS/bqWyOJnXtKumJnrdqtjnSt07H17yWu0Ndd+5zt
pf1hygNTFyo8UXofTwO/qL+F8IlRaKb6Q5HtMRnmn2+rkPwrWxyydgP5GDFi7YLcc52mGMOy900v
nRxp3QbulBNb6MAADXX9Ml2IxV8aetgDxb9kxT/xNDXfxoTNRWUc+BS4+iCPYT4qVpQll3NGGW/D
z8uL1Md7yQvmOn44xhO/P2Q8cPKHGXOElU9m62kk2IdlzZBydNUsH5MOVMz8MyVvhfVeJJBnRHDm
KvPBSDIgMxT/DOo4YRCQRUsDIcr9/CJNple3k34uYou1t4mRQHoEN8Z+WC24sZ6YxtHw8hKPqBBe
nnBe9b5nRQ+3OjIJTRVUbRFllKvZ/rUE73I/KJ1Av9Z7vHAAdkQFZKBzfuqiJkbcEPhYqRn2e39O
i4sJA1DWGg0CAhyTpsqZL7uYGVnlgggBbtwOJDEDNVaVCqkQUPsqAh2yNZ5WKm66n6Euk/MiMd/5
iY3kI82gebBPeCIEpvKFEqqPEVLfvmdTYdGGGit9ufxQgW7hoDDVlBJ6CHSWMZy5C0QyoR3ZYzt6
/ui91vOgthJDGANRQGysHrumPYvag3dvFJwBTbKihWywXwolhknIRTRy4stfoxQvDf5Qbq3Wku51
ldeiMN2K3L6GFsn0j3xlzz/nhfNPy0jtjk34r8ahrmQJiKLS8OhY7j2p/O/rGs8QPe50JLlfaruG
HCj8EUYOoG00Aa5S2xnHLt1QxFUrjQr0yFdNMpVTNtqQ8a2QBtEFOkwEJJm9JWEJksYFhl7WINUM
AglEV7rEHTO2m/+IHlJTgVTlhJCktwuLiwkufOKY2xBU1A8Qba21taPVNU0/jeF9b3Eqk5IH6/Or
/EOSbAn4MJwHn/YcgyKtLcU6srialAkV8ROFhXiSvA6/m1McQYEcLyaSRENt6aTkc5X23arP9LhS
GswsUd7q+e5kcyFbyujIxM1KZqevXUPMqgSZnUcx/PxXbSCL1U5CgwpXDV/JXbWu+bM2jzpuqICk
q6XfRRZOKFPQw14aFQVfvOorD0GazpKasaiKI5o6zhGm8Ki30TAvYUQaj9qT28cwV6padFVa2Iri
Fyxr26xtbjkjFfg5yyaah4fag3khVUTyQsK2PteLhjdgWlb5HDl84H7WCL/4tfx05p4E2JXWyQsA
olOEqpZGUg07jSNNDoDpyvXj14RJVsGf8SHnGis/yREju44xZ5NVpxMsI2JDffJQWh/dpXlRb5gP
Qj0sjbTlU6SpxrbI5b7LRsJVxz2MzfPv/1ojj1Q04hYWdUyy59Mjocv9OiV1nRIBQauJVSRdV0Si
nDDyc9kBi3/UwDhKBhnPKQv0OjzaANOfUPX2iG3U9Oi0Vra5nYdvpir5U2IBLUolZj5i4iovJLzW
cCG9Z6XxqsU/C9jRglE0ufRE2mhK3zVaMShhy2a61/Mf3uTLrBcfZHQokBrCfJ1etsTFkZwrixqE
qSQo7t5F04Q0gg9XEruWnOhC+hMLSje+jpdzS0hSJIco8wAUnQSaQf7/d6yUr4sY72iGPHA/Mt4z
fm9GfRC5r3mPCrAx7ItqAYalKWpyqJt8G79U2etVWJQfeTdJrk1TCo6dh/s3mzH7TWI1jwkVyjPT
VtUYavkb7JZVxWLUN2AmTijLLiJ2VV2iEmnEjWpdG8URQYyPtIniP1W4iI3XBakCRkC86ldJlzSH
Ua0oU7x2GjBRMQvaJFqif8zgXgUGa5IV1QAAN10ap7R0iaY7L+7kBlxa0q8QEoqgV+q5bP8aIqI/
RhGqNOu3ynKWwO+2+tUAeOsvV2wzODzDOd11aJi7uP0eLYd3b3f5i3EOPza2xZUGoCxJUDQog47Q
gseMKfE3tHZodWoQNebXGfWluoif7WV0hIGmd64HFGVIvmH2WNlQzGo/zlT66Ytei45P+SqFDlb4
4kIODu3y5xevmQZ+8fnQd6Ge4s6AlHq6c60uSQr74PD5lP6EKsVOAEakmYNsUeC7kAYT/YKJ0G6k
lWPyinIPjMKWfsTM+RZKLGnolH0Wc6o6UrmnMIvftVYUC+kSCFMhuLPIydC60GFbJSjH/kawxBUM
CHMJHQFFFdT5en7CEtbZ4pa+Z4BFaesmD7PzlIe/aFSpCdanLFRSQg/iKfIScKXfGXEI97iurdti
kGuQWizBMiQgLAXo4tN37ZLWUKVEERrmEmjPjOmeAiBZ9JySK8g2EZH2NtFiCu1Rdqr0dBpop0B8
Mb8iHYhaQOGK6JRTU3tCriNJKTkOpEh4folcIVw3iBQ53myi1RiisFZeDF6/yTYH18ACim9/vC5N
qp/myqPoMoeagNhIwKnYdTMTFMAQUuar8fFk57DjEQmRGRoJYp5xCgrHVK9tJHbMD33+6S/iVpFb
SZRKfrBLKxasY4RH3+utKRkdqsD6EzNC/6qbjCuRO8mYKKs64cKhUBZ/wSkmgb5KBuF/ioQ3bimC
9KUnUkErIE43vdnPqNmUVqK6UcFo04HzN99EGOkZd9wS0JstPzReSISESej/mWVuJsYJJPTOQy77
ZoGs6ElbQ8ZGX7IPjl9JHryTd1r7UkeqxEvaSsq3XbBJYU39unCGuH7yoWIU6/Ov7QoZ/PS1rb/0
Pc6IJiKfQUe6zlgbFVgSsz5n6nxIsXQqXx7n7oNu5Lyx33mbnpIHpO/fGjvA4OcfynQWTw8rwKkN
qgSEaTbRmKvOYywPdZjns3MvyawES3oo+ceMqoOL4dEzX5eMeqJ7eyu7T458Iwm4pBROOBE8qAxi
tYPGXsFgF+lSDODYQ8iAtEgcIK+QGbmM0EaQnHK8zSAOXcU1lDPXpT1Bb7aMTQJPUEUsdF4zEqTP
E6apqtiIOkfWE27+RS2dkhzFGd8Gaq5uVJ9+DD2J2a2r11Mlh4GiNXfuJUkysTUd4pcjfCd+fTML
SdWlxzmshDKAPe5pml+S67d5gTSGZS1UwZSdzOBW02ImIpmGkqatKkirJBdNysm/McR9LYjWTvUJ
juESAtXDgff0eERXPHhREzmGlzRDb/h2zT4keJBz9V0/MACDp9enUK6caTBBw3Q8CmfW3AklFhku
FcWatZdT8DYgdgnu8KBYehjjGRGkv75dujbK6yzteM+6MzELcOW9nwIWjFoGaDy1CuLBjfUNwhgJ
yoOUJdIMVOwdqYq7mw3vFfwWITQ0moRfMff5SpeFpOpEaJu3MQRps88+tXXwyrZY0H7xOXSW18Op
/i0FN905lvUbc9nfTTnrAPmmwX3gI9RaiBHIm/ZdGqa/KmjUXcj1eH4jG4R7tZGBdUC+HW4V3Par
lZo5S7zZn5rNWUEmT5ElGIFU3x5CY+KG0MhEQV69MA0r+n7ux62vYiml1DdiKNz3fAVfDNZICXse
uMkr1qBdLVoSSd4vJbp49P7GI/X8x7iCPsKhy/3IBYNBau3NHNuM+MBw2hhklPL+hQnawQPJ78Yh
AqLA0Hbpng0tI+2hxknFBApzNOkONOYMaqgbz6VCYv160ZoS4adRTBdJCxZAaVEFhX2vcVG9U360
K4fMYAFiZB/JVzjg/z4eH7RA8xYnC4E0Eutr96ivV2EhoC+j133+2S6SXNjlimalR6egxv64AvcQ
7M9LaJ8oOBFndEv7pnijhlVYTOSlr6XUV/WgxlCdh7BlwXiMvUu3Q9R6vFO4MjVGUF1SJ+B13UP1
YuuCiVSnoE5AyhcVnWpQVBqdA8xI9KayTaLkpev+dmyWr8jVbtQb19aEy+HAPuTdB/zz6SnGZHUi
yeeM0jOh1a03r+w0NkNZJJCZmM6sE0z8g1RHgJMv5CRStqOK/66Ivy8b+9UYe38+/94N9rNaE65P
+g7KCWKAoJufPldWpqFXbvYuh1ZqCFypPkSxy+NNasiLR9BZ/Zc8qLrkdZCZIWku4GrYQ/Smf9gn
Tl5hRd0324Lwo+abiNQSIQA89Z54auoBMnc44x4FGepxVWSJeFVXr19XmIo4YwlrdBnDLSGsSlUv
wo3CkargyRi3Vp2AMIRnLBZJ/1yrYqfU+8u3aeJE+UNC4nRvaUKA5pvJVaSDTDhjMPcPXhG8U3Ul
elb6C/1Tuj/NQdOI4+df9hUgbsNrC1EiMRqKtJNV9VRFbb/4+941lb4stPKk5s7+ex9zzuVZhuNO
k/hK1PW0yYe6eFFF5SvZJB6PDeFQmuWj4lqiBmlp7QPwm8WmoBeAc/hVmiopFSWu1Q5QkGoblndz
6YXMPNfgTtyij9KHqqwZpaXQcqStNO0Vwf3b27D2tR3AoY41k9XvxRhbnq406+BNfhXx4fVFKXGt
7xgJgXnA5ijWx5H1Sne3cX9w+5hUP9QmCt8IiWtS2/uPRK3owvRYbAAE72vhaNecbOs4+c69icU/
smTjzQ8BTWLY8hNti4iihOkLUPVwiDSG1vG+rsSqgyARkGUGurs+dyJP//ySuVa84a5SZ8jJQQG3
emtuW9GFRwPVD0xW7+YvgciwMiNwF3BJZSoNvsaETUFEfsOIf4lgpqzd7jumqRXMRtd4TlA1cCIz
GQz/gHuivTYPLSmZAGddOBrX9fzDX/vKA1Qi4o/hYrlzVl950bhem0Ubo1OvA/ZY6jJcU6eG+kOg
A9FUsodJQya5ogHw8umLMbLjnzT+TGrLGw92CQRsAo49Jb57NlkFqjn/Qw8+HoqUaq3/eUOn6LJa
FE+UaUmQfzY0sfKc6FKl15DRZiJtQrnVIfXmIuWw3F/PP9QV3oeHIg42xDQZgyytrgjMTEMThckG
fouvNeJtoUeUulobREWQwENJQA7V+GqTtx90bZjjmPXZnxBUiLY+Yk2YGBN9aJe3mR+9XZLavssq
Ar3MzQ3o+fxjX/2SkQXwHqnO+Z5X9fk4BE1wImjRFG1KSDKGe5yAouWkIouI/JJOMNlgCv6JbyuJ
QqyH0Y2AT2i66/PPdXXnYK0iS4R60uZUe/odM4k23WTWZJN9BV0an760uc3w9QzsLfndxMNBYBoN
o9B7DsDeDl/aVgKVA+ypfg49tVJHvK4g7watGLdPzpApGsgXEjJ07TLcjYfq2+1tf+FTpRxSte5I
yw4At1m91PAwzwevHZZ7TS41yHk1M819j4pH4y/kDItfN9HmU9yNb+puYv70EV8tmhCux5AyUyoZ
I8gBaXe98tvzL/fal47G3qZUg16XcH31cmPClqYgs88lrohswrDVlOlYmog90T2vHHBYQTPyVTdO
zXAj+ZdUeYk7vS28vJgzx3vT5vHoc6gj8QQ9fS4r7QsnXw4sRsg9RaFKQifKi1sfmoq46gW3DHg3
lp2XvW3/JYDcaGsYPg81iUoUoi4pka9siJoD+I4WH09rcmeT6+cd4MC1w8wnEdeQWNtlYhq40OcS
RbnaC001ZyBxzKih6HtWO3wP/oT6SWTxLYrligoDFDpCAIuAXdKC9f0QxFMzNiwUydr0QWsLr78T
3KXe/s5modPKK+RNphYP09ujg19Vj3AjMSBSSv2zfjgiiY5mGLMoOsbVoxE/NaZRmPJoVFtCWwX/
CzeWLtwU9DnPxp36GDcktkZaQMPSUNwLGh7/++gc1kgk/zfpeAGA0XoOzkI23pJa7uk+zYe7tCfu
yUYMht30rLXKPwfJ9MkJLbJMARHA4U1Ejev9amRALAkwCuymNyWKV9ozjLUaGsiTXQpqun6IIFJJ
XOhr68/E1lD5x6Q+iegZNCN0Qz5YE2COiD5x4ROF/gqmUgjeYu0/j/vpY4hH9Pkdb9QVq0ZBKeZA
pQH9AvqEpzsr7DeTF1SQtYbeJx5B7Ao6g5f1AVDtUUOn8WfqbPWVih0SM8zgebyWhzf/jjcFE5Os
omiWw7bZOwx/uHXBG6/Z06fVhCO+ZZSqsiWs2pqxdNMWFeVyLy5IAiD1GW6OaFOzj4RbHmzwdAav
0oPkGeNcgta+D9J9T+jYiXhMquoeBphqzzSTGUmEyCMVgp0w5845pW+D+ogkGOiB2cnLosnfKIJv
Wysuva14btWg2WxuZYesPgqEz+bQuqf5zN5Dv3DpvWHUJW5mcGiOedUrwi+1lUxwKfeZ1Dvii8nt
fJD3IHHaHQTru762P7fl8M7NeVjVGdkxaP57kNjhcaE+AcEQHqxNF/TyXeR3e1InedlCOKeEpyWF
RaoKM7dJik/KTjvE5830h3pZSAowaglaeqxMt6VXF/NMyKhhJGcIGY06RXDo0/XLN+R5+yP9nxQ8
cidqBWisgzyUQuskCY1ORGQC2QsfniKqK5azTKIJEw0eB0XVDTYgaWK1MIT3is0aA5qm7IR4FLG5
TIEjfdnzO/DKncsniAit8MmSRwu4WgjVSJT7vlCu7c/IdmmtHxnxHgu7cjKNnV5PS+GaeJrtCggN
4Cx+QDKL26yafwnQOgAbRLcxLQSZ6LqYrprGiTvX4WQIsOIz+y/xkIAsxwcJgcX8C+w2QuATnIXU
+iOiG48mgBNE0vY8wtV4VE4DPyMvPwvQ1Z011bT4icNaIbXH4FLK1xZG3aON5nRRxrbUhIYAq1Ag
WhzYYUXI8tHE1QjD6pseNRjxCPkR5Q339TiBB3Xc1VJzjvCxQjqUyWplXbLNxvLl7bvwSjHqUNZT
1GMIwa683hKLPc/OdCD7Iomrb1FI0Ck9204H0DHKyOiZ35tdzGBbASXTwO7UPCIjFQfu/Ddi4tKK
QJhVnIW7yg1bnneDdJwenzQQIVtmvu3NO9MY0lfnKUgmURpok9lE67sc4O8QQQKAOTyen+J98Hhp
PMFCDJloF63H6Zj8rhDIRyrGxNKh+BC0KW5SczZ0Dmv+nIKuRNPofWh9SMsnfZ70N7bmolCKqXc1
PjZ4bjc87IZNrFyTt9I4SpY0gexJtqSD0ATxToixVL/VPgA7jI6IKAkjbTl5S0ApCbQ4d0xOCWIH
uUPUnTDFa1c6RwJNWU9wVB5+9ujA2tGMdWNxar1gJ26nbxHPKW5CSJGCiNwYVBHRuuPsktPyMkSI
r0R9HWK6LBnV+kNA1bggUAfUpjP/PVpaM7ryfOgBRPJxQwvNO0KX23rYa9eh7kLKHccH/V2HTIwu
7OawkHflMfVSr15bT+3lVM1beUatLntRONlrVY9CE3QIonDauV720U/3SEKhYtnLzY5u/Yu+FLyT
D+L2e+ZVJOV0FzZgcqC0JiXYo9Yd2bxLdcscZDRD65XIRpL3nXvx4hwP42VTxGVzvO8Sb9tUf6jI
V3P8CKdlTKu0bKpwFgVzEbAf82kx/tnL/rtISoGNnoOvCHfqYlGdwFxL9Wf0JViIJDuaOmanKd1f
LaC9sBKpkqkJvG3vEKmmq0sajahD1uUd7ZePkXHWIP07C7FCqkQKjyBF/X9aFZxIZ7mjuUaEZcqu
ADPFAUg1dF4B6tBVuhkOExJJggODdyYkmhu2wt6/rYLlzb+s4gjK3PIaJIvSqFJB3P/9hYPVh1R1
mfmvZHJGS2HbQzSYzl7CD+WDidk2Q9GBWesTWDB7TOy3NumjsMie/TdCSirAXAkfbzzXZaHsYJYm
KBSOKGaYtdCd/0BvlnFws315Ot6PXftmyLuvkQjNUwaN+9NxCpHwbtwU5davO0IIeTLSXxSfEUWn
v85jYeGDuNzdm2z0lY4MzS7BSEhLCTPlXnz6dN0+nQ5WXA4G6VfCqo4403aKx8DcFw20mvJxCN9W
EVFDNnsax4hLRe4ICxaRmLcjpPBNDuiSpGTCNi9O+ZzoQdcgk9V51iEfpwGzKzs9OrxPLBvRNyis
00AGO/z72S1p1iv8jwbsqoCQkNW4zFHs/7PiRokCSFUxIrLWVt9pNpe4a6y+N+iwjGQmLAzAQ6H9
amKNBpUTVWtNTZmG/z5qTtX6iDynU/5+Y60ZR/XqvOGhbEbgMfQKaneFYY5zbwVzGvSGPRd0JHuY
jJJidhOGrHhj8D53EgKGYDEIvzLhIsDIxi5WoN5Jk9+Tdt6K2TU8k45f0Bz5FZWUr6qxw7dGeC0j
JEWtSUaWwYXobpFwR7zwyCnNVWRtVVzpRystRhpe/XWK/hBDqinjugyNqIRZL0YUSOKOMQjQzpgs
My5or5WoCLoEZC4iRU8orFAviAVc/CU8mkx5eElKdFvs87M0kXpEl+KUTu9tLwW+5aArJUJHC61T
72RXzF1yP5vceDLwgt4hDT3/LY+ZIQxu1hEJlWzwWBG0qRgw6SNk3MqkkUEHZ2JWIXAsm62AClAG
A8ETQDRGIC6sUP2knaBb5fcY1030D6AtBz0TeoNgE6rOXu3fcGTyi91255WoXAHR+MCrxmYgoabM
TboCNP7XNIc4gVCufZHWQ+Ebmoh8W29lWtaLhSjLJVKrOIQtfXquZMspS61T0cMEbH5ME5AbHEXu
wo1T+tuK0xvf2wnfRw9bKDdTL+YsPj7UEDwTdJCmAGlarqpOGQCNph1aQ4lbQhqkV9LtJ7t+3RO5
DwU3+902DRdyrvHI0PjqxhKEJKhGVXe156jqAmFnrepywD6cgshDfqDbcnfOEL/r2/RTYDvZtj/9
mgTDTlIYjYOU9Vqd0kKr6jGlQ51ABTGejSo7/tnXym2B7E/xm0bZ9J+XRjSOebOPunul/kmqpkQI
I/1HTrUVkyIG0x5JJKO6gQP7LNXiYjHGeXE4l3nBhhmTROz5M8YENT79ZkGh4AQ9B46EWmDVmlqp
N1hlseHRxMHm7O2h/iYTkI6HitAErUIdGRqiLhKgLyBKeXW9sl3lasnRMgmq5uV/0aNraLHATKUY
2wuQNZS5Igp0aEoaYUYrIuI3OXYJcmOX/ctsxxdGeQB+qUrk+U9JeB0L9OJj0ruiPmCsKEFiTxdw
F7VO3E99d8Zm5b8jIxjXE4Zm26WsSpw03ho0aSoxjEQpocZSKihkbHSzeVfPDgdkCpURDRRE2pf1
Hq/mocuGu65onO1kkU3sTol/R0HdkSvN+eYR/pQnHX+oZhJ0Hqk/cK1eBDunKVGZYP78sBS/EBtv
Z/qBKd3sEosCluqOaTbUyk39zaz1kCPTtZi4mwxSceebfmcEZLVVZNsppAbR8GVSLvnvycm9804H
so9Ze4etX9bli7xAa9/n4ffeZpdGiDqJp3gRlVSSMAme7GgtILO4kjwm69eL9oedvCFViEQ99+iS
D63HeQpsa0krHGTVrh+yYWtGZgL9ZIzqcU+2y/SEaY+237J3hXXMdi7BIVsPhdIu35AgdER/3nVc
KvwF6c7DNDSNfCxvw3B3y/bvncL9WPjbpKkj+lPahqmmKcVc/EW3Qt1ILi6i2IipsqradTPraBl5
vVbLRVZjStx6p7nc7qv2f+uBv85N4R0rW/9DjOrzy+uKoBPIHwwcUoGIQjKAn64ukn/87uAV7X0y
wpzRjeqSVLGapCWXmGCas2hBrU2CG0xwmRw72hc1w4qE9WhTCTqTP0MDNgm0JO4J30S8G6182x34
7qx4K3djkvDX0Oco6s6TS/onDJuh7/k3uM5pqpAYBbXJQCbR5Nkryk6jGT5k86vD4n1UsyyHuXEk
ZziRxnIrIFyV6rLnjcomeTva5wqmyzsjZ8BGvguTc5HgmXuzVS0T7+ynYj7Z86F8FrZ9dPA0qRUq
Jc2nlOD211szwSb467hAv6rF0QiW3CZsVKKD5QhbLpW6hPu3IygN67U6QQCaKMYwMvlo01e0Lcdh
3NTd2Bh3r9J2pmP9TZOdSAB9N6UoJ5AHATZ+Vrkv4ZKuZBN5BjK23IybvlRug27SUnt8WHL4wTyf
rjn3WAzT2LidsXNGIF+SLKkZVdqMLKdeOL+a0p00Vvlib/Nhfqs4RwPtYE+RbUc9tDoTiQmEaenf
RS9JiqIkz9vmhcsORdF+ns8uka4SL+XTxx4Pp8hKx6aj1kbtoCgEKgLVhMYsqWsh3rxqmuFDHA6I
yb9JWzL5kt94LyzcRVLHaEVKmv38Lr40EfJoxruNCBD0eC0SIZq3Kf2sbk2c34ToOlnweZ6ougkZ
jRrMMYArcCcENSbTFpyM87Zhkqs9fS6tzYfeppzscc+Cx1s1Qw0lhnBL++75x7y8seXQJ3kPJTbf
/wU9W+3zoWzquTU9Xt4ooSTlylBVpXcaOaRCOPNrlRc9JKNgPBFMRvUAl1MfZqIymz91BBl8ihPV
cDnJhBg+0jAEJK40OzLc2ET4yXRX7/d/dLC/SvOV8XwBTH+MXTBBJDdrpqvfhooSoc4Q6OtG242K
zLcPbXvPb/plOhLxauA6+lih+Gc1P0UUzbZAcukljFh4kgOdUlCCCT2hZIMVEn4Xsfxtr8olV86X
gaiK8Q6yyIfrME33EERNV/c8JbeUTJySsMkv+yj/NqLgHImdx/biZBccI1G24T8ppbRKTKA4H6Lb
RzeMEpe4vZ6POGKZJOD011x+5g7hgbmP51NWAuZHD7c0b6ZagOeU8ElLweABJNFFBJCp7e64ajKE
UTIiPL+InWsPhsgWQg9lYoxMddXpWGWXOKfy1IAx8dWi1v9LcHiUkJLlMT06I2Ckb8vqLi8Y76TM
3vDQMmmJsMGdne2bXU8xgSqXukQNo5fSCqBfaba8C3BC+PL6gNxnk4DIVcNY3KEAqgg92TAeoMSK
CXRMs9KgfFsg2F9mm5G/JaNOiJYyhZDW3hgfJMOzC75Mi5kwzJXcKk4qbPm7rIys/nyz/JW0JWg4
favi85aRVjofqQ/7yIK2NwknkeVSplGuSLYTcoyMKSbAEBw3Ib+HpHn8ZaoTFYRkeKEZORAvjZOb
/gkJgzdTGjIrEruez2eipQILLFVAAlW9njZJ/jJvYnuXMfxk56Xob1iEX5jad8fiTLcMxGxeTMFQ
3yf2vL/LMbDVpWrFmXGiI1fsOKNJr6M9B16Zc/32WAImPH5UmBiQpgM1U2/7CZmw1HzRxPvtFfmr
NhAQAHd1gBal76j1IpRYfDNA6XKn9iyAXV3yyJOP6XXi55xGxJBWk7ecnONwV0MK9T3fZrQpWy4r
rLAOs9e6im/DyzXd48Ck0A5FosP9VlBXKpHIyxSl3fDukoL/N0XIchdRigHVbJK2DglMQXrO1std
RuWKTZuOwjBSwej0uC+T8WgjBDw+mIISDMyuo+9hSsOlILiJc30bzjQ40RxtiOrIx9feBE84zUiH
AnKFQ6wB+CGP1ruulrzJJ7IBwNRdsGaLXakcegaCyLxt1gpxs8BzPWqbpeNdhVqo3oa/YyqOwacl
jtN3dRrjbXSb9i5No4ey7H+dwnnZknAbvap8Xl2YAspsAMFz//TXFFklr4Anio58i7ih+K0Q9BNK
ZEZxF9gw4wzGWC5fPAzb3Ks+ZXu+14xmjVmlycsuRMBOrEesnuSAKN1emJlSZwgJD030wqKbB6Zm
qGq171rmgwBdYje3UrzMjFK0Xy+zO73412i5QzLZZXOfbNQi7Fn6Cd/PXR5iCwX5tkb7R7aZvuAD
b+/sOfrO4BZcxcf8luX10h0kYFGnMDd3AA29YihHr7Rblw98phlQBRniF5AqWapvZgYlihhD6GEa
N4HcyMDkXENg7m1HOOzbUqrLCEA9FEZ/CkbwWJSeT6sdUmmn2l3i2jyUsTL+BO8eUTTp/iK8XH3M
LAqugmj+LF5YgWiyBorVMhMCFGxPRWwfOXYiNc3CcPMBPxcpBgYyg14S3G8inAAPFH1cp/gNqv9n
8KaUfk6ssS4g1XwjSVId/GboIeJrFUwDqqPAZcTX2M7yz4rMM40DsFOmlRKe4u/qHlz9B8ry56+F
6ILOVSwCbXosmS636ro6PMWNu3f62lB9sJEkyyjYFeS/5jwBT5LKKGdSeOQrTpF3hzY3R2bWzwAr
lGdG0wnxw/n4oNS4JGfAHX150lBECLHk50Q+OzZvSJ8SelgXywcvXv60fYTOuGAFaQhRVJqoKX0o
Jnq759jPXknenR04+yw0vTSdIL8bjuXM4rySUlhtgEJ+hF7JcCdXloY49XH4PYs5XHSjSlb6qBl/
hPiEf6Z7uAQYOMhoGXJUh2sUkCmzaA+NLh50pA6I1dLZITZUhJPBs9AthICp/3K9okyAEXiDTfZR
/aDNYJ7nv6Vrdzd5h0zf8RkCdsnNLG2JZHxfV2eBC/hQ77PIKpysHLRi7jTZVX4C0KwvxjQe808K
eJWQkqu5MTeOEluef7BrpbGCGEOei6LiIrfYmrKYM72p7mufiyXACJ3PNOIwDFE1PdApf6xHTsrE
j7h8G/eVuFbdOvV+/i0v8pTwmZ86G1K3Ui+8H/zsizpNO+PkwtcvCFjAv3h8fRAF/st+piHGarQF
0EnTMSfO2zk5gDqg52dzPf85L/UkMTAidL4UORRnF9NXAmdIndOxvCeu5cVxTnnZYCScF7lTbics
/wuAu8nnllYKdaTJZqNmN15wKj473ts7Mz852n/Kq+q9NKdKUFeump2D6KB0RLBafdMn/Bv1n7rT
J920PgFZrUAm0piuBbJdTa2aDml5rzdHgf3DQy+YjFznOu4UOyyc43F2fOISHCBTOsi95BT9AmQF
v6k2hAmugEl6yhM43vMv+lp5H9P002Uzfw8r+qrJDtl8ZTa7hZERioWU3EDnkli/WmgJ3bWsjPLi
Rh0KEckcxcDyLiOgOqaoRO+VaWBGOPwTPlKzAVHtUVkRPRZ47tMbZlzs5hh3fXGveDmdjgpHE+OX
LECbcDK2pgBFxN5hgtj5J8YC0+SLWNMa7tLxQZIBpxg/JvN466C4IEt5OHJvyUDBnOi77uo4X8pm
guD1c/P6akZiGa/JhADyDEuQaSfdBKGkBkl+PDLtKLcpFtBOHLmisc7IUGLt/3vRo2xyWDsZZAgC
Dq3/9N2FU9BEeTBn95TCDzKnSoFgTgxaeBPclCDwwFtRn6jvE9afdAf+8KBzWQOlF7rPptq89b3m
ZqTRBWLNw0H8yc3HjA6UL08frto7bmfF1sGYxB/VKpK1q6E3bs6Qw4s5UwppnOv8dVDsXz1eOFS7
GP6GB2PgYiOZ2hTxkhMVr05BdOt7FkH6dDdDVwUONhash3Trq2d1u7rxLCuyPnkn7lqZLaIaLX5P
miteC63CxyRJMyeIpDgjDwtODLFBvMyteRuwuwIgMBEA3pRZkLjLYDievsBunlwnL23/0zThA6A1
514kuIUMVuoA083p4cbMfQsn/vvjiBcdM41Fcl3yYM/1uDMpUR7mYtSnstncOGCMh+b/Xx15SJjG
QXJij8oHAHmtoa58x21HqzwSqsIcdYp5elw1NQo3Q3y5obfkfDOjVaKZRD17pjyLbFqsPGyPWKpV
/o+00LZbQllktJ1Gqp+0wMWp6Id8Q2hXAkJEffoXJytlekfLlRdNQtQPhYTGQdJFE8c0H/40etR6
Q1ML8c02ZV5Bkjo/7A3lkvz9huXoe6t/2x2pB3uHeiovwjv0y9WuqqAtNKu0nvQD5jR+mR/4xXph
ME9MXJj+c+7SfyPhn4Gddd4X9OT2vh9NLDEZ3bR9BIsjL+3r/FsO6rLLy7Z+mQ8xpW/XH981/v64
9YLgsO2mfPqYJ0IINroBAwiZfFS/5anEm/kThkmRWaWzc9q2BfZhYm5RjuaItmXceRGRIBaRIEPD
iGDnwFN5/Lo5y0HGvDZakD3vv46Mt3cbiEny32bXHl83U/swllQTU6FxE/XpLxArgAWPHjucwAE0
UpyZ48FONxZgx/7OS/nJ1N789Sm/1Z1pPPIaAwjKOo/We1fZwAQupTVhZlRPJ6Bt8xMMbzE5sC3k
W7R3ec+fZl3ZO3O453tab8giCpuR38L5QKjzhh9n8vSSYfkhZKyP9XVlqBsHLCXHpXidNX3EkLus
xnlCicPscEp9UgnHP6ra6l9xTxz/QB3ECTOn1V3UpcMbdKCAAQcOoJKuMvHphMWIKxAoagjvSwb4
o54JR1aEB8E+0H+K08/7cEOz3revvQLJUh4hbcuzHHQnLNotvCkv3KXR7o9+sMsyhN0WA9S2frt5
MBP+lglEIuWT2xWvJDvx5S5h0Xy+tRmfHGPai9L04BdgzhBCXWOh/A+a1nVPXQX8nP9issp0H2iy
lLhhxYoopkVWHWU/TS5YqfpIChIjINY7UdUu28DfSGV+qpzhyZigTXIME/1CHg0G/ulZVlWnImyC
sfggAEoE05SjcB6Q4zb0Q5otBL+uJE4pVMBDv5i28IRVAP7dDA3jkriN5keyAj05vfRcTAoD36PJ
hcVZPddAnjly1uJDtOfGhN+XMkRWBl1SyRGxM52Luiollhl+X1aygTrc6AKoULDpSOA8hPl9tqlf
SHo5oavQf1MxHhF363nwkQDreT4ilO4+JARnmDSfbPpol7/UlLzozzQLaDocdybov8DAmyPebAgw
GQF6fsZIwMTej2S8KHRKdlwFGUlNLU+D5uiY2UE/peBSQ0pCKPhZdEq+5C9UCMtBKr2flCNSUBpv
OmIZzReqNww/bH9mhkcHUosU+kGjVu1cUhLFGmmhiK6S2sBPqten47hlQLvtYonhnZnNn9Sfnl/Z
Kx2/WT8+sQbIr3yfII61BDg7jMCCc7iYctsm3neSLgyGT84OdWtGtcOgkgRbjHJTlSsCQ2CGfcgL
qzdjiHtyRBZ+XZ/eaJgPrHcKi+efdzVjwzyvljl2xAAAJTTk13/sRM7qqXfTfP9Bd7eqWgEhEj/1
acpaKV+NjZEMaAxwFNHn1TXdJxkN53EPbE46as0g0mdAL/NF0UVGRooHcdozMwFNic4pJUOpK1UR
rNQJ5fNLQVh2AXT58V7eQBIJ3yqyQvYxfUfGJHBTu7eyYJ4/My0G5d6GQspbi70qb9iMhevwmdHF
JnHAXAck80fnt1NR3B1O9cvQTl6naY2GhlgPKA2665eC7BWX5jkojsn8ltWNOJe7uE05TVlmqGIl
e1b1XM230m9WJO7lM68qaCuzu8BNR96Zh1aKuk95RQmsnvEwQ5uZGDm0QlKIJbBPDKTi3kDmlygx
tMk+S8IreTQq52anoGudWCPDmm5Pa1hZ4H8+rdok5SC4xKQ8Pa0yam27booD6mcFHY0P6ua8xt7z
uqZvoKywI6DFSFGEvyUe7B9x67KRnkMzSLaK9r+MC3OHpXfBoSWng4lFROTd4zqQhsK43HJQeK9B
0EgrqHBkAUGI2sRMJYfzASQy3hwykPPoZd6OKMoVT57dnv6rPmt1TLOLsJ3h40butFa/hB2zU07j
3vog/8m02eAtAZWXZfJxgJ72hxhBJVAL+QL3gUYBKhT36lnuWw2cVT5f5+GtuB0PcuWCAwSAzwS9
sVHprBaSe/AhY4ra+qCrN2l48x5Fu7JnySLwGJAnGaYQbpUaXoW3pKg+5R1rh+iSJdTIRbAKhHHP
H0TXDk7aGQJx8enj5Fp3YZmdxN0RiuVjf6Jy5OJNIipmTW+fqF9gTWCHEchIpSB1guIDFAOjwIg6
ne424/A1yzefkgMjz6gBtwKPRBCHzKiOvOnVsVheP//IK3TuvMoZ3AC3jjGTONzVnex2XVmlRYCw
RMEiKDalA05OiBW4kOhF3qmzRSb8NUIoIZ9WPpOsSqZncgJE5NfFT92uFa69SmAKJuVpvIbrr6OA
ljz0j5QG+w+y5dju8pd2oWLEcvkBuI+kAqgxtZnBWCwxyAxeNQinuMmeqBo54EzEuFL/NQNEuvMO
7a3g1Nvk7kpiYd6kAt2BfWANgTHWuuDRBydx0/IXDTzSaYxu9a2zn36Zxwl8F+2E0jIBrDi5DpBT
yOj25NNEHxQxLEO8TNG6OUfmFi77+S9+VrVrbev7vqnzN8Pg71yoYbeha/ob2X76ole7njwy1Opw
yGyt9Z6qqKfi0+mU/yIkUD5ucdOITt8kOd5DWH4B5pKBSRZiwsQgIYys7zzSl6NAmKcR1sfuW+Mz
LOAllRJUFdT34cBh/jeGS6/UeucXT72PLginLGL2Fai1uKcRydCUMoDcK7iH0c6NI13UFNgpw1eb
/zFzVhKGrt0tAW9fXapn199qG2pWn8YISnzaIh3UfQMOZ9KpyRn1KvVgwuex4OWJBSUE68v8cnpd
aOpd3dGTSpKlHXLmSWuWap8vr/qBLqY/8Jm9lD7NIxFuZ+f0IgTy0dIV9J1jFb0d9oDveWa/hoqt
aFuoAKNW7WgUpJiqutOW86Tamg4pLBAtedXmh7S7/ZL/H2tnutw2smXrF2pEYCKQ+KvBlq3BLk9t
1x+G23UKJEACBECMT9/fSpp9LJBX9Km4ERUuSZZtCEBm7r32GspXSBU/peX0dx3wO5DZ/s7WefXa
WUzMPjMMI4mmSW+6HT2kpWxPpaYR4sHlV1lQZzfoopgyenS2wbAwb7IKyp/sgENv+ruJ6w3wtQZ1
NX9sC9vlOtoThBgCr644sdxaDVvK1DfeuNAa0830uowTUIMIQYByE7qWf9nNgBrE+05D2MA7nzeY
cYiNqtG41BQiT5IR0eMtCDn4s/prwWXkDonQWlVXuxA25WaR/eijpX/lecgFqXU4APMJn7qSVVU3
F9HcmRLp8FoBBEEB9SC7Bsm8izKrfLeC7vugqvJgdincj8VhQKx09MvVjUmBOpd+y/cs6SOoJHUq
ChgSrVUampTcFijFXKFcRy3JFQ6jOOUaKMptsNPUXBaSWnv17pJfx4xG9fNHkT+7TC8AbuYeDbsm
pEDK1w9qR9pp+apabHqLnVuDHujxobKJmSiqJLFliuIQG1488XcEu2W0jUNjfiROcunUfI7u/7w6
mB3SamOrNWeddG0JEXg50PHsZVOJ6lKuQlMEzRsTGUpBlN6vQkNXKPYODHLGFdZBDZ3SwTmNyhXn
DPVWspK+3GFw8JzZHSHQwaKL0BdxIj0vBqd6sx/SXbi2CQd5RQ/ReCL2osdXUWQHigFLulgl2dWu
g2TIGT+hzRa/UJzFrl89wCe5lp2HiNE8kEMkNdY9Ikm7Oa8xBAxCILFTldiXs1W+YX2yUp18KyWg
zmLD9NAlo4yh9huRHXJ3916uaIqE1/da93OoQ1ZBOLKMjPlLcKXrBB9kvdFvJepQ9/ujoTqTHZ01
w+XjBl+dXqVAy67SA6bjca0JsfXrxoVBrY/SW5yMrUoYrFWzIPnQjLfbw4GzEdRsTjIDb6gMiYTX
eqB7YhSmGYydUaJ5izcQcjKPNSHtRDzSU1YUx9CwluXyfRltrifEbB3XLxpf7XFrA+6oJmaaWDkL
xp9kz1jKKstOU7X/6oJlGZqMg0AFVuk/6pSURebLJdPM++/n+yqnIMXHkoIzm1MEwWqbrXyff2ag
1lcbA8yi0kkeWSkKUolf3KD76Ma8vz0GdmpncMZVAIp4u7SIt3bkDKkybJnCY2LYjBgXjhQA/F/l
FQOGzzHCP2Hxl0/78zuCaF5+RMYHTqnP3+e63flDwjp71+S09wMDtLT/aqUjxB8ZLEMbZmS61lSB
57TFRzcOGxFFqajWVmSA/3jad7y/NCA4xoD8zJmVAbGr7biNkicb19IEr2Cmg1auqKCFwcufUgMC
VdC2q6KpBST61Ox4W2HTSvgqvpyzpy3cBx8hkz9ksBNffgvOFc5MUyFphAtaJUq+53cw3rt5sx7i
tVQKrxSMrSGfaJQhaLQ1jOIatbqkaLBPN2BRUjTLolAB4zrALtusRM9JET/vHqZMHFwBDENLmvgF
DHFSLAWqrgUYGDQrZQOJeEvxzxQYoglQWI5XSujVm2qz0JClqkWRZXk+8ORldIUyQEb/Eg9pSClI
LA2SLwpoFugRTjjZ85ZqaUsTqJmctUyHxf5/Pz9AwpFsaY8URRQxOFaVaKeK6uVZAfrzVvsPA1qJ
gmI8dAkbA3SEeKQqUwxvSLqW6A8iJCpsKq4cdIegSYipRdrsLuewnWkyDcxjcF6ZwaHFef6AA97C
Nt/WyZM6D+Yf7zUW1w9nnaLgV8nAQPublsbRTVe9RoBCByOd2wxlE4qdC6yXsy8elnwhoY2EmATz
9MusoXEFJuems+3IrEa6Yhkba/nqIeskkBxY2GaPd7UWh3BL2wexpQvL/A3VzClsEMLOX/DWcXE0
k7MiI1hMcVemu+VTGEGg7Mx/yzdf+R2Cw61ii3+7hCdu3YsXzBDQZ1u16wKLv3b1TliOeGuBaR9r
M1xACWfmsloYBItAGEIiTF8Zz4/wMtzhUtUWzpNXV0oyug2HzadpTG48P8A/iW1aCRc4fMlSxZSL
D95ueVMHq0cFoUim1C8x/GHrW+yc15s0/C5LOmq8m5c3ljPIHvQBLhKePhE1i/kkcuqLrmNuygJG
ka9uXNHVIjzAYLrVeEF1J0rDt9ZEgEUqQq6QfHXnJY6yUjDaYBfuq7ZrSQsKvt9x3b+16YjuceGa
T9cKTx6szAiMER75fK10UJZWsDWdJ7eCJCvXGvFIjvC+YOMyoB0xEV6K3GUZ1+iq1fnarYGVnCdw
JTrCRdEoKi5OGLcOQB0y2i6kMhHNZFoyLbtMjZj5cdnXw4+YSi9gcCiXbf76lks/24xZBi0JUFIh
iqQiiNkmCT57223e0GPJ+GO5jl5vp/07KRqx/f0qFFxz/9TZM2Kj4Wt885fyzskC+ZyXDBaAjWld
vjWF+asel/9youZOUKuYHpoUylJBOqN0M8JDpcYCJnc8dkXag4Zxpaqblx/YmU2ESQTZzIkPUQWN
26yezVabZdBV29WDPORVTsrVAnbrO4MbvzW+UbwAJ2yPe7/ACT0CWQtaEo12adk/cLpduK4zmwgj
K2X7antz5wkDdbFy+sjbZHAZ0ThZz1HSooGijpDwURslC21r30REhT1dGTtok8Nxg9cGyMHA4M3K
i63UuQvEmZTc6ID3HPeg52861aq/q71FZos/d6G3nWGDlDS6QglVVVULcNf2C+f7xizQRx69iYkh
w2+CtYhqMcyviuWHl2/gmeNfWQH/vr5ZcVpH23UT4Ft5Xy/yq0VcgziBTosEqePh30+XGgoEetr1
d1O/f4167FGOBBihvbJDkRi2CIyfHmjdDnhQl8nKRt2ANSDU2V7qVadASGvBlcKuqbLCctVQ6S+/
KL5Fwe8CsNUnxAliTsBrp+K7J/IXb9SM6nW3xitrZqcT7pCFj1AmaIEo9FaKqaW+2PYVmoMN1Ezc
OtU2Fh33DG0fWDPia91W/QMv39BzK0V8JLJTmPHCE5itlMLJzWZMGC4lZv9Yk8rOXcGORFQul05n
t2i/wGjCfY0mB5RZo1SNhKxRBjJd1cdyXPknVxXFFMdCHCObQPdLlVc7dYS3hL+z8KiqvKNSw/y0
blAEtiB6YcwCI5JydZWN61cWAae1SuP149guPl64rtM+GaInZyuekHDMTlIt637lr91VuxL48ZZQ
oXt5VUkRJdqb1m6JE7BGskeE1p3oeTR64oDSiJB9r7h6+aJmcXx2a7cWEvCjYrie7gzJWW7K3dj5
Zv2wmtJ3Ub68Wkb+dRVVrxeRNMgF0lVeJ2bRTgzsBau596gOrG5AwRiyQZd7QLiEh6BDoGd/lgRb
wKCOMEnQJb1QNaxioUHfeeVuZIHQIzynrNH/hdMpXkLeR1nBX6O6tu2TC6/GzMDp8NMGZHkDWeEv
GUSzg2xq867NkuHQmFhDOaSSGoxo8asxcVvwRReAxa5eA1fgOo256xCP/uoDfgzSCDTtlEW1Hks3
Ql1lu5fk5qB/GZnqgHRYsadijF5+Xpa3/RyKxsAJ9wAuno0MRHq2x9ZZAAtstXuw2D/MCrPGAG2g
tYp5HHAYQiw/rlgb/CiUbLL+Joon79HiyKpC8kntLc0SCbI6jq2T3FUTPhcdkpd8YSFZymUHACfc
8wcRuF3zHrzDmAVdCExIs4J0BGIHEMyGDg02eZWN/d0Q7uh4wLn9GoNj9OwGEUTvLL+Z3PxlNcYN
qj49Y61+ze5lvuqsEItPIQ/cAvwbQNNuQCXNIWpQzVv2OElVYo8LejUTWcxUmvG0fOqK7a1QE+GE
2QQj3M2R27Kq7cgAGxubKLzCL60TJiIboxjCAGnxCv9VWRHDiJjMpeY30KZ38oSoIOAT+daf+PkT
cprUbZupMU/SreuAKUsxTKAUq5yYzEfesXcpt1y0bZQ2N5rKq8SwydXd8FnGaS4eaVaF5b4x0GgM
wVLaDdIltCTrgLPgk2POtOwAQIjEm58mLZ7V79AAOcTP/WRCe5kkUIh4s66viKO8H9Oa0SIKBxWy
qr67EUbnQEFLQZKFw9Vmb97EuB+B7j5aQhmhlce4EmdDt1pR7Gq4LUBP9YG7oVRU6ypgDwBPm4xs
h6TvO7Jrg4KZJKOpoGzvktZ/bdkKzDStZRSFL7o8RO/WZ4Yej+cr/xRV0XrFK4Q/BsIiVGjbYtGa
Gi5Qc5ywKwHOUYuh4dNQXed7M3HrcYzMlwwYWPzvxOAQmGKZyMyhEFDz5oE6AqbkEBoPUBRzDE1G
1FDmCaMIQGI1Rq7DN9X8dDjXWo0z54uJqIKoaUWhFLJgZFstrBN+qSazJakmCkAQbYem61aYmIx8
MFRA6M/0xoptQHQPXupAESqGocTIwqwcMBIFBhK3oqaMqbcgw4KBlAKBiT5bw63oAlK9o1T7rn/E
GuxPuFi5AGzapJUbvqMgT727YF+hnID7IPsa/sx/xSFRO6HPa9CDRPQoITV2FODQ7OK/Xt7uZlqk
w4Ytm0fGxkBJJ+LGogfnImKxfLDzdv1b1Y57CoqasDVbrw/KGltg1ItPbh38y/UQDzOSK4N1ejUm
rXXsefmqZrlqP69Kp4gkNgJCni/xKR8HwlvD1QOv1yPr/bvU8gHjAbfiRKcVDWOaNjFLweS0Tboe
9S/npUQ2tvqgIrQEsz00aLogtaLqHiB+XZcp33+ETkg+SMfsk5q7DlKRaNKiWsns8OWf6QzqyZHC
cNaXnpwqZXY01l49ef3ULZ+OM86UHGNtX1AJ75XqqDGt2BtiPvKzfVb4nRgb1gS82P44IOCoOZL/
0PXlcL+VX0fhpHsez64tMy6yu3WbPLkJrhxUdFLop8hkrI82ALtEzMpP1Itgx0vaEpHrWKyThSIb
ud/gWohLMd/qjRuhFmA4DD9AG+avlWYYNWXgrIF1OFLVFwvWqWrzyt/t7g3PTHATUxtLMpJuWZEg
mr3bfY1eetyGuO9OdxlVw8vPc+bnebhnpNBFYubjRmx//5dr63zcKsvVQM/eU5FBVNMuoz7MOvUI
4pGP82pLyeahdWcD1i7edPltvufMapvN1di2b5qRXAv2KNGP2PTe5iPWOgveWE5x5RZrqCcUV1+z
A6iI4qiApotYyyghlz5ezgOWnWRPf94gBvk7DuOBv0NTCm1LUthNePXZSEWoVxLWaSBigS++5/Id
OkO5ItWHowzaZUxbeIKlh5t+0/SMRLR96jQSSp36nAjQ2o/GWjKV7BfT3yYbmEvVtxaggw4nM0rl
aWk7DmDVSMM05Ry+cUO5mLn/aA2gO2dQiYrB9+cKkKJ0SborivhJkxV1Dzp8FcKgfaWvoVQwQdGm
romEylR7RGX95xrYU9Yz8hT9Dcj1zBpgs6CvhnAHKXIOBRfbqUxTqCN2fqqiwKYxihxhmaoytFVo
DK9NA66px7utpjdjt+WHoA5j04MM+y/Iuq9kQvryIpgpF+wi4JSnCkvY2eAezTr+bgzysRnTDJ7a
yGYcvBFx45iFI30UkMhb+1oTndET3rZJbnZV8KQ3WH7h2pdleIb++LWCrP8RlB5ivu9zrbCj4NLN
iqoYomKNOgFImlrdNYgAuHWCz+ycJOUSqWlVAcgFKm/gAqC2VVeoCaQqPUGtmqReuHVnulWuKwrw
PqQAZed9vrdly8mAGNR00TgPvC1z5MrudtxQ1OTZk+ytuLP0AKJtISFE7Y9KHsJI/5gmImsYoIp0
n3wxndvfhkwFJSVHK5HFf5VgedhOTBsKmxRbpZo54jUJsOY2HrrkgWEpilBDTfHyT3QOxUTOSCg7
2yEJHXNaaJaZHXZS6e7JtNP3GiXAVWKa8NoOz1Sf24N6Q3djhm35f3H0yinTuEez42bNWwLME/aQ
8yXDFHys5yAUU+pGr9g+1Gb/YDbhB31+4MjguGaI3NNYMGYEdV975n+67huWpsJrNH9TZKpsTF/+
ic9VT89+4tnr72zIyp72w86SfzUi6j34gMoiJck2D9jJaX/6JcUg+4VcxcoR1252MxEvRBeIEeK9
fE3hmf3i12uyTcYv51K98FaEZJXFU7ksflAJI7rpSbhpwr0PWEnNVAZLmJMFWhu342u9H37cl/nX
onDep4xwcAGrqtcYMOBpgEEWY81dA3k3at6GO71zS7T+bsanDVyRHugNaywkmhTyySuzGPS3SuvN
jHy96J5ctBhXTY+PgVkVA3VaX37OF6v9Gygh3d3G4O6Qh8k3h2t6l3VD9VEGuXEHHyGj8r1OG6C5
JifxqYPzfFMn1eb9RJjQQ5YynHv5zp1D2yg1YdZSpqkYmlWd+FlXC6zXiic1kir3VW1oOin3e+Ft
IoGoOhOzU5oKSVClX0tBAtV1x7ie/QaGZKdXszLo2YXNRGt1vqyq5X5d275QGS1i+ZUZUeumo4Vi
lmrIvxHq1cTd17qG0CArkJYmkv4PBshb1SUGfb2oQhKhW8QU9EhIWC8GKCO7MGMCoIAXZqBH9M5y
Gkf1aSVzvECifI1GzGHHluOKqkE7pOKwEfogethErXLMTPoHzyhijOaFIY5SYKPPd80uT1n2WNY+
idciP0QVU/IYVTWotAzJOELoIWoo5VmmU1rmwM7Y/6FGUi3d5fiBmfzWHoQMbxT1EnPInOhHA48I
rB000AenHB7H4J3EwnY2ys2XysRSb+ket1Vwt6zcV7JUk8mOKItyxVRHpXixmESl3yikT2ZkAMgi
NUTkzMeJmQ/mM4QEcdBGvmXahmyMKk71aqv0tAGn+LRZWjCll5xH1XjY9vrnJEyPVADBhcd5cggq
HocCkUm3zwRvvlkFpd+MJIuF7wqT36z87ote2GQ/3DmmsI6dUitXsAO39QL/GNAuysEiz97UpfvG
due87C9f0ymGyTWJwYBFP7/AsXj+igVbzCcXps7fC0QRxUY6ZTsGotBzK6mp4d7hkW19Y3e8dmCp
oqpYTAngI08xSYRGr2kiRKHPCmpRMltdUr7KgV4mwR2kzcvg2OkexsXTKYGDS+ZKuMfziy8WU1sv
Kz+08zutj76Cz4akSd4iJKmusJzC4ukn+f/IjJKFkhXgRuCTchz9jRH9mVcwweWHDlPdEuTq51cW
b4Zw60eb/kFuEBK5Wvk3DCU5hx8hJVX/VluNwEUDnEO4MHcL5pcypH6DwntyXtLbBwsuibacCcuc
AehUxXqZtvkIeQ3ilow8fDbVvl68hRh4BwwBHRYEBCmdpOluC7O2HfzXVUKyGBWKDOicvfcBS5Y3
l4nd1tT02dbP0ICYT60OX5C6rv6X07zYDVECK2/7AF/pkZEg44HkThprLRQLaLKA8fW6iZPdYy9b
ItIGNE1T4pmS0O28g7JK3vzCzPqViJWIAdU82uk81gnhqrlpffNZ8AcYFIxdcrN+o104ATj5aUjH
EWqrPPS5M2HAYZFu9ztzmC7/PGFFH5EFCCAEM27R1Bi6yXdek3pscHC/IrVNUg/1vBrPBxByRL5x
KJHhAjLTU3i7TFkvO2aeVrVcM0o0tBXMlAI8RJ4/gSz0l0TkbHlviSTN1/SEzCvLDgxpAktlMAD/
Ct0vBAMmvxrHS6R2pOIKj0hxEz3Q2mATWFsfHoeERMKZdWQKLNVBjOvHJ8qOzwJnp1X3OJnNW00h
VDAeU7E1fBR6X+BH9RsiEhWs89cNAHpBD0w7dzLacyo/87dR0XwW/8PdLQlhz94F0ertJlp/zbud
DaU6AFVQCWmMNIOV6EEopw0hdXswWaVR4DdomuL9OqheFbvtrSreYoBFSfWhLs9CqiDRqiEud1f2
TZr9IGjxNKEMYniGyWwTz+Khmgrjjxjer4mng0eIIEJSL5Goush7tfKGB6sgsFQzBqVhDeAwEHlE
AaOOut+zqw/ONw3WpFUT3CW+aABbWSQJ5VRI/5bni8dVO7CpO1/quP8sec8/GQUT2w5fMiCcwgML
s6/pLxsBG1+78qjf76XyVBurOaHgedthoy5RHKwof5paTN361ZC3/yPeSkesmHKkJj/5kMX+hTb2
FNZ8fl2LWW3qmLjELcCf7odxf50Fu9ci3+itUcnpbnFgjvM/+yr6YiFX6WTBwGWurL3nEC4MSiHn
jxja04Wj/HRvpxP12DhJcQbdnnPPg3Gz7YewHO7V+4tGl64ZE1HNqxXVCEM7aOpAVAZ9sxNidnPZ
vQvr1GttS7Sfm6VyzZwcQ7wBmhgnONXwOyXliNp2oH8zc6suliOn5yZ+iAiRQGXhj/nB7E2Oxy7d
csj4j7K/FYrWO4frxtCA3k6BLnDqrBcUZMkjXQZwAyiNfUXKUjAhcbME+R1sxRe3luhoOA5qCEaA
lT0hxAKwLvOzTptk4o5+/QFmR9gU+M7eL6sJb0/OUI6wI13gV3DZ9O1XgcuapKDr5/vMozUygAp0
meZ75q3lmiKKJI5V4RWzxj3zuxxzVzPK+wmSFRAqxj7STctTRTSGPiz/O3QKEilolmR/vBj/hk5w
7SYT/rPLLxPuXJlpv3Zm+eXCS6tC6PnW9ezaLOb2y0onFgwPPo7Re3EsLSNAD3wCB6IW1TVKcCic
zew5iCoBzezF1CfardT2hPjj4iQF8LwnAAoMVWemJMGS/WtIq6G6s7x04Wdqz2cXPrfejxfrqqSR
H+51eAhBPXo9CQAPG6zjKZYt2saDDmO8h2kyRE4SsTEO6Cnxk/gNvvmZFYSaFHEWs5cg9s1sitCV
Q5cu98VwX2yzm0U1PsAnvJXRrDxqNJVMsfcHT7Nbp4aPegE18LWWL0gWYgp86rtLfLPT3QmsgSkw
BlKiWs5DRop8n7dLvzqcUdrSD1pXiHBHKjRcg0+6YXbvVEIOFYKIcCL5WPNe1Azahi43tKfIbqyL
YyhEC6T9c1b2IGcgJXQquLjdmtGLweSPCCoYoGXEW4kYQ1WxjSBHIr2PsJP4ZJLte5WYun0im2uv
CTJlHQGNXM4cOftY6bRhI1OcnSRlx82mC1ae199rYxTfwhLNhDnrsUaMf+Gb5iO1e0fZGEQYbtZ/
iCRhiRGL7O8idKxPwsvr99wy8FmezK0Sf5FQMj4vGIv91HlDFToPgijSBfwXHPgtD5k+UK+bYCQd
MJZIQZkkGEkQhfpEgZ1OhzvHZeHyaW3HE+W0BnGWIbd1yPh1X4HZi+/L0gMuQS9InpNbyoeHyaPt
FcBQXPYGvGxA3DJpBXEItZ6jrZxSIiyaWqbUEZyOLElvMuw5/z9c5Oy1m3YtLFl/692r2haAgns+
EW4V+DennVnQIoRwFUKgFDfn7N0o2pNVoUqHaOj38t/qGNY4tfchc/I/f+NAfvk+Uq48f75Zj1Xx
cr0JHi2HMKISQxGsdy5kiCG7K7mI6L0TVsA7QEL7AWOxI7yEgTOOITqnhf3oui3bgJXsdFRqbDWi
7IkxoDNcYoeJKkrMgwvv6Sn2ovdhwewBLRFTulnlVpMEkPedN9qKUiQmi2uQ4oBI9J2IGm7DcBWk
QKM4Xat2noBBbAylOkPFdTnj43RkqF2HoaoGI0ZubM/v7RRnzuSvkiVK2OiDdpyQaCDtNhr423Qo
R0nj3GPA8yP/xFboDAM09tSWLcmYWExBQ3TK6jDAkVfuy/fPajBn5zRommb5UM8hKsxe1W65YzQX
Rj05JEhEMW7CcjgfAzZGcPENfJgGfa5xEMGGabZE7OuZayvhzfdLkO0sCG4MI5Nrt5ZxFBpVPFly
9E4wqVIUatfloI+gK0b7/R9V1IVEwo+8CAg7GXZs3T3hG/td8aYInOym9lmThU+j03a7FpOpBGFq
yl/cO7QjrHqI3PCIkDpc9YnMowMsdsMJqmuYEiVJXK8rR+i+2qDM49WtMeVyU8gWvi5CDL3U97BQ
qlK8DLqv6a4aMXWFZsMGfV1uyMbA74bZu49m1RpVIVi8jfdZfBOvGTqv+IeYRXyL1DHVBWbU+Gjd
BugQY6ymCZr/pORNFVmlg2A1WPMX9hAyroOSFl/atBJfwddWQ6wqwZj19Hra4nHsFughQ6IC0Bun
3nWcjPub/+oWWdcuVpwNRIz8MVF2uNuLw59z50+IUsKlKvdQ389qyGBMmsYPB/dekrtVX71xkgRx
GHt9lH/aV8NT3RZvD+5AcBoHGQOgs5+w2lfeBesrC0houshgPHv+MDGGfiljhRPDyiwmTiEPPfde
xATVjKoVJSbQIBtu46NCQxl1fKCyuJUgKnQQVwFl2ZRFxuwHjvil9XKu5oZViWgI5ZAHhD+DJmu4
6JseAzDbjDVthF8RwjCbBYAC2W6csDSEU7kYbl6VC/J42R0tSQHEo6PCzSjCFPsVp5eQ6FOFDjsP
3plQp4mABCefwZMom7AYdnqS3ji1t+nydkwnCxgo7NZGK1h6EWk0lfnDNOlrkTIE74hYKfJ/k3Px
y+G7CBlHw9XLp8/5p/vLdc52nXq9pSOMnJRIPJ6qBKD4ZchvyIJ+DEBCRJvS7KbY1gg005hUWF+I
940UADUoVEyx+/JuaGHS+W648OmmIFBQ+MwV61SKaA92y0PX4vfpm2XjfzAjMhZYvD5eGtWeqSJC
a8nuRFSX6krDIgs3V5cS/E4pZDzPX69ndpLEzWJoGXmwCgQAcboJ0U2xkxBNsQcvEfiuZ633STSs
MiVldkDat/ZRDKOwYy4tqlhO1JzQLdEl5XS8TeNbsjk+aJjUc6q4K04e5a1h73Kc4oix/E+EM/qZ
gM7pZQCFoznliMAPswri4nCPBQS7e0g1KAMt1sL0O83BhoDQRYXSNQtrkSJL5B9VltoJNR58+dlb
MG327AOKCFgWSLCQ0c/fSahjZTLR+LnT3mCHW7f3+daNmOzCNxaxsqk4iXDPx6SyXuc3rikcoAso
jbi7MJYYIU/nC8RGrs95WDRtdTcZzrNgwMdBSCcnDaT2HMfIJuYoMyPs6b7iAHVd6ARlwe4vs+m8
whbDGjQ2gYjlYW0I78Meog9wToIZ/zFNF1/7ocg+lsTS8fdwdqQN3rhLvQQuzpPlyOHYNCSoODoO
G/xfo356guvd6vDzGJaBsTtAzqJ7mWb4bDzI7BynEIU6eXos9hVxLMWPNNbWSubbJ9LmoJW64mtj
pPPO7KvNgyEk4l267rLHcrcs3oTedrhu4jHh7sn4P8TOPuOchdGKmL3ERLHfyEI/QNNSF7un9cpx
3i6zaJtemWm1vnUSIeH0WjjquDcFSLSTtF/DYZndjFtn+1Dh0XG3C/ZYb7TJXyrmITKP11mxce/i
LTcXz5tLAec2F2n2WtBmkPuCNhOl+gkGmyzKRW7C9l3a7joY/viiQ+VUrLVkbTYxcQWaQQikKJHa
ywRtpc3wByZL1dUqir5LA2R6zikhm3aEQY6UKSB+yEVMvjUDcgcNZjA1+ZpvmXOQX63mE6PsN2Mx
vrdTASwI1BQEgEmi2Gq+LzZhp1AOiSfsO6oig3Vig5CgYdYZJITf2CjPdP3ECinITsUjk4XnJS76
giB13bVL2c0YFugJQs1t4wWYqHE8g0Pm/f6Vu2ksBnn0GdbmI/hO+m3ZrE9YwP9G+vuZ1mbB02Le
EcCv9+cy2noqc9fNxuzBbVk1eYvfKaul5ECu/Ed3L03Csqvu0jW52nlfm9fr0Vlejd7au29S7PlE
BGncVfkqrOkZpSZAJ1rd4Gzc3GY9K7oJ681DQVrKdb9IvljrT4FS2ON637ua1V4vxml9FRdX1XgB
DD4zEoDXB7ee6S5bKPL55zc+WAX7LmL+/li6vGUJAPAqeycNhrzwLSmYGbdm4ced3wrQEXqoFxIo
LJLE0f/DrOHaERyvukkEwElFvEqUIm2vRd8HssXdhjNkktilMMPVb8zTdMmzFcbEksEAol123pNo
GhOU0bhMBhzgOPSBBW3i6hbjbDpOzNKvpVGx3F0ZW8J/CpVMuiSnqlNPr7wNeazUGFerII2hYU2k
NQQh5frLZ8S5uoUucwFLELaph2Hi87uP/17aGpI47vsGUg3goGXE/pQuKvNAHZ3OU4MeJd2CIv1U
XXQ4Uokf3+EvktFVX7iuM10wU1/1mpA/yUubLccpXLXjvmq8e03aZKXQTFBnlAsDczKkGu7J21A9
JXRaQ62mbNgu+U3p/gSZKz775Ys61wbDCOTJcp7iPj+na0wg5dUQ81ztq8pz7aBzLlL/4YhYWvPR
FfAS7aEUYbpAOamYPYkrLnAIwkc8gN9PC/9J8ZjiJDcRA5fokgHmucKZa8WtE9IUXficcdD5qTet
kWchgiD8deKamEzb0NWjobZKfMYUOYlc3jS+ccryYFPULW769ZbGUXyx7Y+Owix2ZD2Gf7F7yb/6
7HWy4ZI1zYkEHXT2oOui7YY87cZ7TR6liVF0snQDGqDpeuWMY6VBwB4q+hTVbaG54YCea+IsVNjy
9/AXVIT75QDbswuFtASWCJp2Gf3OFsqKQ3LcJiBg2qbkLYiNgWZW+PsRbwNVG+kfBljE0YsFKTNY
lfcWnKNslZJnktWXlGgvv5anJCcmkPRv4IcsZap8raVfEET+2rqo9i71J3Uz5jaPrGV2cpnkAwpQ
ocHkCHP/U7OMb6RAXtMUr9331nyZu92+1oWqn5M9o5PJpvpS3X/+9kU6V0Ms2ZAOzK5xHJ1t5FH3
axPu8/S/hc4xK33rSrllLRYw7VWmuBSzdtQEpUgQnHxRpmHxoeP3i/hi+3tuo4F5RR67j9yGTvj5
hUFbd3tcEPakaAJPJzgzA29po+l7DF8HgH6pmMXSwBJYlUyfLb8czntpNqnoLkMFZ2oRssT/fU0z
qLqjonaraWzxrYFZQpMU4hClPDitg9TZ/pDSXQNlXY/ZoukivlPHnW1waXI0mrNWKEjB/snL9su1
zV62LmIvcKa6pXnDJQ9XrjIof2j/K8rsbuMhFwPCgOl6l9c4OUkgrs7SXS+vvcJ9ctdbvFCcL46L
UkvedDg8XLhALcTZ4ct6ECMEGqKJohl+GhPCtiLslQ4ToYkI26KLWtsJUqJFRzQjnSMdpOgriieU
MEXC8dI3d7IJ0OTmH427sP+EjAhnxZquza6r3owp1GMg9MaAe+UjPifMB3nJDJtryNBbyk9dk3BT
1TDymo7R52qIbUXvAXDf5aP2zEjp+YXNIJYi2HvjvpiYDwJMaejs+vIyg0Ij+mpRdx/2rSfLQp4p
9Qp8VisLPOaehTmMH9W/JVywADnwSrD4pbP3zAbCVcJ8QWwh4f38sTqNu1x7KzPci3FltVCYokn6
qN3NGpiDP0p9rSZb3kTagaUZEDmkBkiVzcllaPz/cV3yA2R3Y5A5u3u1IWBg1Seu5QGIa65zVgQQ
6znL6MEGl8ujDEcvLYU+h59ATFMMZJ4BmR+r0wvL4HRf437FsLqgTMPvm48Rij7CLmvwPWxqKJPh
9bk7GmPGCNhrWUBCZu+qO3VNMuiWLEWkFPUx4m1d5hparc7zpQn+CaWURyAu5LyPwbW8TCfOVrs0
e8f5ooLTjhAU2QM7znCQYxrsXDNjeWvVtGiz+hJsQjyhZgMSsHK88qZwGuwjWUYAJ00G4IMCW2Z4
KgRTs/mR+cHDPvxkyWlr+EAsrRvVXppuN0RMEM9NeqLOZht2zHwtDqBYIsZ4fTm8/UzZqJBiaLSR
bxgnm9mWSezdhjYs8w4TUeh1crcQo0E1rSYpQoDLTm6hgCUcKSXpkdo5TSzTAPTPR68LWAPFlQSH
om0FIIqXkcxTl90YiX2IjhR/BKJtTmKB3U3cLFcBjTBc6ZQxwSG/YOKo5s1RE5Yy+g4JONNgTax0
48Eroz+x2jCR5Rj42HRSLlJlhSo06d0IIkH13lxyGjqDYONoIF0247KYdmF+hNdeGZkmce+tyy6T
3RBV+dHPXZIPtVqSIx7NGY5bly5U2IKNZuHZ20zNC+vw9Czn4oyJmdpLzjtX28VN3O+JK+d2ytpk
3xEiw7meOtd2wAP4J9DTeIDU1LZmhcIQkbLQkjLeX1v9KxxbfvLPaOMugcOnRyUsPLKLvIT1CNV2
fiSt/cZpu2qyHErLscUTpncxkMSjoGdka2PYoFArlfqYDKSbVsCz7NAsKBNXyM2Fe3aKd2BhhgAr
MNjpyGf9eU1WrFzezbb27l1Gx0KEpHuX9tUya9GlySlT/ZWJi/fE6T0Ow/6zEoa1f1l9GPuXMp6H
d3So//HFgcREygUCO4P5O9vwCyYizmKTwZvq2T7Y8GUKJbGHfCYaWvayYlTv4luTcuewEiEcov3D
En9UZx+kuQdRitrUf3Qkse27LOIAN0d23NlExykNvVScMUFmBcufQGc5LaBdwBBp3mrBKhNDui7b
009MnFyUWkidNZlVZsHEGP/CnTt93cDXELX5NKaeZ07waDNFzTJYj8w+DkmR5W71JxUP6A6tKbkQ
svVXeaEZjhhnsgEUfn84KjkyWSaX2bVnjnA6EnA1xgOckyzU569bpizUcUhT9U2v7WSuBrvnuqwc
UcwQ3ASPto0S1ui4DLGCtlN33L6Ehf/GvnbmfqFzwEkSdj50pHmWZcFcYaiX2+GTTC91XWICWNdk
DDnzBbNhrkubsTWND7rPMg7Ne3o5KJFxPn1X1PlvSDdPSwt6uAU7uq5LsXGz++UMFTTlwrV0cbkf
K7flyHkVnCApUw+ZWOVFvmMrY2mKTKa5UrB0vv3GDObcNS1UVAhHJBNw1jIVjOeH1EmHe8mtwg1R
gCLc92xhDjhfju2iKIPNHqMHhi8p0kRBhLqomlkAM3l0IBQSF974083fTnvRreATBYF7vpGNVdCk
20yAUXI35M2neAvXCeDFElvBLsMdvHpacolcJb4tQwDlIPvU1cld62b3zaq6OYTV/4OCOgTyS5DV
mQUBqHMmGSnw6bpdB4MVMMv/vFkIbDnMo1OsaaXxEX/16F19FAbbt16SLcy1LnNAZ4m3SLZwsIpg
SzNM1Vx6fl3dwoWnmEMDV1BW3+Kaki/kyoM7u+xKQkIvepJylMFiGZYNWSfMKsTqUVRtHNH+9shT
ufI85g5X5Q8x5EtFILstdA5CX8ljBjgkDGi9gVbKJohNYgZxe1X6b/OUcxgJgFkypAP8tFpROfwg
BVCrKGcTK4hdJrgAkEOlBkMaMeUIyKRCO5SMSpXUULiMNyh/OkxWf08XZTNHnhfV3C9oyNw0EEk0
HLPViFe659X18E6+O0q3lnGFNDIpHt5qjKz/4LHh1EhSjm7yMHAVcwtFEIWvmy//EqAVkqCgMk8a
D7eDMMMPLte2pC4+ggpdxyZ5iADQHZ96+mAtqax30Sdk6Jb9tDcVgTz3YfPXVzvfe2fNBEJm8bKR
lZQIIYK6XKktBF0IurPmwfx+gU2ek3GCqoeUiYs2ZRnpbLOa7Lrqg5DwC8v0ZPNAOobnsYd0kQkE
rdzzW1gsMK5yu7p80r+l3hIFy8fdpv0ofNQQtCGHMmi913kT3Msw2yxwZl6F9+MQfkJC/a/Lm+yp
5SetQuSBh4JjKIBwfigt12CQZls+hWupKaMPq1VaEQ5X3shcpa8xA0EhlDuALPI8LF0Gb2CP6jJV
qeX9L8QWnrdMVDOZEezim2W/vZEmdnIvuW+cHqUYglEcAZPi2o4QdLYNT4tqScpZ0vAyQmhZQ8Bj
G9YELW25gyxNxq/fZIhwJNqpJDqifLrGDnnHb5i1n1SUIFb4M9Jbqg1DCPr8CXedSxxijO5EKJ+m
ewrqFHpAwf5WFbjIN029+DDm/i2Bnta7w7oZj8Z2xXo9RQzq4+B2GWwvlUbnrw9tI4A9K3nOOXaa
zCSNE433blJdlX76hxB7XaMIqkLCZfsuBMbaF5nVVe7WeIcfaC6aq1qyoiaQQl8uw7fzg0ySSyiz
BNtxlAWBbRp/gZiDZGq9nBE35l5ykSJOu6HoRVEv4pLoxg1p8DrIVOuWe/3/IHGxdvCENigr4DfL
pBMdtr04dGDIBWlXkWQ8f7iB1+AGPkyhFYiH02OeY1ny89cUACTHhfHu8CtvPl/hUz4w3/GDP/zn
bu/cPzX9bpgcPiIVNt/ZpviG4ZH/Q/8z5IATiHDDr3yhAV3SFw6/x2c/P/hmvtvfag4f8LF8IfKb
5lvTf+KzcH3DF3KHt+3m8Km+BRlDv7rp948uJI1vDQF0JG994xO+yq/2q9OfXJn91CT6Ov8CnAT9
ktaPxYbPJ/JGbsoGIv+j/XD6k0/4j9/ku2piFIrhMcYSZdCXqIVgJ05/2l9+fsLJld7x8eFXp3sM
Wv4qPnP1bfzH5+XGfoAvZw+Gom89fAWzs+nPX7/Ax/yJfkTYfXNht7a2R7+eeDxv2KjUxWyPTOst
weHXl3HLAZZlXfkpLLFpLvd4oJlqWJGUAQmlL2FG5qNDpHWsXJYhaF/TIlbXMcsKzx/Nlz3sE3xN
R/ATxfccP1EsPt5KV2cGTK1qugwf+EUcSBFezaJQ0OSa6QlkpKaB/8EKaKr+q/G93dW2zvPrMWtJ
gqUrrckurYkSbZCT35QuDItJMQ5QniCjLvvgoTS6rIBMVvFZQlOQ85JHm1sbbWp5Lu5AXA0uwnBC
G1K2prZq7ryhDj7yU0Jw64riW9rU45tyHF3EEvxjqSO8O9u5vOZtd9c36Z/ujuvF56OnsyOEJVy0
hMqA2LxZtkHxZplWXnrN6QPFtZi25LvCOviYcyRdp8tq94TFcPKHC5vBRvv1yV827qkBjmo4r66M
Pkrz0YVRgFVKbzyun9mMO7DUyVsorputcly2cvPjW8MelsxEDA7+lH/nOLZex8W0h/wBnxTXY1is
CxkCWibxyg9f5UkbfnbdMnnoO5jkDd70/I3L6CbHteW638BALbKpuyEqycciFkeKJq16Ej9W+9u0
cL4VG1g0dccPb5NOQeC+ayzo7pgRG1rym8kjjbbeEzghvlsYo2DfFbtbs6PxhdZtPOWLTszhwwga
0LSuO9iu6/JVu+2/7JdhcoUnEc57McZ0DI/+VsMsiWjXQzUqBoxciiHYvO5WMCoKwDxlcl5Pbbd+
iNdFzQ9ApGS92q9euxPBqOXOWV2zQidSengt+o1IALw516gPEAWn3Ls04Gt1gCe0/vJlsV5fIVPx
KGi5l9kSclHQcC8DZgw38R4PjqDfQwgpuchg4JocR7ODab3GWErOlSX8LKdipVxYm/NzzC5Njlrg
Q9TbJ5koQey0ML767UPiTLfZlh0gQsBF+X0c24eAlv/L2rl1t4luWfsXMQYnCbiVD4mdxM7BSSW5
0ch22hwFEiAQ/Pp+5qtSdYz0Wd41vovena5d1YXgPaw11zxAwLnZfS7bO4EjUqaIGa5LTEqLg2HH
+W7saNSsh2NAKitarA1wyp/cE7NuubG8NdZgwERyGSb48R3aD3qefaoZR31Moq7t9cgjLfJC585d
s7Ku9n6bnJ1t+9cyncEjS3FYp/uhzzg/uj9S5tH0k+qrWPE50vfgSFO6zpxuXDn4SQMZylovz+Fn
GZdH/A4ZASJ3pmPcfmjc2U2yje7L7fZBI3Amc98UC3pelWB4ts/P3DAK4RJEumdxV5u8u24Gz6Oz
/L2tmkpk24KFpLmfKUUBjfqckGf4F/F6H8CmfjuM6Q1oa3uvvZCiTA4lY4LzO8COKj/FNRrl22ov
zvVAlV9ekcbd6KUH14r947JQILLllh1K/QTAXcNxGfnOcfg9aEN6UrpJ7QEmsDmhVAxW2Kos/Bly
93V2ZdryvyuaPeAz/FJcgpxUBLQo6EZRQ9k6+v06PNTgnf/v30AR+/w3jOOSnGQWHZILeBElFElD
QPDHX0LQJNLXMERzTaX9iB+lwYj0+iY8TC5LQlDV4IcB4bLCAvdJZzk/1OSO/cNIgtCndA9h+UYM
HxHKHIQEuwgmyRV6DR1LDZ2qPYP4z0mDJglIhCCRriF7fB5rhZ3qvdD+IoMUVNC1TAHotRW5J9KQ
5ub6PQGuoBkZIxpn/IuxqzYTvIiQlozakIHY5N2t1v3gWPPVXZ7RFlfxXwKqBMGITCxXGoGOjIoZ
U4O9429BdDkFxBY0VIExzF41OMRFyTlzVp44jiIiHbBpc7HNoZqZ9EqeFTa9HeIhobeQ4wqk8Aml
xahHz9buWy6hDTSO/ZBFNAQFCIj+Ig6WlDTiNc9y5z4ZqnfQd7KFHvVfvUOedMboFcCPFODp5s/S
cD7rsXwyjoF9DGhLYivRldVjg29viIdK3snCBAbvgoAweMUgWXCyca8EUwYNcRnrqXs6D94ejas4
xwFHXR4LQ3be56Szw+51G9hLZTToUJ+zgbW/CSZVdxJvy8dl13/k0r02/knicuCvpDmgOERrJ8U8
dv5TAbiaycoFxnzyIX8wsuuzNsknDnep/ODA4MoXesANz9cj5Ifl2t222fsDj0h+K+rycs4SEdt0
Q8ryx2TsiKT9d0ZQF+YP5nAHMnz5jDQjvefnC8wmWIBAzIBucNueP1Owi+y0jX3343wcLqFiAqyB
kZHbI5d2WX7kI/1SH1hP5vpWoCq9kjSTQnslTKKJgeuNpGAvetdiCFCLrxAPERYf55ibxC0p92L1
xis+QmaR5QbYKXhfh5VPHLJEOb2Dq9kuv5fhSF7C/uYW0RczAdywbWVRoClP0FDAZfzbNbPVFNRm
txIhkC+c+TCDHquhGngW7uAaPdYjei/ZP4wx57wIlcb1px45e1iXwpqybkPJH1cfVXmUxRYWNn8G
EpBGTYf9eaKPQaWfvXiohGRtyR6fET2zuOcvvhvQq7pZneE1BYoOyBNWKpVgXUA8KuG1yjk6qvqb
ILYvRIxD//4YxmS/bEhIDtWa8IqobvOGA5kpBBkKj13r3LRlYo5wLZ6mperd/w2ARlTpRoJQEEAB
0VZGhj0cbI2dk228KLNPcofwSUtTgJMWIgAyOq39JR4jySZoCAIShzexZALElNdTZWO16P3yqnQR
SzLGVq8vo29O+hKTOExCdw9Ki4rn3afexqUT+M/ne8oqXQInRYLqa4SMaox1sWZEQqU1XVNggNy6
NJOSElPXsNxWxI4RY0cL4oAfvmIiruU//UpAMgYkDAhGm6D4XZwjZ5hZhImmzhu7VQghcwV0Bn2+
fCuRbog7WGgXN1U7MA1kLeK+LWtBASGqy/R8yJgeJM4tk/inx2J/eQsbiPL4GYEJmZYyZ55mkAS5
F694Hfb7OAcB7iHw9JA/36phVeXYDOxTG9AbkoWZiKfVo5BxZg10GBCR/B11OexLjXLEFKlswBDF
GYYxzgXd8r3mPE21/G2vqEXr7N6YVtmN+wOz80cLzd8CzVt1YSypoxWt1Ejh4Db1bwrdr6NyD9j2
YYUFF44gFyoSDDEHaDKU0z1G78ptNGQiaBnSiGqqFeIzdFmlSvYDpYfKIZOHbk53J5GiZl06so2J
DdZIigOUXYnddt+97ixV1T21DkJ4K7jXhGipJldN6W+jdDvfcg0SMS0QMV9qMAGBQ7ZjO8j346y/
NQY1K1DFEfobJZjxu2auH7fZQxHTrTktKx4pdIfrA/eLDMvPD8RMXTNdEKDxaIhpLsNg6q860sE3
Q0LHeagucF5HCRty+WGkWyH6WYjqrZsntKuPy87pLty1ewt8e6+pgSBvH5Wx3N91MBsnJBdmPXHe
xucgsq+y1r7UNWXvPOiwKcQQ4HKVzMxSmzp9Y0CAbAlymuO/DHNEKGW2BqHkjrNWzfvaunl5HxwB
0A6DZbKLZAxF4Ydl5PMTlaC7Omo9pBIqB5oEkJKkC98TtVPlKbuAGQMfGKtxylhONZNbjZ5Rvaex
j9GjnaVj+9MRg54LzQ3DSaameOtN1k632RVVhOv0vVwRFGOja1/jqNyyHvpZBVju4nRi/4LodGWU
DbmYuza1qgx7QFnFI+s5SB+b9exOhrhNSeB9nFo/VHmrC8mj5UIOOiIjHyaesUQ65IkrTVdp5xJ/
gCdfaRTbhzBMPEytGCOXMdgyhEl9oX62/TH4s8dX+OAd4ch6DTTfXHjce9C+J58nr3LHKdTJ8O+J
U8xTZlJHSNDSUwYBdJNudiWwSRT6ypHwmP9RocA5qizQsY5+m6XEzfzfrx0UsPQJsDrs49DZGjl2
lRE4+74pocFAuzXDC1pcA3JDq1WRogpGh5GJ2aBk1OxKNslqcUyBcXY85Z84d7AigZAVIWjGGWC6
dvAD8Fs0+Pe9S6o03OlmzvmeSwwBVU7GWApw3Q9HmWIgJBWVlNsYnNnMTBXeFefoubBAE1FLCcRG
lIV/lmG+NlRkf+sR5Ugk3azedUlMjdo1OSCMgDaGkdfQgjKc0OEhO7q9Vx0jM36/FtGZb3Ji3yCX
plo29RGe7s8XzBj6yH8T7hvtG9lsizOnQIkwR+6OrpIFfnuQY5lqh8hP3SweAxMNk87v5VNnTISF
I0xGlfJcBM+fqezrtnWikhIe+yrdA+KbyVVbSYsq4XPM0wz8wVkoSuJhraheqR2OQ5mrndX6Ggrs
5MgHdoNjNpexE43R5Lk2/myHsVRmoA6V8KJOqaIUrKI/49n/KfH9a1HPTPq8VAvp6oHwRiih5WM1
UKwJlFNKHcJceeUb3Yi89TR2NFlgkErkeP/PYQ++I0c5jbtFrBN3TdwKhfQGKew/qM1ZQ7XJoFfn
lzAihRaDFdMlNGraOJKYMcsSVgEB8t4LmOQLZFGlVCqTPYDRRSB0c6EWUmNahYuIOqoqWSIpa8aw
+cziO3FaAXoBSuHaacM9nrzQDvZLWWdkCRw8KPs5H1uETapmXSb2jkKAR5S9k90yceWU7TMunjUn
MM5ONRhD7Q+/XpGKNyUHcYYS0QethO0xs/3pEKTetRwU601qLjqlkcjjOu/gH5skafWRbA7F1C/9
G1lPVVv0R1DK9V20qeVzfZ58dpSEbJ4LuBTjJODLI+5ett3sQNt4ZwZvEfkMCr5IaHGHqXRvMR6h
Ytb11K+wn+K2lZihwkXJRnVq4oWpNmTwpgYdBsstFMEPlt1fStxQhoyPrfa7KmrjUscH6PCvf/nD
m+Lo+U5ybQV7S00jZGGCdtZ+4SCf8PaV3iHINyRyUJEvITnvvEx2iqZB0MQMA900wpRKIAyq+HTn
qm3RDa6kXVCJW/XHYSeGszUnCBNsl6NbEJRch9hiF9oFeapujTyUWdq/KfuQ/OzuU2X36IipieWz
K9BRIjeRLdTtKKFGfap6V13xqor7zfikq7x07aeaYJ+X38+JExDgAv6BoU2EsyMvtGVSVIywck5A
SJiKkCgw4NQJeChWvPrOtupbDTfdlXuzKsZP+pbmBudXK1TgPMJ/osriuVh5mE+B89vTLshK3PW+
+hO4gubkgzxAdPKJcd3agBZlHX6XVZaFtYG5zlDHZf78du0yZzK2g3DrKuwG28DXyMr7LKazTZMh
MxZxTo29zRYeiNAIOOciUHIufhWeTQbuN3u3+6ViOUz2XP+ecCjD49WewwtVTeFmqG6LvrwMaF6V
/lHDoj5vTnnkkYqzGqFvtAA0hDhATLUJ466LUq/0iH2LaFCZWebwe2M3/qtOvq6D5UKAo7zDfJQx
sk41ilvP+hFm1AlzIDGocuocKwxChS6ouDRWqj24jg/hZEtRiWxA9HTJPzTkD+iFdfwZfxAWvCCr
VWW/acctRHD7KYg1DT2rSzI86umWBRygpEQirfHJ88svW1ZA3B4J7LIzNKRXpoELXTbhDGwkh9SM
mFAWvbIm35XxnZdeluH7bDVceyS1qiDFnOIr+UaY81SfrHL4om65J4zVL6FIV+t7rWYRV0zIm79h
hsEFKqNSLs57M6mkK/5u1+5VP3d/KaxCnZNPwlScsInRGNk1ugO1qyphvaj79C825p9vQbfGH9OO
AOejofQbktOQ7os1pfZHG1M/RcSuOKYdgh+ivuAfU0eYbiWGhVKjaCWe70aNudrx1+G8YCI+g38z
acuCbjbAm8pX98YeZVz7C12l+iJkIjLnZnYUpszT5wA9GLUI9O7G9rawPWyGOd9U0PpKAFWw9jJq
ysW8G95XLVcv4CA+Kw/ahpoj6q/VuEODrd0GSrpDb6CXLdxITY/gvmBL3tqZN6/1NfmFWB0J0tV1
fMLT1Ct2zTqns4GG1/b9Q5aXX9V0Flb63RqtXweJuvSNelB7AwdjKB9F0j2fXXzqiFauJZcwrBh8
uyb7gXyaJNrkSWE0hHGG7xWO4z1uctxOKGk4qmOE1KxAwSwqUkmjeAzD9ruGCuL2ayWUgLhn3tNx
3QLN+o/nmnSA9Zy9iQ1XwdyF2zAD3GM7GiYWp7OpqaTpgbxpIEa8Oqoo+qZhghp0PZexODsvOD/1
XOquFF84E4nt+c7poqgt2iBZ3RudBrR+Fc4xWVvSQoi5pmWInxV8UcrVgYw+zGXUTSt5YT+05jue
t+I/+VzU9OI2Mbc2zeEfO7oc3RQvyrow+lTNL41tYfp/zDXhTTn6MkO2BqzJMw5kbAv/aUzxjc8o
MM58x+PGzCU/CiI/g25xwiY7uu7KdeJV4R5oUWOmFKkG33jDqOM7YcJknguJCRUSG5MmXpxaaw0A
Sm16/pQ5nqgxSmMUBC+Ioh19vhrpP98VjWSzHW2A2pGLKhKESMp2A0koJtRNonLDCG9n13kC6jJa
P3SciElc9/WXwivxVvtbD8qCG+P557rgcj6LNBwz1nhQn8OQ+imM4DhPNqcX7lhuWba6V6R10zGS
lUOEVL5xVtFFwQNkylrG5aN8K8RZVBEqC+cD7LxnpnJNo4qXUfm+MqGBguEOPPugdv4Ak0tORpLc
Z1NqdpSZuBKoYzkkxum6Vhs/Fu2bcfDeqm3WsSnkMNvCyRR5WRNcKP1nVtGp1Q0zHtia9orDatre
l0uPLK/tfnWbuEwKSU1odUoJCpJcxZjMqMPSECLDWw7L7/1vk+U3q/vsaXCqkJR3nMnk4EtNk/fK
LMvT+cjE045RTjq8d1I3OcE/2O76o7yGdHqKxxLS4eZW+DvMMO6LHW4oo/zp+UM8u+uXJcoflEA9
DXiAmKXn+jeDZtpZI6aV1Z+MUJX2Evf0DoiQ2855M092wJHISiy8mtSmeVn8s7ZXG2Mq2xHJK/KJ
ScZWfSMTbSEdcgBQNXO+wDpmgLBm9aEQFTkRCqjJmg1mpZd38Sw3DWfFLE+e0SooxdoCNeaihjTe
ZzCYWpCIhWdtjD4rTwDL0JgqJeBgq6mLeOScDwCk6l34W/11k2TXPMG1Vb+CMnjicv7z2bUM/zgY
Mi4du9iFhLW1TNOxL9VwU9MbzTBtzAXUd4pNo4Nd+SCyZja9CtNrUaUD/EFFXnh5+R+lUMv6mNQX
aD4MhBm/Tp+riNJdYFfle8aaJslUfYooAFIeCXXU8pc1/mEwrIhU4SU6HsIRT0XJIfKBmaZhfczL
j/JMihMGJiQ1y7xZalE5UAXO8Cvw+69WhmoUQz9Dv+j471B5qBkSiKwFZzSwZ8vzU+UIShNlTGBF
Am4yXT1FuHSyMmGwywo1WibSgaWYM1c+7qxy8TFzhgoJL4Me4b3a5EaOTA9xiAx7+Qscid/3wVKI
pEnygNd0ZI5dxUG7RfB+L/9+Dpxbs6J1IktsJa3IAZDXSWump1wZ4FdfNf7UUlFbW1XWD1Ncyn33
7Ms7tfVcHBrxSMEKEWRicteOm7ZHsKzhQYJ1rbK3/BHCp2DYahAbCG8u0QcaUAExgMICzzZgn3yH
uZmvlEqwKRkO0uRQk5K+hAZdXJc4AX6bUfOtyKfyZZv+X8uM9IJ93OfQi/GWjyRQdZnVRRhVgOrU
xQLt0JKiuubDW8lbLG0J7QYDMqvXPPE+TkQ4oKKh5Egi45l6dRbt14qbFOywAVFlQcCB1Hak42zK
ddvMk5SMOuWZoDPSPFy2kk0hKSKVMVnEeluhE/yWe48mWerdDlD/y0vR11ecPhDngOOC39rBfHoY
1EnZe8Us5ZDiNJRBtfAJxiJX4m5tOm8xZMoTHX6M6D2sDfprtoeM6DmsP/db96l3kDj5CmHvsb83
PJf59tO6s64tdxvwFwEqKA+E/EspCCn3yS/gi7mM6VFg+t7wJMxNZ59hFzGBl/mK5dpvLS95p8dS
3kmGwcfLP/2YxMMi4fL30GZEIK3T4tvbzP0C0WBhQluFqKv4NuXQliLOImABT/29SpQ7B6qCCt4/
2aM+JhQy0JIyU5eM3XLSof2Vi2W9Amh++YGPLHdY1cgNWNlMg5GzzifdwsibLpvSsYhH5CLEXSHs
lrAaVw/+TiZq84vQiy98OVK4zKzlssAO9Avrr8Zv7o1CmdFJbeE5UCOeIOLuDIJ56lzDZxZsmKkj
jYNhnvxx45WYQsdOUqfoRTkLKGD8msApKmC/JTEQHgBLRyUMlBjde4bYR5GeRvn9tu8XIjR6Rrcm
IhRsC/dc6XfkBKpXCEHYlVLZhSo8KdazbVFvhjhaG0hAy508pQc9aVP036slOLEQKUotebypmZBI
XtkZZtqjw0tupRVmPPnAoHSfd6MSUUC3SloPIKFjMKbOX1vJ9siGYE1rAiPLQeGlZ5bFiaaIOR05
ZBgo4GY1nQwFSVJHKK+z9zEZEQLlDYv/IKpMdvG7sVk9SemvxiNk1MZmIy4e9E80OTBka3nuRZ/q
itgyYoZEvvKSJmB2l9ttQZ6Ba8ZCVav7IuC0kwmsnWGTjmcLtOc3VQMNtoGCU3mAWbiqYcwJEq1M
YjZU3Hef1FFmyI5rh3UbRCjP6t15IOVES0AiN9ox+kqoRVM1T+btsnbYLDmX5aSr4C+izwXZCsLS
7EBrQd/b0MKYEyjmUIMNwwLivJJXzitMCU4NBejZ4JB7aE5Avye9Sr2Kq852MrZUAEJBESlcP8Qi
Jy7jv3yqm0U17D4J5Ifqca8GrfC3twnSs0uDHcwepFM1zZymBzK+1SDTLHnFhoB9hQwIcRp9Z/5+
mLg59lTGQyncwI3paeu45SuYT5qQm78RHF0TYSbV1N8OY2Hjnsi89MD6UXUrN5U+gTQDT+VC2woV
wrDAQE9rQHzJfss8y6HkBOfWcMLYLVKUiRur7HNRhrZR8sVdD7c03jcaIjcUaiJPCPfGv+vKLsC7
mftpyCmb/F4Mr1icBV0n0bc8CX8b3wjS0ChfPqzC66iyLslPIu6Hf4UokOLkAxHM1tlt4u08cziK
lCEsSqQqcbHlh2KwF/7GzqNwBSvUCETC0bgan5RJu9/6pJcMmjGCCAqgUVjduAZ97uA5WK31zat2
N9bcvT5MK1NISG5HpUTvrPGyjZbOwN+MaNTrqfCWpYz2hKo+b8eb5I0aaTvYqkzu/Wa8Tqvxs2GH
D1Dyt1Q4Mn+zt3zKMYBOyGPI80dDS6f03qyL2bXAZzGAz49ETl0EIC6wlqDFQLWaQg2B0++6JFii
O1K+n8+vyoSLDyw4yPiGFgj069MhhCD3ebTPqlY7mmMAqKGu7tIutJ/kDCGAS5zEl8/NU6UPnFhq
RND7GQyMyV0wJuui85pV9n7LFMbthweBlWrtNe2VQEvbTQoemSbW3FfgPBdh1H03zB52lSbwOmb7
GbccDBHR2SuYdsobqQhqIv12+70JVh97FzoJdAcNHPuogDPT/xX3sD/H3Ve1S3JTE5td3HeTxY7b
ryr7AHL9v8PrOZP57fILxX1i0haVq7m1Kwtwhq29u1mWETUnaOgSkqe1/VI126tZ499kBS6Dakyd
7Lpv1+niIPbUbIV5/9UrABBxSibFKNYmATNmbFioIqaU4BgqrUNPRsW4wvMd4ii3855yQufMfjVj
cEAanciGcgKfQfR6/XX5LyulQGN+pb1o7C8YkN5EgQWcCQWAPXtVwoJxif0ZR5vG/iLSjJw72gca
4QnWCMhijh0UCdjhiybYBHgv60pSjYJoO8O8AVif0/LlRXmqZUU24LjCz2lZw8m96YV96febINnP
UkTZgvYp4OBAJdOtKe21YoCMpZDuc4Y8JkyAPiEjaVo42pnnOmYluL4ibKju2M/4Ak/ADKKko1k8
Zu/bFkF4kX614Wsaw36uHIx938i4IeTUo+Kn0iNsSs7MOtRE/NJsxJL73jLOLqxZfWYrnyrlQYQx
eOSluRCpJrdkNl91m76r4CXUbFEqY5E0PDjrhpCH+VVcJT91OWlqHs7J4m7gUDBjFTEvBKBQeReP
yx/ikTTz3S9O0PvR5dx8lX/byfMxgkWEdRRc7KP+FNhuWOVNyIwUCEbud/T7t33OcVKhXPeiX3Ye
ftEAtOc4El3FWCIQ3ZYTno0E8kvcWTdlklgLHRP1LL2pB+fbmU9+qibiU5M3ip+hTHGff3JcQ+q2
C2CeyszNT9D8wB5kE92HmMipDpBfe1jxIuftBx8kUkwoSCOfjQCHTQXj6+Mqzq7PPNfJpcjXFnLC
yHVqnjmuu3YgSnw/BOj7CuFFYgY6oYVAduAMps3xyvjdbra+1gkgNxjxfPzY+iEeQwf1XATYVwxO
TtTiM9KeROdTC3TE4fAwyHSXsLQ0Co239BMgTtID+ESeSV6gGlJ+i0ZaAGSuQkYwOBpG0LHlt/NM
8iOnMnqeGWwJhPTMQBlTT4CcoAqyXbz20/fi4Aru1hTUCJLS4HND/ogMRwV3GzM79WM7ZzHf1b+N
Fgl5fzY0bwOKhvMiH9ObTE581PORhxqJPgE08vkay5qiySmTcpOPJViBfvpLHq3ZDEtAG/7sNP9R
r2jP5KhDyIxqIdEFxXjKrdVHkVINgMAZqOG3AlVUnYkSoIiQaknRup690+kuYoZOeilnX16UJxhI
Lmx9FqQaCNqxSTFhkRrQtjSCd30yu1XBUBXwb4D2hDwZGiHNpthSqnhRMn3PbTE7ONupamUMqr69
2dIIRT5TJMQNjgLWCVAVdUospHjeXsjyUp2kcFXC5c/w+U9dPig/laUOXshgZIIMlxsnD8Ns5pnV
u6d3wReSJGe38Rd+RBsk5NcQDcUt308QcpeAAkTAP43iGYL5eTDy1Bpm6hcG2BnB/AHSnayTDSL0
eOvTtwNGqj+rWvoPEjzE3lUdqYcyajWZMtKPC5MxA0ngKq8iJ1dUPo/lQW338qc/9dZCj8tazOKA
wbfOhD9QDyvHm8Rd2545Jw39ATNOpbAYT0k8jTSi0HBZQ1wBuPvlikkoZ5GKj1eWEifOSfx8bWLn
ADyYS0721ug56RguGUw2OVAdIVSqkuIBe7p3BycojFV+a3cd7uumocUqVte1m31TC6Tr77yt6qld
j6iPmyUCgJvj7vH8jWWOm66WdQaTCyssJOzX/ZbcmhlWhdA9vaH6stvtzJ/7+rEZlr81QBVNSBZM
wrXMSwRFlguQylKxosx5QA2NWc1Nlw0YQTBWEHaASZJIa684vFRVTA4vfoYskKiN+I/JdslW8awG
bIKpCYzfdHSgqX2XFwOpHkzyqTJ9YoAVCJ9XUJfwejEL1F998Ff1rQAEUZ5N0BKMVy1QUZ/LjfcG
Q/4LD7HZIujPetyfuNX/fGgTMv7HasWU1s6LGMBXfW+07K7q9lagp159zGI17NKIs1QMjWb3S65U
mg962bAA8bvv3PpODkn/9SbC1I38NGboDBsQzT5fEmPqx/Vq0JKg7LephgJcBBy7uZ/Ndu+tHQQ3
AAqOcLXDEgCrncpdff70bVYM0IfWP/8/PNakVfKW9azeFXQkh0KyySh7aZcYg9zK68qmSKzi+Mpu
YWqt/NvNkP0cGvuzga7gTmYEwP2rNoHXRaOEJzEVGgjR89dVtsDZ4YbXpfNQJDsVj+JBilUtY3PZ
CqkSF3Ps4HglHNIYm8NM0mzxFW3Ccf3Dc9EnUImr3pjWZkHR15k91qv36p/7vgB94j1BSLIDaGBr
fKdhR2mgpW+ogZa+4f65kIMU1jcpqV5eWifG6s+fabK0gtIpPBtfu/dyau1H8vmqGSZvPn8QfUSn
Yh/iiEcT04U06Aw/RljBIy2CQVStnmgWLm4b7R3QTw+UVDVUchbFBb2wfC0NuHrIszZ+HxJpcPWo
PC8L2kUk1wuxGY0SQooIAjjiHQMxrIt0HzQYnHYcc3Kk6BxgIkVvqoZ5RaKEFsfzcwvhLfkWsMZ8
BnxTnkHm+m3s1nkBQ5NL0+U9xNi52KuewDUOAXA7EfakwjzQjiS7z/F65N74CtZ4JZq5wOO9HStz
UlgAQrtf/nInbn3h9IzwoEcxNZum6tW4J/dOX/1BLByLh/UywAohwUJg3XwKl9ZbjRMkUhc2qCGu
Tix7BefBTJepnPa1/rlW/cSAlKeby9iD/eceGbhB0y8iq1//PTqTSgRAtYSUqYGjDLlNhmYcEDCO
9o2eRA6VMvYzMyQM3QReyvChJy3dSA3/vtKEKZvs18x6TT9wfAOAyxF7QzGFRTC1wfOzI8gxRI3W
QkBpllVza+4luxQzzRUQDPBprirweA1sZZwha62DZDbjd5wf2s71750sS/QtdE0oXCStn0Afo7dz
dnjvFneAh4QlJlF4U+Oc8iEu4FJ5pB+HeeJcFEFio8cohstwiwS5bQintbYbrK16WNc21kV5usGN
aAbdExvM4DLGA2QRD+zS2MkKoHCSOONx3VxXQdWQj70ebuIeGUcl8xymr5s3VYfDTrdynuwocT8Q
zhneVOu4hqmNotxP+Y8Qn4m3kNHZOWtQVnkWtl2DtVPfIhzl/1m3AvgeFcvRURxXJX+pjsJi4THp
X1itssFCmr9qwP8j4xXnNs5FwSqdvc1XINYxj5wnDdHJo8x+EG52rQYlLl5T43rmX3fVZnP58m47
UZUxj4a6LQMmgSiTGrse2ImxHQ6fRMESf11Weho35Pbyg2p69bQCjIXEqX/UaSH3cGG4ht4FK/Yf
w8oe0ByYCvTuq6wBjUkHiWX7eM/9ySH/08wJf7/8O47NDhx+hwM4wJYMsY+YlGWeRau4ylvAICB3
gUFNJe069yO6XxvZobTkuqt1N+rA0NmrHvzA+jD0p5cf6tgRZvJQk8WN7jQOZe58J9G9H4AywkA1
iI8skrklhERtdv9Jy/hGraHe3Rx8lvk7IZm8wDQlAXiJjb1GHfIOryuLHFfxj3VJtB+K5laTCekq
zw+iDNtjsjkjzL5lQi18bWqjbHVrN+2X6+iujW2KiPWVTKjNwWFjW0zPLSGNuUqZ7Cj4AlbvG+L0
QNs45FIKAICPdrm5L0pAmRzXExQJ+cZj4D7caXoieW+g4oXrRcptQYaq3TU0PS+nc08UKhGqekC4
cEbEw1Sym+3yWRCDYxpGsBBfM/BHZLNPK0CwTGMmqR/Z0+a39ZgxhGP4e7Ze3c/6fCGtjaQKmsnk
gf+5q0l/ArFTryGWadgAzDG4+BfpMQ7t+Z/PPjnALbzdl928IlVAGxVcgbkRFmM+Yz0mkTJGNL7R
pOL1a9RM+LZoomJOb4IAO+Qkr5BgnTi9eSjGN5ihUfxNXYfHVb0c1ytuPxFETKSSP9oLWs9FDJ/Z
FE6b/YBSjFC9TcNr2qJdgQfuExNPmKqzICrtPthsb8pddSNlp4Zs5z//qTMCuwJZy4C3QC+cnHXd
fJNVcP5oNwD8MWC71kBSy1cUUE0QFDkgxbbuaoRR7+wgeGNcwZGtB4X7wUv9T2eOCEHo0y2GtyCc
PMHYZH09v5fHZOOtusAhM/lveofaSjuxf/0jpRA3D/jfPBdyL8FEAq7Ju//S7HZvZCYjKwxmZR/L
NvhL8dBnnlH9ztEziuVM6ohhejx/xmyLhd66mYPXyRBKhY4kuQ0mD7nPxcAekIxf3FQdsOp5VR7H
2NFxZzJBY5wiCYK6t34LczSh6WV2bVlQ2TggPLT/vQtaE9H9vfzoWHKfePYINzGVvdjETh3Oui6v
wzaaFwZ18BsjjzP0WrWc8RJXNu+Htw3J50suhdgFW4Ij4tm3pb250iBKdIAcnYKsryRk9TEVb4hz
F+S8i0dMoB3jcCyTe404jZ2Jstjg8ecIQIwBANotsXqZBkOKAaWE3qlGXABfhwmCqE4iRq7zHt+d
8UZZJdWKOsOIFSIAOIBemHWkL0oq22sSNdTRd2/dfOekbOAjYesX17QzCBx90LomU9SVnFMoj8Vi
aGC1xTh/CxWXR7raFCFk0q4sq/6dHa9pW2QGheYdsFRMHLFb8khGjB3XOie1+ppuRRkjWKCGura/
lRhN09+hd7rIx/KjaNN5GPz+v3oWmMTDqIshjOG4oxHUsF5qLmHNu7b5mKTdU1byyKKNjsy4zqyC
4+JXcQAiU+A6JJzz+QK26IvLrh5Xd2rtZIlgiB4jKpWaOwtTKd3D8rsVaS1G3iPXZQxLHvSaJP4s
d/bT+ZSaEyAiHjP48YCB0Nc708FBlo9+6qRBYWw+ZCQkH14pZw4aqhyWp4pyfUoBnGJRirCol1si
kZO48RVQ3TGISG8DT46UkznBVlMbAM9rZ1W5DDmUBu4ZjDy0E7QYRYzTStZ4tnGYUwJ4kqhn6Ch+
yRQOhzVzZwJhKcVMlovG9kIVbe6HH4R8hl773fJgWioFXcNuvFTOA3XMO462vn5FBNSIpRhff1IS
lvTAbgblcG+iElPWAh8LideT2kqbj2FMqC70OYF05RsJmzjm7LLGiDCB6JGw6dJq4DZcaqgT4M5t
qDUA0kvfu0uLLTm+XCKcENWGeSjkMTV+VcsQCKVRDPHbj/huPRYuceQ8VcSYiY8sJEl2CmLna27t
O9h9p0i2oLSIoG8k1QVjyy2LsWYRUDzpNhILTYvSolPEOFTSQ/4hSMyaX8az4Sm3d7+QRqWLub99
o1GJes60KG6KMLwXC1ulllJui017v046amJq/BY8ifswALPQZpfKUhbPIpDolJbNt0FAUrAcUBON
MRo3SClBLrVtmjWcOWprY82Mnn7/XjnxqUYOJ4+87novfCuuraitHNm/u2H16DEGkShVsIfhfsrj
rUQe2swvs3DD8gOixJ0p4FoJCGKRMZxMbYRnWTOhN85T1+IcwdHRERgMBX48c5Oc4LZBtmOjOvN5
qFDGafEQbcqCPn95p/pLp7c0MvnIn6mFJdTeLe3b/whHEUdB307wxKFg9IrNw2ZorkUAsdbcdaBe
5wv2Iyt37P2UsYNOH10Zh4puwz9wXmjvo5vHa0bMOHsdEAllshiWP6ilyWcBmYu3MLuQTonhKv8T
IXO6p0VIEflYX1/gtCGmLGeftU/F/zgPTJ3AezD75rRhkCJ4akobGjf1zA13g0BgADqYjHIfi3eo
qFTXUgn6vnHNZArIqdIUe2WOrg+xH7rEeTJmOtzLrxijnrg5AFpnOOjBKA/m9qSD85Ao0sXNvDsz
DqeD02hXSnt75MZg4ii9TQh8KTMilWbSxMl/dOS/tyrrm6IadLefudF0Yz0vyagDwaAi4j7w95uO
UAMmYGm6DqM76a1jZYQCako11AfYyu7LMTBg9pQU1qOXfIgoGlRwi7+IGTLKaFUfbO7dPfTcc2Xt
ibOXbgCAzEeFyxUyOXutLml22zAvzYhX8IHsQ0UK1uhOsJOOWBs9ei6dumigPAmTQDKmYcal6c1y
2FyraAygHfhW8H6byGdmB6+NQSi3TBciZzqPZR8l2bODIFwSo8XccUZ60PTBITVm60bUS/gP4jtW
mfukZkYlQzCrfxV29bN3Of8CPr5yL6DSymNCYn0fdbvwEeM3wdEv8avRz2BiojtE0rkY56rK56SH
YCinHL95lI+G7iPRpHO6XwZzt0Y5bWF4FVNJU1HnKXTCKJ1/stqRtDYU9emjJDsyd2hgACl9G9AU
73cmTAl0e5o/tQWamptxgHiSKAs0WJbdickQZ7yiMUW8dp4C+adgcCiLC2vZXog7uK8uwrdLrouy
rI2HrszwJFeSbYom7oKxpU0N8+btaFWf1bqpA5YRTLgD4VCeFvqW3l9fxk28YAp15SS/tX11y6gP
EHnJmi2/vbxFjGXKZIuoq2J0jEudB+b5/Czs/NZbpp28c+j2mi1qJ8hL0G5u90MvmhbOPuVNY8yf
W0QYoRIR8VAp3eoE5PDpB86T4ckBJCkGSfWYgJpmxKTVz4ADoxgcffXIT11f2Iii4PI8oC/7VHXl
nflM8nTgWhQSYoerj5piVjnfhzZToxoxG3Th28vyc5iuvxhtPzzq7/vFr/uMD4ZDmk5enci1tUE+
aV+qlBUcw0v9q4HTYSIt1OUjrTeuP5QpMeJUOxx/lSD56s4l31CZIr6zTlrtn8ptL/YW44ILKlKK
dDlDlDnPQTz9SZCbgCZhZ8QY+Pkn8fIdAFHK4N58EsMhxj7VNJFMsoQ42qPF6fVwIKGY+ShyLfMD
RM4EuNaYRjMS8TzsrbwlOVla1D7E/JoAVlabwXOgMOh/N2BKuupq0tDb7fxa3LrCirNF2cYf4g0F
t3Zy7+FfVGBaQH1KVaGrRgVsCA1QKGa8pYCVaYomu82yNIxs5W7KwpIhyXW+kjU8dZAYcP2yeNRh
peZOZGKDOeLL4K/GJ/VCovGqFhrC8X6zHMmbR3opYUyWjL9qh+In41gsoYAJV5FKpQxwV6GuUCX2
8j45QWLRJCOaMVTU0GUaG2h1VcmZuAvv9pIv3BrxGz+wLdTqSvylhl8MWIsQhrEsOHIon+cFbFcl
wXTorXlRfYCfsXDVvGguqnD+Th4x+r8zF3iSA0U1m+jKr+CKnLiolSxvLmumW1M+hlet3LRrLeYb
ffRWb+zAd9ofkDpEqbR12GFHoU1owCdVO9JpaMlLvwNf48zbPUbIuJzhrnAEwRmg2Xu+5AM/74dt
E0XMjv8+hXzuC+HphD/3DdEQ4RofUoBHJhfkQy/iOP6pmbfBoHYkIPgQxkQJGmnWFs1OlTmDAlHH
6hhn2le0pSfaP5AepLe4ryNXM5KkP6rIbmzSxK28zZ0UlMLSqyXW+hv8TFzsOplriemv2kLOhsag
QN6vfGejG2BKmOERvneH784VFie+M89GJUDjzD09pTFbTR+QwNaGBlK3O071cflb1a1wfk1m1X7K
4ahBtGzvHuRVJ7EiWYo0VIy06KRBp76Ktij7ojpByaC5mxxjxAPX2lSXqtLoPAZ5AoIGiECOz3uF
Xcks//l6yNKt7cUeFbrvxT+VSW2oD/Q2OLzd5knw2Vg3pVzmg3ZXAlwDbGYaVE6eGJMXmt34shmD
33rjYkLIoekAmIfJ/HPnSemdFLRUZw8LPd7kUp3BILchBHNoHOlDy7J1ofRm4V1cDItgk32e5cOd
uh/Vn3m1AnVSQfJ33SO3qWD8Wq5j42Nhlgs1cjPgATLQdMCE2VufQwHgRPfA0M5svxNLmXbNYXih
tYK72vPX7RWZV+ZOsbmT7qHYZnflvLnWTWGKAKiaPdL7RdhSkK6xJ05w4SHlbZ/RQCQL+zCMoPI7
ZGRXMfM7lOXYaFYL+RCpVDW9+mof0+6JFJ03TxQd/z1HD/CSOF+oHzTu0RQl7kZo0FnSBncNOmoy
Gb7KL1KXWw+rVeWhJkdNMhPWdyXRCKK89wKvAqzjRhk8cImeR4aNrdPz5TBnGRPoSkeMSHFKgOzS
uOiLIMC8AARBnC6DoNBv6tkkuzVbj9W0EHFCl3sX7TDgpAzWuz98BzXNDDCkJa36gfQaMAOZeMS8
WWMXAfAqLKKGnaCFJ+pXA2uNAcPVAVdUzXOec0OTd7Ti+YloG+XsDyl6KhLzMgCBlUoTP9B81iW5
RxErvUazshUNvC0qoCj/7u+IRekjiBX7/pB6vdmF/nWZZgNmxW10m+dD8d4jIOXC75DFrW1s6dq2
vkNN+2TF9pMdEP4icJiILmdROXhbR7gfNG5uX/YzKyRbBUjds5VoAMDhL0f7ukrAiTMLfX7pLgkx
JPHHjtmGjYc5lqmWyIrwl9/qgrslWBHGknVo6hRUschC6McOQonG56+P8K4plOC8rFftorLId+lX
NI0aRpQxet8SFPR6u6zBjrr4f7ISezkRH2yPAX3AkCwemL6HgxKFOn58jhqWwDgEJY795K+j8V3v
x3/ZS/004EQ7Z6kK722yDI2frfxQXlS+4TwOZHHhbwnj7vPVA7JxIoD6PL8W1JKvifPxlXHUjCUG
d4DWI3V3FS4lZcb4z8RwMvUfLuIBF/CaFBvjNunbu0/CMr2IQXC65OJtO0QLKf+I3XORNk0RkNXC
ySvtiGp5f1MOpFdwYHHa+t3Mu7DXFubT2+EywP+Qz9F/aZuquetH/jupTOqOt5y0hb0A03+fLYnH
KekIFiQKXYADlzf5qkiwp2MgskUwH4aiQdKCqAxtopzspzjJMDcOqfy0TsJNnN1UPt8KyI2+nqdD
T01n5ZdMglhP2Fvz9owkBOvqkalw0IGjE7+Dn3ZDqlA1sm5qJWqUMSFKRniUEZ00Bql7mSwjANBt
QD4VE4Srhm9639fSMPEFCYML4UaIYZEvGdL5/PNX8c59Qvn5ofJY550HnODTIUEhpo8tHytsZHwr
DG+ktMkGt3hb4gizYA6SLLZL+2KLhm1RVtvdxc7b/I9RWluSqJXZxdyuftTkG40qKhEo4J/XOsFF
X6xLiB/qthJWl2r9GHjgwg707ax687+cnely28iWrV/oICIJgBj+iho9y2W57PqD8LHLIAASMzE9
fX8rZfW1yAqx+vbpOt1yWRIIJDL3XnsNlxJ2jOTFQQ4kep3OPbw0uxZX8GE94kDV+D9hP3A2ZfPu
Q+Vm0/u2lWohH9CUGpq2Kq++hzmxRjQnVPCF26Oh1PdPBGZdpnMHRpHVzY39JAIe0SsRFIrv64hL
12VRsBn4IUr4NPZ3N1Gm1Rk43VW0I/KpSPSA8wAT3HVN5pqyAfyKKnncFSUe3vvmhlDQehPWcDwK
v2I+VPApXNhr1+62ZlUugWrCPTfFP7DjjD3B5lVdeTf7ZNpdMVZgtDTv17eKaIzaXXqdMvG6KAq+
q2MWck0aIcFjCQ+gyFx4Jz1FJOm18UUXhHBU2olYswzl2lZW6R7r1c/Y5kB1ksso4/fDDP9oXQxp
0EdH2ZQrPmDOpjNUKlAMPznCbfqi2R7+3oPsXHoBy7UIyoa52e7PMS2YWhUHaHe7bfLGr7g6c2CJ
PubFgEZhxcWXJiLVb8JMpO+/wPjnM4famMZ2uihIc+bDjA+CV5yRQFbiCfk4qcsS5xKrbZ5tippP
XLlQboSAV24T/OXvze7KOaABZYUxxOJtMDNSYuPwbhY+LZdttsdq/10vuFmzXtlO+rvVVG83HoMu
bo0TXecYE+UO37hU7JBkhdFTdjy0roFuljv8WVqy+diwsah17rvdkJHp48WbbojNZhjxVlJKWBBP
2WVbeD25XaO5Cmt+ZGl4KTsDZpP0hp6ACy07fG18l6eAPQ2W9EZkIN4M3x0dQiXj6BoBK1m9awZx
NJkQkOK+vuom2ADi5QiiqCCsbmg2OYqYF7RjQRhXww5uZqfarP0WzKJcc8XD9G3MWVV+QrBdt2+a
G7qP4rKK9arpz2jXtfXql2uFd/xRukIVoJXQQYpnoXAVIGoQsJD9c5MZGJAueVGvgj/HWtPiGhP/
SVugw8aeLnxfyOeO9n7NtIj/wsaHDXipIZe0yO06nyeRiUWdrq/nBZvxASf40H9vVvv5MllX/VVW
pqTBbXmBWh1yIYP8ciXtaz93m3xuoptlRfwYQqbtzWE+RNBjG0MHS4bRrl9tmmGoSWzT2oYzWJRQ
tbo+zO5MyBtKlxNcRtvJuzMzC1IEMFIHik1lH0q27MD9CvOe09EjfY4kOW/mN/e7YXVR98U7GcZ6
XRhvnJDM7oVb6/TcuDL3eFerfQekWW9vwlCrNlj4sy7JgYeW6XYVDjkY4ZDdtIck2lj7lH401xzD
Bj02mzjxttHVlM4BIQS853kS+Djc18Nt2cBr69bEF/h5OLyNQiLsPJxQNnBgcDGOu+mucwgYu6wW
NK8V7dNrPlNwUdJhXFXbZX/rDe6nEKaPfa7jdphivFx29ZoB0hJeZGmxvyuBwa+dYEouvZSyI9yX
ywfHVZrcfru+XbnjZ7dfOZcVZrYXbYQAuY2oD5xdV7/z26XbhMUhxphl1dysILEQdRvVGyeGL1Yc
eIucma106ShMosPwxX7FkqfkCKqImQNv9X+YbewzZ+Ls6RL+wS0tnVhfXRF1H8ddVVx3YccM2+Vh
SXWddqvoblwXEXlH0/r1f8q8wxlsl4eQ00yxsV6QFsUbSYbeSMSbM8DZVPseVmGP+qBd/RwN6X+L
0g2revlZMf/ZQBgKzlHwVicVJrQ1hLlAlFK2nag/hy5e7areRZj+aLruGz6YlBHidqc+C+iJl6RI
No1EpF4Eqf5k0d2IOMGuRmG2ZW6DzWNexD/sPROx4uV+ykY8Py/4IasQuuvSj9CIHIt1vQmpatMH
2E4ADQjGeAymkKsrfV+K951F08SLJQLMyzjGwS0VC5Y27kecXK2FiYwF6c/fqkPQmFTGhz4pG5aH
M1E7ImPfTE1pdVLwSG4iHG41irKSlQA68rb+XhfuTb5w7kfOVxFsLW2Z7jKNqi9Xqbf8lNGoU6R/
CXFSNKJsosX6iVIq2AmShDoIhT7Kr0hWNLapY1QKPPogr8WQs99qhaXUkACadvbl+7mygUdHN5Qo
bXRE+OdyT0+8zrYEmGVNmVmUWtQENdIR/GFrKIiUTON2jdnlii/Mtysgv0oqPZQwR+QCRai27z2a
mthXQkNJHZV6IlIqCHkSSWBY4Gml1Xdhi9s2eu9my8bfkVkusz86YGWuiJyoJ6Mxjc20gNG8HLx7
AMQL9ZxK+5Z1hLy0pHCyYwq8aqORbXtG6YTDjwh0URn/EAJzQJ4bmMMbyyPRCMQGAuRkXlpOPHks
8giqDhxVFam/VCXYHFc8E2csHiY8MC7U44lnomAP+XOnkYp6ro6/2REmxYaGOYuCgRiPj2soK8lj
0q1091OcvVk870acjspjx89w0kR3n/6K4bBcQxwidXt0c0NyJNeJk5JYCamSFuDlxx2dNpMR4Qrq
42G4+/ArnsMR+cIwAZd3KAn08cJVNXG36kxcCGRVKchGnHqhQoVLjSrTZD0QsUUlJc0zEo5D7OSg
6dr+mULUBgHgsV4IEf/FEtHZpszDbo25MqOm6sARMm7Vz7GQJKhRqro4Q+LA2Cw4DtPCwaWFeIxq
xXBhBvgbMTbYQfZFvNCh/5FZuiAPob5RxuYNaU42zfqZkpRp3C2BQ4qKnoDhkj+ZICAxWQhhRjqG
4BNG/cP2sJGvoMYXmrSICFJCKRDdXGpOMnLLjV5IBftZjm4fXrVD8cFOoKFWSNapjlENbIuPjOb+
ouiEOSfIy4/slKOD9RKwMtShNUp4RNHPH9kQJEVArN/qg6B4DU1slg0CFyFIAh0lm7AcHUiDutNS
k/sOpgFsP6JXefBg/wUSd4JsMTGHfxjQH6x9Rq1H2nzHxNm4jD7Jy2hOu0G1GHNzzoJ7nyqKFdPJ
lXo0KLh7ZisTNbbkkppDVbvkawchiQ56eBCkpZ1Qpina9OwYQvbMDK6z1txsc++NrMg0ijmf9nk6
/YdmRJ3HrUWmHCA/fX57nWCozWjKAgSJMwL+OQG8TDx2n5piuMpC1q5GqPgy/GJBRQfQN/FZ5PS9
GgfmYwwqGZyed7byT4bsDNdxOCATBE451dzRBJHavAw5mnhbAQ/lPa/CQFlo8kkEEtroFZHeU5it
YZhque/MgyM5j+uc1t22U0HOMPve8J6IFiKYTrg+dBGbkSO+pH1/lML3y1hMDjZiBmqa+gSvmQZy
EsNncY1Tn9gksZrIBhBpR29WPjMxZ5IrBoKGT7KD0Tzz//xOgL3DbcchwAX2i1XR/DYgyB1vrLYo
Cu1Dq3KsODzUGvLYVtJpJzUJH55q9r4gxjNagdN0I33dGikAUy4FaklOcj7153SYBZMWjRxeFYwH
UCYeMf1yp4l2qcyRtMFqDCRJzhg80j67lkOuzmtUH/Qw7Xq62tYepSjCF8v51j44PvS5/19v7klk
BYhz43sX8vtGHpfCVG1so4FpxLheQ9Kk2l13TXBmJreyysdnZQGfQ2ZvcQjplv8cvd3lOp/b5BDv
3hTFQm/bXm6b/ENIhzc+uoqivHjV5ckPudUUHXNt2AZahakBzhKz3XT8C9i5zKG/i6IgQ/1R3E1t
WX4/P8JzEtyLAK29rNpn7/0JZpzYLTK28Wmoh4Mop/jj7jkL4vnarA9fihmqAs9YbGmE75Yob0/k
g555++cYr95py/dcTptyy6/KwKgE9Oel/2FZvB/OPHOeQ5WnQrBEnm35zu9ddP/51dIy5sXwWr5q
bYOMV7xsulhtp0raEUlBT0F/3k0cYyHmUpyYabD/Xog3Fs3S2MeYxWIJI2E403c+9INOl9bBU4zN
TBTXpxgu2eJpf/ZKLlcJFjJC1m6kakzuCZq5IVMCcCV/VlWoPkrZmnvPae89pFwvv12WSXby7GPk
OKtghTvC8bbjBVMZwJJ7PHHEoVC8hJ7MEFGjpihHQCD8PUiUT8mNP7d8TnQEdlH8VixS41M4jCuW
M2PxzmPemPsC3N91IaZMspXR6gEclkWCVNhaAmlf3har4J2O8yeuucptYfF2WJbHlAw30fqy2pu7
nbe98caECCgAmrFRX3mYbrqggT4LsKASTPNuZ/ddRiYqzZ/+rHBuNIuzCwf6gRIaMWj7rGoC3PPW
endntITpCuNhS0XYvg8pP+Qim86P5uyWMI0K5uUbfyrX4aQPSfElj4X9nhLtaFvb7ZKsr3Yw0WRg
RSKkTV1iixW9U97DVi6yMN3wua+yc3ChH9AciO5p1L1WE62qbFCrHYKxasTNQWerWH/WkGyak0sd
VjIZFe1VBIwzH+K0LoClGDK7hbAG/+pYZu9tPeg/hde9VSdt5wxENN4W9f5Gtaa4p3ZUV49f+PqV
MFjt2U9ipHQP2xwuoIyGxFKydTv0rh9Sg487+mGF3rcBTAS9Quw4YqH+/8zzEQMiOIih3jF8YQJz
9Czy1dx0lTvfVys4FMx5tXnLME4+NNrQFIbREfvJzmO14d12+cDa+yxrgDLvPzpd9gYu3Jl5vjUV
ev5yMv+kHuDuQrQElXx+XcOaBsZd6EOU3KZu0tri6kxOMabQUF/USw3Ni5C3UHrip/gjzWZ9Az5i
A6Q0rxLnVbWFuDlS4xZzODLKC2mG5QLEz1uo8uGDE28LzZcWwORMiCUUHBtwp7QV+gbwPvbmp2LA
rLuiC+yk81d7sm/BWBxTRMtVeSLOkTw8oi3HAAnKtn2yhr0tGL98SFAuYGg6bup2e1/5+1u3K27G
w3aDMB0dIo22dZCe2dIVEWSJMsSO+Gb80Q3N/kpESPmjii8s4YB+kU16GwVHwlL2qKM1cG/Jm0J2
AZWsRSbBPqtiZdniQeHOf7z8UvxDEa9xNaUc3H+6ruP02yWrdzO+Md5bCfGiXfJDVlFyNbJ4uOgM
2vLUUo4plyl9oLXhhRuiqe4wixsA43r3f3dPJS0nQD+1kqaYkv5oPS1lDzq7MwyF0P1I+PHEtLHB
4cA9IkYKG/Hj5DMIwq34FpZ0R4O3rOIfIoLI4Fw+JzlWOS/fuX8oqAAlUHdJYuJBiDxuf7ZTYDCO
Mx+UH6BD59F+FilAQHIiwQc29zVknse5ndZwXNjeFEaqFpP19SHtaeu1rkYmv6YJWRgMDDi71RxW
nO2r6O3gsi+KuBaqKmzOvbSnTmEugg3C6gIiStAAHdOiyypY75q1V7yNfKL8xMhiYkaTuvxRVT5T
TkokuM2qV0c/3m7iiMp71T9AvGe+BvibUciSk6XyRNvLAudrwBZzVfXXWRa98s4GwJ4O1sl8hcat
u45KAa/C59vM4nrJZJJsYurMVLmsmAtUqzUpyV1EZxGzG/iNiAsLWKa4jalPiQuPTUhaBbdcKTY2
rEFH8wjF3i4bWr25SjeztyKyCux/z/svY3ESdxnIpDhaKmUKBiOIAqM+2KDWqp3+leZGMNrgnaNp
nlLWIQOKT0KeRuwG/uro0A0Hj2nZtppwQWPqUMTTgzzbTUqZbr3baK8isqsK8A2IaVedwjFZNxYp
ssS7mTW0BcBDrST4R+9EDmNd761NjeScEFXw5ffCxkU8PwfiGGJJDBeGlYXh/PMH1C7LwS+aVY95
IEx6jUNS8420QCyZ5ejW1VBN67+t+7gIVAumqZFh3yErUX2SxebW/h+jc/hbUDNiWSbN1NIBNbVD
zQnyq8pC+hCflAVVUGI2yQxrNPD0ccwUMpZGMA234iYeeJa+B3nCrFbf/YFBD1TFK9OLrAKDyIJz
lNSqevMprDcA9Xj9R/gaUkRSV4nUK1VJDr1Vpcl5Mv0peMy9YhMBTUF6K8Poo3vG+xRx9kVvxDAs
CpzvReboQni2CeNkMaDEDMiW1V/B1owXftUA8AMO6S4oUkqR71XPLIUbzUeuVZPT9Y7wkHXgWY50
RfUuJkwlNWEa+RBgwatiudsedt8NtmfMvTIKHjAx2AtpxQ0UYUpvi50Rqtg1Sfjj0e4CNNiFe2cJ
KDCeYWarCn9qQNrdvrouoSts1JE/2jcoqBSOuglf8Q/xebvL1hdfPfnMAOH7UDG+F8k6Txjuvbwo
T8EULUbFIbI2OVDsv/+tL4fLUTlLH63+n8kDYLIVuCKwVcuWFtwyGw8Cc68j8kgflhnsvTotwXNL
DU4kIFJB6i9f3WlONFe3RqEJ1AP1Fy+/549/waRpWzitsXqsKORFX8e3Lh1bl/dXfojMqEA5zTNR
6+KXjJmz5MoGDtCdCgcqtgyvHykRYP420BPzAfiLqwtDnWVdghyM1ICKRgR/nDoUsMoIrWEQs+6f
BGeA29iMI0IFc7SWOCn0F3dLp92N5r//glB5Avvqk/vI0GJ9eoxnn3/yfJuMOLtFg41MF8gVjYit
VDPiA2CNQgDXhLEC9hHtysHYsDsP2oeRC2HGp/33fJS7JRs+28R0XetIzg+I/EATn19XO0fBbkiC
AbySAUsVUZtWjgZgPvVoh0rNT1ewAhjcGo/hWhWA8nRZ1UPC4gydl77fJFXQ0sPHsN8J3Hrwg4ah
wpAu1+PEVJ54DpghGpGaDF7QWHBm+f1+3vRDsN+UwVBcMuYLSC/n2DWNxgI9wfVJhhnYisTwJLro
elWaKWwZJA6iJ0AxUTxbNFfbGyb77yt8QGE2cSRa34xqRja2J/xdac4Zf1F7gEU7o5i9sDPb6rqy
wfAsIP4/PpJPkgmliXw4GgEINaehH4KR7iHKmIivWndXXorZjZDP/BpUpzSp3n5JLilqfoyDqluK
42on+gSVrKoJU/ZffJ/5th+xMWPB3dx47LvXEB+ZocOathV4txOPoOdW28ldyeEmcDtsABHDBYJU
4WSvfcMOWfbO17JjA8lTCCsvv56n6ngtBqIbabcUR2qOFmmbhozrEmB5ZRPaBcpBVu2YIymLcYQT
DgFVu6QGjxqoCApROaT0A20Z5yPcghMElmuyoTXUZLw74REM1q5nJ0imck8MSi6m/3T4A6WWd2Na
cjMmRlcgFgxHxf/YsUqtjAMtsigXYQYxp13D8pDqGzFhToLN6mc0yjsmbTrGLHSOBg4EW3/AiH29
u8KVcmDngVWUrlymRjWsDRbHp2iBgSeMtupcc53SPGxMwE/uJlbU2OcxhskwRLc0/zg/wDdztjPE
Ioq2ocUMbmEKTf9MMYnekc0IIlsM86jQGKzaCZOrAbj9prk1jL0ISmcRLh5/ddlxsAz81AU8boid
r2mkGZmYLCmhf7xo2/cD1WtVig4IGroZVlyyEONixE06ZU2FCwSVM0vldD9DdeZD94RBpI7qaCdv
i95xdz3mogUNEg3xW+3k0snYoCP85OxySfm/4iungHOAQYZhv5CzR7I9Q5yzZPt/OP+kZKA995iH
REA4z/czGGf0dPWYkVBMMxUA0CDaqgzQKLu/HUlSPaoekAtwUVABNFRN4lqo+tFAVahGiFqrhWPw
8k2zTP/nm620o4xVsNVFFmcnwb8dzgNCG2fxuWm2k1IdyJzWJBwEDOB8kE1pLSRoUVcFUeFDHnUc
jeHdOMFrgfH4U1Ekikuw5xokX5utiG0T1iCXMiOTp4amB5ZtSA6zVV7LrxOQVtOFMcA6oqAS2omo
jcTyQsZwuQG4GraM3FTDeNpbOyCjC907Dy9DhVqokLZpiGS6/QsJ6Ol6knbD6gXXoUcf8Py5OVno
OJmHua/Mhp6SB7sJlBOFjY8l5RMoKeMLJXyNFYBaPt9hdrkZa9cOp9rwnL/r6SOjZ0Q5HiCBRwwP
a//5dZUxku364G3fpS4bRrmsEAltqwVvkKh6MJ1ONKWRjWkEfZQx3QfLEQHRbkBM2HCAzbmrO44M
a7gW9TOQutCbqN/BtYKpc+nHzt4SEDD2g59GglvVj8xS4JWRU9Z/YZyR3/kNP6xz9tBdy+mbwgIq
yL4wlMwmO7TNVZ/V2SZsqYMkOR0rHqFfsp1EDgSrLui/iBjqSUbLJpJfYtriw2gzq29xG0VXaOKq
s7E1x48URIMyz6yxxwXHhjHy/Na1WI+yGyc4TkpHydhU3JAnCwGJHNXQCaJPhd9pHJaK3sGEhS1C
lahg0n9Rip0cKXigycyIXYJQc5ej7vmFeYdgHveEXaDkhUea4lq0SetdfF3MdJxmgewj58JloCqx
jO/Ih8aMfszb+IGSL8rZg9Esih7mt50Hyalwu+1NMWER6UA+MoZNF6DdoX0R0bOkU8kQ2G0OTvqu
qhCTGpZM502ge05yb2p6MeN4H6OGXx0xO1GKBJi+gxNaN1ONVyoI/DJhyoEiYR76SyzbHsy8za7y
Nk5pctUGIaWALcFbvQZKSevG4JfKT+4KSlvrl1YNEHWpaC6cnEVZ5Bx5iBsrH4dY0CXj6HtT5EjF
wLI2axhmXc3crvCd7C6qbRdpDjeRa75Za5KUM/a6SnNzY9QymBWUNmZV/WU6qNpbw6AtCn+88unN
uRPZ+3TkAOyYv9g7AlYBedRl55FGJPUhrzb6MeKSKxirWKfJPQ4c5mMxs1clZpphEJfNdce5Qz/I
R0gzNyFSbH94nc5LjoiZK4CNTH8D4eQmmnnX0Nhsb00zAS70YH2rukfYx4/zDzy/9NDCpywXnFUO
qw6SAudsNBgu2TXc+glWVdqj1wtUBBb1owGHrfOgWAb/TVvECgvHsaws/JHT2NvRmab+COdupnRj
cIqZiaiulmPv73fJdZD4yYPXUWAMxPdcgixgd5f10xuv164WwTYdMyi5o6GcdGYGUk5SGLY3aj4n
W+LDRbnPps9MjeD+OcXhZ471JoQ7TuSLEI8BVEvrfXzdN3X1xzruD68Wb565xDbzvi5bHO82Ts4d
EmWoquA9L0n2bu4CPGzD7atQrP02qYfNf6BNRZXbes5ra7McUk+Y/hy0qCrh9wORN5EqE96T4YYi
hzoq7sICbuQ8NQfLJVPPpypCAwpJWps0uTuY9JMYb9Ypm1NA/IWIDGO2jFc2IFseUrT2V1JCzZPz
xzSGjw42skOLUMDIRgwmz+CfG9Kd5Krq4oHnKEnxBmBadDRodlgueVnnywfqLbPL70SW8sQzFjou
+F9aW9kDK0LNumOFyabi9mxsABU+L4qhkUGq/Hp8hpraDCu8gLU5VhINjPC1ZHfA2v0kZx05Sco5
UpCHPBs0nbNOOgqRSSEGHljsFFtybxTJCWNxaNS/el2rmh3Z1P7FyOmfHiRp1LKJk4b0ON9umDLH
i1sfuxhwHUtJOGz/apbljdv790K11Or6SKjHjGGwTJJiTqiRhyJjEGrFKztgxBR2wNdGNUlLnabh
7jporwvXeSNBnrU7YU77cln2T+fBOiAVhfQyH0+444t33DruG6jZHwikAiPCpiAFEIGizSVWMzKR
cGJr1ATKztY7jxe6kFdREbD5BiSNb7JwCgEbvPF9t3a6O14Z0NqazrDYNtv79MAbp85is6e9eh0U
ZLQP0woWfP65c31wui2Fe7EdvnQTpXo3H/ADyjlSsEWgtkhgefJEYVXIKE0+ROvhHkt4iK01F+bF
aX/FFIHx0MD1d72TXtrWR8R3Z97Ra3A+gTkSs4Mr/adopqbYQl7Y74trQjnaN/mOb05LDsNqdn8a
GCaaOZcgsBt8VSoyjJAv2EjFLvmxeNhAreH+eg5b41Qbjh+Wasjye/m5nKRl8ILxWlFBGDBWhplH
uwMWRPCao3D+oGFsSvCO5cDMmmwLOJE/CKCckncULS5Zpz/uwPHDt1L3ikEgANuqx1hQFtIS1f3M
VZ6WOWh7MYpgshQRr3Nstx7ue8id+2j+ZJ2S9Npn9es03H0UgHs4+Pezb9DVMIIX6AubrsviOzN2
D5ZEwfgyggKpipYZP6Pi6I5I04+CYb1EJd+A1ZNoPJzQ/87B76Tr5zbjuw1bZoWillHD0T7WorI4
uDF5tSIPHEz42Q2i17p4OdmI2qZ2SUNDxcg9eRZrhLdL9+9X3hrV1nBOtCmk4ehgCHGyFkvS5X+P
7acYmHVYm3mP+b9jiyLtl92cXJMUGCYlepGFmCZw4xjeWc0vN1OTnSIX7UPROHyNgYiuNYerZXqU
0zVQGjiy8p0UFHNmMahNObruCHwPOh4wJ4ZjR/dyWTdeH9U4TojUaEHMCFou3N1qYIuXLXwKjg1I
ZPNJGHOle+Z5tMbURrdIORALaAqKDp2mTpQUGcY5A3UCw8mXr9W2Ls+vVWJ/N4oZXvA/x6r/MHN2
23G3j16PNVLELsfQq1gOA1VjieYkQN/TumhcvLBiYgcP8JJIqOISRwsETGv2iohRLugxyqp0BxtP
sW3d7ALPekVMHAb1p9lvcyR/65R8UFq5ccv3pwOvq2QRUbsADK456zMa1mhAy9Piv3Cx7TA864b5
TwKgt/RPzme2tS9Ftq8/01FQIqUdIoreYUfz4PAWNCGvoDohe1oYwVQqIbMKIYQEWVChUDiFdQF4
DFwET2hsdt+7cdvfmW2O4y9A5N3ods1t1YYLlLWV/6nLmu2NyWf/oQRMQGZ7yN97A3VdlvSHzSGf
WrrjfG/QUuC/WPRTf4npefYub5dv0Y7WOnIAdcohT1ERI1a5bVdp8KpyVrsbnyzkm9RI9eHvAIS2
qEdA9qjZDs7ymmDS6M5q9873se7xwgwk5ofASDnBGbc6NvlFDEJoYDNnb+3ofouQHx9a8by0SEUS
0iJ96rX9BJo4C04GBN0OvjR2bWLGy8stbflni3EX+WXCA/5FsMZxMUGrzSEcQbAAV6LxPurPwrrN
tm09lfJgfSXPXGWp6FoLTAVkbNTR5/Mx37TZ/HmKt2+1zctAlDoW5+TpzXlbrRMiqNp/TE6VWLOG
l3ccn1AuQwj1Z12+USEXJRQwqcRRAF/dAn7DvE47jBiyGpLqpsjFDKEieDrWCSLjP7GFVeOKSO9H
8J3x0tHcSuPyEeD1qa5V6oVI9j5Vj+yDtL2NTJ3Ek5KlhtjVyECtTTcM7AfFCSlWxC8w0iuHL1XM
0Fc0DhF3hBHK6ikEFxWH6uV95GR8y62JiBfgFKTyY8ChA/I3VMvBlq1Jwo7HxTEtQYitoBhr4HkN
gA/5cgSKq3n/pFLnLEHy6lxEQGxijhQl1ire7ru/EkmgY0TGWEYTyFxAvObsHqsxPxsDbBmqv29/
6NUNQDEnt/FcoIqjUeQSgWpRv4XvlA7UG/cWCsWDjgTx+aKVNqc942grulgw0VnBJiX4TwSkcRzv
xRn1EbdEE90SLPWHjhGfPN80p5XnaZc7F2POKdR/mgZ/uVhcl7ASHiEnl3A++R3uksP1sI34wZB4
16BC4vlZtyHWhhaWbLgtn4+hsPXOOtADifbImokafgHUkAg7PCkdTEibqvPETBHqi/6nzsCKdAK5
AVQJshhl2B7oKAogBtFydVAifH8MgDIDoxtYeNJGQFbTUFg4rcKZRbyk63y/QPcUFiimoSUfaFYr
hwzdQhgENp7cDk3hKZU7TliaGnVfSugoVcueb8NOXPl4jiRYAxkSKiPa3hHM5GV93pjKDd9pt1BL
O45YapFsEk348sCejnpaY1shutwPOiNmH6/9SWg9b+ivCYa10uQJtmz5svfzjPP15ffkxEbg+EKP
IM48CQ91w+zmtTLAxbt02Lsu6jj4Q1+g1/2SepBriDPEI16YNEAovh5jZX6KMK5X3vgcb/4CdFEB
rctQWR7s2hgKXhAjcylkrOPM15IgMDoUUGRlqXldptdADiQts0ftQZoc1pDTFJ8UtxwmU3FmRHBy
5IRU78RNRqGHV2J4gnZD4tl5Zb0ijB3+adQpJgdzOqjE6QKlGCMAy+fzMtyrRe5g9EkLYZhKS0Ih
J0Itw5Y13YVgT1pWdjytOejZYuik19DFqssgfxG3EC76+SbW7uMqSzqkir+fj1LYYCTD+8FoWYRD
fD0VjxEEw/t5dG9S2DQIl37anjVfvjk5Nk08mLC8aOaPLy8fy9p8tl9xKDLUgBWO9g6jjqNuKIzi
pVyykm3WH8tX0Zouz+RMw3FnR6rrdJ/Tbk+ZRHdkDskPg1j9UhZNvo81WShgLAUWHBNUjD5v+dh5
d8ug4dDM2+FFQJT+AfirWNibx4iBJaauPyumhbcRrhebKEL3SX2Rva62YJpMM39iabQCmjQ/ozVx
Cbb0CTHMuqyqlbvxnMN402ZB96pMELja1JUhB8MqhgBR/ghk5eSAYBO+Bxez2+e3GnAthbpqgMnU
pSTNPYDh1j0bFKCd/fmdRDSDHzQemWgtucrnzzqvVtvA9Lv63XqVfgUOv7bgBCe0mh5rIrSskLWt
XtvDCvNEbeOaqrDDfrFRbL/MokqJzV9+zP/w1oSyUgExjw0m5eHRxS3BekgOsz8TUcoExuLP4meL
4S+TQI1CCnHchRmpoK3Y1ES2FIhuTcbEAhIaphZffs5ORU4LrltLt/4oXvvL13sycAtd5KBraIGG
cFBgsONlOWxNOFJ6fJKLgr/s3zBmC6iIOPMF3IFQvYJrfhU1UGqg4YuIZMcR4gou5Zu9aV5JyyXD
wZev7IRAh8cc5SMecxahw5Ll+WMe6jk47MeCHguuuwwyxa9V3nuUmW/FKEx/Sf+UoVWRCP/Ao0RF
sIyXbedbMEeRtgHD3ouw2qP9RJKmsB/Kqg5KN0nIV3IMlMJLUikd6ADB+leQr3nhWvCjPKeQwLSW
QqIObuVe8/KnPOG18ikx3ofrzd2H1XrsJrXE3uGw9Pvl0d0cEWhKiJac420xz15v07upR8GnbwQz
qHxUudhKWQHQKIT0X3gvq9N99pKx63M9dOpEIwb+WkX+b1Uhr37bpX1Ac4ioUupfuRBScX0U13zV
FX8se5eVrGKeWgnckrntJzGGD4W52Qf5tVzZwmL5ttDdn9/wLeHz+PpCrg6KPJglJ9Tz6wu3qwld
XwHC0FFiU9yJ1SpT6/8t08XoZ5WqBFfl6q8hmujEpXAVDRE0/7tWdLFTebFAzYU0L+9XTbk1TLYw
AwIhqa9yqLCCgeEgfBLtbgCaFjBlmwZ+aJiy8YWkGp9ZHSdbnfoVIklX6MtZJ/bY++0pON0efwxg
z4+CzqQojcj8SffNt27df7JcXYoAG7wOOVwfANASFgtiG7jKt2PoXZZELuc8pvPGStZE7vkjAHeK
AHkMfmJc5RHdhMx17xD3sSH/nM6FEtgazMH00oVhLfK9mLG+XsPUyybRdT9ZjLjCXI6lMXjFpxbd
jpZG4eK2M4R/vHzzTozakOniFx8RFKH/Cmzj89vNa8dyG2S1ZygW2XRpbFSRa4mMeNN0eyw1pP6T
D4ydZqKpHj1YGCiS2Z6lAKl44xLmrz6mu/529i6deby3OZ7x+BDS/HTF+jU0Y+CCEGeB87j86e7A
R4hhEBuQNFe1w9Eqzw4xyY8TH0Fta47HGa20mM9sXuRdzN80ULH7s+PfqR1Q5pN2B5nsli5mPBN2
SedxMp1izx89DAjETWvgCMPyPKqFvSSsMhiCPHpEwXIN8yOyPH+p1jtvfrCVbhnWX+PG/GnpfOi4
JCDCKeVv0xev1Zeo7moRorQZ3jnApV/P2yxbYOT4SkPy0okNwR/zxPS7GA7NypsP63ulxQ/G2lNX
ffVd4JwF+YiNozT7puF20W6gCdz6XWwNb6WU77zkh5Bq6Yf8CcOEVssH5QFKHNukrOEDSHZHk0ts
7JUZUdRztCMK+yh8E8+MH09eerhSvU+D8ENkvsSEwq67A2haeFXQO7B90Qg8bk9cF0tLrrIpIgYk
gVden1x77fRepu8CQTURsuIsnwAyBhJCEqLG/1jBL6Bn5YQW6IP4UfIO+QtqRUi2qb+sHkJHnhWn
UhRb9xaLOzDZfZzSIJOg6VNQrU3z4S+VwJ5At5dn3tDTQ4YKKSbVzscZjxzeox5+mHxeUWfK7yWh
qcSlGOmcJGW3p7jm0CnHuDS4asclVxQt3jAcNDBNtfBluT82TFg69hHiCSyDt+Ab5ZEgVZNkpKqb
rApdtZQSpM8Tl3TeHK8zRgjhCkPvgEmCd/SmNgWjWEqs1+qlgyG/mefq6n9dMgDbYF2+i1bVtQgw
6mJVkKrT02aoxkiu/ufdKm1+z8l1MdMX0Uv+sEfnZH5Yreao86fXQz1eTP7CDgFWkdAWRFRWM7db
9h3Smo7w0S50eioiQu0SoPNm7po3ihdV1nSFA6FNexVQFWdCvF5H+mTSi9A2iVkoc4huBG7kaxgw
G5F+o4DljCPvU0WD9xNaRh4rwJhwJblQCDhTjalHOcIhKQc6XbK3sVB7rxUrSbQmQLpTIbuv3Tqg
QwsGEXNYMlG7F+7ZF9lmzI5rUXINBiqpmX9Kql0wZVX5n6/ZcnDiVZqS2QUfZb2RV2DUE/FViuPw
xb7hzBhDvKQJcZM4x5NiQSbGyrzxt8Hrw+6ts6R/qUoQ5QzKx3tnjcingeK/7r/kLey9X4OKENrH
y28Ow4jT9QbFk0fAnUO7cKJ0nJqmdaqseysCn2EyPY5ATfJgRjKsGlJnm65Xn+qxlEGFCQGSocCd
XjXSXjDSYW9ADWlVQegIR4+7xfdiDfPK6sBh7mtT0stmfLGbGH3EvXNLiCL8++lBxak8yyVrgpmC
/zkXw9sqwMMSnYo9GBdtD46H1m0CVjRTcuJDaScY9RhiyzUE7/L0bVaai73fvLbDP3VrKM2kWaSo
/yQ4YcRzIoWNqO9/Yo6P7vxT8lapXcYs8DYQcr4KyffYg6WnktoNQse9pp7aCeQHr23fdJiqVcX2
r8Jjo1apqiNdtydCjpOsUWNgfIPw9Yn8VMyQATjo5IbOVAJyCMS2Bft7bY3y5ZSw4F/0B6cVYKTR
npRP1nfk6P1tp4H7164MQxqEFlyAnht8cDxEcZiBf4E2iCaBo0U4olnwhJBWz3pvdhSuU/VhWdNJ
8lAsMfDMOvyHbc/nZEVhhiyE4ePRDu7FI8ZZmQkxQoYgANb/66B8pXQle64Ree5DwBWtoevBipn5
iCCW12AamuIJkGyZ/J25sH+4b9D+aFyQaNDBHE/Hcjo4J598LswRPZeJCZzKtxKoPCXzVL4hdmRn
R6OyiO2XGU/81Q33EwB4fLAhHwwEzlPY7Ej2aFNer12cKVaga0w6jkACPCkSZ8Al6d2U5R/y0vsi
IaO2RxkAaEIiNonKC7FecfjbzEF+mS3DO58tMHWBgFEYWOcoepVmSDfxHNx6FW6jvKwKjisWJHkg
wIuA3Am2OYfh4O2/v3yT7aH27HOgyYPWHUDwjnn6x3oQxiQVwsiDsSzipi/bqyRqUT9R/8Q8/hp9
kORS4svIxUHhkyNG2Dinhe/GDqc7mCTpno1V0TORHLFaDkaKl6X+o14Vf6cJpPsup7LB4h5j2k/i
zdrPHUq0Dj7u77AvDR+KgwO5H3GBLAJEvZevjBxzpffUK+zshHPxLuT4rL58F04hHxaaDlhwFBlq
HBtAtXEbH5qw6fGNod102e2YM1jlWwioK/dqtLI2SDaIfmi88Ej/Rio/rvm4Ww4QHhM/5IvdQ+j1
NT3G+nTT/PfMpZ68FUi3QBrRGDFbBag6Wnh5vg9NNKY9WlXpsADpZNaiY0CQg56R3hSYLJBRiCKB
NwGrkcKUd5Sv8afgjjPC0iTCODj7sTXLuEkqYflGCbWWxFIT+xaTBoW5t+36DJTqaYD4fNkxpAdl
g7OFTooX6ajWcmIv3btlhO0ur4NsiBFtd0bn3ncNAmwwUbX+WLfN2yUarmzT9GuCpzF35fnvo2S6
8eN+YzMhmINKe225yTDSBLHopBv3yVc1VSJNMH79pFrAiuWt+wmPiUf18gPyT/ZTCExr7Avgo7Bv
AXE+/2hlHUfNtm30erAbIKPUsylIW3GylGQ5uoWQF0v5fZiKafvUfEskg5RZtM4sHeXCvHV8F2z+
1u4D0jpHsvmZo53uncOllROKaRHDPxLxRj67GjFp75Ntky1SaX+FkMuYLlr4LVC/5AprEzYS8A/K
vZHuSfMtRVxo6n2+BT7RnHG4CJzE2k9WSUSsHd2Rqjmwie6Dd2Rjv5V5ilqwIg9v0/12A63llWT8
WgQYlgKOuRWlG80KEK8i4QQB+5iS61EnsLLhGOJItIgMW2KpzCFlopunkGc5pWoA9xR8myNe2mXR
lQpQj8yLHImxBP+qF6qEyodP/i/biZPO6OhTH8NvxewRLFcm70Z6ZKs3c+M7/HKY6dOUkofRrd03
DNNQn8yvZPWQrLN7VFhYbqup0Av4JOrR0f/yKj1FfnR1EagapP+1WR8j8Cigyr0z1e47W3wyOKT1
fTXuPIRYYBPqH2xRwnBThmayHLPyrUeTuG64V3qGCAh2AXNDNV98+RJtEujxHsE7REYJ7DPepqPC
ZPGSZJWHkW/DvnQDba+jQb9AwZQ4oGr4rs69Cupb4w5vVFqaAKs1GvH/Ie1cm9vEtq39hw5ViIuA
r06ci9N2Lm13kv6iSnfvIIEEEgiQ+PXnGZMo20Z6TU6/VdludeLdwbBYa84xx0Udj9ygNNZ3Wv82
DBkewV2J6+KD0xe/N0nxSmL3SnSVDEVFgr3wMq4+6p0wQRX8L7UYakAnfrCzwp97T6FF8AD0Ouqb
MfQShDXCW3dxx4sBDZH3gco0YrdT4ykRskEUwEQpbhaCMhjPvUu3/A9RpaKkJBpV9EOey3qPPk3L
B2nUQ7rIXxM8RxAAChr6Nr3oMnkyP3PJ+vFTff6HOce3+GHo/1GGcWwy0hm/3G53bLcbL7xLe45N
jk7hKsJO5F7YsakYcZj3t8NkRoJfdc2Gb/XMHBzna9RBhFxPCV3POHXadChrsG5KIiq0sTzKbzDS
zrvAsSNdPjtuwmAurWmvargPMJglXC+ZvJo5Bu4CEmBj+UP+DugJTav25edv1oU6g9i6Gcxu4FYJ
t0Y3C06os8eYdX+XE+8mSZwlmXFMq2m3JQs+khd0XOoI6LokpJZvQ4CSSMi2yIgCBqmWrxUdqhG/
KsNo0mTlfKrP7JjtxwsSKkQe3Pha/VW0XXotU31XWDCOR3CUxKBU/qI2CHcBk1nRYTmGZyxb3LZZ
vmoj4X7O++bNzmvuhmyMIwSGLFK+63uZgE7cVQEzo41CVEWuUSj7bLwE/V3UlNuqie+QPeCexdVR
TGhcJzMGKXsFhZRNe9eVFRxxTgj0WCGE3EI+DoivdT7qyfcLrA4x1VQMjXRYRv2DXPH89doke3y9
AK7MiwA1I9xmn56H7f6w2M8P4dxOBmvkQS9lTKDVaQYzrAIlJAnkGThK0Hd8Jt+yi/qBgMu8IAiA
dA6Ux+xfHb2B5DxK/43phDvmGzoJ6x32L7J+whVSwx0jpzMCFO0CX8sX+nlNcK4GvJ5XH/L17B0N
+ivxAKxY1xKEhqbZxMBnEQzLmSY+ispc9djRvPmiOYD+I3q5hxnt4aFIcfFgPZ/q6mPoQ/pcG9zh
kkSh6sMUByEHjQfO4eJ+ODga0f0XQnMwWUUG/z9OkBX7MsIcS3dEhgQqaw04AuPpc0gKc0CBEuUy
9aOuS5vN80/uzIiFTQV68X+f3OidKHCuiXB1j94ZEBEV7hsdD9u6/uPgr29EwEbGdC8kPcDNSzod
e6lByUqCNG0iwY4sqeByUWJjIqY5MArKo3SNTRViA3iSnFB5ym3l9lpO6PThf6FEffJjjEqTovIa
PNaj0AIVrdeD3MSLc5OHcEBkxTcXEQFdf1ey7+DMq3G2AD1hs3LhFc6i8cnE/dVffPZmYEBCUgwz
H/dMaryaIQ1PHGrnCM9TxO/Wb2KKhmoP2TPmX0DhsuQQ8GgWCoK0xOQ9bZBCDjto9iJMai2lzfZ1
Uy33V5Ky+VtBi7ioEDE0TcO7dBTCZxiOG5Dwsaqt77ZVuO3pTqym+mEjjCf+Fyg31+paTgpKeRwJ
QNZUSn2+3paBJCB7zyma8aVCil2GjHi5UYRng+CMiAzXPwAa67r0xqn7CHw8BoTTayMp/MPVcpfe
6bVSruwpJLI+opjologLjIxKm+HukdfLHqLXeJ3t5UAzzOJQx25Zgmy3/YEIgyHXCYhOE25tqNoG
/l0hG83xwAyRvZDndNZuObtjsd+EsYULkYzB9G/ZYY2IURktuQvuq8Cx7sicRXxHEDZ5WUvOI6Dh
VMZKwG0poez6z6/pi6tCqH2kETyRTaOGvfd3vpct+sVAgvhhN4w7w2dZv4l9qghE1+EdY1UYf4SZ
kVaF4EnFSkVrStRfmHdcaFCADyL8mqHt8WlUhsJzbsoFpaXlGTFfN9x4fli9YM5zB1R1teNFw/j8
m/RO1mJi7F2WDtTX3Ssbr3ODI3YLSwCeZLVevHGMlkAjqP3hS4+ur0qO2yidxbs7tYi2S8mxHAdA
TSTMhUZ8Rp13Opo0aesyOq0l5DrkCdqlRASerozOZGc6BbhncBfwJwyBAZ+e332ceHW1doI7KaV5
If4K9jPCfaHc7MAAlcDNSFV1vU42MznDPc5GJ1CHtAeopVXRJP2cSIWsxvcWtMseJcsKE9Igx9V5
rbGIuln18W4DuV32UNLquhW1NIWLaHl6AytiH5QnrVGGEBuFj+kY3OX9Q1psPvyC0eulwovZNtme
MAxn4XhpZ+t6NsvnaA0oII0mLtgsJx+ohLKgQYIGC7afuMRxYzxe1xQg1BV6YFLNSTF7ohVWzJA0
tGyz/L4FDP8FLsalcw+s0/JwcWweBwlnsxUi2DnZm9oIg7WSC7BuZTAv2yeODKonLDaEYuZImGyH
nlHsyB1Vltin0nB6i7Y7NT74gGHDKIbKDYd2tElU/jpPgkXem1JbxbYR7pGByVNMYedij2hGNJil
g80x/6T1IW+MmU8SYorxSgO2jBjXviWMR9hTSymyRJTrgzeBSJtHNrJqlypXh7waszIKf1u5xw9H
b3YnSElzazGZ7T5wxuuhKXHT3q5FYORdYWlCmDQnixOMWbT6NAO1GVXLLGByNntG/ueVo1oKI71v
/FhjuKI9rg4UsjkpTx+ByT4IrDCS9gyo7Li5igOEew4FLu1J3eIBxhSsO2reSSwBqCcq18OV6EOq
hCUAUoEbQ7J8WXOtet3iTfRPvGcayWtpXCgKH/2AohKZafSWV88/UDe4Wp5Yx6hBELTjr/42v3TK
tYKIWNUVikPvlbElgzpxN5ydLHA75RtOZqJfQBOgD6nXRUBEW6lt/hFHJtutoMlEbmVBkep+UAN8
EI/HhdibknvvktUaMIg1X0rAArlQmBMdO6ZmOdKVFB3002jOGkehMA0BXtrLY2Hr1HWc0jNzJXt0
kVGGzVGCu/A7zb8kb2TY/mZercn9Vc6p0jWq9EPspfRpcLjq4FPHCFne+QVqXHzV3nn+rrp2Nu4U
ECYUafTmcWXiKGIMAs1oNPVvmVek8b4n1Q/OeXzi56QLECVs9Cna2GtvTqoClQ6BA58flPzExNBd
U3HZ0nA9XzoEOkjOrg3Gi/ny4XQ3ahSdpHeOzq6kUeyYzcvCjgPF1r2ikIExxFdRaB/KMWk7bkT+
6DFql06xIiA3TXjs0GIk3dGdRniKOgrARUveUCQmwBrmCyajxTbZptIC1MMZPRGlgzjVZjlEFC/b
zYtuAdJM7WTjU4jj0glPb4m+trzxD2/ONjAyWDfxaEssyijalQulRjq8lqQUaPqnmYzArDwgUY9J
Wk/dJNNOdctKYpBfdn5QhAbuDXDYag5AY08T1uG+dP0Wb4iUg9dnW9fJKuwnWLYQZYu7xXbXXJUl
lF0OIgR/SMW+PP9AzznubGN0kLAyiRmhehg90MJbH3zShihp2DhsFo3uQKNgiSqlO4/po3Pa3hId
yZ5ZmIB9nM9L/MQ38o7BgAIcv+eu2xHJnXj+CsMLRzoxiyK0UhRi4TPaTSpeBb+i7L+T7bKS+lRG
6ErtDs8X0ENqQ39MGAE8jED6vWglWiEmdVHXyKsgdZiIpZ2HKJEnZzQsEvbEBtIKVLSTJCHHrH7d
dPPfNRsMHLziqHkUy5wy+jZuL76CGdiHFGXBihmBZBUkO/RZ+0Xswyz7T7evrlZF9aYNUBfypuic
VLWjRaKeXJDu87fp4n6G2gXXfSJwUd2PblOfrKrl0Us5r5nHKAu0Jm/TBHLLQTMiZ2SBd3lNf68V
p3kbLqtKURm4QnRENCYT13VhN8MPGaFhIlYn5Nqnh0HE0btPkbhzuHNCZrD4NohaKC/FrRZWJ+BT
jbPmgEKMFVMPuQu5M6HjsHGIBsU6I4r/kcPiv7i4GWE3bLdQk/Ffenpx/XJFYEEf7D7uy/J9Mc9f
K+FEU0uLbyBcm7r6977ZMQ0BfoLYazUvbDl3hgQbtqnB2UxwpjH5SwUGvRmjEPKAZYI6vrZjSd2Z
eIffdAxgtvug6GrV9MHa+176Yqkj6WjxLTHGhig19RFTCQKLRb+RbsHtmUFCuNdnYRQlzIOOuZNw
KpUWQuxVfxhlGSw3hxQszaRTMmIF14gwEdbkX6wZ9aUtsbI6WNQ0B+HhCpT7HUQJeJa4qsbFDiKJ
C3aJs5CBrIzLFJecUcA8/9zOidpw2iFp4w3FCkahMzoiq/UKoDjDr1Zls3ZiyQvLIzmiETsz7X3N
CaDSS3OZjvdVkVLyLEk7yh6qEFUf0oEp6SbP+AmM6yXrr61c7Hgz0IiTSwV5jWSdarGEVdG/m28C
kmmK9+3SW9uQ1OY13JAqxLgtm005TV1AvBPqADY+mnSMfw1HeVSkgCTsD3snS62vK7k2TMIpQtC+
y4ZLAtIT8UTuH5jm/SOyA76FH9j8HgIYyUn6u3wujRDIFOFYLB+6rLp+/nlc2Hy4TmZ3nB/wdxFM
PX2PwN6gdGwIIjZWNJvPCSeWFF/JC1Lnaj82u3+QDqlzzfUN9C5iA7C+ePLsOBeigH0pq4VgSlgl
3vi6KnxkEIQEMWcHFQVUd3VX5RE9IH2xbEesJIeIoApUt6xzyXKoOCdIZhW5UyOrHqrTtNb0As+F
v5mXg9w0TzrZ0T1ry8bFS8YL7kwUDJvFIr4gzInxpPUcLx28pZlLy6bgSJHKvexAliWRE1GrWEXv
neh7x0spLYKsI2TnLuqbKkJxdlVUy4Owj1nAW/9W7EebjbBKZOisxBwlapgfBtiJtMo9nTFVG4nC
Ns2B2PtLmIUhp0+rqYSRIyxDam93xkj16ZppnWbpNm2KLcCJcKH5IrkVu2D/sAsWv3UowzQ3KfGO
Z7wOP5RdRiEugtGEvmiup5fcqPdsfXqYKrGMuMb4aYMLZLNygPbFJz08iEQoEoLulsw3VMtoC4yy
231fvQjWXzVd6Hxk1ATlBI3ikWGIZnCKXIxXY8KrpEuBNMxVDPFZjMa1OUbAK32DQQ3FnSBd6VvM
vV/kl/3xQQMJSOoIE0AhiDnX7sIo5yYivPMqYxakNCgTw0oU8guBcuc4AwUUgiwG4OgYUVg8vdlO
3DazwyyP78T5lymR3bsfLZlS29SK66fT/iHkWu21UAaLQ1ENzwBIBpLPbxwmkR8tgtiFiYFKzFM3
NloEVQSTHuJWaBucySkoP8X5L0voThnsxAQKDX+3umJN8rpF89HuIGtAbWTNNVmIAVN27d3qjlFe
o2rFeRRfaFU0bgpFDCarylo90Z4p/PQ9np+3B9xj+gPmfZJiju0AnE0KMbieMcOgAjOaDYe1nFJF
HTIJKBvc3A2uiLDoCNmaf6q2zctDcATLJnlHR5V+Wh3SAoaFEuhUqpazj4caN11YzWIjux5qHbGn
0SJhTvRFAIlGaOZDmw/J6NWq/SKBjuzpjYhCiaKodem9BCJ1uLsbhgSYC3frwRjN7AckzULXaT/K
WcZZtB+bXfGWsvdBcqWeAYe6ONWxwn7EcPZXFASoo59fFeaIMl4VQGL0wLTgOL2MatlstlilKQC2
dZknAEGdo/r0oFv+KbF9yYBOcy2TwzPOKHBb1ApVSRC3m6uIAkcaNnFcMdjDaJfoFlv2MJ9OPgp1
h1BLir4c5oX6Vq2ngAmajZoq9OA42kLPxQcfYqBOUpvRU0YL9FT6cD6j91vCnJRnaFq1H3ueo7h3
Tqt0iAajR/AE4FIG6Ney2tTQXFCCIBrRKzNGpNPl48U3C4ESyAbcPOHVT994v9itKyeq4ncalndb
LFWCOYUcCvNw8XrThe8lMBempyGWm6F8jHMYejqEjLaHrlQUQw15hbbLdFLEau9Ia7OI180bMD72
Z4h6UooEeExoQzNHdCYc04DbpVoohrsWs1vPebnGw4H2sJm3cRdVNiLUViFOSrrAOeawvk/JPNKE
ReMiSZiUaaJAWL0Yov+3XpZdLdG52YiFEpfIcQxx1+/asJnoeM5iJbAoYTQgVhkSMZCc0cFOtBWb
HY3nvVaeGZpDudM/uy1FO1IxG5SrYl4l/+hNB+m60XoTzMlk4VoO/dZ4VuzH/aDmiLAAaPG9iSDl
PP+2XSreqNjkWId5b4ws7OlK6d3w0IYklP8mt4bGdx6OC6KBO8ZVcm9U1SxcVlSmIPddYLESz4rN
36aW2DfbKy8LIZFv7qYpMxef+RwTBzzkcA4F7n56aS0cbuokcEzXIeKe51yTBvNS7cw27m76eMW5
BawMhGi5Inv/naiVyxiVtO/zxOX2JLq/gCEhUVJiSA8zzQ07H8RLL0pMFOZJEQPXsVlAdiReHv5M
zLu0Qv+A3coelzg55LZVftdvvuURFUqOR5K9dHRomsHKfdiVwF0unsEheh0DPmjELR8KS1rqoBWq
5BDmrSwOcUaFQmTg52JHTiwGbQtPtl5+DCoFKGDc7xmTrtEd77s0Wq2O8d06r19m6faNxcAqooIo
OdeD6cUmqaJpuXm7TdLXut8/4TcxdH/I4KeRBGt4zy6NJoh6nhQ/3FmeXlrlpMtkgeaLJgPN6oLL
gGasMx2hJjGk6efSha3B/Fg01RJvJzfHU4K9vfOp5mAYC0aUpEbtrqLfVLlZY4SVfoSeKENa+vzt
PKdXqbbB8gvBAAw7TC2fXjP7WRaxfhMsXnOE+5xY+HsKgLJUjx95x2IMaginvUBjANU5VdW+23oF
Pejiq+R54s8JeJbKTozuYjeFO59ll6BknGG8CWuJvh1YfHytq2ZVEOXFLCplI23h2evmqvNQUuJ+
lX2sFof/6AeQsktMQE0VgprpokBq0aWBnNSUaoMTzq9SRoia0BMRNo0jK19tEcqkzFJ/Ik2h5jXC
gGTArd1PtGHF6wQNsgMGXyRg/ZMFwd8DRxIAWGQ4qnnpjrqCXTZpvwgg7nvY+DKelen8//iNWy64
Ps64hniew72O4IkHrB1otChnoQsXLSQoQSYcowfsO+tov6Xs16JUUyI3GwtphsdrnHft+DhzkHIA
PZSWEqL4Ow2z9BLp55XcSLVbMXNu1g5vFLBqPuetF3lBzD+NTxUN8vyVn/Nt5/SX+LT7kNQgfo45
0Fi+rLMaMYRhKOJx2ZteuN/clIcVvzqUWBwsqpfm9se1li6cfKal4rLUcPNFT5PQVmNtn4f8/OV5
4xsreSGmZMCZIPXc39FIOzo0Yb3Dd9mGSJo0SPeoBacjX/RU8ZnI2HxLxf1J2GYHHKt6WZNckoI/
1HguQFp/ERBDJtWeal5NdyV0Vd2lSdgvQIrjTisGsGM+ApjOJgoXeNTRREC83tott3fxUrNS3mpc
CnNKzpKqQ7Q/e9M5xXHhNtNyydakqRXlRsJ6MaymJ81nTkPSkXJHMVSH847J1bgebFp2b7oRY5+m
B1QawhNdF3dQjedc8h+l8tNdFZXS4EJzO8BVHLFPySBRvGsdQ7zW1yqu5P0Y1/wenjwqj3XaGtuJ
Oy2/HvFqNc7THdfepbmUjA6qBuIgujmB+VEFZfP5pXNGtLUfNSCCNkA9BCylpfUINeu7RZQtHQJ6
xWauF4hBifSQ9MQIwGygQbIhiINynGZS5LbyCCuDAEELDYZhPS2ZPVNn6Zpw6sG/BTCXI2F0eGUz
RooxeVqWya4BmO9t3uxD95POVAm9xaR2pWzMfIrw6p1Y1SJVpASbi4GvFs1ythftwyHvEacuX54U
EpJkyjagp8WTqZLY41FffGzLqUPirFhk0I0+lEMCdzdkcGNdkr/ZgiNtmYFpeBws0TrW6xC2N9M8
RASnQb6IwhZLEHKD2dvyHe6K0hD0UKyFp03f4TMBD1cGJAyMAH9Frr16MR89dcc/ej7mlpVBCaJ9
Q7RrsYiaf1JYut7CICI/Om6+HYkxBA/qyKZp35ZIGhQkU+HkwCantG42CzEKlJWukaoAobJJ/jA1
D12fhifaTNxm/pk4qbd4is+vohyXo0HPAd8zhfSCOPT5dX02q8OZnnYOvlzA/2SN/fQn9L2qI4mo
Zf6YlIwOE8B++l8ZFWlYJw6SyGVmC3hkqh+s0aaYOQ0qA+3YqiFEKNYyF/9NTdo0+fnsYLHLlDEi
hCTmdWOsKctWhxQf4cpYXCXG4RbAknqgeHoJacFvhDjJofVnHh19ceyT3KN0I5Vlxn3mzdC0YRp7
nbrEcYtWlVs4aM4CreQm3F358+ZDR0oGrQ3QAsiw3slujwLZT283GdbxzuItUr36yswuqcg6+nfB
15p7SLw1vZwvXyJ+lyxkLDpwU3z6sKuDu6q2wZaHjY2BaU3I/1AOnMwGc2Z6ygaRpDPPyItawBHK
rndt+GaXLf8jaMfUOqoe1I0Dajy/Fs+QdXvIjy5vtJ85qRdm8S7cDUQroKDgCCuCfS1FBSMoS5fX
wWrV1NWOZMCDOiAxljm9im7dOlH1fuHa9Hc/rsl0baQ5InYTggQ17umtU3G7yHJ/Z0gBk138r+fr
jcQ2H90Dp8AWIEn0ryMFZ48sP1/goV27Fd8XIl+B9PNPXLWvFqWOuc294EIn5PsmbuG4whlf5ugJ
U8vsGiQgu7t4Dyl1s2z+4uS+V+2crNtPNAD3Zt1OtEfnQg5QFyD+cETsoTRO00jAWbcyuqJk1AEU
6YIeaw+/UTRCiUFUEgaJS3REq2CGGSNFDdTE8eDFPI0PxUFxqX+vcuIHS8Vp5UjrRRjVbFl9t+s0
n5pgyuoDbcKlJ82MVIUs6pqxtXJRLF3WflzddUcGn/jA3uc5wChTsZePP9SEPtSkHef6NXzgK9/E
r3R2GxN5qe/n98pv5bfhj/j680MA5sCftX/zfe4GPBqa1a3K9+IlX0e/UvyMu9uac4JdF4zwK//k
N4bf5kPQ6A/5NXwg+JrPGIIG21vuEF/j8p4P3fIlKkL+3/Hr4SNff36IE/3m8JUPVtZWt/x7xDmQ
vE4J29a/0G1wphVr9igM2V/ymQ/D71Qpv/+306Is0e/wr8NnPvz8xY3kM7eWr8+v/bNMba20QH1T
INwJQO/pK1o0c7hzzWFz1x+P/avtvEdOH7KyWsa4c2ZPHQFZzab+gNtUfrWJKkbYiyvNJfguglEQ
lynVKM9m9+7xYMYcMrUU1GOvyQqAHzJSu8JLA5uJDFNtQrMmmvszFrv9EEARCLSZqGBdNPoh0lUw
3896LFi40S55sS/xwN5f47WcvOi2HHfSzZopuQv3jTPFBk9EySvjQDQMHCz+KTfF13qbs8IcdqEg
93LSg3yAWIy/hDELdCW/9r2/IdRImFurbKFqjTEi/0UnK/6OIgS3dXH47eitXjz/nC5u82gf5tQc
gXjZ4x0BIP2wnW95webOHxICqtWXpFuiR6VQaSYn6qYcSWPmG0K4uzV+YUTvYhiPdw6AkFrE6YHL
GeRm9/+/FzfervzCj9bbxaG/czudN/ErUrThlXKBzIOvySwXwZBAUFXWPxKiVEkr1FchGowDMRWn
IaRFsTEXJ1bPMKTFcznYwxkAVBBvW9rLXiarBakC07jWeWemd+HRjzFuV6I0RABcbYdOl/tbZkTF
luAwPkcXIxwYiNTZrCFqcsxxkDLY2MJJ69+ioPgi/wYpy+VaZAOigu/yOM1M32i7EL0Yoiu1D8XW
/X19iKGZ1Z/KBGC8c/5IDtv3szZ+3e/krYk1+ot2xX1rqYAyZAovJ9aUXovx8YzFm4uQFkdLltbo
taF97vGX4OcNmFxjpyphnEtjEBSKIEIDqUC8OhV6r4qctp5I25aRj4H2dn2stuev6gxqHhbTf69q
9BSKfbDpd8eqsHF84Xlv1g0AGP5/cuqKOXO7JWlEzNrKiFJAt1bFoNaTBujy2R6USNgKQViVOdQ+
O7xPvMX98xd6+ZUkXWbuUeIQuDcuG8ot5KRwubtbBt4Xp/AIdGbMyJLRiNxUaPAtNmHxsHMA7Gka
MdNWqnZZQONfIecRI5+iUCzgiUu79GSRbhMd4cH5ojB4+mSj3ulCaHz+nQwFJGQPPEYzuH6rL9R0
Hn4Xsn/mjWA0Ru4G95CIS2GmJuKChvf/dU3oAp5eU+V2sOpXKYUq6LSRNtfuN1ErDKTcys8T+p/H
FmpTvCT5Q6CjfE5UuKDYJagJn4+JqxqjRFpt2AoDECHeAxcYXVXvbN39PCtpo3e84+pWc08ZJsII
BZ7CYkiFXsesNWkyZIrh1oS8UZvK3OOEC06nv16sqR5d2ljk0jpxsMoXbEf4B/6jIjBV41Enc+Oy
84c0vlDKgDxlmKS2g0nmQ+evA0WZchvhSsg0zSm5hcyRRf5//u5dfFcfX+J4B9lH+2zOKWRWAZoE
xDsGFMyFKQJeaZIrvFVW6HXAvJj1bn0x+GC8xixIZrhpB0Q1VyYDZjhCA0Uplu574kq14sd73eMr
He0qzqqJFpul493JJ6Z0yVqDeLqLoz82eUHHG34S9GOk1OMC0yvQTUQ1llFSgvkDQKyW+Zu1N7sR
SUS4//T5cw6XaS2GQCMiGTJmmz19Q7L1odvv3LCCJMX1kVcuPjdV2GsNqMyQi79XZlvC9mKMbjty
62BO0QLDSNJWEqFPef7GXdzl5j6d7ww/MoSLo4uqSMaFnVnUdiiKSuMu3W+zrsI5affWlEksQNVI
QmxUC9qNc4NPMAdeLgtC8IgLUGTnNPvwHMvjhmGdasQ8Cr+xQ1GbbNMyOooHTmWQVxlFj2uGlZKF
ib0lHE5sMxjE79UPi3MpVqJOahH3TbxMMavjxLQsSQERCetbpXdWGN3t+ZlOwyn18BBgfsEx6tIm
9OjnCEebUJYwz1ntm+Pgb84EwAo7tqBUw38qTKhkDKapW5n9qsnrCPWRJlDDNCVGyZbnRBAyfxy2
d02BZe0rDAxGwLWcVCS0jNbOVAN98fohHDKsZFZJBMfThevvtzunQGB5p5AikCPImlv3m8TYA77E
sDJj+7aMjDm1UYtPHIMmG1wzuHBc97uPlGKafHEBJWWFPLqy0ertt02ZVbnPK1XpEEzMvSltSC5h
EC0bmdMA6OSJI0GPFEzpjHg6NHlygJkeqly+LsZUzCP9kEHvCLXJMuIv/DzXq86rjfmywaLyBENt
Zmz/lfz3mEuzMuUWWvYgD9qH6jj45NcsbVJGp3UlFy8sUt64mBMk9Y6Kmoqgi7BY1QJvGTfCVpFc
SCehdHuWA4DizMJsuxgqQnB7gpFORZcc36aDJC4ehhH7MLQuhPyImp4uMWd2JL0nzoGSgKzEj+hm
s+/dDGQEH0q9JlppqOPgbMA99MgYR/ltDKtItqnwhXocVKT/t7Hk9O59sQmCbYCNM+8Brn7js7DK
MHTu8QG1+mZGuDF0aLHdZNiUL8JPsOLk/32t+ouBwo1JPWEZYsv/OtZdhcAklDigHjTzKnZ5TZ0l
l1bR3Qc0BMY2wBZa6hY/mHS4v7jdP/4pRuekT+BYyWNmLi4DGjkWrNPPJhXcdV+Amj9p+5QsWVMF
cWVgWtwStbsfsA/eGilQbCzsT55Fl/aZxxc32ifbYF0m1WEF84hFINqb2gKzU18vLHnFZUIr4ph8
UcCjvmp0LRzCXHtQ52XQ9qJJP5SLLw1jAAn8mT579uePJh7khC/8pUc+RbOdvVkJf90379WU75sl
LykjSN5iPWaNbNWPxymYSL163x67l0mT34bR7qVmR//3s5tTjj0mns89hjHj+xXPKr9vXSrIbfaf
eOV9cvFpsaKCEZFEXyJulih06qp9Xcbd29zZfNAsTiEskqSo65Z18y9Y0GsjGRVkj69t3KK0qb9P
1ll8MGqhLN4FqcdHCA8zRvM7Bc5STlI35Akj5BLCCP2n0GApGhST0h8QrCnD5hd8OS8stCcXN9oF
/XUKmSAE8893IMIkm/2pM0Pb4AlmkbsIjIwHt/HfYeP93ttrrIM6g+FyFnt3Wdu+nnbBuLTSgH9A
7Eh1iKEMjJ5o1blVB8mec4PX06g3P5x3pKUQHduUvD+CjgQzaBysLfrn7icJeDYlLroEWDPto6UE
S+TCxuHp/ZpzdnWkuUva6rpqZ3+5Hjcu2MEFWgz4lC5O+3PAVF0DPHXEbrq6KaMeMQ2msXuaAHnb
Fx7CWZTywgxFHZ2uCi61LVxtJPoSagTe3NFhcqy3s6Bvu7uyg9HG6WtKfIA0s8WVnyN8mf3cL66K
WWpomhiBzWZ26+39j5LZGajJAFsXaExmbut013LxcZMoqfpbRe7ZabxNd/hD5Eej5osnmiZcpEc6
Dy9Bx+YhRrYSAvIVXHYASm0uYgFosGMmPLDtp2/g/+O64H5JtYs2aswJ8SuH6SLCYp11monR293o
lBD0IYwhXcUfgl2FeRXd07YhH2l7bcJwrIULfEDEnhKveWLDu/Te0qP8vK4RCShbzPD4X/rdnZjm
cHoAJLu7rqesWscf4iOhhJoYAL9Ix655fokBNVCuFS88c1G1fWQD/+ayYCSCUIO3gbs8XW99WMXb
9SIcfB8VtCTelhQl8vhQ4ykfEktM/qFsExKqM0vXpalXGy/+kA3x89d1lqEA+AFc/t/rGpUszpLa
uFg23YCb09uJla0XVhpZIVgBkou0Ay7CNUpqTp2tLvi9kQ2ZvMtkAsDaokCAKkFpwPhRmSkbdXYv
zy1RZafrZyumxqcHhi5YIlCqsuWM6+dDvfUWdZDf5dUBKod7dK+LkHoJ/8v0c0XF9CpOiCoPlsXx
RQ3l+G0c1NvrNiMqN3WDNX5kSopYESTcVcSDhygby02z/pp22fFFkDgb0u6IWcJ5a/XCbSrEwtDT
0263e5nXqIW7/Wx9XQOdMlnIY1orgoHTMCOCxu3Icery+lW6Kfzf7FtIdAvIFCRhAke6TxqPkFD6
8YhF7os+p6RzVtHim0PM6mv8nddvJp6xXsWzOwUJGhYXEbIwM56uPUKy42W627l3Yt0vstkHr1h/
DKiX0rn7PVjh35M6GNxhtn9Mk4dF2KBaG1BqHAVu5MAhLlSEb6Lx/JzDZ4m6I2/rX/3C+XZhjihC
C0zjmXwdxxRoJ08WcZ6UHp3wMPjUzuyuGBAmC1zwYBGpZ4OiaSW+UgPglcOPQVdI4DLT9mQ1v12v
XQaz0YvpTv1SeQzOMIvxxuT0hV/+9G4yJ8/y1lsfDXGwdE6I/Fbg6202wwIcJLBYqaMNLkOUxpYb
DAEOA10T0nL9Wctikp/JxKNWbX72qH9eHPzhpxfXb1Eh7JvdEYyLNpzOQ5osgHbmDZsrYwahgcm3
/B7NZVohQQUWiAk4lnW3+a1Qz+d7gE2lM28Wf8gkW1C/1CWCUvJy/mm6c7p8mjA0hoTLIYcm/+l1
OwixQYb9gzXpmmtpAhm0oP2MWYaQQCAm7JmEy8l5oyQOwnwsoV+L6iNx6y+cchcXozQbBOVRQ48l
+c6aAA+UcTB7EMYhvyd+3Fm93yfdX6vN+mHf7vGZo0Yl/MBl0nOS/ki65lbFB7bdT32X/KN9cfBB
+FfHHeSKGbUqPXEYjarBbOOk+3oTcMRteNgOdQx+NSe/SAlR0woaJliXhCOdm/whlwCxWZlmfJc/
pIVWgys9vxAt+3u8EB9f1+gt8dehT/j5YahS9ZZouFTukJ2DbRnrnocc78j2YqYmWZ7GE3XnMPIh
gPEHsK23XC2yqKPqUYQemSeWQwgklrKmlS7xfnPqewUHK2lVfb75l9A2qwwynwrwx8ov/qh2xHwh
nZKlPwq/95o45kR8mge0TB9EPsywgBOvwzRWMe31L9iyXMJ54Z4C+iAmRqQ2G72nUbjKi4xI58G7
Y0slBwFU42mBPydQSlWdaCcyTJdltYZb1vqQU/0LRCw9krNH5uFXwHmgGfOoonM2y3XdJjmlAIyT
eE1b/ch+QhRyLXXTZ63ByhlwileqNtGiMUoSdnF7l92oTonnl9PF/QGLOkZGMEmxYB9dWxUXTUEZ
MDO3r7xnCTm8j6iltFTM6BJ9oSx8WFr3dl2AeJ2b3UsBplZRkKgzm8oMvfwcYbtg2yF7OWNOP2r7
C6eYu80+mRm9yazViQlV6aQ861w5gNobTmtV4gxNtHRRsoOvKr7hFxrrCzUw1qxISxPuGWjsCMGJ
cLyLmma7tycp5xcJHE9qp2GKgEJdY2pcswV619ic4tv/QT3Dydf9F3Z57eKjFYZghJgmXRaGYOPr
WsFX9Ynrs6NdgwSFbaQkL5XZ5l7mCDEBniKpic2cZ8x3mZMqJVX9Vbti/B/9G0CJIWnsseypNXw7
7h8/QWpcwiEOkOboYwQolS2zPqGKlIdCFUWeM077Fj85ke5zHC+FKIl0OLiJEjVD9f5/X/Jw7WPm
60RvcDKO6tu2O+zSPgjQ9HFR23Vz688KWBw8oGZzu9zOfjcBNJN55aPoAZqcDkzAjMgQZWjiMs18
vbTkH1/XGOnP9ouiO2LEiZcuu7qSH5isqPHTQ5TeT25BmlLoqOYV+BI46PhPWDpU13/XXVHYUB9T
ypBVclY+bJy6pABne8DgpVivbw7Z8TpIve9Gk4POIN8D4TWCrY25jT2eOr/ygFk5kp9+vbvum/j9
xDO8sKXSGXM4ixMHKDI6nSFUbeflvD4MJoqcgMoVj4+AwQiI1bjnO+pEbfFMmmSWqXVlbFEXozTx
bXFYUmnzL0y36PzmmKbB+Io8Cu35qOTi+AHbZUs0cYQIAvke2QGMnRyb11Xx17GseR9plnXoMvLW
+7hx19fzLLx19jQNPtWFIpYm7tmFzQuZMe1KNI8CTMvG8xocrcpotaESSJheKQkBGaxcVDQCla9Q
zumvizL/4hygAXleBwn4xLKVsLCqpiqaS0cQ12MDUHjUjACflqhRP5s5VQVPOWznLxycCNCQMUpk
lzjk7g10GXiYWBqTIp51JanQXCDz4yaeXyPtu6lQxshY9hdq1AuLTAoXfBuQ6IALjm6YH8Dz6qo9
TFHL6uNGJTDfGDPc8NjeawyvUNqOVeTujt/iPYnNbge3VhPOrsGyrCUHjtNIleAvXN6FliT2TSXM
9JjnOeo+Hb+Mg2Ymcz6V0IQb6apil82eckIcqRLP73S7+CpalBrOCkdCazlARaolfdL/eYEJscJH
GPwPL8WzGTsx0sVyne1t1Co1U/qDKh1gpi/GgmSVGq+6S+obxtl6MaVoO1muomX7Lhrjv7quOV0G
CquYgv7pAiv2bubVTu1aNIgGlWo1jKXfYfC9JMIQGEZ6eGlRg2r1kO6Wfyn1L0+2t03+tWWoNK1N
u4DrokVmA8OZidMRh4jRZeVFnR12K8esFCQTsqAFWdTCk0PbmwOSdNgvaTszqTc6wNP5XYdd/kKO
9NXBudtjvThUPgAKS/khar1NIVq2PzwtMgLUf0osBSbHRW2050ZN1nhNGc2JHGC9ocDJY9q2k5GU
UT/RKdvzDb3uugsz941hO7IhkQjuykjpNQcG6czdhueA2HXIc+YB7GcRoZGb/ooJGYqO4DcNdOh1
7pbV8mMLVbao3e9VNuuvfJfqDjses8jThtTGarlk4gI45vdJ/67N6uLG2ZEtOrGWzvvWJzdhfEj7
mBXNF5t1YiCFWi6b5eKLqT1LNnlpw82BKyqKnyLIbY73g+6QrpyvttZnIrWiT5nEKS4UEZDlkM/M
2RKQYJ3RRffBHv/2JDevVdXzJkmRI3+ALU4A2KBxqKoIDRdTDFDEwRhmeMx9yIf8VyMfLopKED0z
noLUE09XeubhLkaRkSNKRibKxiDDWvPvQtoYQEzSdQkmE1NAG3zcMpMiv1OjWe2gIi5lqyl9xwWt
UQDIGTJbgaWtnJzRdWVFm8+SfWtl89Lb3eFn/xlXf0Cd8sPSm78vgvSVu0WXjnGMbRC4ZCo/VDmF
igEVQOKvmKdsAEkaZitsIs8vuDOjBXUaeKPFqGM4HJFEja6x3VGfL9eLuzwjj7G+gWl4becjlxlv
AcZScCfOSpm5YW7xRQ7NObcq8KubtCveik/eZcRtSDkclB+kUfRr3juxQqYbSnuWo11C1jBwI7Es
o+Ed7WocpWEZH4oN9wuLFwwhzBf8AGuTZ412Exkrdv1gJ0ox7Bbrv/Lk8DtSOhIISS0xxh2kGrnd
aIGqNjKN64GJOMZtp67TT9gcNRSqfSi1JCiriRE9onkRuuWriWegg/7sZ8L+FtNBqieQ5KfPoA/6
PIwW7WC47MbQD2R4mzvYA/MZhzWZM8hdawiFoXISjwhLqhPMKxb7sEExohGhECDAD6ea5uTC5kSl
zilH2UJz444qArIlm4VTZ/M7bDfhrpHOLJ3Iz698cL17tCB84OsgDRn0H3yOpQkpvdvhKx/KPSKn
5ZvycMsvlB0IQaTvyBmMYaf947M+mBBkEH381H0Mig/Lno1fs6Gj8Bi+/pR3PNZ89H/yb6mJO+qK
icjr/s9B+vHff/Kb7RGU5GXFz8aMExEIXwfBR3G4RdjBv7L98xklhz7b7/CZD3x9/GvQfDy/SC5I
M2lFVPbM0WPBphkNfIDklov9IQ2NqA876W3X+L+pfSPz6W+xiWSYKnsPqY9TDKFl11dzEqgqyjf9
N0C2VwLmdHLIISGtcVFOoSjJO2DF/1TG4dklk0JldSD1emPpIaBXxmE5zhkHxW+n9d5Ysl14A2RH
aLRnDLZGpXDRePswWO98c1Bl+RgpEKWRe48iiV/yJ/i5vFhbw6/Yv3+8oISesnZyjwnQASK8FtKw
tAa9EZ+HpRV/4+PPXywxfddPdREr7io9vNBv2C/WHB/qryiM+FZWGR9YfnyWJQMraI/9E45xWtn8
4u9ltfMBeZP+VZYfmlz+WOL8VcNCH65v+Mo3DFc2fNDnThfI3zT8vl6DXH/x4w9cyvCbdm1P3ojh
mn6+FHzIdwBHegf4wFfXgdNn6qjhK8ufP+bl4M+GF4WvvDb4pqBAlGhq+MX3Pf5gr9LpC+9PWd/q
/eEl+fkKDdqo4RXiVXG6F9/1YnmYYeo9G14gvml4gfjA2zP86/AhXul73D/1jfZdw9s1fPWbW/6c
r6yU/k9dCEwx/sEvXl2uhteY69Xv/rwgPvR/8oX/2uOvw7/yt/Cb+rvsreY3h7/054fTtfDP4RL4
+/lDPnMV/Hr+rb8wtII05zGxEhMIp8NRaePPq3o9W9b5+7Lv6xeWwq3TuEzBuZbtFzfkiGKwK7cT
oc1BJPAcwiiuAbxDD/6eAgLUWcB570wF51w6jPHKBb9FgcLMajxlqbx1U+zqkCluwKETNW+7ZP1O
PiEBTtYZkFIPdCOfXvn2SEWuYKwU0xOG1VAlKXpglFjWoVo24WFiColJIoZV2qWfalT8MqTo1hm+
RQNBoprzH8UVXzjLtIDz0i2nl+MvgWAig9TRLXe8ZEXaS7CBhSZNEO0bQGcXpJ/TXfqnOcTio3sC
O1X66BQ26wZKIMkFT0FHDsaMEz2w0VtGpYKKXJx2oeuQ7zE6gqsjlHE/X6/t4tIi/Rw3uI6lPbU3
taJL8yPPA7M/UT7ljOVPo5nO6NSVkQZ6Zc6u3DlDIcVDlj+CkBh8XUTzkGpcFotiRGn5yDe7SDli
0Nt1pMwEu/JvbExIg9/pNRYBgxeK4Yyzm9LCnFnUUpzOqaAROOFfx487KoyyLjh2Cf9divn+m/LR
cyzLRLeVTa1xaUjHyLFixB28/xJv96/SGc8jWMCsxvkBP0gxxdPYZQcvrs13mAOv2ng3YTT7Lj/q
aDn/pOelClupVlqs6Wr/tW6q3xU9UBA1MHhz40kNfjUN+l9gctBN0VLhL8f/gjO8uPL9zb4ryRAm
+jXbzT4X1ZfmSMwhLKw0IwkhRtQSLDC9Eois4LN0S3KyzETqBj5HvHygGP/sziS7RuhMvX9j8usD
cwFApAIjFwIm+v9gAo1h5pSd/YXrh3QMWx3oD+dsTFifVq9+N995h0XF9QPEy1M87UnAI89ZD+oU
RSTLfbkBaNXRLr01ezbYie6xZcNmPpxCxGN7u1fQS9FxruluOzOS5eypUIIkOPBO9mhjdJD3nKqb
K2fkwjAWqPfp1RdL8p2C5YLakJq5bgg45G2v6SeMZ8EbL2dzqR9NI9FG/6Q422KjY+gI7q4Fg0mW
1CQtz1jRj950XVhC00q5DSmQadz4tjYLCrgmrm9Fp/hfzs60SWojW8N/yIpQadfXql7oBWMwYPAX
BQODSntpX379fd5s25cu+nbP3IgZ22yFSpl58izvYrRmVP1JYT5q2RBNjg4ezPJCc6uAzI/+gFQN
1KQWldNEW8a2Erg24EeHzobOfgSzLg3+EmTUcmjAnFaEqvTI8AaRKOH7JaTjUXkWIILE6TKzCkRX
pemral7aHUIQabk6eAAuwxbbw0xDYr9hsH55uZF73tB6eCNyUcE3CMKXgQb+MPGxKFNbu+kTLJxR
3omYQxfEOLtEvVuSBOplSQsdjfRLMao0hVWd949SGXMycf+L0L1Tl0TjAysfAfLA43uxneWrED1f
PxEzidGM9yHXP95Y1ilqnc5PsrfSsY2YFEtq0YiB8ayComrgr7uwWCgxocqiCHA7z8ywRB75y9BF
C5YWiEAwiBcqRH/mHwMQYKMosF3NFStrw9A2gD3uRQ29dD8xs3gvYKEXAaMXwEbGgBMeKmbb/j2Y
RunhtlnowiMUq1CucoL7grsAnoocSUsaTdxwsoYSxVDmnurh6LS/zFky/YbHrw0teaI+xuUQln5q
itcdN9+UuCzy7kiGnZTZ5TQgxFIElMLOxsUXAmrvrY9G8a84ohiDAYl7IT3vHFtGeiW8jnCLvtku
KLI5pX+xBczh8346FCGXnZVt43W+HcOLNJOItWjBaBtYTTLcLe66xzjDPaS7orhqovh4sDM62d4C
IH0RXXuoj29nf0TNwd7Kyzk8rod26PP9eho8pLGa8rMX4fk3BYt9OTVedFPYbXmv+ikMYAYzgksu
QgbvLyQGRun6ufd2lhiEQQDiJc4TRP3of+yQm/BkBVd0Jj2Q0gV9zJ3zb38GEQdGp8ja4ebUJe5+
RKRuXuo3NaZBAruIFq94ppFcKE6nRE+tlNiNE6PaimIlMVA56FIWbKCryDrIe7RJFZKiAfZ4zB3g
DthYnbAyz7cv6jJH+t6oNBTgDaIuZXXA18zWal/1TX+8luiO6O99iprUTtQPEj+jjzUsX9IGRwNa
ibIqkepXP4bf7AaZDDGIUZX8tvP7305+it929VV4TFkwopAOoVLi/LOESfQzIEcELzA5JFJaEtd4
kFtEUgtVAeNFgOpBuIz/Oh6HdI+zwTsp+koNzXb5+9LBivaRu3xRiMxP8TchFDou4v8u8yfa6SCg
icflBP7/HNWxjfBAuzgrjHdUUYPqYNXUDe+PJAbNJPe+mjxAZlyIexvfF01tFZmFVbAGvlGBxlFd
8luViD//gOfeCg8PaCbKKJ9GtCUeB7jNy8tdXuFuHXX06b0sp9oueJp96/XpJeT3P6Jds11HFfFZ
TBR3Yg7fdZymPmL9kS7fuxArDsWCQSgCzrTqF6gDqe9d9Rl4qMn53g+B/3thRRi/+C4qZMf6ohi8
06FoEPpMBvsyOrEiTahPQeGwT1jlBqdrsN9czJGn5eKCcteV2gkwx36bwVRLi7zjnnA53f28fGn6
6usO0vU+CXxcKCSMGUGKqcNmgtr6ombNuSqfeXEoBkKMcOCPkTudvbi6tYayt7K3uqfnMsSvbAiu
zTSe1o3YbWaYpXEfwHt5YspnYs6oiEJwvOCn5KZkvqy2cn6EHAj+Q9rphYcGoru+zsvhDxeU/vNL
/n88uQ+FQagZBtHnT360x9aPNpTPSZVD+kUhjfXm+KemXfb0QKGXkTCqQu8alB50GHWKzUUyRN8a
H/1DRr+SO9ZpVmHeBw/N7pziRISV/340/fDGEbMjTQ2NHcjj586TxM37oS1eq68kgUkled4CvobU
RX1hFU5iNUxJehiy9Z36YAKXK5sRlTBrsT8ojzfPv88nkk+UGX94rrPkc+v70nbaqHqty1SQjKLG
9iFgAwjpSXgyKTO9OoHdVKhpcKH39jAyhxAnWaXkxZRe63h+mQDJoOtApxG16LMm+5Ys625B/uyt
BDmbkCjsi9nN81AA2sX6YR4FChTGhtjSe1JjsT5rFCXXKcMoZqFVGxc9OaEKKOGnJbU3HYlZUhZ9
/lWez1rMEtMmIVGmiY7C2xkwz123smzhPNyLJC5xfiqLT6mTYbGEzmUKBcjQbCC4Rbv1y9/ALltG
s3bYoRrANHD2CR2Sbrca5COZI7wsSXZeLf30nGdLHvY7K8u3eUMgHccMYSpJ+SQHrzRRfOe/b1Jb
fC/ohw9QpgdkclSBA5jBSvKwDeauppL6C3IlgqmRpiC1lAzEyyWJma2cbwtyMkoJxn87kr7Hx6j2
j1NxrIf5dYFm3a19Qkbaa/HRgYlTrAX5VFutjFnW+lZCKwjwnPZRP3+yZwwaGo8okXIdNU2V/+5Z
OxuKalVc1U6aHaxOEK0kSS+wB0s/iPC7SZ6oDd7RA0kvZn/q7osmPpEccytMpHm9rVq4jK/sOmRo
Vi3uvSmFdmyvnmL5sujQP6mVIETkaOnkRDcmERb6yxvILqKWrWlnhNn+pDCkrKPYvvcJ1AANXiB3
1NTd5YSsGdNwd9q5JH18ln1Cpmtut++bTQ4jWZBZ6oa4Cc11+me0QSgQudtbyQP7E3PpIoiQm6Ed
ZyVcKXYefasrhpIuuod1i7Rfg9nMYcsC72pZ1aAfl9+7BtJ1OpfRZVNzA3kOtISoUnMzqPHubf34
4C4kuu4Ir+GFo6T752yZ6dBTFcPFUUF/NhLET6IaiwXgV7/gv4jblIAfTUTN5XXo+tEPEhdH80ol
YkJCzQBkrPx4czz97oVEeEevnS0i0VKlvmK+1qjx7C3uDneOwAO+CD86b0bqZP342OfQXDo1w1Qh
lnXfjMgQRg05vZ0np4PXauGKBuni1LZBaqHQ3/vxt6ZpefVtXF6nbRLceTHEziaizVI44AlK2B3w
kXCSTxDLQh8SPa0YOap0lxUXVkdeCVrUPXi5i7ThyI1S0rOYj7vvUUx3sOXXyUPeF0BM981mHeHj
0jKLIhLZHRs+7e3fKjsqr/IB6damg9bCJvFwCghnYP1SJ9LGEWm36Vu+jU9+PPrO9sopnAEQLTlz
0XYDaXyc3c2nHgZFZReE37y4KDYy+n6aPxUjB6/f+BvsIzp8iHZwXMDFYNDVXph9hSs8f59NEOQT
eUsbOVIe8tWLJUgv0gV3ghhv99yuwgu0fSjDWnQ6qWE+pj3pF+L8PUPWmsMUMImxA84dYnI8h8em
tZmoHrwmTPduz4ejxhgAmuVpvFP1Nc85Ox1MtMtw9E+vuwUrzwLmtSv9Iq5CxDFOVfluRt3yYkvL
Ae0DFoM2UnGV2qpnxXewSSbtkhdlN4V9Af4NgFeErZS7kRFaYxZfbVH0zQ15W91uLQ51osF01rWo
bsPKQuuUMcHUvtp23nxZxyyTsDgF2t37LuNpnaYpESWz4WsCIsZkhkMZ7hb3Zot3/bsuzjf0eNcv
KQgZrKzc+fL5k3hulviwpSGdxQ7T1p8xrmG7zPzltFbCbvp8TGveMBfGif4A/rHi680uimEAlVf/
eJWc5kv45zaujwQuMYPUBJAAAcqmiJsNhDtBtDrwuirblOiSin4U4VvnUYaMuoBkwNhBg9G/X7ZT
fyqHRI4TeQIppYD4PCsbpsyx1gpIIAQrwyo1yBa7zDlpckskqTA6Cvr3EdFD+hrzDiHzmiqnDHf7
IDvejZZ1pSworKghJJFTlyv8tdGMJq3A+lwvSEDHL6VFT6VrADl8H6k40GdQXh7ff9bchkU6H517
XVBCOM4WYi9yuitCieFzuOACQs6RkYLkmTznQeZU97K6zDLTeVlt6Hx6qm1CBQaOkIEF6dq5nvDm
zavbF7X9YNsCVyyiqZq2dEWsHIALCCY1N8X1VB4nuKjy9Z4xikzsZPshKyyRt4Wa8kDJSbDEK8jR
yYsF5vFqYH6gjAqKPNqo+2XofjcaQPSt30JKeKfukZiP7oJ6O2meCKK1k3x8/kCcs1PMN6XxZ7MM
Aegj//xq6pdj3K49WR6QScGPigaMaU6oT31EQdjdmgqohBKr1U6tw4xJd8OUYsbhq/FRcKjouGEG
lmY1pt4h02+GxlA65YnV+MQej3GZEMfSto7wETVSD0IfS9JhSGk8mkRL/BIPgx+Lbhgg97jyrpvj
Ea9MqAugMaR9JaJxE5IZ1Eh7YwpwQAzKPqglP0FclJ7By934J/coPneIWISME9DceLxHXbddjqVz
Or02qino6AhPatoG0I6Nj6FmP8w4FUDFtzGEMa0cJYjVcPT/svd4fuWeOvYodWmcRjtU4imPnyv3
6CIHc+Tcq9QRuk/Oo/I60KlPdywQbFN/8Q7d5DoYeHPxDQ9KIGrbaDiVWKfr0UuujehthiAicJwc
RSdxC1yLu5Y2wsuAI8NtOMuGUKbkf9geEl7P4xXt0WJH3kaHnQdXV90OuF5TzDeNngBYWHEG57L8
ajStk/JrB2ZIK6zD9x9A8PSmzh+IURHpISuMOc7Zm4RqvnSFb4OLoIKwG5BP8mElCglQI1MrY0PG
oZfKkMYqovpIg1sUJOHSFR032FnPrzAh56cHg6gquWANTpkJnR3O0J/s1q+c4bU3z+59dJSr5kYH
yBss9zDlXMkaWkTNbrggYY5v+yP/5W6aPNCINZmUTqG5ZSs3/Ri6UUNLFSHQsFIaZZmcGRZwsesP
/UY10K/j6bLIEW0f4hTlAa7+opR4wWDNpHyJ87abSRGskkt9VZOq8sZr2+auKVBJvZYhqoxw06bw
D0VOmuTzuPZKy7QJuW9iwqhiiV01LdAJEr9yGqhpMCQ5mIHcVqI5Kj9aZH9qNB1ID+ocPnKPWsKr
NGy+9iEZdD+CenJhzC3K6cN+vW3ayAUwGcakeaQP4zxeFxu9Ky8ov3ojfffI5i5vrc8NG/uiOcGQ
g7tixSShXO4FZjHEoWOUbvu6L38t0ozca1m+5BtwuEw6zDsyyDm0WsQXyeOajQzNO1FM2J2GhCvp
eeGV9kXkU8nwC3ysQ+Igg0ldtp5VNSaqT+UpulTfoalaSHZAdK77io/2NuoYRIqPB1OOpMXMd04J
bl5Bv6foWkw5prd53R1gz+8ubYep5Gmh4iMBg5OtdHOgTpNL4kPN3ZOqFX3q7JlWkzmf+Pg+YJTo
BVTkYRkFhzzMQq4ziVsGrkdHTH3EI/1kGXU2/ZRc1INfXudjlN2RWbA3Ir5blEnWtdGAOIT73ezg
ec85uenm8OcbL39vdJla3kpUnY7X08lzr7uBBFi0/ecPyDnxncvLkQ9HDKqe2/pnqS13yZqppq5S
id8k1kc5KKnrE+Gp1RfsyigNgVDIqREXnnrnvfb97cIwgZnqgRJ8z9j0VqRKT+Tv3om+qdooBshX
oC1l3uFl5LSymvIS0vlA35ZMCzSI5j/qWHc+flQ5I6cQInENNzMl6c3c/dSpPEMxixT5freEn92Q
CYZCmGu/BCQ8V4QybwIaJU4OVDCCnT6+DCDG1NWwKyQjztRGrf5d7uDugnKxGbvK3n4h82DsKmSL
ye6pPd+nEdvBwybtb69I6cZPw3yxQeJ9frUeJr+P4yxjV4Ey8fPCE+Gcz9KNSzc41bjhV9+3F15w
tO+ilYjV++72rdhtMbk1HRCEz08HavQVFQLKuGbdmreQHOcPRqcg7JjQN2UGtTfPf2XDltRLeYfE
gN0fIgeb0WYoZma8FG9znFtfYO3X/za5W5En/W1j1YVBz5iGwHRakCg44cPnWQERxCXqzCF/q707
Dcxd0hnwPFGvH5cFn7rZ/1gMbktPvKUsnLOVxV54wuarlVn9JYaE9R4j2mt263I1uUDa5Qtj20zK
wph6bAs4PfMy8fNBS4XJlJU+e1aDHaHH0XvchZuDYjklF8awHGgGMj2+MRSLRYMWbtHzfla3eBs4
47+9xj/+Ib+F3Ofo1SEzvanlKYqQe7tv+JzZX1uIaXwnI7m1UCfPM7ty7rGwT625uesz2jIZUd4O
TkzzSrhX3ZFI2/FhdeCdLmOk14H9Uc2lM+E6bQlb0Tq7N/NChCEaM2WygE45RGKcRMbvc8qOSov6
q5RP7FEt1pRHiYBFv7K7E/+og+hTX6xfhp4OV2fbXCwuOZ4GCQ51ZVoTpQMirYxdoonIkdpcPhhw
J+h6IvxbzPShjv6bOVnsfZO55XWUeu/SqmvuUnR3DtaKfCqCoabGh+rPTVdknU3LnIuMcmPZI0Jx
Ans98I1HAnxepVcIesRXRuS7kCDB7CYf7U0di5giLw0kleHCDlXdR/igB1LTP7JByuyZ+PNDLHov
e49OEu+Q7TFF/SUlmAM4kNujG6ngWZaA4QlpLkv1HfDx6RDOVXvtYYCKdSUpV0pv1cop7DHpQUID
VTqmpvx+G5B/FLb2BYRRxqQCTfUsZd+bL0D06ZlO0Daiwqg1uUYNLUIkihULPtNPZgzkJhGQeF0V
vhVcqKSQarS98fhgItrrqKlw9A7S9rof0+yyLwnfntXyQhUf3CODY2Do620/0jBrQt50hNn1BYW8
+8bzuFuGYT3uj33wbU7RaO0Du9z2c8TSiIw+J816QyuiOADq966aLgBysebHt03BNZoWRXwbZUP3
6TQX9tepm0Kakst43QBL/92bNRmOEzRURuZUjQ0cL036yzzW90bt8OD28XwReP22X8riD0ZQdNVW
zni+LMUh8qZPW9FOh8mC6mG1aCuedE5SvtGDnDSBbo8ZAy02chP7xJ1G1tFeFx4tC5raAYANNQkt
TqQ9WimzcdyJo5SPVH+zOA70VYL6Q78N5I1BzR/XvC2lpiKtorc/Jt9k3jEfTz0isKRMAO/epBO/
3JcATeb6a5HpfMTkSPaJj2VCz/4bWh4rSLa73pYIMPn0IVrZSluoVla1UXE6OJM0p1OLxSU9izJr
GK/TXqLmQoRlpbJPoUsAvFVbqWMDF25E5oIx6bUaHW5GeJFvdzFiSOzlnOu+jb9hKvIxLfnBlG9s
RKHEZGKew0p2BZKpea4m69G2bRMesLRf0cmjv7TxqA18n3StORe1476xyza6jmYWjb2YyYCQ74FZ
zFWxxdGvx8ra3nTVtn5t2mUgWRjD9l+zExxH0iAG02m1OzgVrVg746unvvZuPra/p8OuTQ9hW2Y0
2MriqlMqYtm0v3bN9Cpc4m+uU+afpOvgZTQIvW7jmdjE28keLpqIl2GPbHtMHOND7tI+t5DCmxJG
MmphbhYNPtLC9daOyfPqlvPE4yP0tyHqVzCyV6u8GNgNczW4wGG68l0YHtsrv4pxocx85y2jHNY+
DRmGprO1vQKV1CPMsGD1cEy8V1ZzInfc6MLhCBVnD+Nv23LfNQG5VJEitOqSkTaeksGGH61xL0Ph
8re53tFabRJJymO/0RLiurJOr8KWs9hJqN/uqKT4Cp9JphHsGfHbtdmSYU4n3DsSG6eFPiAvhwZs
Kjl8k8xmpG+L63+Dut0fpllN8IKD0mC6J6Km6R2GCVuzTikzdyXy7nvzQS7B4sAhPKYcISep8CzJ
a7LriBTboToBK4Nmr6M81Y0oSGG84yRlaXbBhE7dz7Sf8tfWgt8kzmu0dyL6qFvKeGmp2cRAQ677
emo+kD+zI5f0z3rXRJdzy74miLg3U0OMNNcfwLaGKlxHR36mO0REmUJfB4uzXcwLFzpxFRMLrybE
pXGf0X9MvPdM8yk/itoa8guvo8YKp8m9cd2xuduSOINexJt1t9N6w/fNPx3HdXexc7f2tkjJW8hi
tvTQFVww6Qn0Y7LxYZM7WfgXNYgeLeV6yJJmvOzIta9o3SVv+IKUNXQpOCyF+9VCAwYAkeNel+sw
7yu+Pt4YXLbdyram7O9AANCXs4PlgzWREU1Jzwof03L7V1wF3m9Wrw9I6pgkgV/Y3L68D6u5Xzna
GIUnnLT8pM8becjt5BGWu5A7tIsIjr90p6BrV4rLe1js4cVkETkE7vqlHsLW3yXH+T5FzpGNOhKu
jjSF8o4oafq9v3SZR02SdeO9FycfvZpSpskIRE5Gbob8ijsRWTv8sfbTfBwujWa/N2/ff+l81ynG
bpuQTCUWNxtfgVl9I2BPe137cfIldElCfqnHloDmNtM9yOZ6X65x8ipnSAOQBkTVnA6XTcg7Edix
jbL+e2sndOEd3TprscJRIjoVwAEuUlo7/DZekM74vKke2JHQNf7uu6kOGpzALtOanzfzCjHD7G4J
/gg1OOh8UiML8s5Fc8TH2wVT4SZBs9+2qnjTjfV4h8wDl3yAXhU0p+zhD0yam0Vx4bz2kHjC1Iv7
5Jgu93W8THe/TGTijVee5vu4barD1EbxvtzhKnJM/fqF8dMTDRfY7VRHbiT8F/vscXGwxU1ugZ4A
+AKoQSIYRWF/0R6hI3crVTPxPQ00CLWeJkPqaJRuIyBMaau+2Ncw3dPzOgDTOdqOMcZ/P/Ha67Zi
uMGWRtIIyVQVpVEGiIFyTXjLDnaNlSQfc4CSwnNIGUMeHwJCeYgCoxNxp8pNjHxxR4DwqkfTLPZ3
02VE1db8HFoMZqgOfS5qOU09c0nBQISQlzCDXA8NFTwDqRCQ29W4deK3ahTAGHurS9aMuI/TgJqx
ehB5t0hpRIKKFCTIaEL5dMygkwlSK8SjkANNRgZiTG4SMLbIEkJy/RwaHz/6oCmIKJ5QvM2X++lG
qeCnN+sx/BS5AWbZWRnY7Yoh2Tm5/TYdgT+w0l7JCxuAkohsCH1JJkkzodjANWi/2dZi9IYE9zTQ
x5UXy7NaCZh14BuyWNcX+9umW1QEM1Wg9y4AmspnAz4Tnsalc42AloSGtYvUIVMXWy1vRQYJ5kgl
tB9oP+Jmokhjx+opIKg3A6NO0vzg6Mr/i0MlHRZV2BLRlRihcCwFk+djSVALbsKVRF2Ezi6Nv9Ws
qFZoS6Dvx5RhrvcSIuKcx6AiO0BKxqN2xclvd45sDgkV/bquu3thhntvelXk+TejY0E+JfKFiGFI
B11tq/vhbyNNkcGgV/5m4Bogjoz6FfI8zxfXT3SpHaIMxzyQMBBt4cdnvPZPx2GexuJexupmkiIf
zQpTCTogK/jLsfKwR9D0E3QqIN50Lb+WoAYgZ5e/de3ywbSpX9YF+rm5SrUPWR7DM4BZtKsfP5g7
rHm5LTzYHMxvgyX8mMUOeSTyz15PhEzT9NbuIUAiESeShU7WjIQFFhMlI0M8bgBhTfJ8IRw8/86e
QMY+frSzuGh5ZUTkwZFTRD8p+YvoF2V0Wv2JopPhTkJcATwkHxPtegmNRsIDc5Kkp6JWpiEBAoaR
wrHRnJ05EXSDZOBhI/9kVLUmQgzTfcOuZNeLUNBPaFa79OYEluxmpDahe6dV9VU0ZTmvCpkktzIN
PvR7sij+HUPIa0nbi12vaeL/a9zx+KWcb6TCDpvZ3pr32uQCoMoTej7BFIEMmEJ7EeNXX8ygQCtI
RoJH4mArGEgHO1Ikov8A5iN0/uPQ5oKccmKEm3Vx/ORZjajrcXRXxjC5rm+GTA/GT3C/EWVXRSOu
MprNyHmgL94H3NxB373Oxu61twOgLIijSBK2DEuc4ZPoODL+xGmzpiMKNmkgS+gm6kohPYW/r5FP
F0jrv5e4IJZ4IBYRdnFtG5Gx89b+Fvt9Og2Z9Vag4HQEiA7xVICqhttBnKgopaPiIS6kebM2zI/y
rLkEFdRrpHp9oU13LkigJ+NKZgpDIBEx9mzeZVmFtWZxHqBIUpJpBdcGYu+A/+IkNtXEhCRDRRlN
8QpE/Jq/V7agiV2NZqwuQtkhP39Sn4huHgkM9HTIS/R7fxJxOLZtPCajj10xt7n0CLjX7A5TEHP7
c3q5TzUnjrDvxs7nA9Ok97qgFUE0gwu5YjS0eP65jN3z403JczE5AgLphjvEVB4HtzpYARv2Vv5P
JqPEV9p+0koQUVWOcfZWoZbFj/HxFIwLJPx7abPP+Fj0f02V7CFnqDocDIdASHCY8t5kfTbKPkAJ
DORzmz6gxfwgUgm1OErJaiJw+UqAmxY8/YkvjYWMyDQ145YOFR7JzW4DSTvNOcY4aKkIkB2iLqbX
IYicscWAlJXT9OYW9agcqAeff1FPbSo/BE4U6A6IuEEfvyi397o6Bpxyn9roijGoRGTl0kySkQgX
ELegv+t12uVcTagFGbsjIhCn801O+PzvpbK00R8901n4r63pVPKsGcw/jqBEGf8K8xHuCVogeQ8I
+K6htXyhmg1sMCl0jVCxscKAziMWwPPv6lxA4qfnOovA+VznFa2A+t3c07VnHDnTFtoDFL31UOEw
BuOaPMfJLfj+D+qSCtKfVNFNuzD5Y/Ks7oe5SHMabdjrSmRakoTCrNfR8tLi/nzFe6wrvrrk8xQz
hrjzA40oL2K7GU798hoNpfrQT4yiLZIh4Qk1QGX2wAC1RkR4vjCqY8z9NWMqFoBT4/ZdcGuBfl6+
zJ56lTxZ4NhhFDHYPZfZc5eu3ma66a+l0GY7JbwmH0w16IUUjy3AdLdGDm0aPx3X7Pcu8gBxsc6s
taiMvU3+aeTHlg9GhgnRE1moSW7emuaLl/ekAdWeBZQAQDWxjmeOmfk+PifWCn5kDjPvrW5fwTHU
fZMAxW7MX3VSBiGtkzOdAp8CcpTtaC1jka7XLNRMY42/z0N302zdr/bwWWB3Jd5NyPciOM8rCfa8
AkjhwCk6Mftl+GGTMSsnV69LlGdBmXT07DL85vHX0sz/oHxeF+bJWl8hDfibq5nl1OgfSriFFBAa
XNfypI/C4lxgjo23KykN2X/LQki6JiE1XA5mZKp4k/+RqcyTSx8Lce1SaQK9PjtF7joM0RLOdOBV
9MZQO8FdRrSDJa8q6q6HrH6/IzGj2J8hR4sZNkOJbFhhXSNSgywi2pdGRh7SQ4goK717uCnx+kWF
0fPn/ol0FGFdANcY6BGXoKo8XvvQSQDJhv2G7Q2KMGaGk3wjlr+OaiC/KuDQYhUgSlNlaVZGx9Ob
dIhA+cG9wCtFc8we0RbazJ9UxdqwtNKQbCkdtfDkpRRREqqQQD4NrIMcQZRsy+xOqZtuIan1Ggcl
ArNO5WZTsaJLFjbUDvw+CUdIHJa2+6ucV5aDXJXmo7i2E4LzLwUX7fizExHawM9JkbABctwz1mbu
Rymqw8n6OsWXsQnYkhQ1WzS+Gug8pTOFGGx9YwyUqMU9fSj76k+322636qGXgKDyb8+v1FN7C5P5
wN45iFEC6D1bqS6kDRf61vrWXlEBATBl+F9c/Zos6zAa5iTy7yJLi0pkzNuR0BHlVVIzSp2kpaYU
RTRApU8hwozSyMrRlH3+eZ9KnzC0hRnjuX6wQxLn8c5yyzIGo1ZRHPrzW49xiWSH+x0YLdCKhQv1
h4JUuwiXnoPKd7FJdAP/zUY357gFaPrCg/2c1HshO56GxY5GYHiuDOCWJ3dyXWv3eqtPe7+1LiS0
268J3eDi0uR25ErKk7Tdt+TTZJd3UmWIemlykx3Qf5Gmrcl0XrQqeHKdd4AAcfKiqcJY/ey9oeg2
uWOQAb0J3kl8tKiAVqHnJHyBUjydSklPCQMniwAbHyrN2OecNgrrrmvOwCakjSX7QbUoXBwcDZ8A
lNML7/OJm5j3+b8PfLYxp9K1pn4p8ntVFWFh3cS9cykQgPTEIpcTjryFeUBAKVENAW8FV7lRmeKJ
q6suiAYkhZwXQtsTsFvWGcVDnPNIuqBgP36RXVBMaTgyDtUh7itqCYCERcg6H5mIwdUFJZgtoKXZ
nh4dVBFugZt/VquoSSC+bJBh4KPNyXQxN7SOYqxRqJNDjYen6msPwVoBScocYh8jCwaM9cGiLhft
nXbW86/6XDeCLI2zj6oeBSmohp/OVO0G0zBtMWzyU5Ne2R6D+bQsgBv0RG7PAhZVwNG66MGx7fP5
ZB0GL/rT89ViHgD+F5AfcOejWqjoAUSDMEBz/HE7Jgtz1AYeeFiDkWAO0zjcsDACP0mxI8rABNmb
taZ4OTMXSnMGIzS1j7cEq/62tmmpGAJIOJfplRswQ6qBnVzVSAzu9XbCF90kn0CpUQDJZoTsHvvB
85u23tKxJzt0XytfbWb+f4R6qJZBmlXwpVXHbkwGhZ8+kZCOb5DMRl8Vd2ouM6q1q2Ll+6aQ2+Rp
wJX8UPvye6W2qgaawdxIrKSY33a77trftluVoKZHG8cf0256a4inXGILcRcBAkgrbXU3tBZyTqLU
6U0wrdirzaUrQUdZYDJpKlglr1gFv3rPEgt2YfA/v1+eaB4+fktnrVmoOyMR2HFf76C+dDFjQehI
wsmao8nN3tNszzl6u+E39YxE8JMuqSmEaAGFLkUQmKQJTNLzj2aSysdXrB4NrlfEBYHP8VnS6Y9B
vguitP41G0j7DPmU0T0Os3QDo6M4QuJ891my29uSVqZVgamhIxGNnIlkB+RhL7OTbSd0ywaJIx0o
dTuQehlsch1k8NMp+SxjPrXiDdBNJXvR5kxngAfcwlH3gBKrvesP6+1MmnRhfGb7xGdqLWmOAqkI
ED0XnkWTucMiWjSgI0bHzOchgFHiVgS3nKnoPAE4AIIDEWRh3/NmHdxPvP4aawKoRILAMUba9tbE
0UhzqD9Rm9WA4XbfcwuYTt2Qz9bYbuUr9DDkGw8ShgEY885rwRZJn8JAP5gwfg0zRs7oo0wnSDEu
s4VwYd62YNOx/8VCg6Weuq361avBfrkp2EMvA9r3/AK6uoeeW8AznKi7a8qmi7baiH15IdmjKOiC
E+kOnUmysfI2EmDCCatHoZ6Z7QEQMx6g0sNjauJw0PA7KwLQjGIYCm5d7IDDUWIKrC3AmPixKg42
mm2mBqK/8Py3+T+2I5cYogWkwuea7d2URXbac1KiEa+aNC1AwIBFwkV6nF51Q2Ifoh2AKm87gdvs
GMLPE9w3OvMfVNQZ+ES+ogygjFWD4JQlIhytzq/eShmqWBSJha/vmjoLmZD0YMQ0mgfGtkUCP67B
6+La84fu3nbZEIYV7a0SB9sAqEb45F4k63hZuVV3YMwO3irQeAlAiwGXIumT44DCXUUrBdWi7DAV
zFH7lbsBWE0MeC1lZJ8CKshJj9iNAJ8YQiUXkA7KVyFgmyuVxfMEjy1dNvc68k8wv4SBVndGM0h7
Yt/LjoZ4T9mPGRawQ77fHAMC8SriXToAfnVFzLPZ3bXNju86LhqLAe5+q/g7xFJ5fvWeyDUVTP5Z
vXPaqGXFC4/oeci/0LlATNvw0uVvYXq0zMQU9SV4qQRJ2qGQnIC+DLTFNzJOoyECASV8CS36xNjx
8ZOdZcFTfvS7pIwfkhD2Mq8Kcft+RuhENY2P9RG6lFLIYZ+8kcAIeOVPslYwknOEarXA+5r1EuO1
sWkp7IIbpwX+kNjppUovJdSai+myaxySfKI4c96veHscemv4lIfr5WoPh1PZoohQX4kKEgEuhBYJ
BCkhIdNQjJpdB9J2/RuNaQQ3F0azGYOvWT/eb/y6hEJCxhDpMfloiEgSYFEGtwEpVBkRru81hBQ3
fPaJ2bzb0KJuRXb+ZX7z7gnGDC8XrwwJqHNufwKg1sdjUG22j4MJ4fLBNryca3QcqBooN+BPpRD7
PB+ZqZHtN4cY2qmg7jaCNkACQHkMgOlGfJ87bgFhClIk/5UmgDUapGEBJg0Ql4ZBlk0usb0OSzqr
M33NNIKgaJ84xnYE7rP3/Lv5CLIZlo5aPvB7RwN7YjjAdoTFTHz3EtD8hvAarkzu7YY/mCPBAGoS
YbgoA5wlr7QWcOS8CM21sDni6te4qL/YIx0YQTRSC8HgVPNNXUzohhOReHoDhIggQYMwQDekYTtB
a0iPyuSG9nQZ1aJA+kCl0kUwIW/g+A9gnOaV4az6uTSMefICYLdBfIGA5OnElpPX6eSQM85ottwd
HWvaj561HKDPgufR1Kx2iGLmUPXV8MmumZLCfufv2/FkQ6HGDblayyVIP8LlQgIR6tHCORRTlN14
62RfhbRCL/pg+VIXoC7Dqgf86mNJmPjOul/TqqHP0Jwuc99/R8s4upxqRFjcEZwM5IMdn0bEtRtm
xTkAy72kTkRUoL0B3nBh0T0KNtJlvgWae8DutGhhDl6f/HjgRkfGOwp1r+IQsvAoBvFjrGhOc/jO
WskCBSkn8jYf0kg3EgxEABvBSzfrzwUq21pDBxQ5ELwPz7oP9VJ2wZB0wWsgmXeKZo0NvhrykpZB
3S4w8TeQ89ATKt//zYySXEtk4TMy8W9cWeBvsqGZBmjCrjtKGPM+4iIjqf5rJVIMW2B+1Wr9YDkW
SaDFXtwLGfn0KauazuQYqLswuIH1BkhbKiU5e19Z2v8nhv/vtz7vF4RrlxzDAhiBGj7qQkbl+kED
T9W5NK7uNAOUbrhmgCYz0OPTSJLar6jJomL9B0xHReif8pwfnst5XEZyLcaxNUPOEbzBPoGsdFgR
BrQ6qbCN7sy4xVwvDGALlKpAEqgRDnj6ql9Ib4iEchBWX8Nq6q+M0EAKMJl9/gU6P9fh2jZeyGJE
PK+tX/+xIz6ctpmaL8BvndqDhgGA1rd17OFWgmWmgEhyAyVDhm3BNV/kGVji7VeNVW1K194Obuts
eBvn0xc9vlQEbfl0SCXQ1MATQlQ0+TUHFvMUXaQXlEm8J79C6Nuq2REfMFXfD18BFzDL3R2j0pir
eg4BWpedmbut3Ixsb7XRNa0UzVHSGpIKU2OpkZ8uPy83cSOlyVhHhRq0Iu47Kn3RXyY8GBbipoti
HdecnEhkZmYWSrxakedE+5sZYYjup0ZF2tOdBZGjvrx+zRgrk9jODsBAAUeMLBVG0zCGmHn098+v
6tOpzQ+v5Gz7bY5dZ+iHVMbZXf4NqnFFr2CcDEhcX5dxXrrwlB52mvS6U2y3JPloLDUh304IMoVj
9O2FB3syStEzD0Wa9hjaPt5ubr00yZxt5FyKUrKc1zpoYmRzID36TZIp9tCv5uZ7w5z08mE9GHEt
8NPV/lW3JOSOgiHH6Xgpp3+Cn8KBiCKotKiN0ZY/awDV1TFOcQaO0Xwh5UKkQx1TEFfcBzuwkC1E
QJzJpMatKYRR40brRK+vmFFi6tlZbmQe0ohD8ZpfeIV6RT+FlhgVHjoVdDJMK/CH7T5BhjidjlFk
/GkilPD67qE0V4XUl/KfpzQO6MIQ9jSVNSpZJGbioxqcivocVJCAy18kOvlPHsYfnu6seVDnQ9Rs
QXHCQhbhLwHEc0gQDM9IVMhTq7a6ycbdqwV5pXz+qHZ8DYjaVPLpBqN6xz3RB0qUXGViEFg9dO9k
MG1sGuECCE2nJisoA2p7sDYStW5QPRGmLrUGBBtW8guPo6p7IYgOAhKJS6Qqw0gnSSrTZlog/z+N
ctOCaKWzW/gw6egGFHI1RrCo3ufMZEz2J+koJIputmN3kDTQhge3kdbtkxeu8qe34A/v8OwqD8cq
PFnxHBl/V6+OmIagaUIdXBzDd2LJa3X/Uf1j5Cv5bu08gf7UXBSWT7uvz6vXwTrdvLADn1pjgC0h
ftFB6KO78/gQ09YaUnAdO+4LYifUcmFcChdKEKgQjfpEJxBSU416jG7eaHrzDwntL+DNy0iVJ8sm
DmzkMDpA7u9cINctnbbhNqOnzEhSzyUiuDAhYuIaJBwITo30hZYC30ypyjQosO7m0L6Zj+rq8vsZ
qacFP44hSm7hr0JLjXH8zqn+te7+h7JzbW4ay77+F3pUJeuut7kHkkAYoOl+o6JhkC3Jkq2j+6d/
fut46D+xqXimikmHTEhk6+icvddelzd7f/cmJ3rGUo5yDFobtJ2YMtuxHOVEk1MVAUIoc6zYpc9d
6t8qnV3FEXYWNnxAVZM1FaTbGkk+rAeg4Il9WTuawr/Uj6o+EcVCoBoTE249t3eYiAICjMR7XJN+
weKay2hGKahep8x5qqatHI83HOxdwyBESRC6x31yWzXOMoQ9yEqIS8BOUzoYZ7Kh0PkpewFBqfmA
AZDOugE6meNmn7uc8p9Rv6izIy6lP717D8MSTInZ6JORGlzWHzGsTJnLt3l5LQhcd8bmSNHc5PP6
r2TABM+jKfrHwQuX6WkdfHK2WS9h070Ya0FLq6Bqqsn9f5s8vjEDVSvmxXVG5xDuI7jD6PFBU5oA
AgfOl7Kd1VNTD5RYlhXEHopkMm8ZjVCCuVYr6munYS27EYW/29DrdgKz+T7dPwnUDyqWpPqm8YkO
AM30Yji6sqQwrtzNuIr4nC3Fb7fbJEZXChiKndhx7UMGa9escex61rii9zNarGLl32Bos7m02KVi
pMqSyTs80RHhPU0rGh+0ly5JwkJjBqEuDCSDHbzXGlQGqz2QzjXTLCTWV3m7Tf80PeoTiFwbomfp
2Jg969tGQEsHTyQp5JiHMEaQcUy5xX5TEr2mwgBjszybbFg91vkaZEkKJpw0L3HCslbB6Q3Y6GdL
ivWYxwYZplAxAsPLJcNIkxZ7Xt/MQL4XfrxGJLLZeyhCsvFiGHbul8Jpq/fDpt7cjjEA19DSIbYZ
/cfru91vvIXIdVaaLOVxgnPRUUHgFMNq3Ppu/Jyn9Te5BJs+fGv1UXKiNg7QHcNloSLWcFpxLsz3
LEkdI7SkQf8MRp/t+rus71lUnEGY6YrTpxyolgPbxzhNi35fri82xrvU4ySxvhzexEU4n7pgaWhH
zzT+g4S/YKhBeM5xwFcx9GnmMK607nPNCmYTHWOwR13aNPkfqscMyU/jiiKBHAichLcXljYM8o/K
7Iv9Glwn7UbBkn1uioZNdXkn8EgMS3ntip2gw1U8FYruTzqg8lVyN1CmyHJ7gOsx1FScgFF+DVzI
Jl2wdQoS2l1hi3hmePC7Y/XFaz46top2k7CjRoHlWYzwRd2MkZ4N62JqkaDsCZi/yPMDod+Tu4Wq
x33agkpFFAKKxhjw+LJn/ia8abvtzZmV9pumMURmgPlnTDIPE/CX56ofNf6CwKd5NHsISSwCBaZq
n+3L+b4PAWlpauG9XRnf2M5cbntz799iPrC5GDfoJLl4cSmMVbX3TEwZj+vk9TbjPZihvTG6AXEJ
NrioGYg7Pjj7Q8Fgx3Cvv6rfuPORGkq9H/AEkd6WHPUiPvbR0TbJXaB+Cmk9PxTU8ohdvNW/ivFC
w95mgmjINFQgo+3SYZFq+90O4cMmg8vG5Noycyj1Yl7065f4u3YJ50BIkdTTkCRPvC03DpsZx/OD
cBJlnFpKtY28ozunmMLT4VrrXk+1JnyyN0T4dWvLafV3FFvnT96T6+LZdCG4xgFRfLx/J6TNelUO
TpNs3+mt+0cOg6sNHQqlPm8nNHm14jKs4b+fxEfUkaRnSjQZVQT/BcP5mOnCSIv6L4y1g4A3Wf/y
X1qQYpMlqT+Xm4cyTb+bGTBTRhwYUjEVUBk4gI82AvFH7IBgWV2XwG+y5c9boKCRPaSlR4bW4074
ClXYikk8MXYg0WRAwIFm19mhq4Ed3a5Yni3Emf/xlusleBjW04fSR7HBv3zWcEBg3l04POQppAg2
P2OoYSHFNISta0kmDWdZvPsiYnOAn1MU7Z+iVXNlXIju/gHZOg9oAUIftXf2wpjYWwIMLpxHm4Az
rro42S2RDQd3U97bJAS+dWs8zFDEfsxLAI6ylb91ynR+idExGhf7RIwNOYsTejvm8MC1UqwZMhJk
rpMHnPsRj9wsy4jow1h4Ltsa6HYgu7SRQKkrIdVWLGhd58yGDYK8bQ76niZunDCUTjwgUkvxdDNA
FSnd0DP5iC3RpDk4HDF8pDoULSgDGYHsFz1bljqmkoiC94yUXIh/Vwk1I75dAKFLirjP/oJ8zeVq
pFLXzLPUPFoR/OjxS5INpYvdrO1aixuEoq5h7DtuGN+XDWYzZYt4Dlxv/HejUm/Z8G4F5YR7gRTC
JufCxbVPog67lD3Ls8S9GVEE6QgykitSNG8FmsNb40xfBwHj1gAh9xBGLhv9vrJAeo8vetH61Z21
MLAZgEHuOW/zvk/fVLh8kQywMhemZv6c+KDn+Zo6TPW/zShM2Gpv1btpnQ2zBv819zGfoWAkM5rF
NKuQZSZYG8g/s1FNJG+C3A8riIHUN4kHIFeF85dtVX8pcAQAsqGIQrZVd9RW404Whi6+AWUhM8GC
z8YKAXmzBfVOagq7snLWKCd5e3N+VJyHq8surn9Yb2bokOPqemraB9wtDXKb6e+kS/5gjgTZrmE8
aZpvyQpniiITUh+PyYO36d+7nfnatJABu7a5yMbhelimD/HAQoxbyvsmgDibMFspRox6WuzzqDGY
vLvVrsHeYr37bBDJXQYOgxErizU8Agwb95j0rPHXsHYtfsnqajruRlCwEk0sz4yyQg7ep8RgoN92
S6Y5Q8YwUf2EXw/7O7NljTSOvn/eFPRmLFMD9n8dFLwdrlOgsMWnEFFf72IeBI6tcA2jGjJ3maA2
FevAnQYmOCnqTRPJb2JtfNIO6j0WUIzkw36zhro/j+8Sw2wwL5iCBv78I1jlSOsSVtwaJMGt660P
Kimng4L/AwvI6rZcB+kz9CsE1KsCNWtfTdiY7nA3GNfL+3KBTIAB4LOZ85CsS921dpPf5BWWBGS7
8MLCKd4wb1h+8FYj3x2KjJprWC43O9B43+MxaEZ86h0fsYjdZMuwEXWplu6rbrEFoArAKp7vacMh
fcBKu7lxSgZI7oT5AaEi+U0ZuRg0tnyz01CCt2wQly7wyUO81q4gefOypWAfd1wCkZtkBpBXW4ZF
eBGk1XcZ6hoOoetgs+y+u4jhH+qs2z35BKJctr7MgEYk6KIzxCIWndnkj6Ey7aWc6gmKLiq/8Ni/
q26iMXGyZfcODOk6mCjyIpG44KaXM+w9uOkqZFW66xBVB6kcDLfillkLU6i0shiUMeR5Fu1xwg0t
G/oQdAygoDDRY1s4/XKKDnGFP0vaNRr2v7Mhu4X3QyCt6WDOooiwnEzmFoKh8z3kAkurhchn/QbB
tg9eKeIdQi6dsJ1BTwJAguUFuHTldN/qYcXTmD21aYwJK2as1FGiyrbAkrIQ03siSwk/wBaMbuO8
QeEJM1GvEh4ddTWEK8ZjRwets61x/vem2QpPrH9NOfLwyldWnEQXxWSTwDYxkjNpWiNxjMI6xUS1
tCKZycKgjA3qVWC+HNmA6i6/Yy7LZnq+7jopWe01e57rMiGSVeURzaguw9LB8GNm7XI9DEVKA78Z
2wwtG6l6BXLVY/ZuKvEUA40J1tWbZti/NR1KuDU3woNAyc494KlYwwgS7eb1tX3CPTm+xiMkvS6K
YL9Lo/lZPt3ShUh5z2q7sxOwEGOCjI4OwzF3hDkE5V5wCuryO6kdRHAQnmpdfejFrUMi88JyM3+S
jFooVLlRegymtv8IhGA1r/k59H0iZjYzhZG8IRmYWLZgACSDlxjeaeMnTUusKw4EKE21g6DD7ww4
BL2aU4KkkkNuw8qgypUOLB4LmhMxYlJo/DAANIeQ8HBQkaIABpWRgn1l1W7xCmU/AMXMi/tpv+8t
wXagBVIbqbwqyXco+AFhlMYODQgqwnm8+0QupNuAcIMNRqRgRH8v68iBOmLoCB95st1NA0qFb7cW
Ng4nJE+tPum5lOolcr3bOcMYnQ5CAwIIEOLwCQF/fWUchymzr/Cz/IheRmTlkwlGwZfDbu8fcoQl
m3ZzCh7TMRgN2f5kn5kEEKtCVVAOgiIVbSqBxeBnRwAqRXiL9srCOFbArtygrMLWlx7DPpMVkyP4
dZp96U7ZMQMj8KZPP2u3gllKNoNESJ42HEzr2WOl64n3MOCyA1ypNXB+9GrxmF+hDfvywabRZWEk
cNJFO21Xm026X56VCDyWoBlMmApv8ynszSgPkLcieyoazZTUHZbjI1VKxMrFF01JJGACNmhEOatj
sf1GaM67A1kJNLYs+i+xC4eQPUBsbmvuGrnX9Wb96ANjNOOzAJ3zkpuTECS9MhTdvDa2JlzYj9Za
m05JNnrL8lzG8rknlb0DgNojucjltwiVxN3Sj0FTwbEBKpDc/CCOrVlxTLy1NwmDkebO9q0x3RU9
JI5syCG2315fhVYDcnwb0I0mIvMjgwyPLtah01/Q/jNEBs0W78DmHMUw0xXcJEmy0jFBSW2GmwH3
VWiT3HNleeBiAa+npjQ+THCdasEH9YhyJPB7rFRqj/K54Ltfv2wLmJ5edoSTJqAYJsVH83Cn23YI
VWZiDVGJWIfNfPzSdDCEDaxJ8WNGQKCD8xbriqoD42S2qESAigmACCgW8pay35pTmzCDQ9qjXWH8
FCORLVh+wl0ndt3J76FiMQxYeGJoK6XmcuXZhHzJ1lcGk8BgQWtpOFY6SHRjxtmH020x0R+06moW
Q6cj/qAmEm3k8EM9VE4Tvg7UU7GEl7jCjdcLCRw+I5MzJdbv1yRcXAxJCS1bHecCOG065hv25Kef
an6bOgSr8FswSAsoC17o71hH3o5Vg6OPJnegFcoSh6gUIxqG/7ljC2FkPowQmwVbQJuJsSf2kTW+
fn9PjBj1DFF04S+CGS30/qP2Gqp6YTYUzgcpZcqyRM0cxPTVglQQXukIFUVGsw3xBZTBbJmd8ie1
TsPsIGJmKu7CyqA58kyPYZUNU2NiLRVaYrCti3TnaHCXbvm6iE4osWOPzgbsdxzoA0QPoAH58E9w
OwIz6O93SljSSSlnk8LHJgLLidffhxOdg96HEOcND+oH/z0hzmDEbcLtWD7kWfbULNt3dswtJ9mM
MhnmmYjM66y+gQ59g4MNfnyIW4TdaLBnekYfECITcoLFd3D3oNUieWJhou1eHhji5Q6b+cLHAUXb
v/SIUucUyPnOWyREghGPH1zqTB5aeH0h7P6XB3GRYXfR4Nb7ZK1xOfiF4ckEJK3yWydxnlWzySVa
aD3mHjdlzdzO0P08NDNtczBgHLBlq5o5GED4RdZJQppYtwV90LDKzvxptUdJPACwrBKayWazhyet
6nQhzt301C3p8Em6fe20olQGTvVNcQhLS3zCqrgWp0fYMkTB93I6lo4p39IpIW3xmddIH3CQ3qx+
iFCDL6QVxs5bogr2sdWMaD4Qo41WqSMeteZMry+R31TuLBEy90BGGX9AEnr5jnJUd5tq1TGGZsSn
9M1gizyHA1VDTxV70iXKh0awuT1xcKPlmUagVeh5Jm0LnhiuaG/Fh5PzcA17YsDXRTJp5Z68fsG/
gUsB9GJFBOLAxWUfiaAWJ8zTyY/JiUMsLrceYNs3HE8frIfHwjGIspA8eIxz2HDFqVyYwDK9E6XX
Viqc/6of//frwkYTxYkaPT9dHdF5C4CHKl90pqDt1VFICMOtIDSXTUG263rW7KNVMa5kQvlzhCLa
rJh0Mt04Xyhap5WjR4YdkLfMiqJP3q8Cej30+znCOJQdWsh8EH0QywXS5/3YcqppE5RqTIwh1fzS
bVoZDA4Vlr2TTyTC0sqJYWXzXloMkSkdNQcfoXrBWqDCQqnLnBUzh+tmJ9GDPIrw4BCT51BBggjv
P47J9puOhpXJrtp+/06nAs6XN7IbCZ36ufOyN6KB14DxGh617M6a2TrZ9lsLIdnulgSGWcfoM7dQ
1crJWxWriQU2lrPDy2eh2PfrXZf2IN7wQSj5r/Almp7lYa63yGYSwqX+x7EG4eRPKliSY0MGsUp1
ofqQmJHZ6xd3wmgmkADtcJhEYPFpgjzm5cXVcVuWcV/VT9YAW0+qco/cAYgDBiKwPAloPK65X8If
nz4L4Q5onkdWlg4xgfMyERB/BkWjC4oLvQ0yk9sM78fBXKk+ERdRg6OxdP7cdMVNufVuF16yWQdv
s6W5a+K/1NbIoL1ew5bVSz2vZTt9xHmpQC/sRrEfiOjx8qU6RYOPfeoAudLeid4hJwRppKVjdaXT
YUI0QiRAovBspyEzNRXTyIWFaU8m1D/nm47fXhdj4pDwqQT65rExe2t4VHH72D5pfWi2qMTiqMbW
b5Mx9YSKg5jLhQFIhNONmPNBTgfVrN+tdun9tPXvFa4oB4zXl8bvrgvGxkoWW+QO4bn08v3y23Da
eEuavi1jdIpckxi/orZbCLhD2kBrp0ZdiTUaFopKLe5JkvvK2viuk/v8BOm31yUXEpf0XbqZxH95
XUMPaTTAbf1JW7XyPW0ZJgCBEQAbiJhdcJzoAqxHis4SbqQEyCqk9NSLNXC+PjwhuyhdljllonMP
Yxkrff8FlGtdxCwFRpvMhWCgpN2HYE6f1c9DRUMkS3+If+AF+/y9fVyiHnQi3iMFgwGDSYMCNSyz
yFXlMAGT59vyI6aob8UrCuRkKlYyOAoqACmdZnSFM5V6vjAtB/tjoEKFhTkCzh0BnBHWHMS29mnc
GM7b9o202DoeVGdYhil6UpXLKjYHWgC/ZmME2GSUArdSG62IzhjIqVhoS/p/9asD2TEteZ/4AhKY
ozcTkhQMBFUeBfRGSeVjdBs6fGxYBYeUVRzmtPDT9NGfo7ft7tGCBsTSxIz24CdfZysA3Sjgdxi6
szNLWUv1xRZMrcoxiuWEShLv2HSg6yrgayffPs07n5zu6Xm9W7/1veVee1lJ4HyRhO8xgX4v8ReV
3Kccu/Vds33DyP2d9IhEVp55vE5LJK7Jw7ZjRb2Jp1l0BMIteevu8Prf2WUsxpksPZXHILI94tcL
BSTihH2TaNLIjRfWLHqIdRdBcp3M01djAEuCZvXobjf36syHdnyW7Z7uwOtv4umRv/JCevI0hs0V
8PQddeWLT9k/egPEYBJ4TMxMR4Hd0OGUHa16TuaEIlsFLi+EdaQlr3gnVhEdMLbNCwD6wkFNcx73
6XO6CW7VqihNSOWeGh/VuNqH7WNTsz+DRIq2qMobM9H3+Zx+sPpaaEdJldxzpvxLjmpNhp1HLF7q
hvMSB+QSaaIyU6zxGAiB7GwWPPo0brcGhiL9s3k44fnlZkNWj9Ybwj72AkwvSdo4Hr4z3w5L35u4
t7sKx88Y2XSyZfwhiwmG29iH10yHvD65HUsANCFbpU2h0jCjll6o1ZRMCaf5dh9c5NniXo8ULVfQ
nOvLusJPmckgbuH4sU5f7cDMD3hnMT9FRQ2iI1vDw98Cy3wDxMQP91ECVjRhDTvJwDw6Gyh0k3F/
FzToklump3k8vgu8KblMUlYW8xcU2w4E3Dxg+yGDjJkp+p7LQySfB4yt+kUadzfAOrchqCjJlJjg
4pQcBG2LyRuBYmsBHLjvJUPHS/YwqiUwjWnQQiQkkIi4cXyZXafxigLyWQYtFb9m03nIqtaIH2Fi
Ei62MF2zyE4mU+gVEh63Q7e49fvNG69LnyRYw+e7q+o32wIfqWSPA4hMlYeRqxe5sEhlAL9hMt7s
J+8pNoxtD3CQg0KnaIDnapCRZtp+S8IBF/beBexkFGe1LMyc0KDWRBjyEtE0mWsfDdFFPDKhjPdk
kg0kbMCZYQZkCnq0mtG14Sm5g+vgXjZ5/U3At80hc4L8465PpdMlVZjDVEMjd6Ug2h1zwHZhtQwq
o2148NhYxGrHw7RFkeTsmEFigFxcDSNjRr+XZy4Pflzp5KhRdi6KcoppxQsY1eJT/CgGyBCDw/W9
vi14J+Ut2wJu/wE9ihuognl5HDuGBLjea9MnuTHoiRpRgcjC1KIiIDI6iizLkkNDhGx1x6jgPuRL
/iHMpuc28K91V6up/wNDKNgHgdVcuT0RymwLw7pC/QkQQL2pAcMQ4sK+FH+//jpOrA4oDle4O8H/
jVUhRsfbW7fFoTkcggdp5jkH4G+LMSQueAPrwdrpRihyVXVAcrtOPLZp5JKiphsMPfTSGMlCOeAg
LEv+h+WIWOLW+NNHz9q4+OUnGurS/+C4yoCWE9ldwx9QpzvMFA3ZQWOr1632Rm2OgOJiz907L+E5
hXIkpIjQMqKLB9laHdVS/jQ1TrsXwYoXnYy0cGgrNO1R4pdu4k/GbdmicwetT3wuJEAArgGjENZR
htYU+XbG4oBcxdOFmgDdPQEQGsgQEfFNyL1y4kXFUoBLO/KDpC97/TaeeEvxOkiRQCXiA0CsUvuK
fynCim3bzUkO94vtEkkAc4pq3b6vQ4TLumtyUNUurCqljYltBo2zahC+Jr0VEhOkaS5nG+0/U7hE
W/Mu/5Jk2SfxNZVHahY6JIe77xGFtaNZxU9JkhP53lgATyoDyk/OMXxSaMnZi9dL8i8E3F+sjgBv
F+owZIEckMrBVOiCLOGkfiorOZyP8PCo0tQ16UCr8ZxXMKtAANRc75wxvKzDzUO8gy0iYGxAr/H6
G/mb+iRIaO/hEqpHxFrs5XMdu7G/H/LBfS+Wk+gbcqzJJ4+QN8yaNMikLRJ8o1SwZpx/6BhmFH1p
NrQoznCl+HPdfQ0Q/JitTEOctrULmSccbfTrV/ybXpYrTlFlE11ICunJjAOvLaeYAwwzSmSJKKRk
WuR123svCy9HfNVVsKhZMDuGWrp7AblwbOncQsLgENTKOxOKxB5cPGEMotjpcpcA/aGAKZw/9UQm
GHuVIrRjWqoqUaRtWQUwUiY+ghlzUwYfEd7faPfQE2s57dTHr7/YE/Ed6/zXF+sdNe6O223XbTUH
AEPoMrUfIeNWNZanCCjAmRMlf6i9NQ61RNoM7/yogznP1J4xlZzSLOuP9shJije7ZrKM2qACoKQE
h8QA2iLQzYIPQJfnK8rfvQbCwBEGYObDk3rMsWgHyt31PmbLpcNUopG6cu0640hXwpJTh65ccOxj
bg+QA/NqssETBXuNC4/cRAiVREoWMpwiH4UwvBKNexwmwnKB1OBWxvUaei2SCb9+I35T64kfgrGT
C4AcpvHR+bcErOSpWHWPEiuIP5TU3UPT5C02l6hiM16VTgZo0dKYau8whRgB/H/QczloGGNw/Beq
fsDy5Fz200xL+KIoCwnmMGXKpkG0okR3I7nBSRt/19BHY7lxqW9t4T8xIXL+ThTPpS1EPkzCT5d8
c1P05qH1zjUFdpm9rHRDl5MDnqm3Ctl2j05NrFw4N71yby0vLbWwVPgFW4SgIhvLyT2QUYCgb7ea
v3qB85h5q4d8A3WGi7TDCo7LJZy/ypUm+/duiv58/Sad8mVWXGaqchwaMUXKER5dxzNjhWHpHtW7
5INoXWR9NxNhP/IZBJZ5mwc8O0XxLmqry+16wIMbIJ+BhlCF1MmvSdy405hmnDtadjhoTvlWmOaY
BQ9sStdxmd7i/I98DNROJFr8hQm+XYGP1LDc8e9xs/i7xjXqmtVU/hfn+ckkgxYXq13rUsmDcbwY
ncrdV10ULA/SNMvLS8WYoMYg337UmDqaYFomVCwJEw2xb92G/oCT741mwOWO4te6tvLQuGt2vnV2
6c/OX2HX/+EOVC6JV7/X1H6U9yHnmIQswZpHTju9HjlFa5033PAEkh6tM8JTIbd7GCQDVuqF/3Ks
L43J9u0Sbq0+a8zES9yATTYNk5cdJgayJlN5olxFDkq33JJnBAeyjNnLJHiy3rL4Ph4cBBgJa2rq
zOiNhCRnbO7cW2VCKl3t9dV3oh5YcVeAqhLWICAr2tCXFz/Uvk+QR1w+JGMHeL/IUBhyLPE28iyU
s7xbWtImAyEKYSuC5lixhOY9o034BjIhjLfBc+3sb2qaiNevMNZpcfz20rBiAsBsL8Wp7uUVog4i
ZqbPx8ckhNKMawX2x7aqXSjpNBWrt+3f1XaEcs9YbODmY7f5RuerSjgBl8nCzscRJA6LMeg3sem3
Xo427Dl2lreqgHmWLE+LeYBuiG6MIBfsSUi2A/4CAhbXWwgWGuSPQhej+s/9NpSoE4E1m50OYHl+
6Gza78t741ef5Ogn92g2TwgzcJFj/63Ul3KX0dMWVLQgEme7EDUpUGUAKrShIcsK12II5SMVbHnQ
4kqtIa6AKlXr20HB35qzrgs2dPbkPQ85OmKoJsx4jvYkx8+6An7s8qjTT+APYSE3QYD8kPrkwoRw
bDUjFv8qLPrrqtxjk4XDGKGnQPbYa0QcJULlbMoiMuMv+nbD/NEi9vwzKz1gBvxT+KdpiqV0sIWp
/SB3DQ8kYCTtaRq82YPG4/QQ50qoqbU7p2rXUy3RQjJ3XwQhFnvYta0KCz9wfzh5dbMy3Z2GkxbF
B2NdSGCWUr2gC5JZgjVyP+vqdZLsq0cLYSFUTVA0mcm+XLixhzhuNzG3A2ujFMKeAi2mk3UwabFU
praWLENzeRsCxQHcL3/NWWc1S8mKOp5prozJN+v+BmXCvQDYEQOiAN95+UUe6qT13TZwrqOgwEqJ
tofewVWrw7hSufUyGpUDTU46tUpCk2XQzigRZ3BWnudy5G3eV+232fW+D61WVvRQRFhab6MPTDwO
MOnZ9+Z3205MOkaAvI+xB1Xxy/emGJ2SfbFbHtWy2vJK7FUm17Yz1/zJZdvv2DGZEYo5kxMIUq7q
D0EzoizlOGzhrPMItanzYymXMzyC3wD5tJ1RECKJCOCcHQv6ayeoNtSey3uJQ1Wva+QEHoI0ADh8
RP8hK1educmG4SaNpmoGUcOslt8FEsDVdqnPGUzaX/zyyYwwiUOyCglJNc3R5KOOt/561c6hVXvp
6dQCkieK3jzBmXEU7C+mfvtHwMHxk//brOYfTrV8Xtf7fweoPmyMXog78ZAWbzSHl8JVrmqaiygp
HYnEu22V3Zej/ygazut7eqj94/hVyNBF1XXMNnO0vxT9er2qu9l9L/zCQEWKW6gZ5IfCg8BypQAl
xMr877Lb5BduxaQb9V5Jl+4mYDgIPtwVxUDe9furfHYbGn1uDMoy0Egq8LKXnRWUMbffNX+Pu26B
EJiKC1HwHY0YVoAb5CAGm/Vz2YLSwZrbX5XMWEVboIYZb8e1+44NRblzGftQa/z7cbP7kcfFcN3w
nRdlD+BX2ta9yD77Hj2knJ3iGZ80lYvyabYiH9X4YkLHOYhpofbt9ffyN0s1Zn3i/JiufLC643Ah
JbOunckMj3pkFeQTuDTEKe8r1nN5z+bIlLuEj6lAFDnUW1+MDfwMzPOs7y1s4xbm9JnrWp3eZHjg
VERYBwNT4NR59Ix3TK6LZiCNkJ6XCg0M1g8LTVeAFwqpJCRxaSbjcgPKAuXCuL5NTdVc++ssuhtz
zNQDgr+vjOHOEOd2yWTLXLJxYPcZJuYDTgkFfoOC2/chupAesYwegSQlYMvKq8Vec0uQx2DFkbID
Bg0SRAnEGf7ZqhCI94yAU0zgoFbmV2aLsAR5yg+3BgkwLmtsTIgGC5L97slGOLoGBESiaiJSsZAh
m/K6GHFYtOhmOS5fx4YrtJ5LSydgeUAbAfJGaw8vqonAe+FYkbrmzj+SbFc9lEHD+UBjK9qln1KH
KHkkLumXyRMwE1BpnhHFaeuulKLdeosujT9eF0UIpUEei9Z0KvHr8SJy2wyhEgdg3AKu5hNSKhK6
4KX3ekJmqGty4tbwYZy4GGfJ/yqYMTkhjSvEpqUF4I9jlnZBHBrBDUDI6NZ+xHsQdCemIonH0LxZ
hv5LVg7FBSpNc906FVnSLszUJVquioAfseAsU4Qeqr2c34v3KbxBRTSPFVS9YgenCH+li9cXnOW4
vdhUMAmG60fRsorhDVgD0F/q8Hh2qqROyf+zLfVPixOmVqrA1abL4SQfyLD0po9yLZCrhpCjsmcO
QGIMcl48dBSFBDlpTV+rSZZ0Bym6FFuTUfnKzt8hMlW125AEF/gBwOpmB4U1IJKb/kvE5Y8Fwcjr
L/CUe/ryBR5zwQCbDStxWR3UzQQmCpOwfAj1RzCnVLIHuKha/l5L156XeLAZj/daKLeG9CovBfGa
Dgaf09XfFuq8K60By2emiBvOnvYnVkbIscOIzT4SCBGsjv1N62gFTLXbze/F5rTdrYM0BAK+gA8x
mcTOmUP/2m+nGyV1NLiTScThjuV1C4anf2dbRpTDTSgXjvg+RJozhJsv4p/KOVOcjyYHbBIVIScT
fugv06pgrlHfRsnXef1Jja7oPqIQS7otBXGeiNodPqgkV7sFqeFaiLdmczLGP2+DeLph825APEvg
ECN/pTx8uS/WlbsrlynZPwnYFhdXBHUx1pUeYFhKSrHSNPVnxovIs8iBHq0ZOFMLjbjlPvb68jqd
MkABgujBmcy2Db3iCFVd+n2Ubr2Y0gJZrgAiZO+P6pm0pw7s5BgmsjO4G6gWaX8dmBU5ptwrKusp
W137VcuRExN2AEAGNYSnEKUm400VIa6hHh+5ZoHPaoXUEqkVUtakcKBBHDaZS2fpZwa1IsLcil9U
LOzCEkD8F3qYk84SXcMqjmM/9ZMIb6SjWsrfrYYVOsfKNu5yC9ByFJ9beMvYgoy5vAnoUCNqdUt0
OUiSx0rWfcn8A3PZuwhnM9b/XWrc547o3vNsl9Ppts/djSSASKGWoCF7uWD8YPS2pEn6lqWVxNMn
Ew9fZNeiRyUIqWzk1p7jkNsgtZIRRhCbzyb6w1Tpd5mCWc9fbQyl3k1m4pcWcwkswqynhnU/cuxt
dJMwJi/3aDXH6WvTU+loB1T7YBK46qAo1r6B7kVUTndh7pg3y48x4Kyca3z262fdRnVrOskES7ch
SjoRQAV5qtcSV8wnytXHYsFpEcq9vpDtQn1xEPB+4QrOpEzcBT55+X4VGXPGXT5hJeWD3RawOykZ
EUh6F+ty/2y7iRJgGvZxWXOuQSd5k1ADiRGY7FUs6NmrehSuDPxVOHEuSMafbHghFuNVkB9cE5JB
7xoD253qKUgBPsEM0EkRM0y3rGjWMlSBAVmw3NPJMmwQ+mu3FmpFf9cj5kQM5HvOZ3X1AyEYvKvB
ReEBuQywxmUvp45MAjbRVdsuvaqIBbY0GAcy2AXY7N0yzF8FHlo7Gr5L8kQrxAko6DEwV8/pjhxL
7JDn43JO9zNQo4h4CBgYPjQju6/8cu76zqadqDHqD9o3AlN9VK9kKeUQLdTDJWR74dz6KYdFblmT
ImShmhIGLPBIUrLzZKzTVomrgd9AWhmz39A77r8X5NVjH/b5k9XC2yHpAJ4K6UnxcZJIugmHvUUL
6eEEaDM4BIMxl6ssfJv60Z21L1TMrzq7HN0kMK51RVBVTyTuh1Uxo/pk1EIsltjhTu7+eH01s1ew
XF8uZ8a/mE0Eqc/IC1nW0XJu/fXs7qcCFYlhwJ5RP8rV0NA9435DBR35MzNOc9+iyTIVMeWQzHAA
WVBt+Zq6w9OHIZ7flDsYAz3lWeM335Y9cwptJJZXqqwYg13J1ej5+Bus6Bp2+K4afhEkcQb5icZ5
mkIdXMzanXuXtDiTu0XXv7WZ9kFklc4g0xg/GWXc0laRFYxFX5KJn04UIhotO/fE5zO4SSJKVE1K
jEvD1mxRADcxzZkSy/OSyjNPKDiZlXKM7PovgUFZXwJNjG325zreJlc7Z/0eOW/HdQH/WsNVxBGg
3BmxxW7IZlzOaUAplzAcZKYZjOzbbTWCeDRlfqn8rTJavsZYpLQ9bv22dPUNjQZksE9lRNVX1jyJ
wh4C1eZ5o42fCbMULEmPzHhEd65aGzyxYitsE/aTMsYvyK1K3J0beaQ2GEH4DLnoRHCBHl0Cw50Q
1njOS1wq9MZtwS8ZtwBEM91DDRdDUGdeYXxQZkyJBcbj4/DpIGLmIEa9gcjbH7b/curRXPy/Fgei
ZGLU8xAEaiE2EFRkUcqc9gzT6tTHwWcxRtCsmM37lGZHi9FH7DE565QAOqBIzHtJ8mm+le76Q2nc
fylcrSyZocNvVGAHR6lTca4zArTSGUbE4q4r1U8EfxqYD7LyECZvJ1TgLD/jlSz+A2oOpdCCWqrJ
xd926SysVANVc0VAg7/KnkuYQ9ayh2G27g4y0E8CuRqMqRQ4aFktNu4gn++C2rAjM1PpKEAYC7uV
APjheR/Gz9HK+UP6Vp1my6gnwn9rfApmxsXaVGX/LU7heT3xSUQwTGeKLmi2hOwwID5+X4t5HLrK
8RWFCWkJwYbVMVruOdCMdbSOuLUi2CUb/NGU0LYbnlvm/kVC/85g4fV9B7bq6b4T+gRhcT3IQbmo
l/vO0LreRObfgRwuJxRmM9xdbJ/5yJ98pU/4ePhjqrvE/8hH/rhbfQxojId/TWyjf/GNTYXRD+YD
//eRv/J1Pv76ib6nxQ28gp+tn3/4yK/gk39+Ed/Ez//1Y/L18AXwKv00jJ1KD2rwxITriuXIBemj
/cMoQeoE/sPf+WjQ8lKU5voT9PqrPtlc8bnl+W8pcSE33fHDEgSSRXFT3fBTmanzzw4/ns/XzlX9
7vA1/vnhB/JXPudjkNGBjR/1c/tHZSYLTu8tIUXIRICvpAM/49FNblEM8Ene/t8f09Kt3jYGId3j
4ZPC/Rikf/M5f+rqarVcxj+kU3Kd7IJ/yffxVT7GVOd8PumvLWAWf6eZ4i/Qs/jknz9sLBdF/DTU
JSEc3w5f/ue72umSrx/+hTM88on+2E/8/j8XpLLm8M/G9ZWGFPzl8AP4yOf8i39+nv0B+iV8wseW
KIlcnx99wgLgK+fW9G+WtGKjgIcIjVnFR9OuZQCpTTgFIB6wA8gWmIZyLCEiCCtjwkqZgmqcSf5I
q0LfMhaMtZHTYMESXw7T7kbjnRbzhJq3kq0Izvz316/xN+WUR0YPFjlwhWhPjtuwAkhn6CNn8yCh
r9yRLN/J43QoMbpFWeoyShdPwlYu/2nnNXn62cIqA+O/0AKcbgf0ZNLUeZhJicf0cjvw+xhv89nU
T12ePLZzdC1pDSn2vIds60zINA2SVFQlczPhis/wSnKRxoTk5DKngyinlvo8Iegk28XKACSPQ0Yc
MdA8vq/U+90qNVQa3B4RluVsECDfuziQfXnTgGU0NJEFw+iijxr+Mw4/5MkBF2ikphkrc/PX7+iJ
Kx1vm68IRKGhyJKO+8yi8VGuFv7mAbaFVVGosRalXskzmpm5Ho1X0M0X+QZaMfQuUZbtkGFD/TYm
yLoo5bt1eV+b5bPmO9qYcjlNsUZl8DEOQBtQ2+TgpT5jTLpL1ary+AB9I3VnBo/u+GkqtsUyk9fw
Qv07DP1Vv0zvzgt4TgtXtOrMvlaQ3WBkwUN5uWIG1/gjA6AtHpnCWuk6wavUi1nuAnx9CdMto0nH
mr072LHLIOMwAMVW3qhGYi6xKWJmX+s3ktjV9Tno4xRZ40ohuzOkYyoRetYO4ZcWBg+9rNgPLSgv
d0jzZbeUFhBPcyCZtRfcxqEPLQuGp9UuM1hL4GAdtHb+m7r1/6zi/N4GIGkiSU0jSpKaAuEoTsHS
Og+wi73zoi+wFw2hbIVIGRXM8aKv+mlI88ix0tCkBfBX8Keyb8mbF54pD4DDoBDYkhBj6f41plYj
o4HPIYriHP3LSuCPrwtCBIAfwgbmZ0cbxZDvw9KLyK5UiWhL/wo+C2wI1XRJjXED15X336zlL6vw
4JBHt1zQb6vWLYMUY3kk9ci9RIEBirku0QwnLqQQcvToMHh28F511+MXiZwtxYL0NxNOH/Nqulex
qDCvNW/K4vv3dpKjMajczaW80bZkMQ1kXuUOloBivsEYlVQsrd6ICBjOxicJgBVvEJd0P9op1K7O
Q/0mGLtHsR8X4VrnPRFO56NivDLiYjvDnhN7hJePTotOZNrEEyVDiFBhZJtA9osVkNIebnAXtGgv
fDlBFA1P8xiqiuBVr4oPSVi/lZxoQWsxYKEjLun/uqNFIYmeXBccAU0hj0fbiI8nF/8sbISZapEQ
caNZTQ9lydKOQXPdEaTpoHgiioDO/419cggVcdV4Kl1l3u1vyaK/z7cgGsI6JaI3azD6LWuAkb+c
+N0yQMVHfkhI65WPw3NsQ0An2qkhoFMvcm7AYhjia65SdrRTA3ffC9pL4P33RRU9oSG+f/31n5in
0gGJi81uwetHPnlUGretv8OmC48j62DIeaO5W26IVlHaJ/XHVy3TAFuqERSHbe/axhnzd7kGjFjX
KX8Hwchn4Z1iM9jVxzNDsWeHQ9QcCLE/yo1EPsmhH+8vVuvvAuBiJXhpYvP6izpdc1EEmUZMa+kQ
4Wq9XHN8ZV0O692IYhVoBJRXDiPlAP4LRqvCQ7aM0n3JHqfs4u/JAI8aAplockyfnpU9rhZfAYBK
hjlzfSf7na6PQ8sjwZACJD1iM5L2x4S3pYyWrld2lhZnQmA2Ej4hhhUhxxAe2PMwRbf9XwEJgtie
gk5Ag049EOd10KfHHNelsoMYMso9Rk8v37fBwPLy1B9Fa1wxZtIQGG6kzAKFfBioRqpBLCJOeJ7B
81HWSpot2aRXrNlj3jNxU9SGWtSPQ7td5U9n3r+TAk7XKRyZQinyIVAfXWc7FjiapPRxpvuEMOt5
25p7rzP3Cs4ss+ZjHiaXojQo/U7Pn/Ig8jG52+beHxVexBarI6g8xi7hzLUd31vPi9AlSutLnSBO
98trK/AamaOoit66uTwKIAdG6Z0ZSQHQe/f/OTuz5raNrWv/oQ9VIDE1b0VJljzJcezE9g3KsU8w
AwRAjL/+e1Yz8mtRLinnVFwMJVEUiO7evXvvNRwEt6Ala+tzoFxUZ1UzR1U5EQE9StteVn97vkfw
iDi5xV022EK/oPAOVPIcRDrK6YyNbvsK4D41ppUyWiQWEc1hglONumGxAsmXqj9lrM2+2MlbRHCA
YsRQLzlQYzcpxnlOB05BJMtph9OPafPdWz4OIpUtTn0I4BcrRRuQahTupiK/nTZ07qxNkjHYBqwb
kYOOJNwsUdgapEV9rtpeHlNh8oiBPixbM0PSEbdD+ZQb13i0GXDHVuOIhQtzsuLC9MpTC2NDTHU3
gHdVGOOSiJ0d1S/vAJdqpFN4IQ66FFAsLHVcAKJTE6j+07RcnPyrm0NBNz1BZ7BpgCkidyz8OT5H
Pdg5CGAZlTC/okTGsQsyaDRghAnj/4Iqt7lytlbVkJpmF/DpuHt07etwfdUh84TQy/znfz3JgNkq
vjH3Uad7hHU86n5uDwPGHDAD0YryAR3J0UotLOnO2kmmvsA9XUIFIAGBdbQ68Xygf4fPWVM+EmZj
kkWerogVSrpshDD9Of1M3XjLCjjeWbgdUhRFxGSb/ObbtAHKOLCV6tDnoxtjMMaeRvzMaCj0cMpB
zHovFYC7HQQxMMpIwH6UjEC9fW6D+PVlUuPf+LCqOJyeLdLRXTiaHkyP5FV0mXaf7kHkqvUrBZMU
iRUMR4eCxgw5KBJq4RH3kMZK3eUH9pC5IZ44l822v23d43Nx5DzGCYIrJSkOqWjy4ab58E6Cpc4W
Z56GO23MOqDi+kcVnFXKHiCipgQIJ1DBF/L4koSR0PkiAykIdzT66pmMqWFpRdPw6b+dgB7kH8zZ
MCz3VO872yk8aNXd9uAc77SDwRUCi3/KigsgET3Mb3XiGg+2Df1rsTugNH2iiHstwMEp3RQziTPf
0xf2yL+S2xZxVdR0wWOB0D6r6nLyyTbdITjaJpNKtD71Bos3rMlryDNNxAoV7FXARNLvl0MZvoAh
qB4gJ2uLa2ZXs6ZmWjT57F0cJ/9PMTRkfqBeoEXTk8ZbbafVoZXsOFh9Rs/Rgx5VUPg0lFHJV0jM
6ICc04MciuOHYgwXKjyU+aBUCyMhV3CdOE4GzCCZuVydmEVUKGhEC9cxoragCoW02sWue/ouPxLV
s9cFMiVQCYVu7tmBzetKt8YPlQXMUSOR5d4UQrilfDKFanfAkZ8ggsrZAW32uwbqOjgzgTnBIbjc
SET1nfi52/VI62pL/9tja+S6dvx3vsV5BbIFi1MvrwRgUgtcgF9JJqowJpKzMAkUnP4Dnu1dPUb7
1N29OC7+TegmALnG62GYbmPn+EVaM8JQiDevQX9e2+UXQ0sTDLwsdljoLBCEHq7v8dBth91x576i
i3InfxMJc59I3tB7GyjBE9ueNctwV4r3GGVIRsAif+mjjgb569o4t07w3LH3l5cWsL+4oCh2xpyP
LvWdtc3d7WIVSN0ClUlALve1MQlIqoajg5A2Z9XGDNpgFxLOkl6W5AuUnz5fyPdUZvn5PK7xRVwA
ZyqG16Vy9/Ce5d401fE2WVCGBWuyAC0TGMxPhxeHoAQHRpGiXj4CCb2xIKkkuQ0Wqh3jtkIdUb6L
BybnBLZhf1LrNhipTl78h6hAogbqAG0q1rWPtJn4IyLDosInt2svI1PQcvJWTmzzzk8v0hz6EbFN
KCS0Hm1mHqGKJkT0f73gaNJKpg+AB3l5dLavUoPZOMEhnF+JnGiRNmCNRI8U4dtHp1EnTgUCnRYs
8RVlCaGKJRYR4d0iA4Gnr+kRW0SjgQsXgjsQfiLObg9HIwJute0Hf/NKO5RCrWSnVBnRalP52Z6c
3YrKGOSLKeWo00NcpMYHZvujsBUKCcp8Cx8dUQACiqKq9Z2kqNDMIoI9f8x5VGPVhRuPSyYVDjzK
eg8v3JuGzTBF5XqqS4NLp7u+L3BYFDwIjtidkCZJiDQW0HqboRNZNb0T3DHEiFD4EkM0Bwrw9E39
1dojoIJfcn2uL3zE1gtNseCzO79O4MmqZm46jt9l9FrsKVtIBRevkh3r70qWsMJT3ivuqugzsrXl
4XMR/1FdkXvGyRxWF3r8Pmecs3RkXd3dtKmzETZZCAyRWj7lOV2XNa1TugQcRjIqwknVnfut7NfP
idwiPOBpM6UPClDqp1i3bHWGRVTVApPcXHExhs5z81PDeBYtHlzyebRIzTZZoedDjKMK4I2frH2w
hearMI2iskoZ6F3A2eKYHcIn6EEKwS/ukflKqFmonKGkxWKLyUbBrH97nhf0eDdlG1AS70UuVArE
sB/Ox7GNttnYdj2uP5u/tbhtiWyhR5lFt1Z/mWucPCl1D9dTQJmF47VlX7JF/UsTOwWUBzcPRjIJ
By0IMCeQG87GG5GP1guRx0U2hmM2lKNiZnGDh9AYCwaTVMR/0mJ7n1wwJQgK2NBPem/V+v/bhcEF
BUFkdltDekc59uFNqt1urJM+dOFegsgjFRL9UehJnamTAqQBsbmPDa3QE9ZVeKT7RpKFsgr3IAjm
0xf2OOPUhWHQiUEJyYc55zF4hznxvTVit4RVpGIOJ52rZgGvrJacmFz9hgoU4Q20/Xe/xNg3zF5U
syj8GadoN4m+d4GpLo41CcAMCATtDgnCw9bCzkD3NJdoWrd8rTPOrXkFlJo057Of8DfUQujAjD79
oR4fkPhQshKDOwLdBxeOh3c7z5tiQ33ydLclfZ4EyRcJMEiBzp6QbC+fQjUUCx+0gqQ4ptG8b/zm
0z0KVRRGacE1RXE7hIfrp6/xUekS6e9NSN2S0ERzEZzNw2tU8aJ2vGSLb0DwEurszaFIEfhePm7z
1rus/ILCdwyMovzkU4qX65gIaAbB675Gy2ZBQ34HSEe6fgIiCOgnnvnWad8EU/NKc0Ymm8L7dWAm
dVipOdFE4K2lDWNJ9qrQPv2xHhUv9bFgkoQelUFwktZR7KcjtFcdy5I8llsvpQRoDoj8Mdtl2+Ky
FUBt5bSMJzXqt3JHFAcGiVq1Jm0uIltan1wR+WqPvEB0t6cv8JGlGRcIcAaOKKgZBuBczoL5Us8L
qgof3GUGcZoKJofITkPVCwlZVxUU2VQZZidMbYihoJJcRIHQMrfMx2TLj2W0arAChpQIYiD75iKG
z0HovcmxeXG3TKpObAir72kaKC4VdgtJgBeaf/DKF32QNteNcEeqMQvy2XvWqQQxiJrazAlHtYNS
YNUbgDUBnmAFU6mSOzUwm10d+hel5H83db8Agm1f9kUQ7muXwtJ4RMF4XX33wgum7DWO1jU7VLK7
9oSF7GZg6JFD8f9fNIC1K50FXppNlFHAe8JZ3J7tWtHhGM3NajjDZNTl1BtSPFF2Ir7WifiTkYGq
NKxWWJKSp+RAqsTGp52fI3ehLfXpQX+cM0FIMJQ1g5D+L5vCWc7EPO+Hug/WV5jS/A4i9Mo0BAV8
zH3EH6di/b1PMqS42e9r/z09nY8iMPIaNM9gFwCJVouu7unWAml65toelVwR7YS9gtkRFE9g0Gdb
Q9fVHqJJR3hO7FXKTWizocNG4KXkKpGYhHK1zitqmeuYp3O99nYL9iCQSfzl+Z3hF/s6tEm4bewJ
EMTczfkpeT1ScC286ZSAsK9n2eFt25a/mWp51aBGri2LWvJr5R4ax2IAD6V9lNO9yKDPc9cf55dU
vH6+prOg6ZXcEyd0J+xQqBL+QwdU2cu4AI1sqxWdBMEL7qsKNBhV82jq6VK5+UrL8/mc3B7dHk57
LosTMQGdiYbC38Ng7pnBHHt/nkBgUulQTk7Z3G6ebDoIVr1otguyWOz5ErltULbSDvnGogqlCCzF
ETwV0fCZX/gJ7YpYVW2YPwTQOypt76XYYdoK0S8UUmck92hbTWH9zd3Kg4bqlf6gmxGituh13StE
ijRgS9kTyk+YDd3iQnOrPc9CVgKK1PItx572m7uY9z0aEFcSCxaDFwvF46Vxou8CBytb6sPximj5
EpGnP4xDoGrhLdlu4LRU27cG/N6Nf+R7sljonPhrM2bd3omfc6b41RwIdYZEhJebjb3Jw3vtbIK0
8r1qfSWMCZJCSGJRsVdpSVqpeEzeiWinSSD6uEpL/rDLL+9VDWUCJezg88fcR0pJW9CYVBQN+grg
AMDAPLyytciOVRCMpyub5GQqYoD1TxYXABW01KvejRtkGLlCoRiSA2VlgqOAGFZAGsaJGEInuBPQ
QhDaqnvft7ybAMhtlYGAr2ynr3eOn2S60gH3gZnwxzOh6VHFgg9ED9JD95oSHvfx4QdydunYD4dy
RnGZvMlRtxQ4Rpd+kcSnini97NMakCzTAs4oYf2TozSIfV7QE+SwJCkWhCMndMcAGIwo8D59hY8U
iLjllHjU9gOPjTv7WUDo6mZ1VtT1bCtBNTP1IgPHvHcCDpgZ9AxOG1YKU6ckWVZbdXiAI6o3i3hk
Wbd06Y0ZrrNtDFwOHxtWl0oVTvsswkWp51mkIKKSZYRkSRTwz2YvZaW5mpbtbLkuAosUCb2rZBNf
M6fKvVZstCFtcxsZm0DiIY7k7qUJEQGVZBaWJLwGcT0AFBG7/7F82zne276av8o5Q2dpcT10ltYs
l5aVKB7P3PbH56vQRRqUBDuQgc05JDUKyoAu8OAifQSviBZ1Fw8vALG+9aEKqUV90u0GbuzjbsUx
2WLRMmpvCD8lHh6l6IpKR1R1KsF0hBzoUoo90D3QeiSFoQxHUeiZ69Z0eHj3dd3o8HDvPRbY+cFg
LtMqaEf2WuzXAW8Az/dR3kkydKhpikz4hjYJGcFAxqSJIgMbuR/Bx7yZXRooVAtr+nQhPHPAOyKL
yPhF/Z5gPtwF8ba/+B+YHVs/3EZI2VI9pIKBDcLDdehlhOkJjvMHLvZKpvGWcAgKhWt8eX+kFdhG
R2wbwbEVFWRBFodWtxpKxPO38xehGCcLdD4pZpK78KkfXlfe7uY+dpLptTgx2rfuUxfZn6hspr0G
+Ics0q+s9hfXJYyPh4u4uthi0OWAwJ8eZiuLcTbMHpwyJIk3Oy7uPMdfC7feLOu63ImNQ0vlZTZV
lPGBAyw6y06/AYO8EjxA8ZeDykvLcURuScuvB4JqRUYoGyS76XVhYqCUSOaOkn2jHEhdUrjlnuUl
+Vwxa9Sa0SGhF9Fg3bTvoQjvpQthYFJSm6duTwHOAA5V0jaGNKMtchz/FGlr6Aciqku8fh2LN2v3
JSqA6o3Rd1XO1RpW8mIXC9qkwncITKREK4Iw5QXO5//nDQNYl3Ze7hp40e1mc9WFzNvyt6fv7S8K
BtLHJilEO4gkf3tWN4WaHS38YHwdRfOV7ptgsVLUGAlVgrtad9mAcmnLjtzmpNabK/Wn5HGgNFa8
UKX+wn6pTFCASzoO4206t/+nsbJNL5MQGRs+oeC9aqSG07p/+rPYaz2bJxSHKKcG6gN556l33vcl
vO9d9s4ibWT5qKzMsg9FojEpvHhVjiYHbTBAEElLdEsx7IC8auFpOR8B/RnT4MZAdo6k6efxa1AD
BUSTx2p6mJbmgjxVxFkYF2i9RLZ/0brWvvHooyCQtt1JwJyCwtlSzLvtWi3lzjZcNSwmc79KKvik
9YYqYUoLoQdYK3kS8XNFlAP/TnkbxZeFHgC8c9U8rOqiBlKF8Rq9XulQPH3jH7dCyCfspo1WAqLL
58xAb4uV5CGdMCME/32S4EuHC5jHCbx4doscgyvQmghdsqb0IdCok4SCjkMN/SP1OW1H7MhGjXOX
ZVWTylpWNV44WlA1CC9ZpOv5CHLROXLeVrT2R2ChUF1VXiNlJhNHQwAr0rutwRgSymA3ES1hDjzz
oYXbOh8iwAURGnBoplOHfjhE9XCYs6Q9TK8lQ1GAxYRLhI8FKqgA4AXgHtzhz2XqLkVdTPyauo73
h7WFEYsXfbYkwZSVOhDZOOayYNLKb/lKAwVtO4WJZsv51W1fNc7yxYYMIJ7SsHy+T/2rwE9/WgBd
apnku2cbUtRkxWGp/fQd2+gHy4IFs3/SFxdEiELICj+M83SyIFlLjV9nMEHr1ABUWzIqQT17/8NZ
GkyVt/GwS/PhnJ5vlDngpq4c8Fy55xW4Nck1bXI2pivB/06Th41pYGIAcO7b+p080+4n/8rqfl6a
7Bf1B9gOYDUjvEPAVp3XH5xdO7lzX1SWn7itJTmJRj5STLLoiKvwdUWQU6IhPSBr/iJTqkAdagOi
hE1S3CKm5fPwZVuSOZuWQIQjZNOES3s0lt6YB5t0rNt3xcSGB4ZSEpi2z8CiszwH9RncYd8jWCct
Ux1eTML5cxT3CUEAingS8xQ9nvPqB3diy/J9hCdIPshmbNk62iA0/OxO/7ixAxBxh9oKhV70R5Ey
OltT8bZsjpG73gkdpfNvj7ZVM2VMxuRPnaplRcguf+VyA5GWJt+jmirUvnzAFfqqargMO+fG9Qgf
Rzo9cHdE8rf+ilR+xEV4OhD84tACJgLMKmdFnDkfZc+ecSYvRYHvbtpwN2NERwEVqzjgbtEK5rSv
Uru4cSLpu2TG9syCUZf81qT4ZpMJwrXVr6RErW6egJ4dvNB/AYJ+XKHSaZt6OjOO85YVVf25pltH
m3w41uudVN4ENpLPo6nYHKUSJYUfiTAVO4kUm+qdqMX94oN/9t8rq1ECquH3SPSf2cEfaXvhL8WC
R7ORYYM08Kh9UZRLhbRl98444VuICe+TY/pFBnydUHlVtf7RVCkyS9BrYQiJCCCdpiKmcgCypkDs
y7QobYJfV//9Xl5f3GQBWWU1k1QcIGVmaTIOCNStjWRZDGmXzQLg12yq48d6xWOioxeM3RZHT3tw
F+TVaUCXKNDouJl0FDsjph10R1+YP7NSfeEcYTt0MiRz1i9Pz7VHkYdgI3c80nRydOwKzyL16FYo
tAS1XJaoTN935zg6qA2iYomOOA3zR+h1OYcoLVPkKY40DBBr0eipFI+CzjPGRcH5KZL2gIp5qMWw
HPh3lrN0FSCaeXZnuoNQjl1SaukoMLdUv9IuYfVxJQLAgm7QWVF1VIBupQQaI0UnyX1LvGyqF2R+
YEH5VO5tFCDsFyBhhPgVNkr1Fvn/Wb0B/LUaAzCe0EH9Am+MjsYDtVX50giFpDqmR21YElLWuJd9
zA/p+fMa7Wfqv0wHUnqwF/fKgi6eXAJSCHqjfeR/gN1Q5UBTASgsKpEAb85TiC4YYK322+W1al+6
S2rS2T42ByohJyW2LH1iRQz112X3pJqA6HKSlVNb6PnKl4Um/byH6LpAI4Dt8H0icnQehhMqxeng
TB/UzJI9oIv/UpNTJEKdFwYCB0Oaie0gHcIr6enBV3mlurYgz0lEOVRKl/YITshVAqGMTi+wBiU0
6JUTySvU8r911JXwss7iVkLa8dAAQqWbXo2VI5RozAiSYIz3+SIK5EAlHzwh6SJyiJ+kE1Ruq9e4
FryRcqZ1RTsC3v0XO9TjSa762QZfJzZ+cnP9/KfgWY+5hzLOcfqgWyIGtlDVFhYRUCCkhfcK2X1U
MAlXSSlTFc4HBQgIHyFfTiJ7VXy0HgXyV2uyhKIZbPKPqvLcw6m0Tv4HuSCNKvwXjGfZrNBgPiv/
rXGVOrCPyzubTaHf0fiSFmCH1RBO3bekZM2hWGCLz8QWf0g/gQYloLD2dFjicMXZECjIuKAw0HxL
ZNfB9w3BTpQZrUWVoGXqqtSh6EjJ5uCA1zcpL86iop0I20Tj5LsEhnR4EUgoSVFsRkdRkTMv3Hcx
EiT70RQfIkRVPPngiHEj0vvT8fQRSA9UJnVQkR8iIE0U/c+GM/boSbppCdqG0wM+gErihS5TPLJe
ZtIlzMiiyJI0iZdofd9iZT8hyGwP84gaCcKs0ofmXbj46L1Wt/8CzK/Y/vOq5Fp3UAzIjIJtuAXr
eHatcxkfqihizhvIDkqOENlSQqSul6qLMhRTXdRuUCBG1IkTYkRGKHQN7+Sp+Mz9U0no/JoigJcA
QgH0Izz58Jo6LygPxLXm3TBWL5e5wQOaeyeFTUoxKiOoFmfLRwIJQ3TRPWym7qIa4w8aeVU5dZ2n
egkcSo55OrRJMfF/OOnoHuL4AJIVRAH55dl453Akwrl1JLXEPkREE0yscDlV0EcQyNpAMLRkKXYI
aU+qM3eKtiLjUBIBBdZVJJ5P38hHjXZdGBcl7SqMNaJzcK1Xhf2QHZvyXeKT+UKT1ElSNMnGVXUp
oUFNq18bnuyslXJMQflN57Bus7wc3eKtYODaZeU9L+nTpy/QngEfjjQBjx4wwi9oKSBR8XCkIz8r
ChqLrRUbaygIiUaonVtFS6n7JQl9O469NliQSEoJRt+TH0LSKSNI7u5NMMnzUPGjGiDpX6iYty6H
R1WSxNZ1J3iKSFPF4bJv/emzQFBDsF534SfvEFil3ylAEZRZLR+01WQvx8b7nUBzK6RxBx6U3WPF
EEdAJQ6DNNiUDipKa2nLCVA3SgCwkZTJWo5C7n7edt1qVJ/dNMQa3Ujec8CXzjfSPB3m3l/L6aMq
vRY2LaFf8SPk1jIZ+BEzhcEdasBAlpsFZgIXaMk5Gy6+Iy8H6dVQl1a5bTpEr2Gy3KhLpv/bjCFi
3ibbv8W3sILA8fLVyBTG1ubEaoBzOZXr33JF11FOItgqlYwVMEMOTqI669jH609etGzC+qMSX1La
ITnbxMCMwKZJCwHLhf3JoILCF3BfTYUmPi1alSekppbUBBvuLrTJD9MonR9yGBSALvSmU86OiHqz
Yr/qCTaVJqfRRVm5Rq18pJe0G1mpE2pXun3/osr2qPoZbbHZ3EH1BfEmCv55yrprvbncpP27CScW
NDPsIxIJPOef1dfQt62gBkIYp+fnEhn36hz6vvdGLxPclGGyYhY/lCx+aFv8ULPgSVIM+5NWBo98
fZjzC9j1oIKmD9KuGHD4ZNukPdR/Nl+bWdoavNHpyQ+pDb0Rv241N05iGHqH5MaUWMyGH3i1WT5U
vw0B0ob/CGzwPqfr0OOhQr1MLzv9O70vibzecZK8Bq8+/Ts951F/z8pwnF7Ad/6R4FCSShHhAAbz
Et2N0z++bGb6L4ZD0z8KHChaNFvOwPeiHH1KS2GP8gav4PGHKAdPNDNQ2wAt9/MjWhkIR6RX/L9r
nAtJZ/DMyl5Yos4POY4v/KJVx7i8qUNJaJy+OGljnJ7r16YPp18+KWS4+i1Z9J4ENk4v41u85sev
88ofv+5+4Sf8Ek0unvATb0dPguhj5xEziFdKJ2T+oPfl8Yv75YeIh75lL4tf1d/g4+h//Kn7T/TP
ew4QQIkbiz7n0/Hde7STQ0CiohV4hHieRmetV9DORd4jkvFO+hiiRvslJJol+VPCd9rBpe4leOO0
Owkgy55C9CnXxXoxAyMlITywTD5hVzWvZJfcCduixpUKtt2G+tE/jSsrG04TYUSCi60e8Qofq2cY
dgK1Pv3BHqlkcopBvgIZQsTr6LU96gqU2aFL2iPbOt2jXAU55J3l9+vGsJpFxlXu5zfkvgD59QOx
jlW/USupjPJXUVBDwcG2lvOzWcCOEZ1UGbGIZ5ApQp5a2yeqaH4ongTi6hbCP00fo/IyiAcEdAm9
dElFToXVeFdF463EI0Z6lE4z7JXzbPL5Ls17hJyAywFjtDweFKOfviG788I1NwRId8QZgGOMoRD0
cCfvUvLcjLMS/Q/qVIQ3jtqapdsPp8cfckA/BzpmMLHj9Mj3rS6QPbNTeP1KbPi/hx9h5ecnChf3
4YlY8fM/KP98aY6wBl6cYoZO4/qCGGKjA9o9p8jRW8me0yNxQSI8VpBHew0LZuGY9eq0qAgUrB0t
Kvv4YCnZhX5au6dl9exiQnj0PC/WPQacLtwc6fHm/B4D5sGaDuTbPyGAP8fN1f2VZhP/TnuK+cpT
bt0X7jnfOf3jub7FXT59V19w790vaMahtm1Hwf1CPNGuyO//eG+en9SceMKvnt7AvhtvfK/k9GMU
dQWnjaq+Q2VJf+EU5cFSstKtjBMD8/PI8ZwRYlxPjxrFz/cPTfKNHeCkt3R6ZPBOo8j4Ee1//OOb
BHi+XL+cvmfTEFwCj2/4uv98+r3ToPN42jGcl8fNbf+ZL9YvbIX32wRPfmwWPEFmibcYF8kp8cj4
Mx1Om8aPucCMOEVtfecn1SVFZH72Yx9AhenfTo9HnUotQVCCVOmJS2j3nk2PvOuDYz6ONHt+SyAl
27SDoeMfo3IaTw2PnSY8OS3N06gynj8PL4N8+oeYFk80upol6Gpp+DmnaxVWCNFfbX61RjXSykL+
yQp4ovFkz29wU+ELVAEeLttixPhXw8zrbGqCtJajXV6rNdMg85zHJvrrx3OeMG48MkI/P54GjxE6
jdxpOTNap5Fb7Q5sH+4H6rS22UYZN0bPvuL/xvJ+vf+82PkpX/6zOfOsP1YXS/Gm+OvpmApO6ZHh
kB1T4OlGo0pZ86wf2DXozEHXnj/425QCGE4HL7sV8nAA/xvQRXznxAC8j0nxLtwaPLbzFlhVyElS
5lACsIIOK18UW/rTMxKFkqVqWiQi+wzNR79xvL0/YYJjDsixOzHaHt26y94mGWpM/shDkTjfi8FH
sL0CB0MXD2oT1Zt9WB6/V8vxP8hQmVu3EuEUwWBSc1yTJ7HeY0FhlixCVGPYcWSLctLBcgO8cIt3
J3Z4SLhbAcZJ9mIbwX1RBcClE01I2Ts1Ug2ZdlxCspu719TNAcchKomUK7Lyi5rufXu8RQAywXoJ
RIWLf4MvCaIk5I40OdZKRQT5vxA0yk+zZR8Jak2J+2MRA7iApnCX5AhLuanj30SuZB2dCrLCpkQq
sqLzwyHmIxil9kVDBYVjjcCO/lggYRGQgaV0ybEy2PtFV372ixo7T67Ajbj36i0QvgEczod3hfRh
p8kH0e0lwY3MkzBSin/rKzBdvYv3XQxYHM1Pe0DyDyGYcP0Vd5ajQSVdAIS+be3PcIjFGQR71Txb
N9dz4n5ODmgANPBNeVGMoAuQ4KnEaoEqU0IRekqRett9z1cGaPWomx3A2MO6vmiOMPujo3fAgq8e
/nbcEgWDmu9ZoKSuRjinKWPO4AtIQEshdTjZGl9a0VvUifLLXF6nQhS6DqR3T1c+HfgsfhpgzHpA
VAM11D/71Qkv3SxbX4wbJp6TipHoZ8erFefRi6hAkR9iXB9feAuWrxfOpjZX0QD8vDngF9scFlxl
i7r4ZrqhAvKcdpd5WjbXfeeu36fWmNtkRsplhbrY1EwZE09IBVBiwSR+8nB1syYlO8DxSYhWwM7g
XVBEuL7RmWGqQJjp0Wa6OPbDx6g/mivjszCKXp6t9I/B1tXsQNwca8lpoT3sv/5S0D9IkdKXZ0sz
MIvyavy0cjKn9En0CxkxutcoanEYj/gwpqI22SHbXGXZVW9qPsCAIusaHubXDSwBlEcP78TJtT4U
UYXCabcwe+UslXtor9Y5RBpbW/VqVS7xgXlvjmN1tVbOjmntOuPbdWUd5Lznvum6/prOjYdJ8iam
F8g6miAZMP1ZnKSiQNf6EWtQGIkJBQO16OMQM+sh2jiX47w11MaJBj4Cl8khV4dxSd72cepnIOLM
nN6Wc5K8X8PURSltrPrlamuqTfpiW8bNTkjELPiAGQi0AzeP/Py77CMSzpPDIcQQaJfWCOSOYURF
tIzW62jYrfFVmRempfcK6wVoQ99uX2Dokr3ijpX/YcGHWHLMMCD8cinRYk6dKNqDQu7dq6F0juHV
dsPbY3PklZuL1Qzt78kSJh/zoN+9hi2DamOz7FDbX6P3yGXvXo+JGS49XBf26sVFGUO3Lua7O4Pw
MfSc0Cci4jUjOO1ZKJNjwEk8Ppbvm7zHf9MM819jW/fvcBRCywiNXaoubUuLrI2y63hIq+Yi2419
svfinivqNqhLT1Ppvu+wtfpe09O67hdwP9HSHpjw+EKxEtcXveFPm4DgnU5f+iTNr4sRi4gG1w0E
Dg/5p3zqgS5kbrGvacdd9BsUR4bA+5BUfUyZjFaia3QxEnvyZwx7zXy89Ab+XGGQvoVl298009xz
FGMRmtj1blExgPg70PvsUYVKgpklhyXCS+rlTGzMjC2fxQS41hQgiylh1n2Czm/kg+3PqB20cNCX
rUSE2VD6uFwLCLBd81fZNB9ozbPklnSzb4Lyg6kJSeGmde6qIGTjjL9PbB4YVOX5bRIH3oupHTvk
yyv8lFt+UM9ww3Y0U9G6qfdlNCYXh7L66rZZ/nbssfpY4+HTNBG3c5qbewlqgKqVSh83bco8olFC
VEvC/oCEf5VddabJXx13ZfPb2Lh/N9xRlDiRgSmWfrwBfUGNSyZjRSWtlh4YF0XSokAsZtqkR/BQ
pEGTEafKHWAGYXqL9GnLMCA6iTsJNtDuiNtJUrBnNb7nXU6wzzCx4CUU+/EZN8QSMzPZiEKHPafL
/hWWG+B4avfrlEQlp1d2wNFdCfIOk8JrgZnGbYKM2HG+GufN240Z77Zt/ioZpzeYzfkXGrm83ab7
QzYjKUPY+tgkhx5JrghxPi7JbGAJuD67n7tUR1xL+PMIkLFBbuWyEguE7nbpb4YGfHLEY8Fv+Vho
srkVr2ShatNHaqCqweQecAxbaIMZMLIIrGNJOLELNiVBCcknyt9LedVsYDE1meSNS2Kta7rynVWx
sa5505EbPzE0wLg81HUw9cBZSMPRA3S4TGa1+nYhksTZjj0MjWxn5IJc91BfDu741UrL0eghlakU
yBKmlVB4kML5qoGZfWBnsS34LnDmfehE38aw2SvfgATLBPRrLNCTHRkVyxUMnzR5JgfyU5/zoUzp
Tle6SLft0PBu58M+HTfKDNjS8x0e4+vW6/cBuww77Kdk0PlAaUvFNPEbhARS3YzjztzmR8oYbYhb
Gn+miMkNTMItJ4SS/jRbRIQ6rHbEEEsO/E6y4AocwjRTVdkZ0fPx1Khm0/aHtUVthNZCXyOi3JmJ
uiqZ0HTkjSFak/+MqHk2gEFdBM0mhrmZJ1ZSeEiuNY8FSex38p0emJpmIH403A/gBSwKhP94FUY+
ezcuSNlWfgB9YqHlrWaeQ4iB8fa3SalthHHTXYV1QSqPq4GMfP0mSSERM3fIe2x2gZ5QjK4voAmX
O3jSB9/pngRNcS16FPsAidpCotJXHXJCOUlgYfSnXRSWIn2cgI9zSKNLV948U0ZeC6wxuMmchps4
MmeAVHBp3FIRB6ddnPxRzUV0A6gwQcyODTrxSCAwVMEY7IhRLw03bhWm7peNI+PO8nC8JVX9Qjj+
6g/sjUUnByI3QhI5JZb4Kb9+ME6JZB0+yX4L0mlLZcouoYGXNi6zCOSOxxbPSnVziLCEC++3PkVN
Sg7PRYJJUTIcD28J33z8lgk60Sm4RO6WfbDXGhgW+RVhZe9WiK4HJIuuS7UdWb4p5uZPRUUNlatD
d50EfLFF+AN7wdSZq96nzZoy2Yst+nzmmOa3QCKPOElxs31HyQevQL4se9kgvXI7xuvfSZb86Q0E
9kbKEnE2fBvcBJk4FMgDskTTK291eOhmjIvUEXDHkriZsk0lAxIoByaHsM49PqiXttslKyYK68xG
xC/3VmDeLRVJk03OCY2lAVTsI8gbArGD5xdkluLIXpT4ZG0TTRkbDU5RxWj7TWj15h5rhBQRT2rA
L1JDFa7NJxtB+EreoGRV6jlbjXutM/UMMG3q/0LOISCAkF5Jel94HXgaHHRw5dijz/Amcbid1nEN
z0k3m7+6DbnqANiuYyNQ7y4qGQY5XiQxAxNFeFe2KKc7zDjpAU7UFW3JjpakBTdOnIhyML4SMUpw
4y0q+i8Zd8XMFdOtUrbIj7QiPMgONQeLI6CbfV9Ild+PvyclKQbxDqkPdfyN27yLYEM3R5a/ObJC
ipqdEo2pPlUygLaASHX9xBFBLfK5JK2Npg7pj1zndCQ9L6wTMLwx8npgTAB1xflCz9XMu+9RpffW
HxJAa+qUPLvlDt/GJH8lJ05zZMnbQNwMMm4DVssKmy5LZ5yh6jQu5EzOG430waacONTE5PbWRqPv
kd88qTYdECQAAzWRBUrFtkiXz3RyN3sjqy8BOAqdSxKOuEiP6pQEj+e2mb38TS7vtaLVXEhZugmH
GGaFRN1oYlq0NaBhNnleQL3qpXHj/zResd0XK/gy7VVNyfIwB5LdrErX/VL53W3ktst+Y9LkupZ1
Aczk71bIza9JNE48D7/0PjcFGUh0YEX7CUtlhYtbd0iguSPGBSfzOJebLMwfoebLlMAHnjKHnCNk
+iRyAlBFus45Nk3F1nk1HRhFpE931ynSK3sHzBCfF/8GFOpYCEwBU8lIvG04eFIHTyZdHZ01f1nL
K0s9x3kFzzy+Iun67re8swrhoJaUUaDusqtAsGoLCpbovTtwuKZ9TmYjxdNkCx94isHVuRN7n6mS
zd49cLupxzM5XGIhztHE/5GMMdqhqnwg9ELYudhwzMNHKCP3qOQoQRV72lXujefIXEz9wIiJ2nTI
1jk52RFuSR4VMjKcvGdiJkCmMT+AezhgqIbnweFq3E3tjZfJraJj7GyyqxacXXB5R2xea3SB/Jac
2p2Oh6u53V2v2bK9nlyicZL7lAGKDTe8VrHAaoN1msKyDJx6Pg/ZyidZZvgzSPAU9zkxz4qK0WTT
/N4XjGG/lmQ1tbnttwCQDccctwuC33uS+CucTHmPgrRnwjnhoi/YExuPwNEjIUoiwy8EA7sKwAwT
a5uqMMfoTV7i4zyQ6URxyMbHFp/E6/YtH34HH7tqbg/ASu9WE0IYn/v2zg2L4KYHBJOn3Ngmc/6q
XCprKBD4I3blMUNp701jgEfpz8sOxGDsBlLd+CiNL/VLMyOoi7f7vt9woLelFxx3MaLmDijSJAMz
wExE0QYRkovT5q+F1Ihc3SzcsWNMPh2kQ4u/KJl/DjCSLEo3WjmYuFbcBW5spgPQInUMkllyc6JL
H392Y04WTU8CkpRaH5HSBFIUNnLMBAgx7OHszi1xkGnNIcCF3N8WMw5gfIbJtOZqdKgjSH9JmiPj
Ee2HIuBd/A04olYT2M4Gn/VgLfZg0xhTHQF9kYm6nHMxHblFEMlQMmKgki1BmhMlH04xn9+3uSuq
Lt9MzlUUIVnP5LDak4gZEhDQ7HkEYUZ0IB3s7hKZ4npkSao3QQ3kduDzYym4xoVOIKKgmdhSF6/9
vR9J2Z2BPq9DyN817Ys+U3Km+lfS+MOLYmZFJZGGr+Ivw+1Hk/HAwm9Cb0B+nRnVhCy/KeQm+/58
eOtkYfdiVxzVN+pCZkRGyPdYzk2sQ3hKDDelgnu19W/JHREmqo744LExFSvb8TKFH4a8/6sfd0Ch
mm/owXxKs01+vR6OLMGFzSNf6Mlbq7+xoWJTJCg59tmwfcMxngR4IAh1pe9f2/Qg2TKcweohfRWz
XVVAjxVTix14LqBaEJWpHYZSHjjoIo8A+TIWpno4TcMYqE4iCrbV3CT1pvBUscD6VcVEn/vsZs73
JuKu9gdYoa53WF80x6H5bY04LvujqknB2L+zqXODnClmAZwQek49lGhYrlCfbbkz8UErpWS+Y0K1
X1mSTWQK94M94kneJekQ1UwcThJ9DAm1ULgsdR26vzK68xvysWIliJOzUL8hRPqFCqYlKAqH87fp
WXE1K8g/atlFuuspD+5OY8qr/J7OIzUwnkC7RkMG1brodQQExS6FZsXeqlNqFqCG7Caq7XUKjbqD
fTN6t0k+kDhn8ho38Ks5lF3gQ1Jcp35YXKikNkoUg43LBBKdnDZ/F45O1iI1IzexBjUE64QJt3oc
2vxeYju6yo6PL5ceHHw4IuWklCmf1XiMZw+4MlOawR8UoQzcmXsTTQOxBT2Unrqw7xI+/JiHOuaM
hPFNfOlsJ/ea1Jw6ZUR60jhYwZo4/n7swoEtIPuqmde57MYQfZkQrsb6yNQByLPFdWyqXzYbG1Xw
H+ipQE2c/26mlUtvKl1armmZG/Lb1t/3SRXdJC2Jos5DbkhSNclGtthF/csGfC2BV9XN3GxoJExb
qK5EEXtuMTWprJaCrZ2ZQbPXJblIsALdi34IvPdvxrvf2xDRD4BGEPZov4Mn6xlxJAR6Nsci1S92
nBQipkbHdm3nsBQrG9f5o5lRWzSqq7ZMj2LQ31zIC5KsR3OVjFtZYV+vX0FR67I1x3QbT3mWYgXl
BSKz53zuUxJSdHd5F7aWKYhbkvOs4R42Y/qix57VJMtHk/HDouyOqD2wYv2YWGZPRGCDg5tl3nAf
52yGzKj7qL02GRV9FIJdbrJN/CwESO72fpawm8JX1ArufTIS3yMuFVPy/2k6syY5cSUK/yIixFIs
r73abu+7/VLhZSxAgAABAn79/VId92ViZjzT1QVSLifPOXn5rGPnqW2W0vXIjzH0fjDVYYmxfd5h
xwGAGMuZunKsz0MOnQKo2ShjIoWQeuLq9HQkIVHRJy5IAeN/c9UClBiioywJRoKBIa/sIWu473bg
ysl2LGgDwMs0AMRiPgAF860+ifszNY2zM1iUWK+wNWoEcqKdMlfT3Hvsp+46nXwbl+lr2CZrs433
cCUxstdVqINEObtdkw8Ony5E9Kv7qXNArEgBV7RptN500/beu5MiI5FeCvEqGCiTCwj+Jx+97Zrl
qMf1IOdzoh/twfCAcmE2/3RHuwAuDNACAoixG6eC7VAZP5HX6b+HkF8sHD/aZZKEIhZ6fVIiSiUj
iAvznq8yR/Djoe5NDQila7q9cIn8SkAHLOI1SLCVpC4ChSbl0evWvckO6dgbconZpFnrAGH0KQhV
w1/URobErMHfq3k936vjzP9TUfXXrZLu5NGEMy4xQa1UNmUB0KHTyKF4oZ4p2XnFoh8aj1MiaGyo
rDZ+LDFTPdi8xF9YASz4ZMnfS9wpjQTGCx8XVowJSVM6MpNcKF8wVfFxcn2nWTt7VyZMLHdg1pOE
wRb47qp/g5aySN7wi01n8w04Yf9tQK0MKyf1DMP+IqCBzDGcL9J3Nh72r2Nd/hdlF17KSoIUD0eQ
OGZDcLxvYZoI/MJ/r0zXvs32PqEDTI+V0qWaj1doMnmEl22GY81Xz1g9QNqqEBEUJCLKEfqSAIV4
vsRt3DNMajutiCtoIqKGO8L/oNApvA75QLC8LBn+6LHj1S3++GYvywU+RF4kfEStl08aYgwX9vxl
Sh4//4ogLpAYtRzATMaB1yuUTZQFYYPIVUor7ibfJrpZ1PaidhmeRJwTR1BMWPBm0AE9QJPOfts4
6354vydvfU6pg0CYdyAWIUTkspLBSsOkjnd62xVDj89WfwX+QwiqBUiAPnVnKoAsJy13WGosKhCz
RoxiE3nDUj+REjhlI37pAYITJZ9bl0TTpM3rP2NKvqeNJYDWCNAN1RwluVAw3Q7cxOug8Tiu1JJ4
2POuZApDVQpCTSLEfLK8H6q1fadB1T+6uMq/6SvrG0J0iQUTGUCDMiFwmwv5AGOuUqiOxI6ZR2gn
+QNZxuImdgUL6OZrOtxsFFPtlNYNk4SSbQzFGzfSDhQ1V9F2rNtgOyfXvflcbswtw0I72xM3eHiK
B90gUz44WmrkL9nA2S/bHsCFM4dskIfiZ9qfADtmBcFcRZfpU5nQcmHRHZubYR3+KU3mMCegYUal
kEUmBsNk/1W2EN1CfjRcevLAcX3yZj4+yfsVBrFUJBQcoLWmkJka4DrUR04tUAE3sR7/+J4O3BRC
3qaYs52gfECEdwJs2Kt8/94xE4qpAvRO7wrzFwgdQMjPLHkZZKq6SQIruDiMDHXchx4qw6o9YAPE
KfoeTZFJRPR3Om7UU7/3P9cWY7cSswdaE+llChoJTw//Lrx6Rfwf659l2LonrTx8X3KjwKHP2B3C
bnsk+FsRKlmM6nPUbpYyiZI6DOZEbW+sRA4pq0uxpCopTnTY3YBwzJfB6BwABj75LxcReymLuEgC
g7IpGViD/yPDJWngtemUKsNMAwMKftT4JpTwtTV/WvF5Tamp9MW791IuJnif3hzIBG7pBr9oE30l
POx6RKfOwy5MzxcwFMZZ9p/JF387ucU9xKd4QVk1PgbL8p7E7lSZfbZNoh6C7U5o1lTLxQ/bClnY
jY8Ywb9kyPyEGYX0FmX6ToqR1+W8wW3cwBh6OU8VM38RK3F07Ac3x7Lmnjfhr0SL5zhAPZ/VlORZ
R5JTluxBk0S7VEC4k9FMWfMg58b+q/aU6JwI7H0QPPTJ2ZG+JhTNMn3y+dVz6BL7xISMkmvEx4xZ
NdX9Oz9xcS2ab50DUAs8VC48fjl6IRiELTDiXkBd1z0+sw0uoABq5FaJEl52dImyAMPa6AnbCAqZ
ufFvGXrviEHymey69u0nvxqBlXkYJk/ML2urHhzxwvnFDhdMCq2JHlihi6YnoF6YD4EarsubuHP2
VsUCPEjHUGsLbXCJP5Hh8w+jLpafCC/z36paVkfvtVzTR0ri9pMY19gLxZwUmWYTULOVK6MHHk4t
iVMDNCPP9zEwmlneZsfR3KiVSBNyjp/pjrORAOPKdUTyxaiJqSvlDHUU+G4JVYE3BhIpQJ9NMO4P
jRLaFEwQjhTy+52ZHHDExGuicGXWmchzBMHgxlMUu56U3zO4ptRWMB5mEk5x7j/VmObfQAP135IZ
4XOBy5KL/BvkDgRu6bILRFLwZCFdR7+QDED+WOjZn3PilY8Lr44Q+XmiQfyUu6IhiUoktXtMfNsv
0Dxc376V/dcic5BVknbh4nakVnsAiI7sjEeB6e+sBeRhdSj9sJKXINbYsorExvyNmkAPlCntV23A
xUVlEqDYXTww+hniz7B0CCdOiQXIDL1loTs9Zuo+qvpSwO3nLYsNEmO6H67DCzCDang7YCb/txsF
f+4kdqCS3HE6AUuypfTfIXhUtEpsG2S0mB/uQw0ppL1V9Xrl/aVR3D3qNsajQ9s1f6/PGKQcRj09
TZBcualj9K1Gx3pZgAI7Is3MVrBBDgFef63HFNDxj9qXvODMHJ/QWjgg0ezk5TKfdBPPwgxjdn/O
+KwC4frVv+MUxJwXWfgnxhBcbUagFxY1DBN1XNrqn0F1IKJU3shL/DKYGyS9eziB2Sj7O/f+LLjG
RcTAz46zZTFJ/+fMqYfbMGQqCRpu59XQMH1+NrwqUuTbHE2XAPA7c/xigPOzDFUpCLvauczPaYKq
Do4VpY1gkKrD+Uu7GMTR1OYhbGVCPhD2e/ZYWxgxyL4KnyaoEGoSojQ9WSEFLc21IRgUA5hNtnG9
AjDtEhm41AK2rXT0LHsmlnT8HJ4Hwx9BCxK6E49fJT0y58aN9Doi7jQNoTqUSUj8/xlWyt0OZ1Lc
FXNhqMqeu6g9jVd2qaUHb4sjEk6qWShjw+TCXWlOucV8uCZkovTkbVGBlwsOufHGdH7sIKAtjDUy
WVfkGinGlXhsR7xnd+GrkMlziR2eYpLKA3kdjQw6KutIp2Wy+ls/H5Sr1+xCuGVWGCQt88E8Afws
0131ymeQiTJWmt3ZC0laxs3Zxq9iEAFTgwi7agaNMWgqH8qYZyC6Is0ic/ATeSLIk4HmpF6RqYaa
eyZmVFUfsoXSWvS4USt1ATYdfuBycLhpBcBO2LzXRkysyecmYbBfptRJgCL/AoaYsSHIlzK/ZVp3
ryfW/Yorr2oSvDiT033MDu6yyBADeDM3aXUT6x4IDqGR3qn1FHFIT+N4oRWCtKYQyWLluoEfUBV/
tpGia+gBAFL65PtoWYZXAQt0CRwKFe1fyppCFEsYwKKZSAx8ld2m81i/UpfrBp6tTyjWumS/SYZr
4l1JWzhxvabzPY+l+xGA/UB4UFcKbFpjeviGYxKGIVy3rbiJ1msCf5taVzTCpadQ8AtQI5R1JjdE
h1f6kN7soCKCm/A0FzAkUBlL6JPCQaGKMew4ZjL3Xa3o2Vm8QBbtBtL9kb1tp+sn0PLllVqO/bVu
VUE8V0eFgoXVejqSBVyznP2L5G8voTblxfdrPNxNqqIKrAHWswycwuWmYDTrm5d6lRY63uwH4FNX
0LQfa8KiqouOX7FBXutXnB7fPoqtQeaplYE33G1n9A+IF/aeJRoAT6r4i6sAf1MSF8wCDKVmTrOu
qxOL3zz5A5aEegPzlOMVvVdBFsu2/DOPk7NWE22MlVGtoMJmawtPPK99zeh7OD7BZtkekvRKh6fC
EAnTlAXfHog6Hy7TeGVYQ8pKP01qOBUbg8Yivis9lInywtMzC6NPJAEgZbC/h6G5v1Tu07YUnq+f
vQwLpMs8Yfg9ISTWYJGfK0AF3HOqeP2iGiAHLOpOHuoe9+lDciHlguJy0VH2q2lHRgMJ84L2NLkU
ECW3xMqFBS3RE5E3rISOCkYlAXxIo/Zzu3fr03z1xMs59cXHIU0Koi/Y38uxjXYkmYxz01D+s0mH
KUwr6SC+mvXOrUf/H4/mfMwAfG/VOW8xhqFMsfnMylONJuX5MUt4E2EMEOHfAkPT/tkUk9sACpuN
TB1duIhsQyDAD/2fdsRrFrMn7di+s2kG7YXogt3MtCX8GFP45GZVVf+V1h6ihya0lsOy/ywRUPxy
q6zadi3znhMbx2wiBtljsU9F7Kg4u5h/B7r81kVl8zIbBXm3uM2CXRNdMHy8L067PrFa60kfRy5w
w3KvZD9IdpL4BHgX3gLUKfiWUy6UIE5JyR7qm7OldyXW/jQRU0bPHjAZOtuFKi8MqxiMUwuL2F5a
M9tsIKFw7cQ8WkWA6x6VI9AuUKsxRDmtJRQv5OIQyZNIswU4tpp5KhCDgLDSZ9FNMZNrGBYKwQdq
h04gAsBNkoqE8Te819tmTc9HDS/j1p5quVmmtgHO6T7XSZrfdHnBEalRFsIQhT7SUFIwhDwp/+0E
d8/DUckqGuqRlqbcqjfq5MCQUVjJUpXQFPk/h4TQbA8J9FXr4LaV6T8jHtc2m2ZkjFJFTEP+3oOv
sKd77VbQOjgVOCGzCP30V2yiKF3UYKq3AXWW+gedHwjVfGWhgDq360ffxeI1Bnjrif1vqVSAbyg6
BjDoTH85kOK8zHeFnzU8TBBjAU01ydCcgp1JK49BG7RUWYxVrmv8aOEL3qlMUstIMi+bsnmCfMIl
ZQEO5BL7VOYI6gb4nFY5uk0a9xeZo6gDaf+M0xsBBgYAc/d6B4pDHjMDGsGWc69AqigqFg0motYL
2dpN+i+BevlDqSLkVRTtjf1tq4SCaqjVR1MlIMEm69/rdZ0hBc0a8xOfvnQVTEnb1ekPs5Tb26wR
AJ6OoLRSG9fj0TzCHDP/smJeFJsEYDIz2FAf6yT2n4dRJaztkS6IGvyFLyzY1QpTTtb6hJODvo8r
HDWkAhpAGIS/KL7AhkZqh+UyfhyqbH5jNvlec2G/KiWE+X2q8eLlLhPsyeFL0//M7Dl90ClBzU1M
nXPBzQcZ6184TjqSW4ZJiKXtAavgRgXPTJLfTybPvwnB8EQWGeBSUzKGpWYxjsdWLmn8ywlh2xWw
Vtlf8CuT7WDm4KGYU6xbkcQrDD8gp1yzF8NGTan77YOu6T1Oaf/EblMPgMdthJdCzflDI40T9Mhf
Bszs0grp6ABEPtf9yky7Nw8pLdmtPAq2XgrNibONJIDuRBjiZuU0ZYYvTyMEN6AnsfsLrBNDCSzD
bRF4acvQA+8QkryMXBO+fuCJaVzgb1InwzDC/j2j8SbMaNHwfrHLTFOBFgv7Nek2hf2TYeD9qJJ8
hdd2fRWrHJOU/dcw0LCoGBO+MAqsJLuCniiYB2RYguG44yrOt69ZF7pd38HDin/ZSwnQ2RTNE9gi
2R+szBGONeGT0+t0a38b+O6M1fnILt+rl0XsWUjVjrJTjWsqjUKg+5TCJFfAApwiBu/64LsGQhiX
RAEUCYIts8gLWavs08unMAzKFEUxBZSXJ0EWCMidMI1cyo8LnEAxp8UkpXwTbFJb2HIlUdUW1NWu
pamRhljW4PpcGElCKZPJ47bwGlqm1zcb/4vApzdAwskbSjbGi0hq053zVs7kVNwdKqGR8RYZaygW
Yzpyyf1s4BRgfc5QaeV3aQ/udJsm3Qsx5vco9QElhJkBlixQj0yXKOwJMeCV2bVM/rh4YEKR7BY4
1cBGjAD5bEaKCxyaghvA0rGVjTdyW8RJx9FPGCtHncNAdBNOXkZwCRQHGHtESnxsHn1OU8rTg08u
cANV+vpoM66JXviWQzHfjdky/YYjzNyErpB7IZwyhmdbA31S6mXcjKK3DQHhA8PeCTyanOIgQoQT
UzYUx/RP9Y0vDmAsDicsEX4MZMAHd/brD3/h0zimBJCq8rdzxI2yjuOcgeWmvF5KKxjETA5xpqXi
Pv6ZnJJLHdxg3QkriN02mO5BI5sG9d1gJ0HHCF/W1cLMh8ruFrbybYJtZuXOaz0pYQICIPtIQ4EY
GBYFjcxNMXPtBxZYiMUTPKDxBkYfv0YtCEVVlMfjeShoqWv351Ke6mZmV9TH0OkdhVuflFv5lCth
21/29o1dUFAQu/nll8S8LesoYmsHVE+Fi3KXQWyO66a8CxRRD8ZMV8GxDm1E1gJLSSlQxnQBthBh
ACwhNjxRutTtud36NYkpBq4HZcgA34UczvtxHvQuGHL1HQ+yE1qSzF53Ag4ZFf/VYwQk9htGiu1/
jCt+iZX2nAOZB1l+kqd0jCvYDEmf1SgwijRYlY4A3+wEYGtSwcKFNIqX9V92puGPr3GgXuAXEpAQ
KsA86x533fbwe4DkBTfVuGXR6kt6D47bLfsfhZEva7zNLJDnoKmBrldq6RpbErNTyDIHXICYhXbS
hfwyePizPIRbYCwMYHUPicVaeSAZ0Gko1ZmzcfBWErM1jLWF2ojjjcMhJF3+xNTVXwf08p/bQsbD
zAAp4ihm+krMCGYG3j5ht0AjiTU3t9F4jh+beWhwKxxAZImAAcmzmMqFLlaAVR3RPJeWWZyWxvq4
PG3wI+m4eA/OggIK7bKEdkJFgNtYun1xVxhbtCTZTXMU39Zr/9uzjUdVBAYWe8CS9mBVIqjA7pJ7
I1wZP4fhIh5Eee2Rk03noy8AWQ2mq/CGyCH6whvxJ19cW774RAoROimCBYqlkqcP6YBKDn/Y7CS2
yxSw9LwBo4BN9AKEfRDk8BeTp90OdyHcFfDcwE/gs8dR+YC/Op8YcflsDtKD2C9hDYlYzIgvghsZ
3dhMcM2Yy/g8LpJuEemVUK0I3CrmgELLda8wIYGlBvH2TtsLPI1peDhjnkoEusrGdm77maHcKBj6
3Q6OcnbCf+5O+SR9ec1MfW/p2W4L9svIHL+18j1OMHFf2T8whdRdu/Cv8ON4Eyg9NuYrhN4Ulsf7
sC0iG4lc1I8wHqlJZDTkBW0RcpLpGya9idzha/vZVVA9VMzbuJx1czPXDiIG2GtGTBG9il2ZdUvP
KfRMCj2if5ul75wHks1gNsE14Tu4GLpmS6IOiUocNQHcBAWR1Zv95+b01V0C5kCUFCJ4S+VwJrx8
2YSndg6/okR4oUvgWmg77Hyg8VEymqz5Gr6MmB6A5hMnA/9alIsW2U7ZMDiRLjtsY6Pzhqis8ZSA
lV1x/gNN0lKgyODgmRBH9wk1n59ZmdXcFlFHSiBr8CiL8Rt4Nc2F5jp7WIOQ4JDjpK990Q+0dWN7
y2IV0gPKxkxYn6Oc2PbkNZ9kkvCVTMZ54VvSw5vr11amSkUBPdk1PDrv9Zeo4kWFkzdcZPUTX+mk
zig7JjITsD6bJSjRtvxjWLUhSmydEduEf24a5rmi6Y1KgpSue0qEeqH74m8GXmgJBAq2gdLopBJM
pvXy4KoDP1KchQM5w2hYL2HKXO5gi4tj//RsnqKWV0pVO92lMhW25vx31P2rfHSvDb4wgEegiSFp
pVX/R+3DCu9ifCpKCuuZRAJnjD7fOS6fnDIw1X/sLbDs5YQHo/vPWRKjHLt+pXsALI6ErDhLBYuo
AczogNRQ831URKsrn41XPwMJ+LYm5/sMnktfaA5YQAVdQYfTJvwjJ2y6a8/qb9Exdy4GLJRau91u
ejye0bKQDqNjrCj3tup1AB1PVgVhVIPPEguv4cKOxOUiSfJvG4j6e9nsoEcWYQdItGc4jgG2EVYK
c9Zi4Oe2lLkmBw9lUkWrh0cJQQ3o1ObHP2mlKEuxSpFad7TTf3OTOQjkAlAuOzjUslNTOw6+0S0P
jMstM276n5O4eK11envdDv40pT0oE5pl5cTW1cOFxnybeECDvTBpf2bvwgd2lcQABfZ8wrwNmpF2
/5Xl3R8M5Ups6QQpFcQWOD6/s/M1Qb0s7XVEva1nKhCo6u7V82xCqNgo+ki1QpUM041ZYENaXiYQ
UmTaGdSxksgP74KpKfwEfG/KTL6H+I1ZZHc8KL6R3nEzEgYaOjIUOyPYop7lCBNOUK3TIQrnx6TQ
sdlpaz2BQuwbTD4Sl1RDz3khJoUJgVkFexzIYRTafAY0aYiNggHAISxTKQqYJwglEG9JeEM0luK7
no38nhK4swxYxFxpBkDWwKQGqpxM1fDBeCSQA7ipEtKyAbNANgAwg6jm6Ck72DxFduFZpfILYrUY
afe9YCURvQxdoFqppZ8R1ZYTJ3ZYCtTtxlYnSLDoa/HwI7WRFu+CMrAcjbrDnhdjuytxY9upKpgW
qLstjr6WMXDL1sPTgjp4m5bMXHSLmjS0emZmQJyvLSXGNAGXJD82kqnYLEHaEgUOtz2Lx+luLunC
oZREN3NDFKSM4ClFfBF+s++DZIgTBBOPJgqbltpyXvvp8exp2FNpxUr5ciVDGt42G5zLlH+0I2jK
VibXh/Y6jAheOWfNgukTdu2Miqlrt12ifGqYHK9deS/OUHBwKT3QLbwsGzIeUOcGGZ/Q4lruSmGv
y6t0iKmdZO7jhvJvYOqFbl/GD2dP43GeK+yhVjhYrdamu6XE2V8DkQBvRSSQqHd84bRbXjKOdbch
JaYVf5oOgAxulEYFadFN1IDabxMALXRFhAp+/4IbNHVnccGRVkoIQejVqOA/4dEJNSGhiYOo1X6H
4spcFjaWjoV5Fg3nretS9qgnQsFTTCWZ5cKUZu/xx4yMeR9KOtNyCjLMRx7tMM9QMSjumMvQ1vbS
huI1xRelyCg4rRljB7jcI6JgRr3uBHoSwCucnH4e6pupciSqvXe3M2rtQJ3TI5X7yMQaLTETdBnJ
SPLs6EQvBOszJ4+f5fhh4Ug94iBGdS4yDvzQqE6AoH3KqMkhd7s3aEMAtPRP1cGA6QeqpBW8nnMD
Xo+O8TGUWGVFP+vNaA04lDH/ykiAcsHLqM7/YfILOQZaH98Ws7r+4tG4ZVRZhdN/7UYiDTM18tAv
ugIREpLnBiKiPAggpp7N9KVhnyTXRFoBIX8oQ3inXRq/qYrL+lxGTGsCIafDaKoQVITXGBpBWVoY
1DB65PvVc9m/2OqkgmbJO/YXkBQvJ9U4Y3+rFdhfFUhdEPXy7arav22xiAoruIAGYH0N7B8SaZge
Ba8c+XTKGnRWRT3cgfVCESopId0uVS44QWge+DmYHbgfOLlshCILs+nMSfmRJaxI8wsRQSoRKAKA
XVzsUWQZRMrmOIa7RlnY0Q3F8bD/ClW689PE5E36ENjgYLL+uyizNKPHex3TD6iONswaLqap4If7
Qgg0A1inJ4DAgaANgVnyDXoVqTXl91WKBtOwiEQQEncC68Pq4PKAQu4Uw2UugwwgIKdkziDM3BIQ
/DXQY3I7Ffq4mbt+uiM//QMJ4A/XyL0SPZ5GAYaSluFL0CGloYrihusLsC4U4YrTz454x/CeaYKQ
Vzd58yO/SC3/pDFa9C1PAiYG7gMmJS8gXLCYHT+6hUwUeBrCZ81k5+xytP1De+SMv3HIJqeCW6Qr
V352BLPQdTFZO9CoLOnr5yp02n6U1/k/kRNhpo7hH1BIUNQrL83HyRehKQBIEWany4bzveixSga2
L5jLQaPXJFkhi4Q2KyR9vTAaM+oi8zcCgny0xUodP1/qer2KhkaB+oexmC4z0EUiOr6qDIXyGovK
JfomTyAQFakdqrcwGSUepxkuAsAlqt2+u27Bc/UK/467S3QV47Z049Fr2hB0oQ6bC1yJ4XQge1du
ZA4dfS1aFmTIy6h98p6+DgoZr/us2v+qsnjbxzG8CNLlazXw64VClzEz4lQ/HezWHNcf7oAtiWOc
VNUQt2vEUMZOvIUY7MW2PmV4SJ4tURzJ3tqyl7EBBnkgFqDbZSbVDVyP6zmod1MxXGAKSkFawNjK
DP8jClAgOyZOuuFbBEmiwdD3FeA3RFtaOsGGWhLgC+ha5uXpkpWcRLMbhodRVn+IzYaCuCCCMKcU
1S5UUflJcvAQEoT74nJaOztL+kaFi4ieXORYaxaqmgwle5AfBQMFuntOp3iEAiXJfyXHv+dr+67+
qVIqHo+nH2eDse5EbIUQmEEhjmruIRfIVDINa6hiVQ3uLBazsgQethiTshj8VpThlNQVLZXgtw1v
cdilfMLnNHRt+sS2dubPMsWYoxJ8QNhrpqHzKjGDFKFm2Ncs/gLBIQLZ+9fs4Jmz94uof9272/SI
S1A0EBjozAyRoDrdZTtzY9IkvzIM89p/FwspWhNAd9SYiLu/wjRHxDuTefAmRQ4D59jARHbz+L49
jl/nKK4CHQ82qBOCNo1ei0pWuHPPRMZYkBPgTUI4pXKowdRFg4FTQmfJFYESdRJUanzMoIjcb1dq
BJZpC+QnUWTkcAQuHJoN/5nVh/6t75mfSUX4zJHZwA/CiTcLakvUeS8CAU02OLhLb2HLMwa8EnBU
DIgNEVrRoE23jOEEy6X9xkCCokPCD+/qJZRcBhK8UBE5BfAb5tQXIXyDHS3Vqz3p+x9nFyd/9A41
JdqO9k2m7R9qkitZRaJ5wmoqv5I1T/qbwMbbUrbVpbxoGLE0njLXSOBibwU22YAv3vvr3SZfa+5J
06HOa1tgq1aBdlo0S7fzxGNFp6VeROLwLUuj0lOCYgZzV6/8q+JCXbdlPI3oSrgrGFLCHKTYRY5D
382A4NyG9SlYNCDWBWQVZZ+Qo7UDL06lGx7ozNB8S28JMOuGkQnESLjJBhmLA9vQ5CjAOTRxG76W
zPruSCINbij1cbN0GvKhqBZMzh9YmNjMz5A/o9U3D6qpYfWlnAHxbxd1jcSwwHBBSvdLZbSt2aF/
sra7p3dz+x3DRk5wwlpRw1h/HtlGgTVp8thWUi46NBThesx1/qmiu8127lArcqmt3/g+R/yVWo34
jbc19RvNXegkKgpmpgtwyxPaG8wl5D2x000IwFJ32IuAbWE6LYWnmhtNP0VtGi3chxTQJ+W3RCcO
bYXpMG0tQCl+NXxD9F5wOclB9I/zTaRIqjrh7w6wMEPEwbqYn0hZAcgm9MWQs/BjAbwiBFnqCHxJ
vpvNUkbMYCS4n9Ge7RQ9amadpxPhnlrRdgUmi85BO3zHdTmRnDa6uTw2k0/ugiJenExzmyGylfjc
o4TxsSR6S6WnNhL9c10k6giVjO/dgDRDbf8faiKR5BnkkrTcRl0UcQnTQ/qqrPpKcwl2faUO9OyR
wOXBQxCllRIqt1frByq7jxg4gGoHBFtIN8DWx0tmGfRCA9pdoAwAPnirQVPdw8GiZOSuH5x95yjc
TkegNQW+MRUkfoAFaN4jb1eqE3PyKCA6p+xb4eSlVzj9Nb0NIoa/psOvFXgPZIffeuXGOPbbaraj
QU/g28jW3UB6FN2NnHyJsWxPo7oZAQQt1n4QufETAFRDGAhBYadDYrz+Jbj2wOMiqrHXFOZb9trW
YBR6oaOCoEB7ntPp+kT6KJlgCzAelNz6ArnlmTLNlItLJoGvJEODExA4vbjiUNy3NyNjk5vNuctj
kACR/vjCVwKhWzlhjOiat1Qp5F5EkfdaAeCrBlpP1DOPnhshP60N42zFjLgt1o7fr3/I9PxWTged
G3NAWTYhwu8wGmOyXN/Q5FBK+C+MUoqPkcGdomWhQ0b4iGYpJMghN63Ul0G6fUrVNjG7icc2vtnn
9jeey5BoDP/+OVxqbI20Z5YMEEL9I+da9xy5KLlcb+MmR1d+SlHmuAKWXUjSYxOFQe3fiCSunKi8
ZMsKm3DFoJn3FvhaAUWQpg9fBfVR1JjZRll3JpePZyT55UI77RJScSCa+4PACD5HNyU0AIX5xz37
jGk7m8a+ZOsJvx/QQ0Z7w2823teLGgFmPWv4pO2P+WFzz4PPCsLq2k0dX3i1+Hei7vQDaruL7v+2
I6QPj3m82zlZRsnZRQrmIgEM6M3utKKVzlqqmRJdLPpcmaFHAjMIWdzTYykukqIY4CLJlA3F/As2
ienbfVyiB+xaijspsZQVhyLZnRlcptiQyA/kTQOlkWhrGrPZLC/LzsBqCGYigt1kjhPu2lNW9Tqe
QbnwEsuaoqjhjZlEzlGiWbMo2EWV425YHVSzY93cJ6Z7dS0XSxrlBYUlG1nPSIa1yvSyVyhczOt5
ggjKMD9g/MrPBYryM+EUAbvCTUfxsa6RMdzIgygLsPkw34VyA/NApbBwJ8lzKI3R2YJw0LYj4Vrt
Ex7ODikSf6i6AgSar47IEV1Mx9uUzYnpTu5EQD+/hsfBld0A6FLWr98UUhafKf/DlvDg55UEZia5
DAINiaklyjiLiTyzWSjxSGu4/2ZCH+XYbNDBzQ1yDeGW+lxjvSOUkSJlYnIyPaCVhZ0oueXYp5tx
nauPZhrR7qiEwgwZfAlrC5Q2y2PIfuhvXyuFKUE7lJfbus4ZXAmw4nSS/84qnp6aiME64lZmi8Rg
GYY62KmQpuGZmAxuUSoUmmZd/kDOsE8eNd6NQeH3l0E0Ry3j2GQJ8yUzcK4k8PEgP4agpSNIHoG3
nq2N+UP+z/6p5WwvVGnxBZDbAVb3veZAMBQMo8hNmPy0Dn+o1D4MugTfvwzNYxuXf49uvd6bZrqw
q4B1iTIbPFc+Mq3W6cUA2+luPoQj00m5ZAf2TI7N8UrgyGkvpndTs1++hZFKMNOq4SDagns0JGq4
Lyp8Ry357hW4AHjDRK71MQ+fX+5FWLzA+JRK8MI7Mz6DnwegQ1wAXm14YOFd4r8ohUkpRtJAErrJ
6WD64inMjEo2UgnJGoUKwXSFc54qpFYs45q/7+wh+uIKWoug4QtclVNCt86YhIw4xaiT5CG92lnB
kA4TcikV0KGR9unukZT+C54EoppnCGCFmiO1t5hS2BYjLh9JNSSxARkucK08vYC22IUcmEHcZbo/
vG8zUlVbUqy1CWuqFgL2wGeYQgPcbx20ceysaLrGGmETnQRsAr59JE8lO8+H0sMZKQ8CT1CAMuUC
70Odjn8sJ544mKCdA+E2C/206YTz3FgG1F7UDoUUFReYHVhqYBQA+iVJSrAG76RrO8W2+/AVzlyI
szzxFg0rZXtJSIC8yEnT4uNP+6pyIYmIRw+krz96or3PIOB/UBs301jYCXaoU87u7LfHgDUHVjPc
qys9Px/MLjE6hJPrYVG8oy3kGdGJOAag9AryT9mVyTZmZ/gHdJQB5YDUvgTRzaH6ciAMpAucEyT9
YgtGFZlPd/G2jp9K4OmXJuVpBCX4s8GEq8a/4ac6tqQ5Gjv0nyYimEthaou6/qp1zuy67tqdAqG9
oNHyA57TvV0zQrPbqaJAuALrEzyaRFaIrvAAc2GWDLIknivPToTkD/gd2BTLRcMghiAn9mMqldxB
/6byfnpnIty4tCX9REoibMV/a9Z5Yq8w/M6MLU44QFHF6Ytg7YgCBY/hfc18zLNLTw8rl/Ua1ALM
TmlCBZUK+iPgQEuJSKVRghdHQt4FDHAYCL1kbuxRx4KmWSN8n4lM4YgFzFoInGBJEGAmgqmqNDYD
K8K/Uef1+y0qdrxxZn5UUG+LRUQZUU3DVPxlV1jnblLbW5fi8YTNIGUP8D7EbfrmRLDgoLlhxX3w
enGDNAyozgGVBdqmwi5QhxKw6MvDgA/8+t82S5RKSe7nLr+kh6U4XEk7zE7B5h23CeouT0Xxmc9z
106EA1rozlJcBkDNz0TNUjwv3Zpi7r5LBXLKDISOE5QmyUheYu1wTgTaoc706xaR6v2qognKjXKP
1OG0a9RnD6c8k2hn2nKyTfcmnWxHk4IMoZxkzHAwDYIIB7whKuxw1eCzVx+yXXJlLdjwTt0JSy6j
B6QG0N3aQKFOPYyn8Xjplth9lLXWQoihBk4hm5UnxDrI8BAYEvIFdwbjQDxQ/jMXECgc63zPqAhb
CD3DVMD5nyr30lTf55Lz5kB1+LW4yIFuR64TdxgkJO+upx7eJsfpPsPaIDXgh8l7E1pJKMOgoEHA
AnXWJ/HQX7FeciLzay7onlogQrE9U2pBLCaaLamNfxAikQRcqoMudTr339nFYDImpffwzNIiqBbR
8UuUrUHE++x+N/rvbgNjMTzLBxIgaAvdc7hfzVIkN8zlGvoqtmxLUxqUWJ42CAoqmq5tU9X9uKU5
JB0QY39MzgHAcpSyStIe7g0OUg31BFOU5vpXNK8lFfmHzHG2vHDuZST8aAF3XlioRw9TPp1v86ai
2EtJ14Yu94EmgQxwMFZgxsR9hAPG2WcWNXLCEP6WJrrQmp3+v+CbJBwDf10TWJ/t8LJMaaFJU9CN
MgBmhK7kzE3mzeMMxtbF83eY90SqCwClzyhb1360n66X/XN57h99Ba7L9mWLAT1djnRvJLV/dkEW
HCAwMddCkIvUVJ2U05yNX8EcK9PAFdqvx8usJmDoQvoLMIwH03MGQ/0O7xBmUUTHVm4SMGtmmIww
/gnJW7GiLn0m6bFuoWeIk40HUWHOkS6RKBgn/4sW7ris+GRgCJh7Su4OaZCx6hPGv2YnPpcFyauM
wZh5EdTMEsevBWz0nIqLAM9FvEoOYbR9q9zyXV+Z79Mw/EJBBmwqsEi2IUNcc8YJsrMz0Cysplkw
WJzcGTfgnEgrDIxQr9FdnTHPlJcjAluNEe2LQBYIyRcVHYntynNnTEENKX6dgbTmOuw44nDxJNWK
GIvU9wMKUPmgKwH4FMgYTQSjWZT3UYPuB8tQoZjAwjUaOyJsb9mfx6T6oMTA6hxRVaoH+O3VcaUv
ByYA2v7rNCCu3mGGYEL5lzs8PWJ3RdA6/4+EB406dqoJ/9nCQqudMA5JFZDUKViMJXkvG+S5C7ig
RhgREFA/hyKL5A0scchsiT4BBsflqz17LLLFjg10luUHQqqFzN+CjsGRUN2IEfx1ynHgxSGINgz5
JxAzQMC1az+FZsvmtBwbKq9sl8YikNGC8nAE8oYgkPErCtRagHs+489RgLtpqALczZF+3KN5Zl5f
pjSAMkKiDUdK99V0PZWpVF+Q9XG+qb7j20oZfsW9xMdA2TtSnbv2gj3hsxzrkNgtuFlm/0fTeTXH
bTRr+BehagAM0u2Sy2UUJZqSKN+gJFlCzmEA/Prz9Ox3bly2TJFcYEL3mzryvhjJ6re4elbxI7G5
6bOlfewdiN6co2ScvE+d4sXabRi7POV4Ak+CmgWL4+DAq8y+phMl2U9z208MrfquC0zoK+eCKamZ
SNejdd4nGpeQW2UK8vIphsRE3CFWyVCanAbJ6Aa+NiVqeOjgxLnO+dGA4Lh6JOENh9bxpHqSHpFe
lQ9W5pr14CgR2U6sNTZM/f8oEhm+H/RUtHsNj1daFAkAsEy1BRG6kdPKzBxwKDjBe2bpKTeADGp9
MGCmV2kWsH0tNqXWMBxN9pDxYdttQB/lHEeRZGrYVErSEDgxx53mflyQubi8aZOzyK46m5bSrgo0
9i55pDtPiXARMlo33pMKga1h+yGggLiw1lDcdQTKmZz3pz3ZUq1cyrus26h+J7+CLls1gpCSBLNS
S+uUC4rsOwjrAPZebLrVjpgJXyN/3migSNpSeAYqAe07+LkUB8bE0MGLCLXIWePD2nBe7bS/ql5S
K0u+Gg8i94RFyCd/6UH9OY6IIkjvM8Th595s9cd4tOs3BC10rEPGu0ZTwMF6jSHVPhxaC5fIyPcX
OntuRFQiZEHhnsO0El9m4o3PPgpXkwrKOAJSaRb/JQ417EECTJ/wQszMO2JX0loaKXgl3mVo+nf4
dI6CEOg/qxhZrlvJmTsq/7ckFKqZStPKEmzfLwYqO+k5Czf/EuTqexAuWEFyABhkJNwL6MzPeCwA
C3PRR03U7XFJ5l2wmT9XeUMp5b38OUgAaomh2HGYs9W5y4sHK1XFJ/ZYchXNTftiTf6xy+2HQiTm
TlU+HYRoHFZOwnBQH5wHqPdtNTl1x2cZtZYdooQW8aGq4YjEG6g8cGCUdUTBYEi0GjxuXZoTWvEs
kQSnqHCeQ7P9N3GlcWQQ/CFIkRLS1ROKvZDbpp3QghvhX0k8vo9HQkmhEVFNzx86oLuvjBAWglLC
ueOL6GKsk3iFuQREHsIT0h1Ttq9w3pRwbzABiJSMliWRuVJ9O7KTMmoqqnrMFjVZZWTRDJ+TYTQX
m8OVeSDrNvoOlArNqsXMmSFi634JTM1g1wEHJHhSJquHcLcbuJ31PNo4NalsbFkohRRyJq6NVCrb
8GDem9S4NtgAGFvAYmhIyGWoQG5tbjkgPpv/ST405TR5Nhzb39LR/RUHsDLTxGLiZcvlBP8BOGor
qCmgOQDDB2EDS+XmBJzlakBnwGG9ywOA6UCzK3hPenxNmReSln4jKYkIhZLnJPUZEiKkrtxCPUOX
/Og/35OLYKKPZTi0TSQxhitytfEIuQPruWyoqR2KLjkP9woFUb0RSIEnMlughkAziFSelAZDl0Zy
UN23LgHw4NGzu9lgn9ndZJoDsVa2pO81Mnspr20wCQ6HD3R2NKqKo7xr7DNmEYBep7dtCXuwNnLk
bwhpZHwbtTvgJsz10+RhZSDsZfLwFcGnkUy0P/KdvPNR99h/HKqTxGT185hj5EU1yW88F7Juorj4
6EwK6HEAiSH6lBjHlUOsBeYGwTH/czK54CJmDY43UNcRrMwPD4CpHRKZzzs/J6G3PJYRo9SJhhP5
BHbm0KXZAwHBXp2ycwhif+Z2xIbjw34RC8bpuUI7gz2HRC5xEWg2CiYVVC5T098Elc+FWEukLUFI
mDfljPKlMkIWeIbfg/ZYloTcZ44gBetGteTAnjOUj2Edgf+qvCH4ZpIcrHTECWwhENgGRn1VlPsE
VRCVPyNsYjvSzYVcLTH2ktuJlva5aUx+l9YqBatNp5+sS/+Lrxz15K5V/ADsl3xSnifWa64zG7Cl
O/n9BvgpC95KvgCI5/be0QqSrGAJ9pqMc2uGl8OyK6mdmTYG/mAw5wzobFz46Rt04w7KjSn8Mx3+
9EYLh+gzkmM2To7sJg9a0PJ017eZpgfhyO/w7mcl1PrWcurlq4fSgXMp6+krUElghjtK/Hq+x3Ha
2qhM+XuS+aMHJBrk1tBMiaiX5588YoELL6ZycfskOT5GcY0Z6Viv8RmlUNTjdRIlTvzgocDmTaTO
TJNWYomlmIRRcmuipUeOLpNTLewstbswqVNZrEiJqRYAFZBBZ7iSM58NEk8sUAU2iBtNUPgMiSkU
sxwItG4U++zoig9GPG/yqI+AvbbN1KqZQ0Cc35Tdw5jRHHWpdD8imrY8nJVgY96Uplq69hCtZhM8
V7FESEjOkKWKKgWSNBVE4tLUQk8RfYuygKJIEtFiycbfqScGh5y5It7BSiddkMsnpOWGIm00PD5K
jo9KS+/YUeLEoCE2fjJJvk0+i1o8e2JOaNxkvlkmAnmEm1eNgBuSnHJVh6f0EWT70A4IZZwZ8K64
2tYvKE4h+aN+uNcFYhHtunxJDg5L5oK6t2BAp1i9th6Dgnpnqmx9yef6uMUhPLLLJI9RhPSdK2Vt
LrhFUG8Mm5LzQ7D8tE3fvDBqMPIjA7O6pEDUkG76zewg9aIhxFUO6dVLiS8sPjgbYmJGFVAR8KUp
su4bMjn0pTuYTFmNRIrqBKlUlqEXCcrYQ6LWq6fyGNVNmr07Q0SsgF2EY0pXkonCp2b3kPfFTwhJ
8iBLiTQGUY+aipgf1JRK0InqANOcAmmtJUbRLl8Ba2yGF+5A8Zp6VDgweRSZmlFPQg+ANCEqAdUR
ch0E4BclPgxnylqJC64vnJgfWK3+O7i8HJd7FawSHbTc+WMjgoYNxAmUlFutE3mmwgeMh/3JygqZ
VamJcxVsQeKMlcPtJKExlOl0UchZreZbcj6APeiwiDTDzvBOieU+12E1AnNSuqBgKQm/a1+cZej+
OmbHbozdkYTPG4vp27YD+zdFBGYZBqMKj1OwDsQnxxwCelKaUo7Hhv3MFkUHdqViteYVWlanQWgc
c9NBPY2RaU513VYZKNsB7g8d/SVizMHNnM3pRYXxi9z2cTBjqSY+NSHCGTEI5EVK2h7dpHZlb7RC
pNuU1oMWn7g39B0TFR8WAEgzDKgAzpgmWqnsmxX6lGg69KdSRO8hIWIZ4lGuiuM/qwvukMR/nzw6
TY3hXKDi/ULzNlBB0KzQmbQjR5csbxXL6TIiHMNRFNwrI6fDeIBbEVlSfyaSTkp9aak0GyLhFMx6
ORxIVG+WOT970Tr8SyQTZFbH/eOvc3EKevdPButOELxoQcS2h1ExeBlVUOKskjQJySWpIvHbppJk
QoaazPVhL9uArYadZYkQXXv0C4uQ30okJFKXM5uFTppohkxmXkALWS2UxTqqGulzBWPF4YWgYMS0
Ki6NmLWNVp2WV1RZkntqi6mqEzULJ6QNChHnIQ2Le1fqdKHtYVFcJ5nyU6y4UdEsgGH+lJDjLiLz
n7cC2uCJPIuXh5+NP0Z1DXxrW0gMX3/5ETROFLYW2UXWAuZG738ChIJMRIUV4lqMoOowWPDCNVCL
DatK0v3rti0/8Zd9YCzg1R5wIURwxXfjImEhVXf8h/SMByFLIJ44Mk1CfwiHeJwz+CwaeCp1wr7o
QPEPX0YqeHS95OpNlcQn7GA+toe08xcmn5kazsjuu9avrdCUHie1RI1xcWLb7WU35CO9mYyAIHWf
62Wh4LVe5+vBKwGINn8rPuhOrLjA+Dwej0sJoIGrT/rVycCGBIJ3CKk6hVKTj8ilD+IptRFaq2Hi
bszvIjRWN8rF1cgqFCNO1wijnpMraT3VJLFNJbUq4bL/2lBWM8tmrgW4Fjdc1cT/tQMNlexAJGiY
ekgr8SjTpoBcrwyEWWpu7bAFEwXYEcVd/wCFgASgkRKJEFj8gZjZIVQR9IlnhCmuKMj4VcSimGQA
dQ1Is8X1J8xxGKq+tLmw+CP3ro5JcMMXAyLyN5rZ1FcQjoklp33s35rCmBs/2sY7j/uiZ5zHbYVa
BLOXIzQTO9UM9W/LXccLLYFTun+jgd9E/BIQvu6pcFbuF0/E9xJ5gVyFfxDqoxz/zRCuRosGs6rw
gdnxsykyqYqzmoWMhq7EkQ9QNp2tY6kDAXrJzYTBKyAnO245CW1hXzXy1NL691qjix7F4wCT/tdG
zxAmkT8S3oMtOaF0Z6gITfKCwiwumRSK8gcnaNzCph4scOtVVVh5btVMrA/d5o+krYv73ksWBhoK
Q1Qm1NGE36NlyXmsXZr+8NnrE0zkGZydjiGko8opyZTh8Jx6jHV2lx3R6N4uTJ26rIxXGCUVipBU
2lPDY1mFVo4gVS6OE3u/q37xH8rtoCbw+Gh21eEZSe6iUWhiYcH1SMuOCQoF5t5Ra+eDITATX+RK
KxNnYjTq+bdI7IDWxOMTfnCTLiT30Qr78akJ1305tRJhyNR1mU7WhEgEVlfaeMOKiDkgARD9hLip
iksQbBvKMuCTF0OVnpPKPCbpFOY34rm5hY+cKQ9lpUXK+6JN0RcQ5SMMUaNL2T0ERVacG1yxM0Gd
AC/aO0eUQJdDen+a9JfJ7bo7YpxZPinWkrLBieLEZKYqoA+YRbacriCLM18B6iO05dRcEZuplHba
abLgYU7VyDxj2QqoI7sCKnViJ8voryyBUhSKtGqJfEHtheBgB3DGDhGcdp1hPipQg8YNpQceSEYu
YLK8W4bZ9zn+A/9vx4UDwCECoxWHEqzz/r2KNvdnvvRz8tln1/+oEA195tyg1Mtdjs7VyR+x7UWf
o333v4fYbRrS6FHoSfqVPb7IzcDQwkHWJYrlJA4yuOa/TooVvyT55s6podMrjTRchiYxoZg7Fw9S
7DAYYxenhCuhZ34dcDu4O2+dsGR7GYFU8eorAK1uBxNSmgFLs+u/jiOXkO9Jmq06/o7i5ClrJEtj
0yxP0QYMCubKnw2kEKO2/B2lPM61QYluE/MUODbzkZkGvVBwW9Vr3PKTrJFRJTxRX3MQVgsLHJ44
xjwiU1UQf2XwuUhl5eyj1WaLArZkBLhxlPHMrWgGIo5q3eTmFM7rQr78lDweRII6Ds/lGukxzsGp
mQ8AZI8gP7dnYze85mRdLnolrUNRnH7pmnZ/QO1Rw9djLKeSbWhAh+R46xj/cYcNm4kv4fpVN8ie
UPufTY9fwYR0N2aW60y7GbCWH+M6lhN2Z3fTU7EIDSdSyFVsSZSsUmQUcXzsaBMYm4X+BfB16rov
Ai30C/P7tmSNb0ehK6sVyJV8vL9OSZVwCJI99VC8ToPLIptIs3J2xCL+QLvIHGjDWc/mKDf+6liB
Y7kt3E3dcVy24udF3DXfQhGLuJLTBkk0/2Mi6KJM4xWLI5Uj5zK0R2WixyyJu8dKN+houtbl5kqD
Hih6RxZKQqW08bAc74qQJV6ToXfD4Vi09LB++pO4xym+WSKNoLHwwzm8aY3WP+d2mVHTUjhhVGm7
/p2wExdZ51R2v1Ys3PV504v7J9l75w8O5aM8HRSHZ5d18Zqt3HAR8ZijyFhlStu6gCAfddP9AvXw
AFeYZnDTRSlbnKlxh3MTwvV8KlquW6xKVAynMmsd3DbloXDvlgEoje8eboys3+m/rwcPMRqH8cvR
bAUnK/kYpcd5OmYh8G0LBvInivn8zDTfiucRWvLBwXv1dR3yioE5PNCR2FYzNjQQG78svlIkwTOQ
qCMHQFh5Ly3Zx7z7/pzm/nIml7Z+Uo3sZEVrRwRUA1sAEX6XyQwCCxRNKuh5eWX0GM/cMUjeD64g
Hstns67dvxnj6p+OQQZVtfWC56RsSUeJSaD8Q5I1kI+aiZ647Uo9dhAKrEYTIJ2YppbE0dbxYqaX
uUf3PJTsbZrsmVM3BMPpWla08UrEmcjI6TygpotKlzclIXbBibYsxgPGpBZeHt1WCaRLPGuBdh7X
M7EiWzedd2eof+xb0f7I4CzvJt8N/gFs4nJy1TYwYtNgB6IOAhC19+LkwKhRiqANCEF2WrJv7ulR
9dkXT1HsMQ+h4kgEyhkHquGkjJ8VIjC0WfSY1ttMpho4eIf4u0rgL6a+56YQRxPoRfmCfQx2I9+6
f9ELqY9s51SZQgoncS22CSBuWsIo7gsuJnFsU5/CfKxSVHhZdCupHsE26s+EVY1vPemL5FZMOm1u
FgbpccAg1bg1Rwi3rpu42U5rSHXN4Lm04Ovg8ZFA+s/MGeu+do2cKge3cRV0/E4tx83hC2KZ+tUr
zteIg2jC0YBohTQmsO2SGnLtaTOx88Xn0uZ4l5JChH8VS6v6WPP6nT70eDMR/8ntxb8CW3Ppy0cx
/dwhfFSoPwQPonl3zGcbBhR5aj/hsKOyCPAnZAirC7ITDu83WgH0e5CBSb60L0Hpuo+7Uus/iJTy
9zZx+1Nv8liGljbJIup41IQNnYctbL3AdU9NqYgjopiJi1Eryuhk+0eYt1/KMO6Mpjus/7L89zdM
W+7PyqVro6IH95gnmzMV6Xuz1uTyRjPIULNjhtlSflM8lvs/tIhoW45j+jkZya6hIvgUu3RVULU0
9Bn/hrh7eg/QhRE1Ecblr6nQ82Xct/aU8zIZXoCcd4qaz1kr5SKZvFUlVs4ZtG1KiCewk7pktqPN
arrqOHEQ8fQoi4gYIqZNvNWq12+GXJgqYpwOXciAQSuVlA2nCT8bFywSLwl4vsffskMwuG2Ik9Gr
+5HQh1wd5zEi+5/E+qGmWCCmZIjd92Qsl7vSlNul673sW7ytgIp+l38p2qJ8JEN+4rjo8dZ1yTwg
P8pJisgmU+IQL+rjy4p387EPPJQ9CSp3GzqUaDd6OcZgfpt8ypojRxVkmnjhVk7Aj8hfp2lmjMpn
SUL6I64662kjBnohAmZTv2ZyVJ8AGsAGewp0BjUg0is4+zq47s9XpR4KptsrteMnfOOAOtUiFqQu
pAMOIiQ7WNFJipOeBgw1uu/6tLgJI1U/wQ1QvNoJkgXg0DX/fRbAnjCcDek99tPdeZ6AMX/GBgUH
zoC0/F2JsgzohnO2TmLKg5CUn7gHIatKDkcbHtvxLH5nHZ5gF2tzyo6k695o9hJ6VWrWLypjg2wI
IZ59nEyoNYGLpIHXoaRmsVC0y1/GciqgipVAVzuXsVZ1fuMp0w3UFxvpok3ORiKkHndgo2/tDDd0
Le/a8PMhcbOvQGNEEas8d+jVCBp/jSN8MxDbDEhTMU1kmtFTjoRe32oNY4EMAlQzJgT0mqSxiNB3
pLpChZEz4c87ujc/LfFYk9nMYcqSqyahcjcRA+eiHHHDViOBYpHtpti+LTx6NBgS1OTg7siaoX0x
Q5F+n1aZyZdzN5sRHUHlDeM31FcxjK7wkZJBSgAfpbhTDhfJi5WAtMd4o+qcAj5E5dTDa5y11XBa
60W/bGmbsCoRhAPtS4mNkHfaqXuw5xjCDs3q86dIZi5qEFlIbXbazPVIKpoCPiHZWPs/VcBuiCvh
Dr0MtpRgbocirtu466o9LJ6QpLxXirDFzE91zkjGmvt3Zv4at9uQ/fO/3CJRjEs6a7e2EP8TMRN3
EuBAcSYwsEm+0VwiQ+3s7saequHkuImpOHfuTMJWficMoXhtI0TUqGI5HnvGbVXz+OykmCMwy9/r
QMSDRrQzmzARuK7I3wBgxuQh7loKM2XtQnK1xgcGcANlQUtaQg+SjSjTDCysmeVSMNL/gh2a5jwH
R/spqwISUI1QvwZ+0poMqpwNyHumBWjNzwAgBbpO6AUJiEdAHpMdAuMlw0JayfWxgdQCvV0TtzRc
YFI3LyS//mNT8NWBYmgGVgrlUO1EO5BFD9a3NTr0KEhfC+JohCAAVEUFJQbvgZgZzmfgowCSMJJk
SCQGYEEr7mMb4yOWpDWkBB0FMBUzkR20Yf/LMLCMsXEzCBD6DCSKgO3RN72Fz9HCh7Mxf3achh1+
IoM4CDsiK4TYCGcVOeo6THdgYsINKEXxitECpghxPsOYhRa0IeqM7bVEPicOeCixFkg6B86VTBM8
X/GGDBV5ZEHSiIbE+Gi8SN2E9SNMksaciHoZJKvJiCPh/JrbZFDy8UnFBT3LGAyhIiVpGGKJSpma
k0KOPxunLD4DpZNooOBuD0HEsIGfonLP75MYA89RgHyuJQX8YbF1RaTDuoiGjWYXSwrSWEAlUS4A
BWWudBskd1UDLdi0yTJO5gel1A/FwFR2OTdWWsOcaFF6RpLPFcbtrzikLVErZ9w1E7nLlydUToBW
tVx7HCighjTjUwlGg4WQ2iGQz0En/w9XrtPfKWdG9Z1ytEJFEgAt8jXCnQpiXHZ23easL1jg9Lny
G7Ej8NHhq8JT7pTwLxMf26aJssEYhwpXu31DksRGn8gwJiEmMy/MEHDOcVO7ZLUI4RqKg7CVeBWR
Yleb2tiQPSF3DikmhXzFBhvKt0KS7wHGADRxIRi2jj5ohhM26Z2DvA02i31p6pXtzWAWYEaAsPhg
hw5O592Gqyk5ZHkU8bFPwNIsoWtSU+XyCDMqR2YQFRsw1AbRge0BoZqLoD+rgWLVXpB25la+y34n
LPFmXmPiAPyQcx29xX2nBOEl3JWbnv4rkCp/ZKLakzpkOKgMibQ0CR0CrkUo5DfZMkpnIjCo1Ufc
CjjLx8GeEP6Lim06CwR3Nawxj8MD4UCWRborBzSiCwy5yABOaehmaMkqNognctAyav5UotqeqaYJ
DCWxFAENyuN5+8KxHjOhlhVLQBjnmcTptAHgx7HuP6eIQY3QK/0Lk5u3XyoFRfCLVzRlJf4m0z4e
MrknUpLgkkgVGBGGqwWQo3SyYW9ZAZbSB49i1xchFIoWwltWbjaGAewkmAgmkYNJWFek1fZMy4ow
HRymOkDvTY6wvSoAdGNQPtJOOExjsGohsznKEt4P5lnntNpG3GE47ppje4x6xG4mLgiQQsuNVUq6
CbWbr8pvWaWjKJOrlggCvpPVe1GysQYMx5l1vU7kEF4EwYhHifzGjQFkyK8ZEbp8ISbgB9Wrut2T
wT8XMHRA6fynCaGmSMO5zh/NI6+4aVU//q5kcrtlhxFadA92GqYCVT9rjecSMwvNT4HOqEmb7Vys
UXs3ip41Iz8Y6TMTwJyOU+oaFZGRpsuJlCHTskp09r1E9NsnAjf6IoOJRomRixqcHT3vwg4rwan9
xVrWlEdkzTWpnGnZoC8r1snQdF8Z7zYgomEyDGU0UlCowbshcLP7Yg0ozCqmiVx5V+t8lXjmak1f
4hU0ngI64XAFRMX2TfEtkLywhdrn7fLxAlEiuD8JXISVog/WlVVm0elpnx9lR3BrEkmfCH9FsjGz
DCe2JBrtCgX3Dhttp0HYVC5MhMDy4pxDrMvfAPk6lx3Qi0uk7jxMgCZx1J2rSO7bIKTYBTUdsZ5n
Lc+iCzRQsOH3s4yZRCwKegm9XJCuCOrkzL25qceQSGDkH+Jbn8gRBK7ksSQSwOQg7ZyY/CcKr8gl
0iHAMjbugtqTTsyRJbyveHGhE3m8srRN4D/aPF5LVIIJfrGZJntFVsKi2k9SOp8K0OBHhou5eM03
vr6QUjnBUEJno89F7CeXkPBOcKE1+FYeAmZvaFxlLrRuoEptnJyh+KVCwHIg/nrRdGoVcjKLCT2D
Lr+rppFlOpAIjRdpR0d2/JVMedp7Cvqdx2JH+1FSs8lkEAV1x6MPKSM5NVJUJvStaQ3sMnGcSV0O
4+yj6uOYs+/EauYQEHO2iEyyK5j0YOpgx14UzphG1y9lB5LlH6P3aczhcO2IdjBDZN6G+I8Q0EtX
CJMNLjBYfx6yCkPWAO+7dfm2B37ncVk+dIPt3yp/qe0BxEiiBajnpPD51S2rbetliULOBi79SpFV
XsiNZy1sG3YSa2+wgWIysA/NPJIyEcVn2Ans9C/oKnsRvlqelWBwDgKhob3/BjX7FwPcxUAdHonN
pOsCgVIbVjb5Gk8SpcieaYJ71OzdA3R3cnP43lGcbN6VNSDanF28IfhHFEcA9o43MzKusAN35eyS
oVcugeAWq6Me+Xs46G5Gof0Pqkms0tyCCMT+K/cioI8CC+2S8n300Xp2VEhVMfKO8mG7taYqHNys
0RCi0QPfjQf27RTwDW30gFVbTitn2Bi2HopKZqdZAZmE71UeZ554Fk3NlI5rDPEMlY4cn12Y0NHa
MpqYdARrInlYxKOBuJWIfz6E77HwdB6b93UEjr4yWTsFibV+c3WNp5EfdsIABN4F0gysQ28V5fAb
2O6APGc4VYendSOzAOws99WgbAD5RkQpOlK7bjImpoKqyP6rNTcWjB2p7cSVywm+7oj5nEHsHh4H
WcW19x7vxLWlfH0Wi0FuKXC4I8+tWYNlTstTIiIDSKHNrzH62WA35MEo55nQY6egkPtnoxytFMNG
VVq1pArEHEc7S/IB2vgRFGcsOSBkTO4RUQRDsn8dPZ/aJmBdH0KbXzOTUinbRelvwyVh66kbma7x
zGEIAk5t+Yzm07ttDkCnAkkMusVO/2WjtrfOwMNoPfiqw+WtQmv3nyLZwlaFYCdL2JxbG+BgIfuR
EQYWd28zKadq/WajZ+0wcvvwIzYViWJwjiIpFoWnidLpvGqKvVGUFkfAD0ZvD3Dg5PSE3BGkPUGR
YkzTCVIY2EzELykloVy9XSRgaED33Q7ON5uh6kesHl2SM2g9g+AoGX3C7j6uhAuTn0Tqml/yFNAQ
SRIETrzFzd8PAw5sw/8MbwXXLpvLbGA/dmbRNTBVCDo66PFZMUxAi1EkjqR+WKvpsV7b9JEYBDpk
BoUZiW4sQ8pAL0YExpFvAUcSEf91At6YZFiNuSwT2cRTScVA7B86iJYoOaI9EKJQKPMP1AQQQ4BE
S/BoerndMua0mJl2wvKW4lVucyqJo6Z6FpIGi9lvPXh/ZbLeNDWs3ISfampUL3omYkpFHiIHO5Wz
ZgEhrCM3GjCYE04/wedzd/bytex9GgzRoAtBbaDuQYtverfUp83L/8QyyNZan7JNnMURX1lKhJtu
4M1hBH/Hav86eevHigCPcc7swRbWtczNXW440fw2bW4PQvztPFuCtqAKSxYyhAZnoqrfLffuxiO9
qAFVpxZG0wmBftEhuvnsYAvokL81HszmHFnvzi71C7Yn4bMdeFxXstyoNlB9kgzBVGg/4dqZIghJ
P8hfVQNpRHY2L4fUHZnvXOdDct6oNhH8ZKRxM53DRjIhu6YlwON1soOucJJ9SP8LyOmHoBEiU4cG
51fk9596NBNW99BycV619pIxozX4YJwB7ilBivE+gOrwoDtOcDQSPBFdShRtz56zXlqtKdKvaXI5
GyNjOgQSW2SmPEUOwoWJ4zxzYgw5MJmw6PtzetrKCU0zC511Dp5mCxIqIx6XzJ+Uwdg6kPJNsplH
sP17X+au2tqOGcIMne3FjzaTdUFCMYRTzqkLIFygNWGN2dmzOANpEcT8I4kE0yzyX8U+sfHANi9U
aji98qlUoZ9aGSRbGirnKJZjSgRdzsqlGUnKrAJaRN7DbucEMK8RmqgH9MYuUlge3iij7w7U0ppJ
z7EnFB/GINWgCzGukKqgGhc7u+caqhYKVLuwqGWZYErkPcdiUMnp+Zi05pAn3VMHEEYL3ohR9tmW
xC1pGRyfCLI2KBHmFGvCznio6I3+6j3gJ4SUnFd5oC+GFRF2Vq0UPRLNBNJD+uPcVH80ebSA8x36
Pj0KRxkxtQqmvfcCRjAQjSeJ0VZpU3HE32W9HOKMaTgFnrucp4U+odljQWvbj6OlaG4Z8+TUAIQp
PE8kZjXRI9Ft+o92/EPnMWNyCjiC1FJriPwoQKqeFT1fTWoKRZKQ1AAF8SzhKj2ChIXfyziMjQx4
Bb4DZyDzf1kclGmybDp9IEhrUZSoZIGUlNtVnDvdASbcIRhHVg2yLUm79iBmGa+nBkE0ZH2Etq6H
3XH5iZDP0yc1zL/4qeATBrWrhP6wp3E40dhgP9VvFjjoRqukobKXzQwIgBgjkXER6OyQNVQOHXIl
onhJ2bahQatr/vTdCPbbqBHvN7yKKSmAN9AMe5LZwVOi+MTnBSS6ElfGGBQiIcSCLBHttmHDEP6j
0/XrRBupfZQVpsOIvIC2QuD8taV2K8o68W4YBx6p6tFwTa0oPWQ4i8o5rzfmxJLQYWM8bRgCmxuu
WkyrrQwWU8zYuO4giQtlxxIgIyLGDCkptMLC6UgNYiJxHIwkm8qBu8qBW0r1Jp4qnX2fMrllJBvO
d9muVoCkZsbROYeQWhXfTyVinyxWHtYqDBv4KjoqeoCKvFkQtpwxY058b0tgsHV+GsoSw7BRjnee
kX2IJOmDHfCM7KGlCq4iG9hSYZQWtWyBQRXEhoYA4LlHCZsxv+INCJDZWSULiJdDWidXWVXE/AVh
8kxN/aTW8K3CpKgGUalJk4ltkNlL4KGW6taFHCYL0GnHZv5uXQxoLiC2xBphA6NhWgFCS8nxSEhG
QcpM6PRhSHMi/XGMkQdYvqeDdsDOGz7olEtwF5s0iQiIe6gCJTK1A7mCLQeAsPOVGT41vEUT+drV
QY9ZkZOD6kkKzYFOXeZImoNYzDgSe0fEx7GVINo/Jdvq1eZTwxJQU3Oso7EVZkAcfJnIcnrZK9wb
RI0QiVKSMM4Zgs6epopTwJV3VqGRsVyCSJjUBp2KyDu0qRPW3iAOQSZ5Ykne6dzUgELL59uYnYqs
G9gTOuZdd13+Cs9G3k6KrHIuH1xMtiffC/7JBbghSYz2YeWcLfp5vGnQod/EMb2K8aCGKXEoCajH
RC5AKM+7QMY28VAu0i6XNodcBfQnzkDRANORk5Lks0rjov3cMRkVG5GC3Krnd3E32NiJzJGgnV22
Y11sv3AYL084OWsZQkLdRGlLaQiwieRYUo+gJsWhZQIkZmaj9VWz+RqJj1VzfFJQ8CQrDktqFQCf
WmjUAYeWQOlS/mAh+hGXKWF5RAG5wcPEyCCBoRCiQrKQ9M+JugNm2VgyNUBiVqWwiHTdNgzD2dkr
keC5DPqli1E4zMwhNaAnq4VpSF0DwHRsfNtSfo3R0iIpshYFoPpgY65XTHi+R/HkpByskHHEk5R+
KR6B8TQjFLscTGKlW+Wh4PClv8YQbCFwyO7uzo/wYjicRI9A6ORxSeM1bvQL6Ozow5Xw0isQOKY3
uL666C57GASnqJbbV9SPU8z/nWqk7/DsRD74R/UuzrCIAN8pxOOEUvwnnTdEMvihpI24DYg80Bcr
1TdEu8gpkLZAc2ghRIQtcPdE1hvcG9tTrVJephncFrgeZKQ2yFwh6iZJ6rNqCu1ym8S+4MPiFSdW
9pX642IbfziS31ODjwkei6yY+Whu68bPOazIKVYz38LaUQ1MLm+ZX2qSsUJTyGonwQKlTc0JCM4H
EiszR6sc8CuJqvxmhCjAzTkM97x1lA4SA2xjsHSIP8/CW3jx/hoGe97bFABEs85TXHHJy/w8P1yL
S6/No22epwWAuCsPdDguQ+zkWEKqQD+Ykp5S6a9eSk61Q2gQk4o5ucWKpJafZdFU9wAPb7gmXiyc
oZeIqkGRk04azSShWEuIX3ePeTnFirLFUDZwcyIooxiLJxSzB2wUkZ6szboHgXEwRQts2/lsAI71
idXNErY8MsMhfyiPCXU2Mile4LnRSsBAdRwncQiyY8e9AuHR98EqE55PHlYtEfMBPpJOBedI0t3Q
hyKSmjm4geNfiVeNkKByBWfcMZdqo8oj+YNGJKUikALzqmWteQehv2/nAfckxknkdWWKv4Wrzf3Z
BhzujPx9B2nmGyl6sINo3BZ8FPCOY7lDCU/UFbveY6vB3HFFeLzfqiSf/QqqOoSpYW0DGRBkKNgR
8dW8RxxrIdIpXr5cMwiulkvloM2xmrRMBuphe2ahuNJCME7UOgglmLULeFwccGaFkcvApqTAtt4R
fJL6vjyACWywUCkRZmSxUhuSsXTLeFiAVwnktwm6dvKW9rkw7YzZaZxhFzlL0JxT80uMIZN/oadb
DqMFSU480ZGYlKltoxxk04ogXUZhWUF7NxJ8bPXfXSgi8IG7WEPcKY90nVJw5FD+Ueg3mwYppYzN
QIq4CyZPai/BcjUoDvOb4cKmo0PVnRcEnJYUCBYP6xI6Z8QrMDwRi8gCT1x14R9Jg2KmfPetiLzk
Uqzdxo01AY/uMJqGRIsP5bPtiaZB7D7KoHM8xNQFB8bvWQ5CEwTnvnOjLyYRuFzsCkacMFrRqGq8
wQhMEBtLZmi0sfj1RGQAl6l1FpuQ+XMds3UtCmIdBKoCTrWrS0kogm6oUa8k20zxZKtmSLkV/aA8
P0VYxhBcESxBEJGcyQsVXHsVAi3qgjc9V9/xdHD/yLR1ISGR8VAVN9zoW8oRGLMV9cE1ikG1eq6Z
SXMbrHN2CqbjuFG5XDEqz1gzO+k7qSflA4A2Gc0waWhpP+xS1QBoZ0AWHHMtfNK0gb53k5u+Kpex
r1O9I9pyjuNfSdn+yaqlGumpMHTI0U9Gk3ChMWK9hPHnDDoqHi2vakEbSAaaf4dFPYUIUvVIeCqa
eu3BoVt0KK6olnB/4RKmG0IyIV8qAS964aywNyDynvY0+xGWCsl90i7K3Ahd3dpr/+Izb+Xe3kiq
SBGfILWCu2Plzz4wIxWjxjcGjYpsxYYO0CrrezqFdLsjZvvVOjwmOXPEDRP9LxarQx9hEu39sMPi
CvEsd4QZ7qt7wsKHGbXo0L+meBgJUwKxwHzg4J48FfFS3Q1NIy0bnDUsoRi3hHTjYuvK6JmNBpiN
OJT+b3vy3PqHC6t3Wqv/pWHJ3Lp10s1zAGd4u8q0OJyBnC8y/iurZ3S/GcKriy/WeRMu8cu6wbSt
MQtgBEZDxAjHZyZmNnaaEcUWnSaQjdqqEANYQand7SxzJG9IRyLaQcswWzUqxuiLMFGEopN7OGwQ
i7vub0ddLzeJo5q7yAuR3I49HV+MLYyT+ItVwdmhUDYpmIiM+jMIZ//drH75O+6FyGeM1mQoyCsR
wwl+nPkj2h8ZFprK5pchXpWn3yILxFSiK0sa5XEgWhp6zr7avP2sZxQ5DpY3wyxrG3c2AQi82jCH
6xHhUNmJSSwGZ8JlDSgm0wkYWOvgNxl/rPw9EaoyqYvJsIUEtMoAATtfzcx4VY8cbJD454cp4ty7
5lFIQAAwdvuA+Fmfymp6msmdfSP0kTPVk2bn4M+t3n7g0Y8EohDbBM5Ykp0NNsMNm6AIISsHhCYW
hg1kE3KCRHjC0c9VQ9lvERgZGG7HejpoaCpWm8UImSUAECrFsU38iz1+HdMKT18KpoLtJCboghQ8
/3jKJGnWtmNVJzxzhBZCHYhjzNyIx2fBJJLsBT5Y5/CYHCpgT+evVMOztLEJWj7G0fafxLt3iQkI
AGk92L5Zy4KBNylfiaIEudIgYSjLb51DVPQhHywrMnMTtB4zU3eZUCxEAWcZtZrlB6UvNjVnhVAc
XSkgTEhWGqPQaegHgqSvzMwgrCYH8bkKqN4y1aNO37HQWurIltnOTlUVNWRKqR4slOcATBKRgAXd
Cooukwcs82wVIBJcnmVykwp2iBwHY4sPWmHI69cJn3hycH5ZwcESutulOAaYfAFPRSR56RbG8hjW
gajfswQiTVV0ZxDJlFE78CNUzV+bfslwExtnoL2JXiSN5sesAUpHrIW+66BARIai7vO2byilOGFG
ESbQcstaZOYgl+BWhMdrRDTOCpqAPRriF/wMHSu5bXoKv6uYcD7BEYg9ItwiWvxXs0lkngvnLUZJ
egOKKPB/pdv8S+VI+ZVTTmWexes4raxIA71P9yTf7DH6P5bOrLlta9nCvwhVm8T8SokabUvyoMh+
Yfk4MUiAmEfi199vNe/DSZ0kjkQCe+hevYbDtHw5Vm4kapGSpnBr/Z50FGYFcWpZQoGRE//rwXmC
wvwWt9gNzR7NoP5Vn8JeKQ6Ux4jpR44h6nzsK2j+y6r7NMH/48DjJpt77lgOQjT6IfduEQXtN6Ww
JKkC/obTC4Xu975rGDIeOJEGPd0jZ4Ws4K7hSvCLUYmcXogQ/MNn4VAbuJ0zppfsJYRKCHC5FOoG
CxzqDhxovgULUZ4uZDhibl+Zx5KwUGDr5HDYRFczzG9gY/9aPHJBAi7m70SiyJXNhTpx5NPBkBZU
U0I7N1DQqp+k4H8zY7peYVtiujSYenXSIsf09I5Jxo1i2WafwxgHE7xqzmxIbByw9unR/3c8Indg
FICMnOF+cPi5xEVHt0urS0fNpsZ5Wmx/yiyF8GBiDX6MAhBKFtKUUofNSFmKRSs8EVM/ZUcuSSoD
/yVhZkXfT9nf4wr6mHNN3R1DCHhcXG94gjIo6lH2Fy7G9K7Hd1h2SBHYmltA1IKW55qLMtWhBDjn
3I5eW2524TGkGKnIwSEO5ecMov05wWIZ1Skkr7ryQXf4YrLlyrCkwfDT1j0VbYLv6yejd5JlSCs2
aODAR/wClbAHDuOGnqrsV3UMX1NvuThGPBd0M5dDPEnYw+PBRTDLaVnKpjxytsCGm8ykYGjoxJa2
Jt/m8E4L85JrqGVS3zmSKmkzvaFJZyaH7OGhVs47ZN3sdqkI6uvmKv5CxQvtBikNiOehwnyI31RI
bCOOimmPLXgMKz32KVR5RnGUR1ldDHsRP82oJ0GOAs7I9ZLkCFggE/mPRR4D/VG1ZjkFK6YakJNy
OQIoUQQ7KsYCSfgtDB2lZonKt19F3yxxtjcnSX+WXUCgdn2BjhBR/tPgcj+57J95DYAFoMvvbHZh
IBflAFTRDV+DPvaD9QO2IAmbGeZbK18vtGKU3sGWk5UAWWrOCxJjVMGiHbFy8MDe8yzZAWdAWgtu
yM6cmLnwweCCYl0J72jmT5yJFLT4EfHHFj0Shc1lGx24yCv42CM9ovjmNBHJx7xS9JhTKQDI5WHb
Og+q/CE6UYZATK5L/uMp9l66Mv7oU9wRXUXtQuZteIHSAeKd1HCbItyc7sqTbiHw1gugITOu7Vs/
t+G7TVfnDo5DEvL5aURBsljb2OpBFspWdQGyeHFbTny3OR7B/JXEHGyYbsiT+AG9/FeXYl+ZHFHn
BpOWdijzOJcv70nKzEAiwr5qUux0qe0usfctolt+nh06l4UiqAgpyrzJ/aXxQGCkI5h2Q1HUEIlQ
Uh93l+Nxy8CIU440zKdrpJUumCpcxpvGa3/BKzs84IxNp3tW9SuHNE5GyGWKkahHZJJsgr99dGk+
U50yQIp4dEWNfMzjZL05JnWJdRGWsJa5KfBYfZuFBdcntmWByvoKrhEkNbMe5RNc4guncJtgkpVA
x42PERk3Das583mGdh1n3PXlzka2NGWgFyVy5Gx7Of/EA7Z+nrrT9n7jTYSkpJBn+wTjkbrrxz91
UHH5TBS8syzITfPjGqoimjUuiD8mcOLYYwLVcV/pTg1qoCXLIp8xns8Yze9qpz4Am2eOd5A2/H0g
hGl5KRrEqPtu5WfS3Crb1n6KDRshN9B+w/KxXB18EuB/EWeq8zcYQ3wveAjUzflnU2JRSoS3fnry
bvqA2QwTaHC0nyZLocJl+BzraNlyWM2Lfs2kIm4QXWnlLeIJTSN0YfylAxWXQVgwnI7IXMHXGHML
+2ETJ7hS9xcw56SHzCCS7jX9x4ze5BtW4/B5KzM+PIrR3fPf8X3Z1TBNoXswYzVTUCqf1eO39hlI
bLbI4gSL5x1hjZS4h/FtvjDMMQCK4RbOfIKd5glUU2JOZI7YG6HsM4ka+Ul8ZonKzLUth1/rjXy/
U1zQpozNtath8P2X9K4P0SmwV+NjOeWdpKfka9WnwI4TwIqZ+Rr7iWxjYJpYXbY7fCbgklNA30JT
BozqAQkAaRKeEs4qVJGIpB6MAX79oEddowowAalhMQPRY3QG6dhGdqSCfFg+ZEehuduUZxSn0CkA
Q+nASKDgLzNqa4hkrGIfJZoeGj1ZLKttjBeOT+NA2kVQt/k+1kQGIPhpDXmZnVKmqlItlMJ3Go/I
5HDTQtzUdjx6m80t7h9P/58ByUYkiyiWKVUXc4Z6YogwIP3Xi5vN7thDOYf5BKxJRY6chOK26CHa
y0K9ICblNi8QZ1FJ4PhZ3R6Ksr3ZctM+TinPqdqyY4w3hVIGAaFMFPwKbkjdCUdGv4RxPBswYbsi
u+Am10JJ5/CjO2U9XhxU7wQQec+V4i4v9wgw/g2ObOa4FUg/3R0uw3/YJ61UZLwRklIZFsPQSsKR
ErcH2K8bYA4jSiXkB+B+hAuN1W1yxDJLTcj6pBsrCQVTMyj4Fr9wZhIADsz1rnDyHjkpxSBwqkEq
ScmaMzQFaQ81HhTIa3cwz5CigpWb9wwQwberbkeiGW7RHtVP9Br8Coc5F9JwlFbyJjWAnl7n49ou
prLmnwM8ymD7tZSSJfsjqEQyCGuoaTozKH2RKvy9fomNbhXrVcxlS0OAAGNwKGnwhfWG+DaQLSU/
3jCxQf7e/MlGwcLUOnQpOJSnMPiBN14tlibBWs1U6tZ/og5wt+tJ3Jiea3a6cPTGHkBzsFXRl3Kv
0DByBhLiYBKyStzXXH6raNZeDYn1kZ7fxqPgUxojLElx7JJRgZHdXcJL0y62agexChOjDeUDjwrw
Xhtqls1RjyUOU06ApRCee4JZXKsN5ya8lXlAyLvoQNGAymmFZCaxdyk74xmEdZqrP0ZZMcNS5lqM
/ARTWac9bxAZzUQOPRQpQowkC9vnoj1gGwtbHMzmrgNtwJ0Pbny3jh9xyL26HTDPCY79R14Dekyd
DNzS7GWIk+BmSrOPIqGPMzo/JkawLhtOs4TweFiXLG+E4zgP8L7JjkR9Wao6lgIWVSwzkUhNmF7f
ChX6aSq5RW0CThV5/F4ky8DMjAP0AhVPs/aG0FgGn29rM7ff4orGtEONe4sSNkWqyxnvG1cB6609
Fn7UxGnw1RsAlhi1k4OEnPrKFSXSC6I/3cdkpUay/k4CkNsE9eXc8vFhYaH5kwA4a6nWa29C0xKx
ejtHTZ8jq7mZlLs34UIEag9MUEwRnf5CEZde4p9YzaATnjkO1sMQ3RMkGmIDygRmOkafVuNOlOWf
yoJnhxDJIpWIr4u30Q6Bsosh3fyDXIT5ZZXXWoVs9yEWWGvhhvkWXHQd0S3HDjcA2GSnm1yG67xG
So4OocI80uvjHTfcphsv2ufu9G7UCY6d+i6c6mgfpb2Ce7aEryUpNVlf4vxHwkV8C/kCRrKCnKcL
s55s4fsZYlCPDi5q1eoO58cQ5Ee+cAHdfEXWht9igrpoaE7vy5YwRX/LKNan376DSPFTvMesZDfB
KeD0m9bki6+mN0iBb/IN6G6X0aQeL5tmPxy6HzEx5rdNmkHa3jDdqc6MUSsQM8BC93jJ0fBBvon3
3YVF5U0Dx/3sw2vSrAcknTkGxqyPVGsExWBWwHgBQI6hK2znBRNUeC3jvT22qqGTrqgjv0FtADZL
2ow+7ogvNHx4lW/HlmDQy/bNYiSDYdm+JThvw4KZ3ibAvd0Ah3UPR2+89xpOu26lRZkc5UofAFSI
Xo5yEcTEZyadBxrpTdwswM3jfT7yjW3i7c4km1MNLf9bl2p7AyC8pTwn+BmCDPZV3qldQTbPwp8O
or2de2KcXU+naPVMcAIrM6HALKw1Gj5ELQLSx42qc5fnoJw79/8lZLdiVsA047cWXYDmlkFbdKEZ
V50ULz1QKCk2b8mFH94fuMEcbE8YHpyB9RoQe7aifj6loJYeQ0onkpWr+AvaBYaUqSFXrF+/xbbK
y3lhxcKoMTuWiAZznh4kd4q95TC/EFrBhZ/qGQysEtM3GCkoi2AbEFm176cBnClklEaC6/SA2owe
kLmseUXOGX8XdOzWwJX4LMMv/E5CC87MXXj6hrAIhpZMb+GccGFpd80tjJFZqg3SAdxXYUr/oKxA
lOXC7TsVTXI7J+rnZtlFaXP2WyoRoBqGARlQZ1ydLuXNuW/pduJL8oFhAlGhyDGf6sNpAJsqNijI
+xKnZyQyyEgYKjMB60WHKOLyOOwuwxQ+XOLI39ebFmtgCTYwly3/A9aF4wUAMUuXdvyOzNh/CSYs
x5OR9jegOaKC1jZVhpbYfrU4QMkoddRRV0LGdR442n/L2wIb5bZjvVK4sbkcBp03RqcxNgHGRh4g
Q/0fFPXneRTBudnc9aft8opsMsRlkVc4HZro1RDUPuA4hD/Dygs5Wu2aqWQcJ3S8Dnu6iMPl9L6Z
5nUPvA9NSjCxutZ5JHAi8dgTGEdBlZhxxMZJnEnZCdWyNK1XJeo8YxrQBVF1O/ljB1KJU2Nfc8zO
yPx4IiBT2DriBCZmMrOcAuRCDeHAqT1Z2HMFMuUO/fQgZLlWliwpL0QzQPP/DH0y2LsYMNLG9xam
O/dgwUlL9enVbMhp4JNVeCU+JpnUUauFoBEmh74gqML1uSBHwVwp65Tby2uwB5oRbMf607GqI4B4
AmgpG+7zlYo8Fi9i3bDhi6ZYXyM0Tv7ugLXDo7Ev4pySIZ6xBaxXkLhQ4rlCPLGQIythDoIXbEQf
sBWFewsCWFNC0RDxLzC+ZBys1Z8g83tQp0P0DYOObPSeswG0E/O6JwS2VLeK4TOfCBdDogBeKAiA
MCZCIc1p1lLqTVtqQF+5e7i6gs4Y/cfX6EVavVEFWsnY3qWfOyVx56pEDBrv5GkpoxdTz9W8lgdl
9TDShMGeVeurt6VJ96oGcRid9b7zufJt4NTBWthPERKrClSL94y9W4Fl05Zmosj4+XMMaGxBsXSR
jLDQQSbkqiAy4JSizv81rcyMmITTY1EVwBxcfxuYYt4wmbKGp+r0glneR4eVXQ0P+dYnr+1uKvme
4o17Z36mJRXFRyzkq4wmJeu47gLF2VgEgoa21CacUULLU+9y70bmn4loC+mDvAHdgYJMFk5XU1zq
NXw9f2d4mMFrYuZ8UX1/Ed9H2xGBNJ0TZt5437Ix54hCzxKOZhwzaYZZcozZ19cyDZ4PAgjNuhSG
9Wu53bCvPari+TxuqY/LYkcm9VsVjsWzCeeq0gOxzcA/sCCct6KsH3EmNyemRAY5/cDq6kvcSVt1
1uMcPifQLODTQQZX1hfU9/CZBASa0giggz4am2pQTIwfsWrlA84EQ4GGyBMGVMh0BWZSAljJl8E2
xVALI9os7C0NJYNcdC7Z0awDp1AMa+R+FVIwdXP+Ii8PDi+Od+OU1tuKRF+4/bYCuaE/Yma0ZNNx
XCQAw7CQ+EUY6bK4kVw8TmAMCTEyjNaEixU9e9kH175hPlTcVj50G9jP6V1O48+sHg+2LeOXeVY/
p3lVxmn+dEXNlGQDf+q7Uqlp8Tk5O1q/WDlH61yHSHmS7iY9NP8hs/llVPNpnt86jydpG3k+wpRW
Tm9FuiFAES2gL/SngglzQ8mI/wvLG5MEFGTqvb2p/NMhHutIS51bnHNNigsMpiNSs+OJ52aZTF2L
LgTpDMxcVv7csSoMvUBKKpIAfWEQ8kUTGMIQsMRw9xQnsdAEW15QcZ5FdPCaBxfztDOaw5sgZVlu
CTjajQSM74sNw0RsG3jADC144QcaItonnPzg11LyFwm1E9Y6V4QOEo25cpUU0x31rmA0HVhsHLAM
R8Ez+wxM4AP/XclGhNhOQHgBPblfw2fPr/74BDAzhl9++BI4+guPaG2TfE/c7JdiRFOE2+vrOViC
f1BigtPItpMui8EyAx9zxHE1wzQTcxgvMwLxO0F1wy0em6GtBuU4mW5Qoo6EuuTBc59EDaar4XLj
I/GH1RI+Bg3PQDZi1wLqHG3uEvJLmM12/+uJOOFRa51couSLkYF14Gc5wK6dg/iSfnKXpfswXWvu
mO+7xv/UnVjkFxZMuWsnHGh204xRLc8yC6DG1ResP4skByWduuVXX8/+S9aw+uEGMMGTRhtz1/qZ
JD+AefkOQJKUoSKPxBIoewz0ScsNHuqLGrij0N+aggviFMXRmceb5KATkzR+naYwVcUdvW6D5wvu
XntSKTWBwVQDeBm1RUir6/PpAPAZCbIAsKhg5rOPc9HdGwKLvQHdoV8f4s8XWLpY3LIzurY/v3I6
H4q7XKEDQdl296dzGd+zPYPTQ8L+olQpcq6N08xQklhvyv8TVYWG8HWmFyDWXJZ8vhAde9mNRdG9
U7S/GEWnz6LTF9ROp29orVsqMLX0SklMJpulMvNr+Ltr4NVBLsmdDLJbSiA3AAxTJCpygpBcQ8vR
px4fgoV/C3+eXGUlW86t4FiMWF/YRFBnHcXOHOukirFxMfoNPFKe8AaQ3c1c5lcismQn56HMdvHB
xwW45abOCQW5j4MZmwbu5mWEQJuNyd0m3hwRW4fxeFOd2dTU9ymH3hEsygMHhb7Ve8+uQ88HDnQC
gHGH39vWa55OZbtBEMfdjlqbYw/bmrse9vquwlqMU5M3W6Gs3UmbCcZxF9f113XkVXd0ZOBMVDIW
dFhNHBR1Mbm9oX48Xfcw5mv5DVQuwnOA2/2a1LqlYTA7xMsGBD0Ygh9FrOe8ZcHabIRhf31n4+r+
zO1fl4zSrrLamKFBHWYvBNj86xrgomIjQMobPizkxTzLYFNErwQVA8SF8fpt7hg+YW10p3QFg1/6
ideNu13zpfLRkkDjRkXGOBpSDsoScWyMbZMRI8y8DFFlQFGXwIPctVsOsPJwCBmU0OtJMcy86W+S
DCBp08e8yJlOcnKXEgaAEaQM7DS9OrANJxkKRETa7TdkB96jEQUVPUhHFFKGyEGojkYe3sAuJAVt
uoGg3/S3XA0BhARmjnn4aRrD/jH0JO08FOmTJqoIW0AzOx5DJoV7RdVHO8B0YWV0/ehHAH/1KeJN
FdPyW1Fuc1X9hoQ1oGZg/VkmVDYf3ruAiln8VzNV4rbi00Xarhd+IPDA5ZG8vcbIqzFTaxp9JCOz
YgjzI1c5tHnv2cMd/JH5CVDFBnn0JDPiqQCSOPneCILjj7fdKndFpGwh4EV/YhDrhfQ/du1ONQ+1
alW2LTAgEABhSsU3dx3XgucTdqorLeYN3RhXxS+7+m0dDqfHeIsvFvUvRxGOLfCRKuS/RAdwAU+B
ew1a4uugVOGddPTC+DYnM+UpONKk1ePh9MHZ/UoyIL0TbChklT3kFIuvTQZIQM7heBSH8O65iQu0
a/w/GLfN40SczYMPi/B2ovDqSKp6jsWxbsr6cg/zJoC8ykBpnoHx7NCuHGfbdr5s4bIW2T5nyvW0
epTh2ZDML2Z212PjcwMj7d/uDN7bLLgAVWsL73LZkAM3xOs1H8GARUUAv5lfp1k1QmmcjBdQb4BV
84tWluOB+g1VZ40u/wVngOGJMmbC7HCk1vUwVkkKXl5fw5uHh83Ta0FQgnWDs1Hsgh89vuMM+Cjr
r+oyfwQ849Tuv5qy1BcpVheOOWRmCzUaij7E/hi4boFR/C76b24Q2FvZp8GvjU6NcXNVB2Q6nhpc
C7qRzModXD7qgg2/bx15nD64anNzyQZ8EUrcSXZey1bEbfE9q7RNMVHZ1wOckDinmvK3DALgYftP
UwF8RNsGpjqV4AEeM6UncnsIDjqweAipWd4Jkp4/T3nkfhcUUgaUBp6pgiUFy9PkzqwU+4J5WR8C
g/SN334zweJhwfcP+ycGL4wJuSSk0ZY2HndgMi3wARjYO7RhNTaLd+goEcQkHtYGOQ4YP84QqfdY
8JJHXvbir87jGeo2kJv5PSHuX4Hi1qmU9w6s+lC0ZznH1iuGRXARqkcXEn9eEyaOkETyYkqWrOTY
ESkCih7L2sFMDi7SbCy0W6ujGu8WwZ1BtH2bEnWpwhbpmc8/QUtxsDswnXO+GA14D1KR8Q7ihnlK
B4Ulp0S69w9sZDfwJ+y27kv+hMvIqkhS7kvvRMsFCoL5jQChoGLR+6GLbkq/fSUCkSdykP2Tk1Mf
1Fkw54pCskmhFippuIHBuztvDsNz0hLE4yoOEZpKAA8Prm1KHOBdtYb8gCpieqXMmKCBlYZSevrc
r8f6f0mnJRccMo5gLIUCyeMCCqKHIGBOlgwUc8lyWX4FDeNeYwmbfgeUCANg4nzCy9a/w2F1/gmJ
nFebpZ+dUFMDuWpMBfYq/GwGTCIcxR74I6x/efSox6RFD197xtSPbi0xhpLzq1IlLDjCiubrZLTk
7RReknzhQlsBOFi3DGehQqpFmTcyXQj46aSYSNapnXvieEyp7dBuEYxVOIDSnnv13jhCxVZ0Z+6f
iZ6qPx64fqCAZaRGKBd4zukASiBrF7ZUULTfuzDJfuu7dXhF3h/DLSaA4vmQY8M1dWyhTckkx242
pij3BtHhdoduXpa4RmXfcDszboToAsBZn0DZjCsKpeU7tMX2pRoo8OJaPRxUhdu4HcKBfYiBEh05
/PqGgU+OlXe+ZfcUG84fSzM1dpRr6bd8ctzMTHHymMUngZZcnwTfi4ErimaMhweo8w8hAfPnazL4
oN525JLtYfTsO4fOlOOe8z24pOlDLAV6TFAHNC/WZs4wYOfnHAnMlk/PyWHDfmXE6P8MFE1UHkDZ
L0dKJhFUjAc6cynv4aUn1HGora1Ot18H3Q0If8DV1k+mdB9Cv7mfmyn5DKHUL8GUGi6oLPq6rnzV
UxpuaCO9zXNQUE/RrXGsQbb5XdVEbMVlVCXgdjSBeAW5XVRhL+2RzS6VyL+ix69SH5iiBhrNXyss
+lxnT90Osim0VJgzewkTCq7AcAZRVUbxurbfkmkEqmRev0/U4M5RRAYpyCWvBFoEwXKolwaoznai
0ahAam9EhU/AvuTlAC2MNR7Sn9SjAJYRCbjzz9w/AoeDArtggKE9mdmAeCFVktXxENQZhJfsIoLm
V5iGx18a7lry2wmg58QWWuGiMMHkDxK3AJbB5Ios5VmlQNFRCmHu5e4gUYy3VRueyAiHjZ9tTtiC
RyVN81GsJZH0FHeP8olRsDgA/ZGQgZmbCXcgbn6Bx30T4mxJ0ZUtsKSJvOF8RpBhgCWqcPfBu6BD
tyiC9YKnZRLlzfvcYMvEMfmVPF2Ol5DjZT5JCVmLv6xh7ITX2941Q3KvWsVEpX0Aw9l8T65m6gi1
2/tw2/jPUzpiMJ/yCZlxwtfoxxsPFOtbzJbEcAsikQPacSHfyl9cuUP8iQ+g8oWzAWUYCm6KSa4+
PMT43lLaJhUOYclFQwhgIWoE/7mghvrU45up4Xft1IiQ5rgfs+C/QzrQNakjIT6B8LRS2MoxAV8v
giczz5gbLJIK9OLoKbSrZgq5fuPwVygy7ijHAYKbHbxJfjg/RTDOXOvEx00YCitXiauBm0IfvnFV
1bzWgBgD48hThVOFArVBzqDzb6mV6svyBp8cKtAkHgcYPYxW3gxwGv1SBEZviloLRgFTofpvCSit
1Y8krf+M6hQBXsX2MdsojErfUZ4yna4YKijBhq/FfbNyoJtPSBLRN2gebsHIPTbc7swfEg8k83mh
3Xoa9ymfjJErQwKTKUiWhiDgu3MMdfpByj44saxLJmBzgt0GqdwsxByoOmDUySSTb2h+8X0cPrqc
qciBvCqxPqCkw/ySh8yVhyhwnVNsYdSKj1jQeKdv+kyJ37wWxfIjEfVOavY+BRJBCs853cqJgy3k
ANc1iTUHOH1T2Og5lntUnfZ0MqLGYQ3iKsFYnLILtcNqRzyDeqdQqMzjcpkHcUKP1EkKdpw1QzJQ
INgyFd2k+eamaTPkikxabOJud1PiVeOz3Vfwi2gYpXCnWk1mwLeZhkSKY2yVGKfnvNPNdIh3Zz95
L7mJZT2Cw+01wjYd5nYXb2tIqcUHLEIwKHmG9TFHzbzlNLFnIJHOFZaPuIP7rZLlQF7J/+QXMOh5
6mNOBBPiG2JjOwPZlm4f7iiGaahFPOxCjP7jOJ2hk1H64FkC3NwJDpSeGT4j4uBI7/QCLD9vOeAs
VMu0WjBat19sppLgAYCV3l9f2tIEmcquC6jsphCchkL2he8iNJP1mSUjatmJmZYZT2QbarOUYqMA
zxUNpNfw2Hjtlk3kcpCNwxlDoHZziBhrSbqnPFV6tfVemHWGycZ9H1F2BV76LjlMnQaf+hEZ34y9
hhwKiupM/uIJDxOjzMh0zh1hnJ4QcSs12BpDw3+zself6dFpcbncM4Z9+5XJCUAWDcgq5mJcUoeA
WzUMQdm4RsbJQmOUDgSUHbkNVyNrV0BbiqAIRsZko8oWrg97WFBftWThjoNcsEBQWTlwC3JIgEyl
adYfD4SP9R2hHQp2YmDH/G7WAu0IqLL8b0BUYuinViaKnDlO1F5z3rFdLAe7q1YXeGU/H3kvPeZH
zPhFChBlSuCfXPi1eSw22Px7yvx7EsFTqXXcIAW6CyLeIRwBCqpW9KSF8yk5qcDbsEqIwgGPPupu
IcGh8OHiiiwxHwA80Fsd94fB724imTzxjJJrr8zX6PNzvmujbXHTVskLhGm2gF6/q7REtySJAMg6
H8ruxCllHrsysw9GlpBxFZSehFr88D7hx4PVapY/WltmM3uaBVoE/TxQOtw6IzaQiOWGo/cJP/Hq
zDdwrjIIvDGNTH05viQp65QUop9dqyI3RPHC/pWTJ18G9ijEtzoCT3ApP0P/uLjo6GTxVWLYdCnj
rU60Lav0bcqMo+X0BXMshkwl910ONebLRMv8SHAFXKIpp9sVumr8oVzm8KteJ33ad+ZhNI0dhWEl
0m038CVjPg/vm/pqw7AE5xpmuLl4zOgWoTyCyzBlgkXCXi4Cmmiz4qu68X+nvHyXx0gRUr7J+BWi
SgK8njb/GBXNDFnkfC1xrzdQAkwnqtaCBobK8/gQp/OPykMCktRwGfopHvZoLm/xSk93sQwz8ZUN
GWEyOyGInLjQZXn1K+/dmlCXYhQYcm8iejPihKZfOhbrQbCpqFM9kRL6fCueDh24CRUxF0gRSS+X
seYQvbDwayhvNWvqE0cZRTM1WJ2Ob+bxY2El2aoDaMH60xTUtVA1OomKftx7X+X4M0VUs5ZghjHi
6eomf67Cf6eOqrDg0uZhs7GvXjDyesApjs5PKsoiA0kheBpDQDrYZBYpSBl7iqNbqdDzbf2KvTyH
pYZjIPZkc8CkKkJpJBDcFqDNsCU4fx3KR5dC0TIXDp2E9/ga/rpGD03cMtFITtWhH77ZOg+aSTcK
bIe65bNZViOcdeoGSlacs3Txav3Z/ys2kGhwgL62//KHSA4jfqZQ3zDtYGkZkRM1OjUfjHlInkxz
ZwYy16Ke+Cv2N891S93E2AaNu8hMAR/qzOb/HVeLB72MIYUFjfriuSjbde5k/sroANMTwFHOMIz6
QIX5ch+oc0441jLdcCHmfllc5t96H0Wsqr2k3fztM1Qxcalt4EtQuME8UNZH85Evebz44Bb+OSOk
l4eb9fEnNCm/TEGgdQ4hCaMeAHwKc9zHEDMhmmOh9h2T1jOe59Z61aReECVH+W4dblFxGGKK8clG
fnaMoTui4tK6UkaXqzd4WG9Bf5Jt9TrhHBq0xCSfoG1lVfwpUQiTpZPbgOBKGJvS92Q8FARbh/K0
ACFfGcAUHWuYDDuQp5wLYRVJQ5ei3/PYiO+8MG8HWF6L/ouhb8WADRHOz/gLaTeZjZg7qSW+gKpe
IOJPuFPdXPBHRiF7+iyKSdLAVuzObJss4l2LfG+cm8Bh727eAoy9v+cBXe8SZ/GdRyoWLGGQVaF0
XKh/Kse3Nw15tjDU6E/wMhXPkcu7kFkWc54NgCO1/j/uQoYNwp83RJX93YoFiCxUAU+ZhssRA5m0
f38thfzxrR7omGGu3luDGJSkY2g2Pnd8B+2KbBI3UZaYunP7mIZ6FUyEOBxX7o6DDx0vAzD5tpJo
9DdYSK1baESNr3yh9nfz/GHuj5gXQ/BN9QZzlDL1SemmwF6c5OKhp5rrzvCWGfffxCesYvRK+4Kf
bhdsCkt2x4H4SurW96AHdQAzOD9sjvl2V8WAnr2joItolk435YV1tKoIwyKlw3usQLZ/x3hSPSJ2
VGT4UdTB8ywWfr+RevtousUDgYIqwMHIE7zNMWxPjPgL/E0HPnh5atbb8jinbJXEfyGWHHc0mg3U
0cm+nPKHUxQQpdhTLWvCfb2YD/CxA6W2nnQcaGWCcfBQRxldHiWPjzUNBVSlp4zP+EwAM3P3Uwjq
2wS4GEvcoRt/+9oP8//cCpsNofvlUX78JmFOFGgSdGx3cbOzCtF3i4jDLZTJTlm1WcUYXrkRbtEd
LuVtwoQbJIUSAR7+wDcSuA9Z0jBPBUvWA6UWL41/3LFRfaSGoneYkbeZj2h4bxNwAm/qDRdWsEVg
lXBsKDGE7/w36xdERHT+k374hBgx5YsUM7TMA6PY3g++MgFlRTRk4eLfcGUu9FBcqH7KP14dgaWw
5ui3LsTIN3+SlLeCWRFAmZxfenkRXzVDHff8pM7PAFdvRhaAA8T/JwpxbMYh90tOjsgtw7y/XgWl
KKp9PmGbf/ZPOriX6h7G5vU2stAF0tpYp9ye4DxQ3ztND7TkCwJj7sz5EmyN1g7WrY957n7w51c3
jgrKpAgOtoefdvNMqGiqRYejn74HM/PzU/CkmbYp8lwNxpkogqmI+FXFiY9Z+2yGYGKnKxUJshs7
GhUZeii3fcuPDBomny0ZjVm7W4K52puZXX7gKlsrRbE0wrvoGwDJuF2wiEdM7kgqhvj5F9bPS6VA
0SIGLyxRPF8942qAqxgu4a0I+FXL8TelQCnTIJ6ubFP9lf2Tbfh5BZNBt1CqcPiusZiX0/zWr6TG
QePdxQPHod2ygTJGbHroMKnaG+9XZ1dVl38nHpYxMHBppPmSUrDmmla0h5kfU5V9MCUDWooNyFRf
ykpAtkFo3CovGWH8hkbqRrS8DIf/iFF0/AlOaC4FqEe0x646cq3nQH8dI6+io4yw1hqTAMipEQWL
9Z9FqS4wIzBaDDp2Exo4UXDd9AM0ASxPU/c+Zd0aBzjwKNYNUnUM+eWTQ9Tbr+yI8KlWNJJY2daO
yc3EBOhowvE3h/D5aUKOlut7r7FARUrHtCV+auO+TRVPsCJsjbP48DL5wN7eyj+il5jvzOnQFqvn
q+akeHnK+oiv2jTrqzsL51jUuiDlMZLs9WZaVJvzVXEdQt6qbKd6YTCHIC0hp8iAejM7MOXgHHAi
XElhEw1xLyUvldqblAY9gkxqYaot7CbJ4pAlZ3+EKhVwZYS67Qe5Gak48bd8QPSI/C42sjUYPDV2
xQk3yRa1hNy31SLCO8XzscECZktxARnav0FkRBUYgN1X2fm7ZAT5mJyerWLvN4g5ZFjjRs1+NmxM
DPMI8GF6hTcjfQkCmiKhg86G7fmeDN77KevhwXYhRbC8vwb+9FXfgZko6iuGVOJwYESAuJhrjMBQ
IBw8z0GMmeJaxp9x/xNMQeaO5ZTEAkbEMAzS4rvDhbQ/wbf3HFFvyYnSuxsOcD6r0GzvKIHYl1sI
Hrvt0jHa5/uKV18voNu0jFjdmudbvagHlYTG+ncrhHqfSQrXHBiHN9zAXKNMpTYPIGRAAUIUARIk
3W0GKUAKNgoLtUL1ArUmO5XfA5bUnTxASIT9L+8PzT3/Wz4F2IJysSTZI7PjK1m6UjBhvebfZZ2l
WbVNvNBfUaJzy8wEw5APEn4FSWQmD6HRBGCANz+KDdvGzBavENYBDyndQlJA2Uwh4QbsB/zzNpyy
Pfnp924C/ztyE9YXscKU1FHJ39Ji+kwT6FIOxGWNv67e/DeI5niXU7TujukJbHEk85Cj4UgfoAsS
kbiOqp9Ti0zADC2gF2GDIzHhVrdzL4++y8QmCvzo1nKUCnZC7Kg74gvPyx9ZcPQOQMUh9e7A3Hwe
4csF7fKG+w8aLTquFOsZ3WuQNH6YoCvxeRUyJkwYR9wCrgN1bEuqDhjre4tbDWBQowLJoV9Iirte
xFYhtYR2WkDFCJyp8GyEmDz7yEOjAd2OcANwFEhxTCZFjDRRb1SlF2b5Kc3dASjh6qh1Ea9JGElA
P6o9iG/6+uwiPk19Yc1g4PgSA5J56A1pxxiKgdB5Dvy0GEjR6iiYCNfiawoYQVP9gcSdFXSGypF3
vFS/ouokwhsXSHGQ4pihIypU01ujFaaG6pgz2xqFJT7sc1Ac/KP5z1lEEF8IM0XSyqBdUQpA4fuc
gonO6N8suGR4Yx+GHeqIZxIawQzVvhnfoMAmbo+hJ0PllKtR7lm1zFbMo8bc3cCrUO4WGv7rJbsB
QBeAGMLvCXZPdhSvTJ1vpphKTRqhBIszyruLOWOS5gKf9EwvyubjcRMGirMpFx9allfjjUw57y1X
h1573JpzzDzPhbT0XAhHajj6t0Ik9XpipkOABG//RM/D6Oo6zKtyeNLeazLz+Abgb0KmOGbDr6Lv
ZCEUBrvNOwCkAKvBTpxDL+RT0/MCNHLxyFJuHdPPHgjpbiW6ECQ9l8UcYcZcWT6sLFI7GFDKhhHK
BbtgPr9YtDRZe5TZjVrDDUZZGLo/4NdOw6UoGyMhUvEQkycSjOdzFgUZpl+XrBz2UN/Ch1hgJ6Yu
tPJKlMsKBLszaOat7PIqpVx25ZEoaUlU4Bviooc3pYbqgcjXQoZgmKKgGlnJc6mygMMe6dq+Hrkv
oSzx2BuUkOPh3wzhbxGy/yC1/ytGQwIV6z5pKBVIVTp/ktcwSAjvXhQ0mP68O83ogLYRZuH9C2lS
AfHV5QdcgR9a4XLec0yvIEAIqYdSpQSoAGEJQ9kWMBGVhMMOuyiUm0r9mhUgT1sYc6Go8wmoQJ+C
ThovkdEFvGkIsknK7pU4UHcRUuK3fmTxmbA4Ww8/65EtXSz+c4YyQBqlv+Z1QBvEJEs1C+xsZsks
xL6BdY2WnlBK5Pzqk3AmkdmlTEZIE0b+j6kubERNKHj1U6npqkk7gv6NCv0ro8+CTobzaj4yl04K
wEvYRbPTwxV17hoX5i2/reG008YbQZbEF74iY+X0tup4XamSoMEjK5eZy9xAhZjZDLBHFqQkoX6z
ersoZEJAqsH22aW+0mmAJjRqzBwvxh3wtqsAwWaoIftT2hG9JseLuOBhSQieZyzpnKxJmSRbKdgf
ucG9I/58XaO92Woc5jOjIMk4B1zv7zZtfx+zT+7WXlg3vhugOzR+PlegONYixBrgApmCD0nuAuLk
5TdI2wcIDyx1OAHAJKzjimnZGkBs6mL6Dp+BESAzFVXIgWQHVdbiXe3k6zxzA2LABAm2OoAb2VAL
/B3uIr+tO9NKAO7VJ1Q9/sj2ywfEaXBa6D6ohIxMwqOhIkBVa7hjxyaTv4PNQMz11KB664QC2lsR
dy7IyS9/raseomnaLV3MdawMV01wsgTKKKy5/TUeVoKxIufVoIF7Z1bP4Czjd8SEMpG4qAe10U/d
QNPrF1ad08PrJ55C1hNcmG01ckpYOH3ITqMr5F9WBDwt0f7kvBYeG8C2qijPEe2WJpvtzs5jzDne
8DgmqgNCHzxJmhEv46Q713+qKfqUO6p9Uvq+C3HqN/RjRufFmBQVSsGcRUaOMwDfnHJB5k1B/AVb
MuE3QZ/kBltjfsBEcFZfD/FdvZQnAEyBGQQxYqlJhG1PESh70RgFN7PZYi/mQJfzvc0nzoW8vmng
vqQ6++ttZRLSiqJbIJakJMecA3w85c6oOha6lspxGMPd2U1ffEmPPUeGeVH/yVKEcx0ZOJz9nDVm
Sj03kq35Aj9ksAmhrdiAPWnbwKb46FssmqwJ6c8wfbUL+7z9fMIai+essZGkN0zVGtYWV9qhDAvy
CBb+2ZHBGl4DAzolPiMGGNMB9MU5vowb8/TLFLEM85hzjFkZDf+RKaKr6CASf/ktQ8bWZRS/2ZHp
CXCZgCY/ZUAWJBR3BnszHej3OM7QttZCcMTWTLasGY5N1pLcsWbIMRz0HM8ZZgr/x9OZLbmpLd36
iYhA9Lp19eWmGpftsm8IL3sbAQIkJv3Tn2+k/jg3O9Zey66SYDaZI0fDe2JmcwiYmR4HDhfR1rqN
qkovct53fy7B8D0/jNWFuocV01BAFB41BYUd92CiwYWQwIgYX6XTAAE4PDu4BNC3FSmIl4JpZPCW
QW72A4BdYUW8xHfneMKgXVwFTCcH3kMUxZ/COF+vhzhOrwr8c82wFY49IwSxeLGjozZeaebnPW9S
nhTFAKDQkzEBK5ZtYJbkGwEUug3M28ctgCUQtJ4sC8hGtK62iZRusR3QJfU0JaO+cN8KeMFlG5SI
oQtdnrTOHOd4QwBRMszSVzOkH6vA9yA4N3T/rG+ElXwHTDSsOLN3IqjEQnvm4+EXAyKK4ZJFaRMt
y95R+W28WvO+hNENooGJU7pjcCHdrJ/AFPEIKGVyzRnhBmivU0klS8gnhISjwI89K7zVxWLWzYwD
UCDrKPKPNNddA/qKfIhXHmH5qXBH48HYRFYuul2Fj/bkdX/HI4ZhsGPaZXlfzjVd3BE3PvzYLquG
+l7MGEDtgafC/I0Bj2NW4wf+/it1ByGTq+6JpfhRRKoxZIntQxEgSYzq2bEANEuCYYsiQVnps0i/
MgLtQtnex/nfDi9we36422Im0EMkkdEB5+E3fxQMHfJhFgC4pcM2Pf0UOevM2HKdfKHlGgs6xIuW
gbYWY9RIGnCGb6+cTG/ivJh2MO0qeHn/hyzX8KwMpp97qqNO7odEq4kChibGGj7r42XkmFXKuM35
C/6RO70rflQ5fC0rUkM0ileV6A6agaVC8ahi2L0JCwMvtxfTLV/UIhpzMOKkGEG9hW0URz5UBXwb
JQaFvMXIz475pTgdr7EOzj5UKdfMVrFyLMKVs4I68Ew9L4NnU0PovsfbXuuTzVmfeCZqA9ITazkb
GBAx6vBlUs3zQJBCtip3pszXlKlMzQEVO4XTT3nIv2vxiCamj44EbjAgOZ/XzmGXc0Sar1rmU6u1
8LJ4HkwA50WdgR3vKevQP8EjcgsnBRS3wnO404kFgSMtOjTwnjV+9VZEeXHhu48+/FgAg+gRvhkT
PVnPSgtRUHrTMwDuH2FsFFjezCmEGyEORK69tTpvfDnJuwN7xlsBV1YaLPGJKOIj2hf2zKZtCxfp
wKvhIwkKK2RFSzYSgm7tIKsbKgFwSP/ftjMa783jI7ie28ROYnlSmlXNjA8CNMngH3IjnmImTME6
jRI0RJYE8Ij+GZRixkzZIsqsCqY55OKIOUQ2hjRFGWBvIicVavA/Sscr1YrNzfA76yAbKRXUBsY0
7Fim0q/18CWvPJIW71nO/2oaHmJDVS9ITgB9h8vsRA+XlaBFBlyhr8HWmfO15+TKFFg0S63sZhar
PwATMstgUu3AptFGbsxkgXlCUBz9fOF7nKt3OHpxALa6isg3AoPjpJe0l4kxdaDjIZpEMIXT4dHk
32qubwL3eqBesViXiSiIOWUpecxWTlQ+244PhLIRgkqso1KLs/D4D/JklgZPBIGMlhOBDm71+rUN
t2gYcsB5OVUeAjwwl4jWWWEERt7DvgY4XXQkc7roBv5pK6Ez4Evw4ic58BhBGQwv5ErVUu9mHmie
afzwc4K9NVD/C5vbaBEUsXkXNVQoCPYpUTGaRwMEsonC8hI9h+aXgxUn44jxHZxKDdSOoFLmxYBj
GPs/xzSty2h5FCzgIsKPpDiBZamlWL3JzEy+vS6jBbz0Aw3/qT5w6JA8n1LrcchihEvVJt6HXS3S
hRSOT29hToBpNDiy+vflHOsWnuMMyQslh2og+XtHEdEXFUaxHzZfFbfiE7qM+izL6EnBNhDzPfEx
AI6q/B4FPtLnffwtyuiYLhOaiOVhgpKsROhobRrSFYgDB/oFKtw3A/4yHzO3zmNOY2vSrdGrCS4u
KHgLX6F30GDENEGmyqxPI9diY8YmrEqtY4SQ9faSoEKBc0zq/6ogZDCD1Zv4nZbBJIqNS2WHlhU/
iBz6VTALgerDoXDmhK9CVKZGTPCVpmeyLctcdfgaoKj+WdOpXEfYq9052aGYGawK2VSpDPZs5Mcd
lpCjDQIAgtsjHGHdZBGvWjxIZBe4wm5Uo9nC2u32bL5s1ImlWzaj2657GnMkh8DXU4YvdK6Zn8BR
KgHmAx3LjlqI6XquWoEmykgI5nyYHXgOB76JIbWavFsUw3bk1U0NK4GshdfOMZPtiGzDpJIvqViI
C/YkaoTmP5jYY2c1vE+zNvWod9sXCK6GU8IRv/b9J9K+XpAB8fHxU64XemKFCeB8joO6tE3+yKon
MPRVUrdD6MFHLTfHec5SLdriR4TziM+ooFLmKt43tIcgfxxUfFOisrkquD0u0NMADS0a6K8w3f1r
AhmtPCefm4X6D78lLjM0Xtdep4QDypJ05frSJyyccDh6SmBIqqbi+AWI7SvrNOVn0xvM8l+gZkxD
IFd4SoX8+cOU9c+G8T6sXZlelVX8PTtzWpiDwlShEepJxbtcbW38KcnnEJFf6kBjefMBBcu0JyzO
20/PTH+ZIXAisEthnnNJ5NwgpNShrWXEVJ6emSDx9uV6xPZOvcPfjdz36xQI/mIlIcsME+aIa8mf
ZeStYdAlk6FUaSa3vIFvT8rxH+WJ9kzf8Y6mxIVSfI0PPDKkPEP0kfAaezF7+h3VB+USO1+SkAzD
0avUq7+tmqSW3JG7dgg+b9hw3xqiMIHAXFkqXgjjCTcgv/yZrs3N0u3vrHsxUra0nSKB1JUKVda5
yQn8kn1Ri/vSnSmXbNOYW3yI28pjWHEeh6OwCuyc2j3zMARcDMXQD3EqUKFiUnu+Q3D71JfbbxLL
uXd0ZPmn/O+88eiMNTETS3yVrvmVzSiMFNKKrVgDilCu8HvR7OuWIJlnpuIlLqKU+eUvKNKQmY7t
cxEzsjRYIVsg/+qMlC/drMQHJr/3NeI+KI8sO205Qm65aTboy9nx5H9oDgl9KXrSa+tg7RnrdWUd
yxNFPPd1xMEuDwA8CF/mmFs67XjfhounjTK3am4KiyWbZiZK4SrkHD4aEaPklwR+1Pyj0V0+mWMO
zMtvQIlMY5TA0mokoNUcCheQZVM3sshSxYZtTGTnQj/aU4RVAlDU5rvxznSV/Y5dwvn524UxDhRr
jn8CQEplzBsFHFO21emRY2qfvfbEicEvCMIb0Nx/1WEpr8JT8QzPljawY35QpIp+iRUUq7ui84BG
wpESboMQGopgXYw4shNTQQvESJyVVXwLmwzV/4TZseH2sw9RpoKPYHYBHMrgYQNaSledIF9V8Kmy
niNSLiTbnnqCm5wGOEDYNvOm7su6TL54ox6dIHmHrOn2QhSOsE+YV36c5oeo+LiaITbdFijouUJg
t8CGWb92E/p08+OoPZjZGXgZwTPWzfGH/PsLgRcqeoFjEMHg07tvFYhcu1jNKNCEuKtwEvgyQ0Gr
y/Qh470wA0dBE+oOLlrolHg8AC57/D1/07Hesw3bU1qQk4QbW87Ks84MswLEnzmTXCTpDCUsW88K
qYVVSGnDRmAahrWgWo31eOWN7ieK+gQudv7TqCReQgPdg+JCDcAM4Lp2/D4Ap391joOJfpuIp30o
OES+CvKQyU6c62nHxk0DFq+SUswcLV+TH6RjJwKZMjBjbpmWNFKsvShP2iB6NF8fg/w9kqKpEkA/
ikwt/glibt0AzW6ySTLAyS8Y40AWxPWOyX5F6Z33ux8lcdKC1N4T5MpXI9mCXCU5bhUDRD1RNTMT
UQrl3dQbdMTOXDSlFiqlvCmX88ewfGVnG2lY+V1Fw3EAtQm6l8lRR2bTEcAI8C+Wj+RQX/vuBOkg
vglR3GEK9DN1kgN4VGvR1MERPD0bK9LfCdc/VTu4UaBLKjtmGUoXmApT7qj6D8CCUFHOhwnZsc3K
DHD1eATR+fBUwcm/a1dmvBuH1wuHMZouD7UALDjqa3XkGBpyY0lmT8cIlCCzB9TxYEV7hgc+szHa
SzXHahUITqIMoSSQsF6cRg56bJA1CvVHrMJ9R68skBpTJ4RpK691O/X756GZx1vGKISoog9U/ewn
8z1gBS/OpxXAUcBdBgsIKn6bxNU7aKY7oQEQNyZaGWx0GvXjKgC/WKkhNn1CnfAeKVnikjUw+r/l
ZOsQQuICSD0hw0xLI4f5gsJqpdiZD9E7QxiKG5n4j2yMy51Go2bdS9FxNZitjWEgxhOFu9a9zDOt
ILeeh9OpgYk+SnUY58HnLMWKuKTHAj1EBktzOxKAUVMIQO4yyEfQkv60x1UvLyjjJlqsmvUJWM1l
N9uOKm86YAsb8p5CfasQyPgBr2f2CE5nlgKJ1yaIhs64Gagi8kdWhx+FUrJkX+p4v1ETL+fxI0IT
JoqUi26gRViopBnZ/vWZ1QD+59dptf909B2vPeSBulP6FwP2+iqJ8GoiCE8GYgw+qQo7iNGablvE
mWauSkNBrwzkF0KnTznKDxx+JA2B0cvtrWOKgAO2MlFFtpBU4iRkVSIqwfQA37RhpzwiNa2hK6Gk
skCneRfjhgwrC6EBHRDOnvuh+mix9fgF3mONA2g9UQFWXGIFENxNTa4GDV2Pf6aACTOTt9PDrJdX
tjptJGhz8dSV1JFdgkVPHWr5en312eRQOt9t/rCB9d55q+QmLcdrlYMemx5oXgF8dRO7PcIwlGX/
ihF4kjQqsrXC7tmtzBoC1r0Wneuoa2qQeGZ9Eps3DC4z1rZZvqjZtBYSdsWfJlg4USMyVSpZAwwx
qtnt2AxX04zvjCFeskq0LQerh+XTsJcBnf90G6ccVg2Aa1LOWx3Zkk+bFmr+As7U4/rNptSiIIcO
qx2dQ9GR17ZD1bXlkDGMtGemMzOj7c+MlJ/gLP6r3Zy+onXmKcDHy+Yj/VcYcaiGqDfrbePGnbWF
NH0pxMrbU4RpaCR0o/JQ5FruJ6ySf2mMUAav8vw+JWKG0wUtPp/qyYoFQ/pUQ7Ovnsd8/zuZG5aB
DwnryBDFeA4pUtsHL6GQ2dNUkYINSgmG53bccVmkdsA/vnH4J89bD+miZVQCfHSGPKvZ9JiMlGJR
D67DliUT/kRdzpdwPT8DK1RmHwAv7sjUF1oGa1V0/xM3vk+VYjvX4QHF0ILZZsWzRkjJ52r5tYSD
f/fD6tLIeejl/eh1k9okhDHipVAQ5BUspM87c1pHHeVerwCpFGc1VLcZ9mLMRRhBE0d4gIutYQER
3b+6RtonAbquFcHKm969M0cmj6lN2aTtjhsCAQcz0RHlTRtgLNr3ovCV3JwrYJufwKgHvoZw0dMI
m7BMshxwK/pNOSwhE0CA0dDw1KR63bnw+H90nHrhn1yO3mlOu7vL7dKfCN8iJBPIj9kqRstgUwm3
NPpnIFO/fLKmCIk9jy+lLrC3mor45veCMGYwFR46bEzgckp2Bf74m7cyJ6gxysZoBFY0PUfg/STH
/ZkKh6cb8rDtlreuoefwEkNe17SclcTjENjTy0xKBLF+9vt3ykOqgpVH2xNv9V8quo+qYugVMEsQ
lET12yafZfjwsGViWrFiix9xOPqVymctHLkEN2gm19YjWpSksZ68hZlCS44xWWBEsfpEajOMgg1B
EUhPbBkpmivQ4AIxI1+Rv5TRw6RvtMtiZVFA9eF5xTumqFoIQjKMsziX3GNRscz/y1pyz4oUBxsr
FKlM7reYzzPH+Ofgx6vBZI9TwHWPBtlK8CnEZXMK46+GwRhwAGWpevJP9JYdKDK6iSsZ0Po5+EeB
cS9Qv7sjwPwjp86IhZEkvXWRf+igaWLHNO7Jr+ZuFj1OnYkoaClDOuKf8u/izclS2Uup8EMHCCF+
5LHaoXp1p/p+8png4MADW7ZCm1aIinJ8K2JWdKjM5o2VDHbJT6NsoL9d2+25XXloBnZaB0UuAtDh
ic7VTkRzcp1mjG+srixCzQE4/TQP6KkGwP44yI8Mf6H4gynn5B95GRXCfhhwKyx2MzzOJYDzMteA
xvNLJd1dmiUZbnpcWBY9a6FcEcZ8mqM/UW38IW97/erCBKF75/9Drgzyy+FBiErEYA0wR9Gfxh/p
BaNRCbNmV07fMy9227H/0ihi+rNjYTOSqSD3IYAOS0DnSZLzLseJfubgGjj8NFrYN6fs074fmhtv
4BmHeGJfEaW03hyRnX+hTYDHEKP2oH+liT1hKNMudJIgndiw9vAls4HWz1B0nj/DgEaCngg0RLhe
MWSIwB3D4CWujo8V5b8M8AQtqrVNBkiSJQiNz99AcHDuPo5rvFxz9IW3XestX/3kfP46p8ucIzti
9hShPIE/iLGXc5QxYoRceoIJ3hSDmZQp3n1azw6yszyx+zNqwSnGem4TQZWUab2EfU9JPXkvG7jm
PxtupA23kvEoqgr2r5dD5qyOkHz3XDoZH/l+VpE413xrihriqeAq7fjXDADRHvc9Yg74kgD96fSF
LpLWS3lUOuTF4uAU8D4yo/BfIzxqfiAiRdWTHimTtoMcBKzJOQNBC+Azy9YoZS1ZYniGZoUyFWHM
jpcR+SFBtdVZSAMeRpvcaeljH4qOVsqGVNFOrFM8wPB1pVaD0fyFKhDZdnPweOYMkCQOCX9SnJP3
VmDI31cLJ/IU4NVAaXfvVxyhEVHu8Bve65XCqujr8C3DSeK9iMIeleuxPb66EvGninYJEPyYugZA
ssDekg5v21iOXZPM10Iycah4JFCIJuvAs00THXQ7IaUzbUkf6mDM8V+zoqFI2A3tkcZbwwfLjksd
O6cbiChTjYCEmIkkOWjoIDiw6wlXtXQ5vBUnUd0j+728KazrgaDr5q0gaAEgkRfhZ1yfCKqZrAwn
JvsM13oVNQh0GejSGhcstmvsXx4vJP8pC/7AfwVA9YWrUPjJ6gbAWPWMqefdnq/CBPVXN57BflbW
NNULkNoByMOmu8J8JbbpzvQZacWWwEiFiQjXkj/yHUCU6cszDA0AnJKbE6GKHyGOr49TepyuhuMy
3fsltzRZBdMX34vjr0Qm744ocSAuYRQDqhzo56lBobCXcVAWhE+Z+Ml+hiEbkXb5S33uzlBfqgWu
V1QkKQMVLitkJK8ko2likXNujD490bo1uIzSaNNaXuMCBvatGFueEbYS4gDokUYb95Ufk3JW5HzU
gnoMPJ1LNlQnJtJqjnh0jkdAjQoDfRcDFkQ5P8xF5E6mkJDkpPi63x18plhUHJfItD3RRJAzQLYz
SC3kmP2LGKTzNOmYa7Q7V/2RUsOfWGq1Y/W7mV04L1CajM1ZJBC07Ban6i8/SgnoVmEAajFMa9x6
wXJ95D9+oASBZnoaZsIG0/c9KnIQhYjX53a/Zu/4Ru8B1Br5nxgWMhlWquucV2/rEt7n6TkiIogp
x8j66/ZK/Elwf+LJPpmDnwhXUMyGB5R6NLcN7fwEKIomEg8d2MeoTAW2wZY7Ux3mFCBN9zDV3EYE
/bB1URdd6ZDJdKbPKXBwlyn8a9A6HSnuIFQdPuwP8c9wan7AufgdQckk8/KU3bkxxo+LN5aN8vlM
NkfbzINXOBIRGzPwj/BKLU/ESDcRFfRVn4CuGI24iBgELlycExClFpfNQUhteCFSiW1/llsTkxmo
9vwVb6K+zAraYxDnNoNYqk+IiR+NO5oj9Cr7z1MG9iw7EvORlhFGX+5+nHZlcxWhvTFi6oIY/Pow
1RALj+w2X95+binvRaMVyGcXRjYBEIVSzYxgiojMv6citar1zXYDGK5QeBVdJLr+8w7UoGi53rJK
Y3d0e8xpuRAjzR9S8k8B+tHAYPpipFw9bAuf8EFKb3GW5ugcoHoYhbTAO4fLRv6xEbu9K+s3hqp0
/CNFbbjL/pEfL5N5HdIMTWQbaDwxsV5sMiFLS0LPqIDF8TQuuPqoi1MAWLDNGUE6+FQ4JMwHClDq
IKCnM59WhKqLWTJmVAUuzzgSiLYjel6O3mqO0PCgigIY0dFnaR4QgL+Z1wFuhn9g01AsTywidCMQ
b811S9ITI1YMcBQ/4OdIzS+aAJNNsuZ70ku75XjF5pYZAvpQrGWAPyJclIwnJR9cgME907oIHi18
eqzFOK35yvS75DswhOPqlDjPshxJyabi/uXOAAwENJOf5ghHyZIgur1Mi2cSUkmO0BCS12Q2FIS7
8cQ3BpBZQ3qJBd9yDb1lJxrAYiOqQUyP1KcASNEw4twIXjYPzxDLV/yfVBSn2f2FPARjXZ09XBpQ
yURxsw24KGdg3zGoRfBprY2Z4FCudXhzL0fq6Ra7IWsZtQ9bnOmvosT/05bUQKlCKXH/ATdPcSHx
fDa6F1MeKici5Zi8aKRjyt94JOd3I1Cm8zAh1aow8fqAOw0RofW3COnWI1fT8xCu4w2OS/VjceId
F+TPLC59PuUlWryVS69047+gx2DbUunxeOBgwEwM/Khyz9hCv00Nj55CP/hpC8+IVDS0yfO8gHya
uLedEO/1hboo0ZoqKYs5jOgOMaaadAka3GyImI0f5szL8LykmOE0ZI1jZEE+DEs/EpWtZ41HIMsd
rQ6EBrYFIQTwywauSYb9PMSJF+T0+7TmdXl00jEA2tIkivdY16AMFTaSGlJIKy2VUBTC/c0CjG7V
OlXKrbIvY108TFTIAC78iOSNpd3Lyu2IUE7aU5cA91R8MT1QwpJgRnkyvsnxfNJ9cEkuboTMEgDh
QQDIGF7L7lVtNfxf4uuGFTlS439yC2YFUYjJdIR17AsuUJzxB02bpuD0I4NFed8Sgdp37XJdEeh1
7+LlW5Ic5w9crj8uGXMjWNO5H7erMal6tgtWA6mSOWThALMhAadh6MNBtn08x17+lcERR7e8zjSB
RfdIl6cQBcSKoEzxMfgcxfzZbCKpwnd8Aod19+PE03/P8ujVD4W0MEJCeMGEZNqgMprTGznJnBxM
OaoGSevUevnvrW856yyvO2TvnrEPx2lqLHjP8B7wP6ZiTPF86oMJ1okxQ7DEea9mNF1tS0eOvUsy
POXQhQF1ARkYuh2eu3HIxqvt2A4PRGnucYypZu7PtQ4ugJc/EUHHrmSCIHOYMFozMldYI31Bk9HH
kv97kBMA6EBMFJv1/2MlXZ+GjzUc8QcPghuamKJ7SOEevNCFeD8rsUr2AINYWyEXmQ5h8Q3jse47
GsbhwcB7Q8tNOQ2bB3B2PqOwQKHRlv3+w67Gj62YgNIxrkIzDGcIQ6Zwe8iwlL2LDmzgOhUngq79
pUxiQMLDGj+Zl2Thy40rwZfLsDdrwJGsgn0rrltsvWKRy5AGjpbO4mYOVHSYoHYkh7SFC34O60wQ
bIbq5Je/i7BBUnpWNoGqZCeVmziEKOmg+gefHVHdlMjSTlCmH6il2ab3IclxLLUdmfoUdY2kvwSa
Fczx8QkcUbBEq+zvsDzvo3K73a0ZifYHmJVYbf3MUkiukUorOYFyngOqillXjDGhCaR1fZtAkCjN
xCJeNK0JvRXlyKpLogbxL0YOgrnkUQCvk9E6Q/efYCI8VI5ONcWm5rrqUSB4HQSu1md9MQk5Xq/r
uF4UFBZIm6WEfFq1bNa15pGNeuj4mvb59GFYS+o5JRh2AcWeM/gJhjHzaKqniRo720hmKk4cR0Wi
ieeBMz/zMTrYn5vP2DVvNyJx4FSC2FXCOLwygz+m4uuN20N/HM3B/vbcZ1+qmUqkqZbs43mZj0Sz
pID98+NQ7+/SsfAwZ+BxkYxFwcrgmJYDe1e/ix86ydK86JONm7uNesXiy0kN7D9hdY25I6X6/y5R
QLLqXsfqfc18jkxl6XkDKvUpoZvByGF+KEgxf/RTyM4oTtrsjkHNmyST+JOADYj8mXUcBMWObrk+
xgl+NEUweRjKTmfvtksUuTd6bng6F2PCiGeYudvq3WmmVC/yYGFVAWk0GNthyjJG31zskv+IYCEp
a4nLL7tgDm768bz+yY77BmFuS9Fbclk/IJ+Jc7h6QDXBabndkY90nW9DEnxYXbPrYaSNwRp+OE0L
CgXsgqj+s2L8OLfcIDuWzvFTyp9+H8/4K98k5XLGrzMJDyBA+W6PWoMq6tYVqR6xQq/xzeMRIBcq
8apP5yca4T2n++oxzumL5Pk0jv4vAJUB729s/rFFgdOPD0ra5U+MlRjKYUBAji+VIQw7HAz3A5CU
TZNO5bdidv8rJjkDYhJ14xYVH+g4RKAOy+STDe77GYKlY35Ko8spZimhvhe+Fntduzu6lbW7ozcH
fQXNMf91RMkz/gMRI376I9NYuCNVUCpbjw2PkSwHgicVpEFlejDefsjGrj3eLV0W1TQkLyMWOLmj
62FDx6pv4TjvvnQHcjtMUIae6SaLpvduhePJ7xb150JfPYgHuFCQdGd2nfoPjaws3sUcN7oFmh0a
BJ0A8g6xVl3RQJJ7Zb0GcV4DjhPz0hxP0OxK3QnZYIbvPach5y8dTv+JQozuAwvUrxLwML/BcR9h
A8SoE3seKeT5KWfIcJsg6XnocwoCbAVI/kih6nYyzzQhV5Z0MPs77qbHOpZXfRyW4CZAiab6r5Hn
P7gNSX20yts94F0Yv8pYcTCzDo8Rxk73+Wnw78qR2HJGgodH5Gw0z0lSfslWFZ4DIlUodJRd+XK8
j3ZUCIxoOT2NOedG6lKLUUKrjQtJwldP2qb/kjR7jx4II12NpzT4riueiAYvSB7jj2Yyw7ib+abU
LFmj/1jB+ez6/fKVmiPBpZn/mwUNLoiIEOiVZXqB9mKW8gsRHs6O44bZpJ+RS+BTtBchQdNOwxbM
/8ynZw634CWLKtYngxuf2BnYc1RTc+KTlIhhIf9SxlfpgLsH5HAqbip1cWTrQz1fw3TmdqyP7Y0j
0+rgf/bxGYHvQSftt1Be/UYtGIMjs+1phLDklEgbRCM6CPHfDxyrxZmt0oFW34P2A2kD5OAnKGol
Q0on+0hXCZobbdePbBbZ/Ku0Q4TEkxqpBcVNJ8Pa+4jDFHXaSQh+F/C6Q0Zbilr2e0iNJ/wUfVR6
9/WAS3a0kIk2h1SeAQW4a1gisk4hMkiptOc1+MOompvAU9XWc/AikUnBg6vpk1/pPgzKw0vHiO9j
ESUYxU+uokfZz/zpkWYWNQleUAdQmlp5TXjYf5vPGndtuD/4DMkYj6GoEKUd5I3iRo7aqpyrQrkC
gKqoCvky6lNDUlRAxcovxcDn4ManYgvwEooKFIdLHLGKTgAk80C1gQExfdTAUGdQBEh43te0qPpO
3SyRgh/QfBdFzAypAWgsMQhhpOqIlhSNrqEbazSVpReoT9J1UVmxJor7aIYPrLmJcZcg0Ne3DrLL
jZnp1VmdXvsjNHP6bNNnzpQ0j5Sa6WtdiqGoLEx9O3uSUUyWaslY1UiuroMHJ941csqL2Ej2uDYq
hm4IwintTMzDBv4HlGJp4QfNwBlzFVSeCDvodpXpOwfrl/nUPdSrd3oy/Q0uHX/hMHHSMumAkEMd
n9MA4r/JRXlY/OsgxeDQcUbg6if5cqvTjUUwZ0wSO8zHP8/5Qns4sTg06rBKSqYXM3uFx0pEuubk
mLG5gAqwOCFkD9lqGRJL89ov9tTOEdmVd9RDu9/mEkq6J7WOZK6agvkhq6/j8LhBqg28KjyaiQ4E
nyOVrUm6sc2gzFcINH6W+J3JC3POUsiUdPQZoiCS9oA1/TPtufGI4/MUfBjgLTMcGvlrMH5KAjSF
72q8FM2sQxeGwOQBey87cpBw+QBzDUK3jrByo5yVhRyePM164MdSIJNGuWvkNnSgI+RYgoVR9wPn
ORm0t4i7OT5FiUS/RSk8s3QCMXg2icxWMMn6wFwxOlIHw7IF5hfhA8o03OGgBz8M6N+4aOnyTvi0
EfzVv3dyCmdq/CThyrxI+QbC5RDpXWPbg5QFhsQUVZ+dBi2M+jjYVBkUEoD5CHORPGDJy2GKCgoA
cqNUm87DQ7Hxh6IYyUPLJSVcwytY7VItRSfwQ4MxDZa8ZIcHzNxbNhZcT1YIm0PEg2k/N58H/9TA
8OPZtpGKgubhXHjpbXvkF0xAfH/aigpha4Hxtz7mf4580FDG394JvooNjWaGXPTZQK44I+1vM8cW
UcKn24mnq9g5GUJETRi8HMfT9KOKDusLPpS0rZNsgTG48z7aXRyoxUTHagU1Yyg08dJEkGfxEkUM
/qnm413UP7Tc2mAgLAsMB88QZpf/TQmfeBMwWeBZi+0MLY2Pr4Oh4maGaobIJnQwst6WCwnKB8wb
U5ivtyRh/IN79auF5oVAkIWKu6NIibyzlC/ig1A9yGbCCKrG0a1L9q3Vun6JO4NxcX1ggRtigylt
pZE2s6puVqejoFG7NzKOEy4EDogSruL1uVi/Zoo9EXXSHA+k+JGECbx5/ziXNJO4DwCxaaYRyXOk
brTheq7jTYGvU8yry3Jms/sdFCYOAJlAkbLxblAVtEP4OQxfjTp0QqqFySX+9TwhGDDvJukN+XUa
dkC3BRPcuB19vvNFhkr1pH+DcpaJwpHD5/8KN2ASGg6eQMJpVp/0f9nMkuQBhJHjqpH6nvJ/gMZm
QokDwpLXaQb/qqXTiIYUZ6ezPhxxK9j1EAWMnFTrXI2cMqAjannFHQxMabnAHdEQsPui/YsL4of6
wC/Xt4QMwKXRcd+CBB+eV1zbwdHFx5kxmPAEKO1j6DhrB8Kfi2cuwDnLkTcoH5sV9yQOgknWbPxo
pi+1D4c0ChgVCioxy75sR51aB6DxhSMzrphpvGmp3i9Os7DCpC/pIoGbC4WId2RTEu89XEMpxZEO
ibm2Zn2bBqJbo4mPTs0fQ/qUF+Z7dE3VSC1oIEVlAo+elCQRSVVWmWjOBrOAT/9A4RNNqbhy5Zld
15CKmOY+YcEP5CQnJlMSzkjrwGL40VzxVHaYasHPwyjGX7WIbBXA8/OPzKWRfRXf640/kR2YLpo0
z7SDI+kDH2DjARPoIeLyuv21JxXVPPrszFiBEgEGg8K4zGkpoAWmN8bobYo5e4cw41ztqIQ0zKrx
zH4VRT0bFqYzC8iiJceYNzmZIZS/ZyS6WJaU2KWyzN2JSBqTp+L/AbIqmZHRzijf9qAGxPdmZ0yB
Aha29cPGlnLSehJddj/jO3Xfr0kF6FyhrDhg84BlFGAa1ov/BEK6M5IVKIFcHdxbIpEYAxKLBmpT
rjO5UmDudqb861FGiD3NkYyPAmgslFdGF1mpVaIRYc1OyKAdsm4EqTqnTKKSMKk55UCKduxiPNUW
3A44dh2SLO4KeHOE5VF7od8ivQGOJh0BASt+wOpJw+r8oeyqW2oESDAuIfJFTv0n9r5/lqMW8V93
9UkERdJKwCK5A5wHA7jBOxCaO0NmOrTiMCBliLmM0KnB2GUnRz3CMUeJprciUJrbSA1XwXE2+w1B
5IimLmgCozgqL2r4vI/TzxB9jq+w3SgfQZuwdWI5Ai0wk0XjSYbutVVQttlM+o3VLW3PHg91DarN
0NFImQXc02ft4Ut+Z0ejOTOx/2cGvRxp2Z1FJM0R4yBz1aLX3BaO1QX6hr/Tk84obOYYDaz8fADY
aYS0+YxkRLGHI/rEMT1X5feiCwPMrfla3YmOwgW0lVZRDVv8dVfsmgfMEAlWzVm7nDScbLlkK6Gs
6NaWHoxuea9ZF0CVam2AGMy0Fn4jWzW67gci53hKXDlAUujCH2Ar/pOJgGrSuYHZTkY2azsFFJpG
zAjQ75RfvNNI6kF8GD/u4yR/n9Kd+0j6B8ZjRwpU3+nBSZEItRmzaMBI5Xy4mL68D5jh28kaytdX
XqnMBYXlgkP7XBsIKpS4hqM97ZKSyhkb/1GNyz6l1rFgJg1v3MhyFMGtXT5joifdJAfdvG8aLtiK
3qjRxCPhJ1r5bMSONNol//U+DDV/d+6xLcr+bj3HWrUCjoOKUhbKVqP1qYAATTnUWiof7QWN/8xB
FVa9EdiKDEjOLBmNAWJs3+WcvqWb+5K1rGqIM9BPfaXHotkKz7hQ4RZV3hgpvig4IKINu61Zszy7
Itpu+TRhNn/djbSlLZQ4o3m2WGCFAYfKUGdIMTEUKDIUewEr1zj3KXKMeUTik/RV9lo2EXR92WAW
k27FjkPHGIM+NhF3WSHRxBE+tZR/ghFgQmV39g22PQbE3sEBBepmq7EhuJAaTLMvwwEzu/JCoC22
GfSvTJ3LyOq/6BUMouR0qFMNbMVU4RjM5KD8S6ImRqSo5XbABMYVBrRHet2IFoAG0qymsoDDtYRE
GfmUzEzHqbQJ2uDg4FyHPgylcMdZYuzKlBZCQ31KZliJhs2ZGNp3xfizq4Bqaw/WNTnzgBuaUvYa
7McQW4oGd/Kui6vP5pGE4yzN5qJhrmyarDapicclzmelzfIGFE3HOHiR04aC42T3ztFBwYxnrpyw
TKyELxutp4jQF73bgaWtYbPVO8jcaUR93r23UDj4jnLdjxF4U7ejmcYA/j6i7eKoITEky5EIo46m
toD/xx1C8AQmcIyAa8L0EtrWrqAa6vfzm8HaYjTV2fTNPwUcGBuj+ujED+SrUnLF/PGoHDqcSXK6
Dsenwi6q+57BRfjiptQ9ShDlUFmwUjY+PKG63+qF3oHejG7DDXwY5hmModEz8GYFA5SYGHcUVg+k
VidfoczSk5/PjEDKwsc7vz/FH9zCTyxktpltEDaK+LTi1hW2X6NCauqBKusy65yg7HTl+p/vyhXf
cGAJ5N4Z849Ixpd9crsER3xJ0t3LtnM32In3DDeX+CsHDEICBjlUyfR4VQ/DCJuuu7kZxVWAcET+
xCdAOboptgScALrzrqOoq+GIPdY5oXquXrnHW4oMwO752kwmFTYHcYHjQahJNCy/0o5M8h1L43Md
FjxT8xPAqYmzoeakP+/HvvoQFMGwMWzdb69WZMsyAUCdRTJW40czGKoT2DyuoGqoz2DMTNt4K5J1
uiQj8jJnXuAahkZZRKFtwkIcbz+7SkXHgBSCfuG3LfNuyMqvJ3Dln1jfnt4usIBCr+1vyoAvhZN6
Z0R0twP3MWG8wVzRckiebapBpAyZWjzkw3l+jrtuebAUuvBMInGdsd1g3ie4IDE8SkMoB62ESGb+
60rl66Udgk2KV17LJQzH26k1OpX7L0rzgejQB18m+Tq10LmYRyFYgZKO3UAbM3hsY7QrYUD+UJtP
vJO2KgC0xu/kMMRfsbOGsnoq/VdvIR6JvVz9nrcUcCuFma7tbpy+ScJPyf4QtW/PtRJR3MKMCtqk
I9CSPpqJ7vZ8SbA6gPvIeHQCdwojfSJCLJjASBfP5zF59VTr7CNM49rC2tsCtHVK6FyGKn+Y4DU8
eJDAIZvsmO/so1dL1IoSRrhmU7gp3n7CghohIUetqXXnA3POOUhBFdLwIyIi2oZQLcwJYDyU2FKi
lvAo5UkFhbIe22esolToqNZqHNex9OgEuVA/yPA5ilEYRccF6ClRiddqcbfcuUUm32WJ4LuRowFy
22csRpv/uZPffa8bLT6PC3EmJfXW7FxNGWwa4XYR02gfckBCEKDpA9TlzITGojgZf2ElmInOxZdX
UhW4tIiH4aNkRchpQloZhlIzUOmiO1MSCV2tBl36jlM0i4HIjdtrItk61M0RSLd9pkF1OaDvxV+r
b5ZPM437Z+BpkK2+eclg+dzC8SJJrW4iTVAwxGcARHF8QYx3DJtmxzUP/ou+kmM63NOE901eQqOh
XswGlkbVEa5R0cXOH3juWICmw/s2usPLPKzFd6JVCPk5IgOwIsAU3qWfLf/Nx1OFPy5yKpTnIDj4
Bdy5gKfibf7hh8GC9Z4Ztx8gYd8V6XW6Y17p5eXyFsbe9pF5g8io1GwV1gZfwpwYLkschIsJixv8
ImQz7HECWJvT6T6b6hiZYQm9i49Vf8fgsL5pC7aI506Bf9eGMaoravhH6ls0wOC2VBL0nUY9IRT6
zubFLtLqwfuTxATsBDCIxweIBHNcxiK6ufJUf0gpX6PM98nUYQPLGhzlcvhQgO1/nptGVKqpe+mX
NXwwdt90hH8JQWH9Om2Zpm1F9ZVSfqZMj2LCtU+OBJAFiCXcn5f/po6TvN9hz8n5Fd20PV4c1YDr
OK2u5iwxwYhh9I0KkG6ZTaj62ss5LVIJfibk1khqIezVQ/rXBJIzJi9v5eYHlABsESh8nCnw0PuA
dtpcdRwP9C5FcPeJoVN2I5dwY5TbPA4xTfUJft3xc6rQpLDdqs/iIxsXoEPDyl4rgc1IBQ4fw+N5
/2heeemWoHOo8+//j6XzWI4bS6LoFyEC3mxZVfRepERpg5BpAgXvzfv6OZmczUT3SE1WAc9k3rzm
S2EjguRmH/YbIw5qxsfKUpkWOIttVJXJv6/4dppKFnfz3EVudTFNKwnZI22StSAgUXPj5jx2j2r8
qHY/RK5oXK7Vch4OgEsvTL0otsWIQP3Bm4xDpUBPdGtRnhyjgJh3jYxvOAxeLIc/RyVrsdCm0Bzo
dMJDwxplMi92pi51nPJGTI7WZdgXIqFmDh0ZTUGFIiI9N8CErs30CCDuWCiDKOTAbHBlRdxL1W2I
2FFRm5q3tiM4e7YIjiyEH8j3IGUeNxC6VOYagpragJUXzczxHc08qwIK0tHqm3+ybJeSSyZCMXe1
wI/WLE3Mmosnango+JHAD9x12U5KFJynGwyPb0FAYQNznv3OEoFUxOxmdZEVnSMPdw9vRm4j7kHR
GUfQiFkdk22WlVVjNT6sw3ZvdvkUkNyu8KIgZ6yGJeW3HMdtgaZlyH4p7wb7/fZFh0VYiIFuFzvm
sCxYGD337KT+ynFaOCLM4k7wrcwdM2r8VAPBgZi+AF0EgDyG21N6qHI6z3dZCBpG7AMTKxhOYyK5
4Xja30KrgNJTwMaxXXaJa6Lm5MLG/NcShEQcA8FHK4v52V4col1I1mWm7yOnFofpso58bJtpMcZ2
Tb6CgewwkgdUEv0B7Pa5It61a6lsHClsRaUH/sXgOTzj2cxkyMZA7hcBJs2xcrL0hLd2waMIAL6S
kFHSFFHs5WmHMTpGSA4E0TiRO4KwCqaeL8mUQfcPWOfq/7FiML5W3DxqAPXVUcBEv/QitrBax0Yi
NVzw2F6wL1dDQBnwyniqRQ6mg0sxYI4T0J24on3wdy4iRbTCIqhvSiyaqMd6LECwBfhcdwAcrUaI
FGY6tnMn2jNXDOlTEG3ki1PRlQj0OYKReHBKVh4h91mesVUwAfyJupX/rmcEb+Fn60rLiAdCVmIr
JPqsdgbPLWXW3AgKuouTk0NkUdwCidkzG59GrOcDG3f71TpC3DWYC2c+kPrqUB8RUVHcZJAtGGug
vk1nq/tWJz3zB5iJeF7t72Lwo808NL8rYaAdxNG8HUYC/hLpCKiSj2rnaS+wMdde3SKS9r2k8Txq
KvNap6SrbRyw67y9pIM9X6TpEt7VZBXenNMwge7LV+0bOqoZ3wgbcOSt71Bspx0sMd9ZKnryiAt8
kLSS3PCvfvXoN8NnOcjrBnLDkE1A+oQHA3Obsai8dW3/rEH8OyWhyIcKSpMZh5cZ3kdkc3OQ4xzy
lJ5X73nHiwEbDohKsDqp1/nDKyJ7IaRXMFHR9QGYiuOmzAnKXYBagjB1woVqU/BWdvnq8b5tq2Xu
mtjdQwmA9rZSdOH9SKmiU0iqDPghFI0c0e5SXGoQMcI6sl+Isjv4uxwHGEwTOhh8J9U9vW4iStRB
1Aee8PT5Q7igC2iajUeBbuoVu+GjnvVLDKJvaozarX5sbjnnCZF2qHUKG7qnMD7U+MWDlHmpzDx4
Ci+FBNozILTuBsCDYUMdM+wo2oqFgnpkIH5rlUH2bhue6FIVtziTRTfJOj736dZgesv3w8gmfhx2
wI3hTG0yQgFcLA5lpERvwyzCBIQQ6ElqJo5d/tRwWmAat0SvkHbSa++85z/0JlCPt2bzsu+6E79S
mneOYnHX5PXtxFyBvUZ0u/feCClrsDBd8HIYAFyrFF2NjzoCq2KUJQPhhSdrlUunkcYYUzGAuwhy
m3JpBLOwzNIcMd1s3j0BCMVlhhuoeNLzWA52RTcYKIl9BWfEQuTdhcFfA/Uk7ypdaHzmMGW1DYbX
7bKAAYrb76uhgcN7AW7NRisr/spjQTIXiHnZv6kIj4FlhF8PL8kugG3smeyQNQC9VCl5XDPnF+8T
+O5Uc/gXwsrk12C7E2POZPeQJcSEVZzLrZWbXsPhV7ot5QmKm7qKwIUArtwRDN+ZSjjs3nHmSqlj
/8/ZOf/5ShjqAoxAGcrQbf/zPc5gcVVuYwTXhA3ZMZT3nN+p4x9459kknzKgVh3Q6ofJtFz0EzSf
nFO/boAyCuA1wit/KZxg1yRjilEFhmcfBLVwsmScLGqMooFZiv+LXB9OYnnoopoCmXEqshieutWz
uOIAZVLGjXyhfp0imhXHYmYF+7sKpeUfhNJJJC3T3c1joodnF34tn37MmYoZJWZmHg/gS6Ve8IPN
zH5q0RBrIZ6tFCDATTQ8dvPsRTRUwsjxKjiNPjJP/oy/GSWSzzxQvNtG9Bm55D3ZMw2DsOgleEBd
7MYdgCPbxeq/xtA01nGEJHzoMNtP5DgQIZ2/UfeSHwDuJwpf3+INjCJQwV2FKYLc5xnuG09KDxht
iiWlreBK99GOk80PqT7trHwgruAXxU94YW/gNZuzf5hlubTlCwqpgOdxp9wPYjBZC8ENdIbqNoum
/qTm1Oh4HIhlnHFtwUE5JvykdtVV2/wlOfNBa3bMKFYOc0F1SDQ4pN5iDnl5/gdoC0ZEU9HmXIRi
4wj8Bd4IkH+SETZyZ/AXDyxycXxqCNrmuMH3rxGNR9H9HSs0U/YGKtNWdNPiOCgyFqXTqvMUtlYA
ViIzBQ/g2YjTsqbAq30XGAR35tY0fBdgoEKsHOIQBG3dyAyzN6yUpLAQx7ZsL96ijipchp3aPYmZ
lfKjxyTECJsjSV8kCsYP+LJcu0HFXoUGDnIJQAvcU3rodB1n8d6tZQL9EIF+PDvR0R+iP9qgf2n8
JSxWTYKkulVEWrvjL/V1wsBNnd2U2yHYxJhziC1MQe40e6+Q7aJChghHKI5z3hv796vMaBu8YfEp
vFS+p1AlkWbKl+JwU+SfaZBPRcMpqQWiWFb488KPFleOr6SUFOCcqEWECfFHGYu0phcVk+JlBQ4K
qHegWa+SpNdzGtgGNC2eztQ8VAUotjteycik8DR2bNRy4l2zKqjEXN4QtSkz9gIP4A1O4hE4JOu4
tmSbow//9AsEA3vc/JGufBFyt4rTSwdQ2WS8ORWo4uk9XVtT2+ImDOivvn2o8bq39UyCdEb/diWg
EJpOlhF0Vk4rLsQmt9O7CjPmmF7RxgLe92XII4vWR7OJRhXkQOzMJEVFRosjmTnc9DCaTCpCMUkh
VLsCw5TzqnCc8MfE6P0ub3z3LFKL/XZI7dqDfIKqRUtxy/HaX8vARtMJGjMRmKP4WEPes/6U9UhH
LxGAmmvjJxwlBXycy2E+p/8f8A4R0e80vfTbBhraRTPioEigi0048r6YfxHTzm8mR401BEH9H35P
zKxU9WvY4Y3bF8uBgYZ7OS3t9LiU0Kj4pnF4PM/9+uAZWrj83JfXWwvJn926fzMdybggWPV/Voo3
qSlLsxwK7GruhHFkTWwpGl65Nq3WhoSd9eMFfNyWTG1WVUPG5WnA5PouQPhFtkiy+POtX/tOfFxm
duChCFvzjB41d04Rdga3nuuU7vUWZP2bY9ARXzSxRBk3FomFUdwH35eFQ8Kq4HRQ3XAPYwWRYFYj
YIZrQ5VelpGDFMNwH2YWQmt7oq1S3J8CDbFUtxQP6r7JEJGKbivFJxMVImlXcAc9mSxkYDgggrRV
3mbbxyGb/ODQeNNwzyw3evU2jvzI693+smjoabxCQAiXNmzotjI5Dqkb/lgQmT8kNESHpDp3N2Kd
FFVQk8jP/hLORgaqDSOf4jdC8flqGZb8Den6+Vsj5ymm1XzLFNShqbNfFr5dFHp4lbPUgGkmTj8t
4ayU/8CzWc4FYt9beOWAid62ByB6GGhm/LNUgTsObcsqdZPUiFLMRMhDbyKJTCPJkJURcL1E5wUO
iNn64cUr1vBKjSmR0GEoLSFdVR2V3x3fagAkyuW1ymZ4fzTUo8u9IWpUTctZJZcz87j1C4kVEG1/
5HPIDAmFnUl5IfF5ed3nZv+5DNvrumF/4CHuv6b0Aoe2YYxEZIzCwt8nc7dwd/Rs1bPhFrbIHStC
t2Kmn0/TXxXDm5TqX7ciX63NTgPK9NcoC9kAA8dhMUfbwVBGP1g1v2PoJO8WqYlwX4WOJwbpLCBU
bh2XZ9FNiFhwDpMYUQkUHhcGXRbL42JgvvHsPlATlY+Nybk+BotXh5dSebmldULart38IOIKV6UI
GgnkovmbT3TJfZuIxMajmSvwWsVkcCE918rO60M2sf2jSDJONs5os0it1YwyNZ7JJY93GsNzZxOU
kqbWX52ES9CdUKQvFSWLzlF+SnopHmByfJ17PWi7kD/O/faRbfXzsJxPm3DEbCjYBxW9CgeGdKH/
C2+Wll7VIWBqwBAjB+xTsILV/GM1C6yOBi2LWJtEppw/Je9DM73N7hOfJO5JIiFfeyH6CClmTSlW
vI22095kUokhrjqxF6J6HRKGPRE4ah+P2Iyf0x9eB2Nyw5SPhDRQEk7bZaLkKRAxeq5I3MlEe9M5
vQJHGYr7OEDQrulvo09hi205umCWoe/DmRHnZL0Mh5HsFtHElDUGAZXQNgKUdQE3NdAv/xbySHQz
UoE2AJwTS1+9dwtH0nlYAj8y+oi3YhwzBJWUCsMGjKYfgzuN8lJweJmsgMzjGRSBa6mNaZNyOkBh
mnFNkW8wM+udKRbLxq6uPbc8H3Hp746m3t4FTm5sbkD8vOjwhMAHGImt+sy+JDQmxLIDVMnzmBo0
rV08aFE5xPw+7cc4FoonI1nby+xn75GkmkCjpwpT31VSBq2UQnahCf1yQMZOyx+DE44QiOcjrmhv
l6M7qrmUPZtZR0Q+wKU5I8qF+MZHqs9PVkqT3VM23cfrkBwXkQEOsByfI2k5oNPsN5aI+ova/5a4
GRI3poGojpkEp9WOqnL5aNDWXXS4JX3ZnYmN6zLwlAaG3fcKNqrT/DKHDrCiPYWH0PT1/ZIW23cS
LZLLyGJgSJIOrW1v9v8f/EPGmPnQEEV8bGAVnQqqY+A2cR43nVybFLM3dd8itvPD5XfRcQstLg1b
kTHm0Wwhndio2zlyOgyFcmT/erkPKS/c5Byp5lxPN5zw9Hk7BKQC/ETeIuORKmm/e5sAaTU4gsp3
+nZOr5xy/8c3b58UndcYxOgshjz5/GEmgWI3lMRNwHlvNajv5f9fLE5o64yf3AracxwF6ubdMQ8h
llOs+MlVWI8cNm+R2DtiB8aFn07VM9TCnuVbWtvNRjnBCIsBATQAEDQxsPyy9wzoJGXwvexA0JKA
Mpj5w2uzX4PBLZ8cFozkJI8NmgOLuOfKpg2kyKZUvlW7S+MGr+rQQm4DuKkX3CjJj/+ScazSDWCb
TZRXlsePKZnRX48pNZyCCGM+UwORPnQxtKMHc0V0h7FQT8XxClKEFKR8MI2519IMksNdSxqK2qLr
gy1cuaQylp4muWtFHIv1og6kFsDBARoaPjV4lsDyABItj0j9KctSBvIVbPMTSW3VQS2QYw+2s1qX
qrFNIYPoIgFf8HyatEWsgKMq8d9G+L1/sIKA8O2NKDd2dB2MjZlZQWWwY8kyJRj6mWTu6XfImrjP
GEAz5YShMEbCrhg5Hn34MFdRQJFO3Al0DhinEI9oEOGDUmpAhUJWx/MaIJZcRlU8EFRXFXAWpJL3
vML/xJqfi20BubMutrxFGT6xKE9J25BQGGCe0IgjRXOTWYbtA5BWN+SdATD1uGEdYQD/RY7PeAz6
CJoH7mS2PAFvZKHHCUvEtoGnoFVUM+zK3o5h8EBgz5nmwqTwbViVEU6beLUnIPicY367rnCEu8nZ
D34Z1i9ZgMuDHUPObpmVfwDTATdvDLDXYoLy3MX+td1xivBfjjk0L6hegYv5RlADFqcTjvYRxvKI
inEXq/AE0H4y48nc2DnSO53jq3V3O4vZEpEiVysJLgcOVGJyWYNoDYRd1pjxVUNtsp2LKDYs0obC
TKsYz9BbSarDCIviwrhc3cYSxMeT45Z420d1ptXXYXXoPafgxl5ZX0LWVDhWWpJskkHkuf5bFBUU
BKv6G+X8AzPKf4gPjppJxUP7iAM6BVFXL2dKucIQPcG07Aa7WJ+JFaNsHB6+9pWkeCxMZe4GBEpH
f2VdFB6sHf9Mm+EhLIIahY5SsCD1D2imfnzmOO0e9YuoMcWKFQ7Z5B0TA9oxXxKIlcKltzP/QXKr
V4QIClVsHrkchGhJOJGwQPIYHj7EM/e+DhjJpJQoStecLCRxFN/cFIA8DaM+kc2VFjetBeMAdGt5
iWa09ejsbRwGgb9E7+8vLzEBaEBEdGKKnPsDBeQgr0k9qySjaW3AlmPIc2uZ/bDS4B4BFVUpn8En
cffQFC6sL9HgatCuks6LLrxRLxe7OF9rRyOHoWj8UWv8W1hAmiJlwJ+8Jl2f4A7jwlJ63Aittb6Z
gBmFh1fOCdwIkDgULIc6kwJ8eAQq/Ab9Bpqfi8Zug3UvERyFjcjfl47Zf1VXO701M4Mif6nefFjx
rDta2IwpocjsPtoKJDhjdndJ//0JewOu4TjNPwnZpcqOCrgkTmW/5sNQ2ReTa1c/6Gp5sF65NA72
f3R2w8Zpjq0NxMomhRlkYBOS58O/Di3Qe7EL4AGM8MVBQHV3sBcs+XnvOEBmbvZehGbG1ccnKexo
5V5sUZOIj8vgWStUB9SRyRH6ubeT2moVOOqJtX0R0VMoZoxEC2xUYooGl3NuqekWvIm7L608mbjU
0ZWSp8ezDIsxqbcWwdFr1r7MNNkQAgqrubfPjBm5GSREpBn7MedewxOA0cEgoEwzVuGzXNi3WJZA
vJCuZqihSfq4S+wCkOH9+GLNNOuR8ek9y3r/USx2iPFvUs8/rcC/hVb82aDdtha5PFzre4GRBZUg
A9OumX/qFS7C4J5z+zrmQnvgioKb4MvTtVdaRQMSDWpI1QlZYH1a4pbZFCDJ0MOeawrqITW2UlzX
4xfo3NsC1kXMIMs4wBZEBQCoIQBUgH55bvBKMyhCLELEyU1G40J+KQ4zMgMW4x6SrBjMCsSQVTKp
XlVwR3Mkx4i+CgMS5Yn9io2MByyEn5Yl0Efxvxh2NtvoSDlPWhn1en2+RWfCtVihgvA6/7bAQMKq
mcnQxuCkX1CpYCPzoF+E3Jn1gk4H3QAOm+MEUrqODDzxqOSkw+Hpwg6FuuyIKRP2fnAkAa4dXJtX
dnw8lBwSdQp/F3rLN4N1LVP05EH9o7hwOQhdbCm9TX5ly7vELD6qhKF9bv8qEVb9IjQNyBtpS1Fz
QMZjdkG8EGf3nM0TQhof+XDSbG90E/GJYdN0ImB0PHSt050Sk2RX6j1GTctbGJmaZchhmq7hWISG
dNyT8L9msPi5vZT1Qp4U63geJ+UdIkXPEfS/w1IAy+kWb1JiRfmIUcpzVVgbre5H3FdngCi0OBXN
T7mlRJJgICYQCnu/5bJjRxMRaFN9ggXj1A1Yxim/5NJsZxww2Qj5xW+K/Jrhe/2f2aXWlnyLKJAX
aHfzsczEMmZj/vYFNTU4qRB9w0xOQsxmmBiYeOCy5hVb9dKYKL3xzhkUCguNDowDftMiXgX+5vAm
OQanERA1APpU03wh9XkkcXxG3VA9wzf8p7oUKrD8SnQVyn8piE0+FSTCtripXhRL8CqtwmrJAuXi
I04BuHHhEbSFYM7CbI0lYELIzOvMDFX9xiQVeExk9Cy7Hfvh4trPMvpXVwwU9v6anBHusZm1bFG3
qh0FgXKoUjhaL20GJGar5p+kHUffrCQu/GOUZgHHkIy0Rf6HMytWudtv1aYWDgdTGQtpNmUbSH6j
pEJ5SXxNvnkOCES7wkwVUBzNqXhnxhiLy3pvRkrobGHPad2a1JV/mKMetAKHUkQF7CTkz8rW9gNe
RuaDb2VSMdc8AglPLwikhJ+DUEHTx0Snj2qJcxtvMTaK3rwr4hgJb1oLPgeAFhsLPw84pxQTpUd0
toRSYPrH8WHEpaMBSwfS2i6m0Xqlw0K+Tg61KI+/fIl6BI8pwiZbSKUZgoqr0uAh6DXJdTTAM/R6
4Sl0UfaudIgBccK6Jtdo9s+HFbCLC0CSW5xgfJVXliHb5LuyVyPZ6WQAYh097T/0FLTp7Y4InUn9
k3bdnJkLi1qwpetvxGqKAZl/IamzX5B0zpHme015iYFI+MRMMMJuEX/4klcdnzlbZYL7NeE5h+7f
cSZrUuj0OjZYyTdBVERxjRD7Ar4H3FL5vPINMsM/+HX+C1HRG0W2wNPtVbYwPEZjCZwtzpTrQnlk
iwk54/xoDel76K5PY45Y1Cf46MIbpKSMZoXLgaxnvl2z8VqoQcEnYcu3bnyts8MohUJsVxxwEIrA
73f3c00FGxbt8gBBUgWjX3GiBIFiEsWEOEasf5S35ZsVN94BD4zQL55mLrJHN2z/oT+CmZ9OsPeQ
W7+N7pY9wo2pv62GAqedETXBEJW2DFV+gVd3FrBSbJvrLya48RgJuQLUYsXaB2XH/u51UvZ6PF0x
NkLLLuAuH9wQ7HLEL/ZeLevaXLB4H1uZHk8rjOGYlLih/04Rk13qNpS88fcYPg5OsTJ0kjh7f1gp
KvuJQwRdsfKbSw4E3HcYV9s8TRVjipm4CMYV65H0MRtXUFA0QMXGpY9DwIG9e5H9KF1v+KHblKAy
rH0R6RybMmJevkZY08lmswfUQCZYT00lE/+Cv8Z89FVzLSTGClocn2MRxm8K2aXs+bptuXr3/ppv
TzCbAm5BGJHvUerTrA2EblsuXuZGWjQ/YvMu8LUE2jIjq9mq+Der4gxQK02xhYqssn9S4jJK7scM
ME+92OF2bvfN2Ca3y8RfH1uYs7mAwwu9g3fm5EVVC/8X+1V8AhjwyUssNBFkYktrlGw5MDxah+A2
yqEEyVVYjlwjG3Rn3+XWWljbmL7G4hAvizzGW3jFGo/7UHIYeFr8NmRAncS/4il272/tfFMCyV+G
kQFI520PatYnjktcJT/pWz/NIuVcx4E8ICQaJHBkSaF+jow4IRpRIpS7jAtFUxjH/H8xqCmFP5Bb
hi3laEu2QeXPF53d/xd3fLdYOtcxA6sq1w/xoZW/x4Ni5KNbc33Bgua5xbhVVJKshCdAtY8Y2ucN
o0Bksiu/zybK/QgVVHTfg0xAOb2HkQc01JzxVs3WJx4KN/GYrktqnqEFo3AAASRaPLMw1FB3Eqk4
PaxXCm/+oOOhy1icz8iXjjznWJcsB5kge4WbXAQNzfAYcHJnZ16KKDNLaBpXMFXRr6SiKnTkgucU
jC1+pXcG9rAYpd/qgo2n7lmCMccIPoQyzjUo+ivqWtMmmSlnA1I9oY3F0wDLcAAuiWc58TsKKAhn
n0s/NBeOSf/YMT8m3qh3GDIjcC2wfrF3JwMfKOwWenw1vpQY1E585B3DUycMXAaM4asQalqXbW/n
eXGXQXm4KiZrfezqsPmuumFxftQpaUaJmFaotRMXq+Whf2qz4HZhJMrDAw7RpAvkOPCpQAFBsChs
cplyY2pjkXoBjZtnAYl1ufZXjia/IDhVCsyTYkN6UnvLx7h2zLVBpHAPZxlDA+Ke+s/ec8R5Dtpd
uSvw4xsJ50AQSyADzvaoaWBMM0M0K/MuQmaQSPC7vAwpkTj5DnvyMKwsVqwIGH3s1AaZj7qh7uAG
xFSAGYHKVwBadDosVUKTqO8iKc0s+Xi5IU1hQkdDQY9ye9kpwFZLtqmDn59BxXQp05GTJ47Tsu9F
YqkhQwVdBtUvlaIfctr70br9gQBJacpNhDVzPWcXQ78GV9DtdmDFksMW9Ye5w90H8gu2sr+tLhhs
KiJ2haq45XQm+A9jG/Gtx5UKq4yOOHZxeMPyCsqj7fxLtoTaFqEHeBBfYyR94U8EqQT5RYevmIAK
tljSYXcHC29n6k9ozXoz9lEK+ZWbrkAJdzTMv8UyObb4+xIlQ9q9kFvRc0sU5iJKLKsqcd9ilyTs
krjnppXMq6LmLwFriLN385ffTm82o2H+Gv1vnMmEAXQPS9a7jxbJZBDPEAqV6EPWLrqXrpt8Lb6d
I1xpnp7SDBZat4zLFjoeATKoPkjyAWRYMozeo4IDU2jqX+FcKZUker/x0Afnf6mJn0G/WlgZS/dI
PiKFvTwoTXFmcJsetcahZuYid+fqpzZfdsDi4AbC82mgSywqCsUYSwAih1ls0jwLAiQgmtYyds3N
JoeDSEzbwOQI+5MXFDFoWIinw0wqPd+o6dhYcy6KdNZbqb4ZKICppyyJDLETB9YenkovfCWlCWrB
FHhXg2QQNXiefYO1wA3l0FD54wwBBDyDICKY1mtbvUaOUCU4r1ZkqEfjSpta8YprF6vgevP/WGOJ
fSFxE4Qgs77tHaQVxkYE056yp+F4uoSfzJ80zrx3mMxzr4wSS7nvSXvwN4+zJaDrWOfsx4pewiYf
jeokAWmkngbbxSF+5hwXn60odJiDFZi5MC+tQVXbGXluBw8pnLPlwnGdd4jeP0WnFrvsVEQvTJlF
U2Y2aj7p7rBdZHPOrILSkNIZSRUqDY6Ih4AcGLHili3REk1G+TYnTCSJlKsPNhfy142nURySWLR6
AiK4/ArV1Whj5QXS/0p1wCCCZTeT7Y5GqYnot+JMlrHD14PN4D76m3yBxHyqK2jJ1QrthEeGFyzt
+UDETRNZ63cxW4TEh7VOLxzHYDDHcCdBxzNr9dNEJAtIxh0KI7g3UD9VwihBrupGy2iZt5plP+KY
N4Db6b1eqeSecJGyvS3EOUfaTnZ7s8/knDcc+EhCHSbOJeXhyd7pCeBnfqg0vUgxHrQ5P7+cNhmU
SdJ3cR4xaHZ60FbDl1vB8ygheKakVC9U4+Yt3fN3OhbULyL8GgN+hYb1ipn96pJaLL7+CjbLQvqx
IhY76BHkG/EiwHNilKDmkMaskUoFsJLZHk86npePwaPrwpqEjjngXSjLx0vA8/iz1aWwg73Ec4cz
C1oOT7dMUq5tMG3AHKLNoVVfWDbHM6cZ4WwF2Ei5sJU8zMAAD9d3Bg9kCWnTtkFSX/ENZyAKWavk
/dFK/UIByFUWcpjhJxZjNyWhTVQOmk0rbSh182dLvnvp0u8K/QPPYu6ziYOBwHuILA11zTAm9+G5
/dc04IPkfZVnCtMVLirTXk4VdWC3kjq53cvZ+RMMXN9nYo4OcQJEPczzRzHAaVRfJfWWozLhdIV4
w5Du02zcUmLmKXKqZeDX6VdWrwqBfvTQ1/PYnliHvsDOcULDKItEStFBiDFLLV6HUlnoz+QYN5OU
GTl/EX7oP9sOXzV1swXNJyFajpozM2u12qGJsmtpua2UM0aaYY2JC5qPeQh/S3nmj/3TePYexFqk
rYAz4TAxwWcl5rxvvfD1umvEcdUIhjmw8okmeUFVD3F0r8fnbckDpgK7hdmpVJEFX8TOOUMX0F0u
Vkb+IclhAhXKFaS7WqOLFA/TpEGIpkw+Es5VK6bA1/mQEi/kS2vEgi7XuPbbi3MwM/qa6br9gu7F
ONyFCuj6GfeNwyGBuBjSERWlFp/6qCKb6xihSoCqXJocyaHmHbN0AyRGw+oG3xCJILoQwxIPWmVz
ZtQ9s2XHAdhlwJJR7OPXHF/ZkdZ43F6ksNEyfPWgSGmxbMesi4ZyUy1d21AIzK6ouiXz4Kuw7u3f
jZ32DxGlF6NkL/gWxTWslslpf31tVxGsDkKWW0iP9B1WN7U5tjRW82yREHjSq8B2tneizUCFHOIZ
R5EDiIN1kq+/yK+3GJj7t0ZUl4pjymBVT8l4XUgQT39qwvIS80Ejif0VbZbY/Rhbfq0YT+i96dfY
p2inq0kLq72QLMjk8BgHDCUkeZGiii8m304kvtKO+znHvBLQJIZGR8lx2s8YrLJcBoJMopl1ODJR
pAZnR8cRfYQkxREBDggyy02di0sLbtTHmY94DAsLv/V2pqkSGmlBhTP4VfhUzml9XCSaE7y0fe+d
hrC71mqia29jz1DLrSdFTLOIq26oWZqZGydgL/SFavIAkiXMNVkxOzXHas3J7Uh5eszCPWKuSQVr
OCoWdG34hoWv5cxnFXjoy+5bnKTVFrDNedHaP9jrhpMvQKKiOaWhIZ9Eiyo5D67UChIIOtC45pzX
ZRq8xnVdP/t10j6OATevDUh4BWz2BC1SfF/p0JAdW70cDTlLVlGF8UwlCzme4wwEHV9SQkbkiMcs
6biWoBEiS3NARibGojVzpMpx6lcLpw7SehHdIqSK4a0GAX0DrmV0MdJpgUW+oVzk1BPOg9IXZf4m
IZEwnagvvPO13ppaxSnOxWSLwo1BwxeAb2Nos2AjQoYdeZe0ThLLpc42GlAg0K7ai5Qep2Ts0YPH
lcEAqNvyl2y2N1C+CRk9vD9SyfIJDnTUTDJFzMksuVoX2F4YMgb+RKdZ0BzUdQSS1mO+Sm9v7duh
n5cqOKao5ygqUWnHEHH98JfvjR2FWe9N00WyuS6UC1qdnxz2nMkr9kunuHOxJ4ihtJ3ajSJgnNbw
P+yf+XPsaoyFLQFLmGEDYXqo4F6qgpp8XF1Etk4IY3AHn4GfuONL6UppbCGFGE1Q/PbD0oX+vZvt
kZxYsJqOSo08hvihnZbxefXlFOs9aeAqVhrHS3tzHrM4OODAxduM4D5LlYJBFD8X/Dr8tYa1R5yL
g3+84YeVBRTTQV7iSDPo92OIITwLodwgu5A6/GdMgYdsl7m1ICYl3Mnbdig7plhZ9QTjRTB3/iNG
asXdslTmbsrmHeYMFyVpmfkLjVVZXriJFQViLWpo8T3bu0FkwwTLb+Nv/mL6V3wq8VoM+FV8ekyt
MsrbuBIZ9cbzLVOe3Likwbds4/SNZwFzd265jLZmRKB5RCBNa5kv3olRQbELKxuMK98gFRhAPBss
+YZEKDg8uJjNF14IR3Oh2xMA5aoYwva7MfjorWMEm6ibA+jwYXWdaUWqyLzVh/WZeq4Lrpad+pjF
gMsHFRbvmGFrdb8spHJEXbtgM5p7v/vYIwuy5TKKMlSRzdyLl6T5vTgjb6tieJZeJEVZ8yHPIPdh
AfMjD5pMyALCaPD9dyx0HDgSJM/3F0VcB9/tlgVmdXb2PhWuuZ2dLnzIKvqCcgAhYRHLKiQMy1AS
jSNhfZwY2CEwDLRpyhuPHvksyyDAKXd0qcLQLfOfyZmhtnetJfpzx/9hjJveADIRObjTJWf72r7Y
DCpOdsgNmOG9/3Ok6kPQBjoWByt2hatB+9t2Y3JLoUQtAPn1hmkxLeUg+Id4pskuyQ5nK2x/pWf+
BPc2QIBoQlVlOmgIKIcZ0Ieg+7houRApN6/4nW2wksawmanGajp9e9lhT5XG34eLoPaDV4MJ3nu8
TQEq2iT4hsRD7bvP4AHUBHEVjq9lR8+LiFv4xFX5lwMc8MTtEJfJb7STqHsAtUSpMxroKDDij5sb
Wwdr5cjKfLkLyulzcgOu/ABDGDmIyyFYW4wbYUAzKDzZtgO4PLEsCYiOjnHI//hNMP5W514ASrZy
4ZHvtMmGbRwLkRm4sJYR4ieGw1nE5K1n0WozNqbSCQUOnrecqVfUfClIB+8OhW51VVk4BFIqbk+Q
nbu3OBFz0TRC01rw1P2Q/4HBt+GZyFCI2yr/4Yv9BXmzaJhjeVs4CFN/NxPU+CB1xgfY8MW3uKQm
tB2F/HCzwWurnmC+Zs1of5QDYyid9tCUzHeEARIzKFjL2BcEaiz8pct120gujO3iyU38+qFGCzFD
0hv3HwxeYGxgjYyBtiELj1GKbWF34kJZZFOSEuO67Y59A1BVTArx4+ja/o0kaWTMuCr7Q6Qo9UXT
lTDIqnAJnuaoPI1AVxcDudffR8hNV/Z5dB+WnZoEc18Md7HVR/hHj/MNowzvCmPx9s60DP9E/nlr
DQBCdVw7y8lvEsPqyy33r6LFI+kUpyXZ218U7OGfJUuDCGHTuXQP5owLISq4+saHK46xigXyxxHF
6iUeUYQwmRO9rl6cfSfSi/oGfTKDz1QaWy4oHteZAhu4NXm0/fqciYH+p19h6bDY8WFGRHhJaiMV
ySyGdWjh5+URoqxQImZQpcABV26KlaAT+4x0HXB2J9XjrsjJkYqcvP1T1J5E7QSMgrvBC8e7hAfu
PzT7ebKvB06uXxTIMA0togIIkgrHq8iCrmDQqV+bsyS+LW3gUy264tFGdRSf0Z5O4Ya9u4Qv7Xnw
Pq8V0iaVHdUoMYuU2z3A1/SyihBhwrSlxswo8BrM2KWWNy6QujZ7eHzUF7OJmM4J0lPGMp8Sk24Z
l+IfT/MWwt+1WKRPhNJ+FP0A4AkERJtE+wkEBMMC0QvIzrVhXkd7zhVhyyBZsBaF15cIswAQddp8
+BPIRBlYj+hxFkK9m+659FhjxpK5PDYJF17PMigaxrImiUhelV634PUddapcSuPqSSeaAAxgQAIS
X2d0p4aiN2vkoxAVSNDHJwBmI6WMcD/L4pHrJ/lXT8UaHWZezn8IJ/qnaJsjGC6CgKv7mkxDDafZ
VZYy10IiREGGe7q49gy4hJKlZ7kkotA0ys2ro5K2x1c8woDjot8bKwAGORvY7zScBnenqyjkMYEd
hc+tRZNznnwY2tIXemiC8M/DtF8nFgp7FKm84sEDBRoHEfiL1wlRY7jfCFwSpUwgCHIEQe4p6GQq
jWsCjBs2nVXRbYB6do8Gw8TqaGzHdjHs4y6kS2OAOPLzNPCMc/JmFCtULFnvixgbHxpEHdK7nE1x
woVmVws3QE/vyOXJwcohhD3nS2QceP+ka3zzSla9x9u6rPK6vN0c27q0NwqSL2VSIj2zVLNfwdZy
ctoGyVMXvjae476sNHgINZgtyYSNQTVyStY1wBgg6kEzp304AQdNghLyQ1zSjzDiAAypqjeY5pSz
o7x/Cbodi/Sfh+xtob+4hgCBQbYRclfAW/V7+r3MwCWIN9KqYd2O9QpYPwPRl2TNHUgOZYrZSDwC
ZCamLzH2ZTxVQCd4k+2EaQ/T+O8OHtUsWpmGRJTf8Ug9Br2nO0USAVsQmanX9RDy06huHoTNoiX0
F0oD7/Oqbd1PtY/RBCrJo1YTB1IRKXeYouAesJ4YnkJEQnBTpEBSi8dj1pl10UONY8nAE49oIdaA
G9z3ZDgm42A7YUMggE/uQWu4iju+PiwtXr3kxccpRRaTtPPBwYRI4pAhUzasYciy9kHihzGI/S5T
FTPQeNsTNSjSe/tQ4NB+FEiBWo1R8N7S9roMONYceZA9yeAFKiTTB45a/O60hdKEKloWaCUtt0bk
TtV9skXTKXLp+Zh/Vq94VeGGL8QXGEEMDEl1PEhnht0J/aSEoQlnQ3EsCzNv1i+DGOF2itjaeAjr
1HGSqpmj0WGjqbhG2atDyMceIj4ZRygsxxI8ndgbqh08++mAmVdI4ybkriIBnVwkGUjmTi22Ysod
1Q7bjPJjxKSKmTPK1JbJgbFFLUGOoioVhpzX7mHYfWpsDtymKv5H0nktx20tUfSHiCpkHLxymCmK
okRZlF5QsmghDtJB/nqvbr7curYscgY4oXv3DgF93TE9YxUhUCD71q7sMdQ+BzNtrBGFbOI41XBi
VXYjgUIEdZt+/a5RqzLBq6O9f8pj+F0KfeP5BLgjWqExe1IXJgM7jgG1WHzLZ/+IqSRHeK3wLgzR
N3S4BV3nO+S2PIKFmmfglxUdKaUBNHBfYsfoBsBlYei5o7BvWrz1G36WswuhRAYBegRL4IvdZJS1
c/Yo2bf1iTjNzn8O0Hbw+z9z0vPtJiB9kf2JBA5WOBcW0nPMTUgrZWgN9E+lOuEUfaalEu5B2KJu
rekF1cs2aHgzixNPp+EYWqY7FPEVnI3HdWACRSv/7BLYARIK5ljTltHa+s1P5kykFlLAYx+y/Yvf
AfSvjlq2YwIBobT5GqCzum1LhMHwfp4XJDevYzNQYmVFx7SlHML7ILXdS9C69ne1wmV3Rrjl1Y64
B9sE95Grob1yOEYZCYkQDicqdYM1AN8owH6i8d3BPxkB6iktMR16u7UzJVcS1oTRHxnUQLxd8Aw/
/toYd+8uFtEjU9cvuCm9iUOJBeS+sgcbfhR7C9Hoy6IQCpo5ePgaVCMI3prnId7ubBiXYL0vkhep
cSYS7sNtix4/YUYKORPfMDZegvfMC3qPRwLTACGFow7uQLsvhwG6GryJDm6mzjKwtBJEzyy2vA82
8zpu2QyvAfAqJ4oCCAW2hjh+4USN6UHGgKDFzBzQc82eD+xLvirTvsV44V1lCW2M6i1YxKCggf8W
OqwecQkHO/QdWbUgw6IIFq7bCj/hkWErBOhY6O7QhK7VYFQT0kj74XQBdq1GIQgx3UkkxEd1DwmQ
6OXBr8E8h8sqn6vtedn5vKovsGHyrl53FDr2Bu1EcCWlD1kWfCGB7+sOc3M1HcMD2jtVI8eu3sMq
tKAC3z6ZgsmVmp+GZkZV6+IxaMXPTqbbajLZDXIEis6iyvg0GmUZhCwqpwsp9s6GWckkiLI6X460
JzmjZ+Q+uMEJxE08SgQgi6qiwJpvgmt4tuZvt0ycgMS6aDxdxWPlNfxVTybEPnDIRHk+Slx1csgZ
V+OyIJEhCUldN2PHuARvBwaqozB3Imohh6y1E+ErOI6IvLRtzH4DEaTE8Im1oF4UB/4XFcpJmEJS
lUCmWmkKgZ4EY5AhUlf5fz++hnC41pQ/RHYLHDPyMJeUA5opDofWwQkdzkCj9URbyhCZMw7aEOoN
UX1higsKaa8TJOk4zXD2aIakzxNMiMq5SjZmCsT7IEJRwT58K0YkKP8lYtwpuPhGkhoxSAF2I7Y8
6XAYcUg2cjowzoBauwpECnbmdlhwYNEJM4Up4RHwxzBdmu7GY/kIERIbHVX/Mh3dvwkRKNggOCqa
PgrhxSyYHOAOgKGNOHZxvTC3NRAOKrEGT1xiQw5uxDtAoOCqIFgmvS7KDPOcoYAOiOcg9j2FO3xr
OxnIpWJkFS8QQwccrkbJnCNhB+56JWu/5mat/O6LWhmhGszvAgd/ZsofAn1mqh6yLdGgxZ/csyyd
5J3fwsuNpdAT3vsCMV3BZMpmPgJbFgUX2ybg4ya+T72WMX508sRj5Rimegsj6tcqM354GgfqBJ05
wk9mVDdwVx3U/qdk4ukuGadZVSFaU4KRs8hSmhjujsuC6wNcn8sPxQV5eFSsWMJ0vGh5RGSEUssF
s4tdPHIy8mMO5OJ3i4PnUxuj5IRJMt9+/Dtwt5tq5K3BYiwe4HPhUj+W9DnFkN5a6AQSNMQf0LAw
CudCWzPxERKdlLIBghLporOTYxpt5H2WLbrvHJV6xRchzWUpKXE9/2bx+IBHUW311eLi+kQgFgz7
DD1ugPjxQ59CmB0zrAJwQwXcZmGahgNK9rD4PsKkcaEWCzATUk/GJWau6VSYQIDhONy8UG0A2Z2O
glsKalhpAYROLILQ0SMwiTiAsf2CgubTZqnJbtjMLjNUyOZqlsakjCoJ0pfqsSRVNmnOiH1SMYoc
SCKzEa+GyBA5x6a3ceftYzCAjQoRdGSwYI3BKg6w33tdMYG+PHCg4NRK3ruDIxcyNWKICtvxerTv
IA5AMjQ7qsCGnYtspxNn2pgzAOYtgGe2YMTOTY1k5W09SwqLKYMbF3MMAaKtDAprqR+7Fihdfd3p
seH11z0JNgg5gSo48NrZ8b+bHfR2JajtcpV+xMcXEIPoPePQoExWXBqHXkxKfGgN7t5iiRILiFfH
TMvgtf+AokMSCP2EClioGplrOvlXAhoImWNyhWyKLU9sSe0k2PtwJK1wV92Ob4tLwnHrw9K4ydYF
vKRFXyUyRrxEQtjbWFITrvAHJFws46UNxEERv0vsC0Vt6ARIGU0t7uVY6vQUuiMsCsaV0DnyEvCu
x9675v26NVCl0A1aX2j5KQfIoT68tCsOl+k1TCIca/oYxxqxXoB88Utz2gjJoRDvwze3FWgQxUFn
gO3g1EE4EcMEabyIFoF7HLHmxb8Aujp1WM4GD9aWzTV6iJzUg9ipYOwjvnmR6bIoO/WGO5b5zYE0
949+N3ErGpPef1o5bXFhYEnqZKLDVKQ6qMx5FBBoxD9XgmvF4Fr1FYsU0K4c/lhCws6gR9VJp5lx
GhrRzgGtrut/vPCJpOqF6gsVJEk1lhODoRhI2JnHu3iiuCm4z53MD25LSNeckFlJoANu9UnuUVNg
5/USpDyzBTdjLdNHNMQPBJG+BgelLt7wwQQdl+GdmnRonSvTMe2rHS9qbrUF0CsFAhGiA+hwgq4q
bUV+RtVx/fGDOA1YKGsPqKBiGqEprTGTULLirQeLjQ2/P7iuNB/J+IDRObw4DmWaCC7AgzktwQ6w
LwAk5ZoEicItGAiRgReQMfr04VtQ4DIz9iOwbhc75WUWDdAFYQBouJOQc9xU9EITxLAWapnSm9x+
/+5U0fV65pji2OB2L2iOFKjQT4vyFLRWGjv6MAQVIWdP1UPJX8RRXR8Er4DKMJQC3qNoQ+uHHm5i
j+DHOOYwZ+gIEK7jsEL+LUNCcwYhVXxY6JfryLSagHLlOq5xjO8oVbjqZHRe6DrgrDLNxzmCRisX
bfOZjyjkcJJkn5BisUnFmMT2FPSiPqtzVFDEBf3Je/51Lt73rm7qjRBugrgrWMO0J3jZrk+AD1ju
kBofFmyUgHs8jJUvBZQwVt3Xdj9f6UbKJUUUdiRjH37qTRiCCnQ9fDHs0gGjJM8ItXCBXw11BM5w
jCpI67lEAPJex9RQridMvhg1OHx01hPngEqtlKghG1qaHsQ8NA5q0IYc8EjBpsQxRro2qnbGfjJw
DFHPPeHuyK9p+H5ixGMbTH9E8ZxMXPhyjhhPzBsx8Q+Ng7tpvHynGSNbRoJnBl6V6bBHSTPynhAZ
S0ISCL6k6JBxDIMQ+eqVxWuZywjB1TiD4LY8RaGLpza9ouLkce9O9E3UVOuHpkMFVlslZCRWhhx9
FTkCqsUoKXHQ6iZMDTYINg4+QjKOXdgxXbW9rBH2XKTzvXQpqwvdAQC62N3jUI+bG0VQPhEhi1fR
mgXcOQcYh5tl8Y8a/9g7C6wOvQzg1HqCNbXxJ20fRf3bevSF2mg7DaYSimGHC6xhgyC4rijP1QoG
SRRw7UhpyoybmwfLc1foCsKjJ2f4dXUD/H9KsTBzDHL0nlFu6DevOrc3Srg6IFDYDGA9NODNTH5x
a5DzSPwDdTJuHMio7sG3ltk3mXLQHVlLSc7vEUxJ8KlcopPrgp5QV1LdcRjr1JbkCv+xjLP64RB+
hRqNaraAWFkpZ4ianGHcgJEnQ4Ls5GG4B+DCZssRiH3U0mZZSb/FrU9jmukS4Y76HheGzx1qY3A+
wG84MYLEuQczdhNyANkcZow1NR9wfPw4kjpsVEwmrGEJjsbCpoWzRXmA1pYH2sGrYMoBzj9z2bs7
2Ebug3K5scuVkbmYMU88rL3l//nlguSs6XkZhcxPQnwVuc7LYLmGpMPB5yDvaWRxxGjeXNrQmzpK
eAN7xkxQplCqBak75pgx+hTxKKrPUAda+M9CTgODo5qDo80x9MOtBiL9EGCABJFjk9GwGaHG+UHr
X2bO8gm5DV3IhrIut/mPhKF3dPICU0Mxtg7FUJItn8OSkUpNuviNOzKpNUFY/V67oHpCQkS51TJF
Wi0jfVHzhKOc2eKfLdYomDT9djEmg+4Rf3UXPqqb8z+Q8bEEx3H2zq4QBG1CJ0T3jR2ce4zX8mPW
DYgY9J0cbkeMmeIehD/FI/zL2rjePYlXQLS018zFFyZhxZ5iWgN50y50VmaKMNnbZuLKubMNQGYw
fHN/mcEDAM6pNFiQPtHs2RkqbscMSnEOnUnakMp4YaCMPGEYnsnkAlBNAhiyKXjkOtv4i/E3+Fb8
/nAL8c7mRrz++Md85DN2LE1c7XYI/zEtnPCSaJ686x6XyydluJh1gMvR44nNhAuzjD3/IXxmyNzu
XRhMjJZFYWN9jwgloSd8xJsDrLDEuAo1Ltmu0Ds8/I7Go+coSvIfqIx3CqUcigJQDeoy0BHWfejm
P6y49XY2QjXcsj/zihKDWTj7BHjym/4dW8u2s6IxckQQMxK42Y2UmKsDbC22Xu4OiYKsmuWGvf9j
ncXBIwM1skOGhvbMeo3i/SWoOY6EKqo7BHgGM2OPGf3KSUYKE2iqPu8adsmH0CiMAa8EPZapPaxk
OeodKBRCdcQgZLtvRofBtkGSIaQeCtNfZIbCuJ74/OGE1jUkyVNKV6wnozn+nlfHO+67vxcukps4
39t/j7NYfM70boeH5jkJMa1IgSCgFQmTmFiCvP+jrp1auLgQsVXAk/tF9a2Gonibc+/91uAkvBAk
0mp9U1ItBMK/9ZmTG9GHoAN8RzVrwnyUN2zzCBwXyd25tOXl0GHRs8I1oslgzoxUurjlFa+X/hz9
kjWAgZnw9eTLkJfkHmxScokpayvCvTdUDJA62NYcMnXFy60nunmNFzKUtVKiEwXGNJUwXdVD5Tj8
3HO4sgzOvNbFxUGljHH19LmqP04F8ZKv4R89QkmnqJfhdcc045F/4gX2GPBHrABLDCp6EU5UJ+ZI
O0JaU1JYwrtRrOXxAaB6w3LxGkmne4qHSdwo/Oss3rPboYGEb2NpLsV20V0Zeh18Ii2VSxYyBJlC
CLtgLooUVa7i/fzc1UlQ3YsmPN+ppBOMy5yMEvcjTaQIH9WRsIbHwk/Ly8tmJPnV8MwCyc1jDf9d
ODQZUjJDxisWcNZwp1YbjYReP4nl8B5XqjbO7b/UKQNlhAdFsECXMxKWONEy2RH2qAvue7fIOwtr
2pscmhbTFX5TAgML8ns9P6LuTG9ohRjx5lCajx271WQVRFuKI9yPGcyqM/nhwWwBtaTBQQvJNd1S
1DkZ6WULlaxOwyiseFIxsvYIFHbskaEVZe+dtoC0LwE8EW2MY/dY++FXDcWocHX5EM0A61Ft5lxS
bioBkz6ZBoijKMocyh2JWxK4WPRXRgZeml2iOAmYWP+ZJgteUEBXR2Qb6FSMKS9/mw028jvdnT5M
f44Z8CWfaUblUeFaKjwTyo51FhSzcXG7hpRE+S4h3rM0b838pnC3YVqPJhbmAAZEPJeznT/76Lgg
+cDm1ozqtDv8O8TNw4MDn0SVhU4qwoJCDL9E0KLGyNJIHB7dFLJDrnwwXqns1I+jNuP+n3NOTsuK
lBNVfH5X0Qs9I7Y3rDH4KL0I7nlZjEHFspQFEjyQicbJV6LhUoObBfcttfSBAi8EETr8UKR6G+Ug
geu0avhq3oaerE5uiTsLuIex/DK+MWTBHSSf3tCdgu4KOiWFKVKN9FTG12WdtLc296EUiUvfCqVG
fN4lOiIZkq8GGcBVPeBYATBKAy2ZQKYmLZhbTsKnJvy2NSp3PeLlKQwxMQtT0qWRoJCR0O/+CzPa
nwej2DbY4MaDIuNtQcemPuyk9vCgYimRA7akWkuYknzMeuHQtj0vjOsXdbIQ3BkxPApVW+04dLo5
UbkpUllPDDLBp2nYRItpIHPiJ/983og1CNOJusrAmap26EB9+aw4mvLZRHOoJRs+apwZAvGYaY7/
FY4l02xk/934qfeX8fGAB4BKTjI3G3aJTAVsWjFbod6437aQBJsxxoGJpxsaDJdGmCv3C5UULzwa
rlvS4HHnAj/DfoI9igsUY3cfv7rASiA837ZauT7cBT5HFVOsra4IuWRW0/XysmWQxnEsofA8WX4Q
4HRevTKXhMs8UirrCAGhKYNWceIC0jZgKLJZoHwT+S3PxIJgMGM9kYV4H+KVrTHRTIv+tgMDQUFp
Vf/LQ0pvFqY1aAXZFTBf7IPx6IlnvyIPqdl9ujMwqGEsn6Yx+llNdAiJywHUZf4OCuZNJ8fHt83t
SWioGfoxtjRPimZr3PsoHtJecSZoECr+pYNxFmgku+Ow+HkdBc2q6Lw+WUeSjDFQYEhBCAQ1McSx
rkjWVxhr+XfdpXPZxtcZXLyHstz+BXv7FsZOEV+RLxhgpYUXvz1Gaq+DEF7CPiRDmxcrMlqdj5CS
wwiUDFOkpvRLtDhkAqFHRYGF9Q+8Br7AzEwTQRbDuIbT1yaQ27MMfn8JPpRDp7vd4iH42tjqP3vs
kDOzPXyNex/XsIGi+ls3A966DrqkrqT9QbaDCLnp/oPWBOVQ+kIrEmI8DBnMGZyNXfrzL9ZjR7gh
yyuMQE/bgVFAZzBxla5GndNhFcBeppEUzzY7bnDxZPv7vHNuobeETJ2QAEIoPSBYrQwIJbbhEDY5
FTEuUvg63DM0wZRpW1ChAbDQNzBPcLPw/sPMI4A4b8/AEXKyEk1rmCzxTwjgWH6B7Nt4ZMobVl81
0F3iljQqS89wG7KLqFRPIbZfsCkoE7bwqy34oIy98hUjkIRDX8f8wk3QeaduXghM2Id5/KEoEjRa
C1jMUljJeM7yh/CDMP2gu+dLbP9obIVMGgJE+JjU0zodhoSFFj3ara5rpd+RQsXYMBUyHEplpwBA
Xz1Y/i0sgBxoJZnRxrs0MBRrUr7hLUo5XufMYyeBGcB4KFX56ypDblAWxdwE6wRvEvdpGj8G9Ddc
V+uzqiCoQ3PaKhaPn8XhYzG0ALWAmkfJrSEVqYwiVp9OsGJvjTzhLmA+PsG5ujxPC7Uz6aY3Wht/
8B42SlQ7bN9xTgDDNjkcTi1q3ToOOFqdndMugx497g1eZZUv0ifaY+jH4zw+Ywv30iXhAy6L2Hq3
1fBOSlj9hyuEyYPh1o9Mnf5KcRUDv1/E2b6n4AjP8PMW0WHBRtj+ERuWKsbK0AHZux6HtrsGw3Qp
KwBedPhGHzn9UZsPJf5As7H3zdx+Vjm37XjM/By4jKIu0M6LxBK45b3P6ZdxLxu8/ZVEQeNKL8XT
vQHAoaP3eZfKO05kLt5FOND2QjSBIgc1Qsruyunf6yjkepQGaKf+ruNqQB4lOn+XJsLizIlYiH4G
WrfmlGk5WgcJRFMWC/hbgzfQBMNa9eqqOhMyKxZT0JXXJKHonrnlIchR+edsyXAgEaor2/VJgLk7
F2cl5haUt1yI9Gni5mFJIKMNptF2/frMKJwmesVj96oW2haifJQxFfWmmPAaWJD4+YTwFI+UnahE
bpgYjyiz3/MYfvdEAWxA7D+Cl6iOqGBKynyRxbsLRX/tQES1yfjYHSBobsnwGIh9kjYqhQS/+DRx
8IMx/d+Ojb9HxifcPp8k8rNL+Fwuz45YmitC1yB87QdnVy4oT4rORzvDFNyghtwNKML3VBFnlcLm
Iv4JUW9NsXck0M3UJwPfs+HuGFgcFfKzy4ByQkZCUGHPbJ3DZSALrq5k8792X2RwKDVfxX+bDLQF
Y4Dooyjz9zJy0qtwEOAWj2d8wOJfTsWlMs4k6yBG35737fhKnHv11g6A+A4ZBh+D/TbcpifEKsnJ
IZ8ZvEeoWjo3O5bs2Ylb982B2PzcBU3x60wkhJJbqhnAZTFgJwDFzzrEqQYcM3DPDmKUgk5GJaNg
qrp4aMZFnYRfcWrg9q8ELRfdWuAvxSvTl3cY+5RLERf96PFjCjmYJh5LMkkpKMNaGQUpEYZWR80u
F+LJn53GIbwra7wb7t7vnXtELL5bM1DQaiAOkTfCACX4rosk+Bd7tmRh9loIQoq/71HJ7geBKlNS
Woolwin68F8ssMtD5Ui/iUoXDMIO9E/JyPsI5rL+Uydld7MGMQ2uvh82DPnl8h2YRSFZoW8SnzqN
ZmsDuCgkwzSXGRMiCHHL1zzgJkIUSj1cEMFCuh9460ZJeqzkvqAfBT2j4LmBXeAiS5BMUkOdh6Cd
5BSHK9AZGYogp+yvPCz+bxFavdqQKidPLChJEYnAj1TnHNGBhIC3GIX1BJwTtfbTogQsruzEOqpL
b+cmd8h71kuEutU9+ZltSao5l092bP2nwznXl1Pr/aLCAuI8i6P3ANbLHPY/u1QgYS6kpKsQQEeN
v0eXb6C8L4iS6F07uCEM4IlsWYDhkpGDc2zgpLHUvGJzX6xFgVknMiBC/oPhE/U3hxFP3GV/IR9g
RlwGk2WQzLLKLfjLWCCGUXuavOW+yHMZGTHgZFdTI+rc0SygPQGs5ttw4VJrD1TKyewsLG/nry0F
ShSjS04iCNuQRUGLQtwO241hJNkCL3kJxGPYTdjGvloxdBxT6L2Ebn9tiGG8bPew4PTJnmjVue9I
vbqpDISxHXRWxNo5gxCWHVLQmeMDSRs5IGqMIcq+DxJ3K45FLc0nbo/DrcwPJHlZTl4G6r/Xmt+b
CJk+7fF5TFaItEc3TN6t08zBy8LbResbFGKk1rS8yyDDVIKg3S0fb7OxHoqrgGOrfmzPuCF+hhCz
IoDCxTW7ToGEhvvJOUfFZyZB0W1SmgMYn8KLNT+3cXuzkPucn7yoOufXU9yO9jKpFiY2QWPFXzEO
sE+phCXdmbj6E5IH/7nOmBGGEQG5OS5AFP4VM+yE3rQLpMiOLLft4ZHwsfb1ccX4rz7NXrpfZseR
wq1cmVC4M93Y+QtGpS9i1Q2hGy7OjgW76EY7Q5WnuVkMchgM50TctZtwmTIhIQTl/DcHk8YaRVSq
Yt3SZlNPGhMj/hkURPkydQjUX9FgtImVTeSszyEDblg44kqLoOTJDGxpgWTCMyMFscirAZ6OBBN/
cU6eUufXWjhnIi45glMUBaciKFD9LZibVquwLdA3P46I6ZQ0py5ygQ9EFMcFXG/Phf/MiRMyi17G
9o/ajibb9r01fMZRQvqoevDUFp9NnFae2oGNIlpKm6CrFf/SpKA3WgI+PzxhvuC8FT9GWaGwNd3P
Ps9dHIJRZfj4JKg/KRj/swZzBYQJK4m3y/g/CxQABonsUfFcD0AcPjh61YaLFbYBJ60WRZ4oc32d
GaJkHmcMLZgCiANLyNhRhgXqzm/IG72qEuCaADQarXmHMVkB0TdJuT2IrbBfq4nz082S9zzNCf5m
r3U+TC2sa/haYgsQie8nA6YR+0o+wWuVxMvn4OAIaSWRTo+QanSC64q9fVkNgEHJxPENsSdEgoLf
Oe5GTuHb/6wHN5upopCGAujpl5B143+p9zGVJbZkBFoROVjbrC9KLxUT1AXjzDYxdwBb4k0LgthM
ff48ET53g4k3PR927rcEGOAEOPDIKs0pFW6Bmm0lx/od2IOiTG62cRNCVpq+pyPOSmRyMefhZg4s
f5ErEeYPQRHqE1YdUwSTq/J/jT6V48f1yXlw5/j8unGSyZKhxx0pbXFsAT7xWV21rFNiHNmCzKcq
n/9qLCicD7T/sE7oVdcAqBruoaZQtQO2X6GYuEhUigxW80UE4eKWBvuNEUUv6ZQiVEoKWZySObzg
9KpJ7l3X/ZFZKZQqWM8ygdoFKfehGqiM0jkG0HPwVsaMMuhtgv4JASZNLCEA9wQL4g2WCusKG/j7
vc9Qdrv5kiP0nO0OFIbOEMs/AAxh36p5AfHuXL0kU3BdtPVe3sZhYYMHoAsqS0oOfr2XN85TOnkD
wjCxMh9IkUYCD8h8puEDhzAw/YUOCzp7o85AkGCn6zal5RJaG904BWrdE7IByoTBvvPolihwMDpd
CI0By1twgEXXwAnDAcq3YWhA8SXvP7HQz8YVy8SDtYrVEl0ydlnmevXl4D9Y53YQhmbJbIEL42Wp
eJTVTJPruOc/wh6tUsbTqlY+5/F/mQd0YN0ay25qoGWiTzPQYBhY41CVwW3Ia1hXH5SXsySygAcw
qmCw6hrzblcazo9dOITVTVwm92vC5CzMY/tbNTa1ZU2uJS+si/Nf6TwmJwCn6WdHfCa5jGlUU0ox
8MAoHXkC4DPGdqQgAmQlrryjMEyoa86JsDwTqFC3IhKt/Pl4r3Y3/jESHXp94LrBsYPfiGKjhDI9
LyK/gIbBPIHzj5NBSsO4eD4ygBy4QZSrJTUkM1G48mkIU4qfWgjNRVRdwA6814lvmtdsG7flFPak
KkDveuvi1HDVNhxkorj2LEZp8D/V76oNWLxoHiCApbyssKH0F7MLT2D8AnlSnCwHdhnNWp6SFRez
Y2DJYy1fXwUlK9wAK6oRAJR+Qdhl5pPFn+oZZXPQ3o512D85G0u5sk7Kq62rN4f6+64tOdKcyLYP
6qBXxfDwAJYeFvzdHxLXLAVMNWEmWEr3BOSejUhl20oyrepHLFy56pJovuEfNB1A4Ji0YIIgBXXO
FB+KBseLCojaocXliwJZLE1UZz/m6bt2Ek7Aog8yqL7iiBekcikefHMxHA1zzoMca6SaTwAdmGsC
pQmNBtVTRfjTiToFxBz9d+K7wbPoWawjGHXQ45sniEOCYSI2e+kdTmc7swX6jyPjc6hIXRWK3hyd
HyevfIjnkLI7qMEwaIvHM7ul8noALT09F7BKrDd/f2hvEjZ/tXGmKeuZBKb+M7/T3DoOr1JdBVwH
YKZq+IxVyOmGwRjENEgm9RR/XWbcy2RoomQh7cyqvOlfLVz2b/QtwA50cNhhcmFUcC+IyQG4S3rW
K4yT47LvU++q2N9w/cbZuuH5yACbq3L/geZyujzztin+1gFjUD5j64uyApGDXTmH9EuHdKc3rbgf
qZFkCFn+WkkbaKVZ2hM3cMQg2KD4ebb5OWAKzjpUlBWLFxjqhB081jXAioz5wl7egha3jPH5R079
mpL82ocM+ZB1Z+9RDctU+UE4JObAAYPXfGCqT8l8XO5ZNF0OdNRibnesPK8and9pbZBJfpz0C1Jj
cjaWz5JxTLrap84x0AsgQV9ZKD/XAvJ0AbeDDDRDC+GSJKu7eqezNswByMWLroGNY7pcumtVDXY7
V6FpuJNqD3YXYikakg5Sgopg86T7E6ZsEMj70DKsNOY5f5iPE1xJv4nurMeUOo94jfmIgx+7ZvuX
sGLAWnHng3BMr4JYCltcZiI188tmTp6TuG4wN8Erp9uhl6rsXLzEpOjOLVejnRBg1QOWb245FS80
cvwsKvM1pqLooBldrpM4yvmUL8iNAuZf6EWv1TxSifxmZiDfkXHzX44V7rUpZfxeV8/Wp3PR/0KY
T7oHQw/hPW98jk6U481JiEJdzwnusXbJ2LtVPT4fa+KwRJGLlzSe6vFQnNXCTH0XVm4M7B1KlEWc
wXUlc0oHJ16Dc/4ZEtGK58iJSe+McIFPQrIjpZ/wM/Kifs0TYuzmpfrt59MPGy84JxXWQF0Bu1Tk
cXXnF8zHGT+KdUwXWkwKWwFmEGd/Fw9Zi/XU1TpRgym+CENW32iXbLDjyQW+ccGSIecHWLXDzmAa
j65GxbMuwGstwrT6HNsHt5SSdAe3IR87+MsywJfAGcnsclY6z1lubDAEmCSbTFPUHdxUOOmc8+EZ
+fQ7jA4aYPYLgP3yxjUPneYMWNiV0OhwVSKuCtkKLmHIlMiMtLQHUKviU5LwrC3kJevLSQWBG9ug
FOpIznjr4F8xmq3ucRhAoX8GjSKdh91RipAbruXDKo4YY8e841g41nBvwd15pZaQ/i4ImfnV3vHb
HeXRI7c7kf8Q06JDi4GMoTTqNTrCkx8XMzMXThkz8KPteYOMg00hUZCAXZ0oxgU/shsFFwSuD4rC
AuNiG0H7SsM0pQ2jGzPLti4OwlDE3xhmOFPCw/uLUhjirVIsUEzggHN2UvIbDxZMwA8ZYJrIosbQ
kK64oI6ofbZq5zLYB/OL7tThgBUKEnam8rXoOG+14TbIj9gG4gIRY5jVZM6nw0uWG94wIHtB6uoI
TRoqIiedOjNBhsG3S3T6Xd68MmakJJT9CXclAUDh+ADiG/Mu+qcqxPD7DGTcNqBealjfBhhyu5kI
HhzGfTJrGVsOQMxdq28YEn5HKfxlscwSk05GzgXzv2Vi6WJd9IXT9rvqmKtcvKtTzULBOJX310/x
f9CbGYNv+f5tKcPwqmnq/gM+w0Dy9WPa54lqoWXBdyWE9JUy+840JJ7h28kn35gJrKiurwYbAYmU
4TOmfXy2g30mqqLOD9dnM+I34qKXO5h7MTcmqF4SUgJQX2S7/LuytvHNuVqHn0gACKg0i8B4QXOG
IGvq6SY9EPh2M1d8B4uesxP2u4lpsqDyndCe8ALpJnOHGsFNekYj/bnABEMHNFTkJcuiTnfm1ciD
jzsTssLddP2Nuxw3GOMb5KFD/3UIzsjFxZAIuhDeQOfZMzQdkNNbEsQQGaB7HAr3q2Ynqk5owYMb
iKYKboqp8X7hHAUNFcvaBxR3LHsRlamatVu46jB1BpfN8l/StWGby2Otwv5q3PsdKjYL3Z/i/XKv
TYrJKce/Ws1RodGXG+pdMzrlo+oQzvzYEYNFNZBUTxaONagOZ4lhEGaYjCdMzxHk5mP3r2ItDfcn
6AVobMRxyzuQ6+gvwA8a9pZblj6BiTq+TTxWurC5TR+chp7AiJQ2qAHq/dZrr0Gf7S1mddRMjYw+
GqF2jf0XdYAx8f7bdaFrBdxgKslRr32xsdTkVv4yhWZIf26YK6mjYliJ4lDi7gTZ6ALOlW7N5eaK
L1PDmcfM6iZa34LF8xGlAPcpCw6Xd/iehHVdhuL6pTp7kTHe1jiD/KMQL2FKb5VFVSnW6AhISc/M
iOEl2ld6AikYJiCxcIPrIuea2fSe4MtqDJONMH6sZiRPY8liGWg/Ttm09jdQ0P9pa+D2cRKyhNSn
SQAFvcL7/koLH+Uso3ArHx1D66EGxgo2VCRE4jgsH9ptMFg4zk+RH5/vmEMJEsGyM9Q0VwKtVZ0c
6ZtwWmTfd47IdmsCug23+N3qhdS6hppUBV6QAN9Wt+SMSNAc1VL9rY6FvIaXwAlt+09Rpe4p9h1F
3f2jXUgFHf4B8znoQjuUJ2WvKnYjkUEjRAHEPvRy6g+UdrQ2o9tx2kqwWxwcRAGA+awH836gSyjf
nGcrqjs0dQAArlinujPgcpEMDcM1e288dAI8+AfC0bl3MvrCj7XA/Fhc5oRx1E34KdX4vsDQfxdw
Ke9BBVv5MmuAX6Il7/K62yUERD0CMwxa+rCDhBM3/mfFSJCBfsGiEAqbpOaKJo4/+yNhKZpRqROB
PAKRk8zJPCtfgVSRFfYcQPQdHM4pGItA62JmYxb8JEJPdt84v4Ury0bsoY+luNNUAebizW3Wt/Gt
4/n/gbeh9xF8VUQYaj9W9F/08lg3riHX4oG5xpCPpGdzIjmQSrrNqsVBrS2hyhyDN76BxMGA2PhA
4BBM4aU50l+vTPoGOtXkIxSyZ+dS4thQNsOclkyUrmUokg9MsAS2StA+BCl+hD6Xuoqk3Yo7kraZ
SbTlkksWYeFUFEQrzs8Me5D47uIvaMR1qoc7ckCo6pgCKku67cbnc736n3Rcqs1B2RikH5F3/tdM
GDagFYBbfixvbUmPB4TObSrb6sOYcOBHrXUwcSiIebk4eVLa4tY/rcT8jLYZyVa06NqviSsKgB8G
4PsR4SkxDyJZiCv3ayDGbcvYPCb7VkFGEjIqANOt09Ez67AoQFQkOi8SpLI7SitGDOLurIYEMqOV
ExvbLyg+s7gcC08TVTGeA6xA3IP6JzWZNiDNP0Jrcq46DrcW1TeDcwxgDlQ//6DLaH6OfZ5ypqQE
AIyeiKIw7iMQdsGe+2lUvhvy1IQ/uOrryD8xiXtVZzoRdwjgBLD5S3A0JwJEFxPDcZqbT3ayGbBV
D7wmMEgK0J9QrOdE30F8ptZCvfjTTIAvSQO4FLZovQtwR7FgMAsvdcEsc5G+wQTbbwzvGIiU3N2a
tLU4HEXYfZPxMLBbISznp3bMopMmXCC7+ntM5l3kA6akERIkbBzZx9KUXrSEt804bq2v2BNfc2dA
FXOzE37d9emCMZPnnvdte80Papvd/bYO/qurhr1JdR0d9kufB9fEzpb3F05ZDg6HH179nK8QUvgL
xz0ClIsEIu7clFv9OrNyTwT1IL4r0PfC2Z6iTxeH13YmqQKXyEz80hFmQFS+v+Cwxt57Gkr8aTMO
ppaarGXRjxtFyMUROWS/e+X2WjHEuWwGKLZSsXNqV1d+zMRpmavLKDsIKLIDCyH5hDk3DrOoTXiK
TM4JyYVMHfN3QnEFII8NRq4j09u5Y/0P4OjKJZASGskBR+B5JkFs78Wrqb29GG1UUUVvMfk2VERp
/Mkh3evioJPAgzNY8BukpnKaV60Dwdf+8k1xoZjmfXntluhhXSPG0BEslPnm4tiJY0ynaHnNCc1D
wrv96x4G+e0C5vZh/zdjkW4OaVZkpl03TXgV90mNbpP1MKYEuWPlr+JLNQA4ivj+Q++Rcp3n+NcT
cwy3sGECKSekmWCriLElHu/TdRRibJSyteMKCS2i5rl6vcAPgwz4vFteAS5/ox9+yykl2gKg6KL1
XLPxRfkuZHkJC0JRWgNV92Ix+1oFUcszcFndcngkLTeD6eGwXGCeOwXDVs6vtSECbsM9GE//iyox
Md5V1cyD4zMQX3EZOsyx8+XmguHLkFm4Wq9rmP9gbHWLFexxeRFg6hE3Th28mJAHmdPKUNTLqwIC
FUnURYK1Adl83YRrgRgquPAKNE8HuZM9XSBVLdKIxuo1r/GViDg2xcI6TLj81P3o6NOnwEFVD80R
yTQ3NuF9fDLOCVj37BI4li8XzhFNcebb6dXWTPjCDMALDy44/aIlcjaAbAlyyAvB8mJIFiVNmnGg
f6+e+JViAQ0lhcM+j2BAF8zjTCZIxJkvpI5qro81TWcY9yUFlV4Oif5D89zW9lOdDr+04J5sVH6p
CFikBzELRvNiGujAIMpdSGf4dj2FEMfpQxn3rFgX31wkbjWfwUKm17A/RkjKQNMcID6aQvHFwNCN
BWeuRrTMtzKVUDyiW+izSvSZF2Nyroc25K8b4izpyumKJVQKZvq1DsWToM7vvbLqLi/adSiDyHr2
tS64TDDkFL4Pr901sbPN9jWnHqfsgTq1kj4omRUqXMzPkGtGzhsXztjNBZjMGu2rb19dFrgqiQDu
/nYDR4PLgQXPAwqEsFrCg5kjVi2oD6gLJ6FC9jK+zWSY0MT3QPxYHqH203VNf8E7plwQScoKP1Gf
F+/kt/KMRVgrziKmBDjS+bsMuSQPwRAZ+wkaecC9wLEqFonqY0ZAjYvJnbfScdNTKQM3rNB+XFRY
rSUDLhKv8K7h7PRMtKTlWV2qOlNIUz5zxolqT8coFIB4tYclM/1hjW+EpWMlMN2QHKUDOynuNQmA
PpYYhQ1RnWbKmIrLGif7ly0acNJZVn5C+T9hZ7YbN5al61cp1HUQvUluTgen+0JjyApZki1PeUO4
5BSD4+Y8Pf351lYeoLMSyLpooCstyxHkHtb61z+ACFstug1fsPxJK8xHt3h3IA6dKWK+DASucDhp
yhjqedi6La6HHbq0g5NOVUB5MbzQ2CM5Q+7juG/iAER1Bu1TmAeHyE3bQof8kLwH0Y8xd34fvZU9
a/Lgh7Do8yntXzTI+SWn7g8ZOWuv2u4OTYDVdgVH9yXr5M1J1jKIFm0Ma1jMQtQZrgnCD+YHAy/L
kv+QkjYfSi3XFk4nqMm9kY8oenIZQTd+3t14mE7RasHxO+wemOA8pMPLUmzItEamyTrnNqZlZX4h
fUG5YknkqTeSQcoLYkYCIDIqCjOy86yGXUAPYXkXHVeIgCLiVEfrYagpQOvftbghohaEo93i/Aui
4u87fnu8VzngexprGFbFxaGY43jywnZ8MZt0jsLAg2b+OOCxxyHGD1ekgV6gYC5BmuhsZlknGO4C
2eAyR0wqp0cx8bes+z12D79kwCXdoAoBQKKV8loFMNDEeWRn8IVwe/gyo1l/x50oqICkOn3PvAnj
VSClMlt/Dr1wKjmR8ezkoMqK4gXfSjqyjodsb8YDXVA1JDPLZYnjY7ZyPBWiIu7Oj0yqPh2A9rBu
myrWwbR8hwkvBQyjmkOPc2Wugnx6tsuLhPIXzHjoRcTuxQII2udK6D09KrgR0zPcJtLYW55eUXO+
8Jv7LNyHZkLWy3gK86SZkpDTMpo45a1RkFi/WTMqXDbiW86NdgnbKRyfS/ErjgP2Mt/ndgA3x8OV
vy8W6OC36S9xo1JkKmCZl32bzxMVG6vOjjsdgtCQAhfbt0MU4jJ8HoPsWecTxGC2mvjTWtmJTjjd
xIzKxqDRnEOygPKyhPCC1wC/IYo3iRLTSMOBW7/hGQAclxQi1soh9s01zCwfNSFHWV3o9KJWDEYM
lL4rueiQq/9YBIIaWoK2aL5YUd91LqHrMhpAF0plysGWMU0ERb+cW96bJfFnCVf7Tj5S5vCNs0iK
oRlABCswZlRmZaq+o9WdA1SqAE01GfYtkz5CRsEsZBgdEnEL81vE9FyRfs45ifnI0RnDk83/tTIE
a4aCLv6tWLHaCJpPHFfb1cFPtG/mfE+f4pR/k8NMWMpUYQ2jhSMWifPlgWk3jlW5SZ+wfeaqmoTD
wtxe7WxHaMha4BMlQwmAU6JBCfm48ErniAWWzEBBGA0uz2iBNbb+OEr7WPhxvALr0p0qyJGiWxXZ
477zJYaGggTbnlf0MLCqmNIUUq8IMGIVP5Tb3UXd4kJq46n4/SRJMpa72hHx3dn8pBlJxPVh98ep
87c+eUL+jd8yYBOeWdxVeI7HR87VPOUTQDofdhrJRST6tv50HBHdKaJwAqoxCsTOTTrfbz+SPfFT
Y695xDaGE0nU/Uw72HgrH1uJ6ZMKBGtuuKtVxIiqmGSKjVNSocz5WYaCFn5rFJ4EQ+99HJCgIGSn
J1qSrwf4H0ueVX790QTgXwTEcPNRwF2VqEHlPlUyYM/cxXtdGmo+i5BKF4ZwYL1IuxqN1Wbwb43z
r43vb0wogw/Zal5jVzZRJhrATXYrE66+H2o6GC+/tXn2f+xVxqkYAqFnnSBeADAPPMSx63Xkr3z7
BIEFUUmPldPVlKzReFPmcKSIRmKW7fJCiXiCCYXyUMj9AEKc+4jeBsc71/XHrMsfl5wPVUDgl1aY
w42ni3zfW/csWx8s+FD6KJFtXj3PyG7UibUlw3DACoAsj5FpIv8Fgx1iB3kLC2vVjpnnqb7a76gp
3iBIlTd7V7qXrkp+qCLl7eykaWe5B4YmzBIlsY7WazBe4Enpuf6AbXl6XVb8No0ns51eqIDxjk0Z
YspBm/z/bSTED+wixmL9UiG3u1p2gfcka2YTpFB1MNRWfsLqsgkFBRcsILZHq/QxGfPiiusu6+Hk
DOL5Mxi6iQE/gkuRSZgVPgBWC7ihzTyLjdj3C0if6cXalV/LlT1vzbI1j/IywtIdbCFMroWISGcu
omBOD0kuttYBNuGyBm+16Q44TX7kcpvQ+sPQtcnzCHnxFuj4XaQuvvSGpyLOBTZxoNe8UiM4WRmw
MA77Wp+TAXOih9LlPI9bhgzv4+uFh2Nlf5nKfvOW+Fu3gWHBdmBqJk6NJLvMyEF2z5lRtIuxKkOg
2IO0TBeCtreTCh5Oj8WraUW8cHNNOz7YsAuZcWR+9XpwuChWbBbcz/EC6ImZIFcTy/kw40+lWxh0
n2OJlsBsN7i3+Z9DRUz8wfe2qGzP4f5Z7PXR5z7tETDXoee+SnCQ2j/HWIYheKfQlSq7VxQojubW
1T33AyoKLke/Lzz6p236vEgwmkpYwPBn0JAjjRQ+7tYxCzj3tDcAIIzw8WSDmgZmdejD3A9ByMbP
y8j5Tu/G38cjleQyOGOA3Afw3s6Ngnn8bGN6cC87WhskSWqxAQ6WliXsLou0Wcerg5Mk4FhDVyKW
OB/1KBPPhJPfhqXEAZ2KoL4SPOev7Bxrn6E2jvPIRVMGcMPqraJfB0JIPM9JTXFSAV2MlVRA/u4v
zmehHfGPUqhdoy8cuSzWwuFDpcWpjer2YmznLwN9CqeU0Lt92iobrvFOjML5p1moFe3gCiOD7CLQ
Pi0d1+yhac2C6CjOTzFOP0tC/TbQhbMleavKoS1lzVG4cXSKbZ39hUPIQYkw8w3jEOjvjr477M7u
hUDVxSkGlYCOS73enh8PyI0XAinD82mpuQNzBCqe/LoJZMMfQj8yfVCdql1Nl+7g43Jd0AM2KF4B
IIXNloHWmeSOzKmYV5+kBNuc2+JkldXiA6hc9DGHxnGyYSjX+mRl8CJRs4lwZEkxu+1FIABbLpJ0
ghlaKS45VLWi6DrMXZmHo+8RNDaR20fMAfcPUiriJ8WfIdWnQ2GirdKYDnzmKqcqlUk1MLRfmFs/
Y9rKe5tbfHbG+nPmCjPHWVcMiBAli0E6mwGEQnGtyh09zLGmSXcAlMSDK8b3AcNeHjJSJCBJcQ9L
xc0NTR8gBNaVm7SzK0lRBeuZGbcQkIQ3ykliT19idqaL8Vx9ZY6Dj32AjFi47AwwsxvMWX4OwiVc
CtqvRagM9pgT0LlZmUCVUwgEJZ69hqoxr835slvcDq4SaLTZcCaLQ+5j1Cf8T4ikeEVUr8vGG4Lv
xKw54572PbI+QVf2kL06pHAV0T43Hg9KIkbDdPu6e3qlAKTCEKRDaKzDUkTMU6dLJydJqNxwQrJo
XJ+weEVQIq3kaoLkk5uVP6H5UNSvjHQVJ+Utd9j6QrT5CMOZUZ/fM9vYe/mfAYSMgm77TqyulhiX
CrFJsWTuZuAaX0ZO0GGPfgnJEFUyOWjU8aMc5COemsUcfWtElQCtB7Sae1ewy0xhJiQ6s6iS0qJA
AXnAT6tHA7rkn2XSrzLWF+Riqo8qRAoxy8gTSxTLVFNu82QmWurFZTChZ9iu9OL7p4Ovxm7RaZR+
UnV45+N0Qd0mKxJHmayu6mr8ZGxWJtcUjCKxbuadGyE6SjHRDOWLmM5aUbopalChFZZuvi5H1sCC
WSH7wsY/UPyewVlZHUiQ7qbaja6l5xWkfDW9ri/WymfCFEI6NGHEiDOC8H1okNuWbNyBIlwge03/
NJ/BRhnjXB9g2qasRcd8cncTQWK4HcpleDjgnaaauDbRM4WsiCzXK+vAOaZGXXhO+QwP6jX3E+cD
6CkeZtBU/HvrIyrNo5XfLDUDw6wn5W/nBYrY0t7K4J1zzfqIEajEBgAVodEC2HuWtnxhH7Wra577
oPxRrXN8OUPO5UuPE932OUQTWE/1c4kEoXRzZCbywjZAenYjofXwFFQNS51W05yXbBy6kxKGz0Lo
GfAmMliRpAhF+FadobkXO1RLMbHK4pmWHwar8hE/nxCY07eo8C5iHHggiIEP0MLjMB73jLVsURVl
b1k48PfpUS1eu1S8+UNRwVifYsycrAbeeC2HgPD+IS9i/xmU0w/VQZgxNahZtDr53a7Y2KYhrQRD
TgorxqRCWKK+xxs6lsJqXX925Zpc1qZlmubIehAZmFk24CCaeeDBsR/nsm9PqWmiS88r5ouNzMeL
9oyMLqXqlqfbLz3WF2tTnvioxyzbmFHJDJOuugxScaFDxTVXr7mpPnsq4SlSec+hb9rTsHE3YxbK
Ho/nG4yzwPNlRoahGqcaKwYHMPYbdX1ACHuxmZNq5HJAHyqxNeTbg1W2MF4kc0VpkH5ruzdt7f3u
NcWzcLGIeM6vcYM5X3pnwxJmqSHxzrACmwpsm7CJ5NqfIGP4TselwsMutbQCsC10BPIiRW1PKQOm
wDxQ79g8Hhykq5j11zgJuLAHZWpDyP0Dm/3lMCMaPm95Vp/g2/snW+8Obvv0XtmnwqOMeCKzD78a
Vg72DBn1gHydKKNEFycchBS/LJmbDY/KlEkg3ilLGmNXw5LGJ/klgjtAwR/lLd1OWZ6EmwTZwNxa
Yi9HhFtDggoRVqINjhPYLMI1Xamlsh68dddK545j6hNCg8lQOrbVp2XjyEZD7n1cziyPQZpWCx6S
TkXJAL8f2QeleY8i5bqw7UQCNa6oZNCbeu2DtOeG4C3kjHzKlpu/J37jfViScmOixYJIHXH+otGL
P9KHUH0zznzPyIZNe6Rj4zcAOzuEcqdndy5PWU0hZtbhI9bbgL+CSdN+nqGt7/zhwIbKWozallhi
/UJp38UEAxombYeEAyc8VprlnYjLa9eb4qugRozlryJ3E/yUvmqbi8HwqCiP7pQDR8guy8FwnAuU
IeY4nHQybmQVSAi2bRnic/gp2uL2mxoEZc5JDuwnyjWbbmPDoqKcrelM1FX2ilGMkZRIMk0GH4vV
BrWBH8hXdKoLElXYkHKBtBYmxMtdpnnViWQwdIeaNE1ewDM+k68OlEpMUijknVKqF4P4nL1oo+4t
PwvZgVrZQAeuXa/l5mNnEkVMhdRfh7P/GpB0cOG6UQSqM7kNfrBFfSrzNkDwTnlCVqGQU4BHlor0
g/0s0lreDgZq7AumF+ejzL6wdHlEdc7eHhp8V3q5mhqt0zlpWFcL5SswLKQJkAEKoK7qW+IccFQG
dkSdiGqzI0ojLA2GL8hd7kzFfaBmQlkq0dJulPO6ihuUsiz7rJBAwQrJrzf+6gbSnOOAjWRmXFeK
mLeC1OprFvjhbzJfxjUl+8pYE2KAGM5arquwEfZd2KZ4PRZMwCHfWcLDu/VwEpzIj/9NZlXIRfnN
if/BWpjB/jR38j36neN0HjzvecmhjtoZ0nsq+sSuJTvoMVtgxQ/ivjAzUBo8iGjZvIWatFmZQVEj
MhVjDgYGHHb9jkrpJCOuzIQuhB+Gvi/WeVMoMNxYERZlm29OGgpdGQgylwB8mf2Ni85N6hrx6inD
XECgK+EFRD1glfCLGKaAUa6drk8xgktsBeWrY+yAR7L0SCsU7IOP/1Dh+ikvqqXUHQLJGFqd4UM2
SKgqm+4O15IQLM09+5jrs/U0gkdiq4U2u7OPByyer8RU2NrW2SAruz90x2TWZp5Zs40GsF1D2TwW
ecXbU/N6VK3+tDDcAoHiucQ5bhsLarXrpWI+CKSGxr/mT+OYGFAsKqhORzloKwBfbN0e38OfUTnC
cGX16aV6zZjCn8oVxsIh6toeG7yq4eTDVKUk5xd0cdkYXBwcB8V8O/T1aYAyBybOtxjpIstCXKvE
mRMGgyh+GtSvqMx+yYFm6zxK/D5UW+5w0u5cWTGHPZcdxnQzwH6CosFKssFihpsYmhWmm+F2WamR
unanaWp47WVX9pfDj05YQEKus/2HXFBlT2UoMWhUkiRtxQwYrDrNgtM4Q8L/TRk8SlGO2OmBtoJG
jeQ563HqC7kbl5EBzi78YuhCR1PL6HWUVy+2h0HwW8To52INt9eeIRJqE7xlsPFE9YH9tmw7HdJK
MRbhRoFm7J7HnNOQqiGbGM8s4SckZmLuDSCYoPA7OCUjyAAhyKkMwSSiIB9v1yB4pQ3hifpjAZ8o
fBoiJooBcjxleipLRls2epkpJFUKLYBaMV5BLW1rg0wcthe4gVcLUCc03PaVeEcmTsIxzwCZ0P0I
8CdaY2sssLCBQSzi/p4gvN+UJD1a+WEsBvI2pNYQy3Njy2brpRtve3CPlOQ3zifAQyydlqnRRFPw
aE0Ha8vZgAhYCeBlevt9TrEmtSGudmIBmQ93Rw9Ybqjwz9ErVE96vS8S4WUqFMfOkAyYIpx7lDCQ
r9Eyzw/+xgpzAvt9ZvEmxfIUjQR4SurjtqtwZaFdYeR0/pbp9Ac38tcS/Q3rEaLOjogeVS/mPnDq
8LZoXhF2IWX2yD+0jTmkSfNUrmNzjQDqzc85oMk8OR3mdGnOeDR5p4UC4BYy9v7JTGEUAWidvZ+L
gjRNGnR6FHvkjyXK+pfF4b7PfMkyQyOuJqlRGOeTxC6tXwAbFH+UHpI7zREs9AB1y8mdwhgX7nRg
roiNxO4ApZUB/x9wCLVVBweAWSnBJiv/M93J18uqAumj1zVngJ4gnTYIJD7blv1UhGwSQQOcKep7
Bwj3lGUV0EoFlVqmqOWIjA7Tlu3DIVrcMccTg0p4k3GLZLRpjzDGGh6RFVAtfoWHR8ncux/VWM1L
SOIzgDD6F446DK0PPrCEYiNx7YkvCKMr0ElY2HNDZSbTNA4/FpUH2Gelcbn62fvJw1zTaCI+g0+0
cs4fICEFjO98dN2C3ImdtRIXYUOrzTUKpcQWUVSWQv9nO0DoZh+DlhLDwj50vvJOX2wejpyk82rC
JyudE2I/zo0g3+RWnBWm+Ji4xqxskctVOBK6oQ8TkCXa4xVEfUzbMXEQ81Mj5XMzCHTA6PXg9EXI
YRi5J+TCcL2kAdh5vT7DDmtamHnyRXyUdc7euPJF0K0pbqMLZLLIiDcQe2SFfxhbWI8gk9CtMr6p
xsBXu3si9Qt8qm5wqWbZXWrqxKgp8SEITlaaByeMP1J4Lx6arpviuon5SzPTkNJxw2+KXA9KIhke
yjvKtAyiObdh5SLjVRBOyIFbf8KPlaqT+lOIGYeibv0gQRx3IpSUAot5HzeEDyOhBBdgdE1g0MIY
UiY8g4dNgYlxIqbhgkcNIojOE8GxtLkHP0UCvTB3OTF6gDnFKXRiLT01IjB0IvasmDNJ+J8dDyLS
BBQr1h2fWGSWJ6ylt+slz3+Bkb0uLgtkSqY7r0EXLDjIkIvbjC/Mr4zJN4w6jrIFR2XR9lkDMTtu
toqnfgA6X9W3DmZBWUY3hGHlF9OQFpeUTvVpqjZ0XMisrqnv6YyJcmX9hphq4C5pkVD7FA97tqME
WAPu9hFxD509tCpKOoYsYHlxz1pijnRrCaoRQ2hLwzj0TU2RWIO1LQ34r6jCGpq7gtXiL97Oc3YY
UcJjEuZoWbC5IqIXu7MXgWoO8KoZcXzH3QJ7K5+K1U7H+RdrtSVbTgGaA1bpKCCWnEo6HpqnQ+H4
+xj1dXlicvhdSKmSgl7MLPMylk0aAw8sdAInVTmQ5PA29CG2GHqsBr5YAoeelzwDG5lq5uKEFXeZ
ISA4gjJMDsFOAbc1jQJjSC6RdyOFohIwsCeGFNtL/jb+1JdyGuuF0ujAZuo1TEcqq1WaDWAU68h+
QJpbJ4lZzMlUKHUlXM3ZuKxsfx+NE5LK5RxhtkkQHvdlOaLp2/KjjkA0CQTCM+xaiD2cvR8yJbcz
aa8Hp8jxfMNaVDYtbASPqbwhfpSepKsrAi73mCfL09ILZUUZYL4lmYUZJvDlTFycDZiAGkHsuek4
A8+IR8wGXR7u9vchx6UuC7Exew8DHjaqVGuEYzZcbqgaYR94Aa9NDFXt5GOfOLoWmHcPqqX183NQ
9nNfq9fIhCNrzvXx6txb7yHzeDjCpl5Wc2vfF7X9d1a1PNulGlC8et7DUIJi0CMw9ryRgSuIdLoO
w9a7DzjRc5fnwm+Gr4ulBhtVDJOI02LKKO7M1r45rEfvgZgoacPAYmA3CMIHoiDuC8xxW3HaJfEw
Zvhhza6tZ47ymX1NCM5OHhRXkm2/H6KdyURRuT0prnX3WGLtABNcyCI4Rd3AQqIekr6sSzAZBknr
3XW/KprlKcOfkJCq5tXpmOpGzLoBvrJzPsXreXgoZ84LGGrFd2ugXkyR+RpBRMDcVeZpbJupBso1
D4BS7QMaXA8/SI44XVEi95PAM54T3/gdPlZM+4BxYgYTQs49NAl+ZSEc4gcF9ZHpBSIIjJHsyIgC
vwq8BU7lg52szDEB7BosjMaCQU80pvXHJRFtZBScKBLJOMKdiruw7ica6e4jJHQG6hxJVt4VDzTN
B4jaXeUm84g/Cy9noIWyQ4nSo3meN5IBEHHDVxivrbBHzDrggulrnfC7LZZIz45KxOXq+mhQQcfo
k4kgfrBeyguHh6A4Q+55eT5+tAMp63fcrADBfHDfEAS5VM84y9FMo1yy+MeB75Z0CNCiZyWzdE5k
eytrjxWgerpnjCuvnVSw2ySma0Xd893k/MY+Z9KXjWX0jFqGPz3j5hrxeaGX0RjT9o61qYroOUY8
L3lUZQRrzdhTsqQFMSbIPsU5t9iOIX7pcG9C8Pzg0Po8qJxJsBFWXbF1KoknfnJEllPS3F1ZKt7u
h13muZtDaie6T04DyYMV3wuTTKAvEW36lLrps2inLmfThFd8Pa9BJShHi8lM+5EbblqatDfriyIF
RpKpZJyxcAccGq8fYWEU60vssoqytKbtsFKPhTOQGk48CPnIRUTDKz3TgQuI2yRuYZdWGJ6g4bVz
utk3kEf7aXnhVOJQQGHZhneWg7jn85zMHCWwVmAWzSgiENjKuBKdHVVMKRTONI39+KwXhGONeI0+
lia43zGD/uc//ut//u/r+n+y32m0qg2U6R/NVD/h5DMO//3PUP3zH5iNyX+++/Xf/4zjSGtsjZlp
aV8lnhe6/Pnrz095k/HTLiw7ZiodzpNPzNAYSpTXeiVGaQ7us9Qg62JIkdEEbMsNE/erbAoQBPKo
IP3KON5mUmUtntslS34+v47n7qr1KdDMLU5e3DYz7pI0AzjxTjdL22BCF1ybDDGIrGM5t/lv2Rm/
oBHuCM7o/chvlyDL5W7Z4uMMcZkZxn1PeK+ok2WrmCbg6KfRxeHaMcE1fLWnIpdxFF6yPGfViBcC
xzmz6L5Uz00Y4zge3u2eDMcYtNnB9d8/Rj/4y2MMdRLrMA7iREWR+rfHuK+MPFqMz760OERMsF54
YAqsnGEVY7MjGkQiU/NjPJTXcrQLWZUz7kmLG520ARDAr4cRN/ISMrQLYJtwAGgJy0ESOHSSVXR+
NGt8LJcCDztsYne6pjrgBmOWEq4/i3N+jDa43JRwkhP199/P9ZL/8AX9P6+TBkY4mJG7POkhuG7h
5jod7sdAeGx/IFumXuRdsjwUBOkBSZ3MRYTwkklC5UoyAAp6VeADvtAHYCJHTQqSiA7vexMOP9qt
u5ZFJY8iS+D3De3TPqM/K27d2Ge21WLne28W96iINFau+pmn1SmtHLh+nGpyDjBUokUOKAdm4OKV
qZvORGQqQxPTG4R4rGl5JcK3NuDC0hcMeskuy3sNB9CsBMpQ1cW4sWXO/IzE9lafuaRg1v6UqkpG
sFnUn/q6PvUJ1A5KZyEXCeqvev48ADyWTkKQZMjFN8M045VLGy/qjn7R90LYMh6ruqFGJGQ5Hmia
Yh+DfSxkiLGwRvuNeLIXOIcX4PZdPZ2MXjCCOS4RrbqYQ/oMxsSIxRBklpMOK3lX8jHW4CRmdH3C
L0KhMcczMeG8lJnlhmwc39CjLL1ohHtBtdfMzlfhcRIqfFQ83Az9sFKU9APohBsfIaLfzgu9F1g2
nrcyf+I3b2FH5nwC2zs7/f0Si2UF/ekkCgKIzkHCTcYGCgJZgX86iXQd6c7DRrskMiugJOaTy+Vh
o5zlrXVw2NhYIBvXkrEgagXhLgu3rcaCu+t2OuaUjOPyxSYpYZIOQfBTk4QfVgOfm8WB0PJFSnRZ
ZFKUxBOb0giJFXWm1VmKv7v8S/JbBs2zAVVSJZQgekbcpqkGk/k5CNqrcwj5QeO8jndgDKYoflOP
cUd9h//qcYe6WyhsTihQZXWQNgnhmb4V5cijBSfl9zm4HHKUWfcTFqBEzGE45H+KzxwBrk9SzXwj
x6RQtfSOf/wUMGHFt4DwAlgW9wMLAEumI4P+r0PhH2mlr81ASUHgkg0w4lz8+9fk/uUgCAIXixWt
GPrESntyofyv1+R4Tei5xYTyotoucPj86q/jZ9Wxucilt3L6if3HVViCPAhf3iQzaQ34JmK4i/8W
F65qbnGD/a3gcthxjvj7Dxh4f11HvhcGLgTSCKZLFP75A/rOoMPMN+uTkMFlDRFed4Os5hFnhbsS
urAtigUiwELtVqRIaJZxG2KarDhGsFsvB5gwHMRWVhhLZxhzuyG1TadnWAQPZclhLSyhd9tf4prU
mRM6Z8PBQBK0DwjqMsjQoNX82SQlP7upgFwuF1h7ZUYCbIlSclkw8JRVBGbhFK8CZNgbjepITgCn
BYVpMkjCkGb//im58hT+bbf5QeBHGMwje+dJ/fkp0WJjALPRsKqCvt1LWNtn/BxpLBABCF9E0PFh
Oh8zjEFlnEPfdvu+9DhjyHGQHfYfPlP0l88UeyqME1/hPBWE+t8u0d7J+jO2kvuLaIilw5P6yKjg
Ay5UUFlFmYeu3DAsM/pT3HJOyZnFWSYPrUBzXpAsB4nl/u8/ly//7p+fVZxEIese2myUJFou//+1
5IvEXUMsthEYgQELP2KImAwYKCVefpS6DNkAo1OOqCyPiHHybs+L/cwxZ20WAtZALqHPOgLlPIlC
R/p/v8eEx92OlEecRtmjVEHxGuNeDX1jwhtppyZsMcSL/9O71389aROMnvw4CLQXuGCIf/4+vuuq
QZvJpSwHwRAeRZlSG+FF8tuyQJlvaXB3GfipEfxc8cI+WNu0ZTevZiAZiF1FSbcCuWWxPpFzwM0r
Fke6x3+yB8XRIUPJoQTWzGDBwWcRnc+WfB0gO90NHc3xEoCuE3ZJFbEwFdJphZHsXO+XyGfemgYI
mgp6uOohYBM0R99EjpDIzFeKvnB17ptNuODpQ8Sc5+9ftytf/8+vOwm9JPJA3Hnjgf9vpQ5a74Su
ad1QToF94qw1iK2qpD32sH1XWhSQIcKy7uR0Gwb+b0SuQW2mNfp7Uc04M0f0GUSGDvPvPxzmC3/d
JUmIm6Yfc8ARt+jpP7+93SDpccd0/2L1STGOFYIdWQ6QmgmnsLzqUv+RG5DVRHToiLFoCj+zLCg1
V3hW1nVIbQSfqhFE0tfOv4IkpFqDg1YqRuqSR2NcXiwEJhYmRuUxebNLCF5pODqXzY4zmeuhDxW4
vtnOj0UO00VOXbl15WQvVwBRuRdEKG8h/2LADoto8gZXU7x9IZHrFW9pqSSJzEyfbWTWEjEPA+Bg
HUHEAsmgsJckXXkHps5+G4j7EWNw4icA0QfqGRds32C8E4uxQSSWrkvLN2GMhTIerpxL1+tKlhNB
PfEa3ukOGNmqYlUNdmgHImVMwxfXgomQnwBQRgKRC4hlozasn0yGjPHaTue4mxlUwsUAOcHKGgaU
niQghrAsAfQb3D4ui4W50wzMXyaQGLJQKAARKG65duNdEUiCmEQTZZacRbOaOXChNbO2G8Ye0MVS
8JtBVn6G5AMXbiANcS5AT0qZFn/XLc33u3JskxFNy6e3ObiSQusUE/sH/byUIb2M2/E6Q2Vhkp9O
gJeUU4Cm9gpARs/ykSQWCIVW8lHcWgmPAqZoeRARjp5WwBzz8Tl1ucicHkhl9pz9Kk1KYhWJZP9Q
cEIiyBdFjwc4Mvs0/ZD4seThjtyFVmLtb+f4Dxa70Ywj7SSSMgDaeseXhOb/kiEHuSybHqczQ7Wc
4KRgdWY9ALvV+lodhZ2/6RwAcci3z5jGslBrQWI7ySFZcLhgbo3jDiV+XWvnJuzSHTrDlj5aDFnB
VsayGhA24ITLbHzbmS3AX3+zYguZrsVpif0KBt3vCkwR61pwX+Ik7KzN6h+EYcHSeRNenYTGtty0
d8VksPcyZQcE5hc3pTybUqZ8Vhw7dOGdJVQLfQKy9ZvdfuAl5VVPog4Pb9SYx049W7Rm8e25dCM4
GFl6Mn5lE/wrpBqKzy5FFeHJzYdso7IKBj/Hfy39Ofj6UxOVL97ZLSk5r0Qb3qyMciKIx6A4b30X
lBctaNwPU+5vVNRfLNM5W3GHFOlH1ADG4bQAh8+gUlh18uZMGVN74ZUB3VMCQ8y7KjgFQfKFhS71
88IztOQi5C+MWgVrEiEkEwKKcGgTwN7CAdCuvPtJNG2RDCZnqoucdWWxMstQsumOSwEtp9ne8B0n
6k4cEC3hYCkHohoX+rX7gUkm80t8T+LaQ548Jellez6/YcJaXo7b8lPYPQqanmUdALvCMiTo4z4+
O/gVyPBb54Q+QddixDJhGqsUfzCsuG9nHavSsmNsC27Ex15560/h3Aiz0pnZemWBpyw8c7xrPODZ
fShgNg3cfQJtaHjxcChk9if2INkAUU9kgJB2CWaB+B7jgX5ZQEW7QmapIclbwx4eiI4Q0IxIJFaI
WK5sIsjAlzthQdbnJjvDJ5bxutlpTXG6EDbYC8Ng6MdItXncGznxBDpX1/GGnsmQ5W25ChDhSEak
JJckQJOwcvIkOzYKqJ2TkpMG7sO1n+vsq5yRTDKYBolnqmKA+cHx6UkJJsPWTVRACE5p3xE58Q0E
3G1dLDsGxanDqaJGqlyxwxTGKSk4MOsVcsN3JoCYXpGwMJKq8UfZq0fmzpoZrKPJKJgNv54JC4Ct
Ah1dyNEGOqHJ55+Od4omSAa0yZU6FgIcSsaznhgKNwPQUZu3ZGbSle0xH1zc/OYeMHMJBGmGT9hL
MPEuls7W/icJl28NShHoEJxcYhlrjcAKcVPsqhdcuVioqL64SiQvjQPoWRy3bAKp9iiThHBmIiSg
0i4OFQB7lnPVwZwjA5hLiWDjpUMwK1oPOZSNobOMxL/6/YBibGNlvZytXHKs1CXCp94oqZ/yBtqF
4UgXJ097WnWwzXoW+jDK4LZkFIgNNlHaEiGXTYQPYeKeHpHe5Z/ndGpRzOHfWLBsrGsk3DyG8ZTT
1lwrCfNvzZITGZXhQKAw5HrPMnaiB7E11IRfIxgVuRGsK3OmgtMTs/ZhE2QFTiBlIyySmSFuPLjm
S8ZhCxSuP/D2yCZzIZDK/FhmKqDnz8YBmR8wkreM5tKVKVUL24H57ltW8VdLkgavSdOY7m3wlwip
bb6nBIrrmrQwJJTgMJiS4ZukB0wLpBiIGc8S30n5M/BpDLQc3PElhQoDrxusKV7IJPwhK2gAfsld
CJYeCPqlFIyZxktQKGSzRCdwRHN/MoS2ghwM5rHiqYJP7bpdnR3cQWkT4VpjznutfUabwotlnswQ
y4GHt0u4UORO3/HeyW7KUOaMUHywL+MqSzGeaHDeurPb3WziwavZ7oJVl+flS++bJyFwL2f+o4xM
sUjg88RzcdmvxVdRNWUJOk3mkZcS8qbK9NceyBABYgiHX05EJQv+AViIxE0fbJ/qS/gscwdeRnGF
aJs5/plyIpZA54yrdVnYy4skqNsDYllYblgGc5gs8MwGHyTI8q8LPonNtCxHqc9LdrT9MSePJlh3
Hme3i1YthTYOHIUUgXrtypcAKZviOO/cH1nN7xXncVsLMbGSDkKIPcPClbEwGfnCxIitLaiJzaJn
jM28USCDuS/iKwSScDpGrH6m9YtxOVTlb9t8Rrmvwcvv49LgtCyqrGGRCqTZYFmGfIwYlnUcMJuz
/uSQlq3JgOxVxuI8gpY7jMExmwDtqWr5wZjj6U6nlB0lklbgVQ4wzS/BepGW3Xubx0kfV9Xsd3ZK
YqXy4iCjxIAPuL+8WWDs8ZYW7kkqw1tnoe8BxYVwB5dK8ixZ+L+kqmpG/pVYDDTopce7wYHWqYPs
YvN8tDfk6kAaqV6FtCkCZz/hOYrLSLLWv5912DGjw2NW7lgR/VZPUR89Yzr+jHKDSBQ0WFQmQqe0
IZtW7iZHl/iTSdsqLWU/kGyOocbVMqFLwtIjEuG/0NpLLXbBRM40vL7LSMG4sxHd8vvsssZcnLJO
eEHiCQBHi+BBeTMZrDDI8+QVSinK4NmCn5kLgEIOD+J9XjKx7My5KjF7Zt8MSfQrGpgj+Cw9qpg3
Zks/o4SZZSFHgkgFyyb9RZAkJdvMeMkxtB4GthR4bIGuEBmYrFx0xYTYfRWC2RBLEjNM+FvLESp8
HiVP9mTVHOVO5xkL229nBUAnelMY/lOeca7lDPR3XhI7nwuILQZga3eT5X2YXtBXMe2RvkBxGuBM
Jop3Xf8ixQJ1oj3DgH8yDYK/SQdFL7aE4jxLT/2eQIqaT6Rb2GFVL4yJv0KIoJBAVSOcPxjuAbkj
K59MKVkAI0pX7PIgFgtLK56pzPLlvqlS5JcAR4ucA1EN/FnBlhNZkN2MRcWTswaucUSjx2w5v6yc
/XoHlivkn7LMER9IHmruk7XttGRX/M3R3vWM0Jltiywdf97QrDeYx213S1DS+USQbWSl+g2MKDwk
CPGbqcz6nBIcH7nkciqhu2drEoMcLF/IV0PAAsH6Cpkk/RBK4XcPeCynr5I4/NdCpmwknD4HO1uc
yibZbud3onWJRbSfcvAynSJ0aa+rJwhrT+UZcQ0S7a/ES7+V+JFcyhBux1b5ysfugTAJuly/5azO
k+njirgWnEKqKBtrFFO3gUKyRShUYNiSCSkVCcbDtLjMEcWPO0oxfWfcil+RCLbnGvVZu6gbz2sk
2vmF8xPrn5yHLP5+F0HZVhfJea2OZuCUzpRkLdK5M9UZH0uQ7hvaHg6GEqKEhagqKqasQtQgQSqq
pzWMC1EAy7lW03cyVpfmEyMsEGfirXuxBWnlcsOjDT4druO4S/5UCCCvnBwOESwU1Ec+Q24Ke9KH
ex64NVcCngiOs+hnxWrHGsHFQfKgM65LYb2Jw4RkMEuGErymt2ilqfBbLk75in6LJzVQLZ7U5yi8
gplLABZWE8gabG23X6wj6rd+Y1fDQmV8jEkiQ33OpJklTA9NDUYuNddXie0+a6p0MNG2ehp4MVzg
EsPAwfFxWMSfSV6E8jAayubid+yDfA5Z7q3MoXPBgu2K45XkIzFMHWroU/xtnhXUE2i3mKhleJXZ
zFVVsejerSd8njRnNz8x8hcUBM/3SEC/fbIaE2F8DWLsrjeuSoNuhWA3e7kKUzDlSCpnyjhhpYrl
Qs/EhHYQxhyCAmwcMDXA//ky8E2FP5yYJmUQx7Uzbncxj+1q2tMb/HfxGsVlQudcp2yCdeL6kYDB
QZgRQElYuptQYjNnz9yjueQyTCiQpnr6AhfkpzUNmwVfw+aNcodKUj6PoFI2UBhqEE+SY4cRwqMV
O8mdoQMJkIOjAWmacsCl4veBH4dWDDwKBtlDB6z2Tip1OACtWi5T2xvTO3GGLaxpyuBpIi+UJg1h
o/A0DaGalmNKLDAa+ZR3NZRMTTCiwpkIBgD9O2fX/6PszJqjxrYs/IdQxNEsvXo2xpjBpiheFFxo
NKWkTEmp6df3t07e210YAndHVFBUFQWZ0hn2XnsNO1VTMpxIYjFBWWzk8GJ+0lOqQfZByXaUzI7x
G+9Jbl3wFK8NzuldzrrplJQJ1ZtvFXFSUlE7jKKpHFzKcetjOweaKHJw4gHCv5rYn7ijWr2CUQ45
fQdSsyH5F0YNbEgHoVoeiUCW85vAOpaFHSwf9rfm+qKZtnA3QCsp11EyXvUyt4ipXSGXUyEK/jIR
QE0CPzMxaQaBbLlEac8aHFm4fkuXB38HPGlPPZuFhLoOcYUvJ5UtLlU/uiBagFmO3B9OjfWUyjKC
GC9nN4ScACYBawUKADrMK4Olj5We1oeMilnLvFKLGKiW2rOCBNF2bUqMDZwuZ1oKcg8IFxmwNgY4
WZ/yRtxSUChb+KGZ9PlD2ZtdgZeJgc9eJ8gz2eIdcB3RT9Qi8fV+chhRpYczCK3v9ayTQq87osS1
J1ntIpknIvdEH4KXeSnjExiFX7vE+TuvM+895/NIecgfbsXD3aw4Wp8tEni8YUjZ2IXoN2aGChbE
Akm49a2vESQR5Jg/TEmpD3Yzu7xYG3dlPRhw+6ImXaDqOszvGiR+NdysKxpyBpRQLv+OcRmgsWdJ
4S0qPT2hmDjCsm/lmYgXO2bPGRWuLL10tA3H5vVwHGvuSl4+0MiGzzxDNSAc3Or3EJ+6IzpwxjXc
PEadueEtyENv3nqfW277yx13/eU+m3OaaybChpbA8cFeiixi9lvrHB6olI6IKwhwofrYc8SOPmGA
MwdAvKOvbQ2yjDrCpQU6Qhuqa5bj4tZQggUd1gOmxj8HjQp7iA3J20OM5QsugaB0TbYXa2mFPsmt
uF2fYil8ec6g9JC5kTyM6Y4lhYNxy8fQ2KIBcGx1xlHM/Z2P8A5s+u3scqGcfI/Fr5XaA1wZ39qZ
iZ6qJAvzqwln/vja+j3r4LYGA5GsUQPG7sI8zZ5rCFssmp2UdBRrB6rMlNPL3LPM54AtDxQL9aEW
oZHbHABfBWk+U4gCOfNVJbJUFzVgwI6gL0Nvi1kMGsMz2N6I+qMUeJ0J5DlbQq7EjOl5XPiLXcyd
eFc0lWcoG7G2hg1xcWrKAq5j2RlYfNFnfNt4w/syzxhHim+Ap8SgatQr3gIHkGzHr6i99H6IAJNF
VsHgH4CgonxJyCI4w0WOI4EBwEdLTCXaCNWCXDNdcGDjrOEnZvUYomX8nibQ+me01rboX1KA7D3/
YoCOmoCkMkiRb7ScuIZGHdEeiUgeoJK2HYw2yMyVqzYHShZBmNSmHh7HiFSlux8vtQFVA9qJRCeU
jaWcRR8CyLH0CADQVvJT62AFmLzAYaP6kCirOyh32Q0OYfWPfB++tp4NnPt4/Lh6gC54pCn4Orhc
f8cz7BrmADtp4v/BDoqLaKDgr5lS2QR5hupw3hWoYBIwyzmiPDQdQyRpqbtCCWcYxCBSOETvEu4N
WhceTYCzoBZOt9OWlzwqd5pvNZGe8DnwMBkayiJLkks8YSs95xj0g/pidab5EaduZg1oBCGCs+2h
7IoXQkCcfD0wQr2fewBljTPmBojDmVnJDTzPhcZ5xqz9nLOBmmpzi8fceMVjh2scjUka3xTx3NzX
O3gF5e4xjE2JAJG51DCrSgOF2XbB4cyNRno5lgV2scjILX7ecgbqG89H8AsI9dhDc/rT6tsgCE9v
Rsnwqu0ZqsAJEtrDdLfLuBRz9B7nNYQBgixxw9Dvpd1jy598hVBp8Cs6t7eHBdPnhTfgE/WgzTL7
lJ5265x8pZQ37LEywCvxXKUZ3TvtRVGav7Fco9KN2GiBD2RuLd3NkZwYrEcu8HoiFCjhw+9VeB2E
zERY2wcJDtO6dQeXX5Af1+69TTqwqmwvzN42dXNghoKGDhXjWVXU10OJ1HBOsb5EHYdNuQZOjJBz
FhEW2pQYMx9cZke5OOn2qgTL1N1AJcOEI8d2/lLTXjLhCb7shMcqQHnGfIOobc4Ik+Nri/EYHzRi
Or/KLSdjPIlhDwOs5S8Ih5+SVutmwtl34163gVBdMOLnwyWYZNStQYCHT76x/mBX0qswuQ9WzvOg
IMPUGt4mxwhzQDqXf0GRpH7xyCKpjubbQm7M2zyStqoC98IlMMHcDrSfun0YouF1ktE350Zn9shx
QTwm8TuAEEmILmfQTQU5h8/skFpX647BtpeN54k7r1w5f+BT5Q60yj1fooMAYAYmXjgXBTXUmJgz
vOA6g/FzFvRUNPir8WRwwpKyym+kLcAizIKVWdA/EHIGmzFCq5WPTgriGkWVx4lMnTgnwYbZH+Tk
vNOBzuwYnTRnyYGFakhZwEiQTCOjoEPuXW1mvhUu9Ui39djzEp0DTuiAcysOg9ZAKThiLptv0MHE
fGaoxldLSwcuS3CE2AqvTWKRuaC1NAabXhIJpEHHiR70lJsP+x7teQu/W1C9cbMVpw3/Wx0NOp0V
8tZ0WPqjXORmSbe+w8PRARlBPsgqLgIMAjqeIxx/nrJUKHOEOCsUatHwJs3IDZkE+kH3rNk4wPOx
RSA1jd17oQBdz9fsiHF8Wgcs5xKXRs/ye/FyA60Qrj/D3h1y+mb7k5LqwRBwcikmyLL3iT2CNQAi
1ay3GQKUN4d0Xi+7BVpvHbP6sNjDkNHnFDCVaNqhbIZneiTTYAENTyi9IkGNz+Dql/T8uzpRcimz
NfmncHFowjc4XOxoT5sLhJ1AxfSsVgxfG8H/kZAD2gORioBSQWdHfqhblHAcL8XrJjsUnw5ZeBCV
/8GUC5cadyzVGv5vlndec5Z2OzS9XQsEnK+4UJA4eTr3CJ39lhxXjBeIVKXmxh2WqwkPgU46C7rI
19DvOBTBs84BFPxzVEBIl5FlnW3M0W2AufUrZ5SHGhZFM/wQDh2+Q7DoBltFS/B5jdy7hpRspNa1
4fvWFacuJkElzCg+lQnBUK0UoWXQndIxdjEut8w86f1GK5QlVLRkEJUGIhMX9KLH+MPc1wOpx1CT
NzS0l/o2gKCfLVi7b73DJ4fwXiYDTXsHV5xiXbOD2mPLqZ1l70CUSW/Gtm4udqu5NyTZCKe0Rlpd
hOUz3FlFNzH5kjd0suKNlRyPqLhHP+HbMex+G1hnJ2gUNzZjhHKYF8/2PzSPu4RBeVdxjofsCTRH
EJmeLMIaNI3/xr4nAJuE3lDnBwCv8Xheet35fmUTH3hmCcRM3gcQpJWCpALAfAxrrWFeQMNE3aRV
VFBaMKYTzRTe5Pp6xm0JrhrLx7qP5DF7s9O0D9Dwx3EJM0wLqbxnhc8F2NNjEVyfX3VgLUAZkOEG
OJuw6zmfawzNz4CquXeJ9jvvSt4aN/URp5HuHeM2ptHh6F3UDSctRrg/ThZqTGGGIwb+O856QCGe
FvR2+kfVRkW+fKKWQKHD9u3SAEsaDq56MxN2e3wZ68I0zyygQVIArDzoeHPOkzmcP4D4YQDDvrXu
LIkw0+N7NYYaVQwBUG8wAZngH/A4TMzMkyPzApfLGW+Pp8nZceGyWXOXHJzhqEtDnrPBuP7gusOW
wYMXnnP/mpVfNc8c4kYBMEmTUd4tNKQnONFT0XgE2+OBMwaKsGHhYOCQkhnfgOPPpXVHJYGZk7fG
udJq1OZEVZK7kOIn1bW1FWZNc3QqSG1OdX7qNAvUjgbSLabzgBu8O/ywhZre8jwzPgbbDA6alaAb
Oa8J2pK0fy74tNa/XQuOp4w+dCRy+shz0dY2gH3nnd9lMOl2zGoiX40fEzi54YsIBLueQ6ORYYqL
aTvcSFU/wNrcqMjA7feYyVaH6W00tGLYCMtj+RSEfIql6BJcktb+gnwCZqPgxzauwiivpxFxUlYe
FOswiToYS3vpS+Dpnsz4QoRn9HCgBkdOEFs1wbTFlROSpO38U246mDO7y7ZTQKe80CeHxeQrGWCb
te0INR/7/gfhbpw59iraks9+7G8PU+tVfLOM14KhePoG/TbeHnpc5UEVBDpFouhHtoIFc4Ulkyvy
VdTOvO0LVKDwPK0eOhHkwCbXzE2uBfVMTH2+R/swyNnKYh6JD6xgSVUiB1oOi1gh1mBTVINhpoLC
LSd9zckIvWS/+bcM03nIAfgC1JaLAFO3B7x3GVsUNLInqWTHnzTMuhRaUVWyrPpWExEDDp7qYN9Y
s123vbMDt8RX1xtoynfgAs89ebuhHTm3zrVUnTbt2soVOQ8R36FIHDJKawKmOacbDrpY8NvU8YkS
xIPJgmrV2fNhAofZs4tod55Y6qaCiAF9apAVkKxMLNKMlAB/tJKI1GCmEnOIFSXTpqDDbeYna2pm
w7NmgqoSMmPtziOzQkG81OiT+WqnsRiA/jXS1Nl1ocCu870/Jbyi+HZfJB6U6yQQCPYwUOpd2Q8t
Tb0zqcbR0MZWAGC1GvWxSoJiAqLbc/zb7AiwUXLsduY7wRfBA0clT9LTaUXA15AxbRMvmGpGZEpB
LyfdWNk8MnR6HJZxgv8NCKKKaqiCD0Si3s0eE72JQCNKJpjYNm122BPvM6PxlRjT/q+olYb1ZAGL
mUJye8pEifKHZF2+klibkX+oZw9brdfhMB+B5TbcSmrKUw4SloBFOvIj4Tn1RFVZEsXZ86favMF+
L0h84JTGcLD5r3gDk6xwxT3fBpBDH1/tsw0vAKxMOdI5RL/Im85nf2s0IIKDafjyXdlcQd18FDNZ
WuvN4UmocODmBiIumUAdVJ3P2adpplfaoHERPYoYnoa39WiwB+55Bpuca/iq4bTIaRbnwj7nDQ3g
wmpAUcHatNNzypsOYPpOLlkqLYEaVuagwH34OrR05oAyfAWbeYOhKNCj8e+gg3wNCuqhIRNO08mJ
mhdX72Q/Lhn/EDM6cEb+bzsLkxMdGmpyzhrmDeR++q9PxsqoTbAHZ/cHbAF67E8BM9mIs7rG6+Zs
GGWy3NP3ViucsgbGORc5oXZf2pKHKRIzpkkya4TuWWWMkdV5TvIME2TVZl73ZXOk5jsQp8S7ykO3
uEAwMFNSoPxw+TCu6f5aDu0Gs4vOacIx31R8dkvkR830qRp4tG3KhK3g8JhYkvU6Qc+mlKw23sNQ
jJ9HJtdnTYhUSi9DoJEZeAj+RBIQqXXYfRDrgS0oQ29hIfkIAqXJQkzlgYEgyyemPvM3HYZwkCbd
dpjN+OfOwk1RhW6g+3P9WIXpiiqrfY9kb2LsB0w9a7VRaIrYa32eggJZ2zBzjlhluJ3QYGKfXv3P
R7OWum5xEyN/fuC2YLaY88QcpQy5Xm0ud/FKgtNuSt8wiwYKOvQ7kuXwT+tHGHUOCsi3gLL1j6AA
8ENrzNOmepRibb9f/KvxEBVYY7Pg5EmGHD/RhJJTgOhJKThpIXYSFhoebL9wdlcJ3c/EABewBE9o
X/Hz7AZyCTkmWj46evH0jcwv2owF3ysEq0p59oCH5kNxyKvbQjvBMZzgclEAvNJsiuau6rBtJRiz
Om9DjI+c0Ck/9qRQfbSzn17+dVBuYO2IKjT2u3fbjt7NV6Iplh3Tjd3NeLSRaCi/kbzr0o/HLHTM
Wd+kpPUS2onVLWcZohPymRgGYT4yce+TOw4ZD9OmO9fb2rcGwOHCFhxAYjdJy31rTcnLKlkhL+fT
eem1GZ0tAwRUWhaMoK/HoRgoQ+eRPZicVXNlqNE+fDClyxIpzyhxBm11EAqe+VX+xe50jSyjpYRO
1F7Zae62qrM+0mdVKeBUsduzFhfQM0ua6UvmXa7LR9mb1b3YOg4ugmlZWV7oMX4OCM7gifY9WjJD
TaNbSn4kCt+1sVl5g3Grj3OHSE46OOTRXu9GwFzKILyhNCmTi7pUfkqP2wYpGMbi2uZhEKnDU2Ov
1z0lY8e5QgQXm5HE9QfL5KZylupmkhuUvPvg5kOc87j5AG2RoYqP6bRdx6JKEO6IPIEE4EtV85xt
uCuxkdzUDN2rXGrEVLhKzjGpw2xeOTMX9i2oie4Toin+7gY+f8Eet5MhBt88uHnv3U97Ci4d3bhZ
sexxStBcy17wycTQg3boHtdyBiYL1jD2z+9BVsHL0RqBENfxSGyL8iadrFweWd3dLc4Q2UMsxKUF
lExCSh98yui6KSOJgIHFRx/FNAI1bQ1ydkbFljBxADh2gWedjBLfKnz9eGxfVxIP9pgGEgqpQteo
emDXfGTwzjRjzz2CsYAmaszk8PBxL3DBjS4YYiTX+zr6lA3ZB/lg+sJB9cK3gvmURdvhFOhFbRHf
x3JQezC9ztVJBAFHKsxqBZkFpqLoLvAIhnxaocnV6BSq+vaOXEMqz7Y53NbBWjGm0X1mA1OJ27yh
58TlO6XZrKwfMorWSuy8raaU26I3MU8G9/fk3un00brxu79G7hWe9AATBeY1FRF0VGd8uWFhtxHX
zf/MWWz7TslnrE8iOmvWigywNhyY8V9i54vxRsGOEdjAW8DSxL840UyOwuMpNC7tKc0nAFYbP1v/
t17ZnwGyMYU7Q4/igav7lk2a/fx2rmxZSWhEp/M2aZkMUB/Yby1TH00xiMim34POpBsd7irQ34GT
kmnPZxCFrxhps9G4O31iD2TLM5OaOOA/eWY5J3Hj+efHPPnAjVhf4L4+MjHdDue2DjKBeh/wIFt3
WD9Z7M8x3Ro/JjQhAGY46sFitUneliYjfaLNgsCF4UHWTUwcbuw8Mud1n1te0qZOYfZIPGhDzWQ8
Nl6dsaWcSdVNzhtAlkvJOwGXbmRwYvNQFtSDux1rkeUC6bdyOfNjgXY2T1hktsGnKiu49dAXlrQ8
Cq9skNETZU/La0fXsLXoSZAtSBVvfKyy4GQN5zyuj8O8Z1TOdEQ0Fjlx2nHQhm+XZTfpQVcO4k+q
eQgk3le/BVDBeJ6T25qENuw2oaw17nOYwPr+g44qwKcBCyTVPhvyW2ARUW6DnveDrMm5oMwJIWkg
zTjyO8mpa1hV4S4Km5Q5u+zyT67wpkWvCpotkSCK05aW0d8Hya0eMtM9sDa/EzlD2GMCsIA/OPOz
WP0DDfQ1XMpH0+DQH2OwyaZkUzgHNV8+D7KuUHL3dgCU4AKBydv5hizyb0jgzK2FrG0aPFYl+N18
0PDKMKfQokW8BQuOgYrdA5smC37cfq+2PKM6ZZbmFMzeOoic574vOCbUR1iwCAkpFflObcyqdDkQ
u5ASM9+C5F55eTbc3Nozyc/ZGnOZcb9dq37TrRGXNKAx7a+GWJvDFSwVd3DkpXcJY4cg5joFnbmf
Jz6uFKqdg1zCw4ej5u6iX/vK2I3DzAe1nolmWCnsDsyN2gqGvd9yAPQbC5GWbTqfwyElaY2+MAlA
1gH2McZ3cG6rVgEcyDzFJZe4H7YdQUku73vw8bCt6pCmMv5eHVnxemv2zFDU2OAEd7HEsz59Or3F
fOnEHKuAAOtrqHOAjYrSgkdJbz8xAJiw3cYbT9gUg0ABpKamb/MowQ2STrIBoRRUK2JJw//su7zB
wcMXnHFjdTFhZwN1CNQhX97bcbvdov7MJw6wgqyEqYjNmwTiEsm2ETHxpWpk54DWHHsNFiJWKcGB
R9ZKH9FOGYKqkVGlU2LSg800TAGlnpiE9a9GDokIEP+RCydYuIRkzqUc1X7Pk9/xoC1ZDeMF5igp
H4/SywzO/n084TjebDSITCJKdgn4fpa8G7Ijecrhednl/7KlReVw90gFR/YN0FIHGVe00R6pi+bP
fcJSxXeAjkdbYEpAHByE0/xhEDnh0lmfO5vOkmMPbkZNWgy1TNKJjmzYC7OHp1aZf+npL4KdCKVN
w6ah8gM7BlQSP87at1sTzWliStTuEL03tCgbozWgZyj9JqDAmOSiVJXpPSZPveseEu45a6gElwOz
HESSotMKWLHxCxbSCZo99zckT3+AT2p7gRZIBuekPAGw78PtScPZPRZIm4PSCWQNnG2BGKEsB1mg
od4AUFjwVXCOHKW7phufNJiynuHdovPRJbF4GGyrAV7IGXaafFQxOIJWEtwUNlNXq9iKp7eQRShP
KPfvDMIylh8LXcCdQqzmA9ICO0i0mXzwa7Ebx7oj3e9hju62J0MUkMXzbAoEjO8TT0V/PFJMjjr2
UeUeqVe25Xue4LbeTi2sq3C/PSUjI2YZFyu0RReY9F29w+2J205OmsRxHZ408FOeSO/yBl5tFWuy
Kgk0sVpKRGQtGvOhCO5wa8pTHy/M8clMXBA4P34ZejbRK3/Nyi3fJweiDpAWa9ZqFUonEjddc95x
aolkQGzINqV9nyx8TSEWQ/jaOnuoZxR7LlhpWV4RlR3Gu412wkCAClzOIo32u5kbCsINP5AHazNb
XZYd1QZOX2q188Zpb42s0R1vmHbdvmRMX3MoWcmzSe/pfgEpEZ2/mmLZYcNHfJozTdfA787njnPD
UmlxKeOMWZoVRVx60yoe+FXFYZc0YcFjBYfmz+IXn+RX8mCzneuMwnne9x7YaFrdOCEztJ5Mhbjk
lIkreliMXNoIr9Ka3+SwPiVYtgEryjOTOWHiIwNvLmwrBXPqczeEbxCVUS4bwoZfbcf9VE0OzNoh
5uDh+IXtgdUTR+Y90mlMADPuaSu0Eaj1yhkNNkYZoIulGVlLMjIgYPQd1FBAXMQRFhkJFs64ZG1V
lA5V+TTsuuy95/kfvab5KBKLRYIlDTjN0PEKz8m0PVvH9ENzzMEkUD11W/oJA+XvFlbuWif4S2As
lIDdFebm35Jmh/ucZVEJLoacCZWq5ZAZmC/bOsMqMlX25iihKfs0X12xNKZPrW6TmmegYaIucjJ9
aWflMsN8785iVzmKExA66I40twVHLveDjBAGsYwsauHpFyBrtoRyAIMUo0aQJVQxELog/ZQqaRw+
mhXo5awyui8ubiFSlsc7jQxNnYYzDE+zGQYZBx22nqjOYmgLKnv3HnhmBIKBOZjo1WVaN2eHpfbP
Yg1tk4wjQEGTEjPOJRVav1fJjLHCOAcf/Z59XbvcAXkGmdUW3xBCxdlEkCg++aQUxJHl1VIdkMtE
UUh0gRWU5Cv/RBnPdXbkioy5jCY4X/UZyUjDuynjUsNFskRTEX2g2EG7Vnh4H0KmQvG9ndkB0XyA
VolalUUfIQbm97LFXh+6uGWOeXshPGE6CkXYUZnYuIkavQ1xoEzyUczg+M38E5L4NpGJSZoeAoOM
LsC2Zsq1jRNoAuDLNh1pgJlsSa1DCR41gb5zh1N4BQEYtaWwBCLGorl7X6PPuDSrn7wlZaXoUYfn
JTuQJWyNqXcILZRnLs1lJXg9aDgC4zD09jlWvk9k38AIYyKDO4lWXEQYPQQWrs8qn++7EAI2whFd
b9WeWQ0X6x65CFuStomxpRN9MEfuBJf/raUObSEMiMg8eypc0xL1xBh/z0m7py+TfJh9G7g9ueQ5
3Kghwov3wCp8tRH4kIzOcfdk1oUp34HJxcy3Fqt9A1JvJ8r81kpXcxmaJXtvG5uUmwdD6bkJL+eQ
CtX6soqHvR0O38Jj+jdUZhDDkscfMC+iqBcZdi3RL1STYHD0AZbOVUPfhK4lr+e+dEwZ7YL6KVnw
6JMjTtdyFCc113S+5H/5hChB4KMdrhmSout4kvG3Rwm3r5/gI6yvFUwQw+Q8b5vhTetHLbAtJoZA
RRfJGGIttXpr5RDD8ZQoS0NbQmYfr/qlQQcC2P5ovZrqAVZZ3nJT9ilB5FiEiA8qbBfyKfZVbURY
YbWkLkGWmqKMEJLEBXtVBQH2fTtjHpMjZbgllaPR9e6xccNRE4MNJQkSp0Uv4OEv92hrBbHyAony
hpJ9pn7GWt7p6fsOVYhNma1NSUMzydG3ZQlL56I3oMNt7mjCU7YPJD9IpC6zVVEKcQBn+0vbD70f
Kd07/KhbB1hvXUnm44CtF8hB1imvATVShP2rlrjN3doU1RNRKpwkMSvP+h4ydvqrFnjQ9sfsQfau
W4HsIGEjYf9VYNCcHpwddMLqyY5B7YAdyifzmRZOYsAmUEmuZqyXtn2Sczd+Z3Hho4vruXS5nxUC
r2stcaYnkI4HLvZ0QdYXtU8aTFiWb0BRwTDL4hVEkuFAhmZ7XPPIw1ddePaCNAyBL1ksI4auB4SF
T4xZ1D/zm3JWtGzsC2EXhL90BzcMY/fJ+LiylzJJO1IXJg2EMOb9/HLo1glFFI43XPQySmmjN9qS
alm559hpGYpS8ot031kgREURAyrKH2ti4gu3qiGKDBlv3qIUoszZ7Q0RDOMx/Ne8dlehAXaftIOm
kb4HuSKJlpkXFFFtsOUtH3REdyX1QZt6RRbifvtkaQ8yhxp6BBIFhFrhLQaDndppXnCTCH71AZFO
PvXCxHX9IIj13//h2sDzLvbHPPQea1mwYG5ngYMcl4vD/p20eHQYr/V3iEi34rjycq7kMTjXqDVD
vEPS9EZaeH0ZwBooU9lrg2EYBmYPTEex4WOYJGeMHr9Z0nGHSA0JG6ITb5peq5fYd4eTS+S/7uIR
EQI3UM89vbbXW1Pj9wYHoqKXkZXLn30CQtmwPDMx4Msb+KF+GISx98zjAfoMTnkkK7/Rt88DLLrg
31rfCnyA4kN6scvbe+whLuVWx1idISS4CYaCLHwUUdAQB+r0ktFVQr4lsqAu/pf2PifkNWQIfK2t
kxUXyzJD8KVHIhdqqDgXoEUkdAmWYyLgyulww1m4/mXoJdM8O+mq5otgw7Fomy80jah89EZQJKc+
eB8P+bu+x8oK+NdxcB3Jwhe8htxfTGySxDfaKSbGjDB6vjaqZRGrxG1JxcFAR23G7GA3ElJ01PEt
dw1lxgEGaJXep4D54LQ3mG3d1kfaeT+41IuVLgvzwIf1OHzMy6s/v770l8WrD5iCfHqe58ZJ8uz1
EdY1ornN0rcJPvjnuKJkZ2NzmAkhpZ6wGWF5mbFC8W3kMDd3EnzZuGUfXS+eUNz9ONqwp6msHCNs
VWe2ak85JsVKnxTFUSb8XcgcOzgs77se24VqZchNgg5DLiiwdcRyVpY52XdfLRiio+xknFBzFluR
rB6ZUc2EoALCCRreqyJL6RT86mO3V8MhdniHzTRju9IH9B09aBDd4cG6tDIVXKF9AR0agjMpSGly
lPZIWbuiAwVgShYxUfu4hDLCfEhjF05gmBUy09SAEXQOLoNuD2IzIGHhv3sRtOIviPE2HxhU4TVB
OMW+6D7ksQGMqqgNB5fSSaR8uNQ/MoeLcgi5Q+q9QLqIsYUsLi0K1/e+QhicT9kUlp/ncsivNvEx
wYIZ7S0ohvxR064XvVrcX9w+WAiu50HcRRHlm+cr1Y+9DLFk3XEnRrfi58n5EXnA/Twzw6sxW8Oj
SuwKKxnYMb1kjozE/EbCex9CwBZOVz1Mmz8v0N9+LjxIUs4Y3IOi5zZQfp6Ti8006Y3wMG6vJ06i
W7DEO4Yad/K4kqoSf5drYyb6YniFkOVj2rL/7BvdGj3WSX/+XNEvvkZJmhoSCRmaRnEYpPrv/zj1
keSW5W7nb2/k+SaZjOwd7Umv8hZ4E68e1J7czRnuYAbCsJlnGGI8RIwYTcVKFVY3B8C/J0yEgG3u
6PKqi8KHOUo+Bt1/KR/bIu2yHrPXBaoaqNOy+uIuQSEoEpYaJ0KLbs0RUPYABg796DyImvfWbg3L
n7liCjW1745H72PjMwKDJiIOBATzG2vDBqtCKh5FJmik27UgR73qUpn1Yx5nIew547YJAS0L1r/s
oa0/QLyjXHQ6+hqMpF5+zr++/9RN/Tg0QQjFwOfl/vycJ3MApF3CnPMQ6hUQqCwOVQnqCYiwrrDq
gfcLFnopfyNr2chHlVGhLj7r/sXd8uf3/6t5D58rgbarD2X4iM+8mtrdSCxGGSVIRLF58bjF8fyz
NzneVoq9kzVZ7jCc5MZWvvnSeB/o7q6HPQkFAwBq6r31a6x7XjIm+80j84KQW8dl13j4+T8vSKI6
Pri4KNzPRB/ZgiTjepUCAUjJynuw6bx2Ju+LLCQG9nI24l2aRh+dEQ8wyXpDTMFCXvOfH9qvBlcp
OFkUuYkXeMD3z423tiZl+rHDp7vDiVCWaUFLZiblj9TSssnTQVNjrjUIJJLBpq5KVQ1S/eumxI/l
Uk6l0rRZYrs0t/JGCnJopXP7TrXPRO1AdC+iQSxWVBr4+C7KsFLztT9/Je8Xzy58BGPXhAmWnJg5
xc/WwTRWuYdNR34PLoaagvoHoEAAOcPZK4O/6UyqjPEQVvDn656HnH8rK8fgCDXfQ5qh3hvXQG6g
S1mQOpUK6RcrkefnO05OkQmChGbbuBiIPnNzckh5N0W24CusfbRFt3N9Oq90vucueCF2KrKksZKB
jieMDlgRfj7fqycr3HHwgXyxfvRe+lzPnt9GTZnv+ql5a+tHcgJgc2N2hftihQ7C5GhM4vQmMt75
IQGWtfTpBpQlCLHNjCZmEqisB4QjpnqEuPHQj8iPWUEtbI/+Pum5w6UR1pPVqq6iF228XvoGz06o
PpsI4Omj05OV3whVAqQ4bqmVW4GbMVl5+4xlZe2nczrAcFHH8TZuDNfCSz3Zl61Uo99+rpD7POYv
F1ruzycnvtg5Rs1kwdYBkt8MdHQelB++oXEyUIhzcpHBKYWlhzD4ZqKJr1cGBveHqcnf1ANlR2Bg
C1k26Yl0qmiLPINwnIyQu+oSdnwywDxCKkj5EzsH9OXUKMDrj7ZmsuT6/Jj9bRSFMTAmFMuhjkSn
csM31ik3d2DpB0RFEa0H9Tjlv/kL8JwTUk0ab/w8MJWw7c48hm/sjIOhIpecxl26cNVuE5XOp0ir
x8mHc2+dyaqRsXwJSQk+MtWbsqK32Bs+iFuQwNO/mBfK0MmvH/uYAcurGBl0gbh+9/akgKxYihhZ
vHAE/tIRaB9GCTnPQULDRAnx81vphyHlQ2XTo3yQg2EHhA6ETCcoJZhQI9H67An3b9O3ek8nWFKP
bRX6n+KmhZC8FfUlISjX/4f71vxu2XBxuEbmlpxsz5Zz1eRR1Ze79u283psvdX3D3/nR/vQffwf1
5q/c5TP/+ycDIUD23/CT018J/MibgCfdUCVf6N/RzGFzyj/8z49yPeXwQ3cz359+MpD4PN+f/gqO
9/w1zI9ByZgXJyUCXW7m4pvdSgzPS5zJrp/9xbafi4vTj0l6zV86COxP+LHdXXTDPcAVP+dHGtBp
vdfk0P7IP/Jzfg0/nn7uTPqvp7/6nP+KjfoFPzFf7D/pp93uf3/ExABGxMULl8zv30nETvYwfIOV
8/Oi2RL3wBR5Ox0xKs7hBb4v3fU6nil8AgpNtFXyfbZiKl2k6pZzAEFKAO5LwE/+ro5ZJR+Jde/Q
wZ7L+0rZlfDQr+NleRqz5dsuzy+Vo/rnL/C7VR8zgfBTL/bihArg5y+A+rAnm46zyHrsOcxDQm4b
qjjpGKzicQgmAq7hrvh4nxL8woCIEaXuILLVVZSqvYf+9dWnArA8uD9/xF9gHDYmvJ8An0POXwqn
Zx+xzYZjyZiFOPA8fD3H5YNAi84ByVLoOqqnG105ycSxOFRQVPIeZAG31QDga8CnlHS9G/UhyYSB
NKPIGawfIRqrE5s3bA3/09frTlVNsoFRYzxxrbtes1+1yRs+6Jrd9TCJYvobH/cunA/Se/nwToU2
PmDAgMSYj/Ln7/+LUau+P3kctIGM8TzKx59fEeBlXGdpenysY95CijGrgTBA86LioGbuoqmRTFH1
BSHL36vaEkZs3Yex2FVWwZ8/k3XA/Ce4BKJmwDzg3sRJzMp59k56FkQXbyQSYUH0IH/zxAD8ACEM
ACNqBALSR62PN+bSagbtw27nz8EAd6fknwfKRFhD8s01pN6p6FKxJedkeby0CWASRtQKBOhKYHtA
F7U2Aiz7jvafQ3ZKkps/f69fmge+F8akOLwGLsgQcU0/P2sG6D0xD4iDgwVMd1/ejA3UvQ0vekrd
OU/u5o0UG9TzotFg069UKOnt7F4AHKsokzfDXsC9/c8fLX3u2cpHi2n/aWnjxDVcVD9/NDhpwMr7
nXmnemxAwJNjtolIk+aGdzAh3lLdPuzDOzkZy5h2Z5LLuCwuQfA/6z7GPoUZUkj5nUTAc9RienNq
jzUQ1hVg4UGismmLLwcfxgVzprpQ6Dy4GG9MdsAA/Y/qW4OCEY28d0U5kjmebKhJhwExxh8Yvrp+
kYpAOdkLY9SS7fAq/889qiUrJNUohgiom/gvwAsaMh2HWsc1+idmC9QeLPC6x0iafrpeWOSckdTT
dyKpnSpz3H8xS0fr8WaNoLNRGXvben3sr+RLrXQJnceyjLS62jY/ktYMvkj+A87cWncjzeJisnN5
ZrcxFnu0NaKh6ov8H47dX+4NXmYQhQC0IW+UXf3zy+yPE5SPKDS4TfNQpF1iqjcXtFN40jNCejeQ
2DlDMLCiPErTum3f1mWIEhM+GmIVopieXgZ1PHWgz/Z1DFCOV1AIJTZMnq1/f2PfJzx2jEhOptBM
GFkGXGAJpMF5hVgATsu45G919djl3Q7t8bVOVSbCVyb17ya6GJmPtwUJ3RgNlFhUBGN05WQv7Qge
2W8+LWdQ6kYuIJRnt8w/oJ7quCsLwxzizk4tafURgOG2De0Fnyv9gdodAo8FBaA3vI9C97MAX6LJ
rW3VEO6x3lo96G6478v4X5I00olpUDHIt9wdGHdTQis70ZnRRcpkw+YYA993I6DPHAGXA6nnNSeE
L6oQ8ALm8knLSciVoUte0rwOJRQXK1YdbBndp0RamhaNUBXfjiG1tR/DZlHiFCw92lDtgHRoLl2H
4aOJuLb6p26Y3jMCuo6JllLpKYuwwRXBklMyo5qnkeGWhOyG+oeBRh6RJbrjtKXBIvv1ta7BGtZU
gE2zZoNDI7m5JAt4a3cDv6HHPYn1vIYW6je1FU9dEV8AqgfTrZskpy3g3LPtw8JvsteKODV6VYFz
P/lR1nAohlmk9a3WCyXIpdo8sb71lroZAKsCiE4r/v10tRkGZJxhc7vC6cXQO3zxbP/NagEbD9l1
KR5qrq///o/VMqXjPpzLxb2bDvNjETdP3eQ/5vFA8AMshKF8k2zHOynA9QAkSYKDvTsr3fRsPy+3
mlHoou+X/3+f6nrWzTkwzIFYCs8u0/gQj5Vn9u7dkOBTmzp39cbEZlneyxsI86q/kK3d6tXOREbU
e2Q09Fvq/m1VwuXaYlEh4t2fbxzrI/3zYeCBnwAvRV7kA6o9/1xjzuR82VMLUnj8B3XWMreXOJ4t
DKh5SEA8jEhtvncE0kcst24E20eDBEJSvdGF7XPxx1w7qhLFF924Tl4uln5TmHiu57uRH1Epxq69
4P/xkrdsDpajlxic4zFkMkeYIvaK5ECQkVzS7d/t1hkKSB7eK/rMj8LyzN0MmiEQc1AUDD7Uwnbo
0mEud93RoGkVQ4Y/7UykmWHHKAzCsW6N2U/ge3O2UP3FeBdfWt6qlgm82NeWEqufvPBe9Nyfv5fQ
4xsGEYMhytCfF3LvjmNOLNr4Pj7WD64r0d1Y3uiW0+0RBFSFXIaCtRIMb88kb1WonOYCqnHrqrjR
fEB7NuaQihWfAx/05bcR/u6TYnXGTYebOn6Tz1rWKQv8mXhilxrpZCykZLNgOEK7m6+0zf09bGd5
G+qsEAAmzghZbt3leljPsiaFvMhbW7A+2YCz93Pwpt/87KLG698iH3BEoI/NUBrqkkXn85LkbKTZ
fL4nEgPsrPNPE16bHAli/H2WcIAJ05cZHlDA+9HeEmNwOCCzduLvE7Ay2epudR8U8NkQDg7nq5cx
qTfzjW7dYIcrWtXDHPvzq/21HXM9XWZ0+bxc2p5nYGCLhLRzyal7a8eS+MeqOlMtneTxLRyDKzU1
zlD8VawUX3xsPx7O93NjGzILWhbULUBbjoOIjpvghc/36xnK5/OimIYELXEQPKtbnKDANB+tkAX9
5W/byebURCy1KPqAbfmPAJ8lg3nR7FMZV9wSQIAU8rzUjL5R+LpM8EQoeOGjqdV+tis4Rjk+UfV6
SPafr7UkbXYDpk4YzDDJj6fPahPhK8Jfo/AU8UjDbBq6UxlJOSk/+7xHlhzjaGg/mIYSkHcPLw3j
LbL//MMFANGkbWnDPt+yzGKiNUJQcifh0LzvvtUrNIOUI0rlQ36kHhUnwaei73UnS5/PbEAXQT1l
91PWP7jDcm2W4KI7EMG1p6InpkMditx7VH9Adb+GSAODCa80wnqkOgVcewgz74NWkK3v4fR0Ozow
jFnwiHhISrovIik0mhmW8FbHgdJmNL4Xn1C1vlUO2SlWB/xfQnfn/BChwSxYloJQ1COHjWp4ab5r
rgB3QIDqQZbdswRInq3I3oqj6QrXngsB/woPUTiA0GD9Pa5l3gjroCJSgeCzok/WNuI67KiSGCl0
Fe7KJB4OEfmEUDEUeqQKqP5vys60uW3sWtd/pau/IxfzcOokVZejSEqiREuy5C8oj5jnGb/+Pgvu
PrHklH1uKmEky60mgY2913rXO1QPv15DS3n79jZZFoce7Sig/LKf/XB6xLE9anhYdzeDZiNeA1un
iFzmiCo5aMwP5EK7Os2RzcknXm2gD+gmnoU4LDITc6IdI3NgIRJwvKgwGERrD1xKGQyAKNvNMhzl
F7hsvOza26CjOaLfIPlY3TWRzwCa2k3+RCMq0fMwfOfdcHZ+zxzl9nKLxZZKFrNsAoqab8SivKCv
CRDfNJPs9C4AIQgNoyZpZoCvXswy3CQDCSkhpAySnxzaO4HlHaizsUvzDXfcreFhINWRLk6ONzJR
N7T7u6VIo7Su4cjUESRSwxMpGJ8ml44EdR+BPo4kRMs1k/YBd6MrWcy/vkf/oUXXaUzoPG3LJkVT
fdMH12FnGfUwTNCHUAH/FbMmBe8yz2WuCLf2WeZ7shSl2A0yGaJS8FIkY2y/Fyc40RT8L7I5ZHt+
s37ITjHJsaLMRPPwpmLq0Y7UxayrhNwyJgs8SImSXZXUxm1hFgxJqEY8LIBot1WaOJlBLCtDBmiz
N7wrc/X90uSKatis08/+UDz7qd/REeBMGwqnFeM7wt2xswQ1kRGw5I7IPRDAXDKNYEWjOMjt/lbC
lh1xg/j1HTCXSvn1xzT4Q2as3ADXdNQ3pxS8LkufSju+ZPUl6ixnrY5i25kzMVdD8hEUCRC0AfQ5
lhsTYiuOsMGjiajmKZuqh3yyXvoY2F/tUBEaiXCFjWLei/ewm/r4DjliYRO8d62OxazjJNmQ9rSY
zCUiY3bRh8CrIm84mbBqXKYkEvd4VSA4PautM0dcd2OiOeNEOKtTO98NOjzVRTnhRv5HQ4tWbCa+
saIJh1FYZptSSY62UR/o0PKnuj/Zja7utW54H1X2pmu/9V28s02wk+00mwiMu+BAEG5wZQT4d0iV
l4tz3dyLv0PL7Aa3yPoZ8mJ6UfKuLlZKy49rKVecIZ73UInrYKU0eC1JKWziDGVSFx+HVsPqQEsj
OFRcBjGiF9f2kXr6qje8CdvqiriUAidEdnzouD36H9HggnfiheaO4rMXwuxsQoATdOT8DUi1Lt4I
DlChBUHHXNycEBdLyLuxZxbyLcHln84UefIwgWy6s1BB8T2Ryt4V6nHiF+E9YLZKceYOZzNOyTd3
cejACqLxfDhCKqWX2xHO2kToAkg1wU47z1GJKjjrmArGDj4Ux8DBjxSncDyO0h72XJtMZ9edmyMw
82PrDf5uNhUdWUGTHwcfBbWqY/dY1OLXJiJ+7hSrhWoVJwPe1cTVNkf+HDtMAMhRHve21Ro8Z6Dw
wEuKDmYMuxhWZXHvWuTBw2bHCEQlwIBhJp/SpJZDSIuAR4zvFydWybS/Up2IszbKDJpnB2qtZRKo
0EEOcXP8UJeAlsXYUDzHhgxmqGrLpCsN03UuagJHnKUYyX0brBEnrMkansStEKYZSwhdZKHC0Jez
vHHt5jIY+FQu4T1LcoKjQaYS43dJqwMgMMAnLHPvkpXeuDDldbBuDIU9gmIIichDQuFnUiIHbqJq
Qw8ZGtyGGvx7CS3GmwtfRKQcOR4XgYEpJeRkZn4VOorCxNDCrSFVmxms6wrqxlU0AXeqvpF9TdCh
IFHM0+u2i+adh3hp3XgWvrG1sL8bEU6IBgumNKioi0F0ksFyLoxWhWTuPbF1GOsyhbvfx1lM8id8
LDNS3QPOwOHa9PlrTRwQ7uqP1js8JznRcTDE0YyFaWChwJ63VQH6V7jeGNdpPO/qfj6iw4AjHEPT
LWrkFsx0HxaFOaZReHhYIQ7DNZ8PPgOarNpt8GcTZzKblTn4qnitQTYONHqOxeMlCDsgvqRgIRUJ
8iFWRrnFhSPbVTyxZF/hKy8RnIFSomyRVQXqCMmN7Kj14hOFiVO59pvcWEdVh8uiB9fM1Pj0DppS
eXeLBVdi82uRGhBWInZCHe5Mg4uNT4DcjuI96E7Qz8kySvFC43pI3paYn4zw+AP8r7e1X5QPRcaf
CeQa9ExlcwmRWHIAkkZocEAmGICqzbG0dEJfBl07OhrPntExlS/InaNjQUEKaowiA3frReTuOKEj
cczOxdAo+pYAylg+5eJrschnOLmmd4suNo9RABI63GwdE4vi2bHRqfoY3kluM04PMPV6DUud5brQ
e6O26emm44IQCbYC4KVGALMKc85YY3MJ2OJVNIYLXR49aCBSkmE71jXuA6z1xfGkqRBuz2LqHBu8
9NJXJFgR4hpqoPsShxxhMgeZSFxILK4N2eJqZtBODaaEegh3Vr+/qYm43sUjj58EQOCyzkUBHb9y
TfRqgyc213JyqrNABhI95Zb8oAgd97Co0qTva0xxBrZYs30rLPqR3PvFtzOY+XXQse/qiruOAAs2
ojhn83wRk42hxlSPCBDF6BJTXGSUSJgD24hvlhG3BBMPZCrzUOKTa9Y26yKroE3KLr8YgZqIFDYN
nT/sP/ZDxR3wPTB4AGvu68YImGxKyEg+8btnn/nDzPFaezA5YeGBrtfWQhB1PJ4RMgngOepIwhcT
R7jI+bquEbeJu4dEFAIEoCrXoev4cyfOBgzuZ/Do2eQgqHUertngpOjxY3pUJjZfjNSRGMRW2Uyz
EiWXpuUqS1I66wJPnIzL+rsS5KdCy2D2ZBoMxOB5sRu+hkBmFL1lZvXqnVAyCUUi7ZkOaJS6g0kG
iOrC4BXf0sW0dqStGezLUncxEJD8+CYr7ySAd8mVSIl8JChzMT0cOYyZ/AmX2y3wgmPSOSg4ZjGc
+JvOYvbIfWDW1WBGvEUwLSp/BT0VVL2GqJgZ3EuuXw7TLCYkSf7Ory/AMu15W4IxeGOAwD2DOvSm
23V0CBFxrTb3UmkLkCpdh2imJEdYhau7NBd0JyTvfU/KFgWtyIybmc4TYwbxGd4HJeuQ6Gb59Kqb
oWQ1Ly5Gc4teVoZaNSRYIXVLIIeL9o0tmikPELSJqXEPQ0kGEcLjFgWVMKQW9gNVf/zb4FH9LWeb
oYShqaruUXkKge7NTVeMqjGTNh3eCagsTKkkxQS9/LxoGhvUlXhPfREsAlfTvQzsMr2+iZL8hbnq
lQC7WNotZqEC8Mo420iLz2OS3gnCLfC59EMLOgGEJsNTR4P9C/fh1/duYey+vncL+QdamuE4DC7e
4ndEIsFeDcuzdI3S+8vaFAYlRPAnu80+LKFDEr+9dIWSLUTTRTr5MYHKKZNU6RFEcGEmTEZ7XAiJ
aHKF70nDfiYlbiNwh2g85L6KdbNLorQMH+iTlpGXuHjJJEedzDO+eO9NB7EQ6iQxWgBA3Eo2zeIf
EgGPMG0rqJ02i5tZIyRe/FO41WyEpPPc0Y1gFMUT5Uq1zmNlEjboKtUH054yzlPKd4fEDeG8LiuK
HKBaQx5Ndy9eELJd0SncUUI/CwLoEG4vi0ix/KdfX3jj5/bMBoOE3eOqaHYp7F/vGnXSOYnixMkt
01CJFzzLdHDJERg4nBa7cuEYSBpsQtkIud1nhINVUaOdXOQ3jUuoGG0Wri6UnYAVy/QaAFwWlzFl
Ry0kdglESTYBdB3fEo1JBg+LhPAt3lbC2+3hEtXgkr0Znn/9ARf47fXK8mR8Z9oqkgYaszfwHDGM
sZ9nzFhFx5pkDLoG0o7RBUtAtywoaJ1bU5wFhJy7gBwS3hJ/nxYJMaIJoH2w5BdaSsTSRN4u4o/F
0ovAVXPGnIPI9mUM4YtFGpntsUVYXwbOz6eSZkZMJARdFmZITt77koTJvhr3DFMZrP36U/8H0BT+
DY+SyfBExY7vTTuKQ04VjmRdnOVUlZvnEiYp6ju4a2C2JHUPZHg0JMgLLCCaRpmvDcgOePfUgZK+
bTQQpUWqKaDU75fefxiseh6jStOA3wsi/hPnTzFSx2oDMAAYJm7GFpzw/jT+nz3bZFXIni2QvSS0
ydkjrBTxVmR4tl6waQ35I/HAwjKLMUnuM+6iDFN+P1hdYPk3y+jHN/t2o0V2EXWoNLV7UVHL4NNM
m1MDq+lvCu1QwTBgiUmSZmBy+MEElUNVlljDPASc8mSKBaWgU4uKumC5sd5Vm/2FJSROo1jQHXI1
PnhBeu+KpdNCvoFoMwOsVUN+dkd/i+/XZpne4h73m2UjR+RPn5JtgP2AA9ix32zDykj5FuY+1Ke/
j1CyexecnVG3DBgKOCjiSSbehsvwREAkiH4xjIjalNrydyD2Mvd/9Z6EeYjux7NMSD/627omrgCv
9NIeHoTk4TagtaDAi1G55dsrzyreLTqbhVoPkiqUZWzu6TFZz1DrZTCo2/m2dp2dZCw5g5TNDJt/
felc2UdevU2Sg3X+y+TdRVj3EyUp8nNweKc4y+KQJ044k0VqHUVw2HSUYNBPzIJVjbpvqL+jlwX6
C7enWu+plZHYHAYQQxPHNUGrJWC9bTEvY8FguEiry6MQYck8MHuXqbRY38k4PWEe75pQi4OJDplR
t0ykwUZl0iNHo8DWwhFJBmInswiWl0fLGD+IiSk+oJT1LkRXz7hUXbnnTKVZgciAYaHM2wWtLjJc
AOULYScv1Q7k5TyLzjFbpmGygTC/ksNDBGMS+QyEewxwyRLKfBJ3z+IRBpf11tGyGXsQTmXcoMDA
+uiM9Pbm+5+IR6oMQWY+969vjv4TUUhuDhwmdBkmluMLsfsHELvOnAjRvPr95kiPRa4uYOTI0KEX
ModOlrEBoSYhTzAFnmYdiZP4ojuByCHnF3z1y6LMbimc5vjBgT+Ri6A0hm5Wi6H2r9+z8/N75mR2
OZct1g38Vhnu/PCeFV21Bk9NR1p53hnREevGKAnJRDr73eOWYBwAUcncVWWio47FKQgIjlQzukM8
ST6ofQlO1HfcbRFiYSuCac5ipJmDiC1u/A0z042Gt++lbRMf9kpkQbkEBhEQa+E4i9UWnby5Kwzq
HScYprUX5MndApQvaSx5bD25IphPNIG6cA5b3KYDmzFOoYu1mT+yN2MOuCxEDfytmKWt1OJ20ynt
nVrRj+V0ibgKLlNGOk0JbeOfIWEzjuY9jh5AVy7HgAoKvOiGaPxo8PHFlBm2CEZiDDXjuFA3S0+8
wO59p7yUXuUfYHReY4KbrOte3LiISv71zfoZgXcBt+HyqEyfIQe8JQnFdasNKvHxZ3PirKWAkK1f
hulAGzvOrJ08kwO2NQlul1KqCjj1N9HKyfj8EtfuQL6fe07c37y7n7oEZmwm7w9elcaL+6YamENs
MUu06WcpJv3eeYgUqFRYvzeRc0ksLqRU0YUuAJAanAPS7ZdJFsSqZbDECKxuizvRnWaZelOUzYdf
v8PlrP9x9/Q0yEoaTQd0FNoZ7c07ROmqFqaPv3fh4UOw5KcsedGughNM4MhAFe/BfUHAGhgVsAAh
vCQfsFvyMZB7Lir/FNxm8YNQwHU3ut2kW72aLXZdfICHQZDkGkMyReQ6TGfcNuu+T6HcRnKgJ25L
qyRfljgxDDTxrDYA5b4nWox4sCR42pLRhBF4UovnowBuKArbQ9GIebAkfDUDoEGQgz0wbgW8S+XQ
B2tCdM/flQi9mmOCbDTsPGIB6p3CczdjnemQC2vnsjwFOQJdAGH+smgtaw1UOrFgRWXtsxgFuzrK
oQr152LYnHgEYmS4BjX44JLfBoFhSRZoow9VPH6rbeQpjoSYKSBTTcrMQAi7SsGbJSTn5df38ae6
EzIRpDMU1gh4kHJYb+6jwr8/xDO2e/i77my4IaQJQVYgS1Z6t0RcDM2OfkyaBHzKXbt/lN6KucpN
QFYaA3FoPEAFIob7PVXkp0fVw7yelGkeCNOGZeS9eYu5XaVjW9v5QzBzTJY0BDrOpBLEpAIji+Sd
gZmMFRudN4WwYenzMZMkSxpcCYRgsQ8A3+iL/28ei0cbTENvyB4iaM6bSR7qmkEx8qE9y2BXqoch
gL6CCBPnqCtPm58Wl3JhhwhvzST1Qgphn5CEbvRuM3PcwvV6DK35WRoPGTf2zLVZcr9p2N/wDD04
GSrdIrUpV1NGe2+uYox1u2d0vQoIzLyzIH0Mhi2MtqNw68wOiRZKmEBp18wS9k0lDGz+B077vTGi
U07ZUKphsyzA//N5/K/gq+gQp6DIm3/9N99/xhS9joKwffPtv/5v17T1xzT6mP+x6uqvH7s/im9/
vGs/thGmwp+b/5Zf9j//8L9ef8vv+uvftfnYfnz1zTZvo3a6777W0+Vr06Xt8i54V/I3/7c//OPr
8lsepvLrP//8XHR5K78twEHlz79+dPjyzz9RHP7w3Mnv/+uHtx8z/rnHPGq/fvnjFOXBlyL76R/8
+rFp//mn9g/HMy3DQ/JnGvBmhAk6fJWfKO4/EE0DF9FzMa+EGQJqlBeM2f75p63+Q54OZHemZsOr
t3kjTdHJj0zvH9x2h9uqIW22Pcv48+8r8Oq+/Ps+/ZF3Gf5Sedvwdl7TZiwGwggY4PnCneFAYrt4
Xd6ovRHZdhkO67Qrvlmh0bdkJ96bqEx1beVbrXOtvyv9ObhZXkZKnKuytrLbXG+HddiHw7EsC+tJ
iaNPhmCyP1zQv97uj29Pt163QvL+bIhkXDbHgT1nGFyIH8svxJ2Y0/lFsw7Lvj3YfZ+vM0O9HRzD
uGPQa658o/H3y7fLS6Ebq7TKledq0LoVAUPKXa25yroqI2tTVnm20uvceBSgYgXtstyM+lxuYjWZ
P6A0vS9Ta58pfY2cUs0e6inH4CBlRNX2zjmwRtygG5W2AtwitlX1EGac5EabqaRWwv/fVdaw76wo
+kS0C8EKeYMfUWp+gkvewrRdD72u3OpBb60yHWZni9ccTaoSU4a02ZPuKXd23eirtKXF3TvTNK7G
zh4bCd2dDoTJ4MA1KBhlde3aCsPkXEWcvm6vfcCUJ/oUl7hv5pVjnJyB9+0F1pNGXsa7zEWbpJn9
KbJzvDWKOXnKcI4gU2xwNmWrajujGik5nCG6Rs+fEUEBndvqcKn467PVdrByKINdwqe7D0Zljne2
/TxFUYAktZ72ZWd7914fhKux93ZeFSmfFFNfWVXdfWX3/6aabffoaqW/nYf2EDpGtCtd7Q7/L4xl
kypfhZWRPWRqgN3B1mNwtw6nxFxZnPsbgl6jw2zX2Q4u3aWo8kEsuS+h105XWqiHV3ZrP6RuP99X
2CpgrhSk1zouvPB4GfE2XrvtvSDcd6E63rWZMt6NZGYTl1KcM9DrtVdG2oOh1Okx1TGaXr4lMzc7
MxX3znqPE44dV/7ZrpXv33WqMl2HanZ0puAYT3hRrafCGzDr75R9tclpSbmzURmeEj0/4Pm5sclx
fIybud6bJoFwxXDyEne+ZYbZnJcXzPKG9aBENyN6iHBdspMcy7Yor7LOGW/sDl+KKR2m53Qmi0Qp
k2htWRRPjuY8mOPQ3BfmNDIhUKaVFVcU9YKU+mlznhoJAowENgrKr61G+uSqTfNh7WCMsHIJRfii
ldmBaaf7HLdJxigvBUr1nHeabr7DKy85l8doMurrSa2aa27PfFQG40rB1jWrSpzHcKrNHb6IcOOh
dFz1Wpdxy3RLORHq/tC58XxVO1hI74bKvs/NePo88YUSD/OLMnXEmUTBKmta9cLAYjhGptVvm3LK
JFuTIM7YUZvdSCjCfdlvbTup7iOzde7tLE5vSiu/CRiE3un+nNzAbgrxQ7PTjRboF2ucm9Ny79Ig
/mJHj7Oa+dcQP/THnD+IvSQ/eF1z65alc6KMuIFTrV4TE6peeznDiM7xzY2hZcrJD6d5H+XNtCkc
p9y2XZ1+jHtG3H1dPahjfIrdoCKKXVUfx3acCPaOY6i51V2QZuGn32yGP++F+O1zZBhMGzDXeCvN
8GVkOTlDvW41v7+e4qEg7UNn5zGcG3M8QymIzz4Upcegvyg16baVW74vo6Laa/cdLlPnisr/DCo2
yORL38dxGa4mgkc+T07wLmkL6xGSC1pcJyEUyg23VTGMN06arX79QTRTmuZ/9xmyq4NyOyann4va
BF706119juykG9SpXs+1l+2zLj6OhjIxrdLyeuWrxr6yivm6tmLtzogtG1VEhRFxrwY3s114JOl0
HD52Hz9iRxlB+Y/1bdj4d0S0BTd1ZjRrH6rFFiYrBVqLt2DcMmep+8IlSlXrNkOUG5flKy02V3ns
bdpO8fZtpuuPIUfyJiNndecwqFRcf/qQ4zVa62r0runKWdvU7oeUHdiptfp+eVEV2zsZle+tQnCd
G5NWHxvO6XOWp/pzzV4KMvCCH4/2opWNuzHKUjlYzN6fx+hj3UXOuq3i4dwnmqQ1595TV3TQv7XW
XIVprq5m9tG1W8/d01BiiJxFWQUxNP1E/Gt25+Rqhs9KwVXQnmpHP3W6bb1Ph2amsp/cG4ByO1cV
nZ3ZLtY6k0kIkBauPW1Bg+eHx8j1naseTj/HjNs6K9IUhi1G4e28om9vbnyyH+LYv5oZb8GiYWd0
3WRfl7p5UCJfv26zdNp5U5fdY7oZbeyoJ5zbyYAu1G46QpfTVqqTO9tcSSdrFfZbRTtVead/mqK6
W2NAZ27yotO3kxYYW9z+M8B/vlLY5Dnzg/SmMvt5E7hucFXEcXOuBjPZhNrIGraV5C7sMufo5KCK
QZ2Xt8xD+CovCKmiMcgExiC+9MxMlr02RdCV1E+t4x2gvCoXw5nj9WA6mb+KMqbPraE9YEnirl0/
GJgzVNpDmfreTifUYON1xUnxHfPOtczyasg7TIFj93vd/Kps/rHeWdwsXj8YVDoGFT2DPQPV65ty
rKtspTSakUe8bPY4kxFGhx3p9Vz39QGmy0AckFlfm6VQHwuXgDr4FKYLKcghJ2Qd55ojG3HyHBrW
i22R/Iob4Asu1Ob7OLJWcccMxfSn8Ww35oqbttIi/cjEdvyg5623wRs0J1XcfGf1Sb0fShtxVFOs
kQ52nzqNpwdv9uxA6YF1aIAgBK+1jdfbL35pn61eaJqYWf5GU2D8tFdQABuQ9HUAOM/l0rzeK0bV
rowRx8M11tyAI034kg/VbiL3/HqefWMftTpRVVoQ3cdaskmHFBXe5Hqbrprt3QSb5lrtqmpnqNaV
E+lQfLAVPyVWahxUqux7ZYAFZFtD/pmTcV+FhfgdVtV1mqrTJi7Mq3G0ZFY79lu/b2xQJNfC8MlQ
r/WcY9pq/RN0qO7gBHUEzzghha1UjGMb4vPy622T4v7ttsn0jGYUyzQcMrFEeXMp+t6zBlLzijUH
pGK0pyqe+4cqC8stZR9z2CKxbiH0YenYuus2a1jwLvbY2BvejdEQbJbSN+8ZiSzfuno1nSJDGTde
oEGRo2o8lFXRXsY6uNGDJlmPraY82T58NoQyxc3yrV+WO8Ipn+zJMq+HIirWOWORje+b9A6hAwY6
Rpm7hq8W7qp0/e/mgTjij1mrst4cH5Y0yWlrO4PnnijmrUF2yCNmoKusbne0UuWLr01fESL20LFw
U9zXhrMqZ3taj10QXk9ToiMt8c1bV9kvtU5bK1+Mzp+ulh25mrJgNw5esYGj/rUqK6XeanYZHRTb
8E/LS66M845ACXs14++1IzDE3iVhUbyHCKX74bssC8xvhpqsJrvRvpSljQqtwyYiTl9Gc6TM6ia8
pUMINCPEhkPXV+66J2HjlKmpBqbjZZfMjFaVO3iXWTtGkRpfStfVt+3QO5uRqv8SIxPc9RjN42wR
Roi/AHwpL8MN4W5KtJqwtr9GHZ9BLw3NJ3GS3KTOmN5naajvzMzJ1yXSk13kGHdxE/QPk9P0D50S
rqIpa85q32GUF6dXqa0ZW6dV+31N3OaGuSKFLfLEvafG2mr5VhtnYDVVO6vFpOyBZXaaMVTXnj0d
HEcJ7sf2GzQtdWvpc2CsslBjX1reo5PV3GIXtkrBhHc1dZb6MoUhng6wWk/YQ7urrBi+JLgw31Bo
+Nfft1ubOtkMbpaXuCw/+2HbrRTDIzdpzPpbjTKHEt1tj1ruO1s5FO/6zn82kulJteL6CYbxOSvj
4MVKlNve6q+VtjzXVVs8RPCj8M8pglXZNJ8Vyxqeo6C6V4PUftflzQctdPKtFWb+pl0W1/J937hn
9uJ2RZYYnw/MT9liiFNyXpuXrCSS264L596Zmk3iz/4pkpflK87Cfp3NNWpgT3F2rutUBy9x1trU
YVpvN8V7a0yalVEH043V4z6XjpDcyjrSt0HrqnDYvfJFKbNVG/jNqqqS+r0FcRfq2dd4do565d97
U6meFcVJUJfTk3ejvxqXM6tjHR+mRNORjCnmGmJquoXjZN52YTRsbTznV91k5SwnMmYBbsn7NBkv
XEVJoezVojxUln7OEhOXZq+Ar7T80iSq0MKYfnKKA9NZpWWtHF0YZWtFG0hL0tGChLqiXs1R9DQ5
FQgmHUvgqsNT3lTMk1hc9lGjTz3VTOLuo4THiWDNabN8azNFvO+TrlorUZatdU2JNhoxksc2SbTr
Jja8rZ1r8Q5tL9utlYw3JFmwPSuP2ovfz0C2OTzAVbz+9c7687FrqwKzUIsCqVhg4K/PmCAIe/4X
MuiFJXhR2D0hTbm3s6c66ELST7FlqAdbK7yzH3XlRqfD3WpGmW0dehdk5j4NTGUWF9PHoFQnH82i
7FxpNc4QY1bd4GuIHZ/VXHxDTVejX5UvFrKNqFHRvw3W1dKqRJWfX7VKW63TyP6QWlF4aAhdxlk6
HXb93Nir9GhLzRlL/CgcjnRrmYVz03iTczP5oM6/uSg/tRtcFCQDVOikMDjOW2yxSarW12uqxqac
x7XWOs1plpdoJkxi8u8m2cNGP+wPmlcMK4oBxk5A6gfk4yF5y+ORyAjzXa2Oqy5No3usl45WrhqP
y8+5hpAf2iNVl7u3CftGH+/dO1ZzNyRYY0VZm620faLYPSITB5lj49TKbbdJ2gaSrW+Ed7Wq+jfl
XGyrtkrIbouzz5Fv31mxmj1BdiAhyzBu28wqT2hnspNeChlZdZPDr6/TG8IbzYxg7JKNgyqOKuUt
RKUhLNANuU6ho6ufplAv2QfnhC5yjC6pyuTNDqjdvdG8zSat5OztaOiHdLwro3LrKTnjcy0rTga/
5zGyazHjIzqv0okZqurm3GOPO7qxfUXUdw1nuPF2HMQBgrsyPqVKZ9+SkOSuO5NHFeSeCRJxpkbW
PM5eYDwqkLopEbbQd+cdjVP/Lk1Gl+ML5bBa/s6r6M2I9/vFEJUb4TeuDUL5BpDucytONHyk1lZv
G7uiHYtrv504RJFaLi/MqTdzVynve7f8oro+SAEqxlOqec597aYZnGNv77vxynIDe+t1o4Gwxzc2
mW21OL1EN+FQ+ujd8aQmJPO3MkfrJ0DUhuOgSQUOwqpDZHy9FWipjhivlo6vVmeCkuLotLxUQ/PX
V//+MwtD7HVfQuO4Cj26m9YaN3HXWbfEYNT3jRYwzuqnbJ3FSrYOI7YKW8+KW527euzj/G7UoJcb
xhfbrurL8k3vdjP8c7+5Wr5FmlcfjTpUV8CZxaEyAmoAwIFTENXjlc8cCUbRUGxqvXSJjbK16zIc
bx23Ca6zNlJImRFbeMt96cUoYSkS8rD19wrphJsQeO2CP6hrQw7AgbV0uqdUGcpghfkJecYgM6n9
2BiJ89w59kwsWDTdGzCndkPrqduyrqJdVnq0I2OwHgIdI8hJe8aShH7KHfWrXunq63Y8V10wndCP
unvFMz8ulU/g58p9dFiKIqNy4rVmKN1WG9zmYg7Zp6mKp5M96NusjpJVj0P5aXkJqD2rla+P99Wo
qtfZ4HUIMBwigo0ue9D04HYYnb2iRxB/uqSwuDd1ubbIDl1x0GqrMG6n21hRUnvT2s1eYS7yHWhy
Q3Md6oBz6qwm6p4hebLKZxMIEsjtMRvq6BAgmFsvEFI/ztGhtkpvvezbNvb7exv5i94ozU7BgeKe
qd609qOqea7s6YMBsnqldymXBXnbdMy0uL5ZXoah9XdjxiS+qQqM5KfQRqjhs5lqHaX5nJqfjWKY
M/hHMQFXsd3tGEasib2sjU2PmJtVlB2oPMdDRkJ3uDGdcrzOrArfYlM9Ufc7N5FRhTt8yftNHXfJ
lZc2PPyIaDeZW1VoKJTmomft1h/G7oz9m/0brMcQrtKrjhbzRp4kC3MY7DCMtxsCtmt256gc9s1s
Waey1K88s1M2VuWF76wy5cW7r0cXHY5T4FAGcnvSk6q4pWRPjvPYNOdlZzdlOwEjVDa1WQWbviK+
p2rd/JZT/TR3GvzQ2b30lf2U9N70oSxUdx2OTXGNf/y+LOP0gsnvTm+j7ZSalEyaOaxSTdN3UTFH
J623pt+oAXXZKN58cAdzb9lCDGZ0b3nQvpInCXPobJ3ELQFdDbb/bOjLDhd89YY8f/DKaTgXM9Pv
Yhw3uUqKj+bTm2Z28X6K8/wUzMWH3o3HuypX9QuG4Rstm5wVbnDlfjn7yWF3bjpb//brI838eRPE
35md2BL3R/4jpcEPpJdBway9bHzUBxjAT2arIFsaqm2v7lrArmM4qdZmjEJ3k2BFd5/nIFdtOORX
iLoAG6PGB8RzoqukV9ud04bhzdRUD8sCiH3XYhEP6jENLPW4fKXn5rQPvXT0DwvoPE79dPbs9GI2
U3Rv1MmTMjj5pm5C+71YfCRlfRc2Xvk0+TxSy9VVogl9REWiVD9M1lXkZd/0Zs7O+fg8Md/acnQ3
J8domxM2xmDDLUrsX1+zN9REOflY3ppBBaCh/bTf1pC9OUT2pCeIrLIqSI5R6M/o3dX3iRI0V6od
2xsye/375asA5vwuznR/p6XT1ncG64nASYhZcCwY6AzfXG14IVTTv81Ap26nstW3Xknlmbap9S5V
VKiLjf2AKDDeUCq3O4UotZVm1Dtt7uIvVWMVq9IIzZ0e2pQTXlffaXZW35RFvhuMGDHQ5BvJ7/CJ
11Sp71cAG0DThnfgYVjzdtUEpRNYPeSjgiIezZK+JsgGYn5YaZKZ7SKtNpLdiEr2Rh9j8wa3gXTv
ufQlBBN41wRaPC9AXR865k1bUAgROtrtrSi5tfw6Pjn/85IoUXwiTfjp1/dwIXO9emYhJhsCNJkL
B+btuo9dMIzMHNK1lfZUInXkPo/hGN2PmvWCpvaDMWCzMBhGfmnyvrjEpboqi7G9q/u4uBSmDm03
i5orw8y3dptnuPuo9h6fpX7l96hPmDXZG3siKs33VOVqCtNivUwdBkiV+1jzPxE9pF13TlscU3Mi
ndGL342V/9HqaRs0QOtwNJprJw/3jWtgojg02jGEYXOZPPWhCdK1HeVXutc4L8QPWGu/a+pz1rfM
L83yMuKvu48y4gu/70INzU0Am/Rda+T+emKis/m+VbWz/RmAK7leXpzUU1YjbhbbRtMV/PfZxifv
/xF2XjtyI1uXfiIC9OaWZPrM8qqSdBOQuiV6EySD7unnY6pn5m/1YIQDEMlSNU5lJiNi77WXmVv8
k+rPWq6mQ11VKe5KCISWEn+TtZj/tLh+I7TwaPHF+Nad0EKrhfXLvzckrJqK1HbbKnIqgVBt9e1P
hZWc5mX6a+zQ1DJk7z75qfWXN81fJ7LR9mVmJHFLYNqHIBqeDM+4aZ0kLDwq4CWX1tHxKAHMbPjD
vn9X4v/2DBEbboDeMazBDfO3VSBcubY1WH5kpKy6ia/4Drth/NSe77e2HyACUcxxyNgzrjCU/3Z6
e9jDE1wu98uQWilWxt4nywnojdtMXoi4NA60kP3jKpNoGR2tIbuxy5+mMfMBBHREc7V2y+3EO6xr
8fN+52tYBGn1MnBymv2jOfXBg2eVxvOUGKdpbTSG2yGw3PTo5JP96OIpw77l4r+PpdOtmxcYU8Y0
woznY2wbsOayrA0metxOrv0pozW66f4w4PRr/oE7b26f038+R2g4W8aAjhv2b1+52VNYm5pd8lBt
B3a52glIRhvzAKY31ZjVUUvckXwkMYXzNLcv5LJRXOgtFWDdYw4htKhD2nfzAommytZOdxQq35xL
tsW9+qQcmZ79kk/CO/1zjCQA/EQvweBqFusPZJ3/1ztyUIbhoOIb/O/3d1TD9qomWZXRrzp+GrRL
V0MZwpoVj6xBj4q6HHO4aMWpLFYNIdG0fOWrjsrqOc3KbNdZqYAMsGpna9adL06DRFYfhtjxVLq7
F6Ops1dJ+frP9kUjYov1o1/tPxDM/lvcbC6vtr0h83DCAU/+vR5TUv1EZoIQm0P+BcViuyvH0b8k
rpgfdKfyoqBIkr+whB7HyYxl4ZL5FSjjorWeKVHAeqdpvpgqc97rxOpib2m8R6YIKjZJPgu1qbxa
SVDz7oz8D+vT/E2Ksu0lBrI8HixsVthJfh+jMlmcErCEPMK9VzG6sovrHX9w33mUyo9xqS9qlkdt
qNJDNQfftDKzH0jbIwhI9DPS/KB7nrz8FXg2zBjCPZdQGZ+AG5sw6J36kgWZux9hMb20tZ0cROnQ
DBDo8SRKY44N9rGIt9U/L95ybgurvrn50ZKIx1NTuAdOQiMehzE7gYmghtw6G0sN09Nsm/sN2Vj6
6jousjvgRfxodtK9mUz0brM5JsegGsRVy9f+5hk03Q3FojMv7kUYGWwWNcYCdDW3kvlaF6NLnOe6
RlOdzrdaVtcpM6wHooqLZ5WI/dhrztuwXYJChjLL4fh035ftD+9d3GGSDhs9HyFCXOX8ZXcwyEnt
PpoJ5o7LJQOV0NMXQlTKw2bKsONjJZt9fJ23i1OmOkQeQJN18tZjytb0mG8XciP9OMUQz6+EQ1sE
/rFUlravNdFEk5WOj9ASDt3fY+JqV6+pswjCCzgjKZCi0YobRau5a0mDeauIvQxTBRcF0e8un6Yi
XAdJmPAYnEmM/+fSlpV2JPX7Cg2giQdpd09tO/UHz86aSy50PV7WpX1cF6uM8VkKTum4Hm1pl49Z
nrwPQa2u4LXORH9TF/nnpWjMOHNMRrdFqZO8mceS8IMv+oz83GTMvncCVX+Rnf2S+etjVq5ZrNmB
RKbm/7gPdBu8IcZuZMZidBLH14Vmet3jGNI/Ok0evK7b0esL031XpeiIDVmah2l/Z7YM9eIeSlTf
YcrI/XjHGVNpQyW38+eyUCkeoU08jygiWmqSo+GWzoc2Du86HJNwlp7c3asRoC4i00VBv0LELQrv
1bEeEjt3L1k3hnDDmxMRZmd9O+wD048R/hC/TiP5TzcZ4q/5iCWp/eIEmH0Mrb3AxJo/E2yKYL8v
1SV3Sfsq/SbWcr8D31fyWM9uH3XluJBny5gHWwjrlKCziBhGDSfbGb4XY9+ggUjhtMi63jSfBQJ/
HhBVo5Mvm1Aaqt5ntp6+agmugZbD9D8gnaDpkawMdvN9rgWttrXkb5oC3hhd7esorfRVWY28JUX/
4vBpYL4Ab3WXYXkcO/rYMTtI5JnT7+f9Dmd/8HzSzJk5lsbFAcW/EE4NbJUm2B4Zk/ZaIm7NgmD5
jP7kDwPiO3P336fiBjPSaXjM/7C5+g1fI68KvNDQS6IQnClU2mavsrrZtZmGH0jdGZIXjgkthFeo
LNu4k6qPkSLbsTaswZehK/fAktaTlpVdSLRzdVhFt8T3flQ5fBR4WVzsTJ02sPyaLGNyG6nSGRzT
km/9til9GRtm3sa2sZhgMGsbOtqSRoHb5ufR6r5Yquljc+3AwobAfVgrxOCpryUnGv/XMRmcz2nF
kF13+pMX+M27bUSqzZavdmcUB8d9+nU6tmgu9tVQsgpHRu/3V+X2SkuTP3yovwUybCcC9YVDgsV2
KBve7wguE2ZwR72hZFvBT+P76EcXunMR3objuvZ36enBNd1YanWnfVjO4h17TSyYi3Q4Ijglx5/O
IQ5Rl+HObOFADvFiWchZuwOb2OZXYUZU4R9klb+psra/3AsCLIdgSHKUoa389zncavD1rHYpKR1M
FbZKbx5GcbBIVXxQG8tOoaVvUyzicu9mbjwhAKjgHxSi7vGlwTXji/B66yTqNOc5INoO/xptT1UI
Pln9kfrzX8LpvZoz4La6uu9iLPnvv7gbLE0nxa+MmtGzPxH+cZ+YmM/3V2bCHJBg3odBdvpHJojj
XLm9aEXbPxB5CYCSF0QtwZF4kNtlsQaoLYNnRi/Io8d3eADVC8zM49IVD7mkEDFQikRLJ5cnqZeM
2sz2nOglTiGQRGoD9wE16CrMTfjbzlzV+/vP1sEYwSR9P7aX0Q+zdEC5sHHRaUGvvaTlOtynYC0c
qXkSPwZXPqRt6+P5gPdGMq8veGWd8aQbPpagS2LUBfW5VeP4kGTl+MC4gElHxQa33d1/PnpWfihJ
ucOWJAd/NQr/fF+U3jgxD5SdccoAqWB9ZPJj7Do8jIN+p1qZUjFAaGgdW+61HF95DY15xLoJnoTZ
5vGvwjZLXiwGz9hHiHxvQymJ8aSbrv3sPs4Jg0amEHXoelr7hZyBKQyq/IlJmPParwyrBxIkD/eW
z3yQW0VdaAbS2cQMGFve9wU+7Ons43uEYeW2ghwXDtYd606qAGKeS7ezX8xeP+pjThT3Vth6dflZ
0fXxlnLq+0pWnBJJPT46roxJEU5f9KxJX8p8+ROjZFPj/889FA9hgEg0OHT5ns0Z9O9HsIZCMVfT
DDJXqkes3+QXZn8qBNYVD5753hrJfO6M3tuiZdgME+fJbEd7L1x33Ze0DJ+8RLwvee+fXHMsdmKb
ueqd6V5scZ7sfv+rEicn7GW7Kx0f2lPdflllt7cdjY+v0OrYdlS3s9wi2DFZy/4wu2NM99/3aJkb
+gin+27G+e/3CD9sEaycMpqb1o1pSuI0cTjzHGJ7imKsvrM6yY66E9o0Ve8mNOIrVs5Pzar723go
TeC8pdWhdHCryT18rVDrjAiWEcaGSkjrA/wYBoX+0gpPHWrSRF5sBstane/v4G4lZ8Ddvt6aTLs7
BGYR/uIUp6XMDvj0iItYbXFZbWc62oPxIfAQj5QxiWtntPobLo/H0V4UK8w0d7Yk2CrEQsPFWWeB
vvarm5urgObfNoajyubqychVurcYZmRhyyoy11XdKkVAXV4W8otjQ9vz26YP8Yz5BgOChLWJX5MW
wnt38L6X85Q9wIfvHpw+/3vo1ePSVNNLAUV8B57pnF3ZrI+DorCzUQZr62tl58VpkmmN0sb3SYow
snilQJ1p7V8dBXPNSq3haPj1m6cy+ZgGzHK0nqAtYQd1WJpNaqGVXiWe6S3GX9Ir9lnq5J/bNTnl
Ted/Kw3d3GPvMURBPBuN+DFiWVuVXf3VX+QnYX+6Q2YUlcwMUt7yRnLNlJcy3MNpacLoIHK2dV0p
+UIA627yS3g6Szqnf2jY/d8bdpYVMgZyYwJ29/+SOpNm8VXjQfnBPfJNOc0XKcR86mcF/46BD+l7
VsYnmOwD6E0/63k+61Y1XAJpNJQLhRMh0+gfmzGpz/AR/b3XF/2bU20xXsFpNYz2o+kCNxq6wnjW
tllLmfruVVKXxqPnfXPnyr+YOeJ+w86YDheTEae9472JtHFQaEpnL8H/j41tVEdpdBcxM5f6xUxp
J8C+OljOio2+qIzqLQUzfTVqYzcjAH+fDSrrzjR+lpLJUFkSA7AyGTxBzRxImIQkZc/zbTWhSAZr
Ol3aPE9fpi7A36Y01m+VrnjmpuJT52TwOf18A2vV0p0aX1qkerfeiTFGG0JQFYQ9F+JZkbe60w3j
oevRlGUIDD7hF5qFQTfL230r5tKfGSpzMRqXBMZxfCtzLX2an8g6dC4dRX9ERnZHA8NtLuzlD4Pv
/4AAfOG0Au6WF4at8X+QrqCbEszHkHPmWjfcpJn1h6TXsTacB/tZqf7vwR3LnVUXwb2H7L1KO1n2
yqO6No04kBOrQ0FV1Smx+AvdwvxarWVxSOy1u65a/a1qpfdENVxEhsAv5/+P9YJX/D6aQjXl2pR8
+JyAMAX/KfsMWg5N2TDMguRr5plVJNMlf+63Czauy2nS55LSoMqfrT7In7slK8i9Mh7vv3H/UTvO
TN7hvISlS2jbTCBfVM+5Ovhbw0+vYJ2CyfvrfrcY4rqAlR4CJVpAOqwXpf2qVlIyF+vJ6j5joi2e
WaPa8xI0/tl5dLrHdq05bkG77+D3bzA48GYWdRxze1v3u7eMAZFXd6fE1A6ZpsaLpxZmJ0VaUVNR
0GCIsx7xMKO5GzTvHWrZ3/nkdT9zAjwzoYVlHqjImz2HvIPCfc/tDNgD2J7f6Y+I962D0/huXKqn
boLm0VrrN8BF6wnKr/VU9ZJ5LWNmfCDWAbL9IHnyGFncIRKUoQ82YdpvgaFECLl9W9FEvLfoR2IK
EElDMvrPeWbFWeFRZdObXfhH6HciAb5Vtjh1ZXZCN2N9FNir1mb+M1PZUwI54C/iTZ5qhpu/4Otk
ydAUFOLF0hvrEDhEupd9ur9TrYTbRV5aq0tq4HHoTz6M8hVJtBa4mJk6vQzzYFy+t7mKGphCnymt
nLge9UgVXfJmdloS2jQru6pw7BNcVByNWvjIlvJGGD7BFweL36dpGR61SWH4NXRXzUDmgRKl4lG8
lIXuXtZlNV5T3fuhjzb213aEQCl7KVy3PGSBbUYz48xjunjtCVv44iQ15wD/XewDlfW71V2Dj8nb
RvsjsME4OpDkhrx6zFO2WH3eyt/eAdtq5vY8lm6D20vvhLXmqU9m21shblF5NLjpM8PH+TT1Fcnv
rOFPpJEmV7Pyu1Bttz5FrWk4JxSIOQSsWUznwTX+uVi60k8tLh/6VjEQvaODCTc48m23y3YRZt5Q
uhOwLbUiRi3RPcJYNQ7eiNWC0GCOji2O2ZB29YwWK4Av8ZAEQ0embNb/elXrQQeGXoy7+79626+g
F633w3asSt0lkcO2P+fNOMejbmGds1jGUQuW7DIOTrPv9cp+zjSiuYWZFh9dBdZN2+q8r0aAlzYT
lZqO6mArJW5iPGVN0b97uboGlmq/u96YRDIL1CPmmu6V6UMVD9XcfEcpEhoe+GVSDk0cOOl6gW4A
k5UO971u2b7n7m+hVzvlFslboqV4jtmcS9PUXYjJWqOlDbIHZFwv1O4Htyv9vRBWEBqE1uzgLV6H
sfPeOinyN7f10xejcLqXks/6iDq5ie63IgCqMPIAK7TRk0dVMuhI1hflF8br/ZJ35TsiovZ2vwsQ
R+0NzXXiTMpXJdaS2PpqjjLdkBi8tNNDnmrAgttlkQxL1tZU56C1vWOa9esBfE++jbM8Z/Al6rZK
SOeyWnX99VKZ9OTEIoceDdCJ3KNTbvmXhf0GYb2jn+TYmSyECfSkmeNCa0kW2TCToVr1SzvXi0Q0
43AVeQCxevUQJ6xij7hde0gZBSHZrwAVi8y/3S8AzHMuyyMzrG9BZcRS5fInI80npOLJF1FpSCdg
7YpsPmrwqOOqnYyHFfrRg1rn9cENK2L/9sZgjrtxq9ts6TbXzkT6z4gOy3IItePQLq+4oVRv7kR7
2iq7vRDNmV2DFPyoK5mDdLY7HGjocfqru54NRkHkgF3yaVVkEeY2ORJW6/2Uq/fNlj0Piipw8xko
M9Y5QRvBkjRTVmihpZ8WWlPL0J4MPHgNyj7YbPkXTGeCHDlWJYpHNXnqPBd+GellQL7UGquMEGRM
bXWs0kbAljYjKgAPEhwZMTzVW1Q0HuCPRUsfZnxzgS9euuIEZPbOcebFvSLsNHEngkTwyG3M7jiW
+mubqb/0ID/mg98fA8tdQqtps33vDxm+CJUCOvu24pAtO2+NK9sNTaOZdsF6qpYaXz+8r7U8QZdm
2TCYI5jgt5q02wO6yW/OYpgQjnAwQHSHsHQV9qF2OpwpScPBAzX2SwwkNQn4P4/ND5BCmpa2qCNU
GB9BTiSfwt7LbsjyKaHLaEVyGSkXw3KiJkPayQsN2nr5yUq88iDgkiHhny9ExDxByubxl83fwzzr
Z50mIKwLq98tCjR2sMYwsPE4TiRTzsCiMwlu1qqXOD9a2Q5NXRE2mjLi1hAwoF7QSHJE9oJqG77N
jmBmI2obq30o2eOJftL10NVtrJHof0Fs1v0ExzI2+11hMJxKGgndfCihHc2X2R6/VRI9DlnBH+4i
TSi29nOeDj9Yg9+d8ahsjCKgy1rLHsJ5sfUcmOpqnRFOwow4LpBEQFELbLLnlsQudnOBYqnV6iG2
fHFOh/WqEpnfmhqx4LJ475kGoQnH7bDjQIx7Z7wpYjFDSGbjFZitZGI8Wk67H+p+Z6Tlpe1gRPWt
Bm94crSISF1nQ/EHV7x62Yqj5sr5uPxw+5kMpHEvHD87DGn300jAY5lQXEWRi1h4GgeI7e9aAW90
DVDCppYVjoP1Pg1VEuu2euaD52gzBj0sAG11MV2QdoYBbsuhYc4qCgxgCI9vNJboYrJ5UJE9WDRX
ZN1D8c+/Dn2yk0GzovnCpJxwTJGJ/LLUnyYzXc6law4X5Zh51Ngr7801MWDphkiBnkWJCL4Gw09s
mCqk/vpLjdVJVObut0H5EoJUakZs99YGbmZH1x1Ci1lWhtAGN0LYKc2PjIHvTluRZsmMxwF9CNuP
b2RR3Q3wW/uUCkLXfsw5NqlJ/a2e9bhVxc8usNbjKp7oL46ssPpYJmZzhm13glH22UpGO8pdc+9Q
GLBfoCNtaCQH14Le/ZKvEvfKVvHrwxQu4whxAORpZS0qRy0HZvSHXMKUXoYu2SdMUvcDQ89QNegV
Ok+DFoWn3KmpPxMqgkjCY8esnWV6LeYiTCul4ZdlxnylbixWTDj7FnCm8vfWODyOovg5Be3ElGIA
XpuzE/Yz2O9SOkSeQsywIH9sSvNIBcRTppZpZ5o1f5yE3L1YN99Ly9jWV1xAahQzvTdFnWU9+SBc
21CI83bnzrW+Gzz/cwpPhLB37yyr5NGkMQi7iUyfeZwOFdOtfeUGZGX1QkZLIU8zPdTmpHu2Zft1
zeEluObOMCXbvflaBAD4ylbHcm0/t/pW6UGooObVL8QwU7u0Hc0eTtqFG8y7oBefzGqNA46qOLPg
zJXTWS6lPI8tkM8y5FDRG3CQap8iV4UEhh2FCIsC65NBNQ8Jky1U2GlokUUUevrPXNvDJ8QfiE+z
WW33aKkynmdIHiVR8n5uFZEMpr3dtMnRlGa3E8Xn3oYaU6zs16K/4KE9HRqvxV9yWhMcmnoX123I
1l330Le9u1nJLhEDpe4yLeY51ZlDdN6AwhKS1EyKCoQcdGUykWNspy4eKa38KTwZHBQtUlQv/t+z
nMabQUyezNP9khuviaiKELbLzyLJrzUtW+bmkV5380m1fow78TGx/fepbziHUjTQRSq1nViHIRoY
QntidWMDoeOuMuW3xrFAqbNJRvYMTYbGN656aIFtaQv2Il1GKqBoM/v3zIDn5YxaPE8LaShLkRzK
udzIk82zkozxTB8TWldSh2U/1rmtw7nDT4UUUkGdOz0GafsTR/PHvO8nBoBowPJiXwbme638NRwE
FrJ1Q02hoaIpJsGeUllyP2sKdFUVUTAFZ2q3+ZA3yfdsKW/IOJ9TsTwVvv1EDfHmDZs+cXI+OeyB
arCqyO2T81RDkldTAt0k+GasZRUF1mcjIXNCS46jLz7anvc4Zd4nrWEybnHwMFwPWJLjGhqO+5dT
++4x99K/MznsHFmok4mGYJB9efIDca5d5zVNoLn5swdMlphss2yDWXXmK31xG+sVNYV+TUV+zZB/
FwhBG6SVRmczjsuipR+e4RUd8ulnn7Vn11bLjf3eeXHJdQkrvQ4nE7mgKx2Fh6cTzV72oVvysCQ5
Wun2UI1pHXo9tsCZuEyoWI3hQKlmuvnGyqimSJJi6hkpZOfK+JriZRCKeZfp+hgNY9LxXqs8qqae
0B8pAwypEafo2Q/qS2cHp/jRpBAeVv7swf7peVSn4AfyifGTGS/A213V8bA5y3cTHYTCGffo2ikT
Fk0a7MejtU9pBfnnRZZ7YJjlyIZ1kGv6IaEKRRgRBWj5HJJLigDwIbWOyOygZFbegeOaiouTx2Qs
FrexdM33ri+JJwj6cJqBL3Mdj4e8/1L5FByOGtrYAMqsfQsv8IlZ5qTYLlYL48qUg7rqYktYx3YO
5ijJF3Mr+L949oiMRq07z1/ABioDUsFmiZ+gk2v7JBIMCltViZ259GOYYW4UNk3ycxyKFz2PFgyY
o5GZ8Y49Grd5A2KmXtbLfi7dB6pR65rYyZXWM5Y1854sc0MEkOBwE42Hy5amagelvuD4shwT7Avi
70yiMCr+6dfnkir2WWse+wvM+J9rk3xlyRLP6HROmHVtaGAmEdq4zYRMog4Qjr29fRSZC5XMZMcn
eW7B8+hiZD8sHPYyT0au350DRcmaiNU6AJ0zq4AvAQ6YnidLfjjQgsPc5T9OzbGGAxOgFMScqfQ5
c0gRTZkfhh5tWOiNrxkjoxC26sXUxx/dqGLfTAg7YBA8CizHpWtHtnQ+BytljafPH6vQrFAzvezU
FoBgXaW/Ogi3R99AzCr8KtIk4zirbuNUmgmV82jtcGPAbY0ePZlaFVeeZsReDvuW/4SIWnOndvqE
DXZmNCAAY7dfq9Xb58hgyLb095PX94gc2lPdV044a81fAjEfrsQqMsqNzJWvQ+hWxnHtcalnmSRx
Wgw/lWYwdlm1A84kZHj5b0NbJ49swV7oul83+wYLTfZu0eEXSHKwXwe909HIjW54v222nwnJFlaf
mkxPnyvHNd9md9ic/N0/DBvv0an/mpsEnm6a3uZSi038fxjNWsckWMBQZUVv+sSx9UnHMKkqhqk+
3wkg5dgVL6rawU5Ld20/5ER61csR2SPvDgFDl7nZ+U7K0jw31gLjAcM9e88e2LyW/YC6TcMkRMyB
tSdDpT93Fm/c3GQs91sp/vcoYgquoiyMS6bNby0hAg/pipaxCQjP+KVRVK6qQszjDdZG2LRyxczF
jEvLT16dWeCDobfFOd24AqDWz83aIZwusfzU2sHFfVuLfVW1hxRVV1jOVf/8gCOJvps3G46ls790
98EJ0sX20KnUPs1D7uAD1ZnHlmRJiAjzg1Ltl1Q6Dgj19Nlrx+aGXuOfi1cvt2yw3D8wzIzfEU2P
QRDTaQTk5J9gEPQbZ25Jhg40QrfDFq1Mi+2mzAOP9+qM4TQ4/gHTDBicVvegmVpJaqzTb0xcePar
dNC+aSUlmHuEHPMHarDxOzUYIzK4iqxXE0NcB5O+f4+jCrgBQUmlS+uVqaOCuFaDlH04XgfbRV+a
czIL1H1upc42w8Zf/LW8F8iIdHrYAu7nH4b+xvZ/+T+f5i1LdHMp12k4oWz/PjpnguV6Keo7AF64
Iwya7IcRn6hdLVCRe+v0pk/9X7rhkbLcPc3MPm6WnlnRWk5/VP2b9zTuf/0xtgEJIUDVbRuuZ5ub
CP5/EO5HIdJkmSWHiMZYUu/mh5HvYVLNfhg2axJS289dkjwko95fmG3bl8Qo3X1QpvazX+L6orOZ
lfh9xFWmi12mgv4ma0gK2/TFrNz+ZNrGV2eYYDEtXrpzGqd//DWasVHtMbIt6kTHLAZtUS9G65O3
Uivdb0vNIDFiqjZhSrJnV0AlvG7yM9H6+9FyP/6Ra0ABcVzo69ZmPSNHieambmDoQPEP/YL8p8ZH
gqyXKY+mMWok+sK/3H6XPmKiGKv9XT+N7a7TMCGwq4AIGC/9HqgRTxrkbIe1DKp942g13mVqYyRX
y66VdhrLBTjslwkToin/thQqeNS3S6UKC/IkIlxHPjuV9mzmFXLVQfC5/hpUJ6b/6nLsbp5QyIdz
cE9StdoFgfbdFsIsUAwgkbwsfonBeZ/dMK4Fx0Vp7KzWANfOMN5wxn2xYa88LEtjvFH6wPBcqgvW
IX6MTEHEqe7re0cwF6wE80oxOctO04cmFLQC9KTY96xGDctu7pzXDDXZUHb2Y6WHtUq6T0aD3Jpm
KsDRPjeOrY5bemcNTBQd7eb3afrYgeLuf23Kq2+l+6nUvKc0CGLfzaxLl9rWYaRKqb3hR9nl9kmY
hv+EXVl2hjfOM8dhGxXBgj1QPwBC2dbU39YEt6chqa+939ZXq1v/eZVeBy29rhYeS+EqKihi8KOu
wm3X29xA9s+sjLmFwgGYvuCFVIr6ZX+/wt9tXoIt23nK0ZMMdT4dvXSuDm0wfF2QQj7amMDGKnXs
M+YzzlnWqUQBbZ3shCdrnW8wt4i3SJ2aHS1waOoyM7wLnjXRdns/qP2TtfjIkUl2OmgLWZp+5iS7
3PSRvuu++akb1gTAXlYH2OzFNhKecvWCycj6wmS3Y3KBbUQGJ/vXotteafbyvEi9Od5/ZGjYPQ7e
9D4H+ee1bex9G4xYFuFpexsI8rkFAyJYtBkQgjLmIY7Ua5j1AqaEhuorytIVUeTiDE9yu0yVf/5l
9iVEBmY/FdNt9qvhuSyd90y+OoRIUXpKcNEga01Eo9bysC7eHLtYqeNUHFyQjBu4YnFZNNuKG1cW
GJnYOiJmLsqGP1eRSHa/w0rQPOLuuYQpZlKbsIQxkHi4v+LkcE+N0F+xtIYILoK3gnljPDsqPa6O
+8W8i1O714UUuMvoVd5O1yvtqhfE1E+1W17QoIubZvV2hPuy8R3d21LE4zJFTWMVTxV+KS+9VWtU
yPb66PdKhWOJrE7cmDb0F7TxQRtis4x7VEXskY2RzgnY/iA3DRuZMNjRVAsQXEO/G9sSI12UPwnp
vIbZM3N15ifHHHWM1DjvUCAmj2L86iXrcs4caLYAClR893tUVsT2LOrvuxq1ClrYP1bh3DrSl8LS
Hp0Hzlf8IEo6QNfr3F1v60/ILZfz3cVt1Pa/SBOOFB7mMuXwsjj0eV35jDvvp1//Bm/xa3Jns1bz
GruducQlpTZYVubsJxugcPvvutmunuflqdzMETy6zH3mOkCa222x1OkNPlxJwt1ikF6kD7cS9NPu
PeNt7JzyVdY/FqdiY9rGHMP8d0eGVUpv0+9V32t/iZomeBmDxxa2+wOCUrkXMw5W+TZd67J5ueLp
+cPwFZA3S14TRwgv4DbT0j03Xtk+aj5P7vLyf3+q+WZ6a9mK5XfgAzt0a1wi8t441XcNaNGXsbDT
9tCi9jtazRxE0Km/BHzzn1E7hR6M9a/M1FOsn14Lp8pivATnF32Zs11mDGov9CXfdcXacpiNKCH6
odmZdaUdanuKREmwSriq2Ud5PpLF5YpA/Vp3YsZ4xWpnsMdtBTYjHhsArWTg3KlHA13BmeHMtZIe
FEbpI5sRTU3FDJHJnhZKDF8DKq+r+YaD0NwcDIcPcl7U1xqdZRTUweYKxsX7P68CzK3ZZUbs3oiW
u+VlkBwYtdahQ18P73roYLzOWWFel/ZVCDM5zlr+VLG+r812KUwkfabf7jEsBn/mJH9r/xdXZ7bc
trJs2y9CBPrmlSTYk6I6SvILwrbsQo9C33z9HQB9zzpxHjaDoLy1JIqoqsycc0xPATKHhB4+HyMY
ACp2zFyR+cBfPK3roXPd26jYf70G9Fcgiv7MQLj1kSOpq+Vy+UIdNG8uNp196tCvhuOsJWcXXkwV
jsoF/We1DjOOONZCS6M8DHcK4uJ0RLY9ybB9rwOX0FbNqJ8e+x/GPHX/v3+pMinBPeeAHm1EAZeB
RWdcLU/19k5B5adTbJzV1BL3qIDt2wkAu4t4qMHEtnIhOYhWar/mJ2pipE9BYBWb3MXWIOz2vala
9DWW3LXKSFsAvWJPQ2JaGXRB10pvczLLxQSpKsPrpMriF+ZNNJiqSu8tjiv5VPytzO+wR9LVRJ22
jytunm7yqMc54fuAHy5d7k1vjhma9JBigpnMMp0uuPd1X2104ddtCdxAJSVvWfDDNh42Q1zTOHOS
fdQG6YdOVNcmGS33lJmti+ZpfA/0ctMqZX60ucsRjP73dPToiJWq8/kwPiweiD4z4bOiaGClJthu
by2rWa16Ia1M1/OJgqh2I7KL1aJpWlThtWKMJHT+LONMuzOvmQ5jw44+nGqh1DdLg5wCsin2U8uk
0NUKglYGSzWnTd6IFYJ75tbpdW402uG2NmnNa/P5aGG/JDjCth1Kaz+1x5bEZmSQqzLEtKDIKnwF
8gALODS8s70cxTnIa6cMV7ktveCEpI80KtEf0xmJEvaDzppYcprE7PrAu/wHemmcr8D9GLvERVPn
0u9UWcqXy9Ru6FQkJmaCKdXgNeMJ3NkB4xMEVYSApVZ+BKv8ZzGBI04eH3bwQneGkxql96TTtbPm
UHuaHvig+TBH0GjyYnNVe8PTOEKOc+wO33jdBgdZM0JaLqPKGZ7h+XZ7iYtKS9Pss9TUv9GAg+Px
8aBvRXVupYPF4I8BqeZeITS8MiZxglOZFCROcVDXIkj7laQh1rnKJYhIAujQQ/1oUoUN19M43vbu
duGEFGkNWzALk8dlb/bVPtJNGhdk2r0ScfjLGyr3QwPnlXGOOy4PyfxsjLqPtgqNCziu+OYF4k8Z
GuOnYAPlU9zqO0vK8dOJsLirkY6ggH8Fv+VXoV/CuIgupZb4D5t4h1XhB1UD7ZaAjYuy2Tx4mFC3
KmrZdzE27+FE6xi3ERoCW5RPcdkfCqx3TJyy5I6QZ23qrffcgJzYT3o37STJsW8B9C8WA/tcYaK8
Cs0LEdWHz4RGy0M1Vj5iOe0i7Ua7pDhzLstlnPO36NPyJ2LG/CmP2hyqqeS0bNC2Xi6XLyj1c7lQ
nEa32489VGZDjNnvibxuLdN/TcPwp8LsvUD2kMjeXUqnlzgbyisHNGPFgDSGJjmLGIG8lX5Z2wa8
hKLaS9ssVs1oq6C/aoOffJz8MukNhA+w0pRrkdv5llMcc8kKEGbu4OSeCv3IjfqonzgV1L5qjto6
UJKCMFXN3AWOzim/LrqD6IkaEUL0l6KVza4Qan/hXNXsQmVwtok2/J64yy4ci6d10ujVT8DrTxp3
1HsXpRoTDZKijZTKAHbmWyiVbJOBqsVwMuOyMjvbtLnK5Xw4W75qNfW0B5aqbFt02D6+USL1vBG0
phVodyWyv3OG6lctqPQ7o7KNmVXDa1UM7b7CELSaaTAnd65w0NyB96yT43K1vO4MiVHCBuKfWP89
ddFviM3yrxpy8WxPPdpj424Q+o8rL3XEaXlw5mdFjL1ovTyNVOv/fv/le5Re/Ufpe0hss9lgsR3I
RAk2Q2Hm7ILgDsoE3AKcyod6dKS9Wduu/ZQ5iXvTwH4tg/tmYiqgNMJ3I6d6DuYHKxvyNaXXKsuK
8iUOY5rwdfgrKCy5SlvDH8EqbElorU8E9v17WC45OvbrptAH2gKBcSWt77nJVOVg2kq1jhupnGCX
CN/Sym7H7mwQzcFGYmaF7yheduFYVlxj0+7XMVAwP5/KGBBFa/l0voQvTGP8kTj2gXtnfLcyuccS
2OJV1Qza/ZnERxTY326DcMdpmg8L8JAgqXY/mKQ8Uu5ar5aavSdq6Z3obT8zWAzPC32Eu2DHlI7P
vqaN1yoW0xX49Hg1s4apRend5v/lqX2zE2M4FiJQ7q1W383IU55coBqXSmQ/A8RTjLftb9OM/1ZJ
Er4nqAa2TWlrRzK6PMcZ3p3uZpqR/CC0sbqGXfTGW+urKFn/yJpyYeaITK7+ZFuJug0kNhDHItUI
zEYNgK/33qw27f0sTVBMzEpBQ/PS/UhWI9jIgTY6FXFYSgomQc81kRkozHmw2evy0wRbvGtmg1xa
1yDOktD1F838BIniNPYMNRjIYZ/LBtLV8hEkXMb4Phqs7HfTU0AACXpvFOu3DKuPME0oinADUkj2
gg5UVr4K+IovbAjoecte3eHDiH4AIl0IE8vLmJSgS3jgmAKrezcS8dkPvfJEa9l8f5BFNPpMB8Zb
5sEtopccWNOTp+wWdwWy942WBvXNQRt2pOcI+lTgTqZHGrzYoVfckSN37LUmNVWUh1/cFsFKmZyC
9bzxVnbBVKPqhwTGhczppib1z3Ds925fqne1oVWgc/xYCyn/CktRn4qWd2B5BnJPbCfMbU8U27wm
VarwBNIjFClWVvAFP2vFA3mbOt8MZtC8eaVOjzpp9nGhXDSjCJ+MeEAf43QUAoSadF7LARNr1zFp
+WZuJsjjdkqxt2bBe9xAYKtYkVNhkAasw0NpLS3eJRXKBGu2Jjfapu3M+NykabpjCPqTzyqIWy3s
aDWkhGM2x9kCfk+yBK3rMHUnlufwrjt0uiMD1OLyVdmov/rCys+CeY47H9cZxqln0pQkcwFme4lH
feSFQ7NL+NZ0FSLNX/SGyvjCiC96HXErbWK7yA4o32eQSI6RYxcastu5fcKbnDeBP8ox3o2u1e5z
CCLvA906jZLvF+RN7Bv5mD2p6ngZkGNu0fpNh6Lo7aOQHNoKV9/mI3J5fTLlRTqE2gxsha+BF7or
OsefcRLKKyFc5jGdPw/K/HnAm4BrMsLlDKfFc00qwZmCrCeOcmtwco5RE1PD1QPkbf4/tpft/zvd
LUe8XJenbkEz1wkCPwIp8LT0IsrXeptEmDj0+BR1nfmiBwqK6iJ5c1wNEk3kVTtA3tTaaV7oEJGs
Yl8Ozc+q9qo3z2sJemZN21Hl70OmY0+tl3Ee0nL5J+RPFsPwV5JupWeB2JmyzrdDQcqxrcTpd2Zt
3AxtbWRmP2t0VxtSg7LzBE7omoATXFtekn3827BJrEP6qDzZI5FbMPKo96PEfs0nI3gVnvaWsV1f
WqF0l6IwSRFyzxBHhg8lr7KzTZjhugwq9Y5Zb9No7X0haddB1m/snNmikWmvY9i8tLXlvjlxd44y
J70HtcYKUGsvYdk+WzOqJs2GZh0Yo19i7H3rHPLnPBKKO+pb1LMVKtmiUSAD5np6EnO6p2LF1kWz
w2YdJSpW4JmrqSpE8VT9rmemU9Iqos8FY7axohErbi63y6Wx0Ga73tz8Kmw5XDBOCOj8BnGYDAYB
ARcun9XJ80GRlJehbNoNaysn4lnXz9+k3ylVCyg2pxNmwaHfLna2Lkl+O3BhrRiiZjwa3JngW1dY
vbCXMgteIJpZanxnbtfRPJvUs9Sa7jBF1dvQXmOJzg730JUmbn0Qg1oeuQiXV6f2KgjNeqchQHqf
dCRWbzO8QMiW94nlV0lZN2zZRn4iBePasbY+NA8SiFm63Ua4A6rxeDqXXaZuWj3RNqmZeNsc1YPF
9LADWT/pxgdWAbzXuaNsY7tiNN7x22o9ctlYj76RPyFuTC4C7erL8sBdoOKsNYtt0I7di3dFvxbg
D7H9ZUvobJk/15UK5t5UNpHJTj4ObjICweK792X9uxoBXdWV3ex1zRlwAHSHGorWT5XwbaUz4Hpw
MmTKxllpeWCGmHCQbG1/ucRxfRxqyFat0eN9XozPgy5uWapvW/z6r5r1z5hRq0zVFw9RocbVlRFD
mhv9ZapQW45l6G0Wg3ZkZ9axWRDuVt8lF+hI5UrhhH4oPSt+EX2eHh8/FvoVk1u8gBDlVtE6nNX0
ko/lxq1I9nqQnqnYElqb852djVlyruE7qz3qrAmqBEfTHsdPm1weT00lSS6pBjEn6Fluy4jxuYgy
/eEXYqltN3KUrnl41ujrhWtjquin6JXiN7NVHp9newH8cmhn+v7y4MWa4lv88Ov/XmtAaF1SGW4r
lRYqzXWGAB2Iz40VDeZGz8Zqa7GvbljQGw42cXnKBr3a0Cn/JRsjPC9RB51ZyyNTB5If5tFerhFw
g9Ol3BUu0pu5WjJiA8VEFJN2bIT5ufI8SoJ5xDIYFfQ0M/zLHCTgVBHAzJ60gIxKRW/JdScTYvFH
TTrB3XhQi81y2WhTsgf6H6zsMKi2Rtt3mKtb7S2pZHVEKcK6Pnb5syT/8ljE+gg3XHS/qKr9KdHt
T8xT9baZx2B5aLEZzsVtzwfxfz3UenfLNKb8U63+Thsz+KPGv/toeKnZoY5tlWwki/Ip0jjBAOxc
TXje2MmxRm2nYWR/HgpCsFSYjHXUPghCLvL116bGAZYiWIU0gKwnUVTEHTb6HZqpywME3Ge1nqE2
pFYmNT/yo71pJ2Z0Ww6ZrfVppU56a6yqeeoZBbP7iZM7n/Udu4+BEM3X/55KmL0J1GDihYpLPY3q
tS20dpWMtXeMWpXRAVZMDGsCKCg+HLqLkJOe8rLeabCAjvWcxbOUuOWoovPqleTMsOs1rEaPG/uM
67h+ArBBFsfUmX8ZP6CMy9vwPLRldE6q4JebV1SkbT36laOZq2RP+oH+p/TcV0dRp/fGlLtCbf8s
f76a49GLi1bSnjuu8+f62ZOssuHGGGJ0XVKxT45XN780mNmrWsTpB4xLnQ+Kkxx7UiE2scPoZZ46
JMQa3PRMP3W1TnGADm6NxwAaktt0aApdHNgZdVXtFqel90sSA4MYhd82RXd/rnMm7lYiwq8J89g6
K0nIC2DavjYe9aUtCFqWQXjOOvGh8XvcOa4z1MWftlyp03oYiuyeBmoLNRAup5v+Dl0v/g5SENZj
onxERjz5JqIBlK5Wea0gxtt19LbApfvS/BU5wwhdHZ1TUkjSuks4mq7WBNc8cDvfHK2OOGlpQU2f
unus0tFs8pxpRmqkPiq98uQ4IErmc+Cyn1XWe0lM2zsBZL+VzJtPDRHFbHfBPktSx/jNLH1gaS/1
VxTddOIJ3NzVxCxVDZAoM22YgzneHGWB9GvdTT1K4fnF5ctCs9xzQetjZU4N/uf/Sa5ZnhUodBy3
Ba5YWkr6jaQzU6Ry7HU2bCqK+RETGD2X+VW7D93tVLf3RA/KS26qGK8GNhW7qhG7zJfLF0ZVL4dV
bZflpS4t71i4qb989b9/kvQMc6tBee8hO95GgKgHJUckmqOCui2vucbQXvgz7kD9EAKjgmOIVSF3
jpzacz+L7ZdnWfPF9KchdMJjUFC4bnsmXFrfKqNEnoNIBOkWmkzBMP49hXx+qEPa8HJQvpmvoN6L
pAO7IBFoPe3wpHh6dv7vARNkhaTd+V4ajiJTZ4AxRPWyP41kvZ16h/RJa7Tb5EMPjfap59iwaVxY
3stqYhU1wKgCzbs6tIeujup1KviQhGH8vRjm8jo2DlEChhxEIohU/K+7ZR9qWys596mOzra9YI1K
fdtow1d6ZIccOPu5mhkP4dgMOMb0HkEkq4KHSKj+aAjX3Xf6sTEzfW2xqH8Ninkrhnzil/hgTTkK
B/X/SL3yGnks1P1Ib31Q25+isJp9UgT6wWm7Q2/pzrqicjjWCRzK0GNEoY5NSvZuU325IoWSodqb
yZ4pXcokn90WGMzsHsAxiq+qh7LtDPGl17zqJ9oX7oVSE5eYvfdmKbznaW8EB4M4IH8Rv0xUPyvD
ZoLxr/dLDe+3BnM+tFsOnaNhQg1V1qfYwwbYBj2M+RrErTT6J21EOu850EaXvXNpgOu9i9vGKH4r
neKdpO2e2pgBGx1U68R0+VdalyMTE64kgUCYRczySYt+BlE1YNchxhfX3lGd26bVGEgfkxdjw5ah
gAZl8JdS8CuWffGH7vbfFlbHO2tjvC0tjI60/9uLYvol8aWRjhr9kRwx2TR5UQNw+pn30bEJmQeH
v+X4NHjVwVnY77VaAAEEyGik/bWfOxkL3K5HkNUatfMlrLzddLg/zpVC8aGN5rC2iuh9GPp29xh2
t2kXnQrj2GaVfW9GqBUIeTwSnvQTAAzrgKKUGTjdsRMrG931DBh1rcOxn/9rQcEGPWY0sElut16X
12LrN/vkAJsiC681upR1P3YwUAuiGdHK+hXfditiy3qbu80HpD+QSubLaAySixVz5jPq7dggesAF
KxHezrpFOp7mS6/Drpm/6jqpOBk1ZxRm79prAYjFa7zo08NAd4gH1G2MIPRjhHl2Y8GdS2wneff6
PtuZZSYPDCftZ5J8plUeYEO3hbkHkqWt0653/ahylcQ3XPArnWL5fWt8KLPH2psflmeda8SInvXk
zBDvjnRjeq4dO7mVliGwRQfiS8nD3Ccb+xzQOLrkWgBuGaTvl4djed0TJXJqOi96V0mCwJapHReZ
w8NzrTr6uGdbMzi6xeOtC5Ub0x7lrlfj15AlwRzQyjhCtCvdxmXn2dw8qcz/FXqRh5vxvwP10nNU
8mjY4Yd5r91xDviplf6Q28MzeCG3UqMV494eoqDgQDEP/5ZnnV3+aF0GV0u7bnI0cbXV02Ar14WI
w2RlFU/htOJYYJ1lMhzwdlSbdo7tCoE9hI6WPzeaqh2aefZMfxi89pS/tzauF2QCP/qSOKwq0Kbd
gtWInQbKqjZBgMlzzP+DivPRjAcNRFJUzFEyt1arJm4C1kuhlAUiSjGV5yhXT24ZoKm0oLbuq9hj
XZZVcia67lTIRt/bXRYcawrxcobxLV/LkCydZVlfZVAZLfVQMLEiqCikELUc3ZoQgsZtw12qoGRk
43xztQAE/wKHjVxjWjuPWZkDNqNwMuErbvcZhxorovtLGdMXvEaQzg2SirMIJ2lN9EKmiz8G2JAt
8ohhZclxvKplgxwhTmSMyleYB6MkEmxE5NcpWXj08uSoEUYxripF0w+JGv6rTh0iWHePj8ojPoDk
hYjeAuXOmA711pgMsWli6axNZkOMSXXu0JbBOX6V7SIDFNhXX+YrgzyF2+P3aulfPNtCfa4HEgys
EA7zUifRhB92S13b24JwK10NN+E8lTfo650Do3I2JlimdRBwPmEgH50xfQNbm+cmgXxTijH/SLy6
RuQQZWwP0vDDSSiHoI3f0p6PtUWmp2g047QM1V1BG4YI0OkgZfKWp9WPEQTSk5bGtECkSswi40JK
x7reY0zITra0EbVXxrOS6+FnbRNSW1EtTClDxdlHsMiwgsqL1rJpML2E5S+p0z41qQTfmB+9pgTd
HjzOVDsjC1BF0RzdLbxiNSWOboEgNHs5D/TlBCqMn2OD86797KP+5fHlCd5YqrjYwKSjrIzJqQ/A
wx5Rf42j3JHrB7sQwbMJFcaudfsbgxVKnYPwgnRXajOnabYJQjoviSmqJ19xGu/eD6SSEKrlNjqC
ea2+FerZnAU8pHbOCylouwclGlmC96jH7d4KdyXvxGbCabuJE1XstTy5p2GkXGn3WGulmAJfMdEj
9x1jpj6e5wdI+TsdGZaL2OlKH+OupnV2k65yc/N+PNLUQSzSy/JLB5G+Wh7ConX8R/YDRsyRtthD
9IAmi0gczj6rcNaHjqWlHRZmf+8xIQqYTZJuE9C/qNxCu5jKjh2guNa2frBoAB4WcBaz38oSxU4J
SN5Uwdsu0wdLBSLFeDUR8ACWsUaXkcYqTXfcJQgz/Kgpy02FGQT7B4ogIwr9XgREzTBQf7RiSiRE
h7Byrg3in8/AIWhUht3mcRPBfYtjM8R/KI2PsKAjKxWXMBNLH19h0+/MaiKPJsVBtIwiVAwFUSEA
NvU0L5XM+uiVLP4OU5QoHXFwjmROuDD4A+Sm24bPPKpvyLm4tutTbUlrI0pOEVZtN+flIVTVHzoj
EY7kmPhZXJPmEBlI76IAKXfRXxzATSyAGWF8i3xSje1R28QVS59GgVLO2CJrlFumbyl3W2Y+eZ4K
faiyn5dbK6hNdsa8f6qDjWNBlXPaYK7M5g/kH7eN+2+Rwxy2NKWHBOdO2CgAXj0+Y0JV4lVmYBFg
9zTW7dySEHqW7usUxXfJcr1qECKfJkMa+6gCqtMPE6pearKDpTr1sxKiXlkuNYmBbon+CUWonaMG
igc851Vd9fYdbcCBZjxd4HLcLISGmjrEVxgPPtO/0vFc897Iit8pydodb01deU8ksTNEX1SJqd29
tKXn/a9L/gDKA7zTZ0VKk4izbp8SalZ0dnyaqvLv8gktkF4x1ehpjeUxGRaVIOwaZtRFKZ7LymWm
3xtNQNCx6qezVmcBLNDzavdZ9MIGQD4e6zATa4NGn4sD1dXJ+vCG0LtBgf5NU2bXC3Qtjhc6p1i2
v3Q7gL4xn5p6wf6VptCZScsrznGXiheGq1ulNL4bCw9LbBr/X7iWJOa5jRho5pXOqDkFTMhPDV8/
Kg28VHEEPcPMMjIGKy1edV36JnMaskRiWYfBzrttFmjtRzdkPiPH5C2s8/QVsALoK9QPIW2+h3Qq
TlpxetwZ2az7bnu4C4ZLLE4479T/DqgF/YYyVYyDMSdYazNxvNJAywk5xPTq09c+aMJfipj1350x
m5bc7hgZFsboSb87FYez3PNIk3SMARwrx93/HhY5w3KZ9+a7MkfcaaLE9zwjXojREm8tYOtdVHbs
+GZrb0OdbdaJQRAsPIVJL1Z1TdLaAlbAgub51ZzfTFQTAWtprl/HClN1jwaxocOwj9si2nY65N15
SfLCzFrnURz6IXFc+CAqCTIerAO6T1luCGibKA3moTJrxUkmQbGroSB+JeVbFRQk1RdDyrAletWc
QvljgDioqbRXWm4irEBoRS9/blIpgRErTCBjRAQmTgulEy42VIO7ZpYhhDDeXamxbUj8+QLy7J6E
2nynp6by3nXec9yYGtqJvKDADz18MLWAcuvk5o4y4ok4JWTfnQnvlCidybfCrth5dmi+lcGXrDv1
D/zH74E/+pWw5pyTa12uc8Bf78sz4mgJKAesaB4svexXYh6htDZrUGWOz2lmd69OwxJhpcmNj6qC
IJIhrRjsz0p6+n6hWoV69ozIYTw8dGQlKgvueHEC3GFBINTHH1OCxFQdFA/HRutcWzu36AKudfiB
7AeheoCwoWySIv4Ku5ao08AtP12ncs8OJqfKHvHn2hI0JeeR7dJ0Mp3J2fcquGxbcEOasDu3CNjl
jewQ9NbUDQ5u+nUotRROGSotQc6R6OLGXzRbCkTC7fJMGE667RmerkU5/ejsdriUbhrtgjCBqRCH
jES76jWQ6M3GGmQR3RDnSDqUvhtTA+x2zqAC4Kb2XGSx9pzoQERY7Iyg0Xc1Jtd1zW5xiDwCapcF
KBqcn21lQ3Jkvv+SeebFmYrfKqF6TzGRQQh+E26XHNF3YjrBvmnN12aKlVMadhkOb76hmnrFJ/6J
38TP299kRazDxAlfImxSOwb0Jx1V4Z50nZIKL7rpqdURB5t+L2TKzjZ/gpSz9gNlLCJA8ggVzsUw
TZLsd9K5e3w3yWcQtEhuhqo4SmJ/V7VlCaY/NAYaa/rZqkGE5g4AXjIMEJvL0FzpCSadB2rHJdAn
j6sb/KNLZ3b6e6okRMsbinNgeJ4R1JCZ6wHQBPmSrWQUjgBkMxmetbfbanylA71NElRVOtibc2+l
zS2SGMtUIlR8lCnGuxKRHZyFn5h9SJPt5XWp7VngKaL6VyX/089qokybfzQno0/bOrSUDWUHVvFV
pHXylqYqN+ZsoXksfXarvy8t8TKNSTMKUFQsLXESc9e49neaWraHNmrcu52MPgrx8YctkFgiblMO
Smv8VnC4MQFWzZst3Gqjkzt44hAVvpm8EQQ/3lShJx9ZGt1lFg9fU1PFUBri6dV009rvxmgbdO3R
6SwTKLnxw0KZQhO6Ca+smOG1DbSGAtYudrlawHDFzHdVgNO+hQkCB7A2n0OL6Etls9uo3nRln3gp
h5JWAl7m50y4qIMdp9u1hhW9ppADqBwuOgEl69Ej6kLkytciq3/0CUYpVSyHHdLgNsu27jhcaShm
WxTgZNe2LnaCuCa2ZRrK9eA1zs0GabxOR+g1ZYbJMkP9fzGUynxOq+l7+VsU//N6z6gOS1zEBEAQ
wLykVaBHPEVxD6lP68+GHfw0G4iMaeAaV1XHV6Rq+I8zCxFjbnd0+Ph0bDh1omslgaOjvYteBXCz
wawwQqP7GRO1vI4zXFKmjUNhADHsm6H+oYQaI5yossMzRA13GD8tor66ruj3XdPEO6nrRAigO7u2
dIJimV3LIWr83oRjPM6bhZHRKkWXTaZLpOuHodN/hilocb3k9kQZmH9CI57AzH9oVmMC3CXktLea
/C68CQMv7SucO3nxoiFfXiWpPhy7AlSZIfP6HAfZcxzU1W2sy/LstFm9URDibpQydf3EG6yjQeG9
HqIACjTN813lmI4vvRp9g21/aKVbnWmW1OdBl+mW6Ty5xd6fxblizPaVDMjaio9PcMK4GmDy25Hw
l/qFZYy3MjbuaGDls5qSZ6br3m8LhOY+EOgOlz7If22RTle2UlXOkyXpTw7GLtVKjX4kDSOlA0eI
XXmeY6Qo1R0hPzxcjDGNrlp1jXeqViiBrkm1Bq9nnRXZtF9a8iJGdBvDoxSUA9F8WkyLyjyMwdCv
3cIetsXUsYzOnU0iGtq17ha4dqL0poRO+AWQyOwTom+U+t+TJPdVLRH3WGnapxAXIJ7AluoP0RtB
yiuNBtJzPDZfnju3tzwkmyKI3fPjVI7adQ7pcIpVVJoGwCir39qMMbZDWKSvNadUzxBXOee4k40g
z9U0cVKdLzXym/YT0+2NcwBzVObQWlOiVIdARxBJiHC7g/ZfvTHHZ/iZmcUfQ3kZ2ezXDz/OYy0y
I9a52AjUc5dm2UaCgX4zguLNSRg1IC354bghh7qELk1ZIproEvm6vDVI4HwEeQfWzvq5oyd3Nsz0
zvTOeJ+M2ardtXzglGjW0TTtjsUKzTO5JG81fx3fUWx3S0gB/l5Q9+eIAHbTC/PbYpmgJAn2yYQd
ODEitMVx3iE4yq1XpbEOad0NT+QdWq+27TjMn1VE0jVQlQbzwq3ITTQ2dIdV5vmHMYvGG8d6Z9N0
lodVqYE5w363cxyXSb+Nn7/q2/H5MToL8OVuRFENlyal+YXqodpx9rC3nLtHfzFZgIv5d9k2U/s+
3ZaANy1FORdPzB/COfMlFnkyO8vxCmXoIPCw0dcgb/7s2mYGhxJblZCCOpIvrLNF14u0qVy7UcRh
dO70IrYyVhFGu1NsYIgnTfoBma5pB177xf2k6j2/d0COZ6A7qHFSBmC1cODUm/EPww0vVjca32y6
F3JfNqZTGOfFKxmUZJFWk3s1KjyHeT4CTYC5NzoM74nRdV8UlfJNWqyOrThkj6paoDxyDdviP1gc
zT6Mn1X8Nwjs1c7PMxPhE8On++NZjHxpWd41vUpWUhSIJ9PKfkk48D+YzcvPkRJzsKHHNXURf7tS
660Ts7Xq0IjyrShUv0erSsiVPW1Y7aJvOXW4jMuuPzpEa9P09FgwuuJTh97qZw2D3aVLzQly83h/
WtckRGreebRYIBtiNzkOWrCttLK+TwhBD2411BzDLX0d9UDRYr30bUsEf6pSf5Gq8ybkWL6ZXvpN
zFTyE0vUdz+UQAm0/kuxsyO7m/kRj6TXMmpkJj+E8Tp04g3khfS5M0Ka2KOHSacZ1F1e2Bb0JwLo
ZkB4kAzpU4caELctfAqNPWtLtsjffk5D9sLK3Hu1B7snzm76MCHkp8J+dM1Ukbd82CMTakXQfQiq
ceSRLw/Dq9vepOGmq9Ce0jvlNO9cnldPLTjFvR7PjBVwbgoH79fSC6qjIFx8Vc4SvuU10f1xCjKO
asu5q2Vqbpn03QWWMxx5pfHh6STIq7oSn7UlLKtMMmSgEeySCNnexpqHQlBLx/1jbSHWOr4smH2X
+nuHe/8kCndYzZv1777/ClrBwW6ciB9YU6FMoA8k2pdM7+jUaon+Ojh075O0d8gUpAkfAQiDzo7H
QJ0h91Q2CBfn9xLU2JOLVuXUyTr01aLXf3Sxs2rbtNhRDaO0nwn6jg0/ZgiMbm8s2wR2MqMQxsuY
FeraCLrkIKpXfPTGeyDgFSXMqDdYkJxdJWKq+mhMzqbL76rlTvtsVj0zJFNepjRXNoHscS9pbjoe
H08DhsU+7TpopsALq6j6Ro0GvqjMdw2wVTznzGrnNVPVxxbbyNVppXotGeXvegI8zo83sHcQ9Tsx
wssCnfDDGWSV9bmyDdOX88OCY+/h16jG3qMTc/g/AvxEV3P/oXOcwvGaKQmy+f/H2Jn1xq2k2fav
FOqd1RyCDLLRVQ85p3JQarb0QsiSzHme+evvItN97HMK6LqAQZA5yFImyYj4vr3XdmD9/+ol1XQ8
CAejkzNZnpKmJ12YSSpifxp3TXWfGCErp9xuFjFJQIfrbwb6deFOEqTZd1P5I7hcX21X9ly8jlXI
PeT37To/lgsP3PZRiNjbRfQyr3vzQgi3S8WMOK/ufNvXDjqTS+jfYH7ne5uTItHy/WEqW+Y3czCB
q4Kn8jwoWqGWoLYoWkq5FrSu0Xc9YNRjsmDFZH53EfI5jKZPbd59A6cHXz315Hou8833ndbVq1XR
y++jiVWkNRvz3sjieGlHGWOdMM5BqKpL1aKDlBmYFjRkQhUuDBCvY35vJAZgPG1CU7iD4i1Tx/hU
YYvdJF5Ur8KkCraxUVbUD6PqGBMSzDobGGqga+6SH66cK6zBzK1Z5VNcOCiZlXxNOynZFF9DVB8Y
k9L5kT8/pUCom18zv5jyF21fcs8zzeIDGVPr4vkxFU264mtknBW3ByzvRqb0R7wtSLMoQr1ySmH7
BcJ269ihvKUmltPTkMor6XhMxn4Z4Oc9OZniQ7m2s1tbIdktpMx4a06wWpT61dGAmvuEGtAnPrT1
T3il3EOdZm8u6+XDvAkDncgw9EDEn4p96+eYtwpX7HHCUIusmbmXSBaeIglCqra41yukjJ3mQ5BH
39wenua6tJi+EbKbvorQRZ+FfHJQFXcfT7IRHJrNYggBu4muM465jtgjLEW3jRtQOM6k+K+S9jlu
Eue+7IJylaiVvZNt8xKOeX8TaXZIuURV7yH1kTdH0Vzv11ZJiisV2PiGEzKC2VaSWGCiv6BQu25q
chbmarKUIdgJPOOcj0ARoWIbpIEZnMD5ktAvmvF6KxLq0e7bYLQk6KFZNpYFxY1tW+Y/HBxyb4PS
YdkmmfhqM20szaPZS0ENtZpcAW8qXtFd/XBjfpcu7u7VEgaz32HywIYJox37WBEkT/10oLQ8PL/A
68zwuvfrpWre9LdGlfYr7FbFC2bi1Yz5dmrdWsdlH8MMikvKd93K06jj4hToILCQk0nWATVwC+5H
krbcof/tuBH5+qFKdP2piW6VxmlW0qiNSykHmAX++JENKveLXFEvMsqqGwUi0wa4E0Q/GsO7Xu3i
RVNNEY5lQ0SVRlm6yU+x6o9Tnq63zhomucBIwxe1kMWC4KHhFBRJ+OIHZCcbtIJsvS7QxmY3heNF
LznhlQDPAMjMr3KL9Hvj2uk27yA1CYdIUG0aQOZN7XqPOWfOwYvanw/lRn1PWJ57iJ2RVaYvvDuc
GNFxfn0kcT1cvWG1z+lIHmDzQBYwEJqa/BF9RNwfdWfLMluEOvDkE5uuJPOeaCWmx5gQvnVlDMqk
7AEOYu2lP07ZLqLoQ4sT3WFXlN2ytXAdQUJqH7IKDY9uVlwqfbmZpR/zpg7t5GIbOAbDJBo2afN+
7Th2fusvhry2PyFRCSrJX0WIzouPqnss0OAuOlUPdkqPvsSZNkpnkPdqepRjcE5FKVOGfNBug8SQ
e52aJDGAaDm6ppVv0UhyGmiU51Lvewq6rbZOcGPfqAXcf6Rrk0ZOhhLdn2UdCJamalR3znI+xLpH
BEcy6GCUnHKThfF46GOKgqiPM5oYVvWq5M3I1xCumAPfZXbYXZwwpcsdUIkBQUWSOHeiUk8xZZKw
NU8vK6H769AnLkfUenec9/z50GJo0Nvkjuq5ea+RIyK8eFs791WhGixi2LRGPh6s4sam2bMsjIy1
jTGlt+KYvovwu25L3+uQfmXa69Be9NGy30JzpPNi3dUAjU6S7j4GGow/i66M/M38oOKX/nZQEPVG
eUEKOqLzogzHherE6UY34n7R1VV2k4gBS3LssNoXpyBvtRX6fbo6wpjAQpNTrOtpFVULHRHYa6TY
cpeReb8Mcisir6gR47rFyl8Ibpl1klj3GWHiG78sjJvKdYeTpZe4BUNjfIYu9q4LRfmqBN+RpPAL
Of1Dpwo6ZCnWYhz3L04GcKJLnNu+sXq8m1Mz23Ngf/RyX2PXXWgTs7yX2rDPJxRCWJt0W+mkDGXO
apk2/1khKYgaL3x+XZK7anRhdTNIIJuUioal1dbxTVBJyOpdvI4oVDwYokq3Xg4unNXady2I8CM0
FNjqZDBuxlxUl2tlKNetRTuOoCIg6WB/I5Stng4JwHRWMs6Mbe2Rzq7rbXHA3cynB1p2h4VU3QEo
VTdVpvmrOKBW7VoivYBiDeDeQHMSUVu+B6m5Nzv8fg0drG2W5ul26Lx+jzbLuqhDFSxbzSo+Q7CM
ZYqyzImdI+wnuIZ9kO3x7tlbNR3Mg1bfTwb593JQ3dWIZuDQq4ipBn3cVxJplhrRniMLLmhyzBay
rx90z7s1UqN/ZZQaShtd87RoRlhY3uAlxEtve85tYej84dNeLcVH0oKvH63jZAR8hkt/8BvfvgP0
YD5RovIyHEs4yUpqcq6+jDuiLNOmTTeeZgWnSNOHvQ6XAx7pMGy1ps0WcysafZRx7BDSXMH0hEZt
ut7LbnvyegL/fg4Dpk/G7NttV4oZFJgOWu9x3qgIZnFePswHEiccHh5NbLxi6i4m8ONk1mobL9KH
hZgNzZS+aSmgIl3/7rbVWa81LKqJDjFerTIwXspcy3YKfW1GYg4NivDLyHTUQ1i4R1j/EmUt0lnG
RthAxd5TBsoy4vs8KMP/VY+FOqSLQRmaq8CwaSdLIXblhTV5Ymcr7DAU7iHlFqBO0R9gXZ+jwhG3
fTsWu1bW8VrxpLucu/dKJM2DDFGkzB+ZbpFwIip/5YiebIXRm1zqxbEcbue4ZJw8xinri8N8xMII
QOuMY7rOa6VRCsLkeNdA1jiGvijbzMZ1q0WUS2jfa6Lob3NX0p+0o7GC+QJqK0bJ3BDbJm2oxk6j
coyt0IqThxJyWTWqxD2CYd64iXNuBuEchzYMd4NtV/tUU4pVobe0qqkiFUXuvbQWIUKBAFNIJqF9
TwTvenY8BYa3ado6P1VxcFHGXu5CRQVV5Vb1SugjzSpfsxgErOzH9RDGy9RwJxIizZwzoEfkrY2B
LNNvzO11SpNp7cNc6IaTaC8JRWmvhW6Ch/lDxoAqO1WdziiTM52gLVDzuxyfDOti/kjKhETJpscQ
hddRgQpG/Xbatan/Ht1pQ2fd3hpx9dw6Lp0LGeIcdoQHZa3IXyutY92ZRre1XrHWiEvvQJkNP5Yx
KivoDMvYJnawn5YZSUxIWjYkBtUkato2tOXb0gyL3VArzbaSGSTcKL0EtUgXuRzEDuPQk2VPjWml
9skwgK2rIUQuMaOlAe3ZoYlzsTBqiBKoA6YOdTO6K0hGeUnXK6nsl6sYbAj8eO0XvbXwOm8/9wC0
GlUhzi0ERNqYaetUiZETduI0LQGUTM0/Alu596zafdfcZxYyJ2Q94aep1+/4g8OnWAbelsZSsLoO
ac4IRLytmGZVLFQ/uKguPi7NZ37uTT122bItZPkUDx2cBrW0vgSOSYmfbqS/uUoZC/Fw1UN5mDct
tPnrHnGOD5QYx23GOsE82cCoj05mUjh3gik1ZXKA5F373HCC7OblrhnlYhP54F35WH7gOdAuImtC
vF+2PAyW8RLqnnkUOsgBMeoFeqPuJ3Cf4AQiM5mCXj8WVA6U87XMuZ03CH3cLWbBbpH07s/H5icG
GWOaRZixbPzujTsP+nVZpIco7b3zvNjNJApWzcRk2wWruXfU65F5F8QYjidxeBF3z5WvCXTUDmVF
xzIO857amI8DHJZyTXqFfYiyQC7x1Woveux/1SAkv1i9LnGUrFJz7HEvYk0KTRSNKPc7gK6T1dkN
zGg5/59GAzKyisEA8b+vm5b2SZoGEm0B1OJraacZSCbx4+Qtm1yxrAWw16SVfiiSHraFnwAaGZMD
/iKihedd7mR0vtQbeLbGqYUVQy2mOs7ysMJOB9ZFol+T1goIU0YWCEV/mJi5EnNX1a97ljICJlwH
1XnaVLp/qPDyH2gw+sQr1XW6wQZEfbAxFL6pmMRmLI9DIjcdUMmz9Jv6Bg41dfWiPQ/TQ/4EMPe4
a67q0SBysQQkopTHImiHYzVt2iaeNma1KEjqWvfmUDLa0WBIhfkuNCVbZCqjrRfAb1SJyzlk1cig
o3BRzZncgYrgl2XdRU9Ee6AFR693KugEUeMu1RJtVkQ54wFmziKY7iIYwrwjMol3j6CSzXz063FF
68k80OQCiQ5uuNyelluDAUg3j2z0vjQdFOrmHz3x31Feyo+WHT/kERzlJkNZAunwUutJcq9I724W
BpVuWxEjzEwGbUJCfEn5TUV6RNn4owdUsrSpkp/VdARqw9VutCLTF0j88nXveMhwpm+tDgdnQQQJ
oYZZYt5CmaZpOrVEdVSSy6ol636m5ilhZNJEW4L3JQ0n7VhRFiTp+dIYUGxoLxkaoUVu5Zh88X/B
GS8AQGvIC7yGBYc1Uo0p6NcdOodloKOlqz4xspPW2dV9qNHY5PzfU7adgNMa7X/qo0+Zw73ODXJU
Zg03PIgvyjmV7Yk2gvvcs/YlHtPtkewHm1kjbg/lvRdTZJkFhlaX7lOw8bnTf4PB6K4g0356tlLc
RBNwB+g6Jb0hBV5lk0voaEpyshTlmNOgeCik/15omn090lQEGTbWdIpkPBn5QX9C2vU8H82bFomc
OZKoOx/JRAMYnALBNgO4WnHc3+V98UOjdB2GBFxQBiEljEKjCs4+baVz8hUEYQUz/jfmw8t8iodI
lI4NsTLIERRtUbho0ZektJOYmlK3FJFL45eADKGNZPhKs9no0M70ccusLOa8NsWhkK+dgRlmFU7c
/NrsLOqSE38tpP/ADYvOXpKi6FLNu3G01b0QzgvW0hh7HCkATD27U20n39Ct2zf4r5KNQb910fet
t7WmrHi7SMrLWPflpWnV/5R0J/8NbShs3QFEIYVQyT+0/0LIC3pNp5DByaIXAylVfr6v4JSdSnSb
l1g+BVNPZaQLcNDbeBmm0bcA7vjBHmzrlCausUg0Z9dNASvzTT8H973DrGcQ0cljjRKDqS/PmUuW
umdSMZ33MtHTX0EHe3Vk9cREXh1aiIhGUH3Ie5teJpioMCiKTgm3utJernX02O1WuRALVN359zZL
6EwPPf3eNGuo4SNECqfNMAXzSTuSNwCyftMTuxZVHDMkYBdLDq0sOwwZu5E/NTAfKNfmzBAnX1rt
0cai6mZckhpwVSXR9YfiArM7WrOQEFd8UdS71gJefLrO0YBV0CNedavIYQ+7wyPqiFXdJca68nN1
W0OKmYN2/uuj/2/vK4PkPXhZWv3rfzj+yPKhpJtZ/+XwX49Zwr//md7zx2v+/I5/nYKPMquyH/X/
+artV3Z+T76qv77oTz+Z//3nb7d6r9//dLBGPF0PdziPh/uvqonr+bfg75he+f/75N++5p/yOORf
//z7R9ZAheSn4b5N//7zqf3nP/+u2UAw/+v3n//zyekP+Offz1/d396+3uP39PPf3vX1XtX//Lui
SesfKkw2/OsUWVVL55rovqanNMv8h6Oq8FiFSfqSMLgacMTXPu8yxD8M0omko4OAQA4wXUlVht6I
50z1H9QLuX4sizB10+F9//sL/umL/PXF/i1tkkuGNKvif50Zmb9hK21L06RjkgFtSJSazl+zzptB
p0doxeZ3Jyt9rDRkdhS1dVKDqoKvrXgHRcOyknVx+GhnIL+QasptMR1KM9P23JqQoeKceSRqMbi3
sNvNT86bxKw/WxJEjtfXRwwD7nTnnQ9LNYuPsKeD395QO++tZ+n38wuUyLSwzysB4GyGjcoIqPJM
rWu6cSSrWe1n6jr50a2rU9PS7MqZYGCrblPgpKm+02OM3wwsyqJFZvBJwFarIEwq6T8u1Mb/+dIx
bHVELXvHTKipBEI++mlYMMSBr78eNl6N3YVGzXzYO21y8nTxmemR/Wg68bgpPQI46nkqJXsobPOs
aj6eJ13jrwdNEHhV6uJqmWZjCuL+VaWYiXoLgRnqreYz8OJQaq678zEQ3+Fo6wm/YWZt//qS0Gdc
X9nYfwCjbys92QbQpV4gAlVb11CiXW/I7NnSvaNdxv73Hnk2ERWlzhyhkCd8qyPFGZ4QPpEhTV++
2G6Plzsv4VvIbHhuIudmfkE8gqGQnvLMiiW+DW3arO1YM3mEBvKQoPQ7ZMAVFjRnSLj59XRQtuCE
Rq25y8qTQKDzVRVgXVKrqx710Qc/YnjhoQwa/aQ5wkRaj5mxLs07DwLG+bdr8+ep//upLqbh5deZ
Th3eprlkg9Q1TZJvHfMvmZHMV5xOKYz2zXIhQedht64aT92rRSJ24WDXSwl04JS63UfUhBXxX1hN
+wA2YYhsicGnSi/+FKnKGdWNhrz1GgzaYK8q+vcFQgC/tW/CqMtfAnBNetMZdyKI6sdRj1ZhAx5N
pzAPUcNCgJ7E9eQuGupll5FRUoYxleV+0guCoDt1Kb2wVdyVUFftAkIcBsVNCwM1xqNNsGPdRbdT
RZh6+cZGc/mGphUa3jjU5zwKYPTE0X/IiTP+nEXJZ+eYpqEaJoO3LVV9JvH+BrctxtoTiT/0b2hX
jXNWqQ+zL7YVrGZCz96CNUBRKShaGirRTpE6Ohs6+fpilhgTh9gcrU77mLvvZhV0a7+qmtXVEZSL
+g4piNj9snr6sa0fWyMeDqav3Xsz8SBQbShmkdQXJvcIFu2R8thq+ovWu9GmHU2QgVpK9sV/OGvk
X84aQ7Pgx/PXCxJfDE3/y1nTIRZH1KQn722eRqvEV7yVN1FtkwFLe96o34Qr5SZj2YCjHv2uEjYP
NmE26Ki/YXARB2aZdx4dro3u5yPgWDFcZsHJvAFSFwV5cmFN5666DmVH4MSvmUoIAbJyZ6XqtnkC
hwT/0swkPvTxnmoxhcXCfehZU5+Z/ZarckiLG5HI77TOyvdphwrjdScLmfKPhn3kVzAfQgfXvKcH
BfgapX9Q56TX//sDYxz7t4/M0KXNwMaQJ0k3tqaT6beTpRwaH0tJY7xbPsrirjIfO/hkm1Zrs3U6
HSIFREtMzGRcsGKl361NnVWsepK+PYhe8ExZ+DIH1ccKGG7qmce5o//HQ3j2291Yu6RD9EGyi+2y
ZFJlaeqGOKgm1OH+aD8iNJ7H2RRYI1fBb+T+cETJCTsRhFXP8tcUzYh4m8pIeKYAo4z4vmJ9lcQZ
EQa6+YpSEQlf5AJDyMzh1i/dcdv5BE2KxEamWhvPLet1JyqC7/UU5e5mNddgboD9rUbN2hKfKU50
Cv1p/UbjX1/Kaf025JGGxbkYV72wyqNajAmKBaKjVMzfWK2Vw+i53dUxzgogXo6jNI6Bmo1PjZ5B
zW/8V0a7fBe7QPPc1l2rZqjskqj170rgLKR4KPmD02fHcaAtKC3lVocoIFdUApVt0Whv0peXJOuJ
IrWrTWnJ/p1eKRH2TazdRhD7bYcWQ4Mn/MZOnAZEiQ+psHHdxzpXS5ITAuU+ckpWJfZkA8AyLAN5
3fnjkWkHKLfamZ+lFb7Z1F2eNIVaZ+NjGEmwk9xE+XM4r0x9FnAru5n02RP0oWG9tSOWfZ9JJT3i
GnkGP8Q54moxGUIBxvtUB5Ona8XBmXWWrK6XkpSsbe6qtB9TC400DvBiixU53Iedq2xA7NAhJNeu
nLjLs+mXmbu9mz3ArYnFDgLKk5n5xZHvtNhRpSqO/R97qkqhTw3qO8fskqMAAnzo4QJVPXDuWcrY
Zb6z1DEbbLM23ySZPT5kvdXec/LczIripuxaZI5lwlnORy3C1jqUI3eRtoq6veGVw7dWPJsulXXf
N7ct9/9kZZMXS5SqC4iEGqOtQ+mVZFIdchJIt01umBeL4v3KrpA39O40ibBq85E+uYlLtTZifxXU
BPpaBmRHyWbeI3Yw2hqu/zIfRTLId3BHiLkMKsSrcXOwBpvA7jxMNo4GwHihjtG41h1C09IOIKE+
ho9B5BYHYmSqFYlr2gP5IW9I/ZemP1j+osMFSq3o5141+j/3hFmt7ZreRMPUd01pDJfCaIFscp0P
WqzDs5/ir5p19DOzoVD6eyoo6nlm5lo0V5Cl2sZ+fgXdQ4dcwU4ynWhv1Sqx/AR3aUD4gGaB7Jgi
hxujUZezDnFGVHUVhSb8q63ygACgoow4Fax7GdbHtOxWpEuJU5pRvVm7BBoPVlcc4X73l8BMhwtT
C1RjckxoT02HLE7BvCTIO/OGpVlW6sdEpydnBO+kSWXPXeJTvh6VFi77oCwkhZRXXB4LKYpzMnkP
RKz2K+jVwSGP0/Zxepx80c31y+tK0z8FU3kfkC5/g1LKDVmuLffJ0rC2Q6ObO6LRgBChC8dyG5Ba
pU3Cs0kz5JGNRFQhER2oGHFSIdJ09S6+N6P0LpkG6SorulURedpNTyLILfoWWAT9ktvUD6VyojfR
Yd/pgtjaJUJXV1eCP3C6KUSG4pJSOMZLZpAvzWmQHufDMiY2ylVUCEF5TRbugB/Oco0LzUSTKHq9
JXovdvZhgbjCNw39NGa5svajKL5vq9RYarkHpTMlXNedcleFBe4xbjRc40mRXmymoyuatyQ0aHbG
pdra57wOgscer0fSeC9KounJYeZ0cCLlZ0vJ3+cpCqkODjILqRxkGdN0HcLiZuiHjEKfbmDjpNi/
0CpsPCp65lNS9P5DWCCDQ8B9E5s80gL7cC21Oghy1yhS5UuM0cUrGYrZzs1ziHQk1i884o12V34L
HpZhmevZaojbcBeRiwSCOdSvy4+4Xtcm/fFx8B56T0dpaOZyi/dBf+2hMk0ifj1sXRoCPbXd/EtB
mrw1HObzHnE1T81YPMzquDJllR9lZfNQ6pZYYQHdzk1/D59IytV1mMGzo9nK7Sj0eiMbL1k2o5V8
KHhTyiDkSsyYpzY1E/O+yu6gtKLzEoMlmcyZXr8QhCkuYO8F27yX5KlQhuPKHsvhomevUW6knxnR
P4ugjZoHRQQamvzipDpNj7aUatyvyVw7dbEoGqv7sUtuqYWb5xCeyWMNmRc0OstJ3VGTR81L3ji1
qUcKqs6lbOny9SjGWTX4R7+o65dALGkHEFPuf7cHItFVCo8Yd4v8Lg56qGnANC4GVaZFrstnO8Xh
7tWB2CKRKXfUC4NHPSk/ZkuJSjNAwM7Sp7Z10lLTa4Iw+O2wmw5D1FILO6m9O8K9vpraUJ5GMFNr
2NqsE0SPvVx2IjrVgRZeCVJ1aYA7mm3vswveIgooSjkNlq2ZTanTsqE5j8nWQkX/DAg9XI2pP+zh
bHkvohRfkhbkOQti/Vhp4m3uQI6VjYKhBDcxdyXnTTiheruxizYNQqTFFdGgCpuQQ6EmV8hlMub5
2sGSsmaI1XqC6qEHWdprKPHLvVGtKKHc2KXcpsJPl6Sip7sxU5Gs4Wp9zPz4Wz11gkJVebewXT5G
Xrnk88PSbbnc/WXyOFO4nFxZjjBV7nLVq+9CDL62Hb15Sa0+WPFo7i0puMohAb417SvlXtjseqas
RlVjyR0TmeWSTQh8vnjouXEgyrbCHbio4YEk43Axv0TtxU3WDMk3FZzBOrXkW9oKb3XVguqDdl/l
mUOG0yQN/eMwJiceZ4QovtP4umft0F9AEA8XpevPaZDKw/zQvMmM8N0K63tXhCQrTU32FhrIShmJ
gtGLlFyhrC7AABp07Lp+OGpoZO7DtnmNcCTeKY6rrfPcVbZlN+J0MTsQpaE5kfDilj7NmL7wgd4n
ljVujBoZF5WobukDjTobcZgdaZxuYmFfHAhPV/GUlYzilJDM0/TpdOaEaXOGqfxQxe3wBoU0JANn
sBjPwZnm+thh2nHpZDIceXmrr50oBrNQxIBJTU8i/XfjXeYGk8osTkjxopm4mH+UCtg45buoWlGs
6fEx0DMNajbUb7EqBADFPKftsTyOyjKdfkBqe+cB1c1nFyiMk2P3qWTOdWf430fmp+yBQk3Lf1ZL
AC5GXxYrfTDj/WCMB8k69V73nfS+sIOTWwvjRZr1+/wn4PuwF6I107U7cavVBg1/iIdpNuxGGp6O
xK0QRZq9/tinZrFWFBndlhnUghnoWUuwZ/ym3g1K8x+KomQbzhSK9dp0S23gH1i+WT2LpL1TmHQv
G633HlgSkeOmNSBa+xcyIus1QgVUHr18yB0ZnqxJtExhft9rDVpVX5OXMC3L9byHMk1Z6qRbzAPH
mITjTTrStcoLlwCzdgQNPwVU/9qQclkg8MvOceWSa1eL9qVWcgC7bn4IRUK8iFMQKpbbryZfwRoM
8AjLaZrOqbJo34lMWQFOcl9TSteLKxCS1EvUjzE1ioYi1iaMIuzSsAMZp9tAufMo7vtmV1yup5Pd
19F3nXX00gzd8Jw28ut6EuWZvsO9w10AKPpqvg6KWE13QYtaz1KjM8w6E2i0rmg7NLLjz4kKwU/l
Zi7L2UGMMhzJ82scRqClAl8+VuQXQV3gvulOIdyCc2Ks489Z3TCTskB+WCvHaPOl5abJyoukuOlB
Zq7DIlfRq2btmoUSS1yvVjiNhY/+Ir0Z/dy8y9Q+OijooThZVWpY7Vqdql1uDQolJYfHg2b4Saqi
nbvZp0UUIKCSnBxC1OkARqNb23U4b8ZueIthvrEyjwJuKmO6vF5Bg13EtAWi793kNw9UkFERqcyE
BlBBg9dIipcJEXOnfadzOrCiSrJtHOMaIerLPY0q66R5cTLPyNBaHKdr/iAjjIhkHaNnZ5CkPR2A
QzLaRTOzPTWjP8rW3wMncuopbWedm0F25+uyfcTVjLxEDs6N7iYooAyrh39Cwy6I66ky4JV79O7h
Kis0feOWGCqcIrBufcUl6drOJ9jDSPNi/g4IPyBEz+6dk54NLYWHbnzNrAC+H1hUxrh211j4GOmX
eQcmqMO3ONh0rAM1ytbPhVDLlVaY1YG5nf9IN+TSe7YOOGOAuTpNoEyS0DyiFyDGPilSVCfPtf1z
/qkHBotst0Zpb1b3pRnJY5cqd82kK7+6ULv6IQwDLeFzSuuHZMRzImkmrdXEUS5V1erl1mE0W0Pl
+9GoBtdd5HRg7sfRrfdZUZYH5Hi4sU2VMHKzxYUz7WVEMIM6QZdBxipfFcZGinWr6wLpenWZWNtR
PinG2msi81AgbTslKogD3D4N8zMy5Gf0QtsV95HAFT+zI+aHIkpzaxb6wyYKW4/Uszpdj8R0MQy4
9toKHfWbjMvtQEkBVoVKCAI4cq10b+YTaxROAwBSey4B96KCUruTixj2YcwsKNYOPhCNk87EdX+K
PBy8RULYeu2xCtK0KCdSyQw23rRO0AhvFYrMorVicNV2yJL1CbCOs+FiEnN9uT5pwNTeRkW/1+0o
v5svc76z69EAHfLkOPmn1sq91ochSHcrWnqtU96DeTU3wN7qQ9oCdPLUb52teodcLVKIDHg/aksp
sLTxjfly9C9aHtxViV1tgTSMC33QzXOhBJ2Ca1urmKGMRxNd51lTRuqh826EimtXqBcR0I+eb8g9
2VNa6ny4ETC6qGCSDlzJXNWEpC1c7nibQHGjaHH9Bnk7MU3TBFowFGYYKYU0TpqeFk8VWfYLVtLu
F84brdYL8ItmuaAAmz9ag0jotffiEHRNdwwyzrYoBOeaB5a9cstpL/TEkd5lj7ehKTcEdniPRkWY
dloFymfs7b3IdL/UtkM/idP9STXjJ8T7wCfbWJzcMBz3elKPsAod79aBaoX4WRNPWuHnC/wo+W6A
vb8fdmRyuPDwKyrRUjduIaVgu0o8oBpxRgmEqX8PHBqwYm3tYxb3O70O6FBOMxahMMqn0UIWMURO
w6IKHzFGxWPw/bqgvX75fUgAqlmo5t6GToBE00ke7dFt76CWo5Xs3XthgPSNQ+2QJH0MWSbqL5ZO
vrCpdcUzJ3S2kFnif6j1iF0pD/xF6g2QXPzhq0zNt8jP+m90vttlJkV975fcN7TGSU9IU4d9j4Rz
Zw4DZ5SfVFt81z03WO6/ReDAClfTFMB13t8m0xOz8hyNGE+QY3MLxKq7lan2pyemd7Sp+vMdu9Ks
KOd1TbISBpbE2ArtVRwqzTHmTnhG6eytJKHI3/tur7O0/CCVq15qcqhvNbPLDkaEC1nN+Qt6boUl
1+SHbaDOj0jRKo1JyOQpm0RvKPhhBD3HwPpWehVarxnKydDEmmGAXAjpm7xkUR6sk9QhudvyrANG
Y+xnIjCfJs4TNZQn5iaTVyOYlvco01LykRUvVJ6VLCi3KJtryqO8TOM7N6gbfe8DtVk0isjuyhgo
GLaHYwtk9cY1AhSrhji7cSDOZtIUJ1N6ycJvW7Peck/qDlEjVnzP7WbwCJHbDLTdbgJIZgv+Qv+J
slq4DoOxPlMG9felnkX7UC2LsyMkFR27QNHvqTcVPiv48y7e3mLcW1mgP5aheldOON2cn76sHNlw
n/X1c2z5ZJsSsr5SsiY+pkl7g+4t2VlJotT7EojNWp0ves6VG88q/HNRGlSguh5YXRwA2lfUaGUP
nY3KP45WTk3LceGa1mfmD9VNGrn+sauL72ra9fdGdHXfF+OxZ6nxKNrkMvos6RGE4hojAe9djOgd
ugTqSUSdXu9x7FXud58ImXknZGeeHld1bj1pGvCtuEKZhRY9hAD1CK4/3jT2MdYwM/1KQhn71Npd
J7ldSrqwCALYbYElqMmq5WuPUjuqlVcmfkS2Zn2zsaZDRu/1/yPvPLblNrZs+yv1A7gD3nSqkQmk
P96fDgYpigh4b7/+TUTyShTrljReuxrKAWQeMQ2AQMTea82FdS5/Rauqn5oOq4X8s0Rz3lKm4eTt
IapvdKW5nQY6HSNWzQ8tIhybMo91oUgdP8egJD1RaR8hfR4MBcuJPpK2k8NAw6IgUNbdOmUC6prc
E6QosSdbWydU50IXgJDGPlfFPmkmwFTGgGRx1S0ms/kgzXJlXzv3IyrOjUnE+C3T9/5pKKoLcXvu
Owmb9T4jaH5N3yPdu5weNcNCwISb5k7T0AfK511jrAJrqLP9yGond1LlQe0GuFRcZ01uhQ/yqbJO
egzdHry/qQsf5AtdVqrcHuqNlzRRQHHLeei81HmA2zdsatg3oKt5Tr5gaiEl4tS6kXtGUi3c5D4c
s9eOvYZvSbp0lEqAuR5nP5YrRMg1+u7a+LhOn6/n5aiRCD0jvAZKoZm3c05ebx+XLK4iqC5IOLjD
Eu/ynqbhA7BX2s2IXcqtKdL2eTQVKhNZ0zyXatcwnWuUozOH1NvDmfYhTal2v+iQCwodWRwkx8/O
onQmxaLrgzwGrkFglFhY/8xPpU3NjKGQ5V59P1TmwSyy7je1nAW/lNFa6U0V549z5kL4rhIWRIud
aZh72U/muTi3kAn/fErv3ZrSuW3vSq/3nswY04uRP0frQ2EJpgnGEl3ouiisC+3w5NbNt2q0ki/r
hima60ZkfudMyL51r15lqL87CFg2rmhn5qVNu4VVc644eV/qtkK5vua6AHq+3pi1aMgDt3K+LPMc
7dOxqXJ/sIfPETzkSU1T+4zR5x0SK3bw2rbjXemsiU2mkjxSVP3ikocCtA7OQPWMJQjNjknTtoX0
KbdGXTdPo2K+sNavt9BnrCdqwv0RvWe0lU2vAvmZX4iWCD4DPaQ/ZqRtzGHhQ+4afbkCnVXL3XqN
3Z7krjUelTGEwBN53yNd28kN3HnXDUCiKHk7bv/Mty/YaMHZmeOHNQzquVpJ3lnu2fdL/SlfGmAX
xnblElFP73iw4hPC/AbX39rKtZMRz0lfsDRZ28teC6StjphHIELw7tyIAa3W+lMVWx6qB56aMcNd
4gwJmRmlBx304XYovejRAXC36d1u+TJVxGI0sMfuNSBul8zCV+TQdvieItnVlOyJkUfnikfzuEqe
iMvQDnTMym20dKdlXUitpaZa6YyPwiFWCk9Nc5z00bhRO+JgusSHXN8+qobSPpLf0B/S2UWhve4i
5XfkIK/An9j1kZ3dVhg8hnX9xMdYDpVSJtsundXuTEIRZ42hQhEq6n43tM10CUG6nyK6AodInfK7
0AAgr1Solc2uuPSh8k6RN8ofFq0j3E2jPsXsxS5nFgapGdi4d9ttl6cPtD5RWIjp1PQ9bcduUIzd
WKD6th2WpfLB6YbwFt6DtSGVTt9pME5YL4INOcDQpOqJ1oRVt4KShJ7AI8togqi0eoe71AXDwVNm
q0/HJTSI97Ef5Vkmzzy7Hu4p2uH/0nvWblgOdsygMD1VNTmfEMjf6mcIG8bb0rsOkVxTuBVtUhGq
4pRPbimcTexF+Vcj0Vhdm8Z3LRd7YZwGN3GxUUYJp3wBHmMdGch1O5gqsezjWHQnYAn6i5Yew0IH
4GpZ0ym0AV1ZIvwmDXrSm3e9XbVFOtMq9Z5d2bbMY21TUKG9t4axuYx10fiDqAkYUMvkZNhdZfjI
Fd+6vk+4kWn5cwUbtFqrswSmZOdUg4GgOHDDHXukWlVluPN6Vo83htGqN/oqMZ8E5K6sa2mIooID
c+vqyW8Uz5JHe04PvR4zWyUX2mVCzrgPmdY6u/Ifyxp8CQ7QztMKxJU1IRBr5q6rROdftSa53W0R
gpv3kFXaTZjDtiqaOj8lNP6I5/HuZwRE90pCpPeY2u2b3CpGr/P5H5bbCVeL7thfO6sufbqv9yT4
AnGQHWLmfsDhUmzBspal6NbejoXwR0PhiNG/E9t2IpYpx1pD2fW1AOWE/4qtKCLvQUkavEVedau3
Dx5sM9qSFvVknbi3S4kFcF8tmBxzoGxWWoe38qFpNPXwD/14868pyR6LdMvzyJozqZ4hwrLW139q
x6/Wpt4iSedLWq0dm1Vl2caVOHdaF0yIXE65q79SAcg/irY/ybCi9RlodB4abw21doeIN+om42zD
jAEBaasIEyjNZ0kcMdL2DV7pHNbSbgLPl3d4r8gDYTYXnnQ3b/ErglmmEQZpq0ps8q663+YMu6S0
kckHU+bnOUmx9zxSat1F9YGzdjfS1yXdXKlSDUdYXr9J0X4yEo3Q5rfxQrmYxmT1yrhzNlYznWv0
BQXRiPSydHpRSvo10yqulA+oNtMtfJ5yr68aS/mcBq54705Vxblb2HuRlsqRaMr83ArPRrTDTQ36
f3G4Vk6mztEpL8iDH1XcSya896WO/hoSJ0UGRfG2pHp9ZzFZ3CuqhcLHcIyveNk2lmrlR9We41Of
GKCt6uZr5E3Ttimz8M6l4E5cRac8la5WEFRp5vvBneedVDs3OtaUtaCqUKD6YF59LHTSmdaNuLOd
30e7PYLSjL8lWhskGUmnQDqY5xGbC0lxGZ680auDwVpmqmIpKlvLHm+yhvgWxVlYdHvwzPHRGn61
Biw4rXisqAmnOG6/zkXEErZFG+3mNLzofexdPuat5bTqxtwN5TC/AM8qHvopgy7ezOCDm9cVtfqS
haZ5wbdXbqRPgki+7wm458u0uP3dMnuUgQk9qxgW75rGegSEM/zDye/+eu4zodKo+mmeZ3ILd37V
fNmNV1Qa+p4vmFiv/ILQgRplFdZ83ZUOD4Qpn632sQq6XohfF1swmdE9OrmnZt3rcjG+yq2Wi2fr
YEE/hnnb4QkbgdgxM9QnBS64dD3EC80h4RLzw0TzK8OKscl0U3sia4e1MGTaSz4rv3eqYhwsYXBN
ZPRESKpqD5KWZImvrardtuNbLOPU0YNxHpkoBdUQi/PUVBh+SN5iDk7MuKIC1tMvVuxm5x8AxEyc
KulSzbxwLmFlG7QQUOdvupVUpMTQKZ3cOqt6RwB3UbmnK2923Y2byGUZqiM40JIAJyg910E3a0iX
jbnRrFi77aLG2dh51vgqxCkIJHCIoH+Uq1wB7Vfb3JTusyhZxUlmiGOuSByHSIqsZU70DyObZa7i
qz8lfZ6mI1rBT4POCFm5wTH+69CmQmLMyIppv+AJK9qPJGo1AjsIIFWZAaauS/iriTFBpzd1Alob
nuUDHIgfW3KXVJbrzcksxp30odmFiHxz0msyplx4eUW3wHXVMtW/zm8iSrGB2hgaxcnBPcst74+t
0VXiA8kO3aZP6FUXI3q9bc9KkD5GuhaX9CHdMpH7LXfHe3N0kRuoFRdT0SEyjfU4elObYdx1eT/s
EPdEb/oI/AAhucm6nVeJdH+uEuO971wXb8AqZgoV1kt9Zt5JLVO69F8SSNABqUqs/VeifQLqq0om
5S1MEYrOE8ThPE6TD9RFG/kHKHyKwGm84cT8xN6EaUfNfZ1U5DXJD3niPv6xl5aGQ8+eGWSY+4kZ
Ef/1b6nHn6IPdXFeqT64H6sWBDVS/TqI8HtoAw4XtKWO8rrrUQ3dV2F2DVOeejMowhRLfyurHWt2
N4MeuSb9UG+mqHqqyyE8l3UF7lBuVoo2bxKYae4uwWnMVBSUBriVp8qOa7yxqne5jtrXHiwOj11D
obojCPbpavtZ4z5WCGm/lI9Gh1IABsIjaU7NyUGNazGe19lloS5UjeJSro4chG3qXUeFkMx1VHcT
AMI91DR8c273O9/6O8XP/iVUqjAAaO2cPUd3L0SaV0HBBfUqVO0t1TDqXpsu5gRwiLTAJIDZ0zzg
ZX7SqybaaAfVKPt3RR1nnHQpegKEplStlZbjFk4bd+jHu5jbOLNkTh2pG6gAuGwSGup3eatMfpO4
KV6bCPE1Y3HPMHlPwDBEcfaoPmE/QGwSm7PwHYC8F6rx2r3tFDDtKXV8KRSVA5vUxWM3gw3UIoRK
wu697dDwfVgVbtS1ZWaEa5ev6canqOs2lkKsqK0nxbOnTOLWQCck1lWmuT6VdK2PWjgOuDQM7jxE
Te1kpJZ8yFrcgSPsX5SSj9YSf48N8n4EFY8TWFJolHam+JomwtfMtj5ClGmHaz2LdSs8DwPjqKYS
YNpigtmOlSauW8v6XLa+6ioduYZ//bt26aB/mcz4NArBaNOoo/JA7IbfTnH7KJ+ypu7JbEHcyNfy
Zs27qUP9XNVx/GILDSBxtSgHucsI1QVJUtGinaYbOXdwoiQM8Dz+CLXFB+AFoaN0O2mZl6/+uUsy
Ot0sS2UK0Ri+5Bhqferet82SHHO3rDZ/PhcCd7116FDEueXcywdjNKGl1fO57PPLFVhakLywSU2m
e1OiDk+D6hApEtbJtha2sVcUu97KGVU5980Z0fqtnHLJp+SDTu/VXyJsqqScREhOMvHOkkHHzG9Q
3UZ5NGU73SLL1ApJ+ZO7C3gdkIZABGevp409KIm7t5V3OmocKic99iomKLerlrdauW/cO0XXKG/K
DCdoERo98TXJgJb5ro0tfeegsDr1i5HciTHztjTdErSRWkXCMmUPFnBUQJqmNDENngdSl7zixBAM
3mBN/7Oc6gh7QHtBpD4h00qUPf/eEYNaC46y6R5VgX54QgqGFosWB8p8fNsxjdMsHfl3K8JFWB2E
D2mvhxC7IFq0bngr9wDxjrfNAo6t7ZhuttgESdsUYuIKXrcoH2l0ITqn/qrpdIXktUebhyn/Ytrn
dr0Ul3XXWXe9lEslZhXjLNqbkurV2zSgcolFIW7jOmxPaa4W+yznLyxwHP6fBykfISpYLe9ooNxC
EDfTVNXVWvHflQRoibwr0FFvHs5SRpuSWLy10aYdzHkB+SrSeH89WQerCeLEE3urUOkqrK+OVQ99
KzLeJf5JPsCdic3Oe5A7TmIdoR+DK1x7LyWNqY6a+ovXKIhHXfJRLRQqdkSq6OLEiGfIFt3Lbx4C
0w3apEz28tZC8HkVzEE61OFeKsnVQmXgzBPURZNxZy6J2EiVZMxsL8hVkmGjqjpLb3jdzs0B2ALN
tQSZM16w/Cj69os92Z9i1d7WfffRuA6BP3FSb0IFx8ZUe/Y7ENenKjHN7zWRrlxl+recySC6E/0Q
GuW4VcLmt0mmyjWzM/uLOUBpyfCgVO7KB0R1zYxaIN91+bpPv25NVrxvbRCkhFbSlJgN8kj/+sdt
Ay8S+c4x0SFjRDp+cMklRjHDBcH0PVAoK/mTLfpjR1PhkBAB/WDTjUZq6bWf17sIM/4HMRRv8gj0
HrRYYuXqyxiG9mMtxhPqskBDU//WGMx7SX8abr2pFSdRFtN+oV3lzwu04RkZ1dYtovQjbvpnzzI5
jW0GeqNQvteDeG8gCB/JjdF2qr0Ym9pQZmJo6UCDe77J80pQ8U/bE4NsfROnw0hpvrCfNZqA+GCz
8CvxarduXrRXSQXzuvToVdOmbCgpu73G9ZsDCKpMjC7kdJt+iWF4Qy5BIXyi67y9luQAlJyOiOZy
Trl/mdkuTmfMp9RlgtrJ0J0w7RI3ao9BhQsCT/ZU5/odJgukoatqL6bP7seN6E9UhIrngsybSIHR
NLk9eZpznkEBScS9qlf1BdUTdJPe667TEzljUch+3JaWfWFqVB1LO82O6tDU59brv5AKNgfMXPS9
MVfGA5N+FMs6VgEX3nlT1V6g8AMH0mVikD0zbrQhIpekIRDB5g7szHb7SELqJ1ko1He8AUZHNkJQ
W583u+nU19SrMCqMvqIz9I9mc8MFwWCAszaxC/epJsFEStqSyu533YKFulmnTKpotFNdUBBfQ5fl
U+EaJzPnVbcVk+76OVLC7WSm6UEmnAPj6B/a5C21FZWg8KoAk2IJ0FhaZsBBhhmiE+UZmJM3n6Ns
UO+UaMmved7IdbchdsMX05ufuyEnLQJG70cZm6Y/9QVhh+UcfWhkhsSp8ebminqQH9kWJHTYndGR
Q28PxxlI7jFT+u0YVuWTbFO35rClWGQzh1uFTLiK7YCVgXvD2nYrQ1KXtPfu5JZFJvfOHcDMGYBs
txMaPq8gPAkmjX3u1we5C6EHcLg3o8Ndn1Oq7quox54ylte2T9FCPGiEhX9DacV6mq06JrRROcph
HHSyF6BNWGuX61RYY7dtnX4nB7OFyPjrq4ZLXFalIIw1+vKbkzbK3QAy50lo3rHvjOqdfpB70Brc
CFDB2AVPsqlUAVZNDNZrnn7Kp1kApWdA1fq2Xf+nMSu5sUIrP+FejRCWcTMnrkpyjZd03FMJKV4i
i6JwOTbNp9yKIlJ+RagNF9WAqWXP88N17ccewdBEhMBWPeEu6nyA4taj3AKobj2qYdaB/Cpb5lxw
cuZ6VTDipzq2Jcwb5l3jubVzb9MU/XxnmCKCWMS3lhiCgoljCURHaZLm6zx5NJVi8a32YqpB7qpV
T6oxmESHncNNLNyw1f1VBjdkFF0yawk3RgGEj8JV+rwIdYLrG5aP6adlkCYq9RxWZH/FEBA9Fsqi
QO5AzDOV6X7RkuV1EmqEQHEkJ1IuzxHQULEC4X5SVz07BT0aPHp5ticMfL5RsPrtarJp5gbDRs1i
xR2VTxriB7gC6ZpePW+tNUzWiZP+AkPmKBfoUnprZAq02N6GDDl4y34ZICVJFaxM4pBbHXX1LSuG
6TgOHfLRMF52kdIUb5lZX6Teso+SFhu47hzLCAD+L3+2yr9ED26orpv9sPp/ukkAina4/bYtVWpU
IoTRo8Bx0VvlZSj2vXBGhgg6PPLElLsRIAAfIduqs5lDmgmLCT6aTESIlaJPfZI/7Yt8WHIYbGB/
ySDPwng3eSzlVWu2iD9YmmORUt8asDA+E1jQ3Shu9bV1CtI46zXyqWmzi3zwLC27OOuD3JLPGfO4
H3LQ/F5UjhcBCAojZzhct4R19hCl0HZ1LSBNcO5ncxJXLvdQ6Y/IEJwXL410XxcAZd3MBdqGhLiw
3OrGS7oPpMvUHwtUzHPtvailU90aAMcfjKx44sqEIjIn4aFpO4v/8S7qAD0J0tnaQrG+VQ1kRm31
06jailzJk/k01rXjy4vLw4GRJCHI1+YgclCNY+O9yAHsjz2jg92Mkd5+4tT+JO5qeLMJmPHbLu5B
RSOfGz0XMeRyO8/ZQgMqLVu/j/S37DqvbkfHOk0oUm4pnB5gDQzwiMCO0wUxbzv3bGkU7zR1mI9j
UzxYWpsdVK9GcpmuV5HbT+HeK/ZMa7PnUldP43rfM9Br7aZCbfZuriPQK8V+mapy04WZdiPwyx7M
EleYUdObAHi9l9EZsWXg/lTu1FUl7Q74YG2BUl9+W7lLSJqxVWPrtbOS6AUOHWr3VP3IrXSgw8AA
d20A6gqYi0gFyUC+0H0rr0OXrigq6OkbVkHrR2lfD79ZNt9mMDotmDodyXw0oY8ryqAvlZDDSwJD
FOvZSdYT83gFPsP4btXauxjeHD/Oc/NVdkcsQsCZtBbRiiOyfwIKA5k7AK3Rbyzu2w/zQjBeJOwi
0GtQ5THgBF+x52jLkoX6DeCgD4qH3W1qKKVPAIlHedxcXus084141D60EGFX6CTKzlEW9QOnWOD0
GdonQeWh14bnaI6/5yHmLZQS/bNh4wZZTLPfyxer2HuaPLFsk2wU1wOTACy2VUNFDU/OQIjWbduW
Sr5XNcujp+8R972080VEmvUSaxolmjH6yFu9O5jaYARyt12Sz8KekweGInFgWPv0EmwKTh23Z7sv
o1usID1Av0b/QLZ3QFLFOr7rPtKwEa/tgASX4fiBsxDDCNfC1rLC6aNSs0dhlMwIx36vedXw3Sua
z2SEP4QV8C61h/Qe9cc3CTHhSoFnYVba3l6DRCzo/zVFLGrZiG4Z/sTTMCH0r3v+Qu4ScNzc2YN+
3ZN0EpwrP/4CRb93Cl2baN0mz+9NM/dpy0TIzjJiClwSqFloVeYjt2XzscoBSZt9d3/dMzLg56FL
DwAMURBGU36oyQcNGmYup9po3IeGMCgWa8Xw1XPTN7PVumdnVu2D3VIeQX/e7SgcmAE2Rs6lyFi+
wdXYlo0HV6/G8xaWZvJbsVCrsBpTvNbuUvkWjT8mh/MbLKP4ltQKd8NqqGOAXcNcvHSJL5GCgNvT
X0VWa+9cl9rWBLr/wOig7BSH+6mOvvScOJW7E1Wvb7peNY4snfoNVq/4m6bqNEga7Lh0gH3k7PWN
riwYkOzG9QdmBeA38rt6gs6CRVVQLprVR/ng5OjTKXDVkDRq7XGAGv5gldw9kKJnjaYwuoBMqk3P
vSurtmcxKGLfWZ+TL3CcYU114oJVcf/nvzrgBwhSEvQC+RzaZvVRoRVhofy5a9rh3MV6fzsisjzM
Aw3DK48mrKfTUoy40RuigdzFtvetcSFheSTfUNxcN5J/b/ASsU76b1Cpj3ET7vVMr++lc6QyuKs2
1RIe5F0giUV8CHWNNBemiXK4n8q6973E7o/SV8Lc7a72ctN3rTwlrc7N7+UdXJn6L6WVhce25kBl
VU0BjbDqSz+WqNeaEb08ey5n0Y6KPJmga+ydXnMfbKjxrQjpbAyZIMnnBT+m0HWa5yqtqUarjnIK
YE4N9k4L+VVmjyx20p1Es7kKkCYkC0y0V1LbgF+pHOM3DP7Ok0ZaIUhVmil0ZuZ7YNH7pah+r4ZB
e9BmrbwpxqzbFqunrMCjEurfJ4drsgIT+Oy0xk44Q/ye5yz48rgtfLnbISzYGnEtQF16yskBCHZo
Ygz/TnZ37eSaAmtnZE5HKXpK8Q3cjKWSHuWnIR0YGt8K4qHmPwSL4w4H2ys/wQ+y8lLzNUuYdoPZ
klL8x8ZS9ndR0nXgBr5obP/11b/8mXxp/ZslIR3DzI3ulnJHfGh1Ehjl/aggV+7AfHD27YXvaGZW
c5gT0C1gyD7HEDetJVrtqQttsvH6SrmhjhYfyaCqsSFoxQ67IAIVxPD1A+nwX4o01mnmz54vibpM
yn5vEB/eDyjn7i1D+y4PS1oxD5DwXXC7+QcO9vVgEQI87WBAEcLEh2jLsrzIrZLwpP99S/4dKuci
YE52T9pZfWomyyEIz412el+nT14zi23lVPonAtibiKXuHbwRam60UoTezS92laUHaHfLHijw+MqK
Ezew2X/V6FpvzNRkIStMcVl9rDjRIrtO9206ee8D99HCLZYv6cjsvImxchquXjyORB1sxiwmZIxc
EDhkiGtpyfePGG+yk8dQGVBiCD8iPIBJavdfPbA0uMqM9gbPne2L1dnbRW3rF1MnPrJQ3DRrWbwa
oP+tz0yLaIm/iqbbXNPgf+Kt2g8hBZKBbI3AgHGGHy7RLoVlgPBnybgHR0waYDhjaqIl+ubZ/e8k
v46/q+GXUBYo3KG/tdqm+2SsAacUxe5jnUBac2c0CUTbmrcA1M1bJU5RdaEBP2ZL9LS0I/cAZ/qN
rByLgxg2N9OohGeWg8SCDON4XPqiPWZ2hJFtSPbXbmrFOGk4+JbNXtRb2Sq1WxJV6RYzbchHbl+r
BCv2FEwKQ38wxpnVO6oW35iWzu9njCEsNtOzBP0bWWUA3/boNGUDIardqo+4inWVxB7fkRlhZKac
gVxL245TSgGeitldSGc4dmjnEynJ7FuP4ofIm5MD7JLDKN0uZsLwUhfueFOX43QzVumHm5Xdzk2c
bGGuBnEX1nwRbqp66ANdMRs8JSTGt86g3F2XBS4tF9xOgIKvlYpIXSMS8gJ8GxDaZW1K0tzKuTK8
6mQr2TvFEjL61Dom5Ko+AC0Obxs9NIE2dRPI15Ll82ITy7G+YBo1NbiWoMKlMGO/hdlyl4RTcbS8
uDxkFQ6bsjuT8kstnIOMlEtwB4mKOxjDWJv0cVTxVvbOA54qpE66foXy/7E3GDrnolzeUMEnliSv
q3k34eU4CISIOip28HqjCfB8Km+baeh+UBAXu+z8GC/eV0yGzcaYO3XblSUdfSJFnpIiXx7QbGyH
NbahrU9OT1RWk+s/2tth+Q5KZ0I8UPIF3P5RpggwAhanJiNaig5P9VZUSgfKGWE/JS+FGoEUTEl3
svQpy4cZqvllVa251OuQCZXKj++gNiBeKE59hQfLLyEi9BaOVx0Ss8pfqGzJwNG067ZKXfV30P6o
l9nub3/fdzXWrupfuq4uYiokJZrmOcSUO78ISnLReyntM/2bqzGZcLTphiAp9ZvHhpnOTuDUCPe1
4Z6WmPs+KJyXyaI5gaLhgGxjXzFG5Riz2nyPa2ytGGefFGvM7o0h/TJRTHhnwrUlofdDt9aGnMOE
qmthvs/xzw9jZqQ7+cV+gKTur1/hF67VL7v//X8Rc6WvkqD/HXP18vRfr7T+4+K/jnQwim/tz7Ar
+f/+gF3Z5r8sm1IYSCvXMGBaAf64wq4UYFfAqkymHYZt6K62crB+0K4091+mZnjwfcxVnMSI8Qfs
SnP+hWhbVz0LtbluW7b+/8O6+ivDxrJcy7VhuFjICNwVnbViS37SQSmuro8gFEPfIy9Dj+f9TA7X
Tz/MjxPoZ8bQX8kn//MtVgTRT29h65bmGSNvMQnzBj3fzo78GJs7iVob8Ornv3+3vwKN/v1uXIkq
Pw2qTe2v79ZBS4o6FZ50Qwznap4wc9jTBOAJ8omS51Ud9PdvqP2nd9RstBaoahyiFzlUP38/zyqb
Wl3m0HeH4QzwR83gPq1oetXH8LivixRN53CmwrtHGY00DhrlCsKNDEDDYYCOinl6iqPDfvr7T/Yf
P5gDk9hVLeofHty2nz+YllBsL5cp9EuhPFZYY8QYBanWr9D+nd64L7hA/4EnJZlHfw6D15+f+dYf
7/kL5sZE5kxa5RjyezMDtuxtk31xIovum1+BvAVPsJ2KHjJXQleKZvrkXf7+S/+nE/rnD8A19fOX
7tzUtpqaL43WEb0m/RwzPfz9W2jrD/frl4QGqXPpOK5h/3qOJVjWSDvtOOJheb+oxWfhklbPe6XJ
rUcJys7NG8Ipzy3J2V5X3kdwKJxi/w+fYv0mv34KR7U0y1V1yh+/XrqNafV6mjahj2y8G+FLTbSx
utyfqRaRHUucujjCQ5ij+JRYHidAz2zrtc7dF9F2d3//YYz1svofH8a0adQ7K7Dy19sfsio3MoY8
9I3xXITmFjPsAaMwNAb6XKyPG9JKKwcNh+q+gA/3yxi4RD8G+myePGcVYhGwwRTY1eMTsj8fq0KA
BnobWRxFrlk1yS591Z2p9pCViPJI2Q4VNdyEfF9WP3//bbT/dBJxKbu6ZaMT1cxfBpG6qQrbFGXo
d+aCUNzedm2yzZQoMGFT5jVCFVH6aVqgy+0DGG03ZBQcZu8DPf327z/KOnj8+ru6KoRCS/cME+oW
r/80eFIm4wIeC/Kha18lNjUe573XMPvHA2wkFOf1eCf+4fz+RRx7vYhdmnWGw+qI29AvNwWqwhgL
uoSLWH1OAHNaVJOWMaZbZm/qZdwRzRak4l1DMYFn8JQM5qmOop2aKvSmwyApReDNykWfPYKRcz/u
o9168S9QhxVSAGjOPNjpGICcRm3cQGafDfvJALCvztPeTaIdCtWDV9V3VbSwkoUww2mt0+gbSJmz
lj7gc80Eq//9T224/+mKguSmuqbjqLr663W9CDANSud4vh0yV6OkVnknZJwH1/jU14Jz3h2H5R4o
rE87jtiRedt1YUAaWFDAzI+n/ojyczdr+aVLv/RtFHh5QufXJOMt/piw4WcmZrFV/jrd1ZzYExaZ
ah5YHVhbGqUXRxt2IQg+p8kPEIB3WWMwZtsHMlwe5yY9DE25WQgSXdk1GenHTU8OiJMdJn0IJhJI
ohahN6Lu9XitP7gaE8CErXomeYLXNpD+CIumpK8mJ6elw1Rbh6Yj8JB0ZFc5CG+8NYRyi8B3oON+
N0TjLYyIg/0RPTeiOs8kStoOPhNUTZ5QApOMZKReJ0qZPgK+tYN9Tql0pFEOf3oIQq4GQg7whs77
yY2IuyNHeEq2/Ugt3eN6pqbcFxdu4qekA/rN5WZnH/XcURki1kxvj6jKd21L24Qow1kkp2XST0oI
5M8l+xvckKEf1l++o91dGjTsCQjXzfiE1AS9/+zrxrCrO/Ok8E8xKEFiRMef3liafuNG836wKTB3
JCp5JMK2uLLy6Hluyi/cwIKp1bkjO/GmaiZqw3wx033NtfjRSbs7p40eESaU5nNdtRRNnE2+iFNb
DTv0GAhLsnss+xvqUluQ+iQiiABe5p3roqFmvLJZCGAmc0kW5fa8p6UVZNXAOW0cQsVDwv9CO/tg
2+5rst4hLT43Djl8vNO8sRHFWXvLuKG4thkYI9fxsrS/C47uehNaj3id3cFNpW0XmPXnbIXPmWgO
lYeUFYnQeorQTgcnYB4Mmw/X9AhwGY8XmEibNTPQAhaVqM8q3ap1IN54yATWSYMyjucsVnZAdi7r
25XDso8WUvf41xwBba0hKxGDfuY+YWkNcqe4X9/MsWb82ENAePgOxG4wRPxS3AxSkolRwlDvLo4x
Di4H7qnVHSdlOYoBPBzSjqjfQu33Cb2m9TztC927JBgMq4kVvjPt1zFZidV9GlpnBAhuJvY636hO
rANWgw31iMeMdEHYpgdVifbLaPn997wdd6OSAp/D0NBBxWIilhMw7w67lKAQ5Wl9xho43hySqe2P
hhcSOs/PYtkvbSZowTQT1CLiekaUXUS7C6aySY5lghzS9SNVvbXJnTGAjUnJ1N6SCbktODknMhuU
jhMU9Tn8Y/ISAywZ2pogxP9l0HPRWsp4HIuFg5gNCCDm2XcqD/2SvbVGDOEG35/cEwjdOC14IxDW
/KKrnKgkDMSYieCkX1tg66uiIYCKfk4NqHL8V9mMMvZMKQX2DglDlCGCUU22mt7vSnXcKAofjv/6
ltsx/57gi8U22Y/cumk37/EpHEdzDLQ6PagR7SG6Oysg24ym3SAQ1bdeFGh4Bij4TSqZ29F3VkOn
dEZA1vJWE85KTubOjk8Wg9FIy6KB30nmbM0nyQR3WT16soUIzIyJgfn/iDuvJceRNEs/EcagxeVC
ECRDi5Q3sMysTAgCIKHF0+/nUT3bQZAbmOq9WLOx6bGp6nC6w/2X5z+H+6++2krnHZVsz5g1pIRJ
KGKIQ3zwlDr9RkuVCig/Us0hZbqJMAp9UWyHgUUOU6jylyUJvR3j28dO4pqLEHMjhimbGnypC9c4
15WZ263q0PiqHyz4UWPQQkw/rbjgRTnhbxfsMEltwWVr2vBJnvv9LAJQVcFhywyJsS8yJp7YYU1/
Jc6PkPYwrKTifHsDxbQCxcHJhzshOEZo2XIrKNjYhJ4Rz2+G4twZo6CX+XBG9IV6wvdYeW0VUDOn
+iHCsNjtF2vMb5kw8jJCyI/PS7kWwDi26RAp26Rk2iIJabUsgafcdvw4zb4xrm5UCdO+hqeMzitx
xN1Bz/0BuddM1fYj/wlF/yYuvykUUmcI0dCKD8sMBQmF8TgG5VZ+3bVAzwFt/BZEQ++0qNqoRk7J
JDcdfxqwFoxiN0dGp8r558gsf4uo7+x0AVJBnmXTOh+qHylw9MrStyUMTh//lqs3691PWRzU2BdS
gUat4xvaeG9V6Fwkx9OPrLFeP15HFX9oEVJaspgMMEyLBom1uMJ9XqWS2moO+tc5LUz9zrSk4Fjr
24ipABjhOWsSNPgzLcB9HbapmDvvoPY3U/2gO9JGuA3Rb5IYY6wdBwmlB7QqNkWHiUi6lXReuXIs
xGJgZy164/wfi2Mx46nOrVpxfJq0rjT1QVLPfiPhYD7x5dwJfa6jobri+qPC7Fsdd2U+PAmjWBBv
fHx24mgujk5TDNiSGZ2BNfn8VUrQhCE5Iztgvr6DFQyOcncjspiUiDcv1yoLV/J3+GI1RYFhmHBc
W64GX+zxkFeOr4Jz7jRYU1Qf9hT4raZQOxHWtN8/3p4mi/t+sUHMClEwts2wFqedm/VYMITl+CeY
gw44xY6natcxkMIAAj2a8vodxKFUM6VA/CuiqJHOqB+psJ+cjD18QVtxZZpD7hV7vTL2kzYEk871
mFVoLnLimvx2cBJUhR2KuO0OHkg8RhTM6bg5HeWwK3ogwX0wVEdv1ryR/3ox9gEhF4qy8Z1tFre9
6YTzz7jCzRUSFGkwwVXNgzIx02M7zFZpoOaNfQuNMLQi+0OT7puCaLXOngpIExhr3aqoJMvRgcZn
d9NBjWG3yTP2B1H1W3hlmAj3D1Vgc71aJtmmLAmY+Ny2+EYbRmfN7oKBRUX9Qjh08SZEBN7x/2NY
8EZYuFNOqsCQmISgqMl0Utc+6BM3lBxgmvW9Is+hTSYnXh7QVDx//SARUzGW75kOAuC5Duma6eH3
mqMnYmZ5zm9jHZF59NTLNtvHyeEPqrVbuvWf9A5GUChNavq3IwCiHpL2OYR3Z0MnfAuRH6w4fSDi
Z6UavEhm+peGdZ9vGZ0IEll6BjgQGkoctgMkYUMUMM63hx/xxoy2xim7Ee5mqvV9pH4Hcv2c63AE
u2RKADwPfo5Kjn10bpsWF9Lbt3D97fIR4eUcRah+09ISRQ07jAguckpCdK1CGcBW2rxOVkZvWvcm
vJiIFKO5RSSm3yT9D+kAUR4qeOQoFemSdYyDpkWcy0KzmdnMQUMhmC/Rt9WDXMTPYBW9ON+coP4W
fyCdu02Jlhx1Js15gSWIc9fuhua7ZuRbg8SzsOLQKUglDkk48jmS/idMeZvCfq17PGsKo5dDViGn
XkrcozIanFvNvjB/meV3/icj0DLmOOwAj7bw/dbtFAK78JF3DiRrRzt2o7c3SjWFyJkGjqz8qruE
AF67EyMoTmx9QgAXHAuJBMo04mc6+F79QBCUcY34fnDMuTCaBWMNYtcc4TB5aMxXsJK38D+EZfPd
VAyvGopHUUe1AbSpxhAqJ20/gD88TcleY0xH1C6S9EB3JvXAk0GsQtBuHJ5KyjCi2msw2j5nd2Wf
AJExtlLNZxDYuGrOXTiEUhqFh2/E/fq4aaTJF8VCcW/NcQpjbDCQhY14cyIAKZxmNyEQNhFtwLW4
regvOzrQKDxIG/F8bN1VyelSmxhjyP1a6gKzoD4bWzcyGDPryDGDa9VSPpDok9QE2sPrlNzPcrs2
IXfh/0zZMCnFM9bioBhhLUoqjiJnHedDphVLLyJrKZBWUlESnkkExFUT8QYTmi8W4trMAoVNhAyZ
5jx/bGzPx/SI8PgZ1PxR9ja0N0mLc19ylCu5lrXR8eGCChpyHcZzQTJTRypa7+OloBpf2nVRqTTR
TJRtG8rP5Z7hi5JKyFGBBBrZXpqdyU0mWDlShloLoBmUyju1+iEqao1+eJKMJAA4wZT9dJ9If8Hv
6HZG+1BVyfPEKOOhx3JpKmDR17HDwCTDpsop7YzDT1OnmAN3VyJQJoo9wAddeRnLFd0n7Zh9n3oG
CSRTus0O6X6Ymp0B5dRxaretLePMxQegcACBbNilxlaZSAjTo2urQziYnSeqxbNpI8ZqT6E1QTvO
/I17LA5b8EQ3MNXvjxYiggdKEpQiGit9Jkd5bnieRT3cOyaqQSWVdvq/ftKiuNPI32FR8YfDi5RA
pAc0jsES020KC56TJP6S2XMCkdZ8XyrT/QBLoZsW/c3JvB0Ph3vZcF7UmeJLiW2fob+uzTsBLmmM
TamlT0goP7Y1zWGb6NtolV+mZninjPcigW4p9vSpd2pJWUONnkcVnnYyuPH0XT6YDEdKAY7HtY/S
fo59Ud0Q83upYr+0DOWqRYLFTvZmNm9NDPok51tdb39KdfKbIUYNbibKRtNLCzLPBt3TY0CYHNgz
Y/9M0/AHSvE3p6HYSn0EqQqRuAakN66k2+IQf2m1PkhRbCNdyBK0Uocq+iuq+gDrtB8+Dyey5zQD
eFY+tkZUuAYeXpQT1PL4OFD70vgdonDXxPFz1cobfJB2IExo7VtJRVOKn0HN+kmJECXFo1UyOWJd
baaJ6T2qRTnNX/EKG00KtFLfjgoZMDdtougF6drWTlV/jL91Bo7lxExvNmwOdfwsPIh1sj7ReXWt
FvRdXt4mzgirBhCyk+S/LeUA9ihASZVo81JytFpqK1W+Fb7ESQr/YIwg6JjtaPKD25GgiyBgkp5E
DYRJ288RrDcMP20GALzW8BfIlh3zjpkLj3ogzc/FYP+UeLyQVv/sYukzCrcwlgy6+XqU4Hs6Qu9l
/4kGJl+dIXQifdswmUjmSu3EGvwp/dTC2xfBxazZE61dkbm+orL4ksm3Shs/MHsCM2r+9FY7coo9
iBFRVgKPuRMJH5DEh5MMhojCRTJ0n3REtfsy/WqmxD0JGqGFU/xgitA11VN4mvKntrU+VxoqTKOA
D9nPuhF/G9osSIfo26SqGsdovZpgGfQ291Em2UAtLepLojYwcImjxv5rtKgZiPIR7lwd4XYw4Z2K
4sDMO687GpT5BhhuMK906hFL3zWmFR4VjSn87yZChyK7mo4PYAB/pqfsCaWvvQZsQITS4t+iY7gX
WT11z9sGFT03Meu7+JcIU9Kq/mEr9UPdSZ9RtCR0UfZJ8ajZGWUBZuxUNZQmpfdEfTwuyx+zWm+y
QjPAxRK96sleJG9Qqa0kcFdsrC1bJFQOiYF80QdsKWAXUyNbsCMOBMaGJ8IjURNt9PJWlJM+NurK
OeJAOBCVliMZoabpCr2oRd9RTkEKQ9vv+H3G+0X/UAScCR9Ihv9BBKXi3ZrH7SSpK/7kTf/oLE2g
o606tq2Q2dMmMRf9kQntJqhYBgt5v8mdJ0bhKPRQfdiKKs5hlkOqpF6qHL5r8g94IW7JKm/TpNim
6HGLSlHM3X07jX8EU/ifSW39v4AZxM/59U4M7F8/T4hs/f+S46Ki8X9HKfyvPP5dpz/eYxP49/9G
JijKf1H5IA4i+ECuRBUxw7+ACfZ/UV0W/S/GPUyD5hP/6F/ABM36L642fT5b1XXqYA6fnmqyUOEC
s+BQqtIRsTNoOXMB/gkwQRF36N93DLJHIA6ORWxkqTLaBMsmVKYlTj8fGevY9b3bhMe7g3e4tfbd
CybTf3coj3//0fcIhUW/jzfL77WpLYB/UHTesHja77psKu5wOAEYdaWtHcIXzjSSG4fjvtr1IaJD
dE3ClRXPg9DLFUXu/27F2IYXLGtZsfWHwPTSYLwxM1ffDZtsW985DBKuFFL4zmfHudziwloQOGQF
Iz85LIgMz39LzXTNKCw/2GKFJe+EkvZFWacjiHS3961N5YH08KeNuTmFxm7l+FZ2s2zQjonG3Grd
U/sN6x3s+v1P4NEWjL/bNki25ZMYGW28Jlrb48pnW9YLT8xZagexx8FTNnS5/Qxuum910OzULZRb
TEesrXj9VOlEQ9WlWPqyImOrTXls4/a/TzX3Iz8NUQfw5Zu1S3n1UA3D0g2su64vq1tl7OQnK2ty
+mSPTYHE+rBSPlsAJ95uvSLLwHLAGonUZ3EJk9qwrEihriKuCEOGINrcyNfdzh9utSB9UVZyPfH3
3tsQruT79d5c6LtXBrRTHupZh0tj0+6o4Gyp1mzUbbNSrV8UKf/eF8U0eL7BY6h8q/PX3MA2ljsz
+6r95FH9UZFjhAdPd4nsdmrqxt7BL++KlRd99TTfr7qwIej89aiHkK0PFIp0D2XCwoU6h1Vjr71j
AHLt1V25/QowUS4hSSQFSfHP3x1nacIyWZfc/pMdgtzf9Fv5r/KL/NDdtvfUwx7X7PJbw/3s+wk0
I7aZWAPKLi7m+YKVhcxJAcGi2wRR2H0vXxAlJetrgtNjuZEC5dl+sb/aW2kHCX3tl555f+z+xj/i
yOPf/63yeeYbxLe7+A0qQxIIX9KQtMUDfbdpJ5KtI2KSGM5d81kNmOF5zF8Iq/3O7/ezp2/qEFB1
FLtruxebWyxMcIUKC7zj1GIv4jt7PBT1oTu4DBVOwxODpmp+t2JHz+u9/GUQLnDmAXYAoGhREznf
HDErUKnCPvzrChGs/263jY+k+6a8O35ZWe3ClqkGoBJMM5g/S7GWnQc5tSctcoTmx23+WATRY+si
z/zahqW3ZjevHJ4NEBg8M8POGM7Fi8zyTre7lMODWAcmFNx5fWeQYq3s6MrlOFtm8QQbOluA1VlG
D1umXv040E6BFXQ+lLne/Bs2wq30TdsN23/++DnL9xtcmlIZtsaeuVSexrwRzx/+dM94ZhQlaF4k
v1sx3SvnaS+KZpHFJEElLmMJZiWx7woyditpVlZZ5DRv9/H9rpaP7VjTrLaO2E+lY659ykMAVzdM
EfqZ/FAiOGKm7c2UkvJE2sqnvPySFGB4bHR1DdPA+52/hKQf8+4kczfbo8z4rugqBQp6kpPxV69W
a/sU7+r8bbMa0EHY16BxIco9X80cT7PRxXCTy3vVS7z8gfp/0LpWCLWQd/qkP6/c08vPx3pUkcEM
i8jeXtwWeYBHORsLcU/7Xem3kjf+lL/VX7Qw2RYP0sC4qCt9s4OVZc9rnOJzmppJ3GLINkkxYOPz
bUJtDwW3FKGLumk+byS3AD7hmo9p2HvCcvZhcfCKNStzEcYsFhU/6p3BhkTWMPqMvbY++oq7JiSY
T/Sd43U+kCC3sV26ldHa1RVg7YtP+n6vC4uDJkXUCW7uf33S8qVGBAVxzN/t3oEiyBs9JKbc44N8
A+PA4QVqAk/EBdJuUgJlzVOrlz+G+M1WFHIo3b4I5WCMgNLS5uAZlNuowbxVd0o4+JoHp5afhSuf
+crbOVttYQVjiPK1skBgBRG22rqNp0+yjKw9FWDtMe+21oCaGuRYEydSMHll/RglyLvtB/if4F9a
ecgLCPLbpdMV/KYjU5yQL4IxpMPH5qiwd3nPXd+k+8Jr3WmDkJgn32grEeaVy8ZiNkB8+rNUZBY3
vGjgnolNVJly5X7QM9eGG//j071yr85WWFznpNQHzBKHKycQ9VjIrsE7sIY3uYxgSfTh3ESL3kaA
+yLKyYteGp0aMdnktvW1jeZnmyK0X5XwuKs2zLP4kr9mHa5sjC66QrGMYJKJhsXRIRMI7gNWbxjS
YCfLd9p0F53WbsOVq3m2yOL0ypxJ96lkX0YiB1V3eyQnBFzmnapnS/3y8Ze6DMg5RB2FV2YNYZZV
lmWxJmOSNLEMBoeDvwPyxLeJcXK32hEH+Gt37/p64t4psqGKFPHc0o0KiGipF+vV5FO67bWvyBA1
JB7oDNhoE7htaK2Zlqsn+m7RxWOPUKnqDm+LBrDT9+70w9oq7vHO3JXb6MUKpf3xW393eDD/2WjB
27s2mKH5P7td+LB4kjXUh3hjgyd78y1aGaGOx5TCgz+tlkvEgM3SnBsE/bwKmffgLCPjnCHjYqg0
ajJPTLcG8bNIsLJNdKt/Oz1qW5l/4MqbX8rW9qE+JLGEA23DI/HAZXuqmwTcs938tds6O8OHMdyH
myxYuW9X3CuDHSTS5CWaQZns/PuDp4ci+ICMS4lefDB5EIXdUHbx6+3hTn18c3eJS+t4LfG8dgVs
yoIalQLQKUu3nuZdoQ6Iv5Jz9bXffq134Di9o2f75PPHsHXH/XEnqWGxWXU114yGTZYtmwxG2doS
op3NqQY3JUv3CIb/GF97JGoDNGYrf/aOr1aI7FxY8KFWnMoVM0/q8u9lhb99F1Pojgb1YzXz0XUq
S1HpjQBcVr7m2tYWMaFhp7I2nNiaxXTr5xHsiw/NLj2aAD2tP0a9mXwQ6XdraeaimP/3u3q/N7H3
d3urtVyfpYl1y69m2CM1GRbhKbBbH2kYdRN7sJEBd9TcOuy2K1u+epHeHevCBdQ1GM14FMcaxtvh
Lr0xvjgB1aFQhToiJED8REfO8JNqNbm+ajux0VRrNI2CtbqwJnOBoFSiF2Lp6EnZwG7jRo+/oHT8
Y29j/58XDnEN75Z7w3u+O+QmArAqiQsUfRL+tQgQIf40fGt8BFUDSDyzlajhonxO6C2G+0jtsQuy
tqweOHNlJ60sUBwcrTzv0ycYX8J8e8pv0o39n9xdZl81yv+4PX1Z2GtbBRmdHEvUBMlj9q3cJD4I
/V/RBmoTHwqWOwa/Xz++PNee5LslL2p7ioJAg8rBGUXhxXoDGdNqvfKyYGEa79dYGNgjgliQ9fM0
oDLd6UG8j7bNLS/CWy9YrG1nYWFGVT5KtrDlWfFdVn/L+sqE1lv1dpFynu1lYV7KpjaVtGQBUS2U
XD2ALWwD99kG8nfUTx5B5gTTF/tZ2nz8na6EljYXgo6hqB1aQE7P7cuR8lIC13/qTk/zBtlfWJWA
2fjJn+pW32QB6Lj2IQ/XLPaVNOB82YVZK810QpvSQRByo0BeuYl25GD4JRJegtlVx3Tpi8+XW5iy
qbUnkGbssrw1g2Pugr3yyhfJM339ASmQr8J4ozW7YkEvfYZI7lRZV6EKo1C6sGJm11jWKWeT3fAJ
uaoufTajNW9/3mcW/uFsjeVDax0nm08qawz7007+FO3Uh/KeeHb3H1gRm8FmMFk0HSkQLp27wZDD
nDZvK0Vh+wjMwT949gtUAy6TEb667b7oK1HltQO0KIxwdqJ/tRzendUiqwpxS3SwB+2Ajk/itsnv
j5/A5dtmouzfixiL4tmp70bHlOzUrZnjau+G9NvHf//a3Xv/9xdmylD6A11eNmEXe7j53aJPoMLv
NodybRxx5bguZDMqZdKbjJWmuWSW8zlhFKxcnT/EIJxbKnFc4NPJDpmdf7Nk73xlAXg9gb0frWlI
m7PHSf/08XFd8Y22gUXSoGrAJjFeeW6RakVFfThnAZFJtDtly+SZW1A5rf+DTiWzIu/XWth19WiC
tiO2c+Vw8gaYYB6hqPDb7S8b3dHUU/1TyMzKxxu88pXO1lxYXEVqOmYaWLOh6tJCg2jbP4/y88eL
XImgzne2MLDayYyUEVVAsgCF2p6xRd0vNP3R6+jlne7WennXDPrZrsSu312LIRt1KMbZFZSJX0s/
f+i3lC+fNa//FJN3rezu0vWf7068uXerlUZ3RDRRrLar7usXBuep4DHn9Fg8/Ce+42xnizy+h/22
xDrxvQK4ZmCk9WbuiHlydfrn9T2k9hu4QndrQem1a6KoGsUXQ2bId9ld0xWAnCAwUleK7koZR1nE
LvqMK5dRveI/aIr+e5nFSTJkesjHmHvC2BnPQAjABfKPhoyRfiXAc5RFcld2k6fxSYNY+bZ9PoVr
SY4qntnCphB/yCD1iEPIHRdPvo8olKYRez39Iv4GSroRnXQrMN36sxR59isSaL7qi1hcJeXwao8Y
YeVOXXEDTHLIVAuptF2mzWgAwHEr8RuQSp2yT9aaL7v6Qt4vsDjp2agmxxSbZGgBLIvq5n6yQbTL
7ZwQyP3GeF15JMKQXJzqux0tLm5DejUiaZZSZpap735O+Kj0D79KkzcHGWe5hmK5rMqALXq34LL4
pBQFTlwTWY2x0bZOIBr6dbgWVl21bapsqszfQGYBKuH89Ztdgri3yjrMlYaHZ9VzfgoAkgB6GCPF
nbX7eW1fZKK6QSEU7MXS5VUHyIp6QxBAZ9/r5LtsbbvhaTyR3BDU8TRtuvwr3+5K0GC8X3JxlHpi
Mc0ks8X2q/RL9+oHJWK8mEdh7qZf85/qL7PxsyD/Pa15p+uHq+sgxGhhqhc1c6c5OBDSz+JwAd5T
VhvQkvRSzwnLoBzd4Wbt4V1pK9IKIKTURDcKiqaFQ7QnJ4FRjRVFMmzcJD5TsDtEstaRIFdexNlK
C6fY91lT0dxL3xAudeR2349e4VUYFzTrVffkrV7VK46KuUXANAaJN6H6IgU42kLHxZjEaU5efFOF
0DZ4qLJtsv3qWlc8xvu1loFsVirwL0qspYfAnz6lQRpmLwePVB/IiX0DMBwkxIrVvHZdWBRKWUwm
AxPLt5G1SNZYydt1EVV1zU+/i45O9ECU4Q1f1p7i6nqLh1EyGnkqe9bTXiCm9UXV1/ymPUmh6mb7
3FuNNK4eKlzpEHwwI3vRNchtbbCNnkNt/d7HBNi5O0r+TGFZAIgcBrg7V36loBysWIArjhlCEUo2
VP8UuKQWPtFM8BZV8vY1R8rpItkS/WD1ZvXeXLujpoLYnkm9TdCqnJtTtXXKvIBN3kXC3Tc9ZUt0
cytAbNn3ta7Sgo7pLV3lif97rYUTNBAmY8qdXR0+W1/1z87PZBO99ltorw9ej42Zf1iVe3jRn5Pv
a97pWmJxtvbCbWQQ7dbzyD7tO3uPlOf+EGphs0O0fhWQcfWavt/n4ppWWZQVTc5a40Pvj76iAiJN
fPV1Fn1my0s3qw9j7SsuLE1c6lHZo0b9ZtvgOqQB86vz6/v/QZPpMlxzSP3oaam6BRHa0v9WmdNL
NVQRby5i7gVwYGvRwIeYpAWRu4ZuuXKYDmUUC8yzCswLU3N+QRNkO8f2FIn1/u7cxUHvWsHoVTvW
20zhytO7dBPn64n9v8suWsfoT7LsJERqQ0AZ7s1oa3cjoIhiw3jxl5X1rp3n+/0tHOCoFLBBw3z/
9ukE4kQkodFGuIlkv1rxu7wo57tbOEHp2KTDzFiiWzZBDU5QCoz7NAF9wQTUamh/GVWfL7awLaMx
VpVpMmyTqt8kA/9z+LZyeFdXoPOI3gglbgop5x+rjDBoksN2uv1d74uv9VsYk/Jz5EIq6a++syuX
g1VMXXdoJ8PbtrAina0dO5IV0hC6uunsSj8zH7orbwzQuvoPw11H1EGoHzIOAA5gsaKTtLVd2sBU
9LB4bpMbBapplwkfivdMz6anHSwja279ypU8W3Nhv0hJq0ST6O+Ut1OAU987gfOp8/WNvB1c46+P
v+GVT6hp1JLgduJAL1DUo2bH+aAy+KpPhesMs1utQimvfbX3S4if8O5JJ1aeQujIfoZ9FJLBb0u/
306PJl3i4ya23dUDXFtwcfGPqSrLFbRrb0EtQ+MZlXz95c1GUsn/mXvSWiX42id7v8WFa3V6a2wr
MSSnh4wRYpIrvw1EZZbkcvUZLHgqhCNnsundN1tcymGC3i7RWa3/OgWlX30XuWwCmAKOcX++geGR
iTyXVNrPXPWnZQXHINtXsrvamL26bQZaMaAmMy/LIvvEaCba3eBIW//wg8EGoN114ZaflUDeKo//
jMDwX9uGfwxgipAoXlYqkIOQnfhAEcI+ta9QngQdEuIfv4YrLRmOlkTZACon/nNh0bS2qA6MyYq7
qr1Wk5ve60G2Se/ym+oXM4oCJnfy1rq94j6eFwvOFl0mD01SgbCUkMa0asibjpJny+VunBv/P9oc
Y6E689W6tUQn1FE7yoXDAaZ/IHL2JLe5K7yDZz2JSshbG2bdmIm7eLY3Aw5VBgDEf9DjWpbSbITB
k16x/mgPhA+htjG9U/H0jLjpreXl92VwPDycvHS1onRxpKxnouYr8KqAOi9AKlOkS7ApwgoUvSCL
clK/2eb+4+O8vgRks6BrKFwtMU0QSsFB2SgwNzp36unZOLzk/Vpr8qIUIbahc24Credc4Fho3uac
6ygemOWm23SfPyR0fay76GXwhx3DE54se2vjLm/5zfKj4dNFnQcQ2gXAXj91EsPdVN+j77lnuAy+
pM/GVoAf8k3kG/dGOAbJTR/IPoSPHrjJNRd4dd///gHLqXxNP4yq0bPvJmhvSyB39Va6lzztLt0N
PrWQMLuTtuMqNODKJwU2RLaJfWGubvlJa70vi0Nj/enVz34KrolYcPM7VJHGeBkD5jZXM4crr4Mx
A9DO0EAx97PM4CUHZiXlYP5BYKo9vh6j3gWa71LUcFcu69tfWnxSVqJ1qHJXnQtk0nFKa7QfzD+D
x3zRFnpR0Cz99kBjYn6qdgKWNYb/g1jmIpM2IFN6t+zCMR6jtoGT3vijh+n28ORA0Sec0ilMVuY1
hF3+aHsLlxi17bGeU+MPM5G75pPFOsNufZUFZxcuiO2IsgChJ1YFkMx5KCOfxrkHOPmnCZRNZbxy
N2+1TRdC+VO68DZ7I2UJwF3TFyd5Upl5Cz82OZfuabG+cMjvQql47J1uQn/y/yRjwKSJf6WwguuU
mmSY3Bq7j9e87FIs1hTR1rs1EarqTDmz/sh7bVP6yhf+9yb9RBicHHfg2jZjUPiKcU92tpv2E+Wn
4OMfcBGhsr5D91uGqEOG6Eo82nfrx8iMU03X/xTy97L70eVPH//5a0/w/Z9f3NBZSZyu5gnm4G0j
ZZfG++ZbnQ4ITRz/sf992wnOgoCJgdqleSljkBBqM3N7klfpqxhMmX9KFOqlJ82rXua7dB1ddc2i
OfCogzJhzoBBpvPDy5QpVqNEXNi/octp2Abt9rAzSSbsINutVwwuzhMSUObBiJ8YkxZjVOcr5tUR
fsfj/AeUpOi6513kxv0AguBOK1YYrRdcgDxHsZbwUTCOgfJctqtbacrUtp7+yCFNFipLobXRft5B
j/RcPorKwTF0vMa34YR1Je8YSl63kTeG199BtHirb2E3ef34Ml2WSxa/aPFAZ6eZ47g2f+t34ybe
dvwG7Z5R5kB6azOtlvQuzKtQ9yL1FvPZNCuXhcoidTqjbvXf/eZ4L+y5xigDLbpwzfBcvMG3dRgE
F3gQvunCvDLbWOXHZv49Q2CiU1BXPq2c2+VGVCj9Ga+FIZtnvoy7W6cd1cZpfwv7nT+k4fE22YIM
3qxWYC5SFlPFBeJpIScHlPf2Ad9Zk7w5nRLJsP/Kd/F2+iTgDbRYGcUW8yZrp6ZeHptgigaBTj+J
jGL5+iKzMRHTHv6y70xC3wN5Ybk53oGJDrON83y803ei7kqVMPPL++oh2SuP8WatTcBKPLkz50i9
0AbpyPHCznnRs4MKNaoLaIXyvD/VnzstRUf3eS6Q++tN92A5aNh69Swd468FJPVZvTXHuq9MH5nP
qECSdVA7KN0gfclytf49sd1WLzyY7tJIflQ40Gm8kfIqj83QsmJZAWfTTemgfoeWqOrLb0mdIxpN
7V4dh9GtYPBJ4h0KsYfxtp+ludoqx6wyaV0Yja19npwinSEI1oxCt+DQmB1n8IrJTqz2a4sMGRhj
O5+MXoadWa3kJjBRHqwo8GoISf5U8yppCreyor77pjbtyPh7kWha7NcN6kDBrFdqeWMW8OfCwZ7V
HQOyY3boEs2NT5IGajvWM8VgnA/vn37r9EQ6yMHcZhDC7JJam1UUTefZQhwP+ch6B8QUk5d6DZNr
6PrMhhM7cLF1eVYad7GqI7bs2aliJZI7jJoyPcyDzhiWl2YNYyVump7yRnFryWzlv7ISaVejzE5w
W8M/8TmJEisJIWM+pIWbddFswyVmq8i65QZCaMbGiidoX10N5jRpc5pzeX5CTeOo3o99CS8XlFVQ
UEETjP7f68Q30Ld6dxjqFxvVR/OhNmdlpqJ0ROUJpmVD0o2Te2h1VIE8WKshKPemMpPNzzK9u3Gn
H6caHISWDZK2kWp4zQG1O8c+1NrZUZGNryr7RA0p6QyzDrRqGIt9Z0xKi7a2I0HIbWh5nUOZLEVm
9pdV24nyODWjYT9P/BeUypXLQ4UgbDkdLMILyykf+j4+KJ+70spm1XXa02n2LKhe7VCHAbiYtzMy
SG3nptYJAVB37LKmA0chKwUFCFOOD7tWyuq88izpMKGvcDQm9WBsYhiGlTo0j4aR/Cry7sBnSAbt
9CAPqDfdz8daUpHPjJTZDNRIa6XnKeWv7VAtldQ/Wt58b2Tu3MzuqPp/jviEmhnEozwcfISr06SC
AjkqEIc01EySEGhtjrG2TyAwNwOYHYvxFi0Ep7+xI03tP1WUUXW/LGJRIivLeGb40Wny6JQFRSXB
NGmjgzj8gQXK0PvQjpABHvym5rj53UrXkX1aGuarTYb0qW+6PvLLqWklV6qURPuSIMebv+TQtwF/
yEx089x+Nkua19pBUeGq1+e8a/y6RqvXcXPNcUBeJVb9ta+yA5xkslnIiClKjdAL6dBVxAUMqTJE
1LDbOt0dJkQY7susy+YjBQzue+MdkQ20/uqqVjkJ7OBYMp2uwmJI7mh3rYk0Z3O09iYSkqXxUMmS
pKdPORxE8s0hSdtJcme7zqbxtTyoBoTVjT1r8X2c2RqimydE0OG3Sk3nTkaK07zv+t7KNjBWOfGf
MnOKuuT2Zra1U80sk//UKR/jfkhrrVbdYrStMoFpLEKF2XXgAs6S+66cy1hHHJj3A6W1DhflZy2R
bdj5Eisyg3FGXduzLTuag87QYwc25UxOm97XlPqIfkdj8bRkN9KRnYVdMOMvbMoRBJjlcg2mygiw
jVaVQUbdx9noIX8K6pe2Zqr0TJ9uJludJiR1E7s+HceOm9mlU1NvHEnr+FfcVk6y1KBJN8dac9tS
Z0GCM0rGGCbGaDRQeXVQzzPg1YqhwYdKsURZSXVOdxk0rAnyCG0hqRtdHfoTYhfSfHg5wjED+UOi
nNLTPo2bVNl3PLLoSY4HJ/ucyXFTQq3FeNj9sWpgENudUqYFcr65ruqfoqzXZsYzrRIKdEuyqnID
jj81FHdIU17NSnBwkdzhv8i7uMb0gQEmLqKPJK16W5kOEN4YG+VB3+ue+ltM86QePOUufMBKKG9U
V0wSrdWSr3jws6UXtfg5nfWTnsC1c4zv0F7dK6slnotitUk1l9lqhQlDRb8glpWmUZNO4+EvGkK3
qlc9i14lo8CuVLun/TrU6jKFXKwndvwuAJqMmvFC1tPDU+HJ9/lODYZPiugyeLTyE2/SvcP6dNJF
QWex6iIrkK2603ItY5e0AH7IUPkxRSlGk6QQdB/6qRumu8O1QtZl1UMsS9WRYE8Qc6AIdbbZ8lTp
WqUiIB6YYedKvVey3XSP6PBXgVk83YhZGnm7FvhdttrFuoyewZ+E0CaDeefrzmakx9n/Zu67ltzG
smx/paPe0QNvJqb64cDRk+nJfEFkpiR4HHj39XedlHqKBBkJVd+XiehQSZ1m8/ht1l4r9r+xOF1/
VlfoanEg0tZYvY3esM98p1QsvJf58OvGWbmwPBlxmTa9WHDALcHhlBYgB0Qb4G/AwG64lBdmJnFl
ETaikCX+N0YLJduM0wXsDi5r254fEtsbl+6rBMpITURRDMxqV150YmQe+m/1D0OOILUMDwdNqwau
3a9vmVtWVMTloizBEtSLLpcsjsGpgkT1R1EMIP3wxYZUhdKQrAHj7N+3xNi04IujrIh046WlHpKh
uOa0D9k7ZCjL8tImLB++NnEjDpX4cxvTUx6EkA6UtQ+G4+ZtgfQjEkXGW7wENMg1FBPFvhmL13H/
pcXJCe8LTs3Bm/2hvrLagvwML6BboCdVM7uQ0AMoK20oA2WIAsgs5cf1LQ3bKD+J0B2AwNk05zCk
Qt+EtfYRLZkYA8n32q59UXaQlHASu0WrnhXWc+O9PgFAV+FVAletCnqYaTKHiw1IdoXtR7ZpNzIi
OxZIts/QRiHzJ+D6UF/aYp/l7M6u476KEr/9+EzBOTq40KrlfJB/w4qA4pqM4BhMVGgzubRS6rg3
el2BFX9RuaxzF8iueSDgjYlDGgHJPEGG+t8VaIAqrZEZvvhRHquBtJscFYUOElgQXCHB4jcQMzc2
JvKD7JFlLzlSYZfDCsO4qfRMwFHQ3XFDXwMLbTPNB+uS7pzRViDoXZq+o++MxddH4tZ8IsvFevgN
JCinOQ29GLm8M1rsSpYjbhcNVg0C6u7XVq4p+tCucWZmWj1MuNLvuab70F+Ffh0utHXkCBrorpB+
QwSYOvqLt5uFBd24LS+MTvdK0nGJ2HaAjOtuElqxTYGTpQCrMoqk8KhAKWl+51wniTBStL6AuQjV
KX1aLdE9ZZSlqscG/UkNo9kDmsvL7X82pWeGJl6fAW9dHfkOwSFjY0tRB/JtNItoWzRtthhZ4Krv
s1DAG5fYxegm+9TTQrlFhRZTKjjltxhuIPoPjyVSh7Wr734DznnrIJ5N52fi/+xWaZSRH4Whh6tg
ENbDDyxguIS3APdkdnA3z8JfMzpNVHodsmOhwvZL8Sw/i3eqyyx6B2/DNkzrQlMEqIESPCRzpq93
KjKKqHbjWsMlgOzX5fGP2l4dG758k0vHo296eD9KM51y1wvHLGA7ojzBBEgnL59ShElQj+Vbyj2H
yH0pemD97SOOzj/0K6PUDDoyY0qKJNRVAcrP5M0DQdgjZOIeIAVotabmhkCmO1gwZ64Cez0mZtEQ
kC1FWwFuzstZ60saVjkXv/koOtPHaMjJzJCYk3Pp1MGAaLBkL5NynUK5ggak/FDZfuMDeCigWt6C
LeJBJcpKQodJvJ8rIt3wyC/tTY500YLjCpLfb4XdIkgU79iWz/cshmRGQ7e0R1R45/sXbnhil4Yn
MzlqQq+mUvzGHHLPZyVlnOu63LD4ozkEK35OxuZ6wzPqfiR8wdKBkHnqmPgyeh6B+oM4snoAUSVk
YiBoVdpfr98NIxDshdKLivoDEIATH7ZuUCPwkAmTwBsegMS+PMXDTHXnOlLVeFZDgteP3iRktacz
B66irqTCSXZ7QKNbsEV+cnjIVoRruSS9zUCTzWyV7mrrwywOGqpLzA26OmxQJsxSJD1OIGh3NCdy
6gXKyVsQRoOu1TMhBjhTur5uTpoYZB/o7B7m4alD6rY6aXsB9AfUVRBJCSay00B3zJ3rq3sYastw
ukD/BwllAefv0lYsBRryhgmb0w2rWzdOt/kNn+vqdE/MTE5blSmATVbJiYUfwSm120VpFxvBTC0e
HBKz3siVYzAxN9kpVRoPVIG5aMkdwWoGX3w0K7Anzr0lt7Ykao7o2fvEUIAc+nL6dB8luFCGEbu3
2AOm95jDmkh3rM0DXuSD0JnNbGh1Y0cy6ggFpw08t1dVvjH1ayhPRR9K74TvqLFgUwZ7wGwXeu8w
D4hfzCJtr3wD7P1zk+zrZ3syplTqhTr68N+UIwP2aXYJJiVbsEWs3+wJuLF+sAYNcJSpQc0xfW28
SsiCOgs/AnjKUJtxK7BjeARSADMe+fVl/Dms/zVksA9yNqwsK5uUJiHcEBAxi1YVmix0i4Gfr0cz
oGhznvUlrzJfE5MTT1kaNEQfGJtEeJO5raADApH2J1sxRHSIR4AodKEW8/X9fN3YBbPoKgG4iFFL
XAGXs66pisD33tlBz8BH2666DTQELG7ulr61Oc8NTY56GYw5GO6Md97VXf4ZQovoB/aXOuk2uJ6B
DZsrZ966LpHRwzYxQM8q4UBcriHI7aoeSZV30RWOyAejG2h0FVdbMXzWbIGdrc6Fm4Ky+rmxyeh6
TU14MWPGkHbGVvGcdMl6YOfHdWMeLyxN7jA0j1F0qErvVEY8Wt4P+XJmR9y4+uFtgaAeDh1DE06e
bKMbDDqG4nuHJOhgB2aDO0xCNxVr32bXVwVq1mDBnMm5JbtyFjCJOh4cQJbhjqDD93LFPIn6gcDx
7wqYYL17LVzJ8swbemvygPKEujZSQAzAd2lhiIzcU6oRkwfuMakifTyH8L5hAc1gwAwATANGw2kA
U2r8OKZG9248NEDQpfcCKUzxFC6hx2EOrAtgxsFiIgPTnQeDIB0HWg8NodM7kddQVx6T7r0/Sg54
UK3+RVgzXnXvwBYsBHseavcogIDq3Tez1bCAvq2t7rTHwp7r3roGnMOfPPss02uzHgeRpkXHts6m
MXvHW71DF8kO7yELZENQft1YBYBvOIUJWfXIN8/eouycTc7hxSe42kJ+rXAUMkqvkam6Oqo/aOrS
LYB7SHIfOB/KHUC+q3mA5q0XA21PeHOhN4qNNfWmjagr47Aq3lngGi6gIGoOp94M7j/hKRZ///Uh
vd5laMUH7tXA7Y21n3JTyUOVG9IYvwsaUtz6i+I/fP37bwwHBQkD8EWgQSCbPkXsF2B59OJee6ud
0YE2tQ1RmiXEagnnosF/Ofs4XF+fggSgG0ruCLwVIE8vz2WgtMB/BPqbvoUwPchW9U20Y44SowOc
GdmlxwIkD6TLgJBG2yZ6//AHu4TOnnalCkZvrOojA7jCNcPx7BfMk87s0Jnj+bu80D5tyQjFQRqM
8JU1UF/aqj2FUzqxP8YtcqTcOoKmcJ4c/v6AwF0oodEJt40CMrZLI33piU2Z8EfjQUXHpLDuFzIZ
IbwBH3o9y115Y/YujLGNeTZ7ERo0SxnGwudyqYJ1GT7YsVgmdrxPzFl3nX3yvw7zz+k7H9lkqWo9
EmI55Y/Rkt5LAOl18sHYKqvM7tbcY2OKyhz4eW50E4ynDKGwaIj5o7RXV2BjWYF86oFNJASPZiOs
yRG7Ht3kLUKTmqHEGJ32wDr8ii1n1oTbMgBgsPqN2GdubBMPpQGqqS0z/hijzChhbLol7jvwGaPz
aJ6PZW7lpk4KFTnOw0QyY40briC5sRkcCZTu8f43pnJmbFPhlCryqobDVIbPTFQh2rPu9nRjuOBI
W80egZmxTQ817fNa7GHMfytBjvzTmOICG4+YNZy/ry7jgl/bhPXuw0HHyzK96vtCpEaSCsdUBzsB
m82MMzGdJqS5GCdJ8mpYiwAMqzO3ys1R/mV22llRD0XdRjp/lF3u6D0XoGCQvyWELmvQBBJuWc/1
VFy6Mf8eJmrh4NmCuy5NtieVm1LoYU9MXRGibYAHboQ+AySqIk0vzbWITSg7f5mDuykK0ETGf9nw
z+4xYGSVzO8QGJA4RWmChVuxj0FqJi0xr7WZIrWYzVOFXj50P+2yKAheEio+SLtd2q3HIgS4TEZi
gOVwIFbXOC28asEOVrHuzKzhpZdwbWxyWaOnCiAOXj42A9iUR8SSUQa6IGwcnYhWuf0dhp6bt9r5
ACd3NtWjqA97+egnRAfDTGUCdwgu1L1HuBXrHvmPNuq5wcmdras0CDlZPg6uHj+0Fm+ztkr+ULdP
vc3e9Dkn98akqigsacgDY9ug1fdyBXVaKZlah6eybdolo4zj1aZbzKzcjUPPmAkQCkkoYSGWuDQS
xxUNoF5y0h7krf/GHBW2WQACMDRTPbLafIRS5NyDe8NdQRESgmaIIyD7MY1d5KBtszpVjqO26NEO
7nNvbTEjkD1B2nzuyQsb7Co/O3hc0sdy3ShHECyhZxlJTGk5tEt9ky5LMr6ygBkKz5BT0RtH+pvF
hGvjk9MndEEJUWjlmFssqP3kBvaWjLhOAfbeHBb8LFPPjZeJSdSKyMohDXGVR+3lJKz6PjhBunqw
BaRS60XzUbFO/t9pfL9eQKY6LvMsI40mwGkQ4g2C3vBxcVL1l1yyZO0t9OfehesBwQQIuD7pTpBa
mZzvKEb/zViXSAxDwNWGzgijAoIUgz2+/sbhvr4uL61NDnc6QEwraJg1doFBf2oN39bslqkzl/K7
fn80gRFn4gWCo37VuRAGfigbNaau3lBho8X3OWR9ZQhS8ZA5/fp031glZNTRqQSSRhAnTxMsXRtA
ED3pTjp1vf6Q97YWzFQaJ7kvttHRwXdmYnLzj4Pf5n7cYd78RQpMuMPKgFxqM3IMcFKP/8GIoEcG
+gOmG4Ftfnmo41prvV6FufglpvcqakrRXJRz7Y8A0MmIdmT25xXjZKT2Qhm1aLkCU4sPZgBIYH5n
AmHwl9FGp8yZYwney9Djk9hSUVkvC5JFk5siafVBB6zrlBh7KBX7KWjvAE/a13lJCjS2lLqZ6KL9
9b64tWqI4CAxjQQCAuHpxshhUS695lRbaklYNt1AhjTaeaRFy+Xsw3ljG15Ym+yRAMLyccI1JzUm
PiRXWbnAQqHnBGwwpYTxlpdmh2zR14P8fEQmM4skCVpqUAyH1MO0F0vlEn6Q6/aEfgzc+OBrOwAX
CM8LSKKNaKer1IUPtpRMb23opqEi6T078hu3Cji92ScArSKKypOwvIzBY4OIAR/B+GDJWsNsoSuz
pCD4a09fD/fWJANVipoF0hsA7072kSIktIA45knBuYs+aIzLZQ5hNmdiso6CUaWZUHenIVp6EVCj
6dI3ZqUp2S+Zrtr5ONiHOHu2h6oLcqhtfl4oLVYschiEh1NItGMRa+LO3ik3PEkNHC5/Td3k7qct
VcskYyYlpyqxP2IXYE5Wf48ztK55dmpYXy/WrMmJbyfyWq33BVYLcB5Wg+FZK1bj9PFiALFlt6gz
5//T4iTsafTCN7yq+yyAhou0XzKILPLs+lIwJVgUspk6zM2FRGMpgC5ISkFp5XIhSwCgmw4Gpeje
91BoNfSZSby1HcGmgAZcppuEVrJLA0GsBRBW60/csAbZndkX9yWanmemjX3K6XY8NzLZG36L/hLe
H06CAQ2L8hE9LC/UbNeMn2yQwOHyE+bv3Yv8fG/1rRk8tz3ZJJnW1TmY304V/EereVbQr8eYLfm9
94CSDASi/i5r4OdzDh1HJJeRRASjyRVCUAJtWJ0NJ+9Jd9kdieRyvwoCkBR6wCS23zPTM6xi7qpm
k3g1yX9ZnQIGFSlEy1k6nHR5sLhilefgRwSyaEzn3IdJ/+PP8YH2DRpQQMleY68yXsn6kRNxCoQj
06XhbIomaxBFhSvpvnPQu2Emr61dEgZ2MJBjaX4Ed3SudHNrvOefYnI0sjREGlUUT/UxQgV0oS0i
8A9JOxkFFFa7KTYjqtpzfufNO+fc6tR3ikakfToRdw4TFQggK8fcGh08K9QJHWHOsbm1e8/Mqczx
ObvIOV0MK2hZ4+37lAAyJcjWmaPL6ujta25GT3MFqrkBToOSEIyGaaxiWkHUxtsQWc9X/raEKyov
gp4ogOnMuBi3bqDzIbIQ5myIeSaPaoMhhsId1zmB9xJJM9f2Z5A/PRrnJibPegksEgVW8cQLnJur
9UMI3PgYvcTFhhalNYy55dMe/BwuWuMIRbel8cPvdkoK5sZmcMTkFTQUJBkKOytNrwJ/ir7Ka3fM
17JxSATZCv0N7/eLsHeq6Bm6W1q8lcS7oD3xY+xwmmJ32qwk/e1pA7czpEzxPkzhiVzdKjSqReQc
SniD1QiOKFajTwg4pcPHBBXfYXb3s819PY9/2Zzc43HStvmIeQTBwEJYxEDXobI8WxWcUFP8ul8A
/Edqg4Uo0y0oqG05NoOI4CHeyW/ij8b1bfnQmrzTOP5dCdAR50KPAbWtWJnV0Zi1PtmPXar16HwW
T35nyavcQYdP46DbM0UPnonYeUuXYKrZSiTajEjp+BnJupkTcfPQn41/sl05wa9yVBNPXSwSpX4L
gxmn4uYynv1+Zv/sxA1pUylCw9gDh9dBupdFx6h8O89Dm0cgLUimPnyf8QBu7tYzk+zrZybbQCxU
ikmtPxjFLMvfhtvQZiwZiNMYNjS0xPuvbc7N4nSzosYriBilAArdXEUbcTWzTDeSY/DMgBmDUDOg
kggFLwdVhFmkcgq7nJnAEXxsaR+8q0QwFYBAkZ5G01SO4NCwxLmEwa2xnVuerGAsq5HnUwmH34Dw
irZgbZPyEiIswMdFyKLOFurZpr88+RghqMXAt6wAyTV1aRTUNMrG0D+fPbSRoEofu96CdzJ7WMxG
89ebRWfUCsBe42Jm8uyX89o3KAPEY/oKpd/EUVXUfCNLu2/NHLyaZuooKxGFojmOj+sphVHIynxK
ZIDRZbKYaStBqrmmr4WG5uhyoagPX2/HGw/rpYHJmgn9WKKLm76WlDQJuOMFElksz8MnqLT9Dth7
Ao5m96gBpmh4aEyGGi12kxMg0LrJ5HI8AVLlICW9ir79bObAfeYWG6bal+7b36CnuV6/S7sTlxud
91KsdONpDO6HKiSe9L0MHr+ezeuIAiY+tbUBp0AP4WS1Bkn2hz7mT1Tr7KjIzTppNt0o2SjIHVQ9
uq8CKBl+bXKCEv01nWc2JwuYNUou0YA/KQDF7Ac7OUnQUVEf0w1YzLbJjkPycaHOXGI3do0h8GC7
04GAUHAAJ3OJLLUhlz6PWEJ1PZdZlB/DDfqIkUjznblC242VA5sQ6iWSDurHq2yPUWbl0LbCqa1X
WQHef82J9ZmVY7N0eZMYILYBlh00QgCP8JPDTduY89EyfRLTB8HDUWvEmXViu/rKADKBQHGAcAZk
Qpe3RxbVAWMDOXVQmynaO091I38LEhPr728HoGD+sjNZGezABKJA4kkSQONnlHjUWI/3x+BbyQ/9
5/pAzMn+2ur1043ZOzM6CXqoVnOBhkeNxi9CeAhCz/RE9B5wO7nAf9KVCDz9p8X/+uj/2/9ODz9n
rvrX/+DfHzQfStDG1JN//msbfpS0oj/q/2E/9r/fdvlD/9rn37OHuvz+vd6+5dPvvPhB/P5f9q23
+u3iH3ZWgwrirvleDvffIdtTfxrBJ2Xf+btf/Mf3z9/yOOTf//zjgzYZ2KLuv/shzf749aXltz//
AL3+2eSz3//ri7u3FD+3pdnbB736ge9vVf3nH9o/cfA0QBN1pkLAf5IXdN9/fQV0ZmgwQLoGbxf4
j/74R0bLOvjzD1n6J1KYDNAoGNCHAWfLH/+oaPPvL4H6G7U8pHpQ4QaY8t8Dv1iiv5bsH1mTHmiY
1dWff/xERv51COBogaKZsXSh59mAWNq0CUwLeGXwWnS1FeJdVaBM16zvFAsqJQAdsjh5O2hWw6O+
/KCb/KoD3Wzqhq62HwdnjCBQMZD1s9+KZkpNMLoDjgi1k2NfklXjBCmIG7sj3v1Va9erDgIT6opH
DzzEgnbPlQ1XeZGiuUJ3hCy0cslO1YWYPvPDIoUjVhO0DZsQ00q3rXKfQ7oFn2oA+BD9O4INDCJa
W14VqzHvGnyEu8b0bAP5ymCp2oGLjkRC18Gd1JnqsGnWISiqyXMDDWd+J94lSzRFr5AMdMRVvlFd
0c0t5bTmrAS/hLP4F3lRQnxSfAcU1m4Wz53JPUhEArOdYQGWru1jjUgbz5HAAK0R/r49idsGMKk7
z0T9f4/Eu0KeV3fPzwbZrtk/BrPcJMvKfpVNcKSQclNuwCW7ihN8qnVKUnJ0Hh998t5bOUSmGzu9
p/g/4+cCOidaZlYaWfOuCF9AA+u1aRikeQ4czJmG362R15A8Yq4Iup8txhPaW9qHQTiIJWk6eS9P
khXf1xYFnTRUhXaDEZnhkyBm96FqQqUCOmUNIhjQoqCNofgYXX6Zs3pcZMUQdJVYLynq0/5GuQsP
EHhET0VDhP2IGQ27h7HwbYViZMADMN500LpmxEBvsl+bdU/E4MlP1pXl6yvxoQBNR2jYL6poC3ct
t0ah4NQvHh+5hQAtCbeG91aDhiJaMm9HsoJlsOxdeS2K9rOcO/J34SUB2jtGpNU76pZjkP0ViKHC
lSMrFqehlMKD0sZ6Rv1GIQb7o6eg6yYF682OFfxR9suXp8SzQWaEH6uJXKySYCk/dE9lQIrXFuU0
KBKPpBcZ5SncL6NYBGhhb32r9i2hcwve0jYVb7fty+ibSrIz7qCACaEy1GW3wUbcSg/lpnObJ1U7
cO9Qxhl5i9dDszUA/pfwF34V7wKL2+M5MyNu2yFzYpYoHsSEV5wUf+om/l4yohqiQv9soy2zHqRS
phDYsmENmS0KW6laNioJIV70A/LGIsTkDdIpTv7YvAXQxdnU+wq/gy67YdU0Fg0WkuWtID66jDYg
NGh+eHf4ldb7SFpyOGzAMZIXJv9QgCAgspDdqMHseOQoyR8zRLGSGRZm9UN9VbfpOnCNpac7YFQC
scQKGQvsKChXhXC3P6AGgnUTXAslrQB1Hw/c3nd0JHVLVHBQNaQ/YpsVCglfhENcmcrJ4gbiPfAf
kYNu5QzFsGYhb1uollmqbiofGJgBmpAAsfxhWIgGAeRkzWNdRCIzVW9/J+29J44xt+HI8tLT8BLE
VsWT6h2fyzPzzMyPaJnxNLM9enfRwV/331TdLr5z701MPAptZFJJDvaH4mb+S+Gb4vAoSpawGLYZ
/GAgGQYbz2S9HK197ijrd8aYjHMSrqNv8U5dcWAueQMlJom/g5SMs3m0mJ+S95Qj5UI8HcAY8yaF
Zkmy6CDeS4fQeJLAbyeexmFZm8KdtAUr8SYva4LSXNeQD34pjFt9b4PlytWPQNZs002LpGH+Lh6W
0j0KaMIu+CHtdKQ4JHt4kFa7AmI91BEKwvv3WrzMQUL0LCMocctdXqGfPgYDeWS/vYEdtDSNJU8e
ggU9rCJIcb/YOQnIbrBs5U4M7A8RKl/oAvgmbvA3wlvyMXs7Sbi6qYjVGZzabsD2Gbw1VoY0JkQO
Qbvf28lCgaJVt9mJjmDuMlI+AwUh78cVhkDC1kyXFLQnNZBCdMnjW3L8bE5aqH+Cc97A9xhuopJk
p6w6Cx8I/3tBn1hCEroIC2JISxl0Tlv1FC9lb1X/UBSCvyY/TgD2sk+xq58HwazWiZuT5Fmzwf9F
IYrRkmpTbDoHPmNLwIze/ojEVWVlCRFQnDQHB7Fig//UdrrEXwEpBIxeUvAw1SsUv7x9gtoXqQUX
Wb3Gws+gSdRNFIcDv7pu9tie/Fb+8Hlw9EBty/YPinvitgLGYMhWQECuFbjYlRaT3YbDIr09Qb52
9WAufnDLDET0a3WtO0+7bCRKaHo6Ud4UM16WeCW1rbCLkZA/oDHVapwCwHoJRDnsaeXutNzkXvGi
4uNrLmQ5/cfsLUaJ1XCrDT6Ufswwk92GJ5lKwOwWbI3idUDP4rdWtjQkGMD8LQP/dmdYCvrUSOIO
4b71F3KOh005JfjIXA6CNxBuOTm3kNqFYQk1b8p0pRrcf+AuPtIU/5t6gBeeo/udMi+rmn7T/0E3
EXCCr9zEx+AtTN6yb+eO4ueP/HQUAQz4JyMSYb1aBgArOnzOn46iof0TxMMqxOwZegDN2PjKL0dR
5P8pM7VOxo3LQGuM+vGXo4jfJgCzw3qBgXpBJCD/HUdRZnHymZ+I+hQYXYE80SGZDU5L/LaLvByf
N7kx9ly9CLjEgD5n5ztjO/Cmx8V0h57jXW0U972QRXsFIfaKoTAgm1iisDN66vMYc1s/zlc0zvnX
vtbtEWVGJ1TaYNkBUYzXrwoXfNM+gVIFaKpa5jf6UPakHCNzzDXq9m2D55fDfo4fulhrH8U65Vui
lzK/GsVeX5Qdtfos6LeRmNNV3EcrKRCr/ZgMG7kvocVV1ig7xbK/CIVuBl/+iYO5nBwJBDSfGt+s
tj1VCVHiPGgzkAAsaBeFm0Zt+m2Wk77muW0RtMj9jkK7ktsIp5rL3Focqdv4QnUf176HSknXOEZZ
p25ZwOWSI2N4AO8cYIFdrTs/xxlFvmzpnY4CC+jv3KqV8fZkXW4Ofh9Zncd1D5kvRtbw+beKejOh
8iSDic3FyNiRYAMbPNLtaP2+XH6Nto3WNrR3lRF/aGqbb6QILTe5x7kjjyddl/PTmChryuFhVZWx
XShRkNulV4B5CPR9W0VPS5drdcnMOlVch2DrOztNv2Kb81jmahWA7f3UTUHYC2wP0ESXnzE2jEHM
igB3rhGX5qiBErJCMndP/QQ0MwknLYu63qttmG4LDIYFxMg7pfVbKYF8r1RA+cQhhQsFFHyrMQQH
XS2Mpxa3cVWChrEaksQGTg5RQNJ6Zqxkw6Hu+WJJDaM/qBFIlrhRtyGp1ziRmsh3Xw9vSnaMJVDQ
/AsUG9iVUcuZRmp5DMzZAPyxy4HWT7D4qMKjkAoU1I1h8lA1KvjGNZ+x4XHlfZb10o7PRmWrpFAI
yIQAvTBVNC5FHnl0MLB+GyIhXZcDgK6VmOY7scaO1WojvueSyumpGq9ZU8pSa6ERHsuGvx3aSF1z
QU9jp6+psQ7FODv4oSebXw90ko3EXgOjM8jFAJdCWhJcRBMYj19AnQPifeC65PJV7o+kKaTgISqj
8KGhiBX8oUM1wFNMv28WXjEc9coLvzWjtm/EIn0Z+dyzSz0H1wLnSevIa7lVEOZz1UjxMn30+TEV
Ed05n5xTKkSJLrebYGSQbsiLxpV8obNzYUBfKAja7YSLC+fzDlADiMrXQSJjr3FR/RrU/qIrceQj
ru0Pfq+/+0EYrn4e8QwMkG4BFjVBQz6tGJAnVPzqrlEQGKXd+ABcYG+KoY8mV3YPoAd2Dqc2bfPD
xEuCCuy8oQCohgTDJCEmFtBWqvsMjnhVZxsl5Ae36IPWbEY1/RjX/QC/LB79as/nIUoIRVu7cpb2
W30MHsrGGda1IZWmWvHpXZ34wWI0wAg8COMqL3X0//el8qDlYbH8er8g43H5NLGPbaDazCOLx5K9
k/3SKUEpNgGPDgqfZjtOqkDXw7UbDz2wVlo0zYrTm/IpULuVyCfjHQWzbtlnIb4he/c4obAig/M2
AVPBpMOQv4I002KUp7LCdVsqd8G6yGQnULEagaYiEEgFBLmd+iyCEPcDEpMmXsOFwDXCk1CM1PYK
Ye5IXO81POAAUvCoc8hIuU5SiEOYjvk4NKULgRo8e4VZhJH0ZKRbsRuEe/xUZQ9xlh2KocqWbZUO
Zm3kUAn39Tu80oVbZHq3zRLhqZfmXobLTDA7BmhTFBlqXv6UaZ0ADzKqjXIn8aWLx15edmkSL/2u
rlaB2KAvKIuldabmS4mT6cIf4PuqUo78EGonfZ94QFuGBeL2wejz08y2mHos+GDwpEAdCkAiS8DB
NTqvJPqAXwhNHdVu34nU5YWouqv6TEFihFPifjt6Od0MY5d6hIrCsKBIzRGgJkSqaXeU6/h1Eoej
NcgGdBGF2GoTkQXgCPR6ZSg3fKGXm1wsQRuQ0gxSRKm6hjDubgik/hAZYrasorqxIo7vSaYl2jdZ
3g/gkPLEsd8GQDk5Xw8XKMdLbCtWAnlGMOyBcBJPNZD+k00SdIWHpxuEzGXNWU1nDdqwCikEmXI+
MlaZhzBI6R+CvKFm1zBuWm14TuPAB3MzoqAgBiVOelCNsl3IfCcQORBQSRMNSLDw0OmhfEfEIgJf
YTs8i4J6DGQ0Cwk+Hpau0IHkQ0iBtrfM5asW2ZRQbM0w0DSUw8OHtKv5ZZn73+VEV0k36Bo0mNEr
HIt5akEbTHNaIN+tqoayJydGW9qk93EsRKbINyCoNmiKULJ4CcLDIBVohQ64vY/TQhRwJEtJXpud
nH1TaP4aac2Cisa+aRH+9EWw0QQKfdCSV2wvLziS6YKy0aCMZyfiEBAA6wMSpaDgBXsy0BBBmFii
1lhagljPCP1D0MK0klbfjJrbe9m48rGZzET+pqLAYxn9CzcM/qZNuUWodfJeGQ8CbU3BiysnqGKI
c9UIqNRIlVzGdt1zK/9eyrh9V9ZIPlTUBE26twzFdN3UMK30nim1Bm+H1MhtVfRIstJ8Olqj2gJK
64H+OkhBVVSilSLQ8F6D0nidDRKpqApfx4ccchSMtdX7BTieM4Cd2pA3AcXYZFz0BMLi9w7MpHZj
pKTVkYgJkDiKpLB1s6ijZlC+eSWIYMMEqUJQajtShtWL+C2cOWeg3BOvGO+1EDkN/V54fmP5IvIO
/VBYotC8RGrAm7SVRyLnxkeCDLCAA0NKPFukZVsOrS+LSMuedM0DKIk2gKuDZ5tkCv+jl6pnPi/F
BeeXZh5XKk5Jh1y0GkNrT4n4JcXBCYbsOWogYpbL65bvHvlAW+D1RRFPK4jWyAU8ZyTAOgO80pI9
KpssMatKtjwhlEzBp7kt+tjCeuhttUw3a8B8HHlgm56ls/zmVaz4hqhSu9aSeERE4iRqgzQqOKYJ
zmtllgIJowhMxwZPgA96rOSms0GgDGFFTjp58iiYYSURIShq0w/uhkHJTAWKmkSS6evgj9an9mpQ
Af9D4xZJ0DIOTLUot6Lcv1Rw/PvqQ5aHwJSU8qXAZeQ15Wso15uyUFKrDrOnQvBfaas9l8O4RChm
o80odXKKNF1eLwuav/txg7p337z4Cd9aZa0v1EENraxoZKIkhl0YXEyKjussPuaQtkpr3ew0bHWp
HIlnNHZWwXOus36dhhFS5p63C/AJVn2/FsIRWVWVf0z8Bq0hHhK8XCODnx/JEZ0aZqrXEPWr8fGN
wI9ND8dy0dc2H+a7iGqZW4ks5aCORz2J60c1fY7Qz20JXonFSzISGseMC18UWUEpDBEcsp+IjCr1
Ax5p74wNcmk0O9ScV9hRZwz3mpAsipwqz3LYL3thrNyQ+rXdJ4L2lm75kA/emzSjdlON2v9j6zqa
4+ah5C9CFQjmK8MkzSgHSxeW5UASiQEkAfLXb8/4q9o97EU1km1Z4pB473X36z7Ba98/+/F24i4i
OYG568M0Be3RG6k56IrQx8GwNTfQK76aCXsHC6f5XE8QEF17FjFGr971IMK5QV6CttVQgKn4N21k
jtSY9ntwT9XY8iKyDut+0JD8COmzDtj6gShC7y4JOoD21o9+LK2DAIOL7lzB+ft9Di0g/TTaeVPb
7+s6mg+93EhZt733uWEQJjNvXoe1ic/+1GGhvY7pJx0GPPAjG+75RgCuV8lhlZ7/kMRjZqt0fFr7
BNbyxHwYPckzHbcf/SC853oO6HPcDAFCisy8d9Vd3NbsvmHWPJCQgs6RzRvGhDG7Xb3VW3+mMuEP
wRC4x1S7EMN7+75dC7WsYbGBIm8/Y8LLcInlLxvHJOtNexbYs8aBsIpTaMVYzFMNXimR5YD3DolB
01oiXIIcReV996E66bYJX22oLrcRI5pDf7fUm8hMDBS4GvvTQubxvNpgPBNZXrMHgHgHzyuO3xdj
FnBGzi960RVhx0QuRKxeB9/wp1GM5ZgOYjdvXlTaICGvBILzhrK3LkmAn3fuuJIxKnxD04/Jts+o
89Mf4sUH25vqrg2g+Y2ZAraByTbbcLNeNr8B0u+57sBmOZ5YhVvfSonbOqiix80N3QFBCYBQtxhF
rhHqVSTee9J7zXfYemuWrLF7xO6QONddChSVrNC7q7i7pBU7rQYnQ0atym3v4g+MzWcZ4zRtVdw/
TVp3p3QNxC7VAd1PqG67OV3zmSn9czVMlgnaz1OKdudVE/J8+3pitgXbxDMrYAQ0Z5ZW5iGQvXmw
reT7rm2CrEk3vPkilOeYpHtkYEyPjEEkgekJ8bfVOD3a69cG9AMn2vof8OG3uey7FFKKOrmX1w+3
V/0uFX7wf76AOBFV4nwAxbS1SdY1PdtNXcXh9r/992FLFSIBGeDb2x94TBAA4dKVQ7KtZ9zv65kF
4zBnXRpmXjvVd7evTXj8//3p/34aKigtpO0vJN3VxniPsUS5HVffe+wn4JlonacjFwGFGNaO6AXm
QnCRFLcuWnEPo0Ovm7JDd3AvwuEFhvbTxTBzxg5qzHMl2x7Qjq1zhF50Oelc92CblmeJY+1T2mGn
ckBOyl6Ab4pGb3zqYYn/r6d1KViR67wWD6q5IJXh4qqh/0SmyEVsOsiYwI1IK8Gh/KzoHhfej0As
ecUwzOUi4u0rnkedzZuKX1lgM29Z5wNxPQhXmui34NpCLPrRC97Ay5snaLK2e97wAh0iXwFIFF1C
+eXfZ9wm+qDQCUxqxmFBIh/3OYKcjsigK9olxt6OjzDPU7NEud+swx2eGil3cSLTrO1HqEerbkBo
BT7c/ti7/p1kHMyp7h1KXps1i0JM+3bdMUVmya+uGn3YxXTwIZzDD2uJvrOcx+hpxj+qscnD0Gn0
3VH4UoGAVuEqm8L2uHQsrf03loyZqNf6RawB/C+2fycRIkfdY2XrdafjoL6gS9YlBrIJAdgRe6Mk
2mliZBkhcCZHnkCfkXrwf21uKXpMSM+aJ9C7arS4KSJakfzRMBgXMmGeZ4R1PEPFR7POTZhh0pFh
knOskE6ZJ8/FbzaChjPW83gntW8v4/y23cYHQ5DxEvlz8+J3AqcGAfquSF8j6wPHTdW1f9D/Aiub
vWiPoJuXrk/Hc7KF+05eR8qBVacqRIngMMgvG2Ux4ImVTJAbY1pB4M1ypGZ6C8Zpe+wm+ifwhr/L
7IuHdWnHIlyD6j6xaZ87kzYPswjhttf79NSlnXyBE9RXzXl3CKCDOESL/zLZBuxejwiRYPTghRqy
wvVLBw1zXPz7vwfPH0+267q8ppFGt2znDy0eOrfUJ18GC5py6KZsxWnWS0wOt0+XWr39++e+1l4p
rtfMxBvWcevUL8Y5WtBfcmihmr67tKb9DbRr2d8+g5xpK1ung2NHKNIdEVaRoXKlJz9xZDeNwi+U
nqdnXqln6s3ReRqmO+MlCD9vE08dZQCO37U/dPQ7pNW27zoZHdA2QvWSLC73p9KQuXlcQj/bRNte
kPIIG7tuXl49/AzZGrTX6J8quQd48x+CNqj0Z9/50e+gwsJeJNH0zf3mFSOqxf2TayP3bKb6GF3r
A/cj8d+Vo8q2Z4t1sZxFU/TgrTA33boj3hj2sUXM5UvI1T6cdHA/TUlw32jAKteCuqRKYxli8F8X
l7RHHdZ83w+2fw+kezSK+jskU/IzAm1wqIOQxotAeyHAdXoQrQPpF9u3hXBzGfFQZpChQplRy+rQ
Cjo9G613ydKkZ4suP56a5nL7EAb88R+cEHvLDhbj10YdD1/YUER/KLgCzVIdkV7ykyOgD79XIvYL
UDZI3b3xrqGACC+iXSiSQ2rEOQ3pbzKNp2b+MVq//TRVBGqw4TaPh/G3HNbwYXO8KsM6qY+6Wl/Q
08uLDOR1S5Geb++/YPQvs5c+ntj7mIbrvU8niSFNFjd4GV0cTPRmkPkSu9Cx164Hr+mxszapBhCt
tqcwcOGOuQa2ZiOrdjUO+SJt4/EJfYdEe2LD4+3T2+15+5q3keAIX6EgH2TljhXSUYpmEwZ9h1s+
7AaSvHfpj17tnNXTaR0WleON8d8QcfPfp2M3ySdTyydrbZybysrX/+8V+IS3UOn47laD/TnxDmkz
mDuHy87a5qn2uktY9xQst6uzcEibl/7BvzZfwob1XTDKOEOsj7rbFIa9Wivvoob1jfvEf3RpNeyB
YiBSm/E+70gcvDnk3+YY7oI325k+N6r979XtTy//zmY5iHTv+UuF1sqH7vOGH4teuJLprds1nRb7
WvFe7PogRAtyrWTrMiRgTwUio2y1GkwRipZ23yo0GXL08V7C7e2sqfqwfBkP/sTii+pNfFkmsR07
X17ixl+mjK6827d6/hWgVgCywyh8YW3ez7S79wbwSyxoCQrk0N3fvgY3pOQkGLxD1gHZr+vwqUA+
4XGaajBDndqBTaHFDXjdPIwg2udtJtp+yzw16McwERgZFkwhPcbm3GAf+Qwc1jzDAP4LI7E9IbkI
HEYK73QR1vey2rkkWu+r2f73oa06wANXnBz9RHCBcOrPDSfX28j3LpJ5io77xeGsKpQRfE9bfhKb
Xb90T2GUdj3hBGbGJz3ZqQBSkxRoBZITJnGuou4DvpTkXgzkD1WjyYhI6GUN2/GwdCHE0w3YE0fj
67pp4GXd0EjcHAaMigvnQtlrYnWM4DBYKgf3MTNzbrtoKtnYxKCJgTXsOG3aQk7p9ppKCH3EU2rM
b6HW6C68li6xBMsJYUZjVo/02zqMh3B9pqchTpqLjioPAIryDz1SLTJpGjQnNu7OMmh0+Y+PEJ2P
03rb0gdZheN+bZYwGwC43m8gS5IgcrvBdv2BzyT+ESx/FqXbV500D5s3sL0So9iJNd12SPRCmfRQ
Cnf/QEtCFTQkV77LJrzKJjJpFKYGbygLhjL0rrN87br7RdK7hCM0THqTPlHA7tmtV6jjLt5Znz+O
oUxQB+1VyQPfLj2w9UtqpEspeRJTF77xETFom6+Rl+RNZ9ks5tL/oYjF+wZ8kFu1TGcbxMALw2rh
j3OIYLxqar5RBLciMSmSklpdJtfjhkwQClAZQM+F+xFOfXpB69bhgVyuP6pwy8s/Co81hdZRDQmA
4I9b0I04hkA+KdaxPUZU+LsA2s0M9Ox4e9gb3s4/pA7DF21B1nfOOwUjxVjvt3MuZl4dm8Sg3N2u
FrWbPY9dA+kTW19uXSfdEtUUG5aJleiikzeio51iwZ/BIS/5yOS244vHi9sNUWn9dbuAduuCs55S
hDt5XJ8Ad0LudSu/GxYJS5G65z5eodNTw1JuNxSacXlEaFNUIc8LoR9e3CEZzZkjhxXSBbzHu+4m
AR7UfVOfmGdPrsF5Jutzk9RQtozLuJ+uk2zoke6ktuTvcv1sAwyZicawIgUEcUorvPNzNR6X0ZB7
R+XvygMOtzWeO7nb23Sj/P7dOlUHz6G6H4Ps9q1G5mMYnZPqUAf++rWFU1o4aPrzgDn6OUVkt9Y1
PcmlmR/CtD1BBw0ZLXYxFRf6per85wWWI3s6V81ObMz/WCd+16wJeg+SvqpqOzEree5ma+8C35L3
KtAPkark0xLRtUwRYgcHpE7cBRrLlwnj44f4K1bdoCCCaesE/x4QF3dqahOUdQeLKHdFXm+zBSCo
9bDIubSJxCmqifL3PfvoIgyL1ouG59SM/CAVtCE4UXYERNlpjcE41yN+LaOjk0V+4fH2SifxdrTX
r91eERgHZLHZqlJS4F+DWMdnpzhUkXhr9wudhyvaanDwoP5gllMgSezayrfWv/7n4OXKte9B/5oW
UFq9mZOdIL9MZ1vjmdXUvqfYTT5O0TID3fyJ9MjtOaza8Shd0OYaR1DWaUmPt98zUlOb+xKLW83g
3m4cqx+2j7cSdPtgBf6nSfWXzYwlWEn/XG+R27cGCK3VUMhZYOX3yKAjp0iTHbvN/nH4mHZcYorB
uJJASbAbYZp6bhE8eZQb5FPahA9xpEcgOvoLV9F/IIuIspXBSqZuePRJggRpeDxtzhsnXWmlzfj1
kPdxR+ziEHAWZAj/Zr55aeRhdvJP0jKcX/IEq6SKJ7shTXWu6wZIDwaJd4ewSQEqWiuYu5Au5v+9
QmpjLvoK3GLM3ElxspU9itFXismzAy/3zQXWS9s2ObSJ/5fMG931vDFn2mOMAhZ1rySfngDCQ9hX
uzyAR3ZmLczu20plHg/QVq3qA/FmkNomCRLu5iu6H6cwxQ+8UyfHqBSjgzfRLuZqLIB3xnkaYrgL
RsbPgX2t7Xi3+fM7DrmfMSciRxkCdEObQzi0z0mFu7yKgbLqJQCY6015CDnlCIDTUiQNbrCND110
mKO2PiC/EUI6H4NoU9efIJ3XbEqbfFH+T6JHpM2v1VFcAQ3fAi30a/lrC/TJC0SRMMlLAfYuk8hh
yEiCbV6ZDFlPmuVuhO4EAkiKnEZkKkYYrECsQ8G7AKpu9jEsFjKNz7Kqkg+OrCyPAYmiesPlyrMc
Z3hfNznKGSJVGg+AW7uWQ1/96fHTlgO12OpFiigh8iA8WIeMsmnvNF2zNG0asALu5ZoqOUrCT57K
SYVkRtcnrAinciUUHIjtoTcFN5UkM5raFN+zrcFOAaZoZuQeKgLwdk3XIpqMPOC2/Rki1DJnpPaK
6bdHDTvOYbubjInvJEJEKzAKaAKxIpQMpVfN+7nygEmJWOxWusf2iyojmtaoi8YC4geywuMqV/W4
oN2AOBoY/tH9liv1dgvYEdcyXcbjx8ogK61wxyOmdNiH/ACE5b0Fsr7RIQ/nGTCu2J7nOkbPxZI3
zAltsWwGdmQy2rtO6d280C5LFvMWQyVBU0eQxxiDf6iSPJDKL/U2nFoRI3tuAAHXfmPo/UKe4Lhf
fKRqoCJRHp0RIgFjXxnBww3/DmPXUlbXagVW7WNpGS6ncSBy9HFMlXwfQCxkdEx/jABp9tNafYdT
C0q3BcitNwjhYEt32IL63IfhL7caMH3ttE8FFMAo/N5BMkjOFaB+3Yz3fk+nfb+yHcMyGn4R79RH
0D41aVzvaN2/G9Pv6nq6v4YjHrcjlcm7uqYhhkgXzSgPyJ7AvjSr0cOloTxg6v69Nvqwus4UoGfP
Ya8+/Gi7W9n6CSCu85pHnTau8IJW7pHx+l6p+dtrlxU6Z/OTB82bfwXO2zhEXiVhZYfUtyxWSu5a
6p0G5NZyV617f93A1OHSK6Qz7hVZLgtvvsFpvazNn+uzMqMgJhUhmfDFDxyZ8B/sOFZSlnbfA67d
vOlvjeTQvDHDsVnWn7bt/0y1FTlJJ/BySe+yeXJRzmpCikqnly6x/m5LWjB4jpcsxoEWqXXPrSvm
pQ1eF2idIK+ey3DsP2mUHKctkjjfhg8+jn3mifE5UOkxQUzmy6r7Ig7Tz6GaIOan9EkFyNn1lr9R
t0MiZQ3ME9y+C0Nx7UB5sXXyk65oiRLshVei7HmVXGpPv0SQKKMZqvNW6q2oMLh4XfUSkhk0RY1C
tVqBCJIbvd+otwE+qGA0vC/Ck31ttYMWvL2LeFMdfLYd00D/TGrs0Pg+mL6uDpBb6I9xETXVkSGp
FTJ99Yz5XZeTrNB8rRjPHZCcHS4PCM84xIZyEBQoUNPem9QvPN51BkoEEzqSbAEkw301BuoeO3n0
wuDzOLH6p4OkBHMwJG5kaC0uxlGBH0o2gmi34QqtgKDK4+onbzWk1qYH0hGqXwszcWE6itTkCNZG
a192ErtngJ3fG6LrvNHiELj4jMhkBSt8/slEJE6N1j8NPTa+dPnMIdRe9e+ZjXAvsf2KriUGUcaw
R9dWskRq92lkDH2TWcxhgRzWzogdrMGAAS0KMKC2B3R6b/S0SN/bs1odZ4T8lgaMUbaNJM0n6GFA
JGkExBP+0PRRqWsfB1Mrlh2ENGDngEtmKfRtFWilQkJuszlVbMo8uxBVtMcuvqAixF4FbgLsWrMA
wO36ug7Rmm2uS/Ll19LyCndngH2TYXiox9bkBjhS0VORj5TozCo7ng13AZKiw3a/QKRZ+j52LxO7
Rg88ffDG4C9Fwms/zyGuDETGZCYw69DDqzL+sTMSx3uC3xrj5n3CnsD6mYOIu99hwr80bfWnu0az
YmiGOYBYT7pe19LwheShxbzBm/ANWp8ZuCfWa/B2lCkS0RYG7HhI47KKyBsKCTxyvMXPyIQJZjSH
vuvJkx1BwCSCUhBtrcuFTD5bx0gx1EjbI2CGkfZRIHn2yzbTUAQCeUEL7b391ARf0tM5qxBbi/Ow
cFGEagcgNoJup9sQwRvahe/rFJwkqEs7jvuGaVCdC34OdHb3PRlUvll0FMhSzNK6xzozV78iAJFm
iAGnbMGaxwCrkcz3PipZNgnb8trEnyNnJhv9ao+k6BKOzQQUtkdAfQigb/6fcINY3NV11utI7Hwk
gSMEGVDs3D/WUHvmQXrfSkvPjWSkBAwAQUMKm9a4mg64YY7bQoqxHc0dDYeknCa3p9Nw6Fea3kmi
LhGymh9WB08GlEDAxuYRONsRP/2cwz+a7czSlZw03W7r3Z/ZM1j1SM6+sPqIoRHJPQTeOlXAz5Cv
PfE5LdDqevulXrYcv7l/MusXr0Ehb3VySfGj00XUh1HCo823SeY5QHZqRYi2DbHoM3VYsgrdIdYC
m0vNeuqH6UvhgKxCzJt+LMGMpA5YumLI6JV9kQyLQ5v9FCRClWMc3XXz3OzgXXa2IBVLB9FVhuue
d26DPAsZ3wUR9jdnhW0IEJ0WPis6wvpryCEZp19gRKf9iBTwzJ9TGFL0Q+ancj0qCp6ppny3DfzR
sXTNaNCfQj5GhzpdAGvQ7076C6B6oHObBMvKFijxfAVdv0nfzYYL0Y78WxvgEx4EhoLoIiId260D
9mqMsvmWDk/qKpSBo91dWkUgjQkWjlQNO9o0XsvZer8tY80uXeg55RLNs2n/0AqbI4SSvd+Br244
Gj/EdGPE8aBWGeiHS9EOBCtuVRKUZqMB1Ito+UZQt4mD0GIboMFpCQSFuIFNI6KCzyMO3X5FgaVt
TobNO1hUwL1SqCpj5H0GujmiqleHod12oUDr32MULlfXv0Itfe621MsTdIPYv0BrMxuU0y5rEn/N
lokgDhVMXUHY77oXP7EwjJUCKNiyhAMhWjEoLbwLsmoT1S5eYH2IqR+rmfS9t1Tnbdqe65n6ebrE
MMdbDHYwqND7qHczVsDett5zz/oVCN376raLt5vqCX1/FT5Njb+PIkzTwcpQQQPoxar6Z5LgfKDC
3PEVwF48030yAvVHGLlCKmQuEvY2pn0NdpWjxWQ4eqFFxR5Gjbuogz45PJFZ/WBEvdbtmotJkOM1
Pl00H+jpIZgqex2eg6v2LWgD+eTp646TjqsPtuhx38sVvpW2RyT9BFmYaj/XaMFSRRSlp464pxo7
ZjRaUFKqq4smbNsSlBwElNFywthVVOPSFYvrCi3cz9Xzdm3qS8ghN5PxYACPiHjhXFcIRIA4OJ+a
WRczJg1ubZqhRB7QlKJ9peZZyuqO1OpTIu59mj4JcLhiXrcJ4wE2KGTIALBgGPWvbU2H83ZvvG7a
ybg91RNSwGsEyOQqntBgjFg/mRwAZmsgW4o6oPK4DzjCtEvwecOBme9kY1ifMZ28uwzdCt2n1zel
iiEfBGl7Jcn8Ewu2PBx4vY/iCkNL3+D8jJEY6ZtXACpRnnCTHEkUfjIwtrkAG1Q4hPZlKf1BfTWV
0+Ie+hWrY065EFdPYryIAtwgS1I2LcpI62Ons29eGYrstdwAMQ2fNW6lw2BxQwIW/RF1Itj5lY0O
POyexyawwJAiuFJ35ITdS8fCJd/mRh1QQ3c100VH1weusf8V2u7iouXsvIo+hB36Ogwn+eoxIDgb
g33VHDdX4AsMcB8vh2u4e068ieV6CuCKLpaLr4DTL+OHt1a40aBi6pu7FDrqbFitD8qcQLvs3hEn
j4IAxmjDWnPmN3U5muljCqIiNMl3y9JPVUNOEnPsp0EInzcyHUHn2kM4tn2etgwbdFj+0Yv/PW/p
nUAUPZDTFdMmkada/QC65mOvbsE9iCU1jW1xtALe3sdpegmn4RKmD2Ss+tPEgr/h8CrQtR5GL4hQ
ASPo+yrgQHO07gYWmqMdNuyTq1ObYP+nRlRFzRgBfo+oAO6wOKoN9qBIfZ71/DtYIMhpf4qu7a5R
8bYIe++dJe0ucLApBRWW8WqYQClyhFASh3KoDSpuQkqZyqnQx3AVtqg4eKwBjx46jI1kELhDeJVu
UHnBsbOuoEZmFv6W/fxNGFjNDeK+dvAhAAuSLZ9o+Jd40IWGi1uz2em4uH4JUuZDSv/0/rYca1Yj
lDJyEQZGeUB9c+fQr7/Bp2RR1bFzE/wyUYcH4Pr92FrPeM88H82sn0fNlm+N5jk1MKmmqboqifxH
lcxQJEBQAu5l+azqsbmzU9iXk2vAEFHcAhBwAN3j+WIGrIlK/EWjIFgYPtd2TcvwPE6S7SrfR2R6
WOddRf4uYFDydIhwhlI+nhYrflAHPmtE25lv0wbDz+B32ztvR2eAzUOD7bjJV5lM1R/H0b8k/YqT
tbL5tKo36Bl4DgHSNwnjr9Z672GFNNCU9uH1OS815aRItAMgbfdeQ9fc4v9HKaoPzRV6brBtDUVX
qgo6o+ltJbpRFsLwqW7V3rfIU9wsw+Oqn1eOgL5UkwITIk79wZzNNOBvt+6XF6LTtHVTFynUzej7
PiEkhccJ0Ix8wsWnEonmjQM9jxOwQ7ve22lHfUp2LfMBxPTdsfV+zAt2stnWmv3gawExPQryRr46
s2C/bnA4+a4fRoSrFij62IhDfdkaCQuvFps+kb3mn/b9YbEwnLXSCyE9BIfQA9YOo+UPBOM0i7zN
x0gT42bCuvLYYwFxsvbgQ9Ny7aiyuo2QcQ0h6QJoI561D/ojKiLQhEO6Anja3AfQeOA67GgQ/5p1
Bi2p1XDUMpHdAdQTtkYf66lxpy0HLORheddrkgyyEvAPANiZ/zKvPVi5g2qTdygICVJJgCnfT1dG
X0E2iQZnOm3piG/Br1mg3mX0/UJfD2/NfegoqojisaBr0aQVqoHyylCqqTBXueRIUH47P/Qgov7q
ZjuUwTjWRce3nYnx3NmmOlPV/4QzYpw14Hsyr4LA1ofAixLAsUfbeA9dEqT7gbcwBwtk3uNpo5bu
abiJA5HxM2X9Bs3xtvd779qyoYAGdMAj3fz2vQG7gc3wNuvnDTjxDihcm62qP/FQvrdzd+9Xoimg
tXwLaVgsak2foWvAwGP5cQ2g5USgWwWEw2NYDKYTWhv0FAm2vZ4if4UH8yixy+75zbJD9uFfPjiY
LUoXQ+L51QfDTiLCKR9Gcl0G9tE+KfRgWNKKcwmRNzSn2GnSr3w6DGDFnzdZvcNpJsirBmrAOS5C
UQHNixaee/7cla2O4+w6ARaBJy/eRt/AhS57Nk5QbdXIK5MLK/gEonkReQseEQ2gU3jVoamIIO2K
ttKB4srVXO9t59ZiIHO0j9LkJwhpsSJiGX4CsLpIH1OJF2RDutpYCyxuoyugvC8QCIvOeDw4jS6W
LXOxhuRl7E1fqoA9krH/GOsI56hjoug6/qWq5g2qu+TIN3noq+qX4fcLtOWZaxL8ZliZyCAuaxfc
dlLOd5KpJsMi3ZtOk7+pTfPUJUmm5AIiq/MKjdoR+Oy8KjWdF9SopOYhQtL7NOvT+ItMiCEV9Qtp
7HRmDXDXuWVP9QIwOPDWC0nWYEdGSKeqZYa/uTJlVcfygFE1Lq0uZT3E+x7nYhk27NtP6CdsQaGU
po3KhXbnhop5z7BHt4xNyeO5gqoRBaYfnkazPW9sQuy9MQfmw41KrvDINg3cF2yHJagKDb71AwCD
3QJGovMXdI3OR4K2RO0EWpwO1aF3Ir6jkHhust934/xjBWIGgwFeDtHZDCErIX522YpqelixNyJk
7O0bOnRZGBvz8ife6PgCYuUt7cfqXKsErlXEO7B4AovY3s8Qdt0NXvhmRugmDdrvQiXn1EwcUHk7
nAwGx1ClbQEZ7h0fQ3GcwRtdF3P6sgpYVHp2rvYYhQqIFeCGbGOgTtSTex+F2NQgi7uNxyA3k1K0
jO06AeTcN/7fbQ6xYFtDENOj0ecCpjeirx/XVrsdCfBZnE4JJh0kzgcRTBjDWOxd/GTroAEuTMSp
RcHF6YB9deyk7MLmU0BnTlL9whDLBiDKlwczJ0+dZkUQYpDr03nYTdx+UNljIJr0b29ooTOqNgZR
dAP77wFzF1aL5pgcNH6WfWMJelaIfI5BAv5iEc9VawjkESPq/TRFZ9tHB5egwPMpVuAXPUiRxHjc
KgJhOaC6LYYUqYeIrZMA6VeZ3ION2NEVz72fQOwaMynOUqkdF6kPdZqxeWew+YHR/qep0dxDHDHp
Bb53yXwIhqpEn6gL24VzDkkK8Erer/shBRY+k7oHJm2Lxs7pY9dPCpsGI47y8BCsgMgimcAKfFt9
OHeEL4SyklfCf0LbcAcCGdkaY/jRqXiDLCx5kwyqWhJtmCQA8bp5Xk717P1YlPofis5jy1EkiKJf
xDnYBLYS8lJ509MbTnV1NQmJycTD18/VYhYzU04SJBEv3rvxXgoejm3HM0lE2bZo5mxnd/w5TYA8
5OfjjzRDtl2r6ZFQR3ApCRUkRpsliQLcmBB1p73dEjlbZTGcNJf8xu+Dr5W9NJeAZ6IJrYXi2nnC
RoVcqpb1WA3iBw7jSxzzCamJiRCBkdwioa43MUX0YxlO3wIbPlZO72LGAS8sH00b5t5hJSm26Utr
2oGzPyyrekr94KUP63lb2nOz41VhQDNyooikSe5qC/+EZhorW1pWpkJpBpGARVjvZQvGYsxi9GK5
Jq1d9QRRXfp/cfc6xQIr5fI06D69zGv6qGLC+2EnUAVq9yIb8bwO0xZvwnSgT8j38RJvjVvWhBOW
aufhc8W7ARRTjk9xiG0AJP1VORjh81ivb31awbgLh49p9OKD32EVGDw7abIp2OnUOdoTXvrY6p+y
4luVtGRiPBYa3Icai3dM6DcdoOObotkRiXQPQ7sAGBlWfGqCY6dpuVCNHUavay/2qmhoucb6jFTt
PlGdREwoxxcfMZd45zp95sK9rgCmNkGd6stY3ZrZy66FXx20nYanPJVY+O0/CutWUlC+82T0PriU
JDnn7GMqmG3n3pzUUqvT1NrjruBnTD9ZyYwvUzI+hpoiVcWTZOww2BvzrPT6wI1qP5qImzMY1/xS
xs+dbV4JQtMttZwjnXqImOqiA2XQlK34dWk79wFrzClENc17+x8lxG3RjMyiHGyoS2e78ZfMIenR
9udRC4IgsKRjlxkaEKHtECnnOMsAKceR4i2K0vesJpi99iwpQ2Hec9Ezoe/txLKb49JMz2nvmK3m
STy0lrUdiBI32cnOp+5C2vC5DtBMQmWvp1pijO2K8L+GEtMbred5kWefgmBfNU56yArubb9bMZ5I
7hypEyybbBVq6n+UBXHSBfFbi2Oe9iiGzFJn/Kwh8SzzK3VrRMHe2ysPX8SymtPQhSqZscCi/M5b
MZfX0qqZMNWU2r2KrL2FJb7NiGH5DfsxpcDKoEMKNyuhSc8vxHy2fiKGIkLEpkpcqoASzSWgKuIV
qXgIZ2Q/TMIY5Vj2Ov6JxAiZ10IO9bT55HL+3Y3/MRHwv9bhyWt9sDeAky7a/QqVs+wJMTF7CoMr
YmKbUCp8h8IzG6Y1f0d8DnhRaBDqzH6NHH3ECEMDFcICsnlCjnO8j4fgF9j6Td9W5jSr5q9W/muN
gnexgmjfh+Wz3zXdUzfcfOxcCTPr56pFMPyelna5lrNgvY+u5nYr067c5l5J+CaXT+0swn0/Zs05
9M8TpJkqx7XGblh+VP4CofQ+x2FIPRdjf6+MmCPogHe3+xJd4z1ZE33Zqly+taRnCvZDWFHha2cn
ZPlnMepQ5BVvnmX8/SzzbdXS0Xepp/ZZOz6SseSyo3hemW9nS/eJmeBJVJ3cBAE2E0P7ePYz7Fb1
GmEFHwkD5pN1Ij/62SwPg27Sp8p3hq3Q4Vfqlhis899NKp4J7XAAzWSH6LgXaFBFsQ3r9Y1RanbO
4+qwWHky4WzBM/qHzS/qUNYDlzFThj3rNAknROWbUV/3cNTdRe/pw33qlPXlN0n3U9nfK6Jq2Hkt
4SABOZkWgUtu0t61NCB+xt47AWPYpN2okT46uSe09lAI8NVOVLtbf2GHfJ3BBOn7J3xLSaSbPX+l
s/eiKT9Ss+8XZ/7JsHsknszty4Y3CL2oED4WTnUs0n7AkB6TzyOOTXb8EvqetxNao6v4/4EeNttY
gwLyhupAaZBtPd9yksUND0M+NntfG7wYqhlfZ1a1WGW2Lzu0YfyWf5qcsUjc6+VIioxNCL188b1q
PTk5AfE841m48IDbjl7+CFYi8XPG36P1aiu7eOusLwvr8UbV5G2mUO6jOfRYK1LSCzVTurWHQWAs
4xdUCzt1onJ4UOvCYINx7ra2bXkK3IHH0GzOnIokEZK8GGewENVrm7+uEQMXt2J8sfZMGeP4UmeV
tdV35rFjWy9IWXLv2cO7p6juSUvd/K60HsVfRFNwVyMPdzUdGZgw66lPls/4TjKbMF3MneDFzS+r
ePFWl4vooY1uRT4glZ28SL/GiBQH2GdgK5hreDPBuRzrCsXBD1SDbXq3UYQVjRtLfXY0fmfZiV/r
6DNlrsZduPgjnTpVMnGwTEW3wGJSZxdRlgTFPRNdTyhi4ZdlL805S+3L0IavMRvJE1/3X2npnHGe
rbvIaqGjFW9uVAR4hTxeBEufFGXSW7vkt7WoHtqVDEs3VXy82GTqvrbO1YALngv8X+MN3cUx5XsV
yQCiNGM4DBqJ5QCicqp1n44276j5YkMuR3nhY6u1oxEph1m3nGp2P/GzHT12u0Jb1/vg2/Xwn6Di
PeqQAUUo1nPQIX17C0M9v/hgMEYLtI7TFY39YbDEBwpNuWeATt3uvIfTj8ZRKsrqHMk22wx09YfB
zh4yMG9LT07PsZOS8c6GZBjmhtLCIOYvG6lKXhBGsZWeiAaDl8B+28WN8PLI4URol44kXttdEPYf
jBXzvdL0+ksLvQb6QAnUyPT9gVPk1cv2kciOvT+/01MlSwkSLnV9TqzA+der8MoU7cFrl/fALe2D
0zA0ISLIFV8SvvHTYZdyF25jfNmsLd76cmXxck//H7DI7tghHI8mQ+3wtUMraL9CrfgS4/JQNuF1
IRG9EQzsdMSpkwdvXhGcwyH7crATncOS09DS/W5ay8dY6UNfULnYIxoxBqE3UZTYOA26id2YAzlE
tt2IAgbPzncug9/og3GHq+d7n3np3GLF0bxctdFP6zAup7b1j/5a7NJVdncP7ZMuh2xXuuWDHIZy
V/oURGV4DRQBqhlxcrBgb2GwczaOK393+JsNaBUs9fT4TIJu+To+DbNfH2B84NOFrrWyIWAj5rnb
UQHy2leMvTm7MkzcvAC2YHhaP+PUf+4L53fxUdh8tZ2tz2EevisxL4dZmyP8hupsryBcYnzVSWgX
Z+1ah1HHB0Wui4gsaVw3i77W3oXcJB2FmOfyJ0avbrg+A6n7N8KG2HVIxDmg9JhcvcDQKq3oyS3C
NSkixrWpkISrFXK5ZZdJ3X7cc8sGFM4GzYE7wPhvyi+9Td75MBXU8jk487Un1zN4QYbv3MVqwQN8
zNHbmhxBb1UnYAEJZyC358x+0kANTGL6XWjRWPpVd+xk8Q+DiJ9QZrPZsyMjbewPQyJZeu3Fqhco
1T7h47DIPoTJUJS7AVPi+N0tz16E+59x9sAcWNkC+aQWuwJomYM+nSnIYkMDSVWwupOylQzsu3TH
FaSW586Pses81r0Lms7Jlo02RGXju5lnxNWE7PT+LWZehg2RjwfxnWdnAoZiy9aVf/OI5JAkGow+
x7Wg6UTtLv5P+lF2WB0ccE3H5T88T36KJ2UA5bOcXVTHHsNXGq2HTve/ihJ5Nh/Ur6Bq/9nZUxhN
9AM9yxVdvXdUkJQ+3qVYieeuG9/V7HwGOebaqS1p3/KLwSxh5emvKMx+6sAEe269MxnPyxBiSGzj
9ybNy6NEdWHt7n1Qn8bobbhm3Ufbnb7rnOwwMmZlWAgy8zi0U+RvjI7k8wHh2Q4UoGwlRctb40WF
3Jl42uZ5eBl5KOPXde69NtRG5bWfy/ot8ygp/HvBEGkA/wOODx7DIOZBJvatd/5a6WLpxNKracO/
LdH7xLfnyxSIfN/K4ruO7B+Eq99FXJ6YFstdPeFu0PMt3eeN/6/JcJ4zfmecmr7w7NW4erVBZsQC
1NYHvwluFXnTPgA/OWKgF6Lb0p8zICb4ZWWMSGKXPjncFUuxq5m2+ffmeVWkbHukfTC/h276T+U1
Hs01O0QY7rfZ0u9b5sPJ/SPwjPueueP7UHRffpV940Paj0X7mDUyvpuRj+C8jrX2/qV9hg6Yeado
Tl/vV2lhxNO4/APQgE2sj28rtfAyuhsz0weasf+cLZLrLTUH8hJPPQ7JcuZeCRTCvCl3JHyfRYbO
BhRIbURsPsJCPpEdwEZD7LjG6vPut2DZQtTnUBT3RQik3mtKLGwyyzYmtcIQKX8zEeZKphUDBwhY
NtdFTRCoB2vp7uoRxr5AG95MaqwTCwcNIjhmPEe+547kGPerlzGfxG6u8uXkyh/ElI9ViL9dzde6
yGmEdLcp9kzmKOASlusQFj8Ya3/XLlLOPJMiG9TflSfb1pbxY5OHcicMudR8FASnIPaNUj7ywx+j
CX6olZbbqaQd8xxeQZYnOdu07wHOEdHE1Msm8LsfU8jzOuQ15oznPKQHmOLsd5qKd//Zj+30xW7/
hORMD2sOsIdFPKeinLtE5FV1rSRhfjNKwvXCde8tzobaDxnESf+tDJH32hJ9MvnV1VCk6M8Rw2bS
FVgTUpgCzHAxE3a+OHULZ+Vo3dpFBZt1dRhmuw9wCNhYkAefQ89APbbuj0R8GwPxKy665qKYQhzL
JxEQPE/1xJCr/o/R2mbSTsCwgOLLmxHRc4/DuBKo4mlDNTuMh3BpjqW3OBsGN1qq0zixelVnvKZ6
BhQSD5sKQkwy4Y+ebfXXGBpi1zQWx2+wD90XjATBxZHDQzjZN/6HYX7XtVhQMosxMHt5YlSjoloo
pEe4fEpeetEBFBB8wtUvCDpIY90fJ2rZ9EIlvgcokZhhuDQB7dXE7XOYI+w6TAePuV0kVc/zuVrK
YEPh7SdlLH50ar86VvnVcFgzH3NeJ2JSG080d7xl82W0/yuuj7oFc5YPE6TFYP4N6QToT483ZEnx
3ACIui3VXftTKWXuWrWXYA3hSTBHylkSHU7HLl72ZYYphs7z6GS6ePaL8auoiRd7qfxJ1+K1KTyf
qat3aiu7Rw+HVmhhxd7YbNWd0ubJCr5Dp/yOeg+AJuDBijrJURh/HXc94AsNz9ML/fZt0io4ckHK
pGKP8yHNqkOT0gU4IU8KMyN3aWZy4TicK9cGAytlvsP7/s6GTXvbeeLkjcNdiz4viDK1Z67DYPyH
GH+vIu29Yy3vXjMzW7P64pCg4phOzya+omnGjc6Pyq0eW48/vuq6iEa4++ICJE8B2F6630HQwvfN
aV57V50ajdZu9JHdFqydEONf0/A0UjRgTOgI/o3ncHFuiOPMX5ecIWjbEB+KAY76pIGztXwr3WKP
vei9Guk71DiSl7Z4NFR9vJWEnhnqhNnJc/PPxT7l9+l6K21YvWRuNjrPGN+w0m5TGLrXqMPRamGP
BC6XbRxnvvkc/7jRZnZuZFfgrJ3yoq3VYfIxtIQb6QHcFm4ZJu7cXIw8V/6UHfRAymXxAHMyibAT
YYvL0g01H9ISMtUj1BsMLMbzZntLNuohiDDmohros5pu1dJ82sKyz1hsH4DugH8L9KvoiuY02bhU
0aIIGy0fMmRwigF12g253yapnVaYFjLIZbPCN4avGo/qJc6C+JhD7pVNniYEdtOkGfL/chsXs5dZ
kilu8Lz0jGXSRp9LY55WfRfV+bmbPgCPHFHyhxoDX66sS6BKnFbmYzBfog4eB5J9+6HTPh9Td/bB
NOAPy6/+2oOS8lzIpWH1iMJkUaPYeNWQOxKNL/w4ABCgCWM8sHY7OfnzdoVswsz0G4fAIYpafaAx
xm1YkWSqxbj3u5YbmYwm+QsJ83ctOHmtdyJxnGiZnLYO6chdGP8peygSmCgvniGTGaQZEnbtHKqs
3FZV+kD3WMCJBbpreO6X7j2g0qQHuGMXZtM9gN35P7doSGWdZT+YZOG6JHhntsJzYN3m/VfpjD92
Xcs9hx7t5bK8Fa3a4dD4ihC1+IR4zPvm2Un989rat7an/owbdSDlDpdz9vijiObYK6LW3Us7awYa
o4A04ZA09shOcBR39zpDFInONKlV5W4WCy4qAgKilI3Vvbj4xGMw+MWPGogRDgrzbAWzPHjqNZxH
uh+k1B3+iCdXjxBFhPndrv3LBLyQ+d2M83CFd7vYvF7vxrLfDPWh0BhI0Aec/ubNEVDgBl5Qax/H
Km/eh3Ytd/m4rjeepJ9TNIz7UUw5UZryEkyENRZu7FXKQ6Mi6CwuVQqPFyxOvn9Yp2bYRhY/XCr1
WDYY7NKS4weT4KxJq7CCYzkvjpdtM/2+WJXC6hVf8xCX5BztW6t2rksk/7NaHK2+zcshEtcgzlB1
c2tFVfXBsfoadq23WfgoZxaCF6s+SFoSpm+Ui3ybguq3xgXCZr6bUxyh4ew9eGy46UMw22vo9Umx
VvgGKYDSKsKHn3KJILK2JswuRfwfXDP617j3qF34DeUyfNgRczUolyrxM2Y93ZMK4baFkpkm4t2+
a9N7EoO7B+bgec6zdBtIODvrYsJzlJEpa6LrfIdjjgGzy0mKl6juQTyWhqo4bd6CadAYz7M9ajRv
RexFm9GZTrH4Jl9EnB06UxLm8Qei+D0vOuFIa0mPGF8e5zFCcCi7Zzcn6BHF6x/nblE2po25njq1
XXNwZkz9IbL48tpkzpP54Cgvqbpyh9PtGbW3eZxDh+oOHcnhAZWiLXAiC/uQL9x4BWRxwFBmukQL
rm23b4mgUkrWvjinw5/Oiqcry4w14+B/lD4M7r0adpQWp0jzxiyaoNDgqo9WutcyspB87wk5uz0v
8g1oXfaAf5r7hhzvLAklYG7H82RqgMGaf+07cPHZyA2amdG9jQ3LdaycUBHJFzrHYmO3yj2BcNpn
NVlSsA4PHLHxSUdhjpJSkpOhZtoIhZA75s2Af0bRtkThW1dJsO1RzWRS3VyxMgewsl0duwVEgw54
B0dYlw7/Oh3Nu7QQ75GFp6LENssvX7j2Amg4wJSsg+jW1xR2Yew7VJLlQ47hLaEKqDBy0AAHjf0d
YXHqZ5Z027gqo6k1CVFHilvnC3aU2YjGvYmaULSu72EK5uOytKiAU31irtCpgJq8uM+Qyg9RrhV9
NTeGXtCBZuQMjHA8j9ZrZkSx1UEToptcxpqlh6ZZcdJn5o9VQcmJpvkbHulfNGlMUZ6/jfqUzXIA
Ms8L/I94tZ80Mfjcbn45juFIX/fGD/8qC8Mq1q0GSuGEGo4DwG2qjuLqPFQDZ2Vq3A2umHXM/5Zz
6lDSpX8iL+Y/kNr2h37cIEDfOJuqRwbASa+BEwOafMDXQD/BODKLSNatvGldS31jYSbep+mw1asr
yInW6Xaa4WDZTvYqFukevXsep406izgpkk4aplh1wIRuDMglR9nZlvg+g9+UjhyOW0d8Fm113a0G
A32+8yYhjmHX39JUBbvcpiZWpn8RlqGkWDiDJ/8J8NC2MPIniopPHe+DeYJbsQlDMFDqb2s3r4Xs
S6SC8qeYunljpfaDCAry+sGZy/MQN+7T0HRfPRLHUv9WTKLmWe36pn8Yx/FtXvwDeYIrtcNTnU2/
FN7QYbDRAsVjNLqnxb1XrCa8ZSNOdpO/3sM4TUmzbJUk5JpRYPDU26gefgmPwE5lVf/Ns4OaEUbf
rmUSnHS7Jc/OGe4by5R7qUxS2St+FlJzTmtdpdvfN5c6r874x0zcYrk8MI39pTrrWeEQdFGh/eZ9
lNUJUyR1JND6pfHOjKKTKc9Yv9sG4aas6nPvYAKikbaqlQ4LKp90oYmWlUoyhFia4xkYSWURCowf
WTpzDuz4rzPb+PXXT+s++lhafz0FffiAHH5IB0QCx1ADhCViBJanQ28N/LoYIpZtqvJIdI+yYKjM
cfTWH8fs54GpBCM5ejfGX+5cn6owM4cl0yUdNCFFp6BuCxx7e28Wpm6FGe6U7TEKd6zkgK4tHSdh
0/2f2Ouew6UDw8p8kBvL6JcM/pUP76RBueMSp1LyGvyFmLpQtPyEy2a/znI4UpGxJb7bRu1wdxGd
QtWUpzRFt1nnbkxsvw+31UoeZ3XPURjt2KwcE6CG5VKMVysNbt7gznBPXz01xNfGj1/NQL0VR+rV
qcTVHSl/lcNHPzo1cNLW/W9uMB5nab/P5qxDrM8MdpNZ8WRdnksb1SqM4RtGMFL8Sh2q2InBmAeb
oMDprJv1ISz1Oayt99Q3tz4asb0Q50F23NRDYx14dHCeGySWVvBRsWfkWUm2Xowi2zmZde97f4Zs
vEJLny6DPUOAilHVvmOkqgQQacbOkH3gi6vIIM9qjcHWnpkJOYv8VQcuCYPVJde0mL1O158B9DDD
r75O+AdjR1e+VUzSedRVw94NcmoD6exDD3h8iciSpBpdJCaueJez53i6E/JnRj3jsQ/MD5LCV4uc
fwvDfMfg8Bsr0T9loGlWTXwIup+6GT46sajd0rUvsHoIBmt9SCEV1eYGbeqJs4lWh81/4zAdB9Ne
8p6iWWfjlnDYW93h8Fn+UJ1Ol3IFrbMwpSHdwByEKSkEyxTDvnOVI5mAMgh+ulXgMqmKBcefYKyG
2UaAnaK+td/kHEowcNm6b130ocjCbc6wFIG2+6actJPpPoAOW4ASqvwPYRNYIv9BThJFlgomC+7o
vqG7pqmrWAqaSs5JUtr6FpVzsSlDUoV2Y8t9BWvHFfx5vfNrkBSpRII3cRSPPInP7kj0MeOQF4Ri
ThhGHmCuAX3MylNvqAXiqZYPVm6u1mqsfcQiLCzMU+JiPiAHE2219j9FCmqIX+7Z76T/xoOo9wg1
TPjgAjA6/5OPpBn9KM83ToCBesIbVKvuWg5us59K/9zXYo8deQfByGaWtPGs1t5nFTOP0h1PlcM5
X6/Dep2y7jwwHLwpzSiXynRr5/Bb7R7YSrCQDSYB0zTZbaA+oLf57OZxSlRXAAonJg4CMGf8uBYn
s7DwU6JTN/T128xib26XeGNGOWmxgwZTzlQx5yPCkSj+xLHDKE5chDHhWpYHX3OF1Okv4klogNws
h6l3D2UrSWBVakGs4KGXp2Q+R+dYIXLvoYsRJcQRb8FxMFP3otvlFAkLGovqDnKBhUO+J3YmLG2z
uFky/ozp16Ag15i/e/+tYSq/KqyYwiKzlbcT+QW8OXebY9hBvylWJB+56E8a7L3o8/cxJquNnnJQ
BGbSwbgnl9kt+Se+vcg55oYqkMzSMZHhDhjiloBYmXLKcheM60ywLQjHQ+6+yrnWR79w3svIRQkS
4KDmWtxySzew4IS3j+MyUQI3ZT963NbcAPkA3tDpcEC3xYnFxJQv9n13fUPZkvEOYcsiR6cwQKxj
u/VVcadmjV9psByjvv8sDPF1xGGqtTS9NkNM9swnOle4h7StqDRC1JpY4RqYwf/gYareitpDjXLY
lYP0E3dldxgJvUNl/uWV03jrgu9qolwml11gwA1L93lmpIlrNnytjWeOvBm7Mvf3ZcO9gFlz3rdO
BgeMz59O7MV28BRVa31Y0vmrKJeQ7uM/J+OiDdbpN8aL2yI1aNW1ewp9993PmBIQDfo7uCl6AaGw
pkUx6GOgY3UEOWjUTEOLclcvURJhptgzr3jv/OV3mCFsaLd/6UqHCbErg02U2Zj0qvKQ2nLZyhFV
o578bJPmxWfB37MZfAAW4CNeRpRMDKq8CTJ8SIWBd8uE9bL24dW41xrXxU6uk89s7D7QrVcMzpR6
nXwapuaxiq1b4LIxBbozdjHcCmUW7nipd7SncxVz2+605//0dOd4RoHZyzDitAGfnsQSySY106NI
h3ib9hXj8uCImYRs8eoUm9kpIjoBnIka9HAS4rDs9HpU+VczdylnIsdYxBfbuCqwJWWvULQY4voM
QO0w/ClUFh4p1jZlwZkjohijWxydaZs2TmaOE46jAx8vsPSZ4Rv2prtRqNy4xVocCcSGCNLtSzEz
D5AVvW6uMKew3Ovg+/ODIDqPh4kQU5XOe5OVr5yX66HoZpIVAzKHLd27AeksJky6bUVXkKq6SKQD
2NvYbOFQmJGY4Hj8eriATCYYHsh1eDR1phnfD+vOdguW0xQEraIe1xuhjqqN/U0MYwFXZsnmdfgG
qR/tABT9Mip9n4soxK8ssY559XFyFuxzrVclo9OdVWM9DjN7P4hEmyOs7o2DbJRoUPYbfczv0FtX
YDpzHHgvGtmmDml7+lEy5q8JvrUCpEieJTYkTi1axJ9Qn5nSHFQmxAGTL7O7IL51mXfMLfHax8ZF
jufZG4y4aVOPqW8k1Uss3BckbwI9BfgAL284ePBFYjZtivRJUgCSSTfdc6o5cnXjsrMlKw0rTZZX
6x7+GubRpa4eEK0t+7AMcGMtnDMEsk6WwKrWVs4+El2aOBlfTfOn72QQltHQe9/WKko6ez0Msc8U
yIufdWFBkKkJOHkFQ3+DJJc+LnbevNFIRxUtuVEzPDU8Qf6SNmdUQRQ7GOyJWKpksOrfwp4C0J8L
EKP2HLDDkOZBl2wSYleSWYcHewz+Y6j1QsC72DaxkWS7eE/YD11ETX9qCcDkKvs7LoSfeWDuS4ej
q5LRaVxUuS06bNoNiL1tWly7bP2natTZAOV/Y6wTM3xmmXX6xzbAooYChIstXjw2HWz1ON5kio9Y
wm7c5zzOQzyuTefSr1UCr4rClGXe0pbWLNSS5wBrpzcigApQvKVuf2Li+ugAbMZY2jACJuzFLKR4
rKcQtrNcIF0sKW0Zo5s+cFLqtuIPDtHsijdJGsD0ZScYyBHXh7h0GIqcoLj47RDo3Wm/WO+S9ZFS
M950oq2hc1kfWbbYm5mp7QkNNNH3VLmNzWAzhSCh7ekHaKjcRXhdptx7mEV+8woSkABHNz6tCWVp
ERFpcGN8ot5OZwFd71zE2zZYblUHYpiT8i889Q9frBH8XTJ+Trteaw0kWQY+ToPQ/2VhGWFllfoX
hViEgLuZnTFn1IEOKqkDE8LLTpnQLXM7LiAPmTITCKu+RjWzl9uUp08e5LhWke9m4M+6i6C6NkEA
+DnyzrECMmjf5xYjGxs4fsMCLZyzoitH/dWXfmITbyIhvtOqes1c8iXlhP03zH/cvtsvQOlRtc9d
XeDcaFnsoWr1X+UzgOi9B07JaYed+G3tp283d/Yiwsbse8AK1iB90M3oHbuK60ZG/a/WBp+mWYtx
JxIoDmuMMgYSSERAmcEi2UMdWDDJcGxYLA1aBJnreQLz66AzRG0H+HJ4dEbk0LaG2Beo/o9nYCD5
+rUn/7FZKwd7MW0cUAZMU9ZTjAN327YwkYuyPvtAKipOdEr2Bpsyz1sv+8d5j9u9HeongKfJ4FVv
hGe2lWvN53BsYO/JO75KORsw2ITm+JNGA4J0jFhS1ktwinEAwZesZp3hINdF+KIjog/18OxPSBqx
QkpxptIlYa9otgtmQA50vpEhbGsdq8j51FjBB2WgGJLDA0cVS26Oqq2Y+ZHkjBfxUFb4BowAf/s4
CILqcVmkn4hUYFXB9y1QKkrMXGokloKDbVO0KBLIBu8+y0C8bATDOxBCtQIonijhTtzCB+GbBKzJ
nbGsb/y4D4FcvydDE4pn1U0UruBNibkB49uljsN/eLN4HPn1sIv8j47gSyLr4E+jUqzTgb1PW8Im
HQeZO9q3SqWvajZ/glATVes2DBDf2+ABRDK+cc3tQ3j6cVSwR3snj/eDPvush08YSG3lAk8ir8xD
uOCesMf0cawtPDVlcXEK8H5l9JSvGtdLJJ8LXiw66HKo72Yo+kyolF7OQ8gTd0PH0ciI9ZFN9pYt
zYJF9BMJvUmn89CsqAcRj8fGW7e5JqwHSeC9Wqb+MMVsCmhH1DEf1TgJUvV7Jhe09Qt0q5GwYxje
kakyJ+sMImLr45l48HvCPoO9DZhTP5JRUghpFAekR4fa/J173VGQM9oQt7nheTyl+e9+7hlvjieL
VnPo/P+i8V+PasjwL652HNZhvuitf496SQ/2z6idR+VYf+Byb2RMzA+8+++J5OR6h170K8TtIDhm
w3ThgeaPk0k6d4F7KDXJywUXYd+wfYSmD0tlvl5W2st+7bYh6tFsjWfXa3/IFbwFeBeGRX3r0L1/
M6eTjFIF6iK+qcFdEIRZjWfS351HQJdG5N+QsS7IirwnE5DTaBxMR2F3Z6QYqKoaLMRavYaV6E8B
jLFN9isN+IoornFnR81bmhPBq9pyz3DzMfifsvPakRxJs/SrFPJ62UPSjGow1ReuZXhodUOEpFZG
zaffj1G9M1W1wOwOutHI7IgM93CnG83Of853mCoIsBl2CRHHMeNH8BGcBS81GLeV9Ok0w6eBDgjr
RRQQgYKdw1cWBOVo0WQv0bTyC2mwY+pCYONzTKrrlo01owrjkiUlQa4+oWsxPGciO/Y6idpaVZiJ
qqs8Y6MHBmlTdg1Qf3w3VeTpiCPjqS7Cdw1tLSMiixP4mJj3pcwA1GE06kqCD0wmF0Hgv2Sjby6w
c5+CMrz4PFEfQ4emBszelNfE3P9DYqUrfJRLejC6VUYvCU7q+MaeCRAW5tgEyEsqWVTaNGGRHowL
vIYnUOcMmoLmPecu0Ezlqgv1c92rr4kDfGz3pGeNyuNNsb+8Mf70YhJRxOXhJ3nIyJb/Xoiavk19
g/Xy0IF19bLueYqHCAox9zljY9puRqKAoHIzOjSM1iMOx1xBSBmulV6eizLnpVcKvTe7xRsAHKZi
qxr624TrcD3E/TVxnusqZIVUytAoYLBI0NObQITU0TEzo2cxzeG6RPC2tpbfsGw2kgMAI0B7q8k5
hNZFz+yGLnmKaslt7d5v3Ye4HPR1qY/+mjwFZU3uoYv0vZwejbHdp54bclBhT6KbKLDTYjTQVcIU
hpCNQxHE/jVbmBsrGlB0HQ4lY7+vAewNlQKq7xxNw7xEBACicUbvC3Wfjc251PJ31OMbszlmXvrg
V+rgp7TppUg9kNzwEj/1LREDTeyaatg0FaOLxtxMiuYHngYGzbPK7G/bYVvNDH4dRf3bVHZnr8Xu
0sh1Kqb7HP6FHDGP6QaEB8ta52aCDhR+eNrw5AOZ1w3aMOl+sCY831SkDqxtY3JD8GOPetlnxaos
5hlN597XYXTW2oYjho8rhqmWNm7iejq0qfXAK/4Qo/kOWjljR3N4yln8aGPqgNLC+uGUL4MmiZr4
GbSqScLLbYanBtUDQijn13jCVEkesnLrYaURWey9vV3XK5y7qywA/5bzMdUH3NsTMRUL6Coj9vnJ
6YrQauudK0ovgwnJXwZInC6Zt9h1n+3BefW9gF1r1H/laf5utO6wioPoolcvA+wDykOWWe3ukjoT
S8vEEt1Zz05nEzCFIidpyTFyeQT9smLa8OR1aqXMiMHHrrenzej3D35WXEfxsOsI2tiNRa2lKp9J
OeJ+Fc/gpc6FHnyQ4JzXXWvLGJIdLdMBbElqxSBUFMNrOfF51OuzzuSH64zv6ENmKk7wNh+nGNlZ
MMCIRk44AUYWK0N79SogsL0J5aEtCvJyleLeZq+jVK113FSsifvaBXOBASgMtdsshu2Or/wQZxMb
lMR40rT+5ecF7xhU48fC4ppA35AxcwJzXi4UDh4TGYqsIEP9B0WRFrW8vqPvovZ7gsYSxMWdrFKY
e4u4J7U5hLB2pYPs1rMEtGSoWYlXWj+dVNigzZAlFiGNrB1Tv/md7rPoNRnCh44D1qJsCCC1V2Hz
YUJNIn7Tr5q4eDRkt9NdMggSi4jOkHTV9iYAs6o8mFl+2xbxGgzWLuj6pRgE9+7qTnKM50TumptM
1999TFW4cIW9UUOzsZhinisxnHAs4RGurB4BOrspCljcpEkxMUhtDYSEUToZnhKXVlWN136bEXdN
g3PY9JvRAwJTetqDFjMwdaRkVIXPNb5JunHcT6q8SMCT7OLajS1xTvwoHH2TvejSX4ehuLJ8rGTo
emdmPe+txwegL55rpk1Z2zpQgLwYbr0B3CAd7xlpxW79GFgdKH0neHTnQZAScDAp3sMweO1E9pZA
4rDoxLgO/ZaswQ9dTmIJHfZVYN/E4ZhQArgUlvcV1HxgikpFS9eVH5qCcYBG8JBwdFnWzFoTYI2i
PYemS6WGwv0tRHxl1xulyMoMjn9XgpNBQ+YAFfqfVKthAj9yKqZnxVyqatgxfjpXGZS7KLzpU5Wu
tHx4yu9r297PKKi6hWhR1vqRJRumcpHB/qNMgrFM8qal+U1u29XOiW+dIr/pdYoVpq0Vy7Mc3Pfe
BWc3SAL+8pWCcaTAkSvaEvgFuWDzIb9PjaFdGQpYS0IlgB5Wq7IxHiorYwxbQp6gK+dgaUw+wxyM
L75h/DvGfVkZ/dG2GepDUhxXImPTxscbY0IRiYPIRIvK2r10bbl3cfpChKVehkmPtzfhE0zmBNoE
LPLC6NhYZbr8NhteHoidxglD6CL3xqMaccdASbIXsSV28IpOpujfsF+x3wzVVznee0OMmo+Yhbmi
+baTAEx20TGCvmtQdZahHtZHbCJ6ZX5a2rDHo81McKgrLGzlV4VBcnbDXvUEpXC6Qq/neWCQNxiU
ZHO/H5q8+yM1h2fs+dUumox7sx6CTUcq01QXlmWc9SG7RfUeMk1f1dzO1g3q95Jk3ms9EbkizenJ
wNt1LptTMqx+N3TLtPVPtoCR0LosF5zLoUeE2zSFvUzRVcxyiC8r9b9DySWB5XAxDmiaQc98zE+Q
qG11SJSygDABjxlN7W5s1FVnVdqWm/lNPEbr0LEuWqW6taFpr1OXHqH5PltstElXVg7HdecMR3Yu
3YKiV26l2597YZFGyuqj37cnz8UxWauaDARR0kXKOH3q9Q1dBewpUvN9DANuHBifsG6ki4idxTLP
22Hv5OJcVPT9MFnd8Q4kOkdFacSHhrE6rhk8dwb4RbeJzNUU7Ry727JiUrztKIKMwJki3f92yqxZ
mAzTtobG2UmNxs7SHcAttUZgWyJhycqxr/Tp6LVY3sMxWgkBMYKrisfA08QOSSfKiW+M/e9LHhtf
pTDTYyZ6embCeClQ8xeFTfSaWdlh1LVpy66P8hW9JHKNrUc6CvNzLFH/QCJhy2bgYEyngXsGhUst
idul0qLsjA0SQxETL2AISBrcZyhsWdZuY5/Zph8qlxYFz264wq3+LdTN+6YhFyVUOpviZzblRZBF
PzgmG37d6hnJuP1EZq+51vthQJZx6hUE/O96HDZFwNlQFHLPoOvSOeYdF74BTNggIZ1ld3BB3gtD
30KGQFjKnGHdciNd1LEb7YiGMh9orqDxsBnVYdyR4rq42kXXffigo3Fqp+Bd1OlVXfYxtjGKOhls
L8eE0Qbo0g+JY0Jqu7am4IiMC9JyfN20XF6TCutlZHnHSOfQX/ZznZctv4U+PNgR83mOJ1im1V4j
oLuw00Lflm547MZ0TyxiWZtafTX43UahArMRzWpEKjxoKWadnN1pUVeotbkvUQUIJsuheIIy2m1r
KqeYZzFaDDQMBqp0VyJXF9IC97WrsSfpGafGMqzXRXhNnJLZgI7PXxMd73oJtJdLGj/Ygg4vHEjS
em5168qZLh0JO3o8qnjVhremM4OjUL/Zu3RryYCQThoDbgF8a6utLn6aTdzQhj1hkQKnoKYtp2Oi
IRX4Sb+MG+AHTWqNzHi1D0zlFNfZryEIm7WcLYK2xKGeMTaIrCbdu1D/aJ9gJDrCglxqaXnbQvaC
A0ITW1znfD/3cCJmbHQ623mKBdiPfKjlpvPDC9rJnVU5Yjlu9cp9iDDJLTswlZSPVtiaiS2wN8Dh
01fOSvdS+DcA7/1KYHHAA6G8Gnw5gYRy6Ilz2Wm4AQJIi8YMadU0lkZgxV5mxGvdIAOcFldp3eO+
dZxXFHWTLGjCvkc2OeIzIyKrcMESQdTprZOoW8rE8a0tQmy04Ugkjg6shKh6dWubAOrotzRiglZl
7pzK0iC946EZeEwy+iS7MV1SbYXVvRW4Zucs0nHspwe3MW/aqYKR4W+a2q23dAZ+j11w6ceOBbt9
Zox+Y/QN6DarWfqjyLeuSaEvdGMI+Hx2vSA+dPifesK0fqhui957wkkLk7EL5ZLabDk6CMNQaWBX
YMopuk+yBAhjTO9tj448TFKS60BbsqlL+HGet2FOSxcYcePRhttJZkG6cD0dhvrerayw5IestBjF
LYask/ZtutWbcNhQR77CfCl2hlk/dNyjVp1sLl3oI6Ih/vd1T6BXGSTTgi8S4ziNordGwGvh3gjv
J2ju2eZ/MtHaWlV8GOr+uqKtC0pZ8sGEjldDfjlpdskap2ISNL3hLQw2Gqd0wGZxFK08iKI3ls/k
TgW71B0+LSPot1IPn4yIVzfUHvWygs9tecupgz+mIJ4tRKV1G9vLOSiS+F3MDs7Kij5qvbnJNUEZ
M9H3xkbqwXHl4BV1CJYUHnF423ztNP+oaq6ugJknFjzx3BLVC1L4miLBNVMxN1xEyEU4a4c7fEEQ
dbceJ23Gf/XEW8MNr2bMXo4edx2M+cxbDt+c+R61OUJdaS9TMtyy5FCJ5jOqGQV5zQENx+TBU2wx
duCzM3GrL9vW3rh1QjY1P9Rk9ZvGkHwqzHCL3fQ5R0DIDCxZudbCymCNqyz4pFb7IJsJfghjTj94
Mfz6vpMc2RxWBoLRWLuj9KuuUpD1vFAqAQzGif9BQYLx3ej1oYBuvvAcnHZYE15UZLfwGaJ1k82i
zwAEKrCzfSmvq5IPlxrcbQ4oFYGoQRuNWQ7IBDKOudej6mh5jbNqPbYNVRZsbJEFS8f132TJJUNn
1LfN4J63JTuwLxYe3Faz50RH4IXjDPd2LolryAkKrV7inwUz1eacJLRkWGZi2gcuDtYu671NCupr
nE9BFTqcY5WvttNTeef4rBC+v+0mYscYHtnzcnOB/oyuMU1Y7MPwKo+dbIXGAlvRoMVwkMkzhUy8
MyPj4LIdLo3OHN5yuT9Smf1g+IybRu4jC/Kv34ak2sWKCImTD1iGW+WMd3YwbMMWc8E4uUymbkIO
oRt63jBQyPjN1BkYTWX0Ms1MPZQ/LlIYBFmUnCynRVnno5LjZMzcbs+g6k71FOnJrriOnQr3Z3Hl
CUy0DL9ITOufPmtYb4C6mewE865LWRdNxKekLrluo10LtOeQfRAheREtMdjYmUcEzARBME7+hiXQ
jq4oB9krExEXMR4xteieZ647g/4FS8K9A46azQMCXcAWIvEZc3SlPbsmvA2+ugsHv22V2ddpCtDA
5yrrJx9UuiSs1+Ht+znwutSYM+xFctJQCc32PRvCfVU2UDpLb6fsfljDT5xBigg5TFB4q7t8SVXW
R5uaULNQCECHmS9JJySOj9coMaaNW5OiqpqXIlIf3nwHCsUkAMdOxyp9TZlR0dHFvdFBGV7jhLoQ
tB1Eu8K5C+Sjol3GlJ+BMPBmuOmVHxypnKGkapqYyJv1Noadb/BTGItYewOVcwNQ/UtEe5XizzAT
pHDdtOCSNP3BaG5HLk40N55svHD4THNcdzKUpomTSVhfY1c/2hMM7tY0SDywt4yIUKBwm+8FBy8+
NG2DfpMFpzqnLDmtLRIeWQYsT8M+7GTDTSlgi6RSAnBp2G4FJH8rNkWwf4G2zgNZ7JMha8kSYEtM
SIw3Df+tiHnvNKfH5hWdBi+0N/3woQsC71o8y5+CjaFna8zVLdaiUaYPpehf1DTgkHbHpRv22KgG
athTvCZ4ANk6EgyEfRfRkjFYWJbq5pQnUbAezfyJyPjKxlqzbJ/wvD/lEEDg/w3hqg3UcbQZ1kD+
An9YteC4GTpzrTNrrxyyAtAyScmkmBdAe2wnB65NN5+cOBbqPiRs10Nzb2Pov4kjd4Ua1/hX0+U4
mNmK1YqHVhhzC2JEjSx3CtGGrSkXFcyyXkXrrC9vLSg4RhJch2HxFlcJ+zZVfkDImqRnrS09fiRC
PZ0Im61SkxMIFcpwVKhrGGMsLa3ViKWuobbLgorPMnhW9G1eBvzlpq3d1qr7JCc+bZj1NatGXlHW
na36MXhDE3m0vM+pg7Xa+5jjAl12VJ6QPRh87drRGc4ZbKSEaB50Xd32Vsh5b86SmX73Mi8aMoMS
OIbOXRrHFzvIPrRQ/5wALy5EwkCLcVLjMFP3W7NFi3syOoSyFEywH/UPJkH81VCNuyqtPlNQZutc
FLeOSl9bN7IQTROYhXRtrRIrf64HYQMsq98tRF0cdAH3R3ZaFuqBmz8ZTlivXJsMU4fVexwfKBAb
2EIl+3B4M1iHo7y7Iff3jDXw4M+avDKLNz/jI6Gk/dhZA7cnzaUgkxNJbDmHoH4yZ0f4WAwOOEp0
pnnMxuizWQIniU8Jlm59yp9yD3ojW5L3zKwOcc5Q1/QZWrm8R7rumks+inTPcpnS1Jvp8VVCawvK
J2JLR27JKkDZc8rupyjHKg7SRYroVnjIcLWRvg3heDXUWbygc46z6+TMwa1k7TekVEWCjamyWROL
oN7I2P6kqCjfhkTixqzZjS6U17EmKYLOT/bjPhLQF7viQ2ZwwQqDREaFD8xp9RUVEJAu8u7OgjXC
HNK99fvmuUa5B4PjYAxcWmXkcOjgSsTwHy2rRs/W2NT9ofEWSKbfJSWeSd6V1JHwyWZj3Sw6Jtpw
ygWvVvSRsyvEKl/w05Xa1Q7wVIaJepy/mbW6sTv6PSLts06h6qCQrA2bUVxRdkQICyhCDnHLuu8/
LCh6P3/pQwufqAIKN+QWuim9AIEsryXuFWDM+ECj8lQIjvzJyN3Mn7onyhjXdmeQca0qXL48tQTQ
+pb9OMP6dFvmePs14b5j6VrFNRKTcDiOIDgN8AKIKDEp5NjBDEpM73RWLvFpQeXw1KMCk2zW9dfU
MN2fn6gsSaIFSflqsUVYTZJ1Vsv9tVeIs6qZ3uPS11wdSZsUs+HAeUzQ9lJ8+xDicKfPT1iX7q4A
x0/8weBfJ+V1wog+NQ+h3zyO8yMHRpWtTUtzVk63gkKw6MzpriDSA72OuSgXxSEDrTUSEV9XkXEb
coYgkLy3BHwzErMe+R+xFRYtPkH5ZXNyXNg9zyF2SGBZ5TEdyRY6/coYuCuzC8dV4qVLvZSPPfZ4
JML+4irmJuqqGYJXMp4Q4qT46OhHmXLwTX5m4WoZ2idAMGuYYtxwEfE0vxZbk5pJX81URUbTesC5
UqtKvKOS+Kpv+keULZKpPZjIXAsYZzA85t7VI+lid62X+hxx8N38QgENWi99DmlCu2Q3F+9EJEE3
WPsXzsTRln2Rxs3HOlViaeqyZICPk9sPCgaVMSotg0Sx0QLz2xPjDr0JgkAbyg0zS3LZ8HM8BokW
0FvkBAOSL3mEWkaP6ELRqeq2fW7cT6LD39QMd1Zhr1o/FVtPeRl3X7htA2C9ICcpapeQU6zkoOdD
urTY0EpW9FWEmLn1poutWfSGc2QHSQ5olPjAYqDRB0QK77IXsRmWMn9CjRivQAUNCzW9qqIvN0Qn
FZrtrCDP71SWPnk95n6/mSeUZHXI2g1ySUjqG/YuJ+NYrNXAbKcoXoRb7H2dEmHuJ6ug4dkFFE6g
meEbCCCrwF1FjgdthBOS0ydWzq1nHGi4g8dBARFs+FgsJ12tdIh2iyYi4WqyDECleRHS75YdurPV
8tobTvNUuKkOxJutizIRAszpnRLayxhP1UpvBYRoxp1aNbJID994ld7DvEL2HkLqIBComopn6lE+
RtERVUhLSVBuGIJ9VcnbJKafFi2TMi6SXLg0LFLfId1VKp/ewNFYG6OnHEX2X6Xel7sAF1GhT3Bn
ZLVHZMq51gmJ5piK8BSp95o51sKYvHzDmt5p+OpE0JzxDEEkYtLGzDka6R9N++bIH86oVLjQIF9z
77kqy7VKSP+HspXALLhpAyLF5pMFbNiOlYsgJgsSBn6VaYzXZrNRavBuo95HGHYX3jyQoJ7oXuTf
TZtbTKtpJwqp8sMLCBl8WBOznDaO8pi6gqeCkmQv22EiU8EnaUnNVb+OBEcVj7sYdyhnW/kPPcqo
aEGERA+idWsGsfLOxOwlunDd5hh6UGWf0iq/41yCG5ZXgW6pYXRm1sXmJ7cWU3UyljAOiDXgk22N
UxTij7YG1vLSYj9so7qz19oMU8CV6TnXmWGsaeVFbiN2v9RMJFzdeJgyfRPbWbnLhIBm1VmLpqRz
nTntuAiaI1W7eP2ipzbiZDH5X7lZs39oloK83wnx5cmeUf4GuZzF1BQfKKTvRTc7SE1w11QEZmQB
Nhi42xQPeDTn3bqBgT3HcRJO9WJMmXAxn3B7Pp8BxwGs9rRwgykg98N80JijVlOiIVXF0SWNYSqb
JJSXDqcHjmt9DoO9Nm6r3vzMJJ9ANxvpwJmi6lrYqbPTJwJhdkmC3Kit5uh6oromInerxSRn7YJ5
VR77TGgpcGgriOfZyKIzsuLYI0Nlot0PSOn9qks6d9sGHmA6P3qj/upRdW57H0yMKxrXvJh+0d03
bZLw8cLBi4Nxz0mwe2Kyd2wbrUHpsqO7GIuumY4dr2UP921ymSQogJGVaW5JJw+vVNiW67RGIqGE
98Wfq9N6p5V7C2gAFy00WGKOx8SO64s11oiN3RywmAApHHQ7fjWmNv5UsX7l0R31lI/TpzcwUVpb
FqcxB3/DQ2B3s+jV3HruAC4xjWCill2p1kJrrFXuA3KltksciCWUtxPjBMdh0mu44bufdGy2wDbc
8ou9zR22nqn7e+ZSjKRiSmwZncanAvfvKRzHl6KbaD6oGnc/5rFnHzRxdOeyxJ//MWTwXP+UshHH
xepqN8E5MqGV9SMb8nAKmJl40gJS52gomXo7MWZ7Nnq3JgkD9MDPkHVwpCPYGPRy+iWzzTgq1qGV
ZVu367861ISdNongbGhgRZQkRpxW4Ijn/ysxNW0L4vKuooz4qIYsOeYWAjUW0ZRP4o3vqp1vTOQ4
WrmVBrVRVlEc/IqKqtGGu6VJWI2mToWhU2nyhgXQujEd01sGUWRuqGFNAMRnai3tsbtKc6+7ioFv
AnLz2dv3c5FgKOYdx89bww6j3HIpOZsW9/5eGlTeVrUdCLRH2MB+WvjHEm4LITzO+uNcjpoHEPBy
/t2Gtsbyyh9BOU/kTZaJ08zfkuLMtpmjEw2NVvQjRe+5zahcwkn940WfTDkefzwywnGSK48iEGsM
x13ZaLufJlCV07qdmB05ayfmmOmF596yQb/Pf5JyAp6WNDmpuhH8tAEViR6NxyQMm1Ul9OBo9PZ8
Q0oB7zomdQBORK6aZtSdkc6IhbmwWMw9nrw14hTyBmwtmDxo9pbDHTp55sYU7wdbm250uJC7SGo4
hRA3A8PlgKow5I7QEJnvxPn9aHnBfXZbzTe02qQui6hU+zRZhNYcaunt9skIhkpwhtwYFJdjAGEt
/KlLC8wwOdY15si5YDOAZ7bKVCz3OiBVOBoYxRs2XgfRZBhVtDqormUyPjYy9w/NH9duNmdT5os6
IdG3Kz15F9jJcJYRDXT2fOViW4lPoxVrV+mgHrFGj9dxVkdnx02YTogxeu+ZsCyiEt8OJsBi10W1
OuZQ7Ega8HPHDmRsRqykZ5sKKFqA1UD6Y+MRh5s/PvvQUUDaG/iQUIZjljWdsWnQnf94ilCd/PVP
baRhBuUixiywCQqMQCD9P7PUHJ9G2BF6OZC/9fDD1ORFzj8XorIU5iBpZDs+zR0uzyHeM4dCTLIn
sC6yJRpZ5J9a3LDK66G8/68/5UGCaWV+1fhA0FQWzOATs2h2fV19OqGw1xn1TEuD39IjQnDiXpvT
Rqqq5UQAcheqwD1YxgdDjOE8ijI7ZuCxRGHVl9A0737eIyA3c+oa5YHWiuI06bp1n9gY2MLSeOmc
olmlOsfICAugbI5cEQXhTMffxw9xp+SaBgneLxlTeI6JcGHquXU/NNT8SUizmNZ9pKgG3FSYmUub
VPSFsgVEEcirrqgOCtrpJWvZfbhedUNI5ZaNun1d2E7zUHEEDbNyNRmKebPFhA6OqjpZrp6eKIcC
XzRusCYD/hzG6s6mzbTSyvfI88bnSrd1Ri09bRdOu47qAKE/HZKjJSoEGFnHN45XXZmd560N3S9u
0D/JBlBLuwrq+dXwJnKRegDOm9PuEnNUfyZHqpF5oKeYjHJ4q3r3RnV0dZV1fwsZ0N5zZMeclfTl
UzZ8++G0lrBKBrIXd4HvWXe2dDmwWPEr8Ct9GWscgYOmunIN4vdSwnySzQnSq3bJWTPn0ilm+rEJ
9EYa+ckvfQy1EDWuYIXq1wHBaTb+k1iAzer8DdVDV8gdnEiMyikBtH/0uQj3gyKsVNpkFbuA7iab
PDfnUTh4uhOMryRK2NqGalu4sOA65azNUWUffQrVFuSVcRZGTqPMUD0R9QMAGcMYDCzs+TGS7B2I
DyoAtCz+ZHawHYfwoJrSfqhw1y4baFvXfdLezO7UddL1JZQn4vpOUdComcGv+flY9GYSnfxx0k+9
pg+Ma6gJBNbPRdNJ7zZaaWSPQLK7yRVaFfWSyopOVpjS2+hCHFQjjYSpkJw+eudYSPbQ5O+zQ4PY
chAjZprwXkcmA4lsq+VU9dXesRy1zUuIt1YuCxZK3GUgpbfMCq3dlLju2gooZiJAdm4NDjdxaLDM
Ex6M3RhSdAdRMTMHimARBHpAf2HeXQacjSBUscpEcY44Lz16WVnUMS9qV4JgjyWSJdzsc0Ih9y6l
BgRjUQFEQz91rBfbpul1eJ7TRehFz8cQ32bEsHSNh5kPUw8JoB8mECqes6wURbw1jcTrwSS/ZZM2
izV17SQg5V0suCCIITU07S7E1w5W8VaBl4C30q96IBonPFzeLuE+SsccpSV41Wm/jMh7cEeNoIn2
JxdKKcDwNFlljLBkqijDMTM0EYirSDghTbalszNpIC0GxaY2czkKdf5D62Zr1/fnu5P/rqlsmlFa
iGVtvZ4q61YJL9iatmctvNLcOnnt7JpUf8lN+cg+ImPrWrrLycUg6JmQegUfDZIpAGS7ZJdxMeZx
YJyjgUaXEbc+wzQXQ6d+ZG0rOJdhL8q16C3jDmXV+KJcg219V2dbm4tyHbeNsS3SAn9M9MIcLFqw
qJNRInAJefquzbTXaF7/xlpcdyziCKvVZUzsczgy0NdDfVqJTn8UqFVL3Omz98tJIC2ecB4Pjzwd
poK4dQqaL0bYnbQryWsnH6Et2AdONUxgJD90gPgxh2NQijAMkuqRGzIHqyCUyT5lyc1J3jiZ9l1o
cAsNqwIC0qfNugADMDQ4QUWU0lvSBYehi15KNuqYoyEaEGZ4GMoC7vxEYWAyfQ9G5lBXycNyd9rA
s/BXmHbPukmUbEZ8UB8W7iO9J1M4bQqn59jO2Gmpy4ERXuXMisxS+rE6evQ+DybBRlevbishzmx4
Cz416lMh1zuphaqGE6m0NaLUfJtlhS7N1pmznwwXe2v1LAv/0hj9p98TIq1r+9Xj4Ja41pF3tNn6
MtkZg8D+7YyPgLCoDE36i5Z31T5qKK/s5mllkxnotTiCFUJwY9G2EXekD8CWh5z26wejKdw13OaC
+le2XbZRnlzXDbedpVOnyngEbgxeWMGAohYJKmeZrTjQUy0x/9CmGh4HoXFITg3JS6AKaucoIadz
U0mxm/KSxEwRb0XafDYgspZBcJvZQ3MaIlmuGOOcZJHTANEzMNLsY5dA6+6mS5Zh8VfGeCgZu269
pH4cTfPw80SSCc4M9QyLGzYu+tnPjWwlLUoeaQNlmVhEKeF+JFl6wOvuxkl4lTVXQaLEE5BV3Q1h
/HRFPPtATdGjAQxiITpw56RIKVEc9btYjC81F/GqmXMrToyR0UUQw2KYvFQte6O5RsVKJG7/8GYs
9P7FjjG85B+xhQrYJRC3nImgsq3vE617pEHs0R65X0ZnFwA2IPASLtdITxsr8Xz3fWYSgC48e7an
CNC3nh+bKv6oHShjo7GRPXENqXmPLR1lu5JFDfM8o5AKw0bYhjfx1L5LhahFm1+6IiX8klsOIbHM
uLZH/cHWsKFykELxKdJXzI72mnpAS7X7nN3BoioQhAoT7coH4eZaFgZoF1EdniPQthjxNp6nwzvN
Vx81SZJgtN5onIeYUv+8fq5l4MyOqo0nSJ7V/K5JWSFIOeC/mLv8fMgKVd0wQ4HjMWU0S/B8vFDf
5zm+ZisbD2ix/m2AdtTY0VcpOUN4XXBfwsqhupwziCx0zH4Uvf767d/++R//9jH8e/BVXBdkY4q8
/ud/8PePohwVgL3mb3/9532R8d+ff/Of3/PXf/HPc/ShaH/6bv7b79p+FVdv2Vf992+an81//mQe
/V/PbvXWvP3lL+u8oVbppv1S4+1X3abNz7Pg95i/8//3i799/fwUrAdfv//6KNq8mX9aEBX5r399
af/5+y9h/rxOf7xM84//19fm5//7r4V6Q5D7+/d/vdXN77800/uH6bkuvBLLsAxhO/yo/uvnS474
B4R2woQWKHPb8Wzv1285nPPw91/WP0xdGMJD8/Tgv+hS/PqtLtr5S5oQ/3Asg3+AwiRsQeHGr//z
m//lHfyvd/S3vM2uiyhv6t9/2b9+K/94n+dfjNIwz4E2LziTWbbUOR/z9Y+3WxiWfLPxv1SDvc2p
GFC2blg9uYOhVlM1WId2Nh+7Ux2v//TS/Ovx//x41l8ezxYuFSkO/zEdQ7eRFng5/vx4La2aOUBC
8lUD0XNuuzQsIaBj2gi6JPnjev3L5frnB5uf/H/9cjYSoGdz+OQXdHHascf864Ph8MgNgHzEN8o8
Ord4AB89THVnO2nGayW1eEssQl67UnnL/9Gv+fPIjg72XMcJiHL/t1+TZozGxKiO3bDu7M++DYK9
Z6ScoLLAa/8fj2UY//ev6cAX4/ry9PnRuI7+/JqSoleuCkK8dZWHTrFo+8gQEMO60D2XNGpHV3Y3
PQQe1bjSrh89vLPoSH6H+yIhgOLu//vfXf796RgmeAvD8mwuLAqxnL8/HRs2VKsR/tZsYx+3g3vy
osK5/x8/CmWU0jVcQ3f4xecL7U8XLgBbLSFL37POl1QAMQ4/d1zV/5uzM2tuG4fW7S9iFUGQIPkq
iZIsW57t2H5hZeQ8z/z1dzH3Vt1YdlmnT/dLJ+0EJAhsbOxhffdfjyKWD/VuCQlT5xuyQ9imrm6f
vExDUY7oMkr3cX26K7jMNgK1ZI0IOSvrnngh3Qypw8WW0j0qqwrh2U6XX6NfsTiWREy+fp6T7WMq
wb6x2D148zyYXOb+n7cOBh+fPKIkpQ8ysjldRiKgN5VXOeNwZqe+twxsHoaSnF5YJsyELTFB/w5F
7MmxKkUKLbLJeDd1wd2Mfu99yz+7HILa5X9+Ndt1XZxkC7sg3GWV//tqVmMlWRKAxu2n+c31kbEg
+95sdB/lla+HEsuzv/uqFmE3S7lqKVlVH7YnjJG2zluW6DBbzdagdxGmNanS0NSDbebC4FB94N9W
dObjz3Z0OHQRRWI5Ijv7riDo7qom3555KP3koZhrh6u4snQiCga26/0ERE6nU//ChGvSuEP/6bUu
CISVNmWe2uzFTWuvKNfxeip62tA4fj36qalkcNe2HFO5FBtYpn36tSujDTNsxWqG/Qd5KnkcQ4oM
MmRC/bxGpwITOdMo+fWoH0zX32GJ1ruSuhod3sD7d65qt0jrnrY24aJxGHatTll566QeMjSwReeq
PA45/lep9ODCNHTQ1IYeXTj62O+/fpQTq8WaE+xxaUJBl45SxsnsV7MGBNVw8UbzrLypdAkPBAUE
ufp6GHHylf+O4wrOXUHQA5DbyTi02IHOmMgU6YQFKRJxejj6erpzSrOjqmkIv089dYAUWNB0SR+9
Nc763dfPsNisf1Y/j+CSUV2MGkcGlYwnk54Ewp3Q5O3XeRUjMtfHkjJ1KO71azMTDLQUIJoLKk6z
6czLL+/2YWALe2rrpsJun2xx0lHU5qSUyOUKtZi+GLRNRiuzN7VUvE+UMG7CLNPvtEA2910TaWfe
+8R4Lu+tlBI4Vqxh/KvF4v1jYcq4dlxo+t3abKNoHUuj3md2b1+rpcD56yn+ZChbOLqgFsLRpbP4
b/8OBQS/QajvrzIamo0UfyIyyB22mElH+uX668FOLPXyXgyGu2Erw8GTOzmjbO7hRkT9yorMingN
4lTsFVbvwSBw8sPX4dL+9/Gwm3iOiw/Krnv/csREgPBI+tWtwe1vInIwHpp1FfgqG2los24uvh7v
k/Vq4yFjFfFPXcM62TJ6ahZWQY3GykkIKdR1dIjjIf8Z9XZCJ9JkviWuReT760FPTdPfWcUMm8qy
qFugder9W1YRgAW1RBiGmhRl3ZGJxfkKDi3Cs2ALtpnGvXZh9xLV2zp0nO6FHqgzVumzdYSXT3rO
NIWLW/n+IQLyOHNaEJGISlqvhoKiD1Dk9SpxgEZ8/cIfDCAbwkLtHXvAsf/hBOgKCp345oQnBjjV
ee37F27h9y9fj/J3k72zAQyjHCAAUtgOgy0H0T+bEMkeJykmCghct9Zg11Aj4cENcoGBVZp+5FIL
H75xrdsQfgb98VXUxh5xRsOjEzX+pbg4aQcghAADorSi8cqQN1xhonNe9YeZ//ucruLeZlhM/+mm
ivqqDyguQEGhE+uiG5NtBy2e+GCXnvnIH9Y3Q8FQN7gfmmpxSd5PSTuImCbnPIfEVD+0o6Zgx+oZ
QVfSi9VQ/7Sqzn848xk+HENMv7BNHFpzuZSeenfQ5LNy6jLgDY5bv/Y6DB9D68UGOGftwZihES8X
zYXms8LtaXyKE2LbXz/D8lonK4GB2WcmNwXbUcb71w59BBZHjfLBKLUg5noAp7SFUpi7xa9UUep6
DErNzzeTVfTjfppGLdxkYVlUZ3b6JwuffS5NYSx3YIz2++dIcmWYQQQ8r2oDMCM0WBsPVHTXu//8
uo4phI6JXmLmxskwxIQSoCkVnVQOwhu0opnrBsmQneyyYZ03ne41Yxbv9Zp0ZGpR2/D18Mu+Opnt
d8OfnEiEPlXlGwDK8Dzp6kbWF3Rxf5C2fxXaOpoHRfatpUv0zOR+Pqxpcg12ORCdkwtL5USplg4l
68wXkPEpnVHRpjLbhUddNeMb5EiLPK1D3/Vgk/Y5M/wnW4u3/v/Dnxz5VTFlolDmSE9CAQK01Y5w
H6OC3TVQUk9AN53ObObPXtiyLJxIeJJQV04+M45X0WWwLymbpWjIpvRkS35F86ST/k4d9BCCotLo
9cKIf/2BP3tVm7ZYzn9TcGAY75dxVtGwbLoU0FpImCxNE934Y6amJiY5Q3Iy88vwAW4ZdZZfj/vR
UBpC6fjOnNFs51MXvg2gcFgl+VcZD3KB9yJ1XYTlLgdHe/H1UB8tBkNhKaS7RNLwIN+/YlJqQE8b
jBZQDegJIecH7ZwKnGE019c1LusBvqSCPEbZZZRR+PT1+B+/rUEkSfKvoej6Pr19Z0omgaHoI5KV
pbZzEdP7WThg/jOEydI1EIAYMcso2xIMePx66I9fl6GdxWd2OTuNU5/Ld+JpbDPOCLIl4qUNS/t5
EBlaTO1UU4U5QpWmxDrzOTK/Hvizd3Z1h8PCtok3GMuD/XNe90FsRM2EmB5qO+FzWqKfPlO/uu81
CDFon8SP8JLji2yYivuvR/7klaXuMtW6xPOT+onv07iCdu55sViImNGFMJrbOPcJblFwlzvFU9sF
4Myk0gv7jCv0yTtLJJnwJXTXwuc5OZCHkvZ5VWK0KBFA5rN2oh1wLsBqQ0OREepZ20qPrPvR6sun
r9/5NN6EecAR4P5pE8YzJBP/frpRhG6brkTUkjyIvs6A6BwtM+xu0xiQVJNpLxxhgec2yI/kMyoD
nVjYZE5sbPPKGV7PPM2yod4fGu+f5mQi6N9oJbV8cBwmXa6TovXfchRi7mOQaSrpvcaHGUWegbqF
zKVssqR2mWrm4MwF59NZgU6sc3dzcRtPb6wiHEYK/OlKh+bh7CwY6WvoGdFFXmX4ZnUndq6mwkvK
bCmDmdFQiQlVPYKCNI99bCnv62n5xOJJi6gyq4MIJJeg99/ItdPKKAwQdMFA64q2HtCL6l/ykBYS
Y9M5ep2d+Q4fPRSDK6vNOWYYEsNzMiAcnJk68BHT7qYWaM5Qp33dN5tBnRlIfLbnMOPU5OIJCS4C
718NhxFXmj6ndWjbFCrbkwItoyCMGch/cRshIS/qBmJaxOVnCGtk0wY6Y8ivGUvPp+UbEzRaM5PJ
ZVoY6HCFGtpaetiV0xUN+RrUjkqdC9J+Nj24FpgKTAIH0ImhSFEN1PNF7aeOOr29RVQmbda9mHR9
9/WH/8QuEHQVmCOTmxJYm/ezE8yy7S07R/GYhA/9s2VK0VuQUWR0U7XUGHuGQ0b0lnzxRN+M9APr
nDX+ZOmRpaFJShK/cORpbL0HPdlG6fIENJL/FCWAHmW2xRNolf+YqVkskak7xNhpnzHIoJwctgoq
Ndr2wMwGIuM7jcjMawQ2bZ0HxVSeOWTEZ+8lyBXoDvEZwzBO/DRVR0VSppysMYrIFWV+CkMS9h2I
GBTaZiKDY3NoaTqHcl8G/rexTBd1DqhrmyR3u3uCObCeK3OaDl2XZXe+T4DrjBX69BlxQLgmcx2U
pxHClHKYsderktgcmXoDhZtvjZs4V6Frdmdi4ctCOrG75E5IDhI8+hsnfL/Q2r6367Agt0B2RXpZ
nCTbhPvoHjQ/14RqyHZUKKFLLlXuofc6X3+9zj/ZUO+GP7krJNIKVe/QYBrHZWht09qPqbuURAfP
fPdPNhSkc4M7Nl4NsYfTgWa6YdBuWkANdg5WhfaR3E3C55h3p9ACjfFI6PUe2o+1+foVPx3ZcR0T
LWNuoNaJSe1LsKoYOmSDW39aOKcptVCUvmyj0RA7PdLpnEWuCaFxK775euhP1pEFupNaIda6Tr7j
/cet+0QJOAk54BiUQZN6QLGTtpK7jA7XM47Mh3W0hCBxlckVGQLhg+VR/nHeCtPWclh4tDHHMtlQ
QNFdRCbSMHgy6BbnpjHvB31qbnw5+8cyp1f+P72qIldFSsE2yKDhQErnxDJnIp/rQQ9ewyqP+y0z
69wLTsns0JSqv/p6rJMoKOFBi5i6KRyLKSVTd7KW6MrLRptTaFVqKqtuK9eaxG7AZJvHSQvi4CdK
7pE6YxNOzsv/O6jDbYQ4L5cvseykfyaYgKxlB34KuSlCdA9/Tn8BBNntHKoFwWX4zX40enXmGDp1
h/6OyqbhmmctCV/3ZFqt2gxdN0F/D/HHTY4OoNUlB5rAn6i5OURxd6Qr+FtPxJDed6ogRUhPT1tX
Zx7jZB3/fQr8IOYc/AMJ35MJ95PZNwofYIbdIRutGZXlmVMJWwvBqjPr6MQgMRRxOHbqUjRgOqRN
3k8zPCbgZXM8rUbSIjcufZCX89gN//mFYAkRA10umI5D3cD7UVzLbOPapBIKt5IKaSoNH2nIRN7a
keMZR+uTF2Ioh0yupBqCao73Q8VzNI84DDS025kwPFAic+lBTJ/cMxbgw0dSZBNZJRYXX4edeDJz
pmu3Ix0K9IiWgdl4thrAqNhxRReIj75cf/H1Jvy4NNVixpe0BxoGy139/YvNaZ6WRWeRXsExpjIG
f4+IQ94OT0Wl6Fqc7+eJJhg7nu5CZW2TkM5EpcY/Zx5j2QH/HKCElUnaCBwXgiGkm079CcIubicm
8Axg1dLEQ7ASXYYys+LvZWhTNDBksU6fIDiBhMJZO/1OlD18BJmvznkNywu/fxJnKYIghoi1h4x8
sktaehyiqP+bCaInciVrLqx0Zhl0q8WYLAr7TFTSzrz+cnq9G9QlTkB+hgENLKE6MUtG0IxJRict
gIdKoJfbmMVW06hIJKZrLESqmYq2eoHmaU2+n7RZz19G4DfgAGGY9tSwnpuGZe+cPBHJTnM57CnK
sU9j3EifakndUdk8mLOIaDH0o9eQHi9UNCFJOIDeC5qRZwxoc8bH+LAkDUqOyC1joCm3IuF5Yi3p
P7WTYFJ0jLrxfNPVZvU8pTkg7iyXmzbr9cvIDKetXlvxt9meiuOsH0f6qyWpiTMW5sNiWB4F14qq
CtLM+B3M0j/HRRtBQ6ksginkh7VvEGTTx4gIREMgsm7fzJ4s2PbrpXC6/5eXJ2hDgH+xAngc70es
siYkA0woIyiMYCujAWB/a4YIG6TxmaE++8Qm2RLHwuMgWXUyz+jucnXXiM4hflQ+R/aIzFWOIorI
uvgRrAKU02yC+fS/eEGOfHI0guIJe5nyf6Y0qtxKCZoMSM71KH9nQl4M3M+9uqU74euhTo3237nk
LFp8N05782QuO5SYamK5yCUVbXjDEWLe13FtnHmhE8+UygOQIWQJSIvYJhfNk1OohPSAen01wgoe
1e+5oCa+nemwsrM8gUZeyO5CG3Wx7n3gL1+/4GeLZSmIsS0OWeKbizv5z1z6chiU1EyawktaMzvM
0++YtOQ+LP36jLf22Vwuhomzj/Ii8zQvUHKCQFPE89ddO7/r+lhdl660z7zQ6b3y72SifYA7yDXK
5Lx9/0bGRGBABD5mB/MHWiMt94pozc4WmbObrXpYo3UXwK0aW1h1A4ifUQGQz6sUHeUB3eyeJhdK
uigLkgOyUf99vqnkIpzgcCHgVv/+6eyacYXgEqLpOlLjeFDmDHEoqtuNw+E1n5mNzz6vTS2qWK6V
2OHT9etAUfQntgo9ugHKm0UQXqBK6nIczvL/1Qr/T2svmXlBIRPDWMStuDCf7MuujmiS1BlMs318
KDemuAb1GMN4E/40vhmhm/+JHFHdVYbFgfz1xH5cXQxuks6zuNmxn04GVyCuRGQh80APlrokWBfc
l22v7b8e5aPBYxQXF44Dnoq801KeYshTUU0ELdoyGa+MtgBdTS73LpFgaqQG7rt1wE1/PejfK8X7
k5QThMll37h439bJooFqFlcR/MGVFtJfO0tN0BfT/oDNRRGvLxxAMuNbHRmgjIZd2dAxQI90jWL1
GAH4gb9AFmXz9TN9NFn4mHxq+kyXCt/Tm0AdgfzQ/+YI5sK4qovkNoAxcUs0E80BaHVvblpaN05Z
FWe+wGff2WKpYZRJzBCmer+BjJyGiwbyEZWQevwQzmBYtHwYfnz9ep+OYlO0BAxZ4rqcWGT0MZGn
taiMYJuC/cCDQ1vEjqmnPeM9f7agcFZdQUuS+LhBHUgtTg+ZZTXKjjR8Cq8pWXVBOdF/ArSZBh1V
LDpSzVSe80z+5nHeLytOHVJ4NiEJvDSxfON/bH/ulgVtZGwZo4/2s6pMtOTA70jjMZRgcuy0R7nX
jWEC6uG+6YtfPvhCIyuPKBaTy3XEj7KpfxaZ8Vy6MIPDPtZIpU/tGvU2i75PpByMzJ3WnAXQ2mb0
BidNGWu6Um+yUDtzunxckLwM1SVL2b0iJ3my/3NjRlRC8jJJOhnoYVoyuParMHqQzjx6IE+5igi4
WcG0+69L5f3AJ0sllzONVBIHT5Z+9j3k6FMbK03i5syOW17g9GtxKWaNULDwMRPaaHMBmz5Eed2P
x205FfCMLdh0zpjAZbS79MyEfjreMpn4r0vy9eToiOFQ5ENpiHXYhhBDQ22IbnrNmNDgZCwgndPP
ryfy41nFIiRERlCHyIL5t4zyn+WYst+1qiX559PCfBEkFvLwZEZ2EaqFd/9pKHosqIcEP4yDrEyO
4ZOVb4cWfbhSjivOzjj6IQAGlL/TgS71B4Mrivr99XAUqMuT6+npkPaJ3XLrui2hqlVe2do3UWMb
FdSuODbZ4sXYkZYBTer3XF9hddo0zWlN0XN3qjtt4hLX1wHl72v0XwpnZ3exRIcFqRTmKrergm6k
ZHCyl6kLGkAWvtJxM4ktFGGEeNZMCLklS99oUA6HotbHW4OKNutJTy2RJrAR6HbkuG5RHZrXjh80
0O+oXZjjcN3NsihR9G46skBrzoGiRLqjzvNq2cwmfb+7bqh94zZXZgM10dXRyy3V0MBKh4KY0JMV
DPq4DU1YK1pUwomnRuJygtxN7kZp0HyrWR5AGqirXA/ctWmgAduNUXY/5X3fUShkimaddLMOKtad
EcQpkTmrK3p5AzB06TC413XtVsBloJaUgrCUU+VcK8kkH+q0kvfOoCO4CELDI+OW7wIeYh2XhX9R
9Xq2DRXAa39GWl5BHDyYpTHtx8zWLhru2h780/xKawNEGoSsUVZzrUvI+Rn9K9qgfmuGlWxB8c03
WNfsEHQSegxC754YQ/HaSD0+cmt3XsdxSI6zDTKZuK32hHCRAEVIQf0AvNku77Veix7HyhZvcd6m
8Hvm2EN9GApwgfTTKoVzsJkdfThm9CJ4TmNlDwOS6j+0tMC5HaPxMSQ3tI1mmsYRuEJ3y0qBffat
/hT5c71RQoOz08/xQofIiuK7LavgMAXDOmoul+JkewUbGZz5NCFHKOkGpcFf+PPOzREEJ1yPIBDd
81O3SorOeZNTR2eArSN6mtK5sKlrrdhBa6mPQePqyBGaCZ2JZfVsjbQN+mUN18kke11GbXvdUTsK
2rgV2R+tBL4HgwaYUD007WWcovG4UQg3o/YIfVbXFMrTxMkgsqXZVZradIXGxBwtMRpvstHLI8J7
9dZNfPthSqm9QQlM7ILRpCneR3JTt0JUq+q89+yMVm6r0Kx9OM/m6ywCBIhsWmgdH70Go0KPtBvH
7KjV80LjkCwyWffhVrMCxzMGp53WMbG6XdFad22bux5EbbUpcnj9A7WTB9eNt7DTvLlsgmbVOPNA
M62dj9a6SwSs/LxVP7MxJnU6w0tDPdTe+JUYqHhE64qQbVVts9GAzNGKEHQEdVLi3l8UVkGr3woz
JtXc/clE8kSQ2UP19+ecunt4QPu4Sy/zuHwq04quOe0X3jGNnNwy9u4M2mKEir8G20GvoUFfoiar
R81qAb1SEh2N8+BhW+uDqqRxpKVwUemMVrVIA3a8+6yFOR/BSS4KczjGNDDrNGV6srTBNruQu6ZK
N29jP7tJ02hco7fjUc+13McR7skZDSjURjPrlwJSkoqMl57cOiKxKM5oLQQyw28ukrS/4hoHxjiZ
37B1T2YHcgrUB+B4G50LK0zkRYWD3ep0SRhGfueq+Pec5TcRjNRtVPgFbjeSs38xziY6h/vCnYP1
UOksSUqvUH/cGfBZtlQzgq/Oox/U7SI7T+YRKGUYb0iQ0D5VuZt4yijS8jXzmw+lhbxfcpihJa2S
zhquyr6/ZUUfG2kwYG0EMM96ayNhT7BdxaGd6cmfuwygRHbfhmLnMN+rikAdRoOif83KzK0/oCPc
q5mm+yEmOJlNdbNxO0VuVUL0WE3AMBFKgZieLD21qa7p5BLELzSIUVqsHGDGghbUIAm3QWlGt75C
vAYhCbyu3F/kBtO43JHnpzgok369ETKvr8Ukx9ssrqhlIR4z39L/6t5UWtLD3HKSeGM7vyctvHQz
92YUPsB3+YIZYW0TpFpR6X4/BA6i0dSupRUU/rC+bUg/rSu6g3btCOIYR31HYwM6AeZ+8k3P0JOb
wJWH0kIy0m88t0OGKCS6Hgzg2QXlIgh5FZSA5sPPsJqBIDXJjjrfxziIXzs1HmYT9U9lJVc2ZO+Y
KkYKrBAbmccnWTfH0ijv6KZAG1vnr0spgapGzVnDnYCtJy8rpJp6ygsjmhu9UQtu+jhC4tH/PS4q
O9JEygu1DDhqYH/BS99mNZxiYj/RutCSLdol4ao3snrdKx2qWm94eaEdq9l6yYbsLZ3ZTEhm1kV1
V5S0cJd5t9YSVI0DysLSdnpx62Kfg/1KgbMJmyKZMhyf6LHhawZgWzM1/w5KVWzM2PX6Uv/d67DQ
HZCzJL+B74Hn7aYrq8+MYxWqBxGlL4Wah02h6P8a3ei+ydDgQxp9S9v9Pq+TPdZ+5Ytwb5XNAfoV
3YYua9nRWY5kB7/beXQFeoBrKY7BCgDHT3gAnmH3vC61grMud8WodV7SQRMqzWPXNXEHU6gRwNqt
KHY3qtN8eFutLG/0xi1+pl0Euk252aXR10hkhsa3up5JMMw1OGp+AkCzf9U2jtf32mEuE0rGwCm8
peZUe8kQNuTNJnDZ7K462dUskDhw7ltKwvbdXNYg8weUSTqFtqAGFKFwGjRvRXBZYc/4VXAt+KFE
FDvZ+ghyyeyA/7JWRQgpJPHK2GAZgwJXBmW25rSHfk/qk/Qrp096PSCz5Jb9sUZA2c6hMpg9pTXi
OtUzQAqqwhWjO5wLZr12WyAoXSMbfkD2FF31gPXicKfRgkDoGl3xxrgVBTXqaRRfh4Eb89PRoaE0
sKsuBWy9pogOfl54peXwF9NBZkBXW8d93K+mKD3MbnAFocZcJbaNMmIafdOhFWpVT4WjZm652aJH
Vr80Hexe2926KsW/Sa2fQQ5PlXPSnuW3PGqw8yjVOvqr0Cdo2OGT1NB8cWOI9FZNFmSmZz0HdjS9
tXGC1ECl3U1KbbNGPbqFwUkAAm4RDw6MYNcUvjeZCWzIYWtq5nWe+Cxlv/ol/PBHYBnPlj7anA91
tAHXA+koJ60zOiC+7G9CztdtTGO8hZywbJsHZFjuCUVTthARiQie7GJ6zQz6Uk0IcM2tk7pXMxf8
tSXKi9gpryqFcgpQqLcm6eFEwtJrQYWPDkKzyNLHxh5MvpeW8SWuF8jqiValSA8eoFW+UouF0pj+
u/CNb/1EXXuR+q+gn29nMaPtYKGLO9xlrrwNg9FayWFch4PxFsfOtZUWb27jpARVcqhHeXRr1f5v
WjzxvSbjzRExNeIhVMlau82deiVRp6AVjUbXSnznf+5yLur5+GoFAxJYJtITKGaCMn2aQ1QllhaH
thivi2AkCZ/caN2vYOhZweJY2vh5VLfHBlM9YSg6X/OSmCHoVypxeMWhD2svMCj/LMzbvCq2bmbt
XdP/QzpzF5Jk31AdVxHaSX5nevSjctnYNOE+pXr+LfAnEHOZcUMs+bdlQGaOs3qfFM4i2LmBMACg
DWrKCoVwPrxQ63om+5FrArFGEe3GATBNNYSbRsPFMqHpjpZ5MGID1UlTP9bxBEwUlGqtuddTklHx
lV/GoFuY5gdt7neytw4jjFYyT56l5t1QwW6Z5v6SmrbfeoNSdohvZUYFfE/9Ng3qbO+m0S9008J1
FZiFp2Xuw2BXh0LG90jb/pHzcJfMYDfLcAt26dLHSTBdtLymH7QO4mmpBzrL3gJRHkZ8fB/lbvbO
RR1Gm6mBhg4qK066TRJDwAWSsOoK+z7Tg43k/EqncUcWBjm1TJExsy7aQXmy6jzTrt4yH/1uWyX3
E5pEyMNfhr3pASq7HtIaDeNgU1LsTSsB2SMzQesRK57HgFuIq297IG6FNn1zpmUk+mIWjfFVDjw4
K2qvmocLCwIfEP5fKMB5ghhMW3arbngCne7BrIGhJu/H0TUg/iT2birQKaNtnvOi/tYq9gMSbVmM
/NZoFWtK8R5ICKGJUbd3dIcdIYr6K3oLx5XVo5psymFD8y+WgymgFS4tHsPGvK+kDWcbRmZQvyTw
FhEU2YSIF2hIuk95vbPga0GO3kh+hvO67JxNlwSbwK2vEVK6MNFcCpwG9JC9mdC5GSHAl9lvNoDX
SzIX0G9Do7qKNYevLUFsxjuAjVuquO6KPrnVCv5/eByt+YA6+oOVpV6RI66rEXJy0Qy061VZP6qA
kxbJu9F80YbvhXgo02FHfftz2zpA0WmPghVVuM/A//XmRxMnTJ61Ju3FejSfou4i4yVTtAyi8dVP
rqIxfZazc2iB99uVAxmxWiGzVAzXWvHoIkg6NdNmQL436PNNXv7E3O0kmgP6ALV2egKMs/e15Mbk
HoO8rLjC11nNgw8oV9/0zW8z1tHDjFZ5UW6kvNVy3AU9vTZRio3VVah/78hU4TKuKZV86IbxukF+
OEGTqG4ooyQ3HfYwk6qXNPXRXDUOFYrSHRpfpJORPfGC8j6q7avBKG+09tn3b1NgpVnjX0dARp38
Gc7WioJizw6Id5kQRK0Jeny9STX0DeuYnGBKLutVNsmRMnJk5pDJEHdo0VAPhR+ZZRdNcDG1Hf6B
hnohxPLu58wRmqAA06YzO66/1HXOOhdVFh8WF7/n5M56dINtSAbF4fIWA94nzHCI5Z3ZbjVy0ojH
bqS4L9B8jp+66DWlVR6eixcjUTpxwUFba1JbgUetBb+yqdxYM8oJ5kVRXov0aCJS5fAHajC7EiKM
WxUbV2rr0XnrwaY20BanZGH8im0ZPAXmjWY493n7rc1A/6BBWwNbfa25RjYoMsDbgWypcw50JsCs
sPmp1F3G1baxtF0H/76pius61bdWEHoqgjzeXyMyeKgkV5/MvqxN+0oDEoVsx7jpivbRnlzI3t/8
AJRPQy0ZomLttZ82z43zg45JohwRjEsfJbCwO4CH3UhUH5LsyQXOC1r0DjrYwxQgfRvDWjfweFxI
ntHsDWhvaYjXKgd90FY7mAs1YypQnejWYc6pkSb7pXk5cY7QxmYNglM2bedhQiQVlZLJ6CF3PfYN
eILg0Rl+ozTjZeZDab3MurmRCdi726A7zKicuolGXbc6atFOmdFlQ69MXWJCi4HvkS/wA9gRRJ+s
cCud8lBUA6CihgsK2lBWfWnwEfwQJm9kPlhO/9T1PHU2UMEZeEH6I89u7A5NAT+6kizmpJJ32gA2
jCRUBSLbIBwDjNfCBY/SeuPW6EQHiLeF4rEpu8NQZduqb66K1F5nNAJYrkcq8xdOv6AOdrylB+Z7
rywUsODDRqL8nurFfV2N3PGJ25clYHlNS9eomt5HjvUdW7AfUi0jitremWTd6kni7UcBN6wCnzSJ
/iAEhAE3CHrA03gsBD+sw+PfTFIdDV/tUeu74r9xm1LtGOZIlepHYk77htxMzu2gQoSgpk7f5KLX
AQ9yo+tq9AYBLGukwJqzbF2jsiu6EQJosC0s8RTXESeMvTMjNLZU77VQtIs0PkTg1mtuzARR+kX6
a2OVrwkK00H02OX9j9Ef1o0T7l0dyngJ/wz3wQr/yHHG5rz0oIcXubayUsaGgoDLDmFBAPp0QeEz
1xdmmR1T17hqJ+sebYxtnkI3K1HI1CsU2DPk51v12gh1Gc4RjjWdTaniIOj+IC5AOPi3puZ7zU29
lBNeTGjoDdwsBukFvdxxQ4N8GF+VBWepxsWrehTJrxhjUbfuVvAnJnqi4R3et/V40Bb5IudnZQhm
Jzq6w63qgYIjupuNRKbAR2t35MKbtdnx1Q2n2/gxZOgi3HbkGeOcc4J05G4EGN4H9iE3nMfRrg84
4A+WfE6Evq6S4ABSbzPqoWe6D/Oi+poLT+V7yRdFXNWzMWpaMRyLvnom0LRNc0kz7FNk8aOiBSEq
u8sOqmQOyDvzze+BMh5VRQBJ4Icm9R5djcXOJZd25B7xLfbSKF8sHb9Uhhv6im+M4LFO9LXrhhcZ
2lIAzVem5REoXA3usC5tHxtKWagdcEHKPVRdttQ6o2H00yitneYw5QsrUkXr1n6o9cJrBPlHAz5V
8UvknvT3iY6Mpv8jjlKbaWz37oAWvSO9RZ+Fq9yq0aDjDuMqByPSKmBt2kL4vqK5KiXNM+ArIrbM
0lfxN7NDXw6F3Q57Y85vmi83/pChNt9eJSqExEScQhFAsNCPQcgjKjg9EJSQz260i+IAetk+5Dep
KUBG2VqhbLtujF+Uuq10bJXk0s+1++Ab+QsQCKIE0wtd57vAeaKec9HrQ+qiPVQG+tUdG8Z/1its
6AzxGwZ1Po4XXZ68FOxvAmkgjGUH3s3BoBvceqNcvdCgdh1X2lVSEUEb3Ra1HPiUi2RO7U5i03TG
fTU1f1BSAyOjJ9dkldFW4HJsKvNXrJvP0izvqZuDpcmbTvZwU9L0BDHlXsoMiQ/3h1aK+6TpOTXG
py7cZn27de3rQO8eOnVvqnYT5DeG/ZJyhtTNqyUox4W/5ov0Igg41qTLXTyBl33pztcNJXNoWR31
cdpYjbnrAVEGYDSn+k/nu5tKafScR2sLDghhSQWJzE5/Qmn2sqHwbH5pWqTzOQwQEwjNH6FvbAPr
teuHvXIAHcSbmdMswnRq9p+WuUy4OVD3pf7qfVYbB/0gPfd3WSCRbcRkQYWnflWJ7oBCzK6o6vsg
vrH68LuPzFKioXOjsWrKGK7iuDLqLtsrNU3XVKARNSIYhY1yx1sW8UU5zxvL1bYJEjxoRo7za5Qs
E91t+/mbCwgY7POOC/6Fqty9Cl5s1z9MaXcZo+cXd9WKwpv15Ni7OPkBm4V0CfjI0N5n3Ly1sSQT
bo0PWTg/ziI59FR7yfgQGvmtCXPBCh81XyABevt/ODqP5daRLIh+ESLgzZagd6K82SD01FLBowAU
Cubr53CWEz2tlkiYunkz82SUqHT6d0keoon3GMclvAGxmLeiVfs856FilmsfqOkyDvswR411Hm3O
zoWNba6+9NNzIAwO2t9J568CupYq/Za2Iu70c8as3vDBZhnAHWSK4pHLeZUtIVA6k+YWnlXte2WD
xwrPcGTWw8C4EqxdSvihFbLdqRsm//m3dF5cVJ4km07oFitl8wO639qUK3/5q5tph6B7rpfqW3k0
MFQB8EBiYFRzlsCNZeEQSYy6w2R6e+3c6vJWBS9j2exqjZTZrVpWCH10rb1XD+bHACpEJ7vAiL7G
QNLtbm0WxHDZeaucuvQWfanyTqF+s6v2OlNIL8JyXcEFhCLEldfsTXvcGf286TkxZ/gNskwdDc0S
Jc8HFNpxq9o75qSnp4HXSBM2uwRmX+0XB7p0n0vl7Wl/phrUeEr8ZldRCc8hbIR4XT/BvKcHdUxN
ohYgteANKpwmWBhQCxdrY5jsoGrpnrB/7nNZ39mbg3/Hh2SXtLsTi2rxU7Qt5SLiPVftE/UGJ3/2
N7YRbaQt9vNEqaVpfWsZ3BbUmH2Vhi9eyTAZmWWGTgUquC5mgKKe91fq7g5aCtWPNkd9AAxJMZAG
eVzkgpbjaDdVDOe04ksMTR1li0b/YDmcqW2E6TGTYlt0OKW7rn3CuAqtPMqWvdmljH+DW3Io8/bu
lO4XCjCAFNOOYEfJHrvZi1bSXukxepUuyJKgXtoYRtZ2qtpd33UfleU/uIrjRu/DGGROW1K+kYba
/b3hF/9gwrIwqPkPWOybmjKjU0b0MKoG39qykeO9l/H0pX/VKXf2YnsxYgGTfHJI7ldkwWqM42V9
tedpjKucrVc3zt9lYX/KKEC8i/rswSqgTGj64ttg3raDc1gaobb30oG1zis8psqWBytKs+3g6C/p
k+gfGzr8x675j6EtjHvJd9uwcQJ23pMmbK9JMD2ZXeA9pmZ9JNr7HHk5514PmNvoGcyHGBU4RXR0
A2RljpcxhNCRqAhxzPFYmDiVT1SwTlKARA31Cs+BOdevXSQLKl2jcXgDKtgNrwWfNBe5bXcHLoaC
nI28EzZoxTlxlBijl86bAkX3kzLZ9XSI1p4wD2Mk5L/ISzD9V2Eq90aae+ATK9c4L8MgqxtS75L9
yyanC38ao+nyrav8AkmBe+I8eb1zaUMuq7lr6Ef1R8ymJvuJVCnzoycIv7ZVyGDKWLFhxZIeWXI2
n/bg0qCugXsKUgVP/pAlzapPyon0UVNdisxp18wIy6qsxv7RSCmFFsbinZwkH/dA2vst6kZzNhdM
ZaBfsk2bDy6yp9PmW/Jz1Toch6eBqfYA3cVfRXXp3KyugaNiorhtDMum1tuXQTyX2mAIKMbfMWrz
WIKL6JsginPKKk4+Gs956XgOlJC2t0MJ3RdCNMDCyg7VAVmpxpdZ6RO7ZhziVVi+BBPrTO6peYVH
Grl4vtdzWpMZbAwvZBoJKY0+j6kDYR49jKJdh58GnNOXqwFY08GJqMSEqGk+ulL3G7gK7bORjPUD
1y80XO0MHBk81n2pJdBFXPY7jVWNO7gdCtW31gzitIgXiQ8GdImSc5RAGnD9lDkuTGA4zYmw3+f7
JTqWjNIu4Na4tvL8FpX359xEAqOw8bvXjqGPsg3AtTplzqAvrHk+SYvq26pYBhi/aQTLEMUjuLl0
Dx9MBMENHKZ0l0Bg+JfgS2RL1nn9q6hndYyy1FrfrT8QPDwKX8wJAWI2bRZHZrhfUlWdu6G2dq6G
9BHOEVElMIussfzoWBuIuvTV8UIJ+yBZGewoTg1AyguYlX47i4hi3LAGu5tDLprFUJ3G4j6SoDdv
5VIXG0dzAq4Jbb15XvXlFWOwUjB0d/gygAs0ofXieRoMbtIhZha6eLMVlWrrtKbhiYUWS5yla+5I
Jl0+udQB/GUBLD+rhEzYExDYmnKsYrtFslS50ue5GXjRK2E9l1VNzM3Rlex21CuOvGYHuy2t97lm
D4g7MsS+/7r01oOCRXPk4y7SC5C2wpf3wFhBrX6RSiet13Y66egs6bUmquogzkuBZFim5ckpHVN9
R6aBye41xXcg2HIQXOg4ZBiVLt/bujLdbwz0ywTyy10UhByqcJeSxVFQt++LsSRU0VOBHbwsUefz
L2KmhKONJhQV+j0IKsf7c23l0beuCsNiixcuKpyPNMiExWOh6A095tHoRpxGEq/ezgHvx/MA0uS+
HcqoCbFWaonuqDRZYFxgo+ZRUftpScKJv3AVHf8fHc3B9N9CNpcxwWngRyrwUpPJMThxdA+OT8rC
Vd+IHUN30f3SAba1vInTGnXWylhuIKqq6Gj57UiRLtXEk3w3Cwl2FBygBZYNjF7UCS6ibswbuWpr
KsaDNRJcUn0WxI8RPnjwpMOvEbA6Y1JPzd78j4stQCXGWsKvtJJBptrPAQTO8Oi7eooOhpu73Tul
3X10KAP4vn8Bl/78MAOenD8cz+2dY+43iYp7FQj6SF1gPXtR6w7SGmz2jAqkojbfmoid3cl3GS42
9H+C9ezn3u22rDq4ayAlBs2n17d2/1QGepIcBCai89WAJRiHnR+wM1O25V77tu3gLrTEQOjrHxIH
G0oogp0tZuNztpvws3fDgOnFM9sk2+Q2ddaswlOXXFRcUaZWmYeQFkrkQ0Uxcz9CMjFCjhBWCWv8
jz+59TdEigIWc+Rd/gZzGPRvN1EInYGqFbr7rHAacJh0p8CE4tUni8peDXPQ1BKiWvB1mFL6lB7z
wL8TpbKlPSg1mRzBc99bnJfGadL/+tCe2tNUu9NT4EYwiWbpq/wh8jubougGHRzVz3GMbo5liEUl
WNWUJbNqtoEUsNI15kXAlPRNW366euGx2iJBc6kizTAMrxopabcmtNqI9URM3GICF8F8ShphB8+Q
lb2Kmkht/qomn9UTzUx2tlMtqJ7jWLCb+5spfqJFMC/bJm597LnJqg80sJ8gT8qMIc3WRizFYDlb
N+g5fHfanvNTOEur5cMZGqP9J6uwzraNSeHpyWg9wPLdtHT2X6ubYFo7XWJ6b5Ewl+TH6Qp9gYvd
jfre6eMEbHGESJrdvGQZmhf5rppThls06brNSmn8EtqDhOybsK846Roo+/8aJRfzmT3NklxTU4Pc
Lrmp0r0l8oFOlyWzISItpVbfC//U+AjqnMfnqlyANpOSNyvqyimda/+S3ouKZzxdkORDn+YKrI/Y
FzMoa0spa+SysTSHh770OPylDciD90GyC/4QUzB5uyRRTnAOcVLrF6+Zfbnx5syA1NhVpSm/rGwE
llfTARtng2r7eOIr+a+00l7s+LGeC1C7yHNgyig2S2JOP24Rpfc+MeuDQvpo3ELrtvdTmY7uIerC
8LTkoj/aTpl08N5aHFGGmqzxZkSC5p4kqcNrynb0yoOSHoymtT8icMIf1Gl2SczOLn3TU6d2vuCs
WoaD12zGfiabafUtAlAJ5zOPw6Fxca7pLLziV+M4EyXmiZY7TG3uXGTVQw7h7V/eh84HlmL2EUYf
BL/SCodtza346OVu8eTQJvaVFvj6O6NDsC1CXXBegSq0Jk7Ts0Ux3eRqTTDGD/jdkeZnCEfP0owM
l3kkhD86R2wB4gF/Cy6hlBZ+qKqi/7Epy6HCPWymCENB4myx5NoxCK/+2rZDRiS+KMNHX0m9vKiy
ayjFSOtfalAy+EBAJz0aU5qlB+hiOcdq6tMHimHbh9QyYGwkyYcrhk+OX28y6GFrUhNP6gCmW+2S
srbG8SyWfmf5w5tXLVj+SHhyKol64O1OGEN4eDcnlmy+8N+zKBjOXT1XW2HjsWt0cAPrRmyRC/yY
FBiqzJrYeLMM4i3xVPeD5ixutdEnGwBkgCEgzHq2PpRVb2w5VBmrIGjSE60Oy463YX32Eqf7YrgA
ZxO1xwQTXtzn0lh7eYJOpdtlteQNhf6JZb21quv3nRyNW87bwIzN3BzLa1Ak1gULEx9iSagin9OM
47zBpkzrA3VG5aOHVvdvNqrxrW3nqn1yzMLdjF6irUOouLdigBbVBTcB9p6KqxJb7dRGT7NhO0fl
D+CzLJ/yFDrlsdGkFEi+YylRK9mo30zBDVx6yTJHL8OOX/9P19LY5lG0IKhDISB6xnmhLvotiA47
7vl4ARcBRmnD7pwibPlVRzKkZUiCSrkTM3FbArVsH5y+dbAXJ0bcyJBC/FmDdUncd6/r2LfXjnfB
VY4vn5fpTVICH49O+2bfCe1m0Cynzk7Ek2qX7H4a1Kvadi6qtE9mdGdPUEEQy8qp4in13ZVso8fF
as8cbXAJJAHPsWha3oYhxBGSz22cJta2GTqxDqZgpJWDPozEZYizJj7xwU5vywLstdCeG0dV9+B2
hbdq/Hu14d2sMZWYTjHW+RjegpYavtBbyyGwT3rwbhxHvo2SU5Jg58jFWS0x7lJKzArJGTDgQK9x
8YJiWBj8TItPNef45ow+rabQeVRdi2OrwZGJBhtRX9RxZ0ZxossKlRqvBrc35LkiWEe1aR6nZvG3
nuxwMuhh4t2DckCxdc2AXzTxyM16pRk9YKlbpPACuRgd83GKKNuWLbewUdyf8eyMDibUxK0/kSik
R+fEijKN7cVKeAmC1aIzJFpTcvARKYVqyfF1E4Z1E5dp+zOyOZAgmM9G4b64PaRlHNxvg784cW+m
XoynfNpEllkcJqK0a9438EWFVLusmL0TnXXGDlvA+Bq49w4hQ7kbrBInqUfOHTXd220x3sq0l3HH
SzmWQO9WjWMfKAlsdgNAmBZ8aDQ1OAjziixFmrGfVAO4PyYEpXO+Z0M7wL6tr66n+JK4Grurmg+Y
JvQlLtyyPKCuW5gFABxbgoNJVZSA0OCcJJk+A5hl/YV+zT62O7sJCIa08JwDV5URlxWHJEAe77bG
2eDeX9hieUmnArpiqU5NZTwHNpt0GXzkDhI4C/I9NXYQVoL0hs3rdXDRKBZQy0njfqSc4O9eBRgW
LhwJ0bTY35xK3/IoH7flYDtrs4NPP1UwRaL6nUeus2kyHtMZMOJNhJsxnj3WKqZQ4iDgS29AA0lC
UkLGWVa46CdMR9V9O1zOxe9gmf66gNAeU9TirFMV/CT28GBl8yfm2w8p289u6B7sLrxm6fCAirGt
ORKvFKWifm0Yb5mwHgC6sEAM65lW7xCNaHizuuQp7UxnGyzWg6XB94L4mv6asQp3DuB3xZrVzPkx
nFXoxSlKkwmqzw9uZyN72P4Ss3aqDhOIjmbVeLm4BG6hMOKYXBYh7c6DcrztrHK42CQoURv67AmV
rGe74JSnnGD4DcFBP5l4ld/qqF9eO9fVT6RCnK2OdH2RIWyThiau86TtNGB13uCEYrflhRCD8nZ+
NGXPTemPVjatI1CnuMSCVwuDDoXmM9FYpkRfNesEsiwCkax4RLdmf+k9eI6OCSFbFxgTLFddi6k1
3pTpz9swM6FQpsOPMOGqlgEkp5ki7YNm9MLnNy5HZbZzXGQMoQ0Sz6ZhHFj73kC68G6E8mf4bLRf
sjJUoVwxf9v7KBKnKWk+6AktAE1imK06diFjObcHhmK5GUy/OxUV431RgL3C1bLNACC4TnctPOir
nlq6+65gvpGudDeJYY1blJ29WCQ6r6UOWSJwgaAb5DBRVikTxW6uA3NVOwCdsXLbzELVN3up5ToM
guea7LFILDoG9RgdZtTSo0lT+aUv+Fj4VC06stOCdVLvvYo7PbTOWZradvqQFsMVjRJnt5Fz3+kO
24NIH91lqneRcMt7Op4f6J+x/jFvm6hhUztiqqdgCV/65Kxrvq7fcgAqRHLleYmcAXUv6HCwuN3B
KlNMJ8rcBHfps7EQqrtG5rzniisHcXSnkQHMi+YVLJy9N1HqmahDYYK1prjmq1f6R/Yz+12OzTt8
GbiBUvGrsvReIHGQpYRz322hIhVnqhEelop9DEkQPFs86hHkMfKggTP2mJPYqPH+9MTR5C0jOXeo
jp1TPNmROPKMXg+p/ZP38r2ECcU+fLkNBNhj6cH2advmM6ikuy0a79easmIzB+5PnXIJLUNrgm7h
Ae0N7cEuHWpwWDXpu40kGV9EkkYbhh5im15njdhH0nd40Eks7gFeWNvlm/SsZyus8JAVEZ7FeT4H
ungvxn5f2Uzl82D+jGaxCZtS46prxZuf8IDGypGvPREhT6hyr6byRGDUOJqaB0N6N6qMbtmdw5zt
CU1Ej7xiT0qMc1wX6kwT37F2OOvWs8Se0LGAs/vkWGaIWWH4xRUd66C82PMMuD58MPPkzZrH21BO
e9tl3T2n1rdTzsj4cMzYeyKc0r2argNJaXiew7Fx05yK2LHj92zqOwF3yGNgD1z5Nd6mzNI+hhcH
6c5PAxJQ+De8QAWvUyCsliV04h45XdOzT4fIaujaS1uE/SpIyRAVNcbQ1A7OVWDtphRocScdg1Ge
36Qoijf0STxpYc+2pVpc3CkSTyi5MWhu5tHKK4an5YTEJDEnzw9Tqv8y++5IbLBcEi3Q0J8YoRI5
PyScXGN7tB4plXc2XmmtW6Rh/BjTdyfKATq4IoFmDb9JJIMH+oLpDk3091yrr6JiZWPj34+FYiDt
Wvux1M6jKLsd+DESxWP0nJk5ioYX/tLbhz8lUGWc4UKIhwHgkVLArWk1/JgYKLOeUuHUvSOx6Kts
u2Ti1Wi3W5bZxmrobQyYZbvRgfS2Y1Qd6SFRx9DAVe0AF92YJHdOSlosY0v3j9pLrGih/SobFxr2
yC4trf9qO99ZuXeR7NXJWCBqJiLdD3N6ZBp9kJN46AUHoR51PQ/GrzBNnjqGxs3SZv/VnNXvVPpD
t+hPeymT1dJGFY84a1hZnXg0MIyFRn3tdXB2betvouiAMKTxjcvuwHMQ04DnbssckTktog1NIEE8
zDRFUtAp2u6fCHHFa6r2m8XpngLYg3MY/ThpFsXs4unGaNx3CgtuTllcJhhDpz5Tn1k2AUyLrI8c
uYxFCeO83yyfBCo0n0q4T3DPP8JunbYDnUaxGVLdVWXnkVnikcSPc4Hru0fz9WLbn06qqWfCEyzS
BRpgJMoV/blb6lF23UAqmUcTn0vt/GfazYaaJmOXImJaMWtG91RO5n950H+KpcYwKauXRaS3xpk/
QEHGgwk9200N9Wjw/4vNIdtBNTwEU35SS32i77qPSQPANKyiQ20oCGx2hldLc+aQIyB2T3sCRXbM
N7rFslPI/JiP6uA2lr0uKwo/6Xh/SpOGt78d/ibF+MzgvuPR+JBYsH8Nd/qjNfxe4287e+J53x1/
jz9iY+BdtXEK/ctr+FqzC9pEJWfDUURXxwqxaBlPvrAGOOL1Y6BqFZctNlrmtVYnX8G9YmHgguRk
2fAEHQ+WxgdqtPkeFo7PBqjZL6IzAcJVYdwaUDCrRf2mbSbW1tR+KWPcEO98Iw6Ge8x+MJLhjXPO
JWj9f1A9mIrHotl0UF1XSGXGuR6Jz7ttulNJxfZVUobJtojECgtvHaZwr8jpXcZ+iThu5ZfCdI6e
sLERjT9w1j5Ezeic9AnbAX4X/Dd5LJBc7xZXO+6YzXlwImNpYJ8BYhDmeQwrxYyaKO3iJU/dR51Y
j3YiIRy7iY0llcs3mD0cH7mzSjmY3b3QVe1lhzQPFRtknj5uxdgn1FvqBnt2cjjdRHkg8v8aGc3J
6Nx9oDAEdPbBS5J1UYUcfVNv10lg0vwvXg3N2i4VUYfF/2S58BHNPaignFsyPcwZMjsdvxoPBSi7
ieESG8tz6Ofpmp2TWHcd5w1z3GeNzYo6Mk6Co0DcONgVBiwRqvPOkw97DE0CFTH/aRrLXwEjOtRd
1a0gW5gHsgS7YhjHmFdMfglL49f1BxI7Q/+CsNOuJlpcEtBvPYZU3TrkBHHTOT32jvHMLbChTXXT
+f+SVD7aSq4jNf2UTnsyQsUtZ197u3rSyLuR0jtpLx9ZJDYIZJupXliW9/NzPRhrp+SpltvDl2cn
aRyM2XF0h3VUueaOgfqRJg/CVTDQmxwjRRKzUt0YICQX7J4jG/GMUpfWDygy4NHqZMdy/o2gLeFi
I3fGq/elCacPKxlVrCfvWXnDrjcpvgaLhh1g6OdLo9orVI6AdTaXXVsRVJj+yJeQb2QTHYt8ea3z
+X0O7WdPYh/weu/kUquyG5v6aeYqiimp3DdgeRS6HxkO78HPAnZj1aUXeCfClHiQcr/COvjnKe9j
tn10EJeLhQDihi7+ve3gZWuQh5GOzWqvsurQVcjhquu2tvT/Zqvilu6PFUuw3DX39QIcrtOvYVnv
89E9IatfWP1ykVbXLKrXlfJ3UC2ABINobFN6kSzLwPsmwtgz6ps1uPUmEXg4omx8iObkpKz6kCfe
2bmnOjHGYC7yuy8PoxdmzGMtEPrL6YpI1+Px6bc5V6yhMMnUafNU190bFPpbYilB3dE9v5TQ/TKS
TR6cfAe6F8Nfw7ElfPUwD0j7Gix6X4a4kJoS8zku9MxoD76TnTtTH4CYn/jKWa0Hj47K1xDgN8Mk
bhycSR2n4WMqh51hy1iEeB/h/JQrhoBmZdTemzHdM2QZ2QKPM19TTdcpmrbzlGyRcUueZTgRFlqX
1zz4HwpB3NKMKqSP/CfouajuxhJ8gVGPwZ6TXtKXMGGskyj0fxBpv+jrODtu9WaY+slbpnmjw8BY
W6I5LMH47HgDuGweEG71YRTtGk1/QwiKM7pKWQ1aTNSW4+wraCidvAey9Gb2Xcw5hB3MMIFwTRJy
kdkelutVJ+P3Eo0vKLpMxNVJ2tWRFc+xU0Qt5/DPZIpb2YvrrvouwS+lrwq0Q1xXwdUMzI3v+Dw2
xZdhu3+TVs8+saGVo/13NEsvdszsb8l4RHaAeY8Iy+Va4C6kjExvmt45dT3u7s4Ljo7y2k3luId2
srcygBW+eGwoi5i82j41SRi4+lN4ySGDKpnykKlaZEMvQMBGtQhnXFLd9G1K52hPScz1sc2M5c+q
+jWT/tniRNEV9hpK6IOwmR9GX291po+5Of+xV/SISecXmjtY/eAQFP/Gu5usanC7KnVIqvFptp9p
F3p3TZNjdbj2iUXeTec27n6vX7y4H5Mv2ZqsrMYTaOmtTVEqz9H+JbQ4DmLzhGc7HN2l3KQVes54
1ycTgUmYXQgQeEBcsUzwciXj0IOPrw7IX//ypNh0HRVSUZM/u3ZCFKIft0Gy3CJtvY0pBK96kXsx
Gf9ZeU0xnqifIESfITrba9WKV69gAqxABatUrv3F5yCn/Us4L9+z792gaRZY82rMXdx9Eh/SahoX
XG6WhRhRu8fA0ge8hcwp9c6u1crBXqTtEkhlgDRR+xK9HJLt2K45Gj7RgbZOMRDobORh7l3Sxf6W
wvonGpylkdqKSd2v4F3m46xV3YI8bbq7gtVUH1qbcIpYxHK/V81D6dOwxM15DoIy3JQscFSuf1JZ
PZFOveYE5AgRtIfJTtZ5E6z7qX9r7OpAR2HHDZqaWMhakB9q2k9D+69r3HsqyNmTuTLxZt15v/3V
HGoAvRh21ZPuwWCJxT6k/nyKcu/RqLKvEVdNG7EpzcMHT3xMFbyoRJ4qwhjO/Q/13a0Y5amv3H3T
hkThjGfwB0dDTnuamy4EotOVTw5YavfJDsx16nYcekPjwHG4jccxUgTt8OVYlVlse+zBanlTrESt
KjmFQjqbsSr/siJ88WnDXNdEN9YBUPutHRIIZSyo46ZBEfPkL42fxQpHDRufmvObz+oF9baLpxz1
0E7mZyLPZL9JDWR1QdrJZaPQJsVvKMPrErE1WQJc7DxjysJ6HJPoFCzydwjyT6cujqZVcw+yfXVC
coPtuwnNfW71rR0ooeYPwo4+ZvZnPvQsMDQleKWuNsEd3UtEnp3hPT2GQZhxAL9YbizPhtXfeguA
sEEeRwzJnzliFptaeEL4QclEw3p/5cbfVOm7FOautMN95nI1hUxT2bhDkYyJeuL5LC0aQBWCGYNs
lf+zHRxn0l73TkjEzh9ZTyQekUX4pWJ01dqpx/TaLwE95xP6LDYDn9UlA5vlai5aK5kedEqkJ/IV
57A6aC6tyBTavj2f2lk5u9Dv+20L6fGxl+QriTH/aOFLzJa1iK0WgbA0zfo7IGFJfzKUs7Kz87WJ
ywdicEeJi4n6RCnDR5cKbAOV2NAp/VcazZGD3p6H8yYY/01ypOfG3+l6+e1yKw5QM0S1Y2d86Nj+
wEAYiE3gmyCwyPPbCiRHDQppcvs4N/Rmtqy+UfLQzC+pouO8EUPcT/YeQ9hBkrAoCg5AdYldKun6
nVcCWbXUlc5EyNNMyaQOPd1svGDmgjVvNS0nCfd7UsnLPRFPmeV64KjthMPN/P/4qS8qRXd1KUcp
6nVBcgmabhxYYw81tjzgDFrlDu4lob6lmexGTQuFR06TtE1l+yujzF7qkXFQpfnZy/uPqPYv3BxE
+pxVQhdL0BCQIf/hiKNQ2UngqQ4ZuIwfPUKDHd3YENaFD+sMSnwvXWKyjAa47fchvM8sdN4r4f5E
Vnup83aD9sEx32/yNSpO8VOPzRCzfM633dRvCjva5trGstbxfVlrWtm2DLZxCQS9tbPzxA6GCNRj
LW78Vtt6Yn8xj+6fkVsHjFKxUsPFxdCYCH4xI3lrBYs15J6gL9YjiV5v2hUl+hHiT+Qnb7nhY2R8
bcaXZvyJcuzwATphX94KhCHWQpTLTR+Fr+Oh/u2z4EXAGCfU9WBN6tXP1TZZxl+h9NbBR+7pbKMH
YsdszL/oBWAlS7gEmUHfAwnZk9/Uu8Gq9o4qqfvBn1pbBYc6LmI5fGbiUpvZbuDN0k/Dj9+oC/HQ
dSk4K7DOxsnfePFSm7sAV9cdt7mEDBRRcGRPchiKYafDV/7udVPMT5p47r3VYR6+h2DeKC7kdshO
YSevQVOdGsGEVmXP9SIu0TAd1eicoAWcm2W+EJeNnJSjIlI3KqYq5pMbmLSwNHydo3PkxPdgimwz
heHalKw60umZ1CvhtvwoI96Xhn5I3ZmyB++Ca8fCXxpcJhep21hOyRL+K4W/EvTbR6Q1DbKs/WS+
9Kl1Sqw/cykP9uKfBs7VEhGwmGn6aGmzWPWSR2Cgv7gJfiPP4BCabzkgPZTzYfBvbDSfU7u6JG1/
yel1lvV8I2zBnvkYIZyECyGV+4IxsXcZO4I5QoUbpcPO1th1QX9zOufVDpiT7kJpOAb/4Pr+yDIh
Aef5NWpAfag861wM1b8ylC88mNZTOWwbetjn/yMeLaA64abPzO/7uhR088nK0+c5m4lAIdn6Y/nh
N+W7XYRWjC3qUib4SJXxHGUwoDK+mHnZyoE3GD2E2/teBctSv+JEgsFRnKhPIKbkXzO/YfZodhar
kqJoTg0ULU8W67AfEOvYI0Eu6Ilh8/XcuHzO5TT/lX7psuUil9CabzV0hcDq/gReiJWx9DQspF82
B52sHJ5H9HkaT/dK4CUdg+Ul8XhvpTY9sn7y3t7lPK9/oe+ONR8x7rbfZzi0sGnYO+lBQ6mI3WXo
8bhlnobeeHTa6cb6d5O71mMQfWl3IeHexKby3vwsvIfMccQUTA2Ox9OVQCDQIP7hOmLqV6Na9zmR
gLFP3xhmDhWpkap7Sobim8qvOJCPo+lwb5RHCwWlh9pldvMaKPZGYruvCO1XbF39ZNz6Mj052LWH
8DjkFuNLm1ynFp+W7veBU78WuXOciUTMGS+VaNgauFKThcwbnRAO++DOe22T8aELDBmjG4YrnZhb
FqStZfxHTiZGFiEvlv1Ornub8vFstu8aKJ4oBF9idjP78khQcs9EeTXMZb/o6qoJiUWzQxYZvqvr
34cOTDMseBgaohIUhuDwmyME6/9RdB7LjSNBEP2ijgAaDXclQW9EUV4XhNzAe4+vn4fbbuzErEQC
3VVZma8aZOck/enZVYIsXh06Zgid0fxQ5h0zRX1RlUsMRL0Zer+rZYutXjxqcj5UYf5qtSM4E4J0
uHhFvhlxOMnKfrTrcU+qCyPYgZiOyUkZcJ7AH6jnf3OaAW+Zt3U7bsqclaUzxWx6KsZXLoojl8Q/
H9yILMXK0V4ix8U1ilNwoocgkOZW7ovDxUXj7MXu1G6sWL4mY78Lc30fG+3B6pKtaJK1PnJLMM92
qD50ck9wicPI9JLeeVTIH6NiCl9/xeXsRb7LE+1cqF8OZuOvAr/fqCz6ohZbqUasDTy3ClttiWhW
UQkmOWvOx2Rjlvo2xDitYeDVJ9q8cmSXnua+tEL7wx+ySzMKZIsFGysWO59k6m7DAOm8Gm54286t
iahjYrVp4GLkhtpw8Hl1ZBNBJ/5dzOJcKPetxWLbhQXxEOt3LIjYd7OHPH2IBXuSCIeiI7OMaTaP
ScKcsdY2oXsTg3o3IizATkfUkwCKLba2rNcTIIgicLfMOjxyYKjEf3QF3N/5Tm+Mf33nn2okTyFe
HDgjniyHm2JVu8IeUSC15ZhEV/hGr4Pdn1urfKxjtQnb5BwXWPIL43cZhQCfvw1Kfxv1fM8ipZ0s
jN3cdAzrga+Bi7LG5pAOLonBfBNjsJ7N4AjW/Nj4X/6YXLngGPOBpShZRC/MR1fXMWLnG37tN0NF
d0TLDzb21KvARkgjA4PgrzYp7X81Zls7aGBevkzE8kYTyoE548AYYlIKasPKh5OsgIwxNG78XlFw
1AEeOxg8mEwTDHXBrBgKd0DlPx0moRnjmCg2Xke2Y6wYAjM85rHzP8qc4Hb3sLicamI9k+QVtp4B
QOG40uQai/HGRSiQ2S43651LRdqhtXm+c5FMBZr2YkyXJPmqmn9ala8N558BBElxLhl+8SVHeqCh
0b1Zj49E6z7DwT1A+WX+FQ8PWWO8F8KipMPRwB4VokXTuYidtW2dMiG3ZnPriGco7RcG0rVJ1aaf
7H8FyQcWWkOXYZQGvyKv2/OgvlVM2j4ZNzFkhsn3V0b4rysnjNIts9B/9HDEduufKCbS6ttni8WB
omm9rKkQwMJLSjHu4P6m7Q9zg8oXzhUprTN4xT0aLwhdjrw2aY4+7ZVj17skPvha6GFo4ADnxTLl
aWre2zrzRE02L5XdM2M99nlH47VPjW+r5lqeu+JKGfwRYLueOAo4Eci9OooK1qq6r9Ssb0osuctq
bTo2HA3/28pxrJlhRVlkFesO5pZr4vlL+ai1MFsHXUx2sXsc2+QlYydDVy9qdQIfAruLHoGRasK3
iv81OzUfpqw8B3ygg8SITbgdQwuSBodZbTsEnO+B/11GH1xMa7UM8EyHmb/C6cTZ0s38XHM37cws
XD7U6W2M9M8Q5X0hJ/+ZlYZx1l7gGETfw4Bqqi2/co14vZS3yqw+It35NLtXZGttIyd/58faNjPD
N0S3z9B5GPPkXztNL3m2a7jXyVm4RvQBlmwraYTK6AlC2Ic25GdXbzy/0L/ayP1t/JJT7MRChXWd
+n9CM/Y53C3TruVOa4EUWcB41i571j3y7NxsGeyI5Bz4VGO5mK7kzqK7M07+Z708kknWvkSR4eAl
ZE6Ib2xCHpbRxkmd4rEtReYx1Zg8thiEWHSkRuqycU5m6aiDLFu4HDCoNm1inHA1+ZJXIeT1hVS5
z4kRepVqIWnY9PZ4xqFLGOA+ErslT59WwWnSzAqTf1utR90gUSLUhHnX+cIV/zVPCSMct/y0JV9e
pi+KtizuWVUkW9+evgZTJ+znMggUI4nmfLTVKpqCl66y+DfRsZtcVpd5tLpdpVBAmxgu4WCMp7AT
3cEUuH9QGOCRL0intgLeiWp3G3TG3nAL03WQM5+wKCh7M9piHOCvyRhk4YJ86Cfn7vSRjYqaGVRi
1caXRA7DTo9W8ZTLnRPOZwvhkIOWjG5X9Lu+sb6w3zcUnGwGsgPYxgoDXWMHSIP5N+R4GAY6v4Fi
ixsx54x500oG+k0m7mNvol2b1j6BXLoGYBsSlWSq7nRPTt7tS43/BZoqrOSt5dTe2OYHoE5fDjqJ
jRwSN/5NCCan05L66YyzW3fL3Eo8p9STc2V7jL8bBKL2GycjM6R+HaYSVYdklcqv/NVY2flMA9+I
Vl1pklJp5+9k5IWp53DczBmt7aCDUAmdjGHfWBML1G5KOge+nl/gVBb5S3HIrfRxAAbV29MjMlm+
qW1QV4ZJ+B+TB+JqUm5NmZ7tAl2MqebzgMXRTMa3qEFviPEfrkeV4pJzukMWzS6D2JJ60LW+6362
bllWIHv5dQE33g7WgGW8meMoAhXGLsSTo1G0NmHzyw4ZMn600OtZpc96m/yxA+ESpw0BxfbeSe1J
c4pfNU/LLYQsxrINImR9+WMZAvt8Hh4IF3hlrT59hwyGMknBuzFDqqhSOIWzPz2ydGyCRBWagsKg
yFGUFVbCvLZIKxLlsNz5IMMJ/wDU48MYVQ+lFV5wtv/OSpdHutJvPtcf1upp7DongK3LGza5z0Xb
KpaqhK2/yE/1OqzAM7BZO1pPtg7glFHHUDv+CiRsvx7CIVyH8fCpt/NbQxptnOevZMl/V363rcB+
eyy3vxZFcpERxxxNTLTqswhUUDcnmCqDLcDEFg8CIMNSH+OtjIFQ6JzKa8WrtYrb4qv15dPMy53z
YvMtgqJqJS9jCKr40BlowQO+fUaBeN9yBYdjtLS/DNv6ZmqIvHBXvrplY6+wkeESjMHJ0O9uWoly
nbBJUZ+IoeGu/4tyXDbVYFfYf0l62RU8rQx/BTuZ9k02/iEADPu6kaSx4v6RpcR7Bt10R8lBYE4E
rDZ4zSJxqlSgzWMLgTNzZO71lSpnU/IPBPxwrgwj1acSzCnS6RLaGbl3HUSJ32tU3stIf5D62QS9
5M15P3AoSEK+NM52zIFrJGLLcGcb9hq3c2qeYjNod/5UPhdj+uW4pFuzUt+lbGhcxSP1ZR9cjYoG
jiWOqwEyyjrQM1q+pN9avv8yT9ZDm1s/eedySRVemua3vi4/qxbrYyGYQrKF0YtiWhwpn0ocZWB0
cuUNjQn0OfQFLv7iVGX+FQ/+uR7lKa71vaE6G2X5A36+tk0n6wnw3Evv4LvA+XPPp+4n6cKHqYNC
HtuXOEbhyfC8L+ktFeq3OkIKkTLdRWX30Orqs8mCt3noX/VKviHrU4ZqxolB6VZrBRKz+ysx2x7C
oRm9SaLyRrHe7WcHQ3w674xQ+2OitYrNBepIbJvAMwFOczUVQUWoH/Lg2ATgAWLqGg5LX3WHpgSL
jl3wgybMIGpE+s8yqq8yYfakxZyTDMWu45Dd43ipDmfcp5qE0hfXPByxWT/kiZNtXQaQkcw1L7G5
cQQGA82Jr1iUg5WdseRRthF+bFO5yy3wDl4nXhGi/JABufsZjofZNhnu5JYUkd3b26CusvVUGNWm
DocDz6laM6B/qqSD7wEt1SQ0tEl6HsDCn3ilWwI+JLCDKbhxEB2bWH47TXIeE/IAgIhAIKVuv/Gr
3N+GJb5nTeLdkeMpksaD7pT/Zg1tfrKpU2F0Yl2H2nKAIXxp+O99w9ijMQ5+aU170bOy2zYhfBkV
7NNlmDbHEK2qGFld5O1pgmTpRWbzMFjt0YAINfPG48XZAcKIGED2p8ywsg30MiI7cc1uU6bipnDu
cSF/2cTFAofO5faOBWWov0hPjAr2rcUdXfScs1PScjjlIIDQXaNNZ9r3MOScAR+xj12eyYaJj4/h
B8sUteHYb8LG/WiE+WZDsvEj/0KEaW9H2qObRUdTMGQoRMo0l0XYK1q7O9uzTgO40lU/0aiWVuql
bQGXQaLoVIhBpIwwSUWfFfaLmYZbBMG31sMaGiUnFuo2Pkx5oApnEDt20VPrwBZJ7fw9zxBFSaht
On71bPHoTl2PVpMiw9IdxtZEsH3q4y2rQ411GDTtvnHheRLUqc+B1tOBlxhzehufmDn49g1vuL2v
/XLhBz9KqfStnlsvbuxohKRBp82tBZNQEmopImCVfV5pXpupGPM3vb2tzSV8E/+f20HqoTZf47ZN
trGOBEzME1tjtWAREEFLk5NmqAUnWXuvy4HmOXiNUXHK2PosR/R+hQufbXVbhVlhbaTZJU+TV3xU
fDXLjrMQ7IU4djrdkYFNIOTMxwY+T+2+tcXz7Mhbb6tXNqSsTMb+zqy9T9CrkiICIyztizaBn2/z
7VAnm7nvvCljJ68VL+71ZR2xAd6xKsqXBkheWROGNEPtsy2HAwvAD0Zlv1fD9MHqJg2QSsdQXqiX
LAFHqmKp7yN2tOFGCRZi7MRIRDf6jTNI2CVuee5hhFuBXa3quvhg1nDt0YZXAWM+qH/aUxJSIJaW
+TIXzVNDVaDy5iBsyB7NvF96z7iInkUorgS2X8LQuviuoL1vTyo0zrJ+sCcEKLqchS6w1svipAsw
EL25I1k6r0pE23UD2whM31bV48XKic5F2fgVFE9uXL/A4d4zyD126XzPi4ZOB8ZGwqJzSyD4osZl
LbIlZVYX2i88U/V6wIkqyZ8hd/m32ZzenSYfiA6a/8wKGG1AD6ahuTKWAKQcW3T4as2jHZzwOFaL
SfulT4OHKfFPIWPCDhwLkPMVl5Jnd/KFdcG/yRRufS27tsgIbfeVtNNFQYqKE+cNReihTV1cq4xc
2mbfdV8MgFdRqVHH0S2q+eynRb9wIr8LhFxPSPGAToddNn7D9rFO88/Jhno16S8mY/dIG85F1R5r
m3gPBLBV3mHmwFpNROxcNNq3r2GTcbiEldE+d4UFShlaI2CCYKAgdZt/iNB1bx4wWK5819xKu/GK
GfvZmNonwWFakmXGw3UN+vQ0DdE5c/NdyLbYumgsjlsFxsXPXv2yezOEdUyx14S9eAOoB2nTfBgo
WJBzHd5Vh/Ig67As5Q28x7oOPV9p3P3dZO5ak3Y2b3ehgSBQx28+LgdW6B1Dt/UQTNBhy7Xwy908
OJAIP1l6dCdltidh+ukvliNs8ocYDcAG+uuK8Vnh8FP5l4aYppeYiDHoNPoMRcMyCDngYs6Cfdrz
pEwBf37w2AfpiTlAE8nf7eLmcuMGQeApBSih/SkIqFIClxjZ5+itb9UXAg3C8Nh+UzU8ESb1YCHv
yOrdG9vZFLZ9q1L7l/AFXI/pWPbij7J10/moarpzH0AJ9l27zSyXLzz3TH9cZxzDRHnnjTWrg4V8
SGtJ3YTVKUj+yYSg9hThLUXGmJPhaFsV87N8eKnoo7jLt7rV73QnPvqK4JYtbgrjcCqYCSc9nk3t
qc+NRRHmhAA3obPyeRujR0A9M9kh4Q/nVlFsFpNzaZno94X2CK+TaKtKGBvPZ5uTntl54lUxTzw/
xK5PAYoUBuTAmUJsbobPtrJ2SsxUimJ+JxGCUiv3ohZnYtCPA0aIgBgZw9gp9AB77jESnya7XU9x
/RaMmMe0jOaj/2dQD6ytEftAVWX7sPQvOmYygmKnwi1OtQuo1c9aenHdtJlbdLHXJmCME1YRrmxp
701f3zsGuWN2xrQwedu1XqdrMZJEYxQCkqvmac6JmJZSAC/KTyN8Sk9O7XtQ1G9h2nHkjFQ4rIHd
iZRr0cq6cyjjQ0VlzuYzNE64erDrV7aB011HZ4TWnGzQ1l8z1titLNtcDy6shyyZ5CYNpTzRtT6b
uiKZj/+Mm4dAU7IOyfiv3RnzfNF/qry4DfaEl7tedY68YlNtVjIHuBdW9WMZuZ9T5o7rPvafIwuW
Tkkr4IaXcoGTE3nfc3y/IEp7vm2udHs6Nr26UzbQvAuOVbFys+FaAAQkS2frcGcxXw5iOCk8Y/Tq
XsG8bGCzX2F9m/BFygwSCP6XmequwNaXAMpwnrTsBRIEb5lDdL8+5TXNPuNLDYdXmLwRvgGPhKAN
jg2gUUG3lGnFvp+bk2O1Ty5uOJBBEi17qm9IOzGsoJCODVjXSD2FFmu53LZuVtwRPItViwV0CuNT
Hk74MPmKUAxICJbmmy+g4BZAwlrdhpcVvlCsrvXW2PT69KFT6+K85GQzXJI7fSWmA9bDXYTRfZVZ
IUkZE5BO2LqPAQkTKxFvZZzd4SYPFJrykXWkAB+sn0mPDn3NvM0GDMuge6AUw/0RDla6c5x605Xd
Qmpk7jKyhDIR0Tqz/6Cbc3pxyihu0zJJjl1OtSA/mU1umjpGHfwFrO9xwaz9VDuPFeS8ruDZqReq
tn3xzRj5uhYPM8CilYs/xfPDsfA02b2ZtvEwd7hzfFvd3NKlEbcE1VnsH00GzB12Xa/Vna07VJy/
M12h9aTJ8In1c4w26wa2iAW+cNJKKrRRfVsjNzOeZA8gCA/2rFEJqzqiVizummPgyNZ/alR6wxk2
RFOZjhJbGgmg1xUp7URdS/aV7ITv3NMpDzaUorcwdXZah/WKscFvUBE/g6j/XIvEgcFQJ2yvD2HT
sLx76KNH3zSvmPB3cRhRPeADQ11rdiqhpula+raohP7SssWwy6aXQrp/7MCgF0B0avAaFSET3MDk
JysgfGFUNwMixcDpCvPRQrZdFwnaia06bBfhMzmxnzBNtzUcsbZUTzKzX9ibiGXJCKE/1XswtQ/2
MrClxeR0Tj9coT9PtvHdac51EiOlpX+aSZWhipB1HwhpWCWLFXxU7daEHxxLthEP/XCLOvOZMR/D
g5C0QGb9WeOV4AUQ4ZrcRmmHiMx+/G6N5mNVGBc/ig/kLr3cwmXInEj1A7Z9fgZNf+sjfZ9yUAft
MtRoaho3PhxJsew3HHim2KSO2mqDBdwAMtA0zZxLOFFyb87053ImbmD7zY5kPvW974Um7QR4YW2o
P3CCjDxaH7ry107j7Jl7qp2UCEZ9EJzDWedCDJC0Gca85VyFkR6C5puOqZ+h3su7rQoeII2mp6Z2
GZ35EhYLjNV6aFR77iqcVi4LBQom4mk3/tW8y/kc46vSNW5P7a0xuArQHt7NmT0XshVXeknP1wTW
+bRdjwSwJ+2eDXKNwFEsPqa1GHpv4FKL8Qn7YX9xIuOsBnePE8LTFdwjad98JXizLY7mhOk5snvf
o9lgL4xQvyN0ARoLfe/jOQuLbusY9xDDf9DDCZGSWta3jVdCuQ/IZPGZNFlxchv31xyNPZn6IxlA
sod+QmQCB571Y1TTbvShkrND+zBUMSVBcoOK8ofxg2te+O+9wilJJGVet1H91vnNffbfq4j5Rjy+
Belw1+s439oSXAZr9W5xM25kgM8uMaibmYIPmnay6jFDT0sAyRTOWkETlRlOdbIEnj/lszfNJKc0
97Ge8w1Bmc2obL67IdpkU//E0srIK/OaeZJixY/RZP8Mq7s3ge7vKn+kksAMSxQrwzKNLR+Zq8J1
PFvUrNY9mKofLeI2QKejS3dDa4Xzemsa+Tlwmu9A4ihznWLdBHZGG8Lvz+jb7duPqtNTqJFyQ+O+
13SdtUo4HMss+yQCRrFYUU/yhD6ift/5JNYQU47dUn0YzM2cdm/r7mlx4Q653CoLt4prbqSbfwrs
sVrbHYamOrtt9IVqdoiKGkWEYRe7dEPPEMNuasordOuDC/K9Ds079kt9rREAZgIvtC3aw1+FFYMl
PgUVbLnrDH2v8E/mjDpFzdC3cEcdqkjz1Y2HXJJb0Wde2oCNJsEA3ac/WGbxlk7hAgnBSz+xIiVh
4I9ojD8FsHBs19uqcvZauVUB8Vr5o/v4BfmNzD2iEIt0axOmFezXaRD4F+BWduppHPCKt9k18KGn
xfUzkz68deB6SdbqfvrYj9PjbJhPOG13wk4OdoDSj5e641lx0+k8DRRmZmT8EefFMDw8dD4NKSf9
NuZR1WqcgUuFF5udu5YTty7fOAkKUxRUq+FGy2cuA7a0OHUvIJ/H/EBsQ0ASt0g2OmTN5+qLlVZg
AsJ8oQI3XHBlzifHkFpS3QJ0WbkMTpkKAGDLOM6jvPkzOZcZQ8gPqXf/qgEEbuY/07/t29l8mEPj
Ikgrgc8X3PCUWoKszlrP+/d6aUxx3LxZOQ4gYlYfUY/MoqdPpcs3aRXMcOx+hYmMWuXPoGtp4sDc
RQHJp1Gs/Yw4kiHst2JiMwrIu++maDdDNHip73P39hHLK0RB7h37DjDBzTCCDOtJ+4YV9qzwO5PY
DGMBe58pYMtdrNvaOrB1ar5yYxvxxowYg0xzy3ga15/ZumCCa6ZgCZetVsbnISAoVMbTOZ3SzaxY
kNtxA9cJX/IgL22nDgpMjAxZyBMlgB/9Kjm1AqfgpCgNDRaooIs5XxUpoU71JyxGJe6RDih9uDi9
87xbhaCVncF8ynr3rpccw0GIJZiVBOLGfhKXOqE+g6A6m+T/iqE+dgaRAq3CefOLlr0WGgp3on/S
qOPLEsR4gDDfR9n+5HVREyoGOGEG4t0ZraesHCh9GnMz9emWxC/WuRwDe2ztXIrOFblzGqne/iUB
/FLM/mumNz+TjyaGwnKU3U9tIASrJNzNTOh9MpKyx2YRRRaLNeTwL88/xEwwwXGecjoQFsTvstk8
GcNTZnNP6bjH+4iW2Hb1M3/g7rfU8NhWbpY2fHap80ruE0cRCJKdGY08h5H2Hif6Qz/aF6fp/4Vs
weGUdoqj6ZvPpVP+jBqB9HIZfxl8uoEPcCEMT9lA0NJy9w7NRheTW6yZzRStsQ1z+QqF44+U7TEx
riYx/9w9gQ16z9EVZGv/+pG45nzI9TgerVi9jSWndp0cWKB9Nm0kIkCnTaDd7AAdQmSXaGDgShk7
O40HLpkHEIErqj1tfrEYrLN3cada5HtxmsKHit9Ox/EYU0OxRx5z9B4A0nLkkYO01wZWzLio+NGv
KSDKidFjgSk1wxU7p3viOkTKxm1D3H4I+wN7Mr2goUvD19zrHFlztZFa+uwuJhkOOZ3ObSYZlyIq
5w0zS0bBa6Nu112gHjUk/DyNN/i1huCrX4JbxYukPIFSwntu3iv2qLSgFHlgXrUxPs6LkVBku8TC
h2+MwbmLvsyYyTCvVcWyArTXrhR7e8y48ZxdYeYXNauLo34JY/DNx6uUcOtk0MHY+aq2X2NmB5aJ
bS74dWZ3DbjqeUqtL0bxTpAuXnpgkmxe2feNvW1rUuZOiyQnv5lCe/HY7hJUDi34zhe0uTt4YcaY
u33uUZ8mbsBC2PskMhFqEloTf5cYPO85dZUmvyxuGdbv8KOFJA4ZZKAqvcKvuOR5uZ3CL/Z5bk3b
3o6waRebN0Z3qAPZpkH3yxSTTNtdqKSrES3c6eVadkR7q+woGFCkdX2oGPMXC8s3MNGXxKFn6VaN
xNY55xjXuo6/r3VRS+B2DQzbmeHhWKE3oDYq8+/cwN8QkMZEMAr8LW48wqjBrhbdUWofZo5BYDZW
BfSkyMAb2XwI4wzilK8fBkD/PBGE6TkMCZBTfh6KCVgsCVEoeQC1OZ254hu92VVgN4GqXrviNRNk
ph2/9MLw3NQKZ63xW01ce1wrZYYgL2i4GeROT7I7p8NTPuw1cm3usJ+7QzxWnimAWOQ+ag7Xjp3u
4j7ZFMGPgz6RgB0x5zurLbaaoG9YmOnWEQbJ1VH51sKs4IbBp6MF5yk3/ilA5JMLwFno+bqTnRd0
AbRS/dnMClTk2mXvgo3jqet/WRq4CvAjaX26YSkd53o7bbMK4X6UJHNrFiTQhAakA8sjvJKz4Tg3
M5tooBICpcVvXU8PzXgR8HbM3j9JS2zGiDXokMciZrjjVO8a7l41PNEvxMa3M4aMtvYj2lw5KKow
fTMAtqPHhjhDPTtUxDERuTNebIa586IDNSywKLsDciTjD5Z94pOUc3kGZNmqYZUEIBqF7jnEjYqZ
hcuBvZ/br9ZF+DTdwzA8Ri1IN1xNCeF0Cib09bna6rxFTpOdGyKi6hqEQP0qeny9tR8JXLMZ4aGt
jr32LHkX9chTYsuBg0r/FQfAjvW3ujiIkC08w+NAeRHcxuYlT66tYrO9vcwtfjAwrUrGQY6+CZah
gaM2eovBzXyNmc6QiDTHdC8HxvTst4QZ40WdWo320nSyUaJot02gNqz3RJgt8Q5qKw3YWcAAA0QR
r8uP6mGJJSSVF6h0OO2MTrurnE0H9lmzt3RJC7JeD7/n+q2kIQpmpDpqyDHk043hYRFcE1itqoPD
BWHg4R+M7aJ/6tkn5rq0OpfTV46NuiTiNQf/nE+/JOkZXXO6U6RgB9eiziUIMQCC0NqETWFt7PEz
0uBsPzBdscYt02mUM4J0u6HeQXMMqou9cMOhgsVAy2AbWjSJZrnNHBbRP1u11+M/tmDyEP+mTzib
wZ8i92ewlKyZvV5ggXGvjpw3bTAeWVS7EoqMfJIfC26KNnPZXVCjOY6bmv08teFyTpDiIZMYGER8
GMYiaG6qkLue+pNlfRRxB1bYuP6vZbIzL7mys3g3OmKdoWE4zK8nc3H5sthvzs7KPfDOITwT/q8Q
AskGSOvNDeGxymSPy/fYRECfreSviMW6Leq/TpjgBzU8AGPV4uEjP55l+n3RrNnsEdKMhSGchnn4
VgE0+wI8KUvDyBAvXPo0fnElBiTTjm/M80EKQLEBoxERAylGe89eOS9DLqDs84yI3s3ZshMtnB5b
f4Cw/KxKXHkEEfp8NcunFFZlrcUbsNWE/kFNdtYxbIy1Vrc3m0qSKcRbYVIUMBPNw+iQaQ+OBtDx
uTVvQX9BlVpJ2mIxs7Bm/hyZSHVKXJLio9dJQmANJJSVmdFbM3G2lxDbrPJk9k8iFhsHGyTYQa+N
7KOFpRFoGW2TN5jvGkECjChgjFYZTRpaiyr2mfUOD9z2CSPXXo7SmRcfrXhr8IvoUbOxxYyZhvgg
8N6ANVTa8pZxXwRPZfhqau+adar9az8E6JXXCYhzS2qvZArmxbD79OlIvWrZzO9Qh9UPy1IPy4gD
QCYDvOesnBgKJIemd7cy4d1lD05G7NVkFU+qnrt5p9x7wfIjIKM4I4uDJMDdqx+9Gsm+XlUMGmjH
NpuLO38MBFqxIG38YvQiGNYdDTiCZ25eJ5yO0YvtHFL9ySne4ZialrUZQD1azj72nyweQDM+zPoW
uw4yBKYOR39nJybaBf4S5qrHxX64eHyHYN+P4HDZg/USuVeLgTphFrdLvbHbIruZ8dbAz2sw8ozI
8rZ3n+1LJkZSNz2HFZslNg37YnhCB+Kz/mBviR+dSy5UkBHLXb1KoS2wWw/Nztzq8XR3i04AeoY1
ZhlcXk7gvCMjDOxT4P1BjvQjksvYcgnWui+z0T9qMDH1HpFOtMeuTo7VQF6lfCiygr79iUn9EX7+
LYNhExbaeozmNSwfBIVyFTL/1BP3M8OQaVMBw35EwLc9NV0YBELd1dmSwPfQAMyM6q3J/j6kAqN+
reBVNYeGxVmzuA3qHFTPQ/MwkoZMd3mabx2Z/kQhD6poi9MoiGTB+2OyuzbwXvqpsQOS+zmxBYcl
atY20ZJdjr/exjbv9pgVY/3cZsk/h5REYw6PFHZHwYabmvQ61zzTKH2fMycbUMeD9FyXw7FvWKUi
EOaWHdZqaoERV8SlxjV/z6HVfpWjeVpkQcSiCCqn39nQ7n3ev85OdNGbeWcJBLW+4tQtjO/AJgkM
52vOzJUS8K0ZsxNRARbsc77YLMUZ/Bl7WiyJ0f0Forx100ZHpmg/Rma9lruKJBgAFi0ySJkOaUWW
5MUvqZcmr52qB2McocE9Ls0y/Jq9P8UbtviwHnI/Z8MXaxCxneB5bvKNsPtjwlaCoM3eHG1aDzqr
KPdx03O8Dqs6725NDLGat/UC9g8lLdNQ/jSvwe3JwPQ9E/j9DXPXaWBU1V9fnmaqbDu7zLPcWYg6
znQWernpq4cAZswgWIVFtoHZdR9rWFmba0q4id0FvoQdexT+tqApTCbjjJN1P5QPxOQ5UVg21WKO
mrEHRObwhJPc69kVVbVIcYl2061h17fVC5izs4kLTG8w+tsv5CPTZV8lLa7EgWEa4rF0xavqGGpR
kPky3CfgwPLhRjDlVwn3VpQjJWIGl4RlemOwNmwgXhMPK+gWKibgIpjYfI/i+M4cFSzAQgQKd0YE
ZqpWBzT8DWuI2AT5r0OUDJt3jQpiJOKEV8wNj0q858xuavEzjPlBar8WhOB0YGsDikRdXvryFUw+
LzdlvvKPQ2SdJYNiorW7aYCOjuLeO5yZ6JfRsHZtuc0X8Duk7Jw/Fs4xhIxpWynMbl27z0YS13V4
YDnVc6z8e9ReunLeyuCXEwgHOJGLARvgTFdlUXmn3DPibCp1yMDndP1jyyWhPeW1feDd15wfjWIw
a9+b+rUw+e7SQ1K/hGTjI+rP2P/P0Xkst25tQfSLUIUcpiQA5hwUJijpikTOGV/vBY+ey/azdEng
nB26V+PkKf27h/o3QYOLRMKJtR7tePvOZjRCH1BCgfOlukXwlMAYrxIVJKpj0ZfrRcG8tSNsQbdL
BadV/4WBM5C3lS9xFQkbLEtDwZgUrbdafIzBc/LJBvLpRQL6wvRMghg/QnFKvmaom6e2QY0woao3
tzUdTIirLVTwNcZXfHN8PYnj4Z/sOj6pfiAxktgkyboOmj1Gj0bedNlIo34RctpTSVjBOnXQUhlC
c0gDtLwprbumfHh81OhAs+zXNC4mLL8SDUOWnwbWglbyrMuvWp7sWufJHj77aFujqCoIg2PZwG8z
vlCR4yvQOEGM9XznmlG1Jj957rmoWiTu7nqo7LFH2tz3Cw1kGivZpWhBnMKNFY61W0Adbka2fRhI
iXDEoTcR9COv5+ATT8jdCJU5rT6tFBwCM9/FZrEqKn3l4dYXFfGAEPLOLQE9TmBPPKL7Cjd9qzhx
7C3bkmlLUC0z7Fjz6gpPiU0fip73YLTaJYS+LaH+MbVhnfKC55xAE6C7SZDJiFG3uNXWkFf2CAw3
okfZVcRP/Ee3kIBAML3LYerscrTAwTD4BZQVEJwVVM2CgFUnTDBj8LYVMhNMHVcrr33e/YmUu1wu
6ItqbwOh3m4Q/0QT3oJYWgMw3nSpdRGtby0KTwFZCX4vrAsNpHhFiauALeCGH9WU3lMELCvaKeZC
JQohS3m4EUe79M1bZHA2hlBZvGiFY3yPOXWjY7ZeGsivTpPHNljKULVQdulh9NnpBiMOg26hHAnE
YF3lLxozgU6YxK8S+mzWwjnswkMsD48JYVVsZKRtlicZr2XaJiu1VX6ECL9P9qy06Z4kryrzEWv1
H0NPKrGkHH3c4aUS7cTAP/V9vWk06+0P1kfAjrYqRL6T+fo4g1Nz/PhapxyXmvjH/uTVSJ1t6pLT
jj0Zf8UWpD64ohLpYYkM4JnlyAuteTpqUrTVE6xvY1pVceugwLBNNd11XXvMm/JZjRVjp32swjZG
MmBBzNJ0F968IHRAW7KtyVwpyMdbwCSNVPSVYYiXlnjQicK1FjvmvsoVV80KBBsj7M8iPXc6a39r
y4GN3mmUHHjlrt73jjp0W86T3zjkd+TghRz3gmVwigO8mHjrVYUnndlDxO9hUqIkXbZuTfUQS7Or
8CD1VofLSaZGhnMn/Aa4onivjK8JSXsj/1ABJQQvGOnfiOA2iQQ7GJJHw2ESSNEXgE4OQTwlom8s
QthyOv/JSP5ALsSA49VorIyNhEYypBfT9G07PeHp/d/wjAPeQyk+Bp6D3vfl89H3rbjUuMRwt8MP
obY2tGhV4bPKwajkmQRJ/l+X3AeSzTq9dGUcbb2nI1kkd0Blo2Xqh2HMT1We2FGpYyXEcJtX26mu
YWWqcCrJzhiaZ4d9LBO9Yz8VjsQslTtpD3nYNirma0VwlhlpmKnwYpT51OJHZP2F5SMSoJt6GvFm
4K+lnlq3ttXpNBYaPrYGYhFAOlX8KRTusxituibhHuBtn8B8aowPMsQZxljZuZG5pUGMihWtuUHs
fiIzMO72YShv4wZnXX9BzLBRg8ec20HQJB9tSH0WOwiSTmGCoLwlZab6DEWIAu1A9lsDtmEe/vh7
IWydMrbQ8cgXPy7XMqP5GUPkdXRGI7QKPMKysO1NqodW2Wohi9gkgHNl0VFToalhTdgNpQBNP3xf
TaJsykxX56YTCEwkP+4NG5+XrHCSRCfFZApxjm/jFok72UJl7juaj0kGTtqhTTSc8rFjFQr4Td9F
MFO3GtALZrakVQ/phcnXNfYa/ALGXU/mQ4idJz+xRMBWa1uNuZ5s6StpEr9Eb4bMaGwAYbQIDV1+
hJYv5ldoBLTMaStdRC3Zim37iqcavFH3G2Pro5oGZRQMyBqGFLBwrMT6omvHf8AEL9bQHnt+y2U6
JYg38H3OCnkKemGasRGwcNJUcyujGvkQ4uSOIq4+ZePonYIyf5gq4d2S6pD3zVWflrcEEBZ5R813
q8BfIJqOIyLzkOrFyn0M/D98b08hiF/AQJ6MIV7DFFB7S5yeZQ8hJiR1zjFK6teokH77dqAtUFgO
5WPfOkrZY17upxqSeaytYKvtRojYHl91UbVIorWqoHPPk5WlYT8Ih5MeRDXeEOFPUeIzOTfhagoH
llveNaV7sWs+2GWv5gUGDx/cSqw+5J7Dd+zxrsL1lFbWSNiDNqumlcwjJoc/M6HQxDtKVovBiAOi
rOV3EeNp8xMF9UrXHw1c9cwtDSwdoi4su1yy0KcXN5GJ9TwVOssA2paAJnlUNO3LD8eVGXvnNktc
f8q3TSWuA5nTN5PvJiWllCkreTCOuPoNW5Lg2OgxWnH1WimM74nkWqh9+c5FmOS+/PRBvGKnD8BL
YxvVRGEbVNm9puhdpArYCPx6St9/iFEMvCceH4oYPtJK1e2s1bnKQROGwBtiqd3hFQVu2qBjNFbZ
HDMeG/5JM1EXWQZsWxamuchOUEsFhuIGjo9435FtG479Xq+6LQubNUTrfBWl00eY4w6Heo/zzbA7
ny6yE1yEadc+YfToFeiPtR+zL88Yyhwlss7iwNBoQBACTd2Lhy8UKfsir5nAIOZlJKkEBhlu1ZN4
hEPSVBdNoiHFc4kHXTT28jCxdJTdgfzsasZKccQxD3n0jNxxvlxztYGWIErrstLXvcq2gRkF91lZ
8Am36c30/UsXIjWpZHOX18lvEDI4rglkahkBBNObXci3WpKw3Ld2oxQfnUbqVaAwS4u1W65Mt3Fg
VQZvgzAKPd4LHicOwbiWrkjUX94H8WQXRRoZSscnPU2fXRIc+sb/mdFKSj/sK8afZG1s/HwqXKVt
XU9mFFCy7c1EpyZCTAmlYyH7b+au4LiGjSaqmxrpKFbQ1O4HpVjUDSVFSqETtAKjQPEYSyankLyG
LYN1Ae1Zwf1K4G1VmZuITW0qDFuIVusqqG34KQgDG2pUtghImPaCAA4g0R+lyfJBjjE1zW1MQROX
jsZplGNar3BVAxcgQZDsDZ01bbbxRmlLQIdrFgmwdcBJFjhHlj9sfcT4OsmemxUQMbp/ZUhUXb9G
k+AMBZ4/bj8yCBeJmSyhPnQVtS9qROYXB6TmK5KSNrkpn3StucN+2gxdeiHf2daoMv02dVtJOCfl
K0Re1mmowPHmrGa8cOBlF3NMTpxMazlsd4MIcYN1jJAbzzYW1lV+M6ZPDbOI2N5FUXDJIvg2hTmm
0Lj28hlg8dFXABJ00a5n09dHuCtpCRDhL6fRuJRK7AR6ClyPnEgd2cOEQigyi60xjkh/86Vl7WeK
FXHRNr4fuzEwG1AHZla4kgWDwpAkiLLlfleR8el7P/yV5zGdUG4VzGOIcGrrNxuJLmrArbF8CALF
MUYKLF7GDNRhZLEzs/h9GJao18mnT2Kzl1sfIuvhipkBQ2ieZyLIRXXbeN4hMxVyviCjcIu2erES
ZewN3ittLXdIVLdUhBWBTWvSLJzMwKytygyNsKlbzMFjJndzb5RzS1Lv86W9lSL/SQR0WO1oIsE9
iAapIngE4UV5U7z2PWbT8ciLXbypHTeV9JDTbE1kxaLWET8ETpnE+wrOuxj/xNmzqKWlMKpfyrAf
cWL6GJ80UtljVP9EIi2znhK6ZBCJtoirxYVch6PmHgIMz9DLhiLh9qxemhpbQgQzJFfoAxkbQ2Ms
ZFhdSdVeZcRVogT+PBm21hjgnhiWkpDStVUICRA8A3Aylb2ZfplM1In+YQKaOZAX/OQiTclKpK1T
ZlrZnBuS9MxJcmo0IIg5aIyBKjerZXeW2lQ9BzgeihHwSvNP7x7SPOvVb/OoqTXJcCQYztesPeka
a0UUlpMV7Crq/hwbiU/al9f+K6Vd3Gt2jXRPm/4RSLn0RelPJrV+EU2MDNmulR6b5QbKiJ7ao+T/
SnFwlbTeycJoH07lIZ2A5Q3c9ZW3yazUMX2M3uEbyVXUFxe9q/4JPhlSvUU1ELHKxafCaIqwiJ1p
km6MXwuf4MYslFWHcm8wbiq0IfgFhHQYSNIH10OxZZH2g4zeNXiLjRjsUPHTBh+pSXQO8xUJUa8M
IiKYq5ZxJgowBu8oUVX8eVBxUAHsBVXc+gF+745jdRy/OcJsbvB9Wft7kRV1O5185dMSHaH/AHjK
qg98rei7Q208y2j4yXSD4MoCv7XylEb9zem4haIMwEE89ClAJTZWcnqR+reOXsWnlQGSib961jZY
9cHCuGCMN5FKK5+/1jxfZ6PnIAF1Eu1O2tKyv5aCT+TWIWUYrvNyNQV8WwByiOhk6TEI2dOrxF+p
KTFS44FBS8mftC1B5UwwN/C/thZ8Dz4smDnrQa7evSD/A6IxRgOrqYBhKtkNHBZM1aKY4KZpW+OZ
Zh6TCCdjTotFpNyjDSsZPtYCbhTO61REUlUn62maNz7DLoNWPyqAQNiMNzi0IyU9iMjOTERSXVlh
QapsEi3RDUvk1oKZAaT/jlQLVXi5NdmF8KQ3PIIp+dItBidybXjUn/GEL5ivNmTJ3Zfh7AJ6kmTD
a8l0G9ceKd+kWZbQHJJVB5zAUh91csUH3/cHakMTxbKwK/x12Owj9L7wKyZrHdPloIEl/b0cDwWi
Oz9yGnHN6LJuNlzUPZiOkw56xfqUy4c+faYdojq0u5P6mSovjdWIudW1s5FLDtMSzq8wWTbMQvF9
9coZIOQkAO2C7/Uj4bnTXWykLAkhkcDNlrjZDTAACa8fEgAUNZRz9ZzRNbgVp6KCh1D7TcfPhOlJ
/QJLM0Ur5gDSOW73SkdaicO7NFPo638qiHZ4mKzuRnpCfXyAESB34DZp8K2A2CY7T8XORq25StnW
hXqw6v3n0FGCBAcDfpcG8PtmKr9DhMLBlqwjUr91bXyjdMCAKwNIS61248uT5hjJp5k9Gi5Mgqec
EBoZGzQNG8Cw8v2dkq5aYcvwnPxvJ48KmsGVChqwM0fCpO5UXks1QDInoI1hxf0tVBc9fOfDpdSg
XMJigxF3LNuFmi7KBATpoqj/BCzt9YeergzxQFmYTv/MZNZRgl4CFkJelrLvMwaXxZ2c+yi9oBCI
BGws/bMvECU7mfYXhvREew2iC5lvSPfiVfgBAMU0wTnNcqFyB1S/0jbkzSSmrXauXH7RvYqAHL0S
wCJUDwKiq/wJYMHIr4YQwc+mb9kAMQWFgDgrRaUGQwzAu5NhcBzehuQM54KeyiiPCaAc6ZaZP7OY
3TAOY8X+9zNBDSr2jpy7rXlK5Gczx04+QLtMmHkQ4Uz9AQRjkf6Ic0rG6IRs+GXg21gmfJoEMNki
lv1VEpqHtPM3unDuUjeXMLL46pkxKnfN0oPfvSB5KbHO7QCkmcBDDJ5kdYVUVqtM/x5Uogx9gG35
NmBKkfAvNcyGBBY6UaMtLcUnhZr9xEUaPhEHNfWmDW5kevBqYcqrfrPe7jBSdqu2xNMGCgPeenfS
8weGfa7LHOUyJgqfFT8pvCixeXsaRvafxUdGVI/GyfqPJgf71HFEXeKhvlNIe8fNytTlXsdnnhQD
R42lnBg6RwX8szkSxU1odDTqth6MH1bZnBAiBuiBI1c7Mf2Q+e3i4BLnrxboAdWGcNYKIPHIWILU
DeRN1G+a+tIPZ/x5WzxdpbpikdJxiQcdAv4/QJ+hsVYgFQPtZwa9xwF2B04vz4bHod8pfOkWxX9c
z+5a/JwhkQRIqVKYK0D0RD6rCA+VrfyDKiT4WwA70nQczIfQEf5gozAKTgIKsAS4OS8OrtmSPLgW
OM26F0wiKA/1eFGYfkn0DFU8PQfB8eZjDdtzkR7wQSLDXGl4RqzW7n786Y+clDB4szoxhc4R8VYQ
sojv3Ccu6DzW65QpLwD1+clCLWD387lXPC20bZVEXSi/a9m3gxFxG5oRn1pfHNg63PEYdOO3Inz0
KGly9aVMG6QcVehmhpORTz6atkkVVvsHqd0AiIlRAwZ8HDwgsXmW/J2U31LMUA3UpvFflO0reQ8H
j2bhAGuxMP6NTNsNXujglvQuLlZ+eqCfTOvpJ66AAZMxaf+Oef8JDGtvFvhTca2z0G73KXIoCi1L
OSKiro1+RnkA5Yf5QKmEYnY8jMYzJPZc4iR0sw7cBEyRbab9JPWXUbidf4qjL01xQ4+GG8TcDQMZ
/sMq/Rl5MtUV/yifbEIlLx4ue3MTZCxaUjtWt1Gw73DfCep6QK4wSZ8QGBqLRS5EJgJwzA2Ud6PF
YM1MTZRHV5iVrwQnyhiI0EdNzwx4YSP+EzED1rtROxCxTrboOP71wW9DrAF3J+SC3FqN8hLhWdBT
nePTJMFgdqN/Mw/XkyWm4ZxeiVKS8087mVgtiEuh6b914a5s14QEqhFdEWMMplUECRocf1NyZqTV
TftWtYN5pfwvahpGqcvpayjRl615Of1umSoOIytwqoisdZ9FOdLAVjil/jMtPouAuTLbmi6djtja
yxpXLTNDDmjL/w7kX9G6Zwlwg/k22sXsSa2HpdwnAJWGM7OehAA0Zugm6bWaPn2WUobQ7eUwsP3o
MkcPhTnXTfdb05r5dpxsxuig+2szWUHid7v2EystiumvBPC8+BcqP2mJnoNOrfY/muILfzLGEuDp
ScZkF92PM/gbuV4N/qdYfwhyuDVlcYnzj8fOYuE/KI8YGWel8qfo+EDye/DHgry+RkO/NTu8nuOi
7vZp/ksJZGvazxR/qixWERel/6LAsxmVwPY8VZANZajgJXUWoHVPOw267LJJ1IGHIxVt7gGEG2mY
/W5ffveldZ0zTIPdJDjEAkYnyLw17AdQlZrpnnFw4cmErcipTIpSifqK3WBP7ppBASE7PkT/HC2n
QRNVZegTNdjsRyBfE7qVJF/310SXT6wtcuGUaa4gob5SHno4Lgz1wMZC+TTEfxHPYYIbL1PgCaG+
hcH8CEwHW+zCFH4NJEDgX+TorqfrOt60ydmKHqp3wkuEMiMB/yM99No2mx1Kc4uVUMdxyaHIfl9E
uOT4nLwh8KVKczPr2raAbpS3xFfDQAdm6E6ubyJSx0y7wW5Eb7uaBmtR9oO6aLQ3H14QnVQij1Td
IU2AiuqLnxvuW6ImEf9Y3tFLL571EJVLo20k6djr56r4SHuQvq6ffqrToQKML5NjTmyIz3EIdwEt
Aw16ke8F0A0V+QGEBotczmt5tAvjkRVfEkWnb4m2CdtSYN7I9lgmtRkZSsMdDEVrERjbriGUvNpE
zVvofgb/AswCcZUNzRtUfwtrx+k0B7VPjFUSfxYZv0t+zJhc1NARrX2ofagtgUgEmYeUSiRtokt7
1yyDYX/xOKG/KvkWq41AJZ3XxjEeGeYC0MuXwpxa1T1E4cL+x8pOs8jVY6w9LxwuGaizUNQOiqlC
W8YItIokSrCXiHgv+W4N+E/s5aZfqf+x2HwHmrLSm51ZfOiMUESHhLwSYxkNGAUh/jxGMCq0zWiA
GCmsMuw4Oa4crCgVwuvo5EUEbLOChl4DV0pdBdwaE7PmWxN8yh8wR1SdTQVhF5oMaBMb5L2o2ck3
rym9gadokm2FNI55T0BISwSWv8AJ/DdGq745mPqvxqVUn/vxl4X6Mhg/1XFjek5iUYZyT7BCFcZn
GLDKoeFc9gLgDsZKJrAxYgXXhrxph52IQj9SdqgQrOGdQTRAWF+TNMEazRPEQ0ioBpNqRGQ2vQ5U
2tGCOLIumfuHbNUldPfoMf3qKCBoHkVsYeOyVZ6oycJgPcdTDMync/K783nHUxX0Blhc+/UouZ7+
8KWvlP4VDUWL/qaP32n1O2H/lAxQNKBEWPIyR24FOMYdk6aDWpwlCMqBTrXAYzExN7Eb+W+AEaml
IGui7565SimvSk4nMMoaTN5oHZV3s8USVuykgluzp4JRNwbnU/+Bg2AkFWv6YCwAWnXLs8fKM1Mu
AdO6cq2X3zowPos5L0ihL0nCvDL/FfCTeN1E21DkxcgYFhWrqvyJIwKejqPqTj129u4Lf8IsLcPH
6oAO9gmDqps9iRdMtodlCfjLo4pvMtClfzk6/Tbat0w/KxeRxmLkMahhBsbxMffeEXWfFCeuobpG
cVbQRUHO5tjQ+T9rTu9ztgPRxgbIDv2jiaCOPohdHVvktMrTzL5kmlrkekF5N6S3XJxrCxB8sZiT
qvMSZ8uyRkYuf3jMO7AhsOEj3CW96MS5WPwVC92M/0xx7CEQz4Au9MkTPk3O0C/SptUwt1ldhiJo
SQwNBYdlEo7LBOI4YQiVsc7MJwHyzAt1PvqweijDvxS6pPGLngAD1sX8gmem+26ZHKvp5ZdUAuTN
m8sw+04QtBbN0w+4vvktaPqtqad+9G2BK9yWglvdMd/A8OJ214InoLJLBCCthhly62vIGELgdLZe
v9WamK+NJH/W+Ik1CwVhfcwMezhiS1zO6k0JDD/wTJ+rHnBYq+0GjkaPFoGRhZ/uQvAKU/8nTcRH
28K4j4g2osMBewk2vw9fUcAj+86zfwUSFuK5NrH6Mqfv4J+GOkIWNonyjY3L1dKIDKNVz9dWzY/1
B3JPU7gKBd5egxuFJXJzi7rvDjGRaqHuwi59GMcTYVlkKWt4kgyPeDdXROoMWpljRRLfrE4S4eAJ
21IgB/FGG9Kxpa6mYxvhOEtIRAfpqwXrtixWVkR0LBQSHV8H3YEkvXRSwPh3MKixu0a1e9KxpmFq
NseV7uMHeyoMoTNDdXSOe34U5yioNWv6TrBlVcWfGuw6ad+3ni1SlYSJHeJLToPuQCi5yB8ojncx
NL3pAGCv7XdWcRb9nccyw3tqV5RzTf+pC8zbHglUOm10s4Cmiy3tj4oiykQap5M/1cS38o/sORgW
QfeX4yNk3gMC8OAjcIWUKj/pR1qgCfra9JiLLsEdpt3MRlkM4rekv6KCRpgVzVLrnkbxV2l3JdoA
D1zq7bbgtZShAt606Qgl3oqY8B4kVgKeShkyf8UKd+/N6H6i8IecjQBbsNK5Wu4iOQNDxCvPEtkY
nn0Cn2AjBhzrjmQuC8Pt04M2LNkl1wz6tA2X+KTjN4E2ghAw5jDl6RjzDf0q/r/Rstv6qpnjohy+
J+4nPj2Rgzo+wImuUcfGLGP1Gy0eSSsxg3W5Y6y2JZTVBfGIcm5hBW5cXBCmMtHV090UHj3hI8i/
hM5lkqbGtyDFJJV9dwnrh5soonNckUwAL9JAuVqprqeeTfXYSQ5UpjC51OOVlVgX4idvXjHiug7z
5Tj7mjggoy4kUWVNJa7Jx7jej81LKuJ1xe0O2sueyBXNf+YDME4x04cM9MpnPlvTGWEq5Tz0pLFN
v43gt5DirV78moxYsbaZHSuIZW6cM5oXTGDkKbJR54JCilG5grkvW+Z967Q/RC0x4SQ5ENtGKiMq
4/YH+gKqsk2Uvv4v2h6SeQ/wDKqMr+0UU2bNmWtxNOmop0FwtVzcXU6vHj1VBSPTcQbO93w9QYCj
dhHM2Rj/CANHVXQg8FdJ11Z+roVTxzFNokrHQTPuZbKDCRAwNY77rawTG7cNtS2BmP0f5J62eE0y
UBlYeUA30DSCCEeJgAI4fo5sJYK/afwzEAW0FJNpuZcVBKkDwUzsO1sWqbyyPJWrOj8bdJiR9ucz
qxYj7ILPMT7H9a3P1rWEHHLtKZfMQgWBaTxXFkIESYlbMEbnCsYB/U9udwNKU/IUG4QNWM0qjJav
1sffetP8jt8eFMHc4jHVEKBcibVILoN/gLcSMn7HBWZN3UF6sl2Kefna7UyfRcFC54M7VUexy1Ih
S131Ne8rFDN0Z55mN6EFAoVyj3UMkks13rFI6KGUczq3n1p9AGYfTBuC7ArzmbRbGNeol4BUlXTK
6QBEXVmIZ5xfPBfmmT1l2+xBUI0kZCntsRPehnIMn4KHowabU4UshlVoBEghYWVe1Nw1R/hc5CQ4
uM9orMya624x4xNNBejhIr/XDMubKFzGErucucMj4hSFQcOGZ0EJZlZrFqm4MxGozP9CLT+L9JaL
s6sPd4PTCF/6QHTQKjDpM+DFjzw0k00eWIa4gHsSupvgI9x+lZrjDzu/DlDiDtwzjqQT84H5++bF
Jg4kkNo/qnIrhtXIngBToMrgGrsSyilUgiI5FTnvBaqkxXiIzDuJJdQQNqGravlAvUOuR51851ii
4AnVcPpjd0roQGCUrxQLVbdCh3BsaVmPfuw23QVECNXMgRjZghcou7KnEwYN1jZtCDtpyQ2DTcHr
E4z7wPiOlJ9A/ainf4NwtfpfuVgzx21RY7PVtFrY46rBnpUzovqW5FvQeAyYlqwBGPghvHXrcqdr
Gi4MSHUnlS2ZFm4znLwYfTTygk18y4Z8s9h/h8WGAQahqxBi+Bv/KK/EORcAzTJW/lUcbsVJubWo
IyVpprhXCww2C1napfBskr8cQ67oUmpLaMe3xs1A+NOr4zr4J3aHsjnmbAC98qVg/e0YkNKEi2yP
FUTCK1999t6CsjVV//i4Vi2vk27+gzkRTViA+wLl+IVLBOv+JO369hG1uOL5AtD1QRppvuqfuDqH
6XGIT9n0qyJuUNh0FdhVtgHDFWOnlZfRwizKbRyxE0Lp0u1qNCqMPhQshudCvZompVm1lrVtUTse
DJGGbW639otzF/x2wILLCbhl2znQs1Ym9PWs/9PiNa6NziSbW9xH6LHggRHkxQQDHHYW3hvye5P0
rQ67UtwHCZ+W9VWOmyY00dPj6T+JxWedFw4ADhT0osmNsQl55/J+TZ47ZJVzHK0GRCOJBN6C7E9+
BSs5CmAF6XzUjUl+Mu1Ych0lzDPaSf2LpBz15kXstt1EeGK6S0ny8greuH3MhkLcpBMxOFxHg3zp
pTP9XBGfQ1xcjNGXOh2UfFQ814wdI1ZIjuqXgnXHzI1NCypeThXOnTw5AkdigbGDhEIqpgBISNo8
c04ZZJlp+ZZ7B2GaTAc+csi3de2I/G+D+yci2UcNliioGxK3Uv5sdAjEnxdoguMPiiaRva33/y3v
8P61Cps+ieuCW6yep/8Fa7Jau6Sa3YjmLhh+UngPHeDhnFqyReVXo+x+dMMdZIdrEe6iistYc4Cl
gj38E7tfTbunxkVHtYrsjXqJ2Vj1AbhSKc+sSLqZjbZkH90SSkrUxqSHNpHvqzRmUIHWovZgUAYH
/EzrmKRgPUx/vGqvJbcE9BRj5orzj2rxC+0KVvIQEg0WMpOkOuqhes20uwMyzXXhv3Wcl1aAG9pn
fHYgqIZUFWP6rRlWJN5O6t7qnzGeJN3VZadO8S/wqbxg346ALJN4FaE4Hi8UfwrDFvWuV/s65mlf
6R1r/JNerSWlxzHtNJm8AURCy+n6EYY+JNx5Fa8tGJH1VN3RJIEsGEPF5kYcCAKMaq6/KsRNy1k+
LqPsp4l2cyESpNTrvbTI5G0ffUfZKqIN5PQh/GZUn2RparPSbcuvV1O2aepGRAW3IYKzhgKgmPvh
k3wgTVla2p79kNf9mskZgI1mgH2KbrF5koonyzuEsqp+6kXgXejF6DH4CnZWeq66q5wTdeeyPioS
xTG7MwNuxdzxEXvh1dSuFaLXAOPr1GwN8SyIx45bH+EPuxuTaZ0c/+slzBQoxVCO+8Wh9wFqR0BX
25NeH2OG7FJ9CtvDCOCrY9BA/pQ4n0nktjJEm+/YRRNuGDPrJtUMgg/YdRIhZNqXrBUM3YB4sPeo
4g8JBGqs/2NRiV6MbMINeYcudgoWh6RWEYm7y004G8+mPeC3h2PFEuazgKMNeWqhany1F0E5Wwa+
NEZQuXrWu4uWXHyqBFm+qZ+l9pj6HzKOZIIp6WHya5Dc58Wshy1T/VP9ldc4Qf4bSt460wAgFx/l
8Ayya09YHimHOg3kpilvo8cT7hQWuXQ9duTFFGBsIOeXZpgltYB6GAVUf/YYaGfO1LLIRFuQbDym
r+YllnbCeOgtDrRHraruDKasgEImFP1/kcnYRXKT7JWIyqHRmHsx/kcNv4+UObamd6QJVj8OS0+l
dTZzNJC5W1MelioUyPc8VpHHNeEGWJ4SPgfOjuRs9NdIskfxHKqnQtqDCqOYi4jwZbmSKsgZSYZo
lpHyhSraU+yyA/DzSk03ZehLSdOiDFcZ6RQ8+lLxQTwnRNZNHewzausAbEFVhwvVu+uaY07LGg1k
HX5anDrjeNGyP/zpWu9OSN3YjqKol4sTa/8yDxCWP9OctKGVR43E+VxzbczOnWMm/cJnwHfpt5CI
Dt3fJI0LS5+2akEw+ez7ffJ31jUUhBryg45uIkMtgd8b/7vJJDv8Qp/C8w+o0/QegbUT+YK4LQIY
HNG7mI8o3vIqeqX5Nx8qe+HM/24Yw0FWMWctQQGgMN3LrzFnI8tNhHZUQdcpsmx+6HSjnsy2ixUD
riUmD1uDN0xlmnaBIGqMHFd4oYQfnsx4WBFSYuAzLteWfhUYWFbyrixXIi9djWc1l9d4+GLMjxF5
GfE8Ct1P3otCBJQ0Q6Klkq/LGE2jjRJ7FLj9GDz7ABLarlwrPe3Twyj+KbVOoMCfyHxjYBTR//C2
QbRQ1Dc7hzLdmRlSB0QavKk7BldWBNb1C90I/Rqc3Iy5X05SxNZiHYIvLZZRajNcJTpGAbZxq3Ex
AwyWrFPbMpzuiODiJuwcdg/yM6ibnWV9S8ljJpslEqhfM1qOxyA4FfTbQmoxKytBLbdOJZ7CqrWH
4tUiGJBsxdhEMJAn6SNDVUjC8VKYnpH+jIYzRBercjMwMvWziSgf80vQMISNt6EKgLX4FllPZERy
6E2zb7AbRtq+MrZFEbJWulUxQboKDYt4M9gdR08luOOjNkWW7MdaiG1DPBUT+qkr0gCrwvF69jS3
nfsM+QxVlIp3L4b3gaPJ1Ok/BkctxhU7QRO+WE5XhOyWlvcjNJ7yfxyd127jyBZFv4gAWSymV0ui
crbk8EK0E3PO/PpZHOA+DHC73bZMVp2w99pM40bAiQQNjP3Kit5U/+RguSnL34pQGD4B5gTeHrYA
f8u0OXhgWLbUnwzh8gUE/E0Y3QI8cmn3brGf8ZC7mE8bnSISYqyUXLAxxU78qfhXUZ5k+bSHazy6
hb3tT1F6pIEBD9KH7sT9lP9laKnyeIuXkSlnny7FdE0byvJ2peLeAaUc71hvJfVGPNCd6eZmMtdN
fpPDKtVo9leDzqqgZvCMzDLv/qUoUvzsTkYqjvZrZp5ZUzGq7Fhx7LIBGO7SH67QFMSwle1r334K
IOXBPxGfvGSjM7n2y0dvOEyLpwUXxcqQ9daUl8F8VYFAqM6/PMaUcItTiolhZYyMr/G7LCTBoZRr
1d9IcVvYj6Q4xYQ+DFt9+Em9zWxMMUZzqYWbcfh18N2liEH5F/DaGKdsAHfG2UysjsAnHftfKC+I
XxhMBEZryl/FQfTd3/QEuTuBkzh/9HqbBV+oYEPrFs/tzRpYgSdPA4U1H3AU/VXdF/qqONvOc04/
PQ7ARZgaBZZbDPTf+EvxinbJObNf1f7q8dmmiPglUvwVOla2O2x4uq3fu/hfPGJrjWPDai5iplxB
vscE/9nQmgbYHjpiaxVQIEFyCVH5Q1aV+bsNxThdgfiz+zVq+za6Wf4e219YfCnWt8ESG8Egq37J
cV2H64AI+nAho42Q93GicGzQD7zKELuv234URDeIy4CGuEFZos43W0soktv71xKGNiY5/UeP8Veh
ZGUAjn6EBrFN7nVw7FqOEGependmGNIqyU+9pahzCqxfbhpucDoO9aVrvKWTnUZTx7b/hxZqXfcF
Kq560UpnA4N92THqn+KbPUvU6085e6U+9XIe2xIeFzO+9iR3+E/VPgsbMLTN908ry7LmZaQA1ylg
YqqolO+mUdU7mbXDIavIGGRY9uHHHz0lRxleFIstKlmPOcBABo8BvXOhfVQ34bMUftb3JEKPTHYE
Lyk9J5efbF1FPbTDp6LkG64AinmVQ6VZ0zRDGKm8X8EUyVo0+smceL43lQmPwh2/wmkjAkr86ROe
isLevh++pPkIQCsRW0B814ttnRXlYA/POSxlXIfdSjHcESY3ThF5n/I9M9JRbmp+EP077L87cCVz
BHjS73v5kUZbbXz3YI/U8uhrpHxfaIQUPFI9liCUY/YzR0hZnmcTdvpXf5TZsKhQgLHAEu1dRx1S
8AjSdCXhajKP0jyN+i623lNynfMNem7kCvqDGa2XQfFe4tygiAXc9GKhKZ94L+05a/WZsSW1uO0n
ezXxvJoZ9Ct2VvBPFAtjAVOBt7h6lRZDuH9TAv7B+9PTg2rsJcIE7NAdKsLggSdMH55C32cJtSiP
AOENNNNVBbP7aPBixKZrz7/OHz0/1PM8rt7jokyCm44NTFC4DFQ4MYvF0b8N5b2IDQrYf3Z61nJS
bOcx6zpud0hMMP+m8JFbfzfon1oPzzBdml8qomYYK814jjAv5sl7kH1FztXId/LdbxYOvEomyPDZ
JE5axgFaipQckaHg86SwrIbgBWSCb97UZqZmodNKuKDpjD2x77tg14GSizhrCabRECTOyvrZr9j4
7bJVN6PuKhDN8meO3nKUVwNPQITiX2SrNNsruLOgNsiF+BJio9HGJd45Rv6bKWf6xhSVtjKDyr7L
dsnOe8yoCxDxsWo4OyDIeuJOCU8lD/wd/pL12QTXZFJJAgO4iY4LxBLxU22fuvbYLfxpP6kHrfsp
lRtpxKE48LGiwG7HNY6Pl+qfMu8/OrSzDP4YbbY8CDaWNSNc2uV36q3MngrH/1WGVS9/GB4nnmsA
cNA1ei46nED7LkrnxURy0zKAkO+xWJQBc4VHwhWB9NzFQKAdZQYQ7DHqaGiKp6W8dSAWEv9m1xds
Ygwije4VPnHtP2PLYsBJA9FuBpQNWg+lARec7yx9vjIywfkMXCk4uTv9n1Xfs5ZvPTl28RE0WI9z
PPF2evmHo9NUv+xxKUnSxeElWldTCOGePH6TP0N7BtXYdc8OLO3gvA6UZYr4DEWxNpPriNGuQZUb
8K0QFLGIGW1pM4Fvliuyx3Qi3DxL1V/nUbZSxaPxNjMbylrJ6X1kllmjW2ypXvNDNriOgb0jPQuY
MtZGVjtCzzjB91a8D+SJvREevq+SGLFJZ01MzMukXegATXnM22NPaHa6i4ulYq58vL/qHq+hzD9r
Bpmx/QiMu93+AXUorMuQ35EnchiU6YEruYp4jVdjRfl8aUv+DptW6D7k3cJ+XdblJgsOJe95nabL
QNwk2nIYg/NFVASbsblnzR29OpDOQ1lum39cq5xDBelFycMP6GpeEg0C8xJtSGrduuHKEN+eANff
UnHkiuo/TIFq7w0E1aK8s2JmpcEKM+QOy8nL4LQhNAG7ebNB9CQJZBG3Lr9rn2l8a9pu0bxlbDpV
PlWSQD40m7u1JfVQjVcakV0cx6jsw/COgijn52WUw34cfa99N+jN5ryHGqF2jJtVoC5PoB5ljr7H
eseD/WEeVGedlecW2Xzo371262nLzNonTXMBWbYMmRiFPjxEmMJkgLXouAWL4TVW7VIykJrcWZc/
PivLR2p9w8usJpQ9blytuJCKdhU+Oru7w01dMprJJrZr0QkELtw5r/uF+1BXJKOE6AbJ19KPynQ1
WuBi6U1trwPcTW9vJF8xwJNk+M2NS1xwRzNKqlwbAQ1AXgJNKxai3SUOPrzxvUHCzoH0Hga/lURk
au8B2xWkFTvDsiyctULpp3xQItjzVYnFF2JqSuGistihFMRPnyOxwQzLxjvtXv1+mzyDEE2slADK
rqiPaI4VJLPowwaYr6htKuNthNvRoex1nN8h201sMWzvp1ffhRhXPnR4s/2gUR4LEJs28hLoUAFa
DMkQKgk5V6OdYqy6hwmTFB93sMMhxNC2SJZc7gUEOxS/GtN8m8jdVT99Ma43uh8NRcVA9jaT1kOs
7TLzUFIeDsajj/ejshn4BYkRMpjGBiQ3thwzkxFf44wxuLbg3QMVr/PTBc1bT9pf01DQWlCg7lI/
FqyrqqsyHcEZLWiqMZZwCmaBa4JugadE1Lenrjo+g1ksLVcRqOK6OPLIZewNGfvk1m9KmcUUAbJR
bXKF9F+1dR6SkySoq40Kjm7ScwAci3+jBQOF8XuDYi49iuLFovIaUcMiTSjXPOAyOhnq1qf3J5eS
phx6QvnCzKc2P7VHGH2j61bUVWQsVP9drz7K6FcCQ1bJpJ3mBaBonkW5c+C5Fq+CGxlzf7OXw4Vf
MkQF6Zxm0knPvp60cRr+khFcynS4+il0WJ17gWAEkLmzMWv0nIgFNx0oLJiH6t4zyNlDjVYvG9RQ
nPbMF2bJBbp/zpeC9yAZkB50Tywqyyq+x+bkmh1JIUPzEOYXRjZ3MnAjgYX1F4q8SXTQMm9eRgUg
/4CUjT+bCcn2n3+OeXmYeoiq83cLMQPZSZfSLhY5DOuObHRSb1pDXUtxT6v3SKm2RvPEm12FH15m
cGehNrWunfXRhjg4mUnp3X1kHptQRreetp6QC2jRqa3/CDZc1YjqBIUBKsHBHzd6JNFiB5eS8PKK
j99hcAiaNKgXCpCKAmGipDyLjc843bb5paqOPtaDEDKxHmWPBOu/g/mu1FzFuyToH/V0FVKAOzB2
RpK6E2EyV5rlzYxa5HMAr07K5aIHKEfc/TJoxIuEq9J2pCC6JXs3lbBYdKQdJCQsYe7k/Y1kqwX/
HGhwrArZ2NaHhlCtpL6nxEv4nIq24Q6+GzGzBQb80rNuxPEAL4kIHfQrNnvoKTLZY7EYwvjXk4YL
1JP+YUOk1LabSKjyVjZBCiUTjKjhDKPHwdu0kD06CsYsOllYThmvR/kTmiZlh0D/gm5xdKuRVYk5
4Xxh4rLEWZmx5ZNjiGoRhz/WKUaoAwwFEw+sQ/UjIJECXucROmIjW0XIu7LhjdCYzRTdhpC9KhdH
jP4HgwHiaqxjwlgIDVs+eWjSal9hg56Rme2k7iDATNC31l+aB++gquMX1hVRtE0JQBkdt55N+Q9/
/G3tKwYr3JVXr+IcZHMLm0xmV0f5ULx/qX2As7gYxkfnXRPtQ5YfFdA8uoPplGWnIPoU4loQXunz
wlXceuPACpLlCuUIhIIRPlbA+cPMsBQpV+4bnulFpL2qyV02n1P0rjnHmjXaaD9V1DqsPCNW3Ubp
LXyHyapgTi04HwPuLfIi2R8ycpkm+5QO5Tpg6hXWx9l/X6iouKrfOLLv46ySDUhlTMNvp6BmhE+Y
0VVDS3iptLNK+Ix97ZP2pe/nGwysB3jOuDkHdrEnctQJ3iPE8kJHd6gQzxTwFagNujTaJMwMO3xi
5MEtUgaNAnWfif2iMHTAIvMvtH+qePqdjntG5KtBUVbsFUB0s4o2GyaY9C2l3BDowIWhIRf/7ipW
ZHXjc2Lrh7wvWdyWfw2QOYunAkwZFzVAdT0EX1WuyrbaQPBehQgVh46iJvSQZm6M6thHktC2+K5V
3xGpjglpRFX1VjY+MUA3okKMZtMPOy8rzqGM8erYLyrLqVKnee3GFUHUjHM+8/lbnz+Mul2Njsld
kLELNx0Uq3NbBbQlZIAhdoUw+EU0AGGb7i/Vo1NtaL8Kaqag/1+gsmiZXSr2q26eyS4ARcMFAy/E
0BuEpwM+6naZoEZgamo62Ohcrr2gwX3H4iMCGiXCH5wRQDWpmQL06Vtp7AWbAySpnrx61rvdHWTE
cduvZZ3sy3dBbTOxSM4xvTaWsfDjT6v736xFlLcCtudIZHeJhLCrdSDGJLXEkRtSufVK8OLR9EyA
AZwaU2J/T2MuiE3KNM202RdORCBJij/Wmodam3vDqzQvYe+wMwaMB0WvXztoaLp0kcrvPP+Z1Bjn
/wR/0K3YLNfFF2rGkxK9B6jPlQ+bko76rLLdFo0v+s/QR1jEUnSrVTxm+6IBB6Tv1IbcJHFU/X8q
++oClYq6YEh3KXTjPBrpM2NVRyMis10L+j5Bjjdp5IjGByOQcybCQkUTaGPbsfJvqxjddvgDMRNj
jqgQqDGOYa8/Q+b1kyLXnbqzTX0fZxaGq57KXeeXPZPBgAZQk9kVtMrhppnfRLRNyHvg2eN/qZsv
Hd0Nwbas6ndAW3RGh0N/j8SMYH1pdIZvBpm+G5/FXYD3Z8lLQMBP8G2NFwpkobxFNkYiRiA2qpik
exQlpAf1kccRoDFqLTi5c7oTEwAvPaT9qyNijHmU5ghRxDLnaar5JWjhe2lznZB23mcIZW1IoW6U
fCF+9ttbV1xlCbiPnzlZ2MgBsMi9NBZWeLTako0588ilroHZX/bOO3KCKNOXOhvRte89bAVgoFiq
nN+K3blwtl8ihlswVAKWFRxZsb3MoFAF21jbBoYJ8vg5eIjPIHSytWId8yN51kv8CLlVuwYWSRI6
+ZdGAP5M/ob47ph0nz2f1h31a8V/ld5Gqhd13KfVbvhLwfXZo7IokYvMvSxbNq2+kF+J+oPoq0Oe
oUG/TBOSDvZqHpKaE01T1G00DEMdg78hZGrQnOL+RxolIGKMA3tLkCGt8d1+5wV76ZlZllCx9m7F
UEumA4i4JfhIzFCWYb34mKcSdVpZdreONeopYoRTGIOoKevVCFrfwx4wU0Q6Y4P8LUUa6Kv51hKP
EOn+kOTL+aukDFPyBh9TdG8gBPrrsjmO7U6xmSdt00emvLX+1+wx4H8lgi59VXm7FF5WDRZmelVC
Fymnz+5H5xG44tOxi5sVop2EaV4R6ajNK0CQWjqQK4GVY0SORA7fFXPn0UOtkrP/GBlHx3S8mV+e
pnhe6MIyrUfVRQ3lBljuE7wHxNn9G2kCmq7dNk6CS51Zk8YwNki2vFNkcxpMKsuLn7drRJcJj4ZP
vN6eKe4o13M+AfA4Uql6ADpnTEuB7mZkd6gu4V5OvE2GlZlcEhIU/QMNBCEPsxAZo7hPuGfHvB13
IyGsNppMZpjD0mBw3wDVfG2LNbwXI15Da8I2MrKAKTajcIWObuOp4HK/i/Kci0WBtycjUcaLYpg9
d67QdkIV8cW/09XRh8r21VfdgUULO2B8LygzHBKga/0rx0VaNGez3VbZvUETMPzW1NpVyWVUvxHm
9kK3SPRAYszpGd8dE/ahmrgtSO1o8mPCIr/mwFat/9Gio/4xqee6Zk8h1sJ3DnTTTOgkZ8UUrKUM
l2U1rdGr427QBwWFzFPQAsXR2xh1bl5d/YQtkr8tyNiK2c5C6k1Vbz0YVA5nX2DZ77lKBqY6eF2b
m8raWRJZzAco+MAkuZ1sxlPGxY+i+5vA29bwwXG8E5Fz6oZVY9xLRP6N/bTVivL7EvuHJjxa1IFC
cSiwD4F+dpqLYbFeUfdO9hysZDnSSZvFh65BWFUJ3MbcihOyzEErJr47Q1eG5Jjq10r/C1hLKNqz
mFH2/c7B8mik/2SbMoPLEHAfiWwm/jrS6cT4EzUpWMW/tCC0DSYD5dLJVq8JCW3Yt8O3PN6QZMQU
BiHvZoyKHVM6zbvk6CES7FSK9eNwSIw0k1V9r1pXByuMAwSQOYobqGLgG18jy21rf5kF8T0nx027
DOExmD4QDYTOPFFvjIpsMrn0LVJLnfd2vPrGqaQKhyHvTtkGFgtmJt3AoYdUdVboefjWU3Ll3yZm
HC0vHjN1vNQ+2arxSjEbF/VmB4kgZAruZRTHeLdQmWkCyQcca/GngaaJehv35lortmHAdt73d2p4
CfrvGNW/KAQlRbS2DTYIylvDQa5haTX92cuJFGDmT7P5aKOzmlD4ujjNtl14mrybXd0t4iDMDNXP
4Gr5mYEZ1GQUnrSzDSvuL1/OcySY6Ug8fkOxTIhJ8t7M/thlSIcQBBkOQDGU6pG8Ke+OYy4d/yMi
xrPkXZHKAp0W8WymxLa5KFn4ZWwpgk1q7Syou7km9r7CAtugseDdjq629hqDbICi4zbKRNBz4yY1
0K5KY4YMYBIBnsVgVtOrdRlVrNh+bBohXPovFqIFftdxgweVD7zCVYKZgTsJze0K0I6JRtX8kOB7
wmHrmbvSexuGvSyVX/bn96zOWEWb+Oy5RIh9UMlF9TkKCFfbmLbH+QL9K0cGr/BDC/za6jaIf7Tw
o2WFNljjtu13WdXThHYuYZvrTrCXoJYP8V30DAYLEifyFCJ3m9afkRJifnKWSXgpHBvaoGEhTWdC
pZndxhbOdn56i8+a2QCp5WiVC6Zj00O1abzVjsjq9G1iNyzify3CmgILT4oKRmbUG0gxEg/FW+H8
2t0xGlq2hJjYtIAVjrNC3PkvZAznacGh0dGV+Qz4PMi/VXecmhFlCUB+JuItxgrfIL8MMI3ncFPp
Q73vzf+7VbIA6cV8z1xa9IMtmVpKViGux0dTD/W6RH9iCnzq3Lwde17KrljW7xnMJPwBw9YmFk1o
EiwBjo6Bb2MyXxJZrYvpaTLnpVz2XydkMQ7pQJqAc02JiLwxYo6vC1xwPGmJXu8QwCyt2tyEEzwk
yHZlY6GXnmcjj3AC0x1YK98gThT/t+iWlXo3hmBFQCGt/HPg8RdMBzti4ghDa8xfCAzAOsJjFpOH
HrGtSbP+DxMc47TaY7lFbrS03DFPsJ9Yo+ub+qeBozVhE2XflZyZbLLusZqmHB4xinvPh42J06cZ
mD+CN9YR/Ic2r7a1pR2jOmftinHF42PGDLewGo6iunpX0KRVWMNbb2e1X9xbPuKXHANDkpHeZqnP
kP0XUDRcFdZqIgQerblHjq0ii2s26QRLl284a9Ox+S5NyP5DDs0gx55ExiCiyDj0lkrzb1QBbUj9
4PN2ZvasHva3CQdNbqR0hpgeeGTLsneDhvk8u4qI67zjockrPOL+tmGG3jf/0vZCcNCZVPEFkdgv
FqZvB5mVUY2nzHzOkAXVOSToCPrJw7TbLuwEoVsTw3pyCJeQSD18JziZbDes8ps/eG1zfatOn12O
oZP5VJW6Dcl0Tj4+MBqw1slmkvEqRGjkaYwscSLHlbO3070KvswsnXWbhOeyY9aWKp92NYqXDmCt
9S9gPerjxUwZYEX6QgdZq0SI6rPcjTGlO93GzA4diooh3epRu7R5ldVp46PbHvOjgnTEYXgnwDhn
/XdB5z6isdE6nN7AwbnM+dnlqhVn2HvuVGHwJYXBgvZcJaCv83uDQsKbP96BfyJGmW6MCDjGFvn4
qUCQToz5S+Sou0hNSZGJFplId8nEdAWtKPqpvH3wMWzJuoNxxWWCukDX/LWSHgi9YbwGx7woJywx
M5GzXYaJdiir4FyNuH+wybRQOk2z2Wg9018jo+StLgREbsRs5xXJLbWGTYFBRCJqzFnciuZmcj06
Gs1uR3dfBgVxYwop9X/pmIwvVdudw4A0TBhyjurQwq1hFi2dOl3SWawVnSqJTtRjX0Rt1bWsxwIq
SePhYS30ak7R0O6WWqkf6P9f44BpvQ3Z4dhCpqaIWjqIH7K2WOi0qQqWgpTsm7GFXAvTzdRBwjb2
UtFhtmO4ArrUwrfWdWWr0Pm2HCBPvV+3wvnqaVI9nuVIan8TuzHuDratcmELY8nOHPPNQsXCneu0
B3r8HhnFM6DJ1FjsNqlgZtG5DVYclJcvXfdrwe+bSgrnoIQWwVzfN89aHy0HZN8JQh0Izu7szGaO
5+p+z+6T+kFbN+muzc2VEb1ajPUVEhiT8ccIIfPq32OJ7uOfYYOjaSFe69HRQdWsWMljMIePUTki
7BsE2kc7IdkNgmS3ztTiSaIIsva+x8ko/e98jPed78z62GVWFK+m9drkBmScGjB27kPCgPHTXJ3q
YdlHS8+Rb306FXFYA55DH053Y1+Lpr8aiL09ruyae1hHa9c+azRWhKHEsK7TR29Z+9B3NqleIwvg
VEvHc6A4P2MZQs5DmjwgiakCnIv31sGsmVP3AnciGFgYyCXFbKW6553CbNvYhY216SOPTTrKhhJ0
HCkPmHdR5jc49ULaHvkDq3WRR7Sus6iB6xEOtTQiOtx3ob/HTKdE/NVajNoj45dsWbonDbANy04f
U19Yb+KRLL0mII41on84azz3bQt8AXdH7v+bEPN6fjuyoanwl4NGCoqbyLDcKMYSxQh+/iz7ZlY+
lGRFpj+VY3874SzhIrBF65eSZSKrAva1zipnuDZiYetrFNU40MxWIWTk3FoVv+uNgtpX5+XRGVPk
fXZL5qxPj3KNnL2ufxYclWXHGXxmjamyfgv0O0j50jkUBpVL9XBwB0V0L8FebxHGEAaQS+bPHxH2
cN33iB+hD2b7HbY+67CjY81b7Vlf1KN6/h3Lr0qCVPUvaYwYuMcKzHk9x2LkI5jqFjwIQUAak7rB
cuHc0+5HdL5ANMrQXvVCvyvwMSYEVDC6lx3b2hS/msm97KUgPb1wM7HNDublLw9Gze+sAumnhurD
wxTQChWqeo+wV24iYseU0jpMYbSDV0io2Pxyk+0N9vWc1gR/eByVEZp6iWPPd0CccZU4fudqs8QW
UQ57dv231tsXHKOlU62m3P7o4iFlnGWtqfwIgotZskLuJALNhDONRtUxrkPAsIDB72ShCuJhFBhl
h+BWs13nL/JcfpE8tQ0bOOA810xkMczvbAhEVQPgXH2X9IW1WPaovY2S7OwMds69IoekxmpYYEQq
mw7upfVSZF+TgauV8W6tO7jdSEUratfEu2Cl0PXtXYQDUWM9NKSlW+GJVtNqOxoRLWu4UlhsF2Kf
jFfPb/Y1ccpppR517BkyTxapcfSSdBMSkQ6Z71Pvml1q60AwWqJRd/GcQ2fcClWwCkSXyoBGdOmf
wlYxVhVuHmjo6ZwsvK95z0oDkRdyJIEjpmfsGMZy0/vZturQz+vjOkUySWbMKqbeM5E0CjtcFzVk
rar8HDvrLTFHRFrfORNIDXCt5YlF1HykuX6MDNbPHFaJ09yIK1/qbL3bSrD2nE4A3V5CBhSlCguh
z0+zKj4GsJczcABXd4P4QQjOq23QJDdsExttyWVKaLC+F3brghWo8ssg2jlz5GfOTh6oZyv1NkTt
RaPmySaLoq5ZV465JY37RSblowl6+oo3vHugV5OVRdWSl+VKk912pDhxGg9y2nOWmilUhTZxi4Lq
rsO2Fhf+tjfHvVTtddFl63LuemDWUc6TEEN+gM3bwY6cdOIIxHoWq+90W6hSVDdCWKj24WvoP/1U
OxsOMmBmes1IwtI1QQtQUh+m481TicnBQ4XPdeso4M44u0YOtAjXX+aJp8Bmy34ibMn+ZF8miIIl
3M/N4tz1/ueFGiuKXl70bi0LFBYe8blTfo4YbMlqZfOKFcq/Nr1IMwIazZaKfNM+BAyCM3BUT2XN
OLBK/4Z4cguapUbz9k4Qru0kO/dVtiuBM9h83D4HRAHmKKveUZzSDTQ3PvwIjZRENNe1003mh05S
gtghu2uKKgUKmV1TK2bOqfG9o2fFZ6u1l8lA30YiYonZlW1PFFfrodTdiMTCRESuRLTqxKorNGvn
h2DUaINVBgIaNwkmeEsVR2Czef0qKSScRxRiH/VMJETkOBQ0PRXf5g/LHFuEix4ffo1sixXiYijz
c49T0wfIk3mkNbA19CSrAYpii+3G1mR5UBQDWkH8+7TrqqUSV5Kvs3pno2dNMFkVMLMM3O5APqAc
rz24NKYFjyV7C2hQwyrmqmdUxP2UFfHeJpXKqvwjhSSKOu8UYnaRXbYKQvZVir/RRmtTN8WqoC4H
tI9ct741nvKocN82bAUGDNATo5Ix5Sz22hWL/r5jFqIGcOa0lQc/Rc163mG2siud/4dIsIWlJ5tA
MlfpvV1B1pFpQmrimzIlVrKn2ZDfgPSTzyDWeEfw3RXoyG3MqPLbKz/JD/SiN42JQ+arSwcUQwZc
ysk3VEbr0JveHJNsq6Dn7qQPwupt6F8VoLCAbX6vvqbZMlbR+cEn7GS56CeKQ8+8TIbCiIBYGgP4
DwqOWStijQy5MnBcOiBip3dbBq9e5380JG3GKbrGtOJVQOoMG8ID/lEhrEBusJETQvaEUgy/joyS
vWE6P7r8inOqal+5O7p57LVh3esD5nRtNVL6D4HyqjiEUjTNsfH+2vEnDZcNl2Pkz/WRtrccBQba
Z208oslZ+epvb/4qhndT6S/meX1d/ulmv/CRSQyJyjxW35U2fU5SrUDwLXWcJipzgpQfVehXAZd8
SNkc007GHBHYeBV2uFDdgOy16OJq6MPs+7D+yBKoJtKkatrQDL2agYMhDOsuU+LaSejkvWVcA62w
++ndQu7UYRpttfA44oQpgmEdKAw2S7nT9GZbJMHeYK86VA9Zn9qBzY/KGNDzJI5s1qjYHUxIQ3is
TjjwNpqqIN1wrrACYWxjrqQUR9GwSWV38Nkd2zGehRDjrLAxE2Xko3hbC62HpiIZbTP+UlKvqqT6
N43D1mKyYnfl2pzQpFkt1wWf9kiuAiAEYOiHsSuflp3sInu6+oIZmhVuJTbwHAJzpzKvnMJ9h25a
HYlaNUEymPEaDvN6GN58e3yl6GNCqq5iB1qtjhRC5nAgQiNDv5DgQLd3DqwZFfO7jwWz9cjOyCsw
iwODIB9VKstZBMki1oDe17fRPLX0zAkpvaqX/dVQ01/ySL/6LPlagktqJp3JVK6zQr3ESBxaRxCJ
+h36D7bka0vBLgHZsS4r1L/z7gHWTGdCk9P3FX9aqbGOghNjzblvWLlIzogekW8/QFkJNCTl8aku
wlde+tM4BW+2EXNPCDNbDNpTYyovyifDpo2VA15FEFWwo0oRaynlT07gD2HOG8C9v2Oxhr/tBoj8
guaDTpDq1X+h0MdYhMz03AeU2rqJIiYDZYSnFpdRAu0+sva59l3624q7kWdub4z2q0YaewUcOh34
BOYoQ7oEb5r2nTP8NDEDe+xtMdksAZmUms8pCb53pG6xjc+mCNc5m+Exx9k6sFjSXuY4nNriNkLP
F0TlTzaQ3WnSdCV14o74DlSG1F1APcLxYwOT08y/nvGRMvpHDy5CBemgCLW7qs0UT1pqoHGGvCPL
xVMaLwSY+aalO0VLYKAPjtQfA8GXr6pYLUusHfBXpX4Z1Go9T2EzYbZr8m5nNxbYOh/2xevQvKl4
a0N4QN6400rqXZXLvoDdwmbzEPCmlqXxJBnkgYjz6jV4c8x0PrRDaHrhgUbnYkWw8Fj8NfrSolBV
CO1hRfaiqcytBCODjOGmF+hrVdGOA+dxOIKJ7K2/MJtXuHwxAwuEZO0MLOPDZyYwIOyrDPTtkHdG
xR3S/FY6zJeCcRuxfnUw8aZRtvMlm7mmYtecLhqiwWocB4pZblONZD48pmNPbx1Y3yLrnxXHTaoI
Ci6J/k23nkmJwJH6Oo/9mfXCAqzc6/4tg3OS+d0lmeTKroN3H6ijnSf7Ia1vHRsDdUy2SsXTNuc/
lOhl9PjBl7nX1r9yGo5BZTEQKhYA9ld5z6vaEDkFj08M46pn+y9mg5Blv8mAxnUodhmgiDJBnqI7
v01ihGhWW2A71o0IwhBPm+alz4rjhigCBOXhdJAxWD8+w9xXCf7KVkXvHFu8YurUvQYU3tOIbyoG
/1MAyctdXpmtNfj4FpppTXQ9BTvTb81UXVV/NpIKTvPxHyQ8EGaNXk5U6ltUXTGaObG5LfocvTol
YaIlZ1IcLrL/KpJn3037UnI+lsbB0VXunq85zMUAylfIpTZg+QPrrDbOfhrGrVWUwOQcbdU3jJUC
LPt+55AVgE5RbaASpacGyoKTONgeKJvL8i4yBC1ZuFaJ2KtjpBE289Om3euWyRXik2TSUqjRNBgo
Vr0uey1Gc2OqCH5NAESlsQvSp+ohRZlTRIhCaC3nnoNLKvsRD8G86KuwIDKRQsHl64Ybi2M/mU//
P47Oa7lVJIqiX0QVqQmvVpYs2ZacXyinS6aBBhr4+lnM20xNzb22BN0n7L122+2V41yGNNg57BxF
lawssz42/rh12+5UdhIZEBIzRpb/mqg86YbncLkEtcI7XGxdQq2ciYWI72113b7q/Csuv+cOuEkj
twC+OYbYMlXD1pnjY2nqQ5rPj1Fdb0J0z2yBmHznK3fG9oWz2ZnvHWZgUe9vuJjRN5WwjYi5tD67
kGz1cB1AJ21M/2Ir9iS5ue+Rq5TFOY24TOKB/N5fHgoMPaTnQTEeZ1oo6Iyku3MHi0ucgamE5D7E
4qBDWIosYSTEkMby0eYwNpxymzNWXwN2/ppsliRNdzZZS5glXH/pGhaXq3ck/QoAOCsRFoAJabam
1LjLwjNImm6QTxHiQe7a26T6ta6wE4iY3QilbwswaDa+S7pSGxmmGzf3RRLsssz7iTWaDVPtLXfm
QNwE2W3pQTJTvdNvsUYoWLb1KEk+a5RxI2Lv2dTHOm2RGP/FHYp8H6/mIkXo0L5Y9fBQmthTLPPB
8YOdaGucXONxFCD384QkCLbfhm+d2zA6RI6/EYO6GpaHcQ5yBxNVf4oxpF08ksHnYNdbYO0+KmvY
FDWHKUrFgonhYGGplftYoYSl5BZN+13qzxaJdBV+CUbbsGefw5n1ti93hMeR4lwUnzk3cpJOmHLG
5JRoBrRZ9+15ya1m/b4uvB6LT8QC3rX0YkPKMUCb4tUfHoK6OsdhvhrLm79Y6jElBum92RTHEofw
wAYICAITNt41rTkfvdtCOqng/OXZXjbvxZyd/O7JhSCT5tMZs8euwdMQeuNDkc1YOnECIBp3XI3p
W62ykfJvAQvo4KNGMuD0+nmaypOv7ZtNzJYZ169uwoxs9DYdeqC7yYQnCNTV06ghKSwjUS6O//ma
JDMwjfJq+Q1axvrPaCKWfZo5UfZjKUn5p3no+l6AzcnGd1R2pCHFzIVUGjDscNuIGKpol6UEKZFm
6QOvkHW+M9GizM2lmaonxyLjCvVJlZWPoQ2HwD/ncQq+SpXE3+UGxYh7X6e/ceXTzSLqS9jSNKLY
MsE7jjgkBwnIpbHekpIp5qQWtTEQDIi3bl4SgoGUf/ztXabp0Oo2ZtQfzclj+lPv8inGEA8IvLPP
jcIvFMp1pGMbHQ1V2hyek2q4ukiAM442w+wuceA91Xl68c1pa+dir6ue+7PHYeETX/Mg5MscPRoT
5czoP3SBhfUfF0FZP2XSOU2JOgS4t2Y0xso2Ho3AxyrJYJioS2foH3KI020Ckz+cw8MUI2t0AFsv
M2eyF3IDCybdlNH25xiycrrQAoHkQYzmoi5P+Wiu2uE9LLpdLLgiocdpv111pCKmHEP8fSyZEHEn
xWkxoje1CdnX3lGfL4hvi6Mr3uV9eRCGuBhc1jqOeeqJOgcjlZYAJckIEiOd4aJX55LPHPS8JoNJ
tBLjTIGXiJUqFy052jknY7zYYWbnALfiQ2P+ToRG2OzVisw8hFBQcoDF8GdI73YOvT3tG4M/srQx
WaA/E/AvIh9g75SA/tJPiR/ET1L1/xDh7VUqXpImVUwX6MUw5aJP1Sgcofb2tnwNlljvDLFmj4wq
W/pg3EtdqB+o/NBaYC4TIWcXH+tXQZ+mFreLwV6jsNxP2+juhyh6NqT64yh5mFpxmTL5z/VRBVVo
M016RW+GIJWzN5VkxA9BaDPosRlW9vSNJTcEKFXQtv7MvR2kDi90/y0XAbYqsT/akXfq8xrAboBz
MWmSFwbJ61jGeLOABd9xp931Ncah9HOw3tvp1tTzbohy9nQEpWp5WKKb6CnvHCfZ+v7018Utpx6l
atM2RHpCRbcqqmPukwESOiRyNDCKHnBOCZvJyoNVF8+t/2Y7PDEtxYPj+gCV4SNFUJl8JCKjIqFW
07kaAdvwtA2uuQEoz86OA2fVBNvB1/HJLZxLSeAOmCYXNTs/eQqIb4ibj6m2X92QOGzafaP0D0Xn
giCBXRlZYlcGxp4B5ooaey+gUmWBuTMohBnvbbWtn7PKXtZ7OBgwdHHiGoU6ptnEAsNj2FStu5h9
ZtHdFAu+bcKbX2m9nThKY6QHk3IvCiB+58uvvtNHy6PVLsV6LupzCTfPYflbGf8i+ZwThcd4Fp82
Jh27IuZ3RuBD7BHNFwND3Pwuak+jA9uIm7PKcHTW2XNPjo+QkrDW6pgneh8035o6v1fzahhuHrUN
3QrOcoRvXX6t8W/hSQVE8xrI8V3OaIE0kefiRtf7IfH0pZa9c7AmG0XNtEfBPcbdE8OV5L42FqAC
HdaQ3scdUrJsEX6sNaDOyCUPzOvuVVxf80zfvMq6GhXU4dkBSgLu0fSex0J/ibjf19M+wB7ZtMa6
7qkBBekbRvRRK281s5sNGDiYGrMnY6psspAlTHzTncW0ofhNjYBYpMUnYKa/BJFfhwn/eW8FL7oe
PhXcsrtELYB06wSLk1Yphms0V84V4ezVz5DEGyOOPkGJYqFXqx0PfFWAe8v8bHBIF3yAJX5YaY0w
32Y8OE39qLz8aJFuZPvRDwT4exbxcH/ja4g5pHf5Niv91Dj+Y+MQt0KmkY2oGoXIExfDyCSLiZaB
8jUtH0ohrxZzvWxSBpPyaOe28iQq0j5r2kOJNBqZiTDCz9ZBW22az0ZnnQMHB5uOOwKO0p2DJmZ2
3ItbBbs4yXYqREqEXEdoKq3MfgbiD8kINhkTm8toMtmsPA6HPmH3YabUEDBvbNXessbdWmbwIhsa
my4ft20fUyO6qMrIWinFZ4giAG/XX0p5QvzIk9cnHibaCfczzPUyswS1AhKW2CDsPQJQHS+5Q31q
Lsnb0EbcjK1FG7cvloof3XC4aZpQBpqgF23AcKNExg45jc9+p4A0dQzu6IUfSoQgZp4wxVT3IV91
bZTz3RgSiBfEku6w2Fldt/GoaVVmPDG1ICJwgC2MFXDSb1LRM2MMH2jwU3sAskTZlwsOxS5L6Fn0
G73mHx0qPiEUZk3NcKyBmI9CnskjM3rffW1YVxT4LotR/doDu0+bHJVmXo0FSvJ4vLfZdRrwi/lw
aJbLw5SMW68KN6Yr8Bj6myQMCKYGVgFl1qJdQSS9niEAGL299vD++FBeXaQqHuOuPvVveiiGdRks
sWBoVerwXTrgAik7PKXYP7Vf3LDeqkyCQ2819Bc4xdMxzPCvL0hq2uIFpK1i8zYUaHZr74ITj/Db
CD+ZBIzxT/Uwsqr3qqsp2Zz71p1OqvZOtZovdVk8lUO+i0q4Y3brHlLnOYEF5HQIYT0GF0jQXbax
q6m1ESj4trdnMvKoEmcllzljWJ9ZeP8VNRhcH+yWTEmGK+f+jJITjX2ZXZoEhHpFAEBhBOypEL5K
zs7NrNybzzmbRBJZZY1nFEsyhrsyg1AlUUNnfnsy2u5pkOpC0N22ppQAGuW81wVyiTrr2dAb+Uq2
AX5cD76GvZFDQ5/qVDdPM23V9QNTsQt+F4wC1mtr9yaaLI51v6d3kplHL1l+dY5Xk3ERsK81m6Mw
hjc5Vd9hptdz5Z06J70y4mamBJ6FhEngvvEW9/vPELK27xrCGBWvIWZt/sGHiCB8+W7X8zHu878q
LgkzM0452nRRezwK6ZM7IP3nP7K8YCLVqWhr+YyKyvgkKImyAFliY7CASBi+K3yJHJDEjNhQ3Way
glXOwsnEkhYnlLQBpZjElW010XdfVvfo+/ctOQaxgxzWTv7MXD/WNuBfacw7K0fBHE7ucxLYX4MA
n5kh55oo05LBR6VIJQ1qfGqZx5Aj5c9eeDf2TDorWDGV6LN1YM4H7WgiqDGVCcWiIYRPjJ8nwqrW
dNXFjuqzN5b/cn8g6xt8rIzrTW53BPuJZltp4sWM7FgSS8x1I4/UqbgakH5YwaGip/HajwJtoJrj
h9aEb+1DwmK+ZRWk1hfhyvWz5yY3dwT9UuBDe3ZJ625U+8zqcGPD8CZcCVdSYj6W7BJnt18bFvIg
y7vYJvWlnLCU2M2BDw8RmbHRizMq79WW8dJJz/YlSpHLULC21XC2TecmUw78sjonebgtK/NfbqDr
aVADBR4h67aKcYXX2xCaIZIbvKIWuzVqFB2gI/LRqDLNshGxFU8CYdndxD609Fm0Mc1DgIj3fp6f
Rx9yoIoNjPhmsJ2prkeEUlaWnnyfdVTO5s+0GgTF4y1tu0sW3iy7OMTmcEpT94e8sI30slNtciE3
5tnuWH07BFn56OOAU8Z1tBqD+iMJk+cmnlClifs8ZE8/sVAn9hbNCYACxOFu9V768/PyUUkN/M2U
W14D7LFYe1hb5Ywu43jEaBv/ayNAC7UhH3pjeEgwWRohV0TmnAUU52yYd1kS0sHYmF6Sf4MEt227
joPBb6RmQ4uTyMtoiGfFHsvoWZbYOAvHAPIIGoo7WRTMugP6pMFGj0ChBXrNPk2WuXN6FEMTAXAu
N0nSiad+yrmmgKWM5pWQ3rtqEGv25nuvIKWNOvmuIqqzsnqA6VQxKMiH3nqLQgT67JOJqA7x2uFW
gjRceu3FFAw2JGa3SNDfjtTpmK6JUuzEOqkxo0xpea9MjNCdQJ3XDRghq0UAq5LjHPgvZUagHRbN
xeOESOWgcPi0pvXeWONz7y3KFRntzHDeDHr49D2DvzvZ+X5yKeDtolu01i2uLng9V6Nn+a4891ZF
zb6b4W9Z8dHr1dPM5y4FqpQSGHTiJkg0fgIB+iqdbsIJqLvsisVe8dLXjFy9kJJNPxSh4gSsnnp6
NQ8wnBNVtz7Onk0vOU79/FLOBoso/Dd1fivBJkgX+AWra7YwjJTB1pkA74mbw84JgAHriI4PBBPS
4MKSQZ81XAV2f7qubRAvVHe5DzKxcXRxFoRG2yHQPLMPPwN6EINDPulFCAEOleaof1TwxpnxbkX9
zQoYEBMQIqybO3urVNKFa+PaA0WaKE2F1z4FOJi8yn73pvAxYeRWEgre0KWgADjY7ROYWewT7cZx
X3LwKVw9cKpYF6ENtCfjMo+IKQaemLr0X1KWRx7WFM9t/pBovSV+hm/zRWj7CZfOn8NJLNMb2+pL
k4mDGOH6px+i4P1EDiIFN28DOdjV91aJ/iWt1MlyxjMhhrhLX1yrYMOZoi/Lvf4+85eYF1TicUqe
AOllocmw3UUEKqfvJmIDhLfVgdZiYApkA/w4TjxUvrca5ashFK67gl4aXFxjHwY7OsTGr4QP2HVy
P3lA0e1eUaxCgZgV324Hq20IXhr5PuZ8RPH0mg6oo5mSWoBYZEGCMubS0WWwJRNyRghumrjF+xlH
XVhCJ4IXkleAMEBFL7uG+SPNkHtE3p+wOCsrAFY5qEACBQGjBy5uMPOrpRvWeNxzPRE73d/LHNR4
F54xPF4i7X06XAu1tt+Dprpr4TjoIHuZLJe09h/dyhc/BnCtO1iZyIHZFVnVsDPwOfnpvTUPOJCw
kjkhCoi8kMxMi6O0DEZU4UIX29QEYwUFgSAe4TBjds5MkBFGa+4Nrwe1yCojJSh0jCBBzVSqcKkf
shY1mgjSJx2ri4iRkFq9IB25J5qTHTw7GFQtOztVpxR3re/+zMuyxfMe8G1Qn303o/ebB93DLJcx
NQqDIhEhHRFep4Z5itY/E+Lm2SfiPDXcpzpo2aZP6wgyhMOaBMa0Yvfq4A3qmvRX1RVSSb7ysJ8u
pG5sR+RqTPsPE9LrLiU5gUfE7II3UPHvRksuFr4wibyzFOGSumjcVYr7opy8+3lAa9tV7Om7aod6
yly3E6uTjE10hYj7rnVkhX8DzHReppyHFcgb2O2G8V3EE9LDMNr7U7830+4UmhzMtkF6dDmPD8ZY
gDtSVGrljxF45n1VszHzNGZgWaEXzWPyA4dQkTlYY90w1fzemc61LdSh7nHQ2hS4rfqHaeOa1KxZ
mbkT9BSi5SnagRgGGSJnGXZYQvFMFfafO2FYm3zjs0URTwnolXfLwxHQ56B4QLYwAhOpBoablsP8
gGPyOleK2ED/HlEJ/oMkfWgXpJjVsAEz9cUd6qvTM2pnLADaoTvpEXKILu0jtw19yoSIWnvsGbSd
X4CO+QAkQLfP5fxtyPrBroJrnTGYbxp+ZtR/T1lZ39txtXdrwq199eSK5GiQpS66/FWBZNBYiUqi
1pAGhB+CaVhLya60AfArpU8OXMjAhedhNcN5T7bfEtVgwXxzOj73rIEOMJn1YS4QoRu+RJbvnFOz
vIVx8xWikte+iSnCwVMHhssD4EWclueQHVykNBlW8QuGeD3n/wLFV2oERwBl11FXX0wPHgmC2GcF
l/OQ/cBEcra97yI3A+zHDonRNvdJyKIiLcQh4/K+0+GXC6RZQCpoMWn5ov71XOu9z+cjk8gnMda7
uEue62DehvZIoqrBvCseAuxp8TEvTCoiA6c6iCrCRFZR1j2LRt0cUT40Eggl1SqqFEKLUY5lM1Hs
mAJG9B4h12duu5/ZEK+bQtyyFuXzRKUwgYXKco2yDmXqaJGdF5B9aGERDezm2U7Dl8KGTh3U4bNr
Oi9EPPxpRh2jCiCnQovwkwMQj3tvGuCYBf2xFeZh5OWPi/I+rtszq6lNYOJz9Y2LjoJVYOE+N7t9
lMK9yzi/KayxpNJGe+574QI76SZsrpNeRynN3CAwcqO5s7wUIl6GbdqBgBjV5LEb0T6Xyck284fJ
tt7ying4ZW2JP4BIteAQwbg6PlNgD5lBPbSXsMeoCj4wtbK19h8seIgj8x9hL0EMZvvUh3LHlb9N
Ru/QOkcthAVopHDPngWxrUoeiY6eVgNZVV3Vb+2xIFOLqSbKVGtCgyZQ4OqxJVNiyraTIwigUZux
aO6dnLU3vyYJrcljX8CyjBxzg/kzJ8ILxqU90jnEGoT23C/YLkLQSmbMswYD05gMPqlXJgTnkzSe
HRQ+k5XdtwpscRUjtjCoBWuykQUd4NqeoPflxnwcWusqsvlQWSTvTBZqG5W3xGSKn6EPLl3bP48W
CFZVmR+2ct6Dkj6wWSDhGmWpJ/F8hSrnSK1RfI+p3Ktq3raSha2dlvsIM+FYxu5Wt968LpPkpQts
HG8c8zachmh8yabixVHkibCr5xAKjIU2wymlZH8QifOpM3oykL8PKVX51tLhduYg8gyXKgCiE3MJ
uZH4C+6UlX/L2Pv5f8pvz++pQ2ZsPBv/4tB7rs1QbaSBtZQYzENQjCdi+s55On8FZoTIZQ5eghKv
etcmR/JVdyNkUm4+TFAjlDOZ+G99MH3Wc/zEjG9XkBrZ6H6f0KshrOxvkI4iMKbRuq+qERY9zCMT
07J06qvrlS9GOVioEYdPprnlfkmaH1ptorrSh7jlMNXB0ltnSDu6kZkW5GI2L4xyy7zEpGjWaOYW
el01r2o72nSufpZlhnk8gxUxdOyd3ApDYVI6V2riJWeuvpWeYG+LnEk5p1QHb8OExTHKc71Eq3G2
ddatVR1fYAJLrI6rs5cHF7fQYkVBQVTHqFlWTPhkQGuaJhtaf6CLyBYTbONY1ySs2nsdABnnb/7R
DrvdJvBevYH9pKWpXzs6/TsjlK8lDIpQQxRQIx+CaRjt1iKdNcwLwpB192uU2LE1DhgAPYBsgr75
RiXynJqTuzaaEYqjfTUG/VllNRowi37bjZN9rHOGSdWpTZBdpKjcZzIKy4c+an5clxImt3F+h1Kf
lSU+eFC/qXIVi58GNBI/Gi0FX+sYTDgQBJDBOmX6BwnhOXV7/yKQwuOfKgyu/wIcmp9FqMpSoE52
4UNw7s3B1A+llVC7j1HC7pAxelqCS6mqXcW0N03zfwOoOYM8r7LvyWIgNwhQplmzYPIhPgdkcZ9j
+Ury40YE4VEN3y3Ti4jBLXbaNKL+yz6B2LNtylhSfoKYeYrJ5Q4r+teZo9ege+97xRKn4jGJ421V
Y2Eu5Nnspy+fBLTcrwHM9+zpHkLLvIxKb81ePhgZ7hX0RzFfGH/OLVTdo9mIO0j5tZpWarCepmk4
eb6GMv0FOWttLtINltiz7X+5cXlPfPCuxhQ/kC2gEd6uBWkTR5VY5a5BS0fqaPfdquaPohiHn0Mm
y4CfbNOnsCpVoqrj2HisRwEyBWHfnEbcnI+DhcDEVeDJmCkhgAAu3tbedPS7Irs2XlNjIJZosgry
S+PHfAaPC86/q5nWEkrgER7bL/COkQOmw7Xi0XAmZng1qwgPsLT/lTM7rxy2RwsZBcgVnqPp6iA5
Q6nFapWP9H6kmwku9SK5/+T0MctdCXCmfff0um8u3XyxukV+QhMh9hnB5zkqpRVYvSHb+YWxgWS6
yoYbSP+ETbrNNqV5mf2DUO9OcGgksQul3ARttY7kl4zhjxpbG4D2SBKUH++BTa6tvNxECj5AuEY4
rLECk/DT+4+BfupRKahPXJnsStj63NX6FVMqA8i028JHq/szSCtHgnjfz6zjluiMhf3PM4TgdW/j
EWB1mlQ3Z2KBikp1SUm4lMOOph3Pb44qpIrfYmjYkYce+zqqTdDDQYPdMwNagOcjCzyzyDjTCwVj
Qb/viPNUf6V4q5IopN38ZwCfJFCAcdBfjJdoGMpVhr7Oc9IHRpu8snT9nKY+e76Qx9eJs1XWsiY3
uCY63l2juxTI/jwchyl/Z4pNACQKajaGvmA3vwZ2W6QTdvdOC61YHpqQzwP69GfiHDvjjU09kWBG
dHKeMI6u2V4zfyd7ldX9yvZ3JcRTN4EKjCkwPkiQ5jBw0rfJ8/ZjixDtzv7k67EaApCDjURwSQuH
Fv40Mhl3uURZ8dFpyfRhWf43zWtNckDCZpotoySyV1IfEpYB6J1d26GoNqmLOol6hcYbdwuXzrAM
nlcVKl+zfIXpbPEuEFkWtB9JcuQx7rsdkxOSz8RwHIctmp+7lg1acmdQK1X13/LZqlNd3QtrgWnJ
+qPKDk73qKCE9Ng3UiZcq2ZkPVKv/Oo8FI+JNa7QYFl/LQNd0Ae280DIhdl/jzOaj4vSTzloW3sn
YpOEsh1Nxp3169PEewyFLX8v2+2AjidbtjxIlPOLX13xuYUABWlpE7ivFYEXij/6LUfP0KXHZU+P
eRX5bCVem+46NX91jplk/KtJPQhoLELmPUSLtXyFeX3osgudWYstIQoRHoDSB31ZVXcu8xf6HWQn
5Smb9NWCwyhT4+jRFOCQ4RrEnHAK+InmW1OcqhApKS0D8KCG3wM+gY9f2HvDTD+71zaAcfCqsEEa
mzo8GP2h7X764mFW19k5Yf9AHspbEVO9XYE9EadQMnMzmrU1cQZHsEdnmInFs00ABagPFohMjzD+
+MAtvjA3qOSViniZg8977W7SeD1KBN/7uduNMZXMgDr7TtfmHSYVulT07rtFmMXWo/C4G3j6qpS5
MvJFe20rZvlXGBAO9PLhK8punn8qLRu/oruvFmSGW+GC6TcBm0t1GbIPoyh28wLlt/o7gjrQytjq
f1vrEstL910a5xoOVBOe2+XxY57irS35zzGfUnk1xw88kiWOVZQIwNh2HOqEfOTJV97sG+eFuaDg
IBldniUQAfkj/7b2fPwvEqEjDRzWjvxsphBi2/syIn99bbJWqumUvSHYhgo1ysZCYWp8iSG6lfau
F/wBWPwmF8A1VQeuOxZPd+l0mVhK0YZtVIKIbgCXXt/w264bEweGyxIpJWvKJ8NxJ8YPSCRbgAGr
APdbLChgPHrJx1Y8yXQTh7sMCMNsPznjYWDqMS9JbeolQiXbzS33594zlqXHBxdvkn8lwbYZ4QvW
r8p9lQi8jOcyX2gSeBxWZVDfNbFHG/wNDS0dthngT687edwxC9GMWFn0Ds4ewgf5NbaxseGD2UAi
6B2nFMwKfP5g38lLar+lzBNs2DJ5cWEthsLkaMywTM2Hngt57Em6ctdD9wMu1O1OY3JmgZ1LVEqb
XiOAT1nOrDqe0PIpQXfN9WiHv+14n0y/yvkCmdqgzZVMWvLxvpBXrW2UtftsccKOx2YCtpdcxr59
iuv7Ws8rEt12eQZMHxZjdO7Stzj5DfE0jNlHzGvFsTUAmzDr+97eARsYkhf0PO5DJh5JuQn5zYEA
hXJr4S+M+Xxa582x/plUMvM6dN5pYV1n69snc3yALInmoBy3U4FH5lGjCNQcR7xiRFtO+ZsdMy4k
+W189CtqWj6R/NDQVpEqUigINm/tcmEw+WU2epfzfMtoS413EEQNJfsaic50afSLxThefBsYtJKe
3NIbBPw7p13gBQXAhjp8itVjNW0FFXsEuA5+sPOuiG9iQd7aKD0RkYsjLpeyvW9RABoAAIGR9t2+
wJpcziHH+jGxTp34aY1P3zgMxGFk5NsJl83LxvpUOGNM1I3qYKW/FhiZvnwy1OtsOLifANcILg/c
LuxeK94Kl+DMpDso8mENI3zLJ8I2gGVm8973wEYzpKV0TuK15b5mEg7BsQ3URjuvhWEjLjtU3nun
HmuySsz3ColNRHveEr6GJm0gSmdaeBD3IyJI3PKVTYLLVaT52oFu6UVHg5cXVhCN2trhgin6S2Sj
iWLYxdFSbu2w3akKkD1PXHpdpBU8nnbsYEzYLyypHo4jY0Ds6bVG0ozXAdBxeWzoye3kg3g1WRx9
gJxZds3Cl9pCxWW+2MMysmJ6m4RErjyZIB5Yo8Mv2LNH4uD9FGYBTMtBxX9u0+exfPfD175lLbR3
WMoFHGRCc+/qT8EkvQS9j7WDbqemqDx7RY0AqV8TCrftgnaFGJGTAarldN9PA9uYetflbEO3Zhgf
lDNtJya3dKW0+u+S57Ad9yDbd7Mqd7q6uC7mYecSVGKvDCDgzr5zEe4Am8/2rv++8PYz6HXox1r/
3crTDfLFlUINixt3JkwxkOws+x8ruAgsMMjTGTihmsfiy/2HQ6oFegAGrQ9uRvzV2Ti2MGKGKQSO
EQdwC6AQ5/UihvL0qw/HSSf+3pbNVVrJZ0RiTtDYPDyL0QxtEzoCC8l4EBCCxC44khJ/vH2n+vDM
lpN4i/FoNMatGxiUh7g5isWvkXrpAe7FLiF5zkpRFgNJgcj7gWKX1q+ED2pW4G1lJDi7xVqw2zCJ
gU+4egpdbFpvMaURfTV6Zn2WrbShU0boWcL8GX0IIF5gUKVpr1I/3HeLvKhKkhuaZfamaD2cFAds
6O8mOA34ztXJFEDpxoV7YLAwXjWRsxORvyuCiECzKPtD33WtJQ9Q0BXxoRfN89QgdQuZCj/2QkUH
O4ELPMUhgfb1WK6NtK/fsq7BsDVBZ0fcOlFrhX36PYb/T0CgjzRTeK9D/zA69cI/nDFYC94Ax+WN
rsmPUGJOoMH34hBXxqPvx/k+Kvvm2PuI1iZVISQV5lk23ltgWSPIIh45XdaM2GLP4hSHXw5xQF0C
fty7XHtvRCWzZPS1u/VGEb0ic2Cx4HQgVEd2shAQmd/4x7mE6o9OknpuHi+hgWGnrB1/+TQftXT7
k2nEzcp3iZ/yNTZ6z7YuDHnpp+ZzgdchdFqqDT2dUgq9orQxywQPTsggMaG0WtktfmoWi/saK3GX
mV+Og4uy5/5AOECHWq/M1vbWZcOiRrL9KF1eWTvtNYN86CI90D+P8BQwA7mcjlUApnMSP4GBTh1Y
Jtdsh1dcNc5utIWzR3ayH9Mlmig7CuEDIgpHrBUuv09TDpfRyd9Shid4fYPDTLMzIdCfrIYdHs6w
aaEectUqNuQyADzZ9kuWQc6SqobSaHoeORbkEmCQCjCtTEDjoyT7hxqXVGBSXHtxtUniNDJIzGkH
wqwiZW1CUC56hifyI3WD64D2L8GCsFbDsOtq/6+a85+4YT/Cz8ZGZ4R+ooyvMcHe57IkqDrzq+sW
e7jxa2fxX+IYL1KAQwkp7R3jXJD71aMVUHYL8E6eMzc9dAnfuFFeyiBZ12NCGiVn3OwcOgr7wg1e
Ee8gfQyrM/stmw07jp6uPOA43A4+bXkQ7zPwwGmGn5pkNtdTmDrV0fHVzjHN11KjlUT+g/gsXWct
YMcOA8Xs4S3xqgvNMUQ4L3sqWxLM8+45VfRLKoSxAnHQUDQw9mcRGR1oFAs3ehf5DonBlg+twN4N
waTNP5g0IwYNoSqhv00ndb2vOEeW+msNfdOzWwP975gkYxUmwY8aQwMkT8coclYRlRwqii7pySq3
t3HrSm6SzmhmMEtcz6xmE6cuWHCpEJQSwwyCVshL9Ckf8frFSW3YD4kMBFDgroxAF66cqgpd8iUV
ZA3uU7+t0cKSN98yzuJKkwXDr7lcRNitzdd2B/CuJfIYu2zrstKc2U1/TymNzj8T5SUhDv6sbAKk
XGOIhveI/3cZDYRW3PvXZvBLWF1lVrCzQvsb9RQNRjnVwUcSeQgZGIL5SfNArzvAEZWByjkbfCBU
y5Kn56ty17lrdDT8wEVpGjp2EsxE5tliHMRUyeZekQMLypPOy6Eq1o1fCk3pEVPon5VD9DeoNn9w
6pXyYlIqdBK6R5HrrOQW0uwo1ipwSlh0OOgSMosR11a0pDlyxuJThYyYp1VlJpLxWI58KfqOBPuI
coOZzmWWn5I1zM1U9mnR++u4GCNFGJGIkOcC+4gJC5BJNIsGoeCgnT3YSUk/4Ec1+RorP2ArWPLg
Ie+EqdCFgGDraZT/5sa27E/pQPlAL2f+R9p5LbmtZOn6VTr29aAHCWQigRPTHTFFsryX1w1CpgTv
PZ7+fNDu2S2CFeToHF0oQmIVE0i7cq3fxGEygaase1S6ZTp7WtwCMBujTy7yYVgnGmMRQgTMvTAI
DASMA0lJ0PTDMX2pu8pBs78x42C8M5M+sR7k1PnLpTuuXALPlG8CvJzMajEpCUanLj8nMUA+0ClO
ALQ6nzSQ/mI2BsreeDyQMT2TlnAVNbchixdIe6TjN4kNkw7uhItMRLeD3+ZN3OKjKZvQUxGuREQw
sKoYsVyCnPBee6WPZHTvmQkl0JHNg+yfG9U/RidO8UE16mJCXC4MxARIVbWTjV2Gm7D7DTsU513n
rbYtWEjUBtxIYgxrT65nb9q+zQgWci+VxgzSICvHB62JL4EdCKEg14N/TdPzNJxmRg8evPbHtzIv
0yXvq0bX/9j2cQThDgW3KfoeaTeGitpwsnbfHBCVEM3YO9qrqTemhcvaeLWgoNYExIY7HULnCAfM
7ilOaviS5Aitvk8a4BpUSyPrss2hkw/X2jIKXLSmMNZUkzvDiRBgzFBjSSzU423PxhfGbCxhnHde
WYzvFXQOqLSxjBMHHJJdak1oM4I8NUCAe9iwgQWK2OWtufbHMLis8tTvkR8K2h70dEORBnyiU4pw
xyPW7qVVzRXlltYxFixPBgk16JE0WeT4AwBWCPN0ec2lFOJPQdjYtnWPsl4NFp+6kLa86X3mNkFj
3ORNF+fjrjGGwG3uTFulmbPtwqBuoOuk9iIL6k+pLL/0bhfMEYJPTSU/WUnfAHUVppmZZIiRGEzk
lhUXkAgBXND27s6K6sh601i+n3a7ym8K035KURYHw2lAD+h+CLL7XfYmd6g45i+yMQLwtjEzZEZU
34xycgptGLnpF+nLRNwFSSgr8ryFysGHDRUsaDRwRCGh+k+GzrzF0bdxuvd+MiTWdJHUg+WNwEWq
EPQxYUNPzqyE9CfZmY3SefC9WlrXZlblOClaDOXb0e4LrrRwz3hpDfSWWmLQBEyGLIqD6iMoIWba
pgIg2N/5oF/An7XJOVIv+m1gKiySRkkd9Ck0Q4wsplnnqO73FirJ7KEgl7zJW0LMsCP/B3osu8k7
F9Q7MDu3f7FkqvD61LjNjh+mZixx6vXayeKS1M1VLX5QTg/mO96NqRDPQRI9ofJYyFtbiSVrgPoI
B3hsxnNyEaaRsG/VWHOsV2zj8Axjh/tQ1XLH2pFfdOM7Q7pLJrCuPeO2pyo7XyFx3KJmyC9Pb+Y2
Sp8Z4ii+ibxa9V+1sMb5yiyiFIWuUEBYQunc8Z8mEgsaPEQr8kt77jIPYZE297oLGaQmqmmpwQVX
z1mE4mLZhg751jF2q2fIZAYqh26RmxHJsLmu+kuAkV6LNm0McQiqPIWO902bN/BKDXCP3o6EqQy3
sq1n1+QggR732ZtLsqdMYZscg2WD9iYjMc3xD62ybIABFQVR/QZccEYmcfIN3KMCK3Grj0MjI6Jp
xsggF1IH8wBfMvV9UCxBHgwRdSNwCpfZiL85FPJiZu6Qx1zwdbotCGiwc1NpTAv+XKT9dYI6jS/w
dO3JkCHuHDQ+NfrUdMY77ZHLvmZRlA61i76GxUuIDa6P6GpS0zej6nGBDzzjfQ1yD5BeHHezvjFk
nkiqD0mexkgneWMApnkcJ4Tu0WRAv20XRH5FhbREA4gpPe0kFTzULAMk/tx05tZYeFMZhaBG3MBD
bKTClqIYtfQbnNWlgWhrVkddBEik6FPkiFInTC5G4VL/zhSb2bmNE5e+cKFzGF/HLgnIwg2Uzi/a
HJfAWyMsoOLb2YT1CCcRCE43LxGy1IhY+LeGJ6mbm6bbhd88WOId5Zew9y8qI7CmG0BZffMOK5EE
cled5CjrQWUcwUnZls/mYXA8P05JJpFeEhiBkrwqkpxdrrQSzK7D9rvNhL6zmqoQ38O8qYm0amVl
JG9s1Zkdok1ukZ1X0oQMZsSgTCjLcQ27mz1kBx6bvnHFTTkYA/sFc7a6yu2qkjdVMPslWY5AtNOL
79c6vYzseSIlk3M4bi3XYEXVftuAMkxaWWMT0hLLGnLO43dhneXtO5ZqEW+GxsCxzY1EN9yzY0/x
NUAKn716VON827ascTHqMtg2rYb2Ck2le5vXEmWfxE1GC0MeF0Gy0XUiDAipAOGL24UFc89A3FWV
18M4YP6aUY8KbymOdi2EwQL1clCLgHOcREXDta2IFM9GJXV4Z+YVZZqBlGW/q3uq+ufSN83vQjrz
crb1rnwUvp+ArS97sDzoqTkBl71SYFA05GQ0WzOr9Zc5shJYH7ke+ieSsKl3kUmtQbJq3bI31YkL
qq0wvCG9QsGtkzvFYpGbRJVsi8NoF4ppWCCcWFm1he79lCQEbl5rfQuduv/ee0XL44Q2ngBi6j00
XfJB3PMy8YO0ZFhhB8UmvzXagbrJpMHaYcFWGzH4jCEhmZ6gPUS+cDZIz8kWDeIJ4D52QaGHe68F
autMDzMU2dTUgAEnUqTTmecUCvhGa1dQzIpycJcEqRPfS52NalMiCo2VZ+u0X5NGSkp9CEQt3hxu
lpIMErF34VYdmDSD2rh4tiJrBKfgJJ58nqOZKqsQQKceEkRYHqzSjz/BF0FcxW7jAGX6KptAdFjY
yCiw458rp56etO9CuhJNElxrX5PtDthQgKyBzSfPa1cFrkqBxnW9KpDj9uHWfi0aK0k3o1Xk/D31
03eg8QQYDdD75DyGmPfJtHz1xRMjxH0Ky/jtJtUQQS0J2KiQJbC6r4iSuQhpZCGA0olE0seJsuoz
6ojVtygtMdlRZR7CqaujApgZoSUC+zLu0NUB8Ylhr3RCnDYBy0aXtpDochqettCaREnhTW06M9Z1
Law6VJFQnFtidmaBoWyZkp10EWQ06sGYthO7DF/cDBlSOXbSAhJovIJEI/v4tBs7gT1JC5k9h+ij
8RMOatPiQDJcGIw0nge7XAh0DCLLUwjNQ6Ywd/A70Vidwoi6TDPEGNI7KELAdNRm3pPHq9u3owFk
apdlGl1qWD7KOGc3d9zbmPh22MQqyL2rMFDtdwT7+xzbb7hm0A4nxdWIeWVwUkvwqEYIagGhqvy6
zFyNSDTiuujGDYkTPhO8SLRs0t5GH7iwsFwOpEKoBcSTxqoyCdEhhJlIbKNMcqTnU5+a1Tv0lfL2
vOUalnxkQubNAxyjPNp60jBB/4ZjVl+6xmDUX5xiwEPVnZoh/Fx3HcRZgZB49D0NEPw7LzoBbge9
s8nK8ctArit59BBOY87P4HalS7jSw2QRiVO5l2iuTul7DxBWwrlVOv1tS+lquBp9s4i/cXymTJJ5
QqYG6FsfUjAlIjD82z5yQBJw4dFFT1hYI51GVgfcX0+WbJHmFtP8OEoMePEpnKcRKdwmLs57R1nl
k1trbWMz4I3g272qA5yegJ4bNwXiR9Rm6iw0ibE1ktJM9LC59BHsib6XoskJEKrIwDwgLHH78mQE
fj7JXKD/bT5zLY17I30e+tIAWDYVAuCa5Y7qAYcJPV4gf5Y9J71j6WdptyBk0bwOvhAQzvWup7Qh
L9NeOsG7ALlQjG1a0ywp7oRVzr4wjn7soywmiyG66EHXIQ3Z1Q6SDV463Kmi76KdLMMiuwfaSmY0
giV5VaejKFnmmqy56hSiun2VJclNNdS6vYhApQyX5pgnIajfIIOXFiwb19wVOZpms17cEtIxKbxN
WtuDvys55MIPGmCgB49PZhRoE8Mru3eAURri9gCCB3WYsZ5aIKVSo3yMoAx6udKmwvkffhTBuCzZ
9KFvbdlBKe9+q/Qb2SwSkt2mh+ASIMMoSwhZCfyqeonxFeiMMAWs0Lak8+tKnzE8SOSMSEKTuZmT
9xXruAPElYaA5oA8eHLc/PG3//znf30b/0/wUjwW6RQU+d/yLnuEq9M2//hD/vG38s//vfr+jz8c
7SrLdS1tO5a0TaH08vm3L89RHvDD4j+QwujSMoQYnaKLiUyLEmG0zRK/tc+ONyTM11qS2tNLc0Jr
b78lbpyGM0nqx7FbeAj8+cGA72AI1INXyyHJA4P5ERI7CPLVSSxBbyBpfUF6jZ4//izO8Udxl0f9
5aWVHMEOqxAjDgEYGfs3J2k2qVCi5cSU4iXPajicv9umrUxXWtrUruM5nrvfZj8G2jSIvih49/UL
N3tUExriyrz3TRKWVfD2eHvq4B3321t1t0fOm+snyX9RoRaGVv9bY8TkYIi1Ov//aUmbYv/Ncn8c
U0hQEAHNwX5o50x86Lgrn4XaGU+81OHA2VooRzjMVfJq66bmdkjtQsMXHpLZxDjT64i8NOKtUJvS
iH3YLdXsbn/7/eDusHUp5drQwVY9WUowj2EJrqvTDqa5QxXCFBRwY2MABI5z//utacs2PWaJ7djW
qjcjDnAPKVZcFpMsuckDaOqT7surgAzUiRd7ZUnaHAe2JMfN5JbWMod+WQdGZ7lZ29IWvB7x4mq3
AEvDplT2ytwpMM8XTTAm2xEg7nKptvKrBODW7vgLvzamvz7E8vkvD4HfpiU4vYHtARqkyuOQDBTF
OPeIpBbkGSLoKMdbfGVpuKZru1pR2ZGoJe632AMxA0LIUrQycudFH5c3Huj0Dyb//fl4U691sWuh
kspitFn50tpvK0EkKQqaRXgCkZWLlATzk+VWqKfFsCD6tCkvdNQbl2XbKBxfrRxx5ng+scdr2tjf
45fgw7Mt01WeZburYY5FOAXAfNl5q4Q8QStSbNcac6QMUiRFjXM2WSEi+awp4tvj7/9a08oyLSkd
CzqAt1o7suIklhY59cLOrevZHj9adfGMcTNsQzKk2hL+xfEWxbJA1m+rEJp0TMp22jNX86kmxgpT
G1s/hSj9me23Pwo7hVFSQskn2vlWQ7n54Zto9+aBMC/jBjGwgtvu/0OnKyktz5GsL468/YF3JJrh
eTYhmyR8+dlMAv+y7jsgK5Y7fbLi0XpKPOgHv3/KuBzqludJet2xVv3dT5XihsyZJo3G/ZQ2I2zy
VmqbFAvKlVixGLbnnx/v8dfGGBCB4ygh6O+fA/LLAg6T3Cljm8nU1KL7Fg+1eMtNz75AMBi4miy+
e5QwPhxvUx4Osscga4IXZS9vu9+7RpMZIACxrx2yDuheknhdcRFqG3728YaWY3l/NilHLoeNJSFj
cA3fb6j2GLMOoBalw4YSB/kNfztlZLPiUGeon0zdecYx+1B3YGuPN324Te03vZpBkRHVoVsZ3Loq
KzpPGUxYGaSJYm2Ul8ebEodjqLQ2HW1ZxIPSWY/hrOpsyIO5RKBsCq6jrpqvRp0jXDPWyIMq5e1U
2jQXGNHV6M9IZJJMP3kWysSJZPYCzDMcKD6+om419yW05wkqooPgyYm5Jpb+Xo3H3oOuxsMuHIvi
uInGATKznms9hQO3JNE4N3oRQxzxY0zmr3NV+TtVACImPVpRij/eXa/2lpKuRSRiCe2sHgLhHoeV
BY42JxqB8DKO5qeB8s470x1hPJBkRCgoq8PQPDve8CtTYtnRTKoZwuTquJr2lj10NXffJZeagkEe
2/hJ+G4M0MOPT/T04Ts6QhOxOra2KaSr1TsSqnrwbJZ7VSPwRShn+ZiNCJBjfTDeVLoRVJ1DcB3H
X/CV3Xtplm0TbwbXEmL1hs5gFGbYAXMsnVJDYwKuZZ8ZmW8+SqT9n1Ut2q9FKeIYMQPYvoCJ8wRO
PvxBhC692DvR4a/1Avr5gAxc5rK1Pr5r4Mx1VJkVjMNk2Jp+le7ayhy3Blc99vC3QedUJybXskXv
z3BH/NrkatmTsM7jVsFFasRbKAbVDQ8AL5E/EBtyUOkuaEcrBKjJGVCe6v/l24+1vur/quy62V+I
Sbhvv1fVGN82pdU81zddOQ2YnWxtQsCNTqx6R1FdAAXi5EzCKUOq4eQd5pXet7iUEn1qwQnjrrqi
A6MbcXulK6IWeGQ1muxAgOanoL0woUg023hsqdsen4OHW76DJgC7mKc4jC1vFYG7nRca0SJ22c6+
eeMuOCu/vncNYI+OMLuHscGPJbN1eqLvDxe3a5vKZmnD/CJpt7ohWnqinpP3pHXqHs2xLoFPFne5
AiXESjsxy8RrrTGfXZfqgc3NZtUaOf1y4NSm2ElgZqMVsJ1H0B4lxNcNAitA06gl3rSWoR89Qw+3
klIgxScFasdw0TEhofTULSyW1sWq/PgIOAeT0FWAMSBtsRKwSV3tPWjhoxBVR5g/1DWShLadTncT
VM9bq2tRwY16hO2Ot7hM6/1p72oPAqtDPoRS+DpOLa2wRlSXHHgQt+YtGW992XuuONHphzOL7mY+
E0fQ89pe9Tn6CqrEOLtC8hISEuljTyP/EQJP6r61lUZDsc/9MNhgriXLz/BMoPMef8+DUefskMKz
BUGTzWm/6tmu90G84WMBzrISzo03JehIx4GLKi/UzcC5Od7cwQvTnBLcO6TidYVahaNGN2hst/Bj
S4A/PVhAC3hbME3oo5k3WW95PxCoCm4N3cVfj7d8MIX2W3ZWKR5HFkBMUBfYhmOLGV4seqi0LYXs
Cn3qdIousxZKwInePdivlpMZYRwiFLYNrn3Msl8jYWeYjWrAlVsmg3VBQat507lIrmi/xd5UlVS/
VK+HE7PqlTEFPMntXZIwMCHt7rfaydJO2565WzeLU4qehu4aKliJzBaokePderBOHNMyWSSuqal8
uc6qrTwYUSlr2ww10gZt0Epm9/CigAUdb+aVVyKHyrQhFGVrWgcfXtgwddGEwNNAZ4h8LsQilbbX
usqnE1P0labYtSEXex7dZ6llTH8ZMx/iPnokHTLtUYbZpKh9sI+hBRHTn78ff6tX5uReU6vV0JlR
Y7baq7ko2TPAYmmSyYon/GrOwBoRqY5zGP5uOokZ8cvrrQeMKj40ZntCwjfS9n1nGHLLzRRj9WBs
T+zah7kOuOmKcHi59pKcXaeThCmsxiV3ilChY6P4OBtID1Pugldu74oe1B1ESyRd0Me+VESd77PR
TC6O9/HhBOUZHE94kMJNx5PLcP8ynLoLKO/XEMVrUvzBrksdnLvTvE9PtHM4lrajlQAaudzvpVrt
L2Xr9AiDsbOl0CFwTzZjF/WcIssWLSvADKRzjL6AvnP89V5rlnnh2Iq0lWuus4ODCIKESlyIYKtt
VXfSjIvwE+ZBc3CfdlEWX5D+0NaJOfRan7KdcUBKwVVArubtHCiwjyg0bLNeQX6ifDhcCVh1yYlV
fxiTcNkw4cOaTB+1pI32B8/P3HmKCnDOQ1bHoJ0dVd6hGAQFQybF7aBs44sDLvcjoInxDtKp+Syn
pnzoHKhHSQxmGhybBAGTeXfANPLn433/2vxe7shyeT7N9FrNrZhEXaNLBzIfPC6MsezhOcn7dzKe
QwpjjvsYlFOAZRCoqicXY5eZDCaAlcvjj/HKaGiyw0valliC29J+J3EB0ugWo7031rUPwdbGVwpq
XdlVd8cbWr5oLyZaZhhJX49dmDUllrn4y1IqpnAogLlRDhp6XNQWmn2YxaDB+sm5G0P1zZrxXDne
5uFuvN/maqrpMkoBvMYFpc0mfMoK3LFBGTiXdSiND8ebeqUff3299W5lZII4qemjbUXJ4j1I/+6c
UmZxIgH66gt5wrZNtgnb06s5k5alUcGspxPR/sSRxvAZKx9RSMBLm+MvdBhskealsEaNjdwEMd7+
eBlKBZNlgZsPgUicUWRDWmxqQXHO/pA8ZQhoXXVVwm1qaEOlTzS+DMwvk4Wruk3272eezCTGXSce
vbqJm66DkhV1YXNjZyHc9TAoobQXiEF1WMF6IWIzPUq5TyirWo/H333VzT+bp4JpkWLn5uCuT/Gg
wKICYBnmfX1ZnRcU2q/txIt2lnsym/4zBbF+VYslIW3X5gZlrdbFAI3cEuEIwAerPif0Ka45CNwK
NTJXmxs9wq4WYovOnAXTwdsi7oj2rztiuRf2N8JtTuxLr747GxPXVelZdP7+uNfBWMbAlu2Nb06R
8TYaNbK4NZCx8uuAy/n0cryrV9vCz64mvS5sSSxIXmjVnLRTpZ0ecoLfKaKJCQ4pu3IzK6RDS4/U
n+csEr2m9p0Tc8x57U0dxclAcOix+622PhekW1B7oKOEMzTwOAzjvDR8RPdzdwS3MMBoEChHyyrZ
ViXcDZhX5CpGz75KZZ+ch7qMz31K/ADj5XsXyMMjSAAglQOi0Z5Q8XWHKkqQF3o3gQdGtmlMt06H
Y5yh9QPwxxvYdu+qVr4xSuDBWBaiLYTzLmDLH30eAxnVSDTkiQFYM+kXw7X3WeRgVQ0KWyS5APiM
SOkcBf11uRTC4UYBWhmTr3FXvomL4SvpdZTwG4kMGqbSNrK36Wi/68cQGQ0HbeH2MbKzlyb1zpM8
gc9fWRtLoYkdxeZTF9aPSaM+ADLhJmCfmmSvjTpnHgkRmxuycFYbc4b7S2FoCjlj5ZbxTW2mfnZR
B9gRbfB4y/HdG9FhnHN80o9Pt1XEs0y3pYZCxXfJRh6stozbG+gTpltpRosPYGvelbYZX1Spzm8w
kOuvjre3OhaW9vhjEe14hHeHJebBBHSqqGabddNfySLroPM58ZvjrRy+lTSVkgsQQDncxlczebYg
yOUQOPGUrKcLW47WNvLxXTT8rnvAusLbHW/vcOUQki8rRnCUL6t3f4+YyLT4ECNAA/g5+vPVGFU7
7KFG3JKTIDzxcmJ1EtGHAAkp9wnuHu6S8thvDY4OYBubdQr/rL0JY1xkbAyLz9PFLtCLkvECpRV0
3ebpow7h+Xm1116QvZ3OTAW7cYZjsx1t3HkxcHKuBzn9iMIA2wavdH7veP7zSSUiLhaVeqXW4zDJ
WaikR8zGFFO+06WpyC4WwFNBQ1/8/hDQ0l9NLZ32SzhV2i5IZBfCktW3GG9NZbtFZ3p8CjvIqseb
emV2kbhkCDzHpQ663ie9mWtBBfrvrHHccQPU1t95cxdik8jNoe9keCJSPFwzpLNsi8iDIRdifSR0
nh/FDiA0KK5oymz6PIuyjQTZ3G2Pv9i6/PNzvFxFWZfc9rJ4VuumDZwGBQdK2TC2JizaC/aMOzJQ
2EDMHeDAs9qoyh5jLN3UF0k5Q8vuHYg1KItEUYcqYIWghsQL5uvxB3ttff36XKvBNTgnCf7QDQa1
qz4GuLYjqlN3mygfwhPH/SudTYznORSflsvSQaTVxUBGW9ALdMDUbMM0RpzDmtqu+e2dkEgS4oMD
UIKc6HoVJ0Hvq6yAFaFzD8n6SXm5ce7OkkPxtzuP9ccFk7PF1HIdvJXt5LqTg6xHMQ3+VThQGToL
XYgLfaNQwjremDiMVJclSARBuEhach33x15acaaYtNbPUbIB5kyyG0ugdieBtO5C28rux6HQWx3G
4WXSjeWiF1+9nfu8vSgLZZyZMDpgys/wIePATp8TL+vQPwBdcAbqxH5MizKbTjz2z07Yjzp5bKbY
cj/yhLBXB7BgRmCfgvJVOIHxpx41fWxa+bEZUUsrrdjbBNTOPjQZ0DqjzJ6XbR3xv5HCbYR2GFhs
hOkAf2592x2v66gHwdh5/Y4Ybtx1buGeFwqxv0ClJEg7vz2vSLVtdaU/wzKEPAV3BIVyx4S7PnwU
fRQiXhtcy1GoBUHpUAlF1Ts1S8zGUoFpXSg2ygxvEqPD+cZ+KT0fP2T3rqu9H5WbmNsOWOZNaWXu
Da5pH7nPLkocFUYJCCsF5qQ2o2lld3nbInEik2tvQr3aMutgY85KbKoGtPTxeXEY4Oz1r1wldKwU
/bK5GtCWiTFhIouev4nh22yrzPIeYG3DPDJM6wQSaV3uZD9TpiSNQ9ZYW4eTMWiIEVrwA+zUIRsn
xA1kNVEXu1xilCt0Q6NLfJJhIQu7BY0b0u+zZYXhpqM4+9vLkGexLCJ7l7yCadv7B1QjSnyKFk5d
X+FuAdMDvDzaCudJg+3o8c5+ZR+nnOpRaCGBsCzGZZP75TBciqqNkZL+HKt+ms7wXPmK9iaeaDXF
7YwkCnQCgiPYLmeOP41v0Y8HCYsx5iYQc/X2+NMcDj1RGPuBR/oeeJ+5GnrpTO7cB/gQxyAY4y1Q
3m47hn145ZPtt+/xOZjF+2rw1Lvj7S4vub+kadcFUWh7hLjmOt1lTz1udBG6NVk/IL+SR8NWeL17
Int3GIxxULK5WvQ2ODSxGlYIDjBUBTASOwjKq9ob40vdjihMpnn9BbY1zJI67hGet/Gt+P0XJCcM
1lcBV3Dd1Z5lco1A+pem8xb5MjCu6SUkHf/heCuAh1/pSFA6LCb4duzoq6gAz0goAjXtNAq9AkTQ
LyajQRR5Q96Kf7uaxOyHvPyY2Rgftt99hIPHPtwaAcbwGgkmvCs5r+cJHvAD2Lgzo7YQXdn2LlpA
AwyQCGrY2xptonluMSnaVMFnOBPsFOamC/BwSJ+7+dEtzPN6xB8iT3awr7hEpkDTyysbZVpEfPDa
QIC2Ij8izlEXMaNLCF6bzLlvxYieW4TDkLp1m0V16NbA28D70qPMlIcUyxwMO1GjWPxnUMVEsNVd
GIYIJNe4xpQOQrkjDgK+m94OXVxdZ+H4ySD4DozPmAqkUb0Rfswe/zkADwczFldmOGCd+oCL1NCe
6/CSgJcYVKBlIqrbBF6veHA79LN8uZ0pSzixtSmQHCKtKae3vosZy7sQFQ+O6Um9h52FTNc72SOh
gEleBkXpbYqvM3XM0nruOng6+nrAZX6o7LNqfsC+Cn7VmRb3CY5HBczf8R3GMZC30V6DeoLxoKbc
HaLd4PrfZnzHbecHxp2zfY+R3Yw/dsgekSA7w9kwl98Ueeik/ZJ0wAp3HoYMGXJrvUIy2qw2Rf6h
9apr6aHflSQPwBHPBDqGc3LX46jZZec5PDnw+VLvAGjC87pOcPn2PjXKPWNokQdDjxYzb6NDN8q6
tGz/ujMuZHqedGLjxreV3jgoDPn3od/cj+nFgAJLUt8tHq0xOzk0mSJ4h0IzRnQCt1HzzVDdIH5i
el8L1BWTC4Rc0YLqrkPsYdr+BgZHgHEpmvSieB4lknf9o99fBF67g9iLqcqjxBehCFHlhDc+Y3v8
3qqR1EzeRMMXHNYw3UH9RqBRN7wE87uivbXgM8Ad4MLRXjvJM25YKn2ykvM+x4GdOKJB7LapPo+c
PnX8tQY2WbW49kTRTkEYAoeDFxr0mBlMl/YgOs84HixckPtSXuk02YQKGWRCtzx10OBDhqv9rLp7
vD8yJJUiaNfj9Gn2Xoqe0/RNCjEiSfIrsBzCf3DTzwqF9TLHXxRBBKWMd3leIH8GDwKWvUrGa7Ru
L0s0fFvnzI9xreri89K57r2nENkRbGmgDUMBnyQ0IoxR0+4SdWVEOdSu7sxtChiwdR4TzB/7zL0j
S8ZHhBi5PI97RsnZef6DVWxhHpmoMlnGV8sfH5Gi2In6kmxNAoHWQVrx+G712qaPZKTtKZuLOCCu
/ZPPqH0rTgOAn4UVTbeBkSC+TZ36RFXz566+PltIUaJtC1TeoVqw38yo4qChPsCFf1S3MkzhDdkb
KZu7Qto4TOs22TlQwr+7vgpuw6bBNQRn5Rla6VmfVP2JC+nh9YjDfqkc8zA2GQFr/2kaqLq9WZBl
i3z8tju83C7LDAZW5jenLhOHd1/SVFTghStgtXDy7Tdlwm7WPm6mZ7LDdSXs5PBmjm3ncRxL5FlI
h//2eMJIWIqN4HYY13V7buQ341y06NZRj1mi89G7RXzZO5X8PDzjYPpJl5EUJBEImvbfayHwqHoG
oVln4nYO4bmjC1HO2zFCTQvjt/y2SDkFfneyau9nJseyFRWrdSJBkRsZeoinpK/D/FL4NeTZOgiu
jreyTPn9ubpgJriOUYAnP2Ku5mo8lw5UqwDogsreIWdwh6XQhw4k87ZGwFsZ+hNxud6WUp6IHA5D
I00OAXtKl/hPOmt4CvRxr8NZvgLCmrbvwjS07nolGsqIaNLh5j2cUzwPzzF7PYXDeb1lKAhgNigi
r0cTvXs7dgJathVU8DpDDKTysTiDOG1fxiGGohBO9aXfeN2JIX1lfXDZINDl0gEmZ50+KK05cZwI
I7cl+fm5tYPuEqQV/oVituMcOatFivf4+L4S7buCcSXWtbHQPCAgIARmxIVuQVEmFKftCKFpT1Th
NVrieHFB7dsNKo0+21k/bfgGFwCUxFJ+1M22GNp8d/xxDqebCxp5KWtSk5NUzPZX0kQ6CO8Hk0tx
7QQXlbjIjPcwbSiM1QiN3AetN51VrjROUEEOFjApRsjU3POwkqVssmq2h9MyYusZbFts2YB6DSP6
Fdu5me2fcVfeIs4aNaDnQZf2UFhPbMEH4740z9VRss4AmKrVIotssyNDFYRbl+pgf2VDyBg/A7C3
PNT5JsO2sP+xwLge7+t1zZwsJM06ACoBLcCGWp9DAbRL1xnQIo9NvzlvpqLGlK1PvhWOHd8kDrqH
nYpQx5wmPAMdZGCHHK2/Ew+x7Pl7G8zPh6CKYJqUSPlrf8S9eKnASkAhlWgGxKHsAV5tjrrsDFwg
4wqKJmgvN34jMEKYF4cZpyfPMwBwPTEK+5PAZUmRJgXfzFlBn3Bd2X8SEjUYZItskZUmZ4REkoNs
FuR+g7ZxrWQZJtHJi/3+0B80uh56/HzGkC1lUfVQ8ZfAjmyC2tycu21FKuEu9tOhOLHG9qOcgybX
pyJOKI1hOtibdGZSq101leW3BpLweGJreaUdMiEuZy8QYeq7q1PRc8JaIZ1FHCuojiWtKd56qGJc
Hp9Ay7f8e/78fJtfW7FWCYJClmZVBBXbQgkm5WJy48q8diysc68VAI/2z+b+c4+U2/wk6X4ryqmO
MHhb/fOfd9G3umiKH+1/Lb/214/t/9I/H8qX/E1bv7y0d1/K9U/u/SLf/6/2t1/aL3v/2OXkkaan
7qWenl+aLm3/hz68/OT/9sO/vfz8lrdT+fKPP74VXY4y1PNLgI7BH//6aOEbL/mvv9jJy9f/67P7
Lxm/9t91sHxL/mX9Ky9fmvYffyBk8HeHFBVpYuJIxnthYg4vPz/S9t9JWZGrxnx90d1acBY51LWQ
X7PE37WHP65HWQrkrVpSp/g9/PxMqb+TQ4fIQbUPCKDDV/7P2z/+OQP+HJjXydT7C42GSGSRKder
rb0MWtOtChnuRmWRctCBi36tS6Ec9ZUJ46zasvER/qVr/tX2r8TtVR77340tD/FL6iy2K6PM48A5
j40xe9G9qkkJoNzZQ3fbTqZfboI+eIpjLmdRN7/MJXp4aFuobYNmyEUWCROqfbMY8BpoyKZVtOlL
jp4yzcYdaWHvxAmwv3b+esw1yVKnoq5BijvnJcJFmGG77bZug3kzQAA8P94V+5vAv5tYLUvS+6gj
NHa8m1I/ea+9pPWBOcbVm+Nfvx+r/fX1621zyCO/HVAfwYnN6u7rJHGvkqyu7/8ve+exJDeSpet3
uXtcgxZbqIhIwVTUGxhZLEJrjae/H7K6qzKQwUQNZ3tn0TZtbEsPd7gfP37E91cSWm691f7ZV4p1
a6Tznqu/yZ/+PaKymZDQpp2AxCmSZLohOGKVQrqkZd4WYiLsQ2v8IaXdl0pIQhu5CP5tRBBd6QLV
mXMs+BjRrVOo3b2Z6YjNQRgLFzTLGpLNO/bwFysib+5RyHN1btSAfJfUUB4mJbmj8e5D1DZ+1I0V
dD80LHgBvn97/Tfu49/LsS1AU2agTpOga5DlkfmKRSCRITkvIL9y7Ud6+p2QGw0puPAkjcLR640I
Im/YBc6cSPmHt3/F5X2sbfv2gVpWMCty4iZdhFqtirz7eIomS2xgLBtdsxOtPXcQ/jtXzdp8emAf
YgLXDkay2HdOIkYkmMKu9ccqtG7BYg1HcSjVne94+eBQLnVuQvqxngFrSppfN+XIc1xKbw2BcNLb
K/arv76ZCkl+VG9VLfVK5IrvxygOANHG4h654hcfxNhswiBRyG/ReeaHQaIfqICVjw0irTfllEuH
t2fwfLH/c/H//TW21S5VDtwtNxKOfj8W133TRP7QT61LjBuyLdqHLgnY2SGT3xEzVIZrhD9TrzYR
iEiaEhUTQV8OpRTmB1GFXEdmLj0KVm36Y0ygdV7QhQvLwdr5ub9YkeeyqRc3wlKYADopQ6YYDbjS
F0lQ51UNNoyK8WOoJLmm/Y+8rr+XRZHP901IQXSUUs/o58ZU9I6ugQF1yFKrsff2wv9iJtv2FB1m
TydhUP0Q7fn3eWPJX9dm21OT6tPj7wxBU+/5HEwNVUdtaqlH1PTgOlBJTNZw5/24H/Y6+S7PgrzE
+RCdEcmakDbRaQ70/rQURutTq64cKlUZT2/P4hdXBT2a52PEQzJDLyrTE23JxG186I3DD9CBCAdA
xDQJbi9dklleH6nl+xz3o/mI3vAowQNFZxF2FSqOWnDAWV7gOFcmeUc9l9rZz0uwhXfLPEsfxn5U
jyAte2UvOrku8utzRc3I+a82LPq266VHo2YWOuQPg+QesGTtZhaSO40RSTaITfVKDI3YL9RSv4cl
1u31sGzepP/dvtRDnY+uRHk2xppMcNfSu0/DlPb8f7CmhTWtqhljgApP/ZVc2Tg4SOpN10Y07WFw
Lu8JMlXnY3egX8O5aQ2flx6F6lQKmoUTEmt/7BEiTHdM7+oDvl5fQqDno4SKmEvJ3IWkdxTqgEcF
9ai8aB6GEAmirGz3nNDn5/uFgbZ1UyVq41IPxOg0mGYe3NOgI9NUJgCEpy5TyqaB3HEXB4PX5X1b
R06hyMNy0waiDBFBH3kBL3at0lL5lADdLfxGamlAd4Y50aLCV4dcjmnRMrrRKq+rCUlY5bZoprj5
jJzvMsS+mdXSKs4SrTybkzXTvl67QwIWs7YneRoRulxAQacueB1hXPVcErGOVdtKLZ5wXtFOY2y4
cWLOhBs5l8qBkjaxrO/r2grQ03v7lF6+CQG5nn8OKRl6rSHX7dExj1CfOgtXol7Ne/G1y3uKBOv5
n4cPk7S60kTg2pamdOi8QXi5j9MazekxBwL49ix+Nczm0AoKlbKRCLksjsXoqkm79BNNJjDPSmS/
3h7i8kJR4HI+kyBOYas1oXbUSLai2ZSqd5iFacfs/GIC2ubsLfTIEGSchKOxZF/WxrJ3xbAULl1z
4ped3//sk74+EER2zmeQYOSLrpyrUwq3sL7r1SUq0hMk4EHGO0VQOoYoGcfScJ/1gWXeS3080w0J
YDSueVdALx7166Ad0swFkh1PcCuDFGUJPysSAGYOtOMIfW8FImONGOhgWMsHEZXQ6qcYyqX8LUxo
LgZm2fFf3oe0QWnWYVQRlej9tp+6bHQAqCW0FIOa05IfFCuN4m2WUgL1HTHrfOx9IbZApjrovGgk
vc1A0OKKbFjRkX4GSgtamJxNE5YEpWVg8sWcpaiRtq3UGHZniaE5e0061Iruk3gtkF8wxGSYFZvS
gBUikQl9NyoHkQjnFDwgAi/I0Vc6YlvF+JQqkRpjMRKJfoFccWUq6n2A7zGAQHEy5fJdGGhpqtgD
BP72vgHHqyGaoatGUN8InTIAMAesOrS3VEA0wbulUYcWrZweaImjAz5VblWdImyg0uoPdoOnwKyk
PH2QAmG5scBDRnRNfigDntEtLc5wY5GJU5Dho6lieKrnQtF1VxQhTa2yLjVZrNveHMikXWNwsG2P
kzEZynBfGxVIvC5HAr05dGIzWxU6PlVANpn+mbwrjl3XU7rlg+QOFZkmjazQHpTCsFa1iQxKT3uD
LD0SneRPW6G/NcWm0FOPwG3T/xF2ih7FjtJDM0+uRKEdV4kgSmyKmOIqoRQQWeawqjdxTNT8bkmb
PPkCO7bI3xvgJ+f6YSrjapbAoLZak5zajDItvj/EpaZxWZGJpmTDjEkeKxBpqedE6kwBxr+ouH4f
IzmJ5gDlu9KKGlsiTh+RORmyDtGCOFUywxdrLbKQ6tWGAjRknpoa3Ch5rNPkAFIqDfsnvamVXHuw
aMsLge1q+aB2MHyzpVnEgiwuZb4NSim5mQbtSW2biZYOk4srLQ9ZKw1WeiuHfW3k10sjQBN/DHtp
KKRDYE1L85PIAvqPaM3zEM7vEx10YnSEH65Q2JZKBnfuj6HLIJJDhyRq+FPooYSL7kJ1P+n9fByb
7tA1Ibx/rzLVTE5LJLjKSP6Ug/KkCACNU66f6x6gtnAj5DjbPyqhj5Dxq2L4vulT0Q6Jeg8LuxQk
P6mxG4+DFXbNH5lh0m4EbYks4kg4KK3nm3qKOC+u1dYyBHoWU280RMIEDUW5psuMZb7OO/wlGSw9
aLOTEpLXRO4yRbecZ/+slEl3FDuhrcNTFIc5rtRSFSKFPfkg9NmBehUFvC39bJXSI51grfLWmPEe
jW54y1Yj23I6UZ/h8f5DPcNG2k+opC+JEgqZeEWRSKz8aNBMS4P7Gh5CaHjQD82p90qzMFBpaeqM
fqnDMBqCinrXoNTUFXQU4sxPDYQ9AmFTO/PRH5SsmdKJVtcll3uUMMK+GQPIrgKIRVvui6xPSGtS
BTcr0CaQiW5AuNMBaR56SOk95SZp00jvwlGcG8AUokx9jh3UOuh9xM6SNvxIIWtbU+hTLha1GVPW
Jem7pp5MAt00xtRa9hN+hzzXvgGSNIL9WilFZJvgM2lVyWRo6HcyvU2C6QapUPHuq7ROWUQEIdNY
U1iaci76VblQnEpCZ0NYQdejmGVCesBREmr43qMsCm3UnmLFXCY3godFyzdd1K0JSi0h0i9RARTV
5k0uJB0qyXLPo96garlUy/papI5CCoHpkhOsnblXSNnb9Qy+GsWwTiPQ4fT60nzPOUfVAWNptjJi
eIjopFTSyEr2JNLlC7VyVmslFp2kSmjGsGVZ6cLVqZ6a8s8oqUT1O/z6VWWXEx+Z8IxCyGO93QD3
oegu7JI1hhSHk9l/lbmEEAi1lIRmVsxruArfU4cfWYlryGXQfTCqACi2HeQKLwu/BchBvQEe1Ur4
HM3UwLUOLBz4DxDFrQ7ZIIQahWNKVzpfOG1DVXkA5ZnIiH6QL0EWhbuAe9BGj60fr0nuz2h4TkLd
FhCDRTFN0qOp5a3uBFaqFRN/HCQ1CCiab5U/wzaf7jBAAa0UtUI10Z9yNhTxQEQs0aSrWo8lXh3h
JDppR51f5ywBJdOJTUALXWzEFQAop7aFzAfnOZescfwRcKG334V6Dkjsi7zzRYmfqEvxNxUaKHZx
dSKpstcSZAZGWyYcXQB5lviGfHoZCQiwmjiv0g962cP+XTIUJTFWuRKWj2OVVwaZt7QVF0hJRVGD
zF5Q7c3u41Jsq0990DTzgLw7fOUfSVFTp2Hzn1n5QVLmiOFmoSeubBepPoafxwDG8wdzNDjPtJSL
ZvcFUYwweN+0qVUjVIlQS5f7REcnhVK3TBYz0xvzoe9OsAEt6mEiNDyQMaFZYF4+tHCKEw1h+wGs
OLjUdEFOkbr7IGdVxTBwEazPcw3RAmqkZTtu6sr4aMZaDWMcrSFwtEoU5MHnVp8XNs8U5YbiUjoe
hXY2BpZ60NMpTo85j6KuPQwLSZKT0a7KDm4ayCKV+hYdIuNdDpk0TVG2WxrSlFkolaWC4IteJ+jk
Ai9MP0epORgPrV5EBp3tg1T1pk2SIBav5i5CGNZu0Kia71TeF91RiTRx/pDNRVGdpBJC2kMizXqd
OkVWZtbDlCdWV/NWKVAWp29ABM1J0VvaUHWdoUwsvQ96ywh+SIVR6I91quloJLEvF7q2GLKb7vtc
tYYG/a1lsZ6sVFQpAWQfjADxdSGyUAiDW0mdwbqDAelyCJZgeKKHQ6bqcBS7FBGmIU2yHxPBLTDT
EY6c2NhWnXTtD1rait66r8Qpp3CgzsMIrYkS1HxEXlND0IubMpj7+1zDq4rsoauAp9htqfXNwRKL
SbgrzTQvURFvKqP7M5hBsNzMWjypWutUCxBz4SFPaJ62HuqkRinybd/48puUluVzz1jU01YhU1Gd
irwK7nIaODwjEOtjYXTzyZzlPdDqpov8v897KhzOB0oQQ6hHmO642zEiq0hGIO+cosr9KZfV4r1C
958IaBGwrIbK+yCLTiz04VUzJ/VDnxnzu1hViZtotKlyE+i/87QhzbR5GCw48y2bQ/dpK6/Q7sYr
cVaVoj1S1cXl5e9vnvz0CjTpFGrE5KzGvFF6Va5OraVMX5K2CQ5JHvXx7zyjANhuXrN11U+ZVpVQ
4AgpAHuNsfZtM//MrUH7+Rt7ZS1XPv+EUi6w4VGL8wPiVl5qBfqhB/7FPYo8lTB1ovP2OBdfhLq5
LcIbIqSd2i4jztjM3xW6GDxdEM0PGMS9MOPlYBNDbL47YgYzqFxcidLUuz8LrXk0qzBB9bj6pE5h
cdPNMYLyXVY4ZDtvCQsY92/P7fKGIDV+voZNNfbTTEmVj3UavQV24a2m4ziOjUxlMw2NH94eZ53I
qxcvPUKbpGeCxlXRS7QENWHWfBTGtHrskq7ciWlvOiT+c5r58+v0XgS1CzS959QqWL8CtWEr1IJr
FfyFVwsEzig5ASHSAyGH2YpABp29ti5Ln0pqaf54e3q/2CLboIG0WKNWVDMQ+9oIfbw4QsSmKRxC
Pct22ud+NcdthlHNg0nIqTTylYoaO5yExmsISHqq2emHiQejLfQwNJO6op9fRccEhNBDHYzt3g9Y
I9IXvuEWb9dO9SiLSRP4RX43qtzUs2x+IWghO5letOgO60hLWwsarK1OMRzaL4fRihGi7mVoBr+1
0MrmoICAafRByi0fcDzyrwmSkuqYNA9UVhq/OcTGrCCJg0hJwlaN1aYlJE7WJtFG/SYsjPw39+u2
rm6qStWKK0xK3kzVO0WVCm9qa1QKjfFbTDGDGzb0ssHvpIK6ReE0mPXFVSYh2ssIrOG4C99yW6QS
kR4FlY9WM1VVNHKp9GPLFPy4tUDXVq7QBLaqQ7hdT2qRmFFGHCFW3KlFX2sSSvUQlO0exmk1ARd+
yjZx2016p9DlK/htIw8p0ryF4MpUASKxI5ZZ5/STSH+CLHf9b11NlBmeGwu0ksR+TMLwkNO7s1zB
cyK4UpqCPPqjpA3f3t6pv7CsW7xXECGhQt0tcQ5pWOzGaPXHsRxRhxWn4VCGarZzO10u8dApwT2f
Tgqc2CTPHPiJRK5kLAuJroXhW6qo/kzhAdWJEXK7yP3ycCIKjpRi7nSpaVxnsgB0pg91R0uLEFU0
lAsrpHncxZwKKmlz8xsEEmvHRF7+zBQ1nv9MU6BhEsyd5TcdPTTINi43dElRqZCRAg2zVLaRpcr3
WubW++v1pjK2901vmKE56RN1LxHRmsCQJGd9YvpSzGtSKFfJeWShnMQS0gNxxdmDjBXvDH6x8IH6
no2NEgXKnwVt0H3KWrQbOUPYsJqaj5o8V4jYKxLtyK1pp7zsdrbA5cvV0Le+7ETfTVjqnCCDTMuV
BciF8CUvitZ9ey9fvt4MfTMjkuX6OKOaR/NHMPtSjzp00GXHZBL1HaO7xu4vfK9tARCXdZ0RfCTR
Wk1PQdb4xtI7dG3r4GACJH3W+KJomhRNJUOzs2yXT6ixNcIaUEOhTNTwJEwCoSJ1VgnFmEbl6Wmn
f+q6YK+o9/Ly0WZwvvXnCRnNWiCBSjDS/BAMgkaEvgq+ms1s7iAKLs/lFX4pVYkZpdTU+mXemKsC
SHotddbCcrao9/L9dvb2L6wNwL3zudTaMEmSLmi+1grBISeo4EQiTTNWLYyupjZIVAsaSEE919GX
Da7N4ksUL744RbweZbqu6Jy0EOK00euwfF7NPEQRpfZQGO531uLyXuLgnv9EXSC7UBIh8Ue1Vt9X
lTneNM2oOxPJBT+qhNgerZ4WOGLixwZ86/HtQ3LZwEGEPR+2I0uoRtZi+WKIDKCrJULyRRl1i17l
viqw+3RVOw2x5Ie3x7tc8USQYTPPhTr5USVC4yP0rh9qgrwuqlSCh8aX6lETFpyMSk2R/c5ins6W
fmfgKbnVAFOwLpZizy28bGqp2j6fd1sKGWUrMmFQwuBPwyJ/NwlKeVQqpw+tWWpOJBdfQ3XRHVlQ
pINaAZx/ewUu2z2gY+cjl/Ng9KjKWf7U4B14amtWOSpOWjTsDHD54AIuPx+gQGZWCGamRo6xui7J
+nsQKOfroZlq77fmsH05dGFTYVMVwQ+J8AYHuKo6eojEmfZer5dPA9SS8zn0GvJ+pD14GiUCnoEA
viRTZsORq7RwjLJsfPr4UMI1w69SMDQ7Hu7lO/AVKgU6rLyoIABwovXaIwzeHAnA3hhNpttx3VBD
36D7iaZUt7OOvxhQXE/lixegEcudqNG65cvC3H1ue5WAYZ9goQqE0XWtDP0BWcvTmPbmjim8vLDq
NqGOsFYpLTFP5xzKideFE8rQzfLekpLUGcglkIYD7zQ9onBZnN7eLJcnSX/X+STRzMwzCf1Xn6Kc
0F4ktAKRLgb4JFfaQZRC46jF5XQFPSzduSMvnwDapc9HVPtx6pDP0f2xDnpP1ubBnUKCRPIo7JXo
XbablESfD9FoAv1pwKQo5IiF6z7v5itBMzIfarrqWmhL+5PWljvNXL8YbPt+HNB97aTYCCB7mdXj
HEuVFy20i+XSItzmmQK4QYrLHbfpV4NtF080Z4kuch0OyhC8LxPt+1AQqWoLxXQbGY3cJSbl/fbW
uOwAqM9Rgxf7v+sNyC4xTueagLCjPCpPhODrg9Whajj09Am9Pc5lm6tsg2EKsXku1yLyyrCovtG1
0t2IkzHu9RJe3m90f55vBmOGHxIUveHF5LtcrQlFUPGTcdLJMPu/NYPtlh6Qfp8js8q8IMmtn+TS
5DtE4v7zzf9/W8b/oR3uxUK/6su4y7+dd3Gs//O/ejI06/+aKHGv5B7kqsjJ8i9/tWSszOb/dGDI
+v+F66OJaA8BFgF7zoX1nwYMSX9u6VjZDXh1qspd9j/ov9hUQxrAeA2a+shYUX3Ab9mCIGok5eN4
6hq3ib4NaQROg2h/XjgzKZfSyNxegRxgDJR75Fep+kcpPjUmqWftkyHc9sOf1CbaVriX+NgkJNZf
BYSLHA55JxovaUQ5PwEJHckz0bzEnTuu5mn+bGXN98UguzfK0hXpQtQxk+yjDHgGQI7p6XPwQ8i6
uwJHFtJsRHmBtmdUzk/jX7+JfmXZWrkcCp/w/DfVkaxnwsBvUmdCGQC9Ed+yW+AHLzbK/V/PvLMu
lfXv/PP6ex6HBltJRq/EtPg4m7l33ag2QpxkbnZCQc04hh6hCntx6tN8U1wVTrBzq21iqa8GfI7H
v7CauAQEJ0mhucaTfgW77yh44ak+Lbexn+yNdWERQTGtARrU0yD5rP/+YixFKpZkptjQbb3JlVx6
EXztaJ6UQ3vKrsBzOLG/Oz8O1KsFfTnm9olg8ZGIKWaueAUXqDpVPtrUP+Ej2IXX3U6H2DV2vuG5
N/TXir4ccXObUzESoVfJiMkJb/YwHGs3vu8Oxo4H9Nw9st0qbBQIRCpBI3Nb0pxbWtIa+py5wLNA
QUm908n2uDjFcMiP8ZXgkAh2obvEtirb4eCEZPfQzpw9xclddCz2vu761tj+HgVDgjDm82/avEXg
W5FHRT/XBXnty07hBif9xjpkXuwLO+/aC7sWNLAJ5nJlemMqNjupjsU4bmMt56vGRxgVruVph8BO
bPEYHXaO5OsdRIZcpJICfv8zUOB81yLPWagoruZudOLx4xbU69n6qfclR3Trp8LR7veYFxcsIEPC
yn0WE8JIr1bixUGhhycSu8rMOSizN52CjwE68J7pjn722D12qT3cRt7uBzz3qdeNez7quhAvRl2A
HU8tgr98wNFTNI/2MKA5yk35YJ4MT/QNdHm95nF6Z0DfOZje76zzi0lvvmlf1X1g1Po6vOQbPv0w
umO8gzLthg5VCoJLLd2nt8d8Zg+f79l1ypCewG3Q5b9NoJpjV4v4ormrHpAeT91ktKWjfAgO+ugu
bmsnbuCKd0LkxF+wTu6zJX7f/rBqu0Te9rhrIVd/+Oz3wCUGfahy8xm06G6vmbUOgtK4eHJb2J5O
eGyd0glI5X4db4YP2e2udXz1ydfxaDXnzQ5g9XW7eV6bcp4FozurUm344Vh1xv0U9XV0n1ZRlrkq
4E3hg6I3VXVTpBQnAbpLpa8040jdbQ912LrutVozvBTNcmh3+gxhpkUffXIMRE3NQzHTBHi71FQJ
7vj5r+zs5rdvtmsEDqzQS2Ju67dTjsMxPfH2Pe7ty1fHn2HAJ8vr4adkddvbNPdqqA91NblrVjEy
qScV9mTKNvErTh67b6XarhpldNxvu/6J+vPAM7X1M3xOo580OtsAd+00yOyWYppGuSc+nzZ3iopS
dG3tWdPVnGx23dnwm5WsEWSv25gt33rS7LfvpCOvM6+4jt5lj+WP5rCn1Hf+GvxrusB2wDPL9A+B
FDk3NEOsVuiEhYtbZ8CY1Su6gNHPivwaRREycjuG5cIHRIqBfC8I7lVlZnMvTeWQh0kZz66ANMJ9
rWnRbVWK8Z5I8jOQYrOKJkBAOCAqHAh1K/ugUyyFQne0YL9odXMiBzIkcC87NmvsSHglnqQr4Ypi
KCpHbXG3S+fCNF8Ov1XYAEI9UCIfr8Ov11Tm1reCYVvO5EgOip1PxQf0GN82n895wjemrG2WdiEQ
AxOCMRt39lQnc8Ovw7G6Bg3q5z7UiF37eGHnnE1ytZ8vrqhJpHo5QCX9eZKqI3ErysSZvO5KonQL
P0tzcj87CD+WvVaLS2f0bOjNnaxpSwQLiqEb9y/nNb1tfd0WDrlvudKOc/eL0TR4tdAl4U+vC/Fi
ouZEvESr0sUVjvpB9jJfe2w80xbdxikOu8t6Ye9wFC3K+S26bsSt/elCFF8o8JqeTWm/HPoPyV1w
0jzjUHhrxXfoNH/uucl7Y67//mKGVBlPpdkwJv13J6hCNlyPnfjGpf25oiJlXUfigCKXjaFpVMrb
RCgarhZ6CgBtd3lfPFley8P2pr+R7X/hxZxHn55t28sht/2SeYBKm0He1VV1Y/EMJXUqKPB0ap7o
PPpqkZFGXqsXvmqRcRNPH5UxofKaehnpXV19HoSdffT8Vt6c0LOfszmhShersBBZgc4dvQlmS/he
VnwxuxbSxy58R3UjyfLlOrxdnwq1dezb21B5JMpPpXqqeJFhSz9lVy7or7DRkHH3PJD1C7z1+zYH
WqICcQl7fp94FVylV91x9FVfvd57LL32qLlbX+yErUdtiZmYD8geuPVP0nJ67Vj+ctTd9ISD+y2X
XcVJeRPtHqwL9ups2M0mLycKr8aGYVuv5rGS2aqDEMby6Y+q4VEP1M7t/uxih54FP9i59i5u/lWI
FPQ3eRt5e6ilJkG5NlegEqc0UMoh3NL+sRkjePHTaVQqLzC6Ryk+opxjh9ENBN9HKsl3XoXPLcjb
D/zyV2xWQEU6peVMzO7sDG75brmZ8aor8jsOrlT2g3Nft3Z7EDzVzk9ybAvV9aBe026W++1x57q6
ZHJe/pbNCyOZ5UCwElak9RS/GA/z18Q33ckZ3XJw2vso8/6Fbb3gXBHw++czbAMQbYRwJJUPrn5b
nIa7xQYpb3Mp/+SDuKG7xyvbm+Pm4gDskPLgYbhmLhyreNB3NU/lvSE2EepxrK0l6KXZTfEWs2j5
Sq/H5wA0JbbG1la4ZfCJhjE+5f2iflLLL1Vo+tX8sUDRwOSHIS0y0PZUVRyHVDsIEpxDwJW9uHiV
uHsE99Z/cwdQDimKc8CCgFJ9oMB9dY0CN3V6nF2ndGN/72LblLD+dQW8+OJbNHYnN1QdrVt+ZMtr
fuHnh57Hs3zsdzb0zofYvl5hTwfqIjBQpCQsbe9N0c4ImyKH13PZ2OeMLgPYIByZyZf8GEeHZ+90
a8ieOHrBfXZNLYyH5XySi4cgf2iFf7GeF00IEW96op9j1dv0WJXFdUfr0bqewYOcPWmfreCbRG8w
bpH+ZbBVu/rYVl/aG8XAxz8ExnF1k/bvqktOmaVSe8jLBfjRK9WkDj0iihd4SYyO6IgfSUDGXuC2
7ojwKhGRvc970YK/HG9z0IQ0sOYJ7KmrVo7e2MzXJdLllIpT3kxe50RXe3v30o56OeLmsGjIuZb0
ks/ouqJZWX4mVrF3LZ0XSaw7ijcYrz7WEPqTtQ0C01qLfog8jq4eQRidKviRU0pzkCbDsrUQCDSh
MzTq56jXPzZ6vqdFvq7Z+X2E3gY6TKs7YHH0Nw6RZNQd9TDD6PZlSfax88Zi+KrUlJ/SNii7qkTN
iN48vH3zrBfLZlAFcRdopyZBPXPLGcjrCWp/N3auYHzvKP+BFo1g8e799trUQYtdUZUmDwfjFTIR
NKGaRcY4cL/hfzrasXTML6mT2dah9GfR3tstF7wqEGEWbEht5aW/qqyY57ju52xZAweTW3ypncDN
v8JdtnuXyuc7Ssr+xYV64QueDbru4RcPB6OFzpcXDJqdkI2P381ea2PSaU1zYmdx0h/Vx/mmcyrO
Y71jDuVLY2toLUr83yrysdk9SymAS9Sm0VVs8QoIef+tf2ccy6vyYDjRu5QHqbjYic+D1NOuFEcD
FnboDrHfflq+yW5ytRdJeZ3Bwxq9/EEb+6xEFP2XAf05Mb2UfPPuKcaNDu5Nt/Nmt3Srw3xTuvnd
vqPxOga/GXrdjS++AzW9E0okrEVyEj5XXHLr6gefu0Ox/+5//ao6n+b2m8ca/OOWaXaufpV9mZ6E
T4lPkYkj++P78S64bg6Cu7e9NzijZ1N1trgbf1Gl89wadEZVD9rn9DG4UlxJWOMqHohsL32vOLDk
njIP2tj8lPp7kccLVuNs+I3nWKR0rZoFwxfN4C/zkV5+t8i/v22adie5cRizHsqfuo7Seu1H+TA7
fMwf6SOqV9NJO9YHUbAHxzjM/WdaZK7302UXbtXzb7ueuRf7KK8NLa8WfsCaL8u96SjesY9shL69
wKnct6e7t5E2F1ybzQFcP4xHuOhHNYkd0wArsPQ+fbD220O9ftqezWsbCQAQqESFxfl4jk9f04Bz
gKR+tWf1L7hH5+NsbJJCJMUQ1l1ae4uvfRa96i5ydTe0DX/1F9AhONDWa1yBiHiI3fI6+tA7b890
7xNuBejjpmkSVVx36k32Pj0u12gs0ARuIz9D3mbXpd+xwtvHvB6rC73sDNcRimveIxJo+EHlh57g
qPboGogGfqOuHvmhQ3a7mw98/aY/X++NLVLmRRN7eq05MN1NbiunyZ+9/CgdAze8UQ7Cg+xnx31r
sGfqV2Tny3MSKQFN9PLzrEev+lK9F+zmDsGX5Wh5w9Xi4JbG3vAQeaG7ZyQuXvQvrpltdxl99q3a
rfa3YjcHh/jYH/o/SzLM63pXi40v6u2ppO0OurFM6dg2yP49T9g8lI+yh0aJp54Grpn+VPrD7b/Y
Wuth2Xhq2FzaD8n3rjIwG/uAKGpUyQH2ITkV9/KHhIeicoiO81Pk7V0vvzg1f4+15WstlawgAyuu
21h0ykf4Awne/ciLCrWGf1EKsfoCb8xN2RgK6ARq15vP46k4DNj2tbbEmjG26g35ZO9tq7Ceg7eG
27gmBY38slizlE1cuFH7x7LkO3bn8gX5zwJuPBC9ROAonhghKOqbMEsQ9rR4A1f+/24imwOfdv04
yynrNswWfTrvrF7aWardrbA520ZK84oWMoR6KN5XX9ZnpYqLUXCyDv/CddtbuI1nIRljyUOXhYOg
4spO60hHVbUjH4eWSOjwNfs6H/e2+8UxYamvFVQrOXiz+/JBXgqIQSMNJold1Q3w36ugknc89Iub
7sUom01nVogqa9T7uE3F1WOibjt8eXs3XJ4HtEPkFyjQ2KLc0rQdujBmhEX/wxjewYqyy+nPt8e4
eMEhefLfMTYuUdW2qZiOrFWhDfFVDBu0UeRvZIrucjHQXCWqHxUx3OOiXVw7lWcxTdCwoLYvc2i6
GIjB4gu1VFzMD9Bc3LfntTfCdt+VjRmjBci+E8ZP4F++NnFX7RiFjd70f7z2F9PYXBtquHIkoFg9
h98S1HQOhr9cQ3e+AQYVVrb2Tb3efYftzWzzxSy9ijpxZtC1wyDzx9DPvdAT7zuvBKkC2czpn7oP
e8NeHpWKK+qSkFTZOkJZRa1iFYeTKzfwIJPG7qVkx4u9uN3Vf4ZYf8IL7zyeTaWbej5ZHzzFeWJn
XeOUeFxvb4y9UdZ/fzFKZeqo+ZpMJLZQs0AmXLypkr125ou+/4upbHafVraFNCP/7Qr09eaSaFfL
rSwEtpDudaLuTWezBQVrbhPNZNF0I7mK48xJg9ER9D15173Pv9l0pRnhCCtU78SF9iNX1Nth7E9v
f5i9Ndv4Q4EuZHx9hqjJFAXd7QxSrFLb2zru/ncjbXEZAbi+ZulYMymTT0OUw8suhutO79WrTE0+
vj2tDXfwv0bi7229jcghWp7mbcVemK/AZj1a35PcIUv3EJyIYkSO1PpIb7l55e491y5f9f/swm3x
vZ7p3YIS+3rVK35MycR0jHzLIfnlykRvditgd/biWkz+8mhNcRegKsJMtfZKEIGjp5/U9mlnOS/t
RB3+CIUKyM1TuXw+yAhgK+7W87sWnzTtgzQc8PmI0HSeURzq7igPBOT2XIrX5XuEoEyNmgU8CsrX
t+E4zpkgAQcgFHjT3KhO8nm4WVdVOc7vsrv5w3Jtuujouc3jAh0M9pAdu+pj6ivf/oU3v67j1t19
+Vs2nofaJrOaUW/AyyH5IT6/HKDJ2fn75CgfhdPeI/jSir8cbvNZw6FparA1o5un5TGqWsSql522
rgv5B5aX4lpUf1blo+1jKAmMxggg+/LSnb3hR3tIDzytHXANHsbzdu82uzwe9ZjcWrQAqFsXMQkK
SRVU3iYwaB/SMRBP4zwR101zpJDE6A9LCw/CTIfUCLOyrR6aevl/pF3Xsty4kvyhZQRJ0L7Stz3e
SC8M6Uii955fv4lW3DvdIPdQmn2YiAnNhKoBFgqFqqxMr+AqkKhp7f3nHn15DC0+59VvYT4nRokr
DsjrwdKfoggMc0dhOsxAgEJdD+1DiCmiBsjZaCNaAtr3sS1+L54q8K6Y3B5EmDn+h8YBuk1+be54
bzOIrH79q1/HfP22FUgzpwAMysYEWAsoDgK8jSOz2PVnEEh4w2HL31bLvaCV+e/HoT/p6ormVGni
+98mewulUC9xJQOw3P02PnDt0oEPYMQF/1Bc5K0pJUyCOtFEHKVROyXtj1oHO6pwKkvB+fwrr8RG
TCEI6GLxwNxCXvXW0DSPZdWD9cKauEK3+kH6rqnxGQxkW8NcK98LhiSdDrRALZhd0ayXOTfx8CZR
H3d84X+PxHzrC4mEXQ66S+gtUdA4Uniy6E4kwygN0TxIptR1uShYI7hv/GMeNX5+jENo0z3IvoNM
MW1tjrM4IEt5kC6qJIqKL/FcxdFxCAQMatcZBDWcYQb72WB2fF+D8o0f6q4wMUvUJfsElJI+9PQa
kNTuKzlTVM0I5AQQ+XgkI8g5i6Idn6os1uTnSlJjf98ksTq8hWDl1e/7sCxUT0mEkryMUdzE+a5F
xc13ILib3JV6VERGm7ZyeJzBYvQ2+3UevMYATAMnk6uB9CRI/RB7PtQZUc70xVC3QXKtd440zByK
2Eozv2m+2EQhKNIbFfKlEK+d/M6YfFkdUwMctln+Ky3qLjM1kZS8OQajDF3udJDILh4S0AplsSo2
OMK9GFpxH8g1hNWUvvVaQidqy9Rv3AZaKi7es01lI3VVhDdUlbnUSAEyfRwhaLaPgiZ6qwVfl0FA
UjUICiC2A+SHa+bhgD+NcBkLKlePD2JUVC9ynxRQja9GMni6Xo/hSRmkKMOAVdx4IvhavidzmyA7
AQ+7fufnWSbZkj/mxAZ9LaT39KjL960/QskVcnnRFww3C+gXhKOYGWoiQ9Vy1CDG4pPo61QE86FI
Cuk1IlW4C+U22IFAteSdYObmPWZCK5twYv42yyp4BJUsl0YDnCX9Uy5Az9xDR34GcsIPdGUH0GmZ
3Qd1JI0gJtRz+Z7Mqth9jXL8LSBdqdT0pFVBNrt5DaUwkBb3U/+a5UEvtGBNyqL6g0/LUPsxyF0K
Rv4e/M1GoHTpcFKlJIbcDnZVkO9kOYoBMK8TXs7uazimYIInrk69achAYq4nyISNGXRB6l0fFnzv
QWqNAthAkV6nFpj+5g5Ss82kqR48IxQqg+eyLjdBBZ4WB2UUQjTWwT+svUNHhRce1VSvfyZdLD1L
o6x9k7u2646FEEPtTxXHOyhQZyoQVUWPEYEqkGMX1dk0B0F+PXYQB+36uP0Vz3lFHgSpKmCnxoPg
BYDZJAscThGz9nngcglkhEURiN2TBIXZDHrDXV5LsSUWScK9DmClD9yohJp6YejCBP+oQbSVWrMg
x+VpavJ5NvpRDUDlUJZydCeGaRSbEHDqWxuCZUp/rPVKdQWM0wluT/T5S9vNmYznN/hRnBZT77rR
chxR7VbQuNisc9BwO0EL0DloMRW5miw9qCGdmTaB79tR0sm50XON3LxqrdQDVFmpdfiE5naueBHI
HuPTiJrfThnBq/yuZlIL2lgFFMXAWUmxCuLSdlKmFz3p0uApQY8+eBE4NMYNvYm50hGgnjl4Qa/L
fgA67NH/3muVRiBVq3cqfwdKVU6FtkXQte9yhoFvT8sAV0hMuetEIbbBcw3GWHOclJSgj1RyutAY
0wQFb9VQQb6KgTo9lfWSAG4JAZ7hGHS9IgbVviJiJWadBWrdNACQBmLrVgMKxlJyBd8v+cD8H2mW
9QgpgQLYQlRlRhVqKGMVXAxWFq6K55PAcfXL57fTAkgkaJjqAvAFFxPBncHmX8jwgFvPRiStbvQo
e5kruMXzHxUEaTZzne38toQxEDrgKEKm/fYi7OMgnJpywFTYKThHXuqADuHAnXgrx/TWVtq+KOxT
axhsxUgFbIEJjt5jV6mEnElaQvUFrPgIAniKosHo6dfKyna6q3nxXrVqZ2sKYJFcskZp0nFldBT4
DEw3dXRBVMsOnXEAHTl6CbyVWNxuc5qKbhm7pdeLZLZU1aD8ogtldAELTa/SngLPoBp9CNzapmVW
0Rp/budpbO7ELpOpCcx6gzl+gr3N42ODiceEc9uuBavVFtBw8ZBlLTHJE+SDcM5Qfrq8+eAzeO/J
58pK7gsg8OeNfHz1LMiYc8RxUAhm7piMt0RoAMMKNJB7pz9StEEAZ5G87YnY1Q28MsTkuV0Ldm4C
inirJ02peGEah99VEfHeQAEpLiD+jEzJ3jjpbH542Us0nYCIArAEQ8+3zlnLTSB3uDIBEpX29X2D
iUagG/b0ccFbkvcHXXf2uUotKpB+xvA3hs1A1n1rEezURQ2QF40tgRe/UzQFNJAcfd+6POxtJaer
x4+uTQeMD3KqIlP+rxRQqDcpvEV0pb1ody66tfZwD4okB9ik79UGs92qv6jYShTodVx4rETGJKqj
zEkpXV917vByFVx13562sSmXX84cdEh0Yy95ANrwWGEOepHhD+VACbEy/6EHiduvCUCo/eAKXvYS
nLIjVGUm0cjPwmvq5fsaU3xbKPoL0vOz38CcelGf4KwCfoMQBr0BOuK7OATItSLPVUycPum9qYbG
nd7eSRGS1CIpjxHE80DarIIFQhhkLykTGfS02mNZlqHF+cSDtMgRdOtfulH+Lvn1c5JLJxx3V/a1
Ax6g4OgJu/uQEAcisc9pJH8F0b9kjyL5MU+QjpG6Fjxs5D5Pm3sxlDwuqjxQSe+qhNwrmET4/AQt
QMnwZ7SscFsCX4g6FPu9IfsBATIJOX/azqWFq/tLWdYfXRB7kYqVR5VVRfMzyN7NXhs+iNJCnSM4
xMVs8zGicqOhCab0LoGW0QA+brnv94AN2xJHDl1f7ao82vWl+HeMUSC0vfxqqvQLVCBkrRnfEVt5
SCbKvEDLVpiF2weu7IpW4jRb54FGEMZDsD//WGI8JA7SFqOMcYhoreHEq9+BEzvQi7c1kl2KzoE1
WYDcfNVjI/65iR9YyS9urDPxDUzoEdJ4rHN02iNtOFYmZw73qltY/EHeuitWoum1NYVCUK+u+hJa
4XGsw1pXo79Jp2jRx3fHfWtod7yF4ffNlIZGS3Z3QVcBUXbIt0FZlYluiQyCZDL6iG5AlfJiBckD
BeD2yvjcy1fuJqgyQ48aAEQ8TRdlhFKsyiaDGcJj4F/43nO9mU4YFm02ZBUX1R5AICgHBY9/KFKX
PU6driVD2iL1/O0uudMfPmYzA4/BZi1reRNBWlxBOohRN/DPsXcfsPI6xE+TAPFzsDHqhvLaEBuw
JjnAVB/Ex8/3cCVvgT0cPRkkLLRMwpy5qZrFfoTEutlaqDw806SMPMrusOtP22jVlduBYkkAywW7
ChrfPD0ZV77YRmo7gCE4gOcX5/qI4rTVucUp/Ahs5QIdl79hEg3TLuWLiGxm895dugxNK0RZpPPd
GIJjPDOopS4QJpCbkrse+FDFbE6hkwE5CQD5OTRSoIX+RWYIm5TABVcvJqfZyaMKlG762FYBotp4
rPahhd7KXnSA6fMGb+vuW/2e19aYhK2RxlKRO1j7Ty1UQNn/Q3ZRpPbk3b9wHjDA6OAKAM4aPYfb
z4nmB5fJuBjM3wFbffPvZcwTxo+tG//cDGTUFW/Dio6yoYrZNU1DKsMmaQkZIT+F0pgp31FKDf8V
pV6zcqUdRh5SAxzeDpgLWiPYpmpZhlB8OlHXFBksRajDMum2NM5CG4+Sbw7m7PSWtk/s9EnbNUhI
ux+JtYliXPuK4OGDIjl6SCAkZk8l2IC5eUgj5EZftT0N2P49nezoQTixDZteXoaYsyci3hOYDAfN
DvMV+4Tn+LFJ6Fdsd+SAnMYV7G0zKw9d2EG0wesdejhQYLn1likUVNICPm/GRxz+u/4+dihEcXJq
uwGCDeoJwSZqedHaROgGpYMAOABGDaD6zSwOBAzSACJr3Zz2cJr9bClmd4LYILBestt+m3Z0hHjz
FNI4wroquKRwA4LCQ0a/6HapQtHqsBv6ZryLvBoI1MTkTqFXn1J3M77QXOUzW8yJzwkksnJqq/ql
yYC9RwfoKgK+ROfqlHchNEvjiFT7AVjtt43zT1OHz0wzm5tETYrHIEynOzrinz5FLuprdnK3ObG6
TJnwGcEjhBOBRy9qMrcbWuIdDGoSXTf7dwrs/31N0elYXFPb18Tq5/vH2uU5dXVNjXqQ8jWarHCa
eqfAWnLST5xbY8bor9t8Fwe9ssVcSWmjjTpm0QF1NPPdbGWoKxqlN/6ivESJ1R3Uv+W3uBgkyC9w
BuGe7DC9VOcqFwQw2Frag++Gpnzwd3RIBQ06WkLYvHRXdpMO++CZCyFCEAcxhwH6Uijt8inSepgr
Hf++ec/BOIUxX4t7/twjV0IZntU4c1geTXoZN+kJ1PNQpwV5udPuaIeWush2S26BqsLAFjZO5Amu
c/wrmxCKQsdXozTrJoUMhl+QEHpQrbqQILWXQdYt+OiyYnCxKIPjCaxSy2m7CNpCXToJuknzQszr
OqEVuQD/IpNoXR1A9s83chmsGXvMC0nVoaqUZTyC9a6zy2fB0g+g4LRVs7Yx72OSBORSm6XQRfLL
GGU+XzwhaI4xFhnvejAO5RadSNaOIOF08313ILuNRS6iyq099mmEykAOQgAsks6mVmf4JnKJ1i7P
olGaW49OGgxvgiU1poMRDFc6CAvZqrIICiuMBsNnBggghgLGy0Wj4bfy+bUtxHAo7hwgTyhr3m2g
zKRc6qWmhxUdulPkUQqe58SZIJAZ9JVJCuUgRCimpZJXlgDOpyomzzd5+xb5EpZ6/SMY5xmrcAQr
7KCbdMpbsKqHykQbx/8xnzsr9KqnRNpEgCzfaLCJtjWOB1JDmpTeLrwYE65Twk5HFoNyE7pmNsK3
ozjkZ7nNzrW4c2FM1XiBMmVp4oJxTRsaQevGTDfpqB/0M+0WAfSEqTtypkkhBPoOwQ+aBE+Zkb5v
eO0inuqg1QGkE40JomD6jnnQC3mhSkoxq7+Ti6fQaeGzode//EHsZr8kAYcP+ue8TiS0J5AA3+4q
iH1GKIel6qWsLfQGLkOHZk8VJuqanTBSIjJzY30rNrGr4OlW0RdBBszYlNSOJ5GSqJbuRd+mVzrP
yGGY0b/jvk6XesXmDbVlkT4br+77PB/LBAKWqlV+YLK47039jeZPpAGkA1NRSQw2xiA3tuId+6DB
5uIxAzJ2eBENDczVD3QCUYIaZv1eNSfwiOuF6rZKaYKD7c4XtvDGi1sL9nQec5pggMFFvKivZXkM
tVd9VKzWoaRIqPF9VwvsLZ3ZFkHAb2iZIW0EpMWTnzXKxAJlJsIMdhsFhIHRN8Hpn2Xe0H2owqIG
DaCEWYJJLuONprTzl/hb6P2rjh7uTNQcaHV/dc65hZYdFHE1BW/wdod+3n1iBgXwaBp4LyeP31KQ
WBAFsPboxXPlUGMRi7kOQAAAlb1FJ9Wx4kAyIjS+wc8EJXFXfwD3AxbPPQuohrTW354hLBgxGCQB
KKYqi7cyADWkQh1GuZxb3X9R8IbsD40j78MCooJ2j0GKzWPE3nB01ddGmWOUFhDL7fGKxuDbeGxc
DeAWh2sgr2JXFsbAbJQ7eLvmwAHmfL7cxdjmxbKC8A+cnI6YwaSYSGil0o8v37fcSb/qyJjs4lGy
Ywv0lB+UnTIwsyNXG9kX5S162jrIm/ZpgLn63nIC0MkIrkJgA/n+WymFQAh963uj1zzBimyah2rv
yXQoyRcOgIgs/Ea//ja8dXEL0o1AF1lAQUahCTdz/YNNT1EhOabih/huhUnsGqwC4DzzD5On5Bte
tohfjDHmaCcypgsaGcZkiD6C+ms6ZWS0ZuKAZmUrVWPzGrowpDVEQp8OD0E2VpIij4NCxYn6Pc1P
e/J4bILPjZKr6dZmXZStFFJ76GApKGvpOCeLdIKHxHgFBn2r/agdzeXtSTJAzkAPL3ApZ0BoA1P0
gLXZuv5onnKdJjKGWQW+tAR3pMTDcDHdpZNoZ+NZkwJTEjhTq1szQqxsI93bOEBsJvzbqoZCug6F
IlTZbh1Yg6z8GMuRakWTbAuFZhBlMjqfN+VmtvwOnH1+Y/jRUcRIWQ/ZIv+jG86TgDZpl9hCG5oB
dxcD79kSGZq5ELCdMAXe//z8Vy7KYuyvZBwu18uuGPlYpfOIGPgcTpQQmmKahW/tNuEI/duWX+Kf
PWEyykjP/S7rsCe0KQzhykf+9dI7kQwgufe+gGFP0AkLL5FTgnWv30qD1jweLv+fT8I+TvzO9ysg
JlSLfxD3/ZF4nKn8CF/RScHctL5Js7uAjzOby9bGOZQ4u0SEvcsYHN58ulO55BA8yDbYRL8mp+mL
+ETPW+3mbuHlp8zhI6f6vt0m2PrOCnN9lsVYFYTgO6c7Hk8Hu3Aly38SzBoPs3obab165ChoHt0d
IIsWPLNpk/YkwcqJL70WClCG6kGsIkdXwmNOFDPQNQ9aNg64jx/UPnNFTNN1CWBUwVkcgWHspycf
gHohh9xSv4U7X7tUtasfx1wtQkOGKG+QJOrij3IGzjR3lWmrJkT/koWrXxlhUu4Cq0Mgh5EERJ2v
8PaHSQHqIuTRDg09pPnqnwwJLK0SSvaK8iyea+D4Z27tHgTZYzv6CujuUskMfVcyG3dElgKmxfDh
zxjBltsJm0B4CCpA/MgVmJy7ynNNTGiOAu13Uxo6M43RMAieP49Ua1aA84WsAcrqy/57h2GaxK/p
yhTV7qXEDFOwOJDU/n+ZYe8KtQyEOkdEt9CgMIQhOxSQeu8jZeN2WBSfgDrHD/3vcliZ4LQifTWN
sNM6LWjqczCbkjPNYilaDOdkY/eWDxVar1fwkMdIKSBO7GVfh20nNDSda2zaBM0ApwoeWo8mMuVe
e9vuWF+KnrcHgFpE5xViC9BSZleoFwmXjZyKFVrzO66+oDFExQDrtok/ssGhADI+vrboerdBVv/H
ev+xzsQ7LZD8PoPU7yVbl8wMAQ/pzbE5QvLbwsSQvVl1ZmsI9Iter5c5elyaiq1EdxhcoPWO1i+H
L50z2gkIjjeZu9g2AWuMxoGr7HjquCbECIOCa7s6g9byoGBuZtjx3r9bFmBjKnjDMQDFRnJuKOO+
h0AgHCe8H9zRS8zkgozb5sNZJr/YwStTzKKySasTSIZgB+lUjlDNkaGpyT4rlQcVUHylib5+ftgX
lBeXbbyyyARpv/L1FPUE+oiN73/jJ/GMfcBwnpOZ9OOFB8Rrh+DXfPnc9AVbuzgeGKaQtMvsE1vC
V8s4D8UBi01SA5rCOvRX98JRAEVDchq94StYN0z15KNSi4liM8bzsnS/dTve0R84N7YBM926sVYd
GG1gMFkDJYgk/danipKLdb4BAnl0ksfOpV11CV5Vn+tNbYnV8KchJ+Z5FN2WSh1TFrQ84KsKJTtG
X0EARDc6jXv6qKQ8+FuF4tVwoAmoz6CLAYAg25AtfEwWhR2CEWXmhHoFlIkwG2G04HT2QS7S/kQn
erMWvnzwELwb/zHKPN4rCXTSAo0I47v8juaJGdnjd9SGHMWQ9/wRc84hBgb/Rc2AgD1MAvIEqG5J
EZmHR1FKUMMMJVopmZ0R3VmudjFwH+zxJ+D+8CUP1bdws8NOTyfj0IBfQhcTfMj4ohKTBqjQFx6B
X1csNSMPnBYcMT2wdV5XXFQQRQzrILOWJP4yoHQV9sBFmWSdUlO3ERztlc6I0XaUjAfD5jaufL0b
W8zXE2aIgBMdtnhXewiAhtjhTDhxa0z3yVF1Obfcl2bgbJLlryQ6N3aZz1fNSRsoPuxSBEiV2vxP
zDhQ8rPJEa1yNMaf8vgndY7l4wiberW3zEswlqsiy4qG2hUcemN2J9pkJyCVCj6CzbHhlboKcMEQ
xkAhAOBEhe0/92mQaMUYKpb4QPvPwiE6JZf2Qrv9HFm+xanghQJ4FLoMqHgwcV4OKlAEl7ClnSBA
i5RY20HsCZ4jHf6gwr/iOTIK/GigA7cLOk8mExgKKRpKIVDQMp3sKAD7sHavQtUJhHmoNjixO7rU
c6K3z6+UFce5Mctcn6qST2WUYpHjDI2coj/nvXYntYP5uZm12H1jh9lMKceiASmlqZWCKk5qTbFi
cZeCZOF0GUE6t3kYV4LLjU3mMKL7NSdTdrHZW5wB9TDNHmJi0FRScgAoTwVDl7axLquOc/Up2cMo
97MSxbCbvPKAY9AvmYBBSXLKhz+o9q6EN4WXoTtEO9K0TnF7A5eqXEGpFI5DuawpijXY5x7vENBG
bzFNrn1FsBMAwiMAaKYAuXdrKypbvsWwEma10G/HU9FM1RMtClBK/nTcpV//GoeJZAu9NTC/oJVK
O6nM6ipwbfEqsIoIMPpH90hVlaRnOoHQ3YNZabOCvLpCSsAg6FBWwqATs0J1ULVQTBBIta88Zpil
n6GlPkJ6HVo7488/QCWu+ChER/6xxwTQppHCqitgr7Gzs/86YEQ/M8PvkpGeK6fgTP9x81isPANu
TDIpWwK6tlYjFUxWKCGlvlH5uZlxk+Hrz908GilK1T3aQMOWosxKrAGilnaHgd0DLIsxnIV8g+Hf
XLEydB5K6O/M/V4OIuPzULMSSHE1oDIt054sXsuMj3Z6qHYFrMSYBsDUpNmUo1OHzwh0G5bWbqMb
U0yAgaZ3zWlTRmM2CLIw/qOailGeC+cPHGUlqNzYYhwzkbQ6kivYiib9g+iN18XzgZuafd0Kj6Le
W4rPP2qhcCcmuaul41OkZsPWgleu+5sfwXhr12STnNSXBQcePxsVlKBUm5Mc0JA9hvvOIOK/uDgU
9J8xkAdxNTpJfvs5Z70PalHHZRH9GpGY/p7xb2JcxPkjZZLdijhrB/LaHv0OV9li3vqSLjYJqCrD
5yL62gPD97l/rp2CawPMRV82LdhxweRgpcNgpFFuYxjY5MAT97mZtWNwbYa52OW4RTE1g5lS7F/1
GdduIrzlU2RLJHA+N7V6Dq5tMUdOqkBOqHX4RkPxgXntqvsyQlBhUN1ZftKl2oLKuDnFT2XysWGY
fgzm+XDjHMwBFFEx5noOhpXTDHU2CkKOdrNJMXvbGFYanhbGFDTuMIUAWgYWsFdUfVs0bYTTDrL5
PA88OR3sYapOQ9XZYR4R6JgIoqHX8/vGMleOHXjJMW+LRza4LtjAmeRtmE9NIiN56q04dGuI4DiF
C9iLJeduNzvpNh5yZWuvbbLKTY3EYVYfI/qYTCWYCtjT8KZYgg/5HfkPWHNWeg14Y/+zRla1aYg7
qfBl2IMCAsYRCjdHOcd3il3llKZu6eEWsdzKOUSfUgQOEopfIPFnbqO0iEg7AUtv5cMZPAo2H0Mc
qt84GjQgMj4DI8CVyCrgO4vLKBmBYOR7GFGq+wSqfoYeiV/9DpKYWv7E6w+Q3/mx4SwrAUxFCwXY
bhmc6+ia3gawqPQlLudEGTUS+V20Ae5+jAJPArBUsGtXjo0OkOu/VaJFmkbpcZB/oo+AOQvGqDAM
wpDnEb4eV++ErLJGfhzMmvM58/PlrayOJmYYqwO0Ds9A5joA+42qt1IgW2LzMQaiMZGtpax54o0J
ejKubgAM6YC9IQ9hws2ARUQN2NOM2YaMJ1BWW7DxFS+8McZsXDPV+IQ61pN1kCvUf001OCx6f+My
2No1+t+vlpSqXMblBEviCnCZgNlA+Depwc1CmDuA7+JukAkWcunSmuRNx8MVlUBsnM0BdGiO9/8/
T2BiPyGd6IsZ1tQL55pA6iLUrM8trHgCan8gO0DTBW+QBdpdDataFkNe+m9MkjG3a/U2GDz2rbQN
dqDOexstbuyxiEIwScRZC6JIpK6WuJdsilhRakRcEexJm9wDS6e4jAZSnU2wDS0IjUQfkVHIGglf
rN4RYHwL9diDOir5QZV4Q1dxy363saPLtwdsylBbRjhcqamglsS3SQ2bfhPvJDHb1VB9EnbyLL8g
HhtKh+HIiIgGN24mkmubi1YLwaMAb8oF/F2ukzgSi5xu7hE61k5KBRHq40UrBuWVjYWube61NebE
wdZcoplEN1dLPEUA3k0AJXZr84DMQF0aGco2UTR9A9z6D+piiMHwWJ6OLzJnsMyrcpgSnlgaqn+9
rBqQ7MVM1teB/x4HW0nJMnLhG+oYVqSTzTgkTCTWSkyzSuFIkJTwZuRNI2ZdEhMU64KZemCyyU1v
K1iuHEgVjgogHW1/gAGOOfMx0XowfokE7cHeSr9kQPVidqmxeCflAQPa6pit4Mlu7TGPrkqvqhn0
5gQAiDBz4vsI7RXZHqFZHQANi1IELOuiG+dWgpnX1PvdK996sS/I9DG/e7Ns5tkVJVpVxQJ+Bi27
BIdEt4i2lyojEt8hlBft6wNxe9uHcFu+7xOXTM86+LSm0x/wvS/9Gq8wSbwg/AAYYLMLEEeNip4T
YmUgZrBzS/34zWPbm5Fs0+Vvy//Qj3rr1bcmmaPEJ3EQVPQjgNjI1ObM6GffK2XeVetNAOMySFBb
GMFDx4c22lmnzjS10wmW16JXALCmo5E3Ys3eRW8CMi73uc1ZZDCIXbo1ZuUszdW6jZxxpcF4+yOY
BESMGzEoMCqI6Vjadq9civMeepCA9tjizJFN3lMe6RGAWu1G3FqGkFvbTD4i5GA6myqJnurBnkEO
E0yDzWWGfM6oOKUV28Ob+kMFj8N2LrTScLs1znxpfe5gTb0sXHOlV0jVgj0wAhkcfXKYKSRrthCj
KwjhW5NMyEQ/FUK8INQGLJqiC0snvsOda8Z3lIVedVGnglZDfYbOur2p2bDu2P84GxPNuBKE0wEm
my7HujiDIs2b0fALncClxAccgA8oi/+1iiuNJgCgYxyTh5Mv+hrx7AdlVsNs75SAHNB3JNisqOBg
DmjwNgh7+Qa6tccsUw8LNU6pO9MzBdFyOymOQvcTRwpq7vZoi0bmDG/Fm3jSgHMMt1gOV6oTeODR
BAfER3iisEXrfuzwl8aBhG2GK6MNAGVRN9sRIM7/ehIbe3tji4nUQjnwc6Zx9Ph0oCdtDOFA+Tiz
HYVZbJWqVorVGtAjmNCQKUeBzAbjFORuyLsVyRp8cDl6fcfJlVEIShx4Q1IPbxVRYjvPuEMrhhCt
x+BtB74IU0kjRQFOSdU81BzyjbxcuJAi3wRsEcMiEOAiGLDiMZfHBNGoVaOY0ixaHK8VHpDqitP2
muIJYDj7gdHn4TEPyPihzIJeOV1QFzE48uoOHHago4uMVB3CQzSFkQtSSfmsSlSWzY/UAx+W+l4m
LWIRosRLKhXTCfSsMhwoTtUdJwfNs5C2HOaqMlGFkqiW3eeZL31R6yZ4S4dKeSz9cowMucp7mxuV
EIbbUXvsAfW1q2GO74ppzl7VUCdmTErtYdIn9aktpgIP9ympfw5gNgQGiZTJOfWzakfGCiQ1iiB8
NB0h+0ELMLoRogMMqnoQvXlCBmEuc1KK4T7yQ/0xSzW/ALelmrlNPzVgyBO16T5Wpv6Zi1rcOG04
H0mtyScwjyduFxVNAPC6CLI7DbXdF/DE6c9+UAHtqMwy8kqk8Havt/Fxqmf1pSB99gVy36kNbHoP
ykyepG4hDNpBiZriXHQTD+sSP95zglrZbUe0L1rJpz+DOO4e/YTTHT+VBhetz9GOwSVpN6TmdlIv
y2fITAdPvTDN57mXgIUutfhxCBP9MUrizsRMefaigcjseQxiDghtbX6OUCvYyXDGD23oKf+jFsIB
p+bcd1kI7Z+K73IjbH1M0491defzfHyIhSENMZcSxO/dGKjPXOmDiCklyTkBQm2nNapyJLo43rfl
GKYWqUDHOxVK+ijMmmoWQTPdl3UR/iCRCia1QWy8AUmc1cViddKLsPFUMHye+USo7VidwEQ2tFKe
GXGbSEeFRNw9IIncU1VrQm4mjRidpLSs9sh/ITIpauEua/jQraYo2TVB43uiUMSnIK7bJ31qgcaR
I/DzGYGUNLspSwWLknCcNSXw7UbKBEuI5v59yEgLRePA34Vgu9r5aZXty0ofH0YV+z2G91ioDSnk
LnzCZ65rN8jG7CkIwYQUF0HZm5yo8JOttL1aJcCjVHlng3NSQdeBK/OPgQ9ziBdWFQ8JlXyQwj1f
jEF4p8XBMDuTj/KNEevFFg5okRfizGOaSVZl8FvBgZlMWYxkMB1lKI5WKQhMVGCh6u/1oXPACIER
i0vpZCstvjyH2ThzbZMJtgGnZ1NTwSZNi/294Ck7SpkgbgspLIqhzOqYWuGYj1ML0YvfltIfxVdt
N5qaAZSeWZ62huwXKRioyHhk2BBMBBZ6oUWJ+SmpFMMRMwCR4LSJYKtdYGipBohsZKpl6m6kfIuH
HLWHuUIM7VBuMhZTEYCQK4nyHvj60pxrzPsKhvw9ABHaR5yC6iKGNHIAxZet22vFY8BXgmKhRHS8
Hi+X21VNCgerE2Qfy2wm0RTi98zPNqpei/yKLuzKApNOYmSc6xIJFuLkRcNoggLiTV+CpOaWqNoy
xbhYQv2LUteB75i58Togc0EMOlGgPOae0IMvzBJvMsUp7v5+2zB1CqQUaru4/RaIqXhWg7Gte83i
5+BdKKFNHk8PGx5Bf+7twQKkB/UuEXgpUL2wryAiFPmsVBqduGi+yd7odc7kQFdwDz2mjXru0tmR
mlEqIPAFQCqEZRPNJ3GSKnAUgdwtjF46IfxeKw0598o4HudZGexe8cMNv1iWEQBZQtqNqVaUyXHS
mEcOatQzLw6lZsmpSUk3aa4v3XVWs8PAubu1xBXvwJy5KKPrraKBs/AOjERXhc/jkzXD18zIdUBh
s8nmILna1aAt/tGK5Jhpvb31ml2eMNgFaALYCVS9QICCz3x1wsDVBUb2WNMspFumEj8WibC1k8vY
QU3QnhQgoPpiZKNORCHoO1mz/K95b2BF/MvoofX+WuwgYms198KJf9sqrq35DGpAwA1SijpM192u
S62iIFOKUbM6QXErqXLB8WdobWUitjlaUdqfH4fVNeJkE4WS8yzILJpsFDKQaGlWJRcQiEoJyGSy
Hoxq9eg7n5taZvTwTEhW0LFgERNHLB6y6tMxpuPBwJwR4OmI5+/AJOymZwpxzc1N+O4yRFJ7qC5R
XpBlhbsmadoo3EBPOtD2KKmAuIYzkr0CbwQRGOa8UXZxgqe/nq67rPO/dtlKtwCN8KxOaWhGJfY/
BCGit0nXsby4b9bHPkWmQZuaScH66PNed0ZPBsstBQzTcefNhGTNmgrICdhccCrQE7t1TKHn87kP
ld9T+pI5uKgf7VS72Gle/nMzrKxaw6MPryDwqC0K2ro0QaFI5uiMKYUqoXBwl4AWBLLKdFZhg4hk
LZbgeKMuhg40KvjM0gq+qGWuVzH+xJ9z8q1vNmu7i9YAXIIyL6P+hpwAUPLbzQtyUpSgjdHoUOF9
51IKEM3I7rdb22vn+coQq3CooH9Ikj5B9M/bgziQZ5EvJiMp+ufPD/OqHZoSoFh6Qa3eLgiFeF/s
5UCzgvLXmIOxAYCZsd9yulUr2DIeARH4PzZ7i9VcqIVax7ggCY12OKclgFzZBiXoWsTFR/mPEfa4
8sGEPmvuq5aaK29cBlbzRv+YJtFpGow7hN7nG7fma9fWmGxKShTSxAOsFRVqf72Ed4xgfW5iZUFg
kiS4lUEjif4eU5MSo4ZX8v9l7sua48axrP/KRL2zh/vyxXRHDJmLlJmyLcmLXC8Ily0T4AJwAQiC
v/476aqukmgx2aWnifJDSZkiiO3i4t5zz6FdvCmFzcGAhCNlHzVqSvvekFud93qfhEO+4uy80DEA
DeDNgJEPu3aOKK6hH2CXFexD6SgclsgoB28v9+sl1wZcAzjxUaACiN1cWAl8u9IeIhwg/Ov4Fb4o
Su/LrKmA0ASOYtWHf3EYn7R27vATD6OmTdww3P0Rn+k32infFGG/nZj9hg5i0xdry/AnPl14a7Dn
sK8+qtLCn/heJogZ5NJnCW58087fV+/CrdoCiHOcdhMg2sUOuM3PbN+jcrH+Vm3bd/J2Pez2wo7D
W4AV0MV2QxR1ZqhABxOFuutQ7E7VjtJim1jlzgk+XZ7Jn6Km6CrqTpAQPVvFnwyu0oj7Ad4Hbc+4
TQ2E1CFVgHK4K2gtpnb8yXbFyuJ8sVtn4h6AM4GpnRf7KYRpIe1gxRtamFNpkQ/ExT03H1dcnJf2
AIiBHPgbAN78hHOfjB80grTJpvLMrauSb+PE/BW39KU2UCYEl/usbvMTSMRTgxeS0Yk3FXHTFlqH
cbhSVPLSwn/awvlsfrLwaVcYR4IzZ1Pn7pTW1njHu3DndOHeaRFVMojtr/TpB7xsdilzUY9wZvPG
3eyntV+3jif6ALeI4D7c50fnaLZ+BkaA5rev5xx2dSi/+sf/gMripa6CO/hcqItLIZiWnne1r8PY
qGmKUT4T789uBn/vfoBIHPQYrOyr3LqQLQMvwWHVd5v7pkgzuiARgeDGmeTpJzcf0rkC4QFwHg07
RLh2zqaEMRuuztRnE4hiQe4ESnhnJXo93wWzRufOge4G3yssNKqAMUXAdEOjYmPslc19NhFP5/L3
Vs4gJuCUkbOfjWnsjVPRiPzs/pK92g9X3RbJtfU6zLlPhXbOhbvIfCD1gaL6mX12SB/ZrbbBXXA4
4w8IEDnn0gf3+EdU4r+/jv8vfxTvfn/3/l//g5+/ClDOsZzK2Y//umFfO9GL7/J/zn/259ee/9G/
3jaP/F52j4/y5ksz/+azP8Tz/2h/80V+efbDlksmza167MzdY68q+aMRvOn5m//ph//1+OMp703z
+M9fvgrF5flpkBjgv/zx0fW3f/4Cu/zfT5/+x0dvvtT4q//l30TXfZl9//FLL//5i/MPMJN5P0h5
ccECTAJujH78/ROsbOwk4OQgXwfdCDjTXHSS/vMX3/1HiMgEeGNgG88XTjTfC/XHRwCv4JaNOj38
HiWCv/z7vZ7Nz1/z9V9c1e8E47LH2/izteHaKPJDQRwUuVB9j3jjbG24CbekD1BM2lqnsSLihpPJ
zc61CntBoZ3lIEORQiVbZJOtarDwV+Iaao2RNbBbMln7IarkFVLVWysID0ipizekbU4FQudp14QQ
P6oskLX4KQRyjrHVNkdbqx10o5CA0HDsG4jCerUG81LgosSx84csD6YbVgA3mE9tvEv8BDVB4/C1
trtfvaH7LZneFG3wcbDMLWmqYR95dbWtEg36KJC76jwVtl9eucUbooMiq3gpUhGM9q1lN986h/1q
+e6eh/7OINie6e5rK/RJF3s7Km7tkHo7Qf3bQckc0knd0YlrZN19cdCyyJrQUW8mXTyi8hfnCSAI
4pxObDyRDpUV3pStv0XGyQLgUdtZAorBzHWF3GPYkbqSdQZOPOSj4nFvGP+ttGJr71tDfTXG5q7i
32zoNZ08iABooXF/0yPShqF1NP24J9WHqrHtN/kUs13tGEBiAwV1mG8jyTnIu/JNB4a/jBa1yaiC
uIKWx87xj6jpv+qiMU5NrlCa4yPZQ/oDxgSUKbpDWj3yPrL4fdcHBGkSgELLANULAKK3DEphySTe
OR8c1n1HTugT1wrZsUIV+MKosp4F3xXp9iNoIq+7xNJZoSCv1rpBkJYRZMKEW10Vk3JSRJsh8dJM
h2mI+e/30b9lcN6LGv/mNuSZ7fnPbNL+UZz3cz9/1P9Bc4SE6iWDdKcggPHMHv34g98tkoVQD8wL
9LsRcT0D2c9oiD9MEj7ApQHR/zOzNhAuOIz/MEmx8w8AYUC5D1NxdgPOf/Rvk+T845z1CcDphig+
7rj+3zJJzwMaFmLOiI/CyzhbqifOlIq7vijBA3KCYVDIlQnWub2/VaWdV59IPrpAyoU0+uLUQwtW
XtBPdZAY6Ce/9+VtxZGS/Q1aeTo89Y1fjV+fjN8fhvOpoXzuS/75UnMvf/QqGYqo4acq7MrPgd25
H6pR/C1v46+Hn53/Jz0OO+R3XKHrU9Wrrt/k+QgMBsVFflP0/lpQcakHMydDWGe9QePWJ1o7dQ5x
MGm1CEG3BOvnzyPvhRF67qf91Ynz7590oo4U54aX9amPVb2lVT7tWTLdtn4Fx75tV4ZqqZWzw/ak
laGLimLSdX3Kc7e8q4R7a0OV6OCM3M+aQby/3Jfn7t9ffZkdhlxo4U0INZ+Kgil7Y7mNB2Vp7Q05
0vl91G0uN7PUGezlp53pWGJPrabVqXINd+4jh9v1npyZV+qMjaDWTqMmtKDedrm5WVTgr27Nril9
YEGmkgpyGvo89LsMKpRTvZckVKAJo21h+RtIc8Wi3kOqp6bX+HZY+bvIIihxsYLJlwbUOYPxNwLI
3CBaCSstDQM8o6fDcA5X+cMoypOo+zfc7pLM0Y29UflospjbdGW0z5P3l7f9V+9ndqWa7J7lSJyi
TI5+0g5zIeGIti6P7csP/4n4gkTQq/T9oTxBRijYMF2Cm7x65d4F0fTzEarGHqx3hMZH8L6ZTAYx
h8i95fgr19iXl/tP9IR2RBCgiQrv1LsoH/7qUWlEsfWgI8m2RcJR6fTKUZrZCAnhVLs2bXGC0Gs5
pJJQqJdzyJuuidAsTcPMPLhjDBXJRhenKKoqwDGjRlob21uFj7+8VKGt8XwiOCc+cZwmOiY97EIt
UOLiSeshdxNyQyP9+fJiWpqPmV2oXYhYcq2jIw8bsfFN24LSrmk2rIIU7uUmzlb/580A3eznHWmI
LDrmOdUpqbog9drhfSKH5gG6lXojGrFzxcjWCmSXJmW2v4HTKj0ejNWpsTgI+0SZP0BaNT9c7snS
lMy2dQP41ZAruwInXG4DxtWzDOzJEZhkQ4ClclPvLrezMClz6snBySdBxAAOOp9COSzoyz2JPAUW
KsVW4DMLAxXPtrlEhX0FXVd+Srgu7rVv0bdqKO8vv//Sw2fn/xihxsKr4/GYO2z86NdTBDBeTIL4
+vLzZxz1/7avYKV+vqTcQPa2PSb0JJvGAvzKJaEIdxZkj/X7LooKyJILt7Wc91R7ufxeDn1sf+4n
EUEQo5LKve9aD0xHKbPsEGHbykKd3pUau8l5h7gQV3x/+UWXJnJmIwLC3Ao3UPtoxf330W7ye9x8
HyJZTK9sYGYkkrIcCFBZzhHk585pcCtk/krHuSsrK3/lSplZiMRwSqKic4+m9vrrDkDPX+PS7VY6
sLRUZsZh0igaRwGfPHm29FLaGushmFroPF+egPNyfsH2zOExkFlsocwbVSfLGoD5yQipYwJOHEq8
JqU2J8OXxFTl+A0RXdufIMdctWYtnrhgLn6gVZ84kCDjsXrLrdRJSxskkSrOH5sGlZd9lN+1gIBe
Xe7jQjMRbklPfRqvB1NmSGp1aoqOZOHg1Ig6TxLKgu1nq5NrCfSFmYpmFgOXkpzadj0cgVYt1HUb
2Q0wv8g3uTx43Zk9h/JZU9eOYdWRI26KBpwpYXdXk6hbQ+Es9WBmNXzEOMbYspJjMbIh3GrIBQy7
WpNqJWO9NBGz3W5cmStZFljLMs7lx9bxK7qn7gBZom2gecy/CC1d7azM+4JxiWZ7X4eKiFEPw7Eu
+ub9ZAXm1BLm3LKqTlYM+VKPZns/tuQYtnY7Hf1EQRc+cIcMR7facNbcmgD14JdX8FJPZkaABvDB
ofPNbpq2/mAp/z2wyt1myMG3eLmBpX7M3IKJ1aa2RV7cDIx9iqtw4wXNBMwsbnK66/8e+unPUyma
uQdESIuqOqenYgz7k9O54hB1Nl/zbaKXbdlc2ianMPUARdt35TR+iHnNN9B8+qa8FlwtnMM7nPTK
cM1wrn/2JJztde22FFE+IIwrZn/0QXSrujcsAmG+Hw89gqfRR6dEzeQIhZFWQfj7VbMUnjv+xF7W
0Icv3byiJ1GRIFWFhMRb0uvMNOPVyNxpd7mZBTMwz8C3jQXF4rBy7+x6rN71dUM/RUlhr+zKpafP
jECl87zztEdPJTdWtXHdkjX7aHTl2igtNXD+/ZNRyr28RSEC847CSviv7sAxQl1uuSsXgoWtEs62
PKURndqJ0pOitbV3ysFDAYJkUM0GGYMW4nWWZU7wTJLOhi43pzf10PkbMzZvA2DrNpAJl9nQRtXm
dXM92/hFQiWSHaK8iWlf7WXhsU8GnvWK3Voaq9mGp8EYdXlM8hsciEnGeHUUTmLtdJh/RlF9lF3u
w0Irwex8R3W5hdo4T5yqQUXJAfPiTfvRoKAj3/lenRQ0nXB/9ruVW87CAgtmm98dp95vfSe/GXTi
Zp6OnWOFCO3rdt+8JgoZqCL3qGvfofxm/IJcFXMyWkaIrr5utM6j+GR7xCjtJqHTYE7gFWU2KT+5
ZREeeVM/yCJ0VuZk4cQKZrucxk2UwA/Kb+DU0b0Cynyb097PCseI7eWOnHNyL/mu8xTqWLHSm6oR
nH9EJB4CqCBn76dtpQPUBl31chQAjwG+Uapfx7zn/ZVPCkRAD7zvwQuddVNhBfs4LCtgmZIk7rRO
J1qfpZ+LuDLeVk26jb7YutfmbdQGoXdI6qqsPlWFttUhQgQviZD0kUDMpSZ2OftGGq7iFWnd8+p9
wTOfU3+XwIMMbjhUN+0gPrpddQfQWmYsNRz8Sj5UHhChSo4pJ/2a+7c0ZzMvQ4NOPrQMy2+EbX1g
PTTiXI9GWdI2fw+3++exOWeSKcOeh5VOrJMiBvzG6sw+YfXFvugmtWJyloZtZnJ8BX3XujHVTS+d
7yFH7tGG9oDSrU7BTeJl54GToTYpR3J0ZbEvGIQ5X40GOG8AuYt18jtZ3fmjBxmoAUxnr3Ob/bm9
gYoIS2ie35gwB+WJFb0rrQZhKPBhI5eKHl7eTwvT78+8C02nbiIOZSfdiK5+SCigmG8SaIq0FEVL
ORnWSOfO7/3CyvbnFgjzjoB+Xt+c/TSVO29JPvAtgHe3/Zh8HAdcbpPzby536/z6L7V27u4Tewfe
hVpXU2CdRENLkP3IIKsDzL9doKb1DFTKusZ8udzWwkk0T9w7FUIkxoZvowcdb6TT3Nj5WG06T5Ct
xeLkdUeEfzaIT7rUK96pPCibu14xngoSjfeRdvKPlzuxtJpnZqB1epKwCrlm1x/EKS54vK0dX61M
x9LkzxwOwsd+GCw/PtKk4DnfGCvpg2tAWHX5HbWjAf08Qv06EvupCHgEkE8gBq1XGl/q2sw4lMXk
RV4xNXdx0NNbMOgTBDmIPV5dHrnzknphqXkzR6S0Ikd4TdvcEVycr13kbXjWAGuZjh157Tb1Ztag
BOMmQCCNPEbGgyZEDe0EsbdriuJMKBQXa0qFC0M1Z9vUpJ+CpAoxVKVA9FkMubjuecDuLw/V0uNn
NsAFj19ZVk1358dRfI3CLQksrHKNWTFmC7t+ziydB75wTOWMx2Fy4w0o8OIMkESTKaVYWiv/M8fB
v3LkLE37uY9PtqNfIIiWm6C9qwHc2Z1tM009FNtej/4Qfb08XkttzLZ8fS5wAQCInaYBMYz3TkJi
6EpU3I3htHCJ5Xa5naV5mW1+AmAow8Lt7pjlmi1kr702a4oafOOXn7/Uj9n2NwguqsotJ/hsJkDi
O4EYLB/6DDf3NTG/pSZmm9wNqIYVTtSdMcQ91hEhv5bSeIeO4hBdWV4LwzSviGBqpEEXOf1dHU9m
I6LBOjZlba3Y94XFe0aaPV1Qti8safI+PIyJjstygyWsW9C+A0fI017mAbmOWB1O/abtQls8Xp6a
Bc9pzjPPrAqapGwKbidrpGrcOdpUEjyYRRTR8x3XIijXdi3YT3XVQ8otYFkzTWP0NoC/Fdavi6b/
0GB6splqXcZkyiu4vaNPEd1U0RXKBfPN5T6ezcsLFnpedyfCcZImjMsbhjHeGTfaxQM1hwKu9TDo
D5cbWZq+mT1gYUcsMgp0oR7cLK87uhfIHWW5bb6PaBLq0v7KibM0ZzOz4EdcNqLBJUGAFDojdXNQ
4gy3K+HbnJtyTfV5GilPBzJ9v9y7paU/sxDCa4H0mbR1JDGyrNfCAQnCJ6+NfL5ighb27xztzl3b
lr4xwWmw9JCJEqn8XUmMXaSN8oa1OsmlSZpZCSAopW4Hn54CUrJEpXYXt319iGUSAAs5FIH9qCcT
03Hn59qz1gzHrPL0zyvQGbL1dG/D9QzysjP9KU+gUitR5dIGAUQgGagVt6wulXegANY4auvYuVbl
mwkkHArUkF3LqgeQ1PXBxhl7nq8J3C0M9w/KoycbznaqiTlENSfqFLZOi4HKfd2FIzgNxiZeOSKd
hY33A0L/pBWAXBAa4zo5dvWA+MlVFIetui9p2/gPIlGhhIwQnfwK13dfqrBJZVX4RqVgoggHde2a
MST3phnG4Ko2kw16bEOapnwYS142Mg3tzom3kxGxtF9nhH/05Mkb4/5LkqHl01sYw1L4B5DjDR7P
RAWkRHnIfSuGXns74CLjZ13vg/9i5Yhc2NM/crpPGqa5FcSU1vlJtqDqhIw5+FrUDsY3cjZWS7n9
3Y8KUE7vGteJAIMXrqzJvmrj2Kyyyi9N18yE8Q6qFQFP1JF5qhgeArA5DDoNGhfTuPOIO7Jrv2jk
1J90lbujlfaUFcWhV0PXfEhC6CR6qZEDqE3SM3LwO+uVHr8BVV03IBkyke2lDMW7q7t5wSjNayC1
8VqpPY/elb0xU2o6OkK8NhHh606lHyiuJ3OSW55qmy4p73t3Sk4lMFHVloO0hGwuG9VZGdVfZmHm
F7EyIoJNTnC0fd1y6MdrnVvAMOctzw/GtyU5AQ2Wu/o4VcA9t2mZhGNXbhuvsiTQUySXMRjJHMIn
Kx0Mh0rPnvTaseuMKAZptT4suKo2Maxe8qFTSahypEeagtappRMCC+i6VhHs+1ElgbxCbX/EaxDn
9XVhZWXp2+zz5a4uTdXM8LYUJRaVO4UneLPG3ZRhAOKHYZD63eXnL9izOTpUtaOXMMqq+5zlAare
AXf5CISL0uDcKdVKSGbh9LBnHpqu+BTzuGQnZQcMOqQdGEcCyaEeP0LWJYaGV9iPK/bgx9HwgtNi
n1/iyeILXNDGCEQ4T1PNUYewCxST8h1xQ+XG133fDcbaxi4CW3JvoqABbJEZ7n+Tsq3dGzmOTfSb
1gyXOfA3WaXNN0NhJzTO7DrOnY9joXUwpqGgBcCbJmfaKt/wyvMehWSKBq8LmttnS/OkE4LViZqk
V9wrohnZqHYIumM0Yu2tuOQLJss+r4cnDRicmT0kxdgpyAX0MKP+Ex8xN5Py7wXO0JXJWFi99vn3
T1oBIKivnFolAKz45b5risbLoqJ31oCRS72YOXTQ0RTSINp3kmS0sigkt/HkO9d5XF57Tteu9GJG
6/enubFnTlzudRP0eibn6Da1r8cdcVuOuKiwouRX7g8MGg16HFXv7DpUCfAPSW9YdC5BoBPCgE6k
k+pDjVsvb7Y5Gy0bdMKR20ZZLe3CXnnJpaGemcRC5X1fRtycCkiS7uz4XOERgwD642U7sbSFZ3ao
pBH8EGcaT5YxyVvgpO4Hb3hEwfa0qycC8QRvLeP58pw6cyE21tRu0iecnsLOQMRDjKg23gdVyRG8
8+AOeVeTwxs6rmyElw0g1FKeL9GRCuUwq+6OneWCUs4bI4gQl1Bn6rJITO3rHGhnXiiHwGZpCKcR
MGxQ8/HRE7hf3wzrIyQlkqQQ5joGTk/fDs7UV/RVi8JJzmP8ZP+FLfERtDP0jiXE7j6xru/ond+J
8VUHPSphnz+/VrGEN0WSI6e0uw+IN37oqr+nffrvXefMEat1S9qqb204wZFl9iB+uwb2StwrQbuV
4TnP8c9HxU8csMaEvaxNUx+tkAty4wkVNV9ob7VqBLWY0zgH2OEEFG90yGP/E6fJOt/40rqb2RQa
+yO0JTznqCuQcBzdMKRJ2seGtffFUEZr/P1Lu2lmFmTixF6VY4b8ForScGE+xIV8PxUYQ9deA2gu
NTIzDqgNxaxPkzyaePDDj6CiqEF2mut64p8LyhNv6+vSK9bs8bmW56V5mwNaR+qzHnjs4sBDLsfH
JiZq2seCuNP96AAkl7YDmNBBvh3lXTJAFogWA8vk2Gj/S+1LF/KrBWktVMnVjh4+TnQoYkQi7QQ8
dJqbUYtNga0fltclYLh2VrUiB23ZFNPY3JrJo/7brtPM5YiN9hYsPW14XYVbwvoqf+MM3HF/00E5
DNsp7EaLf1aWUU3wVRhC20yRHhhT3gDHBSa9HMmCB7cIlXiYVJMXOmNO2A2HsuPhsLJNF8onoB/8
fJ+WAN8YFZTt0bJJLOvUdxsxvfW73JsAJWsaalKBoRi/lDKMG5pSCB36bzpT9ezKdXHd/WBiZplf
SRFQX24vHykvn1igHnz+UnZU4R5YsvCWGTu/YSZizp4r5VS71z3/vHqeGr/SFYhROOGtC0LNGmWY
kd4DSuO2m8vPX1qFM+NnBciJGYmTg7CuCnnKUYLg7zwDLYsybaVx8i7zbC+oX+Wqg1PpeX+i2s6F
sHx5UkXfAntatsFDDtZFEJUPtFjp1NKkeM8bMY0zuSxvumNM22Hb4NL01Xa9tdvGj+rzFyxuPLN6
ikwI0uZxd5o4JFJ0SlXM2JswBqDupkQkx7DMjZLSO4H2EyRrG0t7djWmlhU3Cvm7uOYP/Tg4tn4A
slP5fmZxm3CsIGEzhbhGwv0txl81mWoDFPtEveddQ4Z+rPtUBWM93ogavKqpBhJtvK+HyJ7oThOK
8GPvd50cM9dvSj8t6Vi4BbLePfY5iEAkopCpcTsvnlZW/4L9n0OJ/Z4n2m2UPPEKfHERIhWZP5AG
nK6qa165A2Z2OYFSkmMCtzvi3Bytb8LFVe9L2Mj22+Ud8LJTCMbg54tl8Oxi7KhljkhT6PgGtcG8
f4fyTEqgHoZEpb0VKAIDp0I9OFb9uhU6Bw5L3MuHmgeoBhQlwv4p2HuG/kSZydv7y91a2ANz3HA4
hFanp7I/maR17qWLexKqucrg6+seP7NLRdwArNLq7hR0zifZ8P7NBJGrFVO/9O4zo8R7BQlQOsUH
FlnTJ0JRZ5hOA6iVX+cuz1HCDo2M3XgkP461yfm7YEjauN7YeVlE2RnnWX153SDN7JBtxEhGUgjA
w3UZZtiUXfhuSmLarZTuLey/aGaJkBfumlrw/BQ2be6ldSQZg3igw5DbSJxoDcOzNB8z/ws6cF1v
EUXuVFEW/RYB3IpfeSBFWCuNXDiF5ihhG4wNrGFWceKqeBgb195OVSgyEGkfYPCm68vTsTBac7Aw
SCxVgh6Qu7ZOqqwmAwNtZx1vRTlNKytrwRmfg4R9G6DTvOvlkeatKp1Na+VO/LUOapoEiKUmyXCl
QsMNYqRhzD9CZQvcxittL3Vv5oq0li5ymlTxXWmmMutByHvlt8C6WKJs968bwdmuJ1CyLEMrTu5a
ArVIyGzRw4/Bow4YGF/XxGzv55BGwgD6EW57fZCVCUotw0pAPv38f5ebWFjO4fn3T32qevRLoJHK
E/x8CJeOYDTJLKXrNVD60kTMtj2zrL4vxji6I1VXgD6DAHQEQe8UXGBro7S0zmYbH4zdJgfkTBwj
0Sf3clAJ+2qLuLN3lpRW/t0fCZ2+Tl0gAO3jqN9aGbqlrs0sAUqwu1YNtntA0X90MNp1b5vE0GvJ
kR28PDsL53E4O+/rMO/scZD84ETemBkOaZnWBWWaVibzcr0rg1fWwzpzFHFpT8TKsdZuXV9aj6Lq
9Ad3gPdyuSMLYzXHDIcj7k5FIOtTFyRFcV+UNfc+sZrY/ZWZJF3VmJxxUv0ZY5jDh3Fq1cjQTuVR
diHjj4MqwTGfw38hOyKBl30HZQvqOjs+NY5LU4eH1vCRE+qLtwHhrJvSUodt8S6WLA+vx0KW+ntr
irwBdrephLopOsgokg3CyXYbvio4DPbY55uwN43dSBn5d7Y/uOBV7RHgTnNhR3zzuuGfGRI7lJ6s
EZy8U74243tjtzzZ5wCjxduiFMHHy60s2JI5ILmlKi9B6BLcMly4T8ZJulteNf3udU+fWZIwntw2
npockDza1Z+UKSJ7b7us069sYGZHbEdFRdtp965G+L/Ygm8gCXdATq8l0RYSGc4c/ovSsgJS0kV0
lFMx+LeSKjuctmUPSbANeDonJ9P+qEeaIVIRH32rNEO/F4ADcCwGzzoHFsmQAzIUd1P4hXHjcdDF
BgQ24mMLfD+KWxsREYul0JqwgZindm1H7wYKhQRnxSItbeSZRTJ9pQZgivL7ukysGz9O2Js87ruH
yqfm6+WJXjB6czhxM3qR1eU5PQ5R3WclofneDkd98MCXt01G1WUaN4TXHbFzcLE/Gfw3MOfg+zb2
u5wcLwX/w3iofZusxYoXBm0OLUau39Z1Z5X3LW/LPnX5UEVpD1pUnUbBtOo5Luy/ObB4NC7UZHxu
HRyrgIC8XdRKbfvEJv2KFT/boxcu+3OWUGEXVaxIYR2qzpuw8pzHuKXtoUtAhE5rsZbKWkjPOHMc
cWgPTRcYaR9zmQgwZlGDMMlVWarIObkum5Kr0gZhSZ5qUZbUSQlCb1j0SjRuCCFJq4i6jA4NKXg6
QpIjzhpIz5hyEyAk4FX3l5fp0qTO7VEAQF3OZHVPasrYBjTp0ZVdCSNB6g/I0+VGfgT0XhrymVFq
esfJXYs1hwjUBUmMFCaY++76UCRdneo8CNlvQubM7CJB67bY2sAlQEHHd3uRp26upuLBBThE76ZJ
sCHf5K7T6w21StCIpY7FyLQdW6OMPNVwMkeZ2jbTzbupiZmqrnyf9gU5FAD08u9By0i8GSqUGH6B
w+5Ow9bEPqfhLmdxU+9w69L5h8pXtfOhkm1ckb0VIZt/O/qRRassGWTQ7mIU2wfuXg611t/E6Lsk
fuPEkDUFddvgDt027EuHPbLJth13A3IIYPF9Czwg4XZsekp/K1CVYd8yz2qLb2CFTkDKbEHDBOxt
omndd3qQkcU3jcGNDKkzAAj2sUTQuMn8WuTWmwbh6/YT7juxlwUQxm3LjLTCp1ecgaawg+61CNzD
NCmSvMH1tPENCjU8NXp7r1VsCI6iZ23za+kGJN63KH7xP0WjR7jcaEimOtcFBqDlm8oH+9MnauVE
HiAfUxB7k1iA9BylaPz4DVJhHtnJ1pb9p76MC9Fuu0JJoTLckvWw6b3ScjHBNsv7NotGaZ0jy5U1
3ZS1W1AI1ddDI29xr2EcqQ2AULwkJcIKIYxhcxC1r6y/l8E4zpz13Yee41RICpLGgcNIFok24UNT
xrS+VtPgFHFaGMiCgCBOGvh3KY/hRFVbj8tqTb1pyarNThwHAb/GRd7+GDakzfpYI9g/NuKVPC3O
HLVu0bC0E6KnY6AGEmUEMJByYxxSrpwwC+8/B6wzz3d9Jkrr1leh1jtceGWNIQQ4/uqyjVhq4HyO
PrnC+cBnsbbyi2MJsz/tTRLS96hhwCK8/PwFQ/cjafPk+XZXB007OvogNRs9mvGwLBIvRS37gDin
ZG6wEsFZ6sj5BZ42lFh93PuNOcYhA1tzZGMLbVDfr1ZmYuH48s7tPnl+PnREedxp7hULcqjOg9Oj
jmOZ2XExXIEPaI1UYmnAZieDBCYPVAVkOCRu3IS7guZJ8gDBo0Jv/amo1uqiloZrdjSIhoWiAk/l
Xcu9EgEiDnBZynJm/XZ53n+Itb1w9nizCy7p+z4QUV3fJUMcDfF1XVZ96f4qwjLPoaUU21zjCqXt
thVdSnIVCzRvBxWU5su+LfdTTTssFFPGY/EdmyuODxK2Q7zTCOs7m//P2ZU0OYpz219EhBAgxBZP
OWel7Ro3RA39CQFiEgLEr3/HFW+RTScmwrvujApkzVf3nkEjknDjWriZ94zkg0n3Kon85Bt0xto3
PynMdOF4IApogBGgWy6DfjzJ0Ar6GUbYYnyG+Doq6/AazWu4yUIHkJCthOmUGjdV0Av6wxrSGiSW
egOXyjZk3YOARHzdwpg+6loIz6BDJ18hrfYtgVgW1DABI6PFhiPM9uAWDk2L7NGLUAv1d7ayAypl
OlXWjW3V9uW0HRCRdGIHn4rL/aZt19VxEjGhDgBOgp8eF5R0zbZBRDLsNZDj5EHCigyoXrxl2s8C
sCbR4TCbRu+oKkPEoQZHp9zyqITHLPS1SVDtkF2QiOWFssQ++GENX7z7hCuVjzEBKrHaN0UNBOt9
yzvXeaFFC4XXna8g7ql3KbI7tQNQnQsLIx+OE0CEAQkX5kcwtMriH7xHyuhT3kNJ+ffQWBJ2GE34
4JkNI36DuqvIPeQedZ0MZXWQTaTqzyHCYxfEJJ6HebBLCijggVoa6jrbBADCVzuT8t7oeBoC4LCf
+q7Pq/qT27VZUsSI4MJ+JRpduJvmgsg0c9KAYuUfZYbtDPOLaJPTCKy6FKrCngGpAiD3DaQLXyOZ
rClF/IVUfrAp5tQHKiyrR38IHrRMquB1CMjAIF+nvJEc8gSqdkmsIyNRViK+wqjEvKwtvYN0/MAL
yKHAIW9npVtCxwayh/4hzKE92R9XtuzHAfqcOTEiUSy0B4WENOr1C6WNauEf4RgRYvol5PLvHIf6
idy2Q62ROqJsoiNDljyCLMVtyYw5jwLOVhWF9G/2BDmgtHuC9dqY7LKsMXZ3vZML78M5RSLK5Bgp
HCGPUPS17J+icwP5vYbpXfml1XD1szgq+rDBCQ9YUXlb+WLOnOicHsINFXJJEzRi0tgY8GdjQ5Lk
tjLPX2Dsu7tJQ1dvmJirT3hGXeyDUsE2UE0d1tR5/q7Pj9bt7FLC8RWUNEVxvup0QYJnk4bdxR4h
oFZUO4sQOkjv4N2tHW8j+rridDOMNoQIRjMo6Od6QYM/MYlyqzwYFzpqdltCyKvPY8cTtT0gP9OH
v4o+GOs+TnCERlmclS35NuLoTfNdGaQC6E2cgomiMdWq0xseOdFg4skfI46Xfqjde7+kmdyl/piR
h4oUhftSWD2F00oMsJAs/mto/W6cqTF1WJYZfWM5x0UFiZx2JNBDIlkOJ0s6GfnASA5B5ntHI4P1
6CLDUa7xLxcCkDm1IwmLkot60CcWOt1m6LPu3oZK7FyGZHhNoYd8fYcsRAZ/zcPfdZJZsHzrnren
XI+4C9I6enKimq4w8xd6MadwwEk0KTNHshcmamdPW3ZOOpx6eQsriJqWX673YamVywS+6wNQ22Mm
W8JeGm+sNkkAWg/kDciOdME9MrHlynpYamYWPOOpZnmbNewFz4ouptCU2YlBdrHHhs9RHYQrd9XC
spuzKYYaxjH1pJuT7vICwgJuETaPnDZEQ78cktjtNz8nVu0aLWs+xlMQdnp7fSAXFsOcTwEMJLD0
I9B8FBba/wMuG2aAZYGH4soILn3/8vd3E6XRCcCtKH8TBaiseWWS16nF4/q2X+/9++tDiABE6rI5
IfoT94NOm0PBRr2ylBci9TmvYWi7Ablwnh6JE3ivVF7yctKBVlIZ8ez39R4stTGLonlZ9E6nZXYE
Iqz7YaMJMnIscO3/OuILvrK+lhqZPZJpTruwdKrxbWBVDX9OAwbLvr24sm4LGdW3ibO4c3IBqydS
hyB/HmnpBy9JnVsSewi/z9eHakG30Z3zCrgZVZQCrvSadBe5P0AGXEvuG9oAOY/rqMjqJ0gz6XNl
6wRuyTC51eM2VKYEpMiQzENtj5cTKQ5FK6cK6nOuV4SwIJu4qp4BdOuQ2L3+Uxc29JyUwAMnyTJH
i6OpQrjfSPGVjdBs8C+i/wmyknFbwUOcNmvSdwtBz5w/MMCazxmwkY+A/+gXneAAlKWf7RIX1DFa
gMbSF+w2QQ/4d/970zEDTtmYYVtIgBvgElYY1KMY7pS1DO/S6M3PDBWkNV6t5M16svDHvQVoJo12
gBsxKwHOreAAvke2oZEU6QZQPRBJpDS/Mel/Ea5/f2QZk3E/s8Z9S0xajC92EFO49RzP8+/KIpDF
CsZi4W6Zswxs1IXtUDb1iVjpfFcysMjOyIGHDzDzbklcgi2zdgovrY/ZKUNzEWpaBf4bSyKsCt+B
+3Stf1XZQN9gcv2561YVGJbS82R22BgoSDClyvBNVUpU38ioNTwnPb9gGgIDBe37LVdg+8JEqfK7
YgMxzbz0DxjlLtv6nJX5N+UEvd6DqQTBug2nYA8+BHRMxUom6ePjECJR/55gVvG01hV0zPMQwWiT
TXY3RO2IvDhbE/JYamIWn0g/7RWqINUJL2AHntr55bxiUXTXInC5sRuz4ATDivJpktUnSYXekhoH
bT3iKZu5zm2EAjInFPC277wemswnkE6nNxNk5bcM0sj766fk0iDNDxLQFbpsCOyJt4XcybECpJoh
4EWVfk1EdeHOwAvl33NdUQGH9b7Oj0rnKk4GcM6VB3BBcqkOI9dy+R/u9PsEGlYxx72+Van3z9//
MAmu+gv5fcJZunITf7zpyd9k2rtwqCoIkjFpZE+J0UPMB/NNBfoi9eCHMRzBbl1+dNZrWWS8aRg9
EdWBhIRC2RNpHLbtG12sPEmXJm92pCQBbtkhCNWJlw3Z5gA5+ncegWo/2PRWrinwLY3X7DCpiiic
BuEmp4ZD6X/LbORQeB2mKCbkYarNri+bNHi7aT3OeQa+nZoqYGVyYvCjhOxfu0sc3J9dydbMsD8+
h8kcmK8iABsbY5IT4GzwxSlCuACWHdnBqOQ4Na2/m0LLVpbawgTN8faAy41sykVy4o792fhTcoiQ
D9yA/Frsro/XZQ/9N2kADYV/rzJVR0i0djo5JdbxXeQg+zTdRHmUdXfXG1jqwuXv73YL2BHwB0sw
IcC6lBCmwjsS+ovOZmrFWqyx1MTsfODRRFREywh12sbZ63RMtrxsq8dOumvCRwtreG5taXiP9BnX
wRtTY/mN5DlvIiDSjYzEpiNRTb6jTueX1fa2QZvtfdYC6noxqThXSQ/m6uV4AXSl3ThiICsTv6Dw
SuZodqqcoreQwzyLpq3PSdWM7UEa4mQb7fWVA7obzhlTFOQJGhEh4pr+Ajjpa7e4cWXMzoWkn5AV
Qc36rHy/eBR19YnrurkDJud8fRQX1vYc665Af5ngpCnPvM3bi/p2+pB5Zb/y85e+PgsPfEfjIor8
8Qh5pPpPY/zuK87TVK4sgaXPzyIDgxyoTQJpj5W24w8uYS3e+jo93zY0s22PavxkaE3VOQnzLI87
uA3ouKq6fGV1LWzJ8PL3d7veCK+zEYnyM3i0ebERw4TrhKmpdeO0dQHwua0bl8F71wyfKgslnSY6
klyG2wZVlbsL7/+24CycPSKYmyAWU8Y7msQ4v0Dh0YehyNsKuiHQCrveA/oXh/TBCTxHtYPrJ51B
cna0rquzp8ofyvIgJYAFxa4XWAY/MuI2+atM/LG4z1kXSvDREicyOxCwPLpLUMKBlZwDD+UtkqqB
hSedD2ijHFMCVwoId9XPAu51zisetFEkdj6LsgGu9ZNVcGZsUL1jMQpAehepSaZ7XJqoctmQOslT
Unfh995tx+6Og5Hw2Xq5pk8wbYPbDLJBSF43jW7qc5OlOX/UQ0ZsG0sDIGZceUXf3Ft/IPVvJMDK
cscKBxgG4dYsxE8cI29vRT4+IpTvftskVMk9XPiK79yDV8iOXNgoe4g/yRCw2KlynzhLkzeaUljZ
VXVN+COC5PAfpxP+8MtMss6/Gg8UnQMpQPCGnMjYsNfBQDz+l4qgt9PEA1O43HTWmQaCf6WnNuAN
4q0GVTm2Yd2YIziRYfVbtWqsHxqH4kHFw7Z9YlAne9YY8fGkSzW0zY4mUME7C1kU2SsAU5OzZT2A
JN8hKl0VhyqnivY7FXRJZzcaBUtwFY3f1ndJCt2uGAl5TTdUjcL+qMKyDz4xr5neWFVN0V6ops0O
wpN03NkoCKZ9nuNhGUNNLhN3JA2Vu/UjqmnMx6l1HiAn1YIKEZPUNnI/RTVqxAxkqOK+y0b7POBt
5O9VD+R0HZuomRoFYW1KwmkLUiUYkCYD3+3AoSoNFSIFvpUByX0MGpR1ddX7T6Nv2nHXTFX1MxzH
nt01F7hRXIJLx2LqI1I4pGWeqVfLLf+cuxk0T0dP1v/jpJuwJjDfX5128qCnpPpp+gnGrjT3VeEN
+VmjVgoJFgFdc6yIzn7tUzP9MdBm8ePEGWEq2KdTyeOB+8534beyfq1M3tQbVjsy24G3N6gn07mi
3wJeW5BYjkFVQwMTjq6bCgQI75CGcnz04fMKGUwKZ7fUhmP0hNKotFsP7E8gnaht7N4fdZ0/4FJq
ICzVQGTqdw3oTrcRusVyFXbI8oM3OVL/Bm+t+RN5hm4cFUh1R2sR2tfB7SC36k9tiMdPhtfi/WAH
J9m2BlqWj6q+jFkbMdVCNkaoaANKd7/JFGNNv7UeAK/74AJl3gS6R0rEOqz+ruF6l8WT6YpPExA/
5TdRw2H7Lijb0Ucfp96Jiblc1WWaTwUMpi5aE47GK2FX1QBJwzu2rf/n4mj/wgsypA9RKie5Rabd
/5OLAX+ABiIUZUJZtnGNIid9rBM3Jxu/C8GfKnOL5kUDMMCmTPHvt5L7tadiD+KSDyDZpflLo7g6
kVFGPX4QBAcf26Irs10Pmaf8HnV8S/Yj0rrPvHEmeecbz1PYY6qYnurcKX24nxvofnxrowCKsrlC
LftpKmxzciYX7p5Y8mW69SLHwoFKkeJro8QInx3owk6HKDVdeF8PBjkFuKwEALuJGpJ+ue7x4z0z
uf6+gfbml0K2qIAmDQyft4IwolF2G8DgRWLY7b64hhZfBwlxUUdOOgLKX0KKLq0A/j5b9wITHqLS
PoyZpl9DF1pSCCTAp3h0nCFhK5fA0m35n3eYgQT92PCjH+R62DHqRN42z4YaQl2hq/iNIcUs4FI5
aTPfz7yjlq5SW+jSe9GGleZ0/SpbiFjmhCM/DHnqp10EIkgwbHLkfF4Cx13TbVwYoznXSGec6agt
0xO7MJl0ArgorP+yeOzCbHdbB2Yhl/aM6/VDlp6SdnAP5PLirq13Y0w/Nx0goYEmiV95x5H6xckz
xjl0kdeXG5N2a049S4N0+fu7eIilmtYkL71jH9C6PmBPuWGuPjlqmtYo1EuzPAu5wFVBMb6Y+NGj
3fBgnA5yyl1iVh68l/TdB8EQm4VcOQM2Na9HfrRT3W+pfNMapxx8+WDM06P6OJBsV3rO9z7ia9Dt
pSZnby2uXQoIq+GgZgxvDBNv4XOwgco2iXHE2Q2Olm0XoHybDoNd2YlL8zTb8LJsLpBeNzyqIJcG
gNih7OKKC9wFPRTW1zJVS3M12/DEg2x3mYGapWVKdUxCWO/ewV9SrUnILTQwpxRB7NRNOl6FR6Fq
YH+09pxq2xM9/blpR85JRX6QZCy3BbhlISiTG06mftinIYGc0/UGFpI5wWzLJ4TD9F4Icx76oNhJ
QG9/gD5TvUEFzRwU6nrNtg9CeRO1gsxZQCzwkipJDFoLwDwwad9jAwkVh2KVs3h5fX6wgea2BMbm
TRT2njlzkfzRfeDXsRxaffA7BU2UabTbEVY7ry4T442duqyNd2cOsWOblVKas4UuD6jd2CQwsoaT
16XZ67O0kH2ZOwVAgc/6RVChU8ovdqZrnxVvwjtoOj0XoDttr7eysCmD2UFAByVZ0PPuDOyWiXng
aTi99i8TtstKCwtHzZwedPE3hemecY8UNwxQAbzekMbG8gIOGUjZx9w3b9yWB4hfrrxhl5qcHQEV
LIpN3cj/b5J4008Lv1fR4VT92yIERdpYuW08Yp2vbKrLzH+wBuf0HhEUZdJGI4q4TFL7YHMp9U71
KAusNLAwU3NKj6Waj0OR9WfR57AoFVkwiocJBkHk4KBqtUY7XWpmdjgoOJKKjJfdmaRcfGmgPPfd
Ttx5KKcyWikyLw3VLA/j4p3EHAC33qLBm8QLhfCnswFoFhn/64t64TyYE3qGsh5h0tRPZ9Ih/oa6
5oFBoBRe7dEXr2RPZR0O264u1oSdF9Rf4c09Ow0G3U7aBM1Z26EdjhxULwSDrcOJvVdi0mwLPhEJ
TwMEEflPzj0avOa2BBAoFmHp8jiEs7bzer3zC6f73EbAKMBuZGJQQkkn7171+tnH0xYwWVc+Fjz8
hIh1ZZstDfPs7GiQDXCzTlGk0TXfUNE8iQojSwP6jyiTDTJezy3pb6txzCkb1Zi1Y4Ey2JmTPHkz
XRN+T6LIPjsDDVZi+aWlPzs2+DhSNwzNcIYBQ/ZCjAY8gLi5vUegVK2h6JdS0HNihuwRqobckvMU
Nl8mPiUxQLTOMy3hZYIA/+xHSdyNWK5RNgUvMJFdma2F+2RO2IA0o9PA/jl4y1sKvTrZR/m0ZT5z
UbyWLgThHejhsk/XF+HC0pj7DDQAAidTWJATZPFK4D7pBuQKF6PpABhGUax0huA4kmgNv7xw4s/J
HFwhseAjEXci4DvFOcRNmYOP/61RAsJdbiAntUspDELghrrqF3cJ0D848+d2BJomvW7LaDyj7p+X
ZINMG1gwsSwDAE7jqDN4n0PClXjRFpUGd3qCCH8lviMrRp3HooqqtN9C4Cuz4c4yj8s3qI8i1luZ
gqUJn51KvFGTykHSOJpeSH3mHnOK50FHafg86QCZBmQ/lPsDudgmVNuhlv2U/Mx7aAfJhz6D8+5d
DlwpAx/gYukRh8BNYVgDVf2EV7scvso6Ajx5Uw5NLn9r1pa5gShQJIBgAqQYSY8HwMcvpeqiCXLn
XkJcB47OrK0lsm1JTpA4EV3qVEEMTY3eL7Z+W9j+8zgBb45hS6bmDF2YQm8rYqoCIMYcwgdx4zbO
+Cd3Ct8BJCnAywFwfpbR6CSCAK5UMXBhjtiaElrKFWqtqvLu8aqlzc8BYpMwjAw7W0MUZKJ+G1NO
QnKiFjO1MxDrhcEUVHVSus9BrnD1Ls8IA08ngTF4mW9VxujwRkPY2smYBL6vPyuo96KCmFTAYp2Z
D23VM0DBnvMVdASR5RtVihGSW6YpaGfijPRB/QaYKbysNnCZ7L3HMcwL9k1qEJt5rJo8ZXdO2KU5
u2PWQUVyK3sQ3PFLEwekVKSnYN1z1zZN1lrIVA9KvCKpK6i/HbhQ0N3Vfheovcvg8HDAXU5h8eBB
0qO8r7Ju7HUMWSJo+9Mkql0fyAU+tGyX9iNJ/rm+6pYW3ewty0jtDyFh5cnyfG/hm7olZecAoWJO
NXQLV9b2QgThzW4eopjNqCvDEwlIV0MmrujUAbXCPNre1o3ZW7Xp20COxCJlAQzcdFdYp/5UQfzr
qYLg1niX8WoN6LHUldmlk1tb5kMJOII/IqO9E3nYOA997cGp9XpXFhqYMzs4wjkRBrI6aS90f4La
m7XHsIbEx214ijk5g8Lsg/jwxH3zCwLiU9PXffYSFYVKLuqxeIpd78bCwprzLxRDIQK5sPQ8lLrf
cAaR5DxL0k3KEcJ3opMrM79wc81pGA0EUDNuJnGG8CI4dGDGXp5eOcnKLY0YfE1CbFrF2cpKXri4
5gQMWB8MQwNHzhOHOl9MKl3vkCK5INyq38IH16pxbf09gYTZPS3W8K5LjV6WyrvXK6gOSZ9KdzjZ
sGw3l50KjcdPBl6LoElEG/hDb2pePaT5Wuyx1ODsVBCeCYlo9XAaDPAQlwarovpkLi5aeOe2MQvd
TYjnX1AVa4aIC8HcnBFRwaWjLbNQnhMpwr0SCXlAesvs4Ifm3F9fkks7a3ZIJBJs5VbR4aR4l90N
NuhfEOav8YGWxmx2MAwJrC51y4cTkdVvboa/c8RGPJVIV/xu/GwfXKJ5ZItWVv7CDpsTILQEBakZ
uDpzOF3f+6nH75O6FfdFgMg0C1fbWdhh/7GmgPPF4A11dwK02PklSnuhqksdK2omZOZ7+jCk5K70
sOOuz9PCi2juUkGtk5bJ5JfnaqDe1gJ4j4gDXyeNH21aBoxcBBXGzfXGFtbdnBJRZUhF6cmMrwmf
ii1JR7InfvK94MVaunipO5eW3+3ehKrC8KG2r6oRaflLkN7zD1ETJBCeHjQ4qAi4QUOyW60599c8
dhYW+1/U7LtWVdaPOoMgwnlw4UkziLZ6myyWyPVRW/r67IAgjUtrV6VIEqZd/UKTTO4Lzfw1naal
IZvHC2HZlRxKoSfrQtRsmDDlzRSUB63hxjAyc4rwel25qJa6MjsV8iaHmRKqTid4iEZf1AS9ICj1
IYBcWc1L23R2Ltg+LTMP5NNzwsaQ3Cno1GgBzU/VgjSM8qtfl4CbjKZayScsLOg5OWKQZWIa1ArO
ua0AiMZLy/klPT//U5IhPN40/XOCRCIDGZUQ0T5BfQxK8ybUIviVAto8nq83sLAA5rwGw1JmwZEr
zpCfukTlxqLsj6zIJTsZe1Vebt10NYRYGrHLzL3bKhx+KU5riuhoSefAWgZ5bqEDyJOkhK6EDQuL
bE5lyH2iJq/0irOcDHtTKjT9IZRNsCbQsvT9y9/fdYGIhDkuhCnO+egXwEl0EZxRRAmhh+vzsTRE
s/1uJzEUCkXzsy5Ad99WLdcJXIF4wPdjyaI1mtXStM/2PQRkah3Cy+eNN1PxpEBW3iRQJ4bEbsse
oHv2pSx9f6VLl9n9IBlAZvueOBLUi3ZI36hOhyAeUqmTh8BWoXi0eRA527SnLr+7Pn5L8zM7BFD6
RzKzYuEn+DwEz/4FckAt1+frX/9wdgDuv4Qk72Z/6KRmUyqyM1Ar7EB4TbbVyKI7WcCb9noTH44W
mrgEB++a4JEHwjkUVs7WCTksa9hTc8kC+wHULD0BNM31Zj4cJzRzWRjvmjGSReDMJ+kZOljU3sFq
t8+fPY5c1MqsLzVw6d+7Bvw8qnwFWMjZwO8QNjvgvgbdaFfukqWJuPz93dcNazR8vaU4E8pRmqW9
gc2tNwTprq1RqL9tjC5de9dIDp/Lwe9G54Q4pW9iaCvBPxUwNrG7/v2lqZ7tdU5oYwrIsp9Izwpc
ub57D/GAGHT6TTPkv6438uFOx0TPdjpvwJbQgWjPOuiysNzpKWrMnum+ZM3GB+7KvkJ7iPf/GO5M
w5oe69Lsz/a8LcvO2DbhR9FUptwI2qVxzia1BvVcmv/ZNgfMx1XZYNNzA2c7ArXvyvM3oCVH7GEq
x2zlhl/oxZw+wKYBgnccSBzVNxDCQeIw7WLr4AF/fW6Wvj/b68NQtjYNp/BYKe695u0ofMCZWvip
Xv/+x/UXBnWr2QruAaUjzPU+GV1k7qGOEgi0A6ZXNw50t8smip4oJCL7by5Ab+arT2TvQRKE1Z3J
Ywl17uScRY6/BkhZ6u/sTDCQsa7zovBOdERdhAOj+ODizb293tulr8/OhBzCMqrsfO/kZ8puoAlK
nurgtjcthvLS6rvDIEHOMNCD8E54qEPPmOdgfdE6L79d//ELC3pOKZA+YHjWbeiJ986kn5mD5+tG
yRKlCK7V7+uNLBw4c/H+Cr7gFejhHiBNPkAtY02ewLV9bsMWirNefeMVNucSMNjHRTU0hD7JogE1
RcOx2f1Ks6jz7kKYMKXPfWFEc0vNFPMyPwk8R9egJXqnPBPRN15p2E+AmzDdZMvEojltoGOAtEzW
iP9B8IgmryFkVb4B/8OdL9fnZGHVztXwrRK5o7NCgnuL+x6k0R8DT9eeRAurKpztfwExvZTWXnqy
IxIxkKAD9FGyzNO7Dl5D+9t6MNvVXCA1O6jenBkwLOU+Sdvuh9+6dXYLpAQzMNvXrE9aSowbncw0
ySeZJO4PZnW5C6op/3xbF2abu1JeFMCv3nmCpVqzlYiMdq67pmzxsdkhOjC7561boeLnZO6n3PV0
9mCgs0IgB1rI/LtQIsyeRdqDR5AiYgq2CetgVSd4Ge2qHu5j91M+tewQFnhTGuXl9X3S4R39yqq2
drbCtHgWcqONBZAbQoU1apZ9mB9k0njIVYl2BPDP41ClGjtov/wAAL5dEwZZWrqz0CKHSlyeZok4
6sCMTxD0ah7qoPx+fUoW4pZwFkE0vDU6d4RADI9XDy3YFkCcL7ZHtKehNeh2zVoOZGmTzE4QDXR0
lELD6SzqcRpQ3vbA1W58Fzj4rrI38R5ZNMfDGhN4Lu0T8TzYUuwvsBuVwGdau2UDw2tnZdQW+jLH
xcIFXrp1MQafEm7aRz+CbIDovOF1ZPVa1LrUxOxMYZ2cBHiOwadB0OyZTCHw903JN00l5cqJcjk5
/vNixFjNThQflth1LWrx/Hc7it588wWePw33wjiFPtv2+hJbWL/s0sN3VzrvwXbJAuq8Wc6UvQeV
QO2HtGdy5f2wsITnWvsNC1BnDnVz9j1t72UafRIJWAG5FuZR1/3+1uQqRmx+xGQ1HYgXdGeWytDc
2a70c8R53oBjMmiym9wD0Mxsx+vQd2gDiYijhv3OI+M9P6cBdHCvz8fH5kL4/GzP5305eqiIRG9w
KlcQNHFQk+3ukF11opgIv+CQOMuVBaHFY+oxx8kY3IneSWuxGdw6+CIjP4UpI3Tgko0pvUqjVmwv
hsVVXSQKRPCCwXXaLwVIF/tylPIBrmCWnXMBo+VHPIBM+yCisXpM01RPccD6IkKc3AVQLEQpmZB6
O1QdJPgkhLDSg1WRCiCH3YEYcX0Elhb+/ChCgSEIxlQfm2YMnqukODPLyZfKz85TCVvz660s7OA5
TheCRLALdmzyRhQUqh6EzsUPwfI6emlrfZOzIIvmYF2dQ/6o6NL2mFRh/qBCJ/hZQirutpjgP0jd
LiNkzL38KIAT2gq8KoA7GIs76IjLzfVRWjgd5vBcEMVRgPRNfxRMRi9s0PolSNtg5exZOBvmyFxR
Sk+aRojjkJoLAw4g+t77WokJqA8ztR59tbZL+ffRZ5DbXJn4pS5d/v7uwBtwcQ4Ra3M0WoIilJQw
5YyLoXHWjP2WGpgdQwMdCbNpEL1BbkoEDzlIOUgndsb95/qcLOyP/4BywRIawkFEby5LP6Mg5jyB
hAPDPt8rgMOp0lU/mcsL/IMbKJidRDzhDuyXnOLIeNDfN7UGdRFc9aFIxZ56xXe/6/dZizz5bf2a
7XvSwTjMAoQGTQuoLjcyUzEFku9ej6gBpx5inuvtLOz8ORaXF61oPAk50ISWpYgrEDi7DYPbo4BT
2mSH27bOHJGblG0PyEMtj8gA1vmd9lN3ODiOc+ObbK6vb50C4ApwoI+QpfCBajMNHjNFS4KbqgiQ
WpoFIEAEhvAdp+URMGyaPluoxA5vUL9i9sYRmoUeFWQXW8/Y6M3ngLNDSKYF8rCUsC29PtELG2UO
vLXBMEEefqzAF5fp3QDrGN0gT60pynpZqNcSTAv7fQ6phRQAo2BnqqOJCIW7E+g/Thscr/dh6eP0
36cVWMMj6x3MsoD40NZAYANo4Z6uBBtLX5/vcCQ7haNLuOkmiXwkiPTvqyg73/bTZ/sZtuQF3GbC
9n95UKk/hvAxPbgVR/Bx0/fnUFmoZYEWjUrU2cC1VW7ziPX+I4QrEfdcb2DhoJhjYqUUtoyyVnzW
QO1tOVwWYzLy8j40q1pBCxMwR8IyqCdnEA9132Aeqd0YY1QDGqq8r9d7sPT52RYmDpF1AJ3mz407
sKfqwqkxxls7SJe+Ptu/Oc4dW5TCOXMK7wdetS4EkFmymt9e2L/epd13N3VVtyWumak5Jtpyd2Ph
8pBuKg9SqV8CYPBM3CFf2K5stKXJnt3aNgWR0jEhf2ta8Hdxf//IA0+eJmJ/Xp+LpQZmOxkE2abE
8qdvJnSb+6Zsgw3vib9HTmSKrzexcGHPtcuZTNMoLBrnOBjoQvtTvsN6Gp8qXsO1AbpCcctFtK+H
YU1Y9lLy+yBCmKtR5xDJxxs78855Pn6GJDfE0BNIszzng/cw1c5F4zbfeNEEWjz4zGtKfQvdnGMW
YWAKIw9ovZ4hmV/GiawfAd79Y1CXjJFIBJDW+A+di0jl+qguLPM5hNEPpjGVhe7PzA2qrQjGbltE
6Z/bPj5LJEByBhyCXnlvfu6M2Z7ZiqlDwYP8y23fn50ArYXhPTxkss99DSGHZ+OUSQPSvBP2auWU
XJqN2SmgXc/IIRH9mTTBo4Cecp5XPV6nThlzg5vWKSHROF5SVrf1aHYqWNEmrG5V8AaN5uppEA19
cRk2021fnx0DFJ5pHkUC7wj9fq9GdBiFjol2ZRMY8ARua2N2EkhIf+BMdhBSQeJ/z8Di209Fdbj+
8Y8ZJCya6y2LqfbHHpncZyBaHqxfP/nTsK1E9Uk4/FldIJSWTq9BpL6jFvF/nF1Zk5w4s/1FRAgB
QrzW0nu7qtpue8YvRLc9IzYhQIjt199T/l7aGqu4UW+ODgcqLZlKZZ48R6xMyeHcbPJlOTHwPIJV
42SqWt6EUIMA+wcoJGJarEWLjseiDUActeKBTEbvhbSdvlHhuQlaIR1QTlzvQSvxd4G63f3lRXRM
xwYhKsYB8Y/7DhS5fnpAi0j57wg9kM8e8ai3co5dG2UDD0W5yFST0Hyho3+AdER09wsRJKL5bTZS
PaGmAO9WN8A9JOGDl16lLcMSG4PIllATMRf+SQTgi4Tu2uIPL1EVNWsMjg6HaZMvj3kxaQGBnBNd
8ry7YSpbkj0xnK7kd13ftzzA6HXSE7WhJ5BwQkBDLGxJbhdPmH+v233LB7RhGKPaUiQnBQ1iyGqA
dqh+4KXf19suCkq+wsPsmoblBhSIikowwIYnbgb6Cbl25BEZMM+XJ+EInn5Vwz8ET61q4iqMwVos
UQkGvY0GC2UWf8cRy17A9NKtnGLXJKwgP4SOMmowLdJofWyWG4HGnfyp69KmuS7JZQMMITRhMhDr
qJeWp+OtFsnPNAQ2cxnJym47ZvAfdKFpfTRmGdDygr01ueOEgPKxH8N2LUhyOBMbXThXbSEoxZUi
oDL+FlJ4qbLvIIAXt5L8dXm3XZOwrnmUyMfJg+bhax4noNpOQWsTbYZolRzZ4XxtROFckr5UUDL4
kQO+2MkbL65zrwIBU2v4QxLNcfqXrznCovs2TxK2Vrp1HGJynu6HQ6zDHPTVDUh3QXfRT+EGrJh+
9SP2QxL8PYYUqMDIgP5qpYru2ijL7kldMkqaSb2Cr7zagW9MPIocJZeFT2tNsa4hLJtnvoDEQz1N
J3hh+T9knk7n9G1K43ElAHAdBetNn/udYsEI926mkapvMoS6+UkkKlgp6LimYFk8ZSQeIlmQE3SQ
5v4uDxOdfSV8Cbp9s6R8XrH7P289t1GGauIsGjUvX6G/Rx8h8PhVeYi8gQVuIfsHJNVlw3ENc45q
P5ywMO9BMVUF9ASM+QL+bSFSdDJuOISF1A4sBHoINt0AXcbd5fH+vDvchhzSIQzHMvar1xHa0PEW
zNGRegQHwlCubP+fn2Q8sTwB8Cx+TVNIFvGhRDvtGOv5c94yUzynkKZ6yEZTvBQ6j2qN8CnsvLux
h+TR5cn9+Wjw5Pz3D4vZKvB7xGWenlQhv6CSKO6zzj8soGa9uzyAa7csf0AhN63RCuWfOJflDYKM
dDcanAUhwvzzQM2KNz1v/n+ftUCb/j6PXEvZ+s1Yv8wAnN/NoHjTGopCIeLmrCgYLrsSVNif5kya
fFN4UxNVKyvoOh6Wf8CE8iUWontlgwEOYhaL+RkPKM1dFdjyxHIOaV5AY6sOAApH1vIp1H0dbQnw
PndZMBh+5SQsD0EY2kf9vA/ADAvT2bfSFFB6NGpe8dOO7bERiWBuGipVZng/VUDQiwZ8sJAm2Oiu
FGjlKkF8J9muwiWxMh/HsbbpjdNuKXQCcl4g9s0SQ1NKFPccpI8Kyi/sKiYyVGDPN+8H2zHRovBs
K5cTJT4YLBmJgnDZegU7a+Vctp5fCh9/ONc2szHrGY24r1M8nYHlfeE9SIJBkpcjJqk2M0gD5QOK
8zT5pwMJXral4HjKdug85Pm99mRodpFMm+wbKtFJf3P5NzkOPLdcBmdTF5kUB96EZwG8SZkRAnK8
XCsxur5veQwRtKRLmi45tbprPfChCmBYy0mQfuXl6xrA8hXA8CXQBWq7Vwq92Aczg+wcfNvT++Xl
cR09yx/oUDYGwk14SokQ/Jgi6oGRgrweKlYRB2HRlSfccgugJTEK6lvRSS+ijp9S1Xj/jNL308do
CvXaW8E1GcsviBbVjLlSGIVm0wGajWQ7A+l227f+VVhlbuMUab104EoR4QnaKeA9FE0qwRWdBf7K
djjuHxunaNJAxKDz7F4JVAjvdJY3mzGCLAEZI7HrsmGNhd5xqGzIYopcdJ1lPubhQQ3kJs/ngd0X
07lefflc/Tme57EVJbRdABL1IO5f6ai7R/BRLOqMT4/APuktyXICMYQabxsWAnp73YiWoaO/Ii7S
6Kwd4/nhX5DjazZlCnlqQfx6l6cNimZklf7ctX7nv39wprhDUzL6JDyNlR/Pu5SX4CxMYzAAX56M
4yTbYEY8dJIkIAAuMKm6LZZsvlNTJbYD7u+VIVxTsCyfGZmwEH72FXBHH1wZs/cc9EFw3RVqAwtL
VQQj5ObqJ+TU0CXY0PZeVpnayLChexyXs8OHdEjfrWYIHbgmVMt+3xPmoSEa7EINQpvOOwOaijl7
NWby2w1rG56KDTiFH9DEkn/qIbD3vPT5Pc1I0u69YvH6DTBqYs/Btb4NIaayp/2gvtCEgwGRjUTt
zhzEDIoTfdICOD6w5QZI2R6gL68AD3YO2GG28cYYvCVjzILs06R42T+ToQjV342BepzYZEVG9G0z
0jxdiVcdm2jjHcHW0AJpmg+vo+clJ2BMxuze67yJXsPaw7iNdFT1EFcFZFNPJa3Iyzz2YNLJNH+e
F4gxIR+w5rkdfo9ZwUkeVCJNdD28khBNhTOEI4xCO3awIC+JCt3xKquyEY8lIEayR+R9onjtDzc5
9HTnrREIWjf+4kUrDyTXXCxHBA3LJUpYW73knicPY8WC2xKKT1tNzzzmfgkxieumYzkhkoMkp5pz
elK6A9M4AY1XvCnB5tDchqBWWVOTcJ0xKwDRPfJh6TLUT2NTzVtAqc2+12sQM9fHLS8EMPU0scoE
J2VCc5s3c9/tJ6L6YH95jVzftwIPSjkI0PxheE2Xkt3PqQeoj1dGq6VCh6NmltOhnewFmOSb11Et
wXxDWdKNwLjySX1dAtHq01XTsMGEZmgbVQienJqYyMcuGPNvVbjK9ei4rG0UIQsrAD4lxH6Aap82
ahlvzmjFG2GGHvw56TYIcrLisBzrZUMKIVIASui5H17V1IMBCGjd0cPrHSKm365bKSvwQP0kpBPy
6i+hiNl3ytnItsm0ZFdJBAGXZln3nIo6zHlWvpRRBfZVdN3cpMCSbvoMcliXp+BaI8uuaYPwXkuU
H+ZYyU/zgpbCDUlV8tT1VH2/PIbDSdn0nnPT13GnDOIz5h9ycFODaz+vt1WA5lFfBd5194cNJSTJ
QKNJY7vDbFSo1YJqrvmmSafmW1Ck5PN2yBMSrRXSXQtnGzv3edU0xXIS0Aeo9mGcNRsyU0F2Ao24
13ndyLL4uQGCmZAFD750wDM6GD/NVVfdN8tqq4Rjb2z8oCgoCNGntPismKLPY5km+aYp/OoxRyH/
eYHq+HUNntyGEGKkvgOne/Gie7BqKNDFK2RR7r2Fr/F2OLbEBhHqKC/QNwbUiy66bNqzGKQUeRf5
3u2SL4u5bk9sJCEefhVUjqPgRKIoAliDRY/lFE+fhc7Km8sG47hIbFJPljdTCQCsgF+pS3T+eCQQ
0zaRFdQ3VmbhcMM2nJBVsc+VoP5bPnudj34jyfKbwvgq2g4tA5OdjkiaAX0ixZXZYhtaWAbg9PUM
CR4lEuDfAcVe+q+ZX4hyJeJyrZp1vZfTlIHrjQePaTj51bghNEmDJ0qSKV7xMK4DZtn8OLKyzJpx
OZG4UOFOdCP9NCqRs11ZhtdVUtHr/vvTgisyZbIG4Z5eSATW8LSFDgFoTrN+f9XpsqGGvMqSjDRG
PPEirsBixgFT3k5oJF3ZB4dLsZGGZgDxTB536WMLInz0dIy7eeL+rkRO5saL1jpfHaUBG2wop8Cv
oL9iXmjX5WC5CMdtG0X/nMm2GIdESqvibjdH5g4NET8uL5xrYue/f3iIt3M8J01eTy9je6ZbT5Ne
jjumK+jK6JzNE+S7Mm8N/uY4zTbhJm1G2XON7I+amuIvQnD38yFee5A7TrKNRixUn5JwaabT4FV6
K2nd7Y3OySH3zMpiuUYIrMXqOq8+04afRLFAJp6DDK3squ5p4OnXy9vhWiHL3kmWRW1YF82rhrmb
XVkt7JuCQEWzufx91wmzrL0EHj0lgyKnsDDQCAriEQrGykzeP3ygIUNsj3JhiUdQMpTZRse1yL/1
iWrBa3f5B7gmaHkCGhrTeYBgn8wCf73haR9/g/oJXylK+uet+EMG3YYett1UD1OQeidCg8KgH6Ii
+t8wi7S5g6BXGX2XEGYCH/sSzTCxoIm9+Igihcd3UVdkPoK3sKXjPkUaPvQ28dBkw8rMHXAiSIn8
fnqglKwKQofxBbLJwVYmoO4kSbRXIM5rk+AfVULrjRch2zbEfK5Sf63PwWHiNvUiK+OQz3ruTxCX
Qx8FTyrI4g5k33JKNlOwBpR0DWN5ElmXXtvOGmVt1Zj2RJuwym+FYB3ZjyUahZ8XDyHeyj47jpHN
u8hp40WjCPlbz7xuE53nFA/pWojqCCR+tUh/cIokUFkQUC9+A/tseisqlMk2cqbZCxpKs5dYq/lb
6/ns7bJJOLwKtbwKgBtLksiRnMrMJzciglcci1zcFN64pnnxizbxT2Zh+RWodqW+hADJiXtFNn9N
WTYU/iYwKNJpZMjntnxo4tpEfzMsY3mTI/+R3xNPt+ZTWuUQzN3oVHolsFbFMkFADdK0EioNSGVN
txxwHx9MkF0VgePGdHnwtQ1KFEe538zZO/X8AHVuHkPbbLrxZv9KUgVuAyl1wVqw99TzC3SSwEhD
cgjP7Ro1J2zlse06ZZaz8qJk1BJMwT8hU1YDAQyy2pxuFMAG/Vqzm+Oo2aDJshymUel4egF+9bOu
WIL+4aLbnwVc/ASMSnW6Wpt3nDMbMxl6i0ipr+O3rjTLLTiUUJmFJmDSNyvAE1f50gZMlglaeTl4
KF504P87kvwOWiVQ/J7Bm6aTqgC5bPicopkP/P5flrCdnqIEQkhdFa4kzR0uyAZOthnjgcf19Ehx
B+hyD9bQDhQMHPVt8ZoaqLO9LdSs4Wxco53X+YOXMF4rtRd3IUi3kddD9LmtvDTZ50V3bMfkKmEK
hlvn91FKvP/6PkCZQVR4mqncW+4GM6yJ1bjOhOV7xhFEVLz2wzcCapf9XA37FBKbUDfOryv4/Toq
HxaJFAldwqCO3kYwUqVbvrR98xnwoJCsHDrXLlgRTVeDpdhfFvjq8+2m47baZFXabjIP9cWKX6dL
hH2wfIEC+Tivlj45pUXCv8yzmNSmRpVsBWvq2AgbRQntPnwWEf9bm+oILxfv5yziYC9MUG0vXzMO
Z2bDKCHNHYA1WOYnYJqL93lAjkp7mbnuQrYxlDmHGh1AOPNL6FMGJYTRGLMDcLlaw5S4fr4VXoRU
IsWqK/5WNlC37Gdu7lqtxNfLi+M4RTZ8Eqwg4I/vK/04GhE1GxpD2T6fc4mG/hiKBEGNTNjlkRwR
uI2YBMFwVCQB944poB3bmczzJqyjPVUYbPbBUM08oTdTQ7dxCHWdy4O6Fs8y88TMPCkQar9NGTSa
v3QNB16OEAhX3l4ewHGNESu+QMKjnEY2lW9JWIGDrhk/xWlZbOoBaTGt2NFX5cvlkVzrZ9k7NPVU
VU1+emxlCcxXWe4hefUppcu45QEqogsaVSfZPS+4u1csx2Wblum3ooI8WFdiSBGRVzD0ZuDimNUR
hfg18//zBsU2mBJdi0s+j6I4qa5rvkCuJPsC3atyZQKur1svDwL6aaR0qDiBIjAP9u2QQ7yh76Oo
3F3elD+bT2yDJiuVdQWfwvCN5X20K3g37KoW5Gm68Z6ZmeiV87B8ACuh3mtEDg2ecgIfqNTs6f/B
c/fnbY5tcGRowD9UZ1P/SNFJ3z9wUAI+hF0Ky099E6+pDbn24vz3Dxeiiv1AlElpHmlMMuhd6HGG
9ikwSuGyktFzbYZl7GeihvGsQfHSCqRA2pl9zxmgSTLFcw8qNafLW+6ah2XxWg5lO0FZ40Wg+fOe
Jl3xnnRmjZTGtReWlatwYinEfNITaHzCgWyVT4B72kDaquL+fRYWyZpxn23gvy+jOLGMWwgKeVVg
fU/YfX0jkuTZ8KMmqMz/cskE4gjboS+/XLVqNjJSJ1xCIthUJ1ooaJhDLxkXZADqlnpl8x0LZ0Mh
WTZPqc/M+IiZBHC9yZ1gEKhHN8Z1SbzYxkGWvh+jn15UJyhys1sZDvTY5eV1F0lsIyBplRjIANPy
VCoD2DC2Q4nxNDKQAWiafEUHxfG6nTgv4Ac7RPtIyDnpzSn0z7m8DA1xMQFBy+WvO06VzcOoCjOp
SXg1cP3JMxty3ImTf9sW+p3PuKQU9PIgibyy5w5TtFkZUyjfNNDlM6/jQFSxgciAiB6hOpPEK+8q
12wsW+eh6oK+SvuTyn22CSdEKtD93MyBqfcqLvTNmU4BYsPNyoQcqbLY5mZsw7yFinynH/MOWbI5
RLeHMam+yylkptHxv4dseLqH9kC1p1EPmdNhVXjCObblEPIuyxmATvmJ+fx4ZkBLPVWAgxakxkwW
3daEy2GSAKGgyQ1CWG0zrNxujlW2sZHSdKFMZ56dQsqeyi7zt6ziXxRBWiv31biZ5hSgUgQ7l4+o
a6I2VlLXPRpFaKgPZTETAP4qSCDeQji6Kd9awKiHRwl5wnDfRBQSSFQSpsdbasoOTEZZTNo1PQTn
7zjHlB8sEcjJvqDepHFk8/kWzPfFrqT+v6ln9nMcH8MQsLJZF0AJhoCRxdWazOSfY9bYhlhStNwl
ZJmzkxq7BKoCXyQEOQD87v93Vaae3F1eaceFbFNDtnHS87BEEb8HavuYsa69nSuE+7g+65+TyNr9
5XEcvj8++4cPC5nORkGJoRve2gjNhBIynTdijJ6GGtJtl0dweBobVpn2Be8X0TYH0DSTatePPP3W
M+m9X/d5y8+wpmAVI0X7WAoF0bE98ygIC6ACh4rqzeUhXEZmBRYh0JST8Ux6VE0TbgSSNlpA4wMC
pu3OU2a7lOo4+HKNAsW1JbYzOatbg9CyeyRRho5vEnh1cM+TOeq/dYZDQOzyrP78KIptGGMrOuKj
i1yeWNDdpyUgr2r4gRDj0RSj2PzyHj4x++4c1lwe0XGmbWBjrnkt+dLVByoBRiD3JXowSlAEoRsa
Ld9tKfP4sRPRWK61m7mmaHmJFNnpYcZL7DVlwTcKjsW/eRMgZWVUvoEdPYBw5PMURcgD19O1sY4N
eCSJCAUDnO7UmroLb0lTaaizQRL9r8ur6HBBNrdjGIKWz2/b8hVKQc1W+8ise2S6SyPEhj15iOpV
oSqH5dosj/M8QSi6zqsT+h+qLykt2AkM0T8vT8P1cevFkXc1NLsZLQ4lmg8RqLWCxjcLBZvv7vIA
DjP6D6OjBCctnpHVKfXSDCQWrayKg+qQ7gUoOBGEXaXSy+L/cDtqHmviY5lMEfNym+PEkc0cV91j
5PlrPV6OPHn8H9Ajoz2w7716HMdmAIMFyAFzgKG3ORk/AXJT451z1o2XBIXIsC9uVf+lV92zN6wB
DRwbZsMhvdmjUO/o4u8BuFc3S15mtw2qhCu+wbFbNhxSRx1Hr1ItX0U4oeurXYKdabvo2Q+Fert8
IBzewIZBsjrSSDeU3pElM9Yt7d91Me0kQmoquvuxi33AMCUSUKui1K4lOzvCD5erLHg2RxSQSJZm
ob6HWCRkKstZjuPXy1Nyrdr57x8GoJDcjFQ5pkcJdtwQKchmOYHvF+EWukHX3LZr3c6z+zCIWVQw
hKC1OIoJBEQgnzrOmQbURCMcGaPl35CKA+3Fz2oJ/7luWpZvSED9kk+NKN9bvx/3S8CAztEUoXw8
eiuBs2tSVtggCHrpJxp6R7D0KzQb8BvA1iAQUJ7vPsqOpiG3fl++DOdX5OVZuUzYpl5EExPkdv1u
/inTVhxy8LduJcnUrfCAVJcN5AJAuYO2hmZMb71R0i1UnrpNqpO/Y2C0V9yi60xa0UVatiQAC+P8
RvpIvaZnOVEaxvXt5Tk6DuR/YJQ6aQrDZPaOdgJzg4R7vQ/LvN/UFAZ93RDnKO3DcYwgXVsXyZi9
Q3LnKfeH9LaPoQepp7RZORuuSVhhw8zqkUDysz7yXLW3xMj5QaKjcdP3Q72/PAlHSGmDJ7UI4gHk
vvFRDci2nGXczghwNDPhhaxAsqSjEOJLa68Wx57bOMox0gHxMpq9a3Tw7knVNp8KCtq4y3Nxff38
9w8bMqJ530eHXncM0x69bKSofI2HbpZemRixAZOmTZsE2e34qAP2NC7pM6cFWlvP68SX6H6KyOH/
Yaau3bc8A4sXVYXt2ByJD7S8PF/hDL0eG4+tqhO6Vsx6UEArrBzmyeuPqq3UvUFijGyiOp3/vbwh
rhlYJj5ntQdxaqGPpUYiGjn24Zmq6Ask6oeVGNRxfG3oZApoplhqwo90muAvTfyFEf0uoQu7nQHW
+PUims7pnssTcqyXjaQEOrMHVEgtb71HePlIqmFCxUioOc5WYgPHktkoSiqRQuzTRv4vNkDkvpPZ
OO/7ln25bgpWKKBjcHSJSIEoPYNirgII+H7xR7LiTlw///z3jyYIgSgJbht5lKyS+a30GhiIgSeu
X6KgAq/4dZOwLB1XYR2zoJ6Pcxx8SzNIq6EX6sqCU2Bd+py0UyGYno8gdf9pGHTbAcdYcyHnZf5D
xt5Wj+aLx8rOm+cjJFbbBxIDhQmqf3achVHbwKw+cV0n1bZsPfYmKpPpqH11pnafkuDfUtfX6VLE
NjUjL0vIqo9D+T6F01tR0m7XTKsqQ46HpQ2DhFJuxnLEekcNvlUo85WQtUe/ypNQnGxr3FMdT4eV
bK3jwNq4xjQp23Fqwv5oAqhzhgsF1iaYygdPkPH18mF1DWHd4mWPsxTpbsQQNSjvwWCi5KYcfTN9
bs7kuyuG7RrGMux0iRohkxxUAR52AtLbVGx6WqKJgHr1++WpOE6VjVxMmxRtjWh1O9JkUE9qnPRb
3/LruIViG7mI1qdO+chjHdUC+r2Ws+OUw7Qv/3SH4dlAxVYVBbREq+HYknNhkaJ/Tp5v0ywDgVmx
iDWIhGsbrFv7/EgJacnNsU2jf8YZ2Zxw6P9CcmcNU+WaiGXZGcCj4CSZxftUwRwAidDbuAleSEHz
RxXEK8gk105bV7cEU1UOiGp7lMtwR3z0zkfQTbq8FY5v27DBsOn8kXsDvg0CcGTHUf5Aw85amtcR
EthIwXLJoPBgqPxx/uWQknooJL31yvDp10ALH/5qa7LWheuaimXb6ehX/ijLFiEnVI0gjCnQhVD9
fd06WRbNJIjIYmgWPLa+N96SZYw+J12y9kJy/fTzAf5wVVPgxk2XyPYIZuVFoNo6+WCZUNV1oCqw
pv3+/XJqss4Y3nzn8KWPovOWl6BfbS1zPJt/Qeg//HoCx1Bk9dh8V305dv4maXvmd/vEn+aG3Rha
x/0jJ8Pc36RQfoxGZMtT8IdtAh736cr+uH6DZerBmJYsMF35oxE+UDwTuEk1+yIn87kYQUEC8SaQ
fBHIjE7tdVZp0y6aQioQhPDyBwBlwaYF+cANHlRriUrXibBsvjRRkUGnPj7QbPDCLbJ60bQJwTJw
d/k8O+51GyaoZqlI5jXxAWzk0AIS1cuv0A35m3Qvl/7z9XV+Gy8IUpah70e2PJImuWtj4KuSepX8
0rFONlyQscjDM6BhoG4N0vLZ+L6JUNQlAbsuvCW24UMAKM8LUx2VFv0+BfrxHR6zWXvFOG6Q/+AF
cwLKyH4xP9Ax225aiFVsy/MFWIScboYAbOuX99u1TpYHIBmo7+Q85AejSZk9K8Og5DylQ17sLw/g
mogVqY8LG03VLeURmCe0F55vKROAImmOUeUOYnJ/eRjXPCw7V6GXTZ6uKjxq2BI/CyR4zA2VVXWd
Dk5syzdLLZgqhzw/pMKH4UHILCG7xSezXFko1wwsy5bahCTlpDrmQrF7qOCKr1FWxGsw6XPo8d9H
DRRwf3f1BKUeP+iRfYUqe+7/rYZKmn9y6OLpuyyqQI4zLiZO75YgHL3nvCm875OC0dxIkNR+E+OA
PkSIYbdDg3y7T4LdmAt/eZjRcoN/lyzM9/PQo7FpQbLU24JJUZln9DFUzW2aybzZUjoHyXbwWFU/
Q2QwDItNU3KdHSgyqPyGhGrwn2UUF+yvMPhVd+FJneB/ITPQJgcA5zq8gkveNHegr6vLm1YXqT7B
HEa+o4sflv8oLCEud520MsLrfxDpu1dIn5crJv/nowyRzd+XMKx6niwqKY9UZv6XtjvDQ5vySzhp
9TrGw+vlk+yAK0Ao8fdhOh5WceHn3o++qfw90TTddVP/OWrRiJThQb0F3FJvJ29OtklS7yja51Ym
eA4r/nRGLJ82zgN44gUmqGpwUf+yVbAbDejcWc3OuNbwPPSHmEBmvAcpZZy9i4i9+H3Ft6BbTfek
UMlN3vC1CpFrGMutJbqow3rEGsZeVyBHD1SPD3EAljOIyQu5VhhwDWM5NzaZbsiomh67wRTbJFNP
cRmipDaJvQzDlVfRn69k8Ln/vmQVR4oZ3GzpjyVJ7xLPazf9GGyrrv+Eri6E5Um9gsJybb/1ahmB
3J5DZOsOFBbH9+CDaMoDb/OxPDVtDaGVlWP2Z08HYoffJ6T7TIzghRzR5synbZOKaWcI+XbZfBwf
twGQk6/BOOnl5fsyq0Bu6VDIT+DX5z+v+7ztA5oplHFK89cZlNHNA09G6u9N4xVXvbuYDX4MM8jG
Nn1L30BZk25EnbJdX2RrUYVrcSwDzz0VTIzn0WEGXYIEXYGH6l+jO7jZ65bHMu+Mh3oOqtZ/K5qZ
kCMpxuBpWZBbeb3u++eJfXAfUQ/4FK2W4M3XKj00rDfyqQ+MrFfCX4dB20hHMVeQU09T+VaqJDm3
ptfbWoGoDimohxbOf8WkHZZmK1CnBPkmUKBFhxLCItscJ3ajetFC9oOsxHWuiVi2LOIpBJleXb/F
XcX2U3h+PTJcwEXjfy8bEHdftx+WKYucoP+2z6IDaRjauglw7f2mIFm0sh+OhbIhi3yh2ajjvH4T
KXvpQXR1A/H0m8Zof2WdXANY9mxmv+6VX4WHcGYvI4khr9qHxd6PG7PyHjx/6Q+Xqs3kmCUJBEu4
rt/qrBhfClL+BAnDPIDWjNW3opvDvY67eSeUnFZiPceFYeMO5YQoEgo/8p137AUUyf/OAR5XZcmf
c1SPkOqPrxP9YDbwUMrFm6eip4eRo/w1ZgAHl3HAtkEzrRi8ay6WwXdzbgpA9eQ71OYhvlWj7D61
ebmpOXI5GkQMm2CCwtBVp9lGH9Ipr/MxiKMH7QFSh+7VePa2SwhtsevMJaa/u69xSkRnJpO9+0n9
MjEoncdQyrjy11smT33PH01bi3e0mHibaSmCg9eIfCU4cFwdNnkj+PFkR4BkBACg0cNeFujNfi36
tB6uM3UbYijknLdZbLy3qKIUVyqyyj44vhHsrAGSHbZuQwpBz6sAIqPxQRHkoHYE2xFAm0R4aOiq
Mz3trjpFNlWiqeRQZ6C1PABMWMsH4PI7H9buLeVVb11mgwbZFMzxNJj5wPrxEy3O5YO4G28u/3rX
Ip3//uGG1dNABtpL+r+rSZrhLu9NDVCGPwN5d90YllFrRDR508zhAQ9esVNV+ndL/G9ROhYrXt1x
WG0daBEVyJt2JTkwWZnuDq9WsPWEMgO19HUzsAy59AXoPIsuPJQjUL4QOho3LapR26VezfT9air/
w8VhQwVz4kdNCPqag6plLA56qqbxq4mjejxOPJgA7JtBOIwyrta8eYY4pKy/jU3GIr5lAmru21lz
P/4r0SBmeCd4q0z1bgBMOP8mOV0WsvG5numamrJrya1IIJ+Yh0+fL1KCZnVF0YA25F24v7zejq/b
eMKkQ+9UOhD55ofm6Rd0AKWzfmUzXR+3YgBJyVQhgTcfCPWRzJCDzrcQnBmujLptLCHJzxx7pR8e
zm2rAILT5whFiJXiqOvHWyG9N2tods6dfMvyXG6buSHBJkl7cuVJt+kUR+kFyNAk5CDmKaFPYW5o
dYPS3Lns23jayJVN+HOinkXn+X3wOzlYSws9SfoAGApajIh+5nH0VCLLvZGqflRT9BTjD51ee8k5
HJ1NsMiXJBB6nsdD2g1ID8TkVuadd+8bM6+4UtfWWE5CjXyIyoaMhzAg5IYtkb+DpsmXyxbh+vnW
bd/2OePh2CLyHhUgaED0Br42G11rCLMHRLWr8ktnC/6DH7L5FOuCwLfM8/wDOmsl0Lw+JLuzfCPz
tCiSx4wlefkyBugKbHadVybmMCvQY0JtfmmZf4R6uxzGXWJoQe+WbtHpF5NpMiTPsVBmnvZhE+bN
bZLz2D8NReCFnzvcQfQAwoi0TTb50swcEgVIvx5mL2gXb2dKvAnGTRNldTVvwOVavNc1hNVF300H
yUC3fAN+HUI2i8/m/AWEM7H8PoErH4TFeDvqs8awSVRyGwXDHH8eWiL0c7PUASm2UVLI5uTxXvqf
8jRvqxsozNL2XwhpmOKNB1TW+zSNIv1zhM5RhQ6SYsmTv0UEaRpox6SsDoPbpJQhS+5JGbS0X3lG
OOzDBksqsFwsjciWHxUgHdssTr5INCR0PfFvY4CsN35d/BTAKW9Y366x+jieLjb7pM44YwGPFiSE
KAnvS8q77j5sBva9nfolGnZRzFTS7TnzSY3UFEMu+PLpdpiOzUo56kYK1gr2kINN63kcoZhFx+g6
ilhmAyqRcM5GIjEvVUX8Xg7Z8un/OPuy3rZx7+1PJICiNurWduzETuO2Seq2N0Q7bSmJkqiNkqhP
/z7KDy+Q4VTWH74pMBlANJfD5Zxn8bvWAzhwVh++3oMFAG9o4yhN1ZqIBik9kiy9pwrFjzfgMO8/
+WHw0AJqL0J2L73+1YTudiY45gL669dbp2844b9Era1VqWZkIkhOzveUTIwfE4N09Us08sTJ7xik
woJD3ba52ofFENYnDv9tf5MHsmTpph+5+RiUtd88xrKBErPTcxhtgaVnzC4URdduhxFm6a+0jSZz
FI2Im4+hLqP0VJAY3X4dMkjHZgcDIyq5U13LptfUFNl4KDow+aFHkY7yn1iMtDw2SVtiaOBUhVcW
B6XU2RMdiV5skHzBcuODl7Gt1BS/YxrLYPDuMrjhFH8IGDNZOpOox/iejlFcfuIShNvPA/Suhg8y
7PGMgFzbYH7CuA/Eh6lDseKVSd1MX2tUDMwHlrdV+btNKXadrejYEASbvElKCAtkSVU6Z9NAD/c5
oUHgf/bqUIAu0WUSWtgAFPjbpuzoc9E7kLibTCfFNiQFdV+SYUzTL4kjW/cxHiAc+VrBsBAEU2gF
0S2HfhU/BKGZYF8MOY6OPYT4tz5APMULdxW4W+yubIDLPwTCAeo7xpWn2ZY619lTRCg8bTRKAeAi
tK7zIFrHyN9hRadqEyre6jNtqth7VJT0bE9z5dWHMvUDAQnBNoHwiPSo796PVMXOBj0J2p+oufqV
3IxID7V3PfY29pDVoFp9EH0ETfFymrFdUNHt+EG3Sqo/UxX1LL3zs6FvDrmLckFTxrF81MBbqo1o
ceMm2y5qQTiAUH9R8p9lbUgAf8BhQn0Ucl8Z23s59FA2XcG4395VfPTVtBlKGB29RH7gBZ+CAWBz
BiRZZvqPfRJEyJP5WcowjuGU8vKfui/wKuEq8tMNNGvj6LcBRl98GoIs8I5GxNlPrCMNwLcWETC/
PA2nbo/V2XvtN5Xo0r9kSZFNB+jKRMPW8LYDH7xScTXiMFXUByMmdvnOAwYw3wEGzeUdnAkoObAB
eL2HFA6ucwYiRl0TeYmueZzAMXXdTZ7nnZTb0k2c+tgYys8j3ML7LU9EXx+zEOL/ew7NWL5tiDTP
XmB69tUDxajbhaNgzj4Buje8R1ITMVcoZ1IXCGXTelc6ohA7JuA7dFd60Gy6H9oyb/ehpxqloBpW
+XeihbrPvvYcEW5lGFXZw5CrFgZ9nddNuzaLS32qUqB7DqGqfHoXuIbVp7xJq5dQxOAEla6Q/7Q4
rIdPSBxCzgd+3hAPfFRwSQuPo5CRPkYMYnLjJiAES1jTCXCXqKjC6oNC5U0MUGKraZLu6OgENfRM
pxrQT2QN6GduPDV8itzQg8GaX8YaeQpotLZ6myQ+eWUNEJHOBuzJno/gp/SxgyGpKN+7pRP+yHnf
5x+igPLqVQZVEO+yWsf6SRV5lz9DVhwneuGDrnDOq17RJ9zrp/i5JmOZHTLUHJrv0NWrZL/pYds1
/IHlW568FGow0xE1UTcAgJHlwSGohXDuBAaY7pI88bJDrowIdzAGVChbeX4Q3CGkwvRIeAYBtTbw
BDsIVB75vXTLsHwIJsiIbP0aSPc/saw65wjCYATUfpU6UbJp8mpIjhMHV/Ojjvysuy9VVlbpHrng
pPkWOi3UIBzWgwmRN5S98tzrv05FE/F0AynNlu96U+p257okGb/ia1C83PhdigTfHmVavMJ2MZ/y
tRTs0lHs/ftiPkQcHsUiac7FNKAUCcKpVGB/JvLP9aNq6fvWLbkGUqMsOuK8SG2a7lTkLtYuHeuI
35a58q2bsnDDrB0gpnsGadmgeFbATunooHocrzxOFzRBQ1t9GPDUPMJNojgRcN42dObqiFRcUoJV
E6tHWNTeg2RebLCt6o0aol+pp+8TsGedgN2WPbNB9j6XpMZBP559FwkJZHGcDQx+xbbT441JFRtY
X2uatk6YTGedivgV+zrLdzh93LXs6/xi/cuNxYbV49CP80Zn/TkckRiFciQUgnM27Aqi64dR9s/X
19vCRdqzHswEPMvMF2lxYm7ebfx4fGWQP67b5Nd8HwMfFxlO/VTSVZj3wkvNFiVWQsdhhszmDDZj
EFjHnkE78AXAq1rjaS0N3Rxb7x/PdCrpCPfr8zQBbxoVwS7tcr3PPL2LibOW7V/Ixduge/iygAmb
qPHFL2EtuYGCfwjCCGGHQTbik8ijXyPkFK7P0sKuYGPwfQZ7wqSW+sz6TsHWBwkDOgcvI96aLsTS
QrD2BQiqM88bGnIkJD3PRH24YZ58OQOUEnWcbTU6Ddhrs0qKXVoIVopMdVPct5r057rh2R0kWnwQ
y0HEzsY17tYSduS/sHwJf74uyk9hgQeHzip+ZyCHCqJHvRdJ8EgDbXa1AaU9T9jHHBfYleLDwmDa
GH3pFY7J47B/wvUtLvYexBFrtuFOWfn3rVI+Sp147E94Qwo/fhg5VM43lQ8VfbbyAxYWjC1CPAS5
cjjEsk9wTxzkgXuGJw9eEkGp+/qKXBxba+OAizZMlqPRPfotoITp8KQj9lG7dDuw4PHtPafHcDNC
0AWe92sF1qVxndfSu8hG1rCfHEXyk8AiBRg+26oAei00xroJi+DFn9iHLEZzEI37db2jC2FuQ/zT
Ks50Z+aRjFy84XoXb+ICJ0qwCbPA/e7BhQK2lD1UOlZGdmnqvH/3UQnuuLVgLkolkqRbkRA477ol
3J9WXsNLDVhXjDRy+hwZCv2ikUV2oLZWhUg7uXTN9Xbp+9ZOIqkSyE2bCYGN38wbCPfjBbcGll9a
Ata2UYe+30kemjOAJ0nENjVFdh0arVDpSDagt/njA/QpsjjYEMitBl/Tssp7uNJqJtdQwQs7l80G
YFluoLQR9eehnQjkkipoLzdlv3VjqnbXV91SE1YSfiAekINsGpBnhlsLnuMZUDVIHgRT0/+CICCv
/lxvaGF52xrCBXNdX7uFPvORsVfidPkjK4A675JRbZGjyE9u1Pcrd8+lxqw9g059P4rCLU66ghin
noYnyO2e6rqAKr4pP/ZqTZl4afisfULUuVeSCmcLyyrA9yDzzIdZtwpAk5Ub5tL+9x+yANwiXfDO
ydGfX8oCJI1ZvCoMyRn5hXvRJ/f10KS7ScYfXF6uCM8shJbNIfB5gcyVGOszB0DDAAPtSG+bGDhU
rjSwkON8S9+922ABu3USxVx5eiOyEWjyzzNk8J5CnQkFsyR8rDyl99cX31J3rJ2iqKae+D1U6lEt
C8VWKglF8aBvom/Xvz+vq7/cod/m7l1vhjrM+qhOuzM4CBPe6LHmEQDjVAdILMA7m6f9vmSweF3j
IyytCpswIFuwhNKylCfVNf09T/3fOo4+gr16kFOZbdSMV8T1EMYPYnxtxrXqzcJA/oc8QJwqiSON
6o0vJppuQmgVBGo3NXg4/74+lktNzDH9biwLGRSM+BpzVXftQURwKhozwg+3fd3aGXxQXJAfKLGw
cwiziB6ZqECs+kYt/XZrO0grZLjrUYTngZjkBfrh+luU4Llz22+fW303MoBAA3XQ9fg6q8kGBKjm
bkogmnzb163rgCgLLGEh8lMRQ2l0Qx2HVicksIi4ceit68Cg26nyISd1SjWSuhuQibFwZWDS3fUO
LOzFNlVAEhnJ0G37M1SR2YtI0ro+GUTmndP6cbiykyycLMS6FehJ5Gk++smrxG1U1v6JuLgFzqwK
KJydp/RGWFFgEwc0ax1wYntskJw4Jxl41YfB5GRlrP7ejcDG1BOoBsMsfkpei5B9FJF/qqsg2kAX
6wzBzG+dAp7/lkmB7v+/1yxM2oKwiWMUCKGqeEeDYdqqsUk2ZQyRr9uasEI61E3tZnUwnmlbPaZh
/bPNy49YCuFN9+TA1g9OB+C+wenuzz4dohrGeSMRDx5FwnulA38/PYLYimsCbx4hNO3gN1g5exnz
L3zszH4wsyjLej/+Hh9BbAV4OvV1j+qpPqcUuqVman9S5LA/xvBE+XzbTFgRPldFUOPzs5PfpAPY
pSYXPwM1etO3anK87OF6KwtnXxBbp7nyDOS1aIPFi7z1liY137QOTCeZcL4MDrSACtxXPgw0+jXL
s8RZ+/N6w/N8/PeUB9Ho32u5TjK8RdsqPUF5pK4hqRGgDg6utrv2YPr7pQjuNv9ugHFUTojm4rXw
Qc6QTv91wE111m+qXfq7HpICVsm3OcwGtqIwF07aRVKWLzLwTwxzdRfFcA+6PlQLa83G02vCRZqZ
AUlFUX1pUdvbUJJ9LvmqUNPCXNh6woqjruYWvnjVGubVMh+8Hfj3a6iqpZ8///3dSasbUcVuW/dn
2Jt0m5rjuWVyCLah0hSsXICXOmAFvY8rL9Rmg+m11VEMrowgwZPpR/Z6fQKWPm8Fe9i3kVuWY3dm
ilUXIshUbFC4vdE2I7Ch9ADCZVr0vXhNw3w8GdiPgTXB4pVHz8KOyKwI91uv78s800AqQlTsCx0H
OKa7FKqkFJQ4tsf/gjTB9ZFaasuKahGb1ss8M70yJHx2NMvUhrqQiQDiiu0670YSSGBj6rXTRZh0
f8DtjfxREiJ2HtAqK2fUwoK1NX8ZIA9FWLDhPKpkvHf63tukeExdYh/H+vVxWmrCPskT7BGjk06v
dTgZJLp9esIx9ezCGuxwWwvWQd7m8HrMw2B8ga8BIKMSasHmvvCr6FvHaUJXcgMLCJHARs8L1FVJ
W2nzasB4FFsNQJq5C8dW8400cMnZFyiIykPljOl48JtiIkc1Qhlo5zuVGu4Bg0A5PeAiTO6u93sh
Vm19X3gDJS7K+vqMS5jYpjkKuw5YJCvztnCo2Oh6Hid4VKNA/UI9Ve+ZCI6SIAU+8OnPUIHnBBHK
pE69ldaWVgn9987ZBmC5loWDvpgpuq87Ap685h17rUYNAMv1AVvqkrU9cD32XuChS2mN9I7Mq49p
+untBtvKrNwaiXofSETR7npzS32ydgjeVCUHyqI5w2iqvEsNFLSkdtoHD9zdlaW/sAnZKHxeeAr+
MJ04yQh+TbAf/U4atEBiaH9kFaQHr/dkYaXZUPzQczRUiVDegbov2bQtkAfVfLjd9nVrh2hhP4ZK
fDIesWkHcJST+ccAwq7fr399aYis3cFEZd3XDNfXFq4+B7hyxxua8A4WEiP9BCG7Nbrx0hjNq+Dd
2W/qsYawo+rPss+aDdy4ya73VmdgqRdzq+++DmXOULuMOEcSlnCSB72KgWN9EAYm4P+H4udChNhI
/NrhRrG6H49Dj7r0rFvox+yeYTPdzps2gJQ/HWl+XJ+ZhfiwVXzDkuokDgxO6xaaXXgukTu/mFNP
1bTGXZ2X0F+u3jYoX0EZsffcRJ+HOIt2sLv5FasIigl56m2Rg5KbmIBnfL07S1Nkhbsxnen8HHkE
6aezfkoBJZsEQvk9TGO2DZgAVQm/ZumFH6+3t7DgbJC90dqBxgHs5kFP9A660vmlg4rqys6y9PV5
hbxbcKnInB5CVMgWz+njFvYkAMRMf67/9IWhsiH27dS4wKlzpFzistnyogvgBYj9ZL7sR4Cp311v
ZmGBBXPz7/rAYc9WTKZxgYXpnYe6CHdMQdd9cFH4u97CUkesoBcuc2huuAscB0SbjSTT9u0lycox
OMVjvVYuXbp8BFb8w9/CQH+nNEcTBt9TDBYY8lBhhUtBCsgKb8ihJh29p6WHNLXjPzpAZt3MRA5s
9H0ty1yWhhJUYfLPhUrrfSPcfGWa/l4xCwL77J9Ik03MBTS1Vgd4XLDdEKlD2nrRxsQCQsQu/4b8
5X79Rb6UCniD4b5bGSaqOZpkGE7hHt48WXz3nHbtg4yDx7BFvWcW4/d1/wngrTW29dJisTYIDW5n
XwHQcjQZqrNFj/QxOAfOqYsKDXheGq4kOhaWvY09N9HgQxqCkLNWUbSBD8COzmMJVunuplVvA81l
OIaDq9AAp6VGEhPJOQm7wn0kyn8mXrT7680sbN42qpzFOHKEmP7/FtTBBSX1/ReS464WOcm9M3rO
t+tNLex2NsRc9rSkXqPJGcll7zEMTfK5anHVuf51Os/wX44hG1w+QNYfukZN9AJArjupne5kX+0y
AC1gxpCX9fcaLl36Hk7JQn3VTefXn3lA4AS2K43OSf7gkS4O2R3IZJ7zDOtc4j+x0NACIlwQASF/
ejziStBsMxY2zTZuqejpBs41KiFA0HkwP7/tJmjj1AEs9LI8rEHVm8pRbCRAwilqscOaePLSRHj/
3rIJBzJqLCt6LqqgMXt/6FvxkjOlxEq5Yik4rM1Gl16SuZyDJOHmn8XM/xuy/tPYrUpZLTVgPTJE
FZLJyxp+BMiA7IF6htVaqMUmYt0aIXNpkKyNBM9chkwpmc5tR0EPYIPzrQxYspZ7X/i8DU6sY4en
2i2D88ChuQa/C/bHHUZ6fz0YFnZ7G5cIR/PZQUgG51YGpxmTg+PE2xQNsMvAZTtQVnjxsKI7DVjG
9RYXZsRGKsoxHv9H6CsCYAbopJ81iZKPsdOEK4tqgfwZ2ChFzpwaWHdgfhSuZcUhzChM5aUDnOyO
UZ7IJ1Jl6bECbNxsYb1WsvsMqGrnCXi88LvfCad6UY4p5NeaD7X+0pZxOXxNUfuoP3jFMHk3PrNt
cKOZIBU2dD5/8gj0DS5TY0JQ9JUDpPw/1UQ7tqbZubSG5r+/P2BRes2TivAjDFnMPykISHIzTH22
QqNcmlJrm4DbbiAIGL1n6qXV56GqPhZQjdnLxOQry3SpA9Y+kcKxHPdqaK8Qpx9/1kns0E1SIDF6
25q0dgk+gY6hcq86GybFiTTI6KV1lT5GEzQtbmvC2iXCIZoaHwqw/7sG1Fqd4Gbi39/egg1fZGOf
Vo2iNeREzCtHbnIvU+MdKoBMXm7qg41TTFlfOVS41TnkCF1wij9JmKLcgR24Rr1aWEk2EFHSbjYp
J+qMZDG9KzrsCT4e2lvo+XkrmcOFex+d//4uFtTUFH4ONdaz6ONqqww+XKRhsPHd8DlRRL5eH6uF
FWsrCRPGBUBErXvm3IgHpkeczDkMGlamYqkXc7PvegEmRQhctKFnP2rYHYsys/WFJvuIlWRXzn6J
17uxcOuzVYXT3nXCCIbxoOFOEsw1fFijYAfcbTH96LvKPHT96mG0NPtWlNd+XwyVF2P2yyl/IK72
HlKGw7qHUMbK5W9pWqxIl9IjWvK8OQ/gkXhgyDgRKgVR265M+0LK5u3O+W5ejJPyxuQ5FCBKuOsU
UkffwM/6HnZBuI9r9WXMhvCYOOCyXZ+fhf7Y4ELDReClrsHONZn0EZJOeMtEqK5cbvu8lXcojIZb
j+HVWYXpGc9e2OKh4nz92wtL2MYSprJruenx0hMyl3siSQY4Se9/xsOa3UWFXE0LLCyrt2vCuzkZ
xiwWZSvcc836XO3AM8yju7ZJXQaTv1me47b+zM2/a8aPnRxXqZSeDdGA+0KNqo4gwt12xN8H/RSs
OEMuzfj89/fNkDgfAYV3z4oX+s8gRg8MSpKSlZN2abCss7wNeiQxPUgWmAxPGB0X4Y8uwrxXMmxX
rgsLe4qNGvR1RNRQYe9iAS6YDdKL6RwQ84s4mv+rksjNX5+Tpd5Y4c6jAUph4Hdg7eJVz+Y0cICJ
mSYuVsZraTqsc933y6YiKHK9aWCxRPOzZ/DP9Z+/8HEbH+gXRabHAhJRIvUac0eSQvzK4jopVoZn
6ftWePtwC87rBpMNIb7+EzwU6DdIMq5lkhYG35YR9ifutaVTeOcUMuIH3rup9yWjWRztnMpL+8Nt
Y2Sd59CJpsYAeXVME5L9lHljQCNldbNS4V9YrLaWMBk6rJ8kwBO4xDleuy7EcIwS0Z4PU0Z3UIXN
77PeaZv9bd2xwrsoy6kJcdsBFrkkX7loxnAbQPt+rUa1NOVWfENozi9qj+JeknTFExmaMdsnSvpr
uJ6FXZ1YZzitYYyX08r7XxkB5OgXxsbhdX5ETuCK33aJs1GCquMDuNKJdwYnBxgC2ZQjPcKY0f0d
C0PvA5nlw8ttE2IF+GDYLB/RZRfoSULgbrYb5lGyVqb4e4z4NkCQOgaKwkphN0/99kfr0OK3yX19
l+Syubvegb+vYFSIrAPDqZEO5G0JGWAnrE5QEfD0HY/A8fmdglZUgmmUJh7djS2k+NeSkn9fZr6N
GGReP0GVlrhnqSq1LyqatZvAYezP9T4tDZsV9LQJB1EPEGl7y3nCjUKdepHeg3Jd3xSHvo0X5GVn
lBRueuEsiQDQRkXc2+okc+qVvXepC1ag677seMF6nIIdNDIH6Yh72jnVpqvrbOVs+nss+jZWcChz
MJlzF6cfyhTDALf2WJkHP+LfKmjo3bT/+rbCbguQf9KTYTozVBDBnPAcD4U8VZpmd32ul9avdYZT
TaMSClDp5e1GMmSt9zhfqf0CxVY3QLEKIndrlJOlSbGCXamwyx0CMtKbmpWB4NBbflvn/k31b98G
B0J3IqlL0P7PzGv6t+yXcQe6r1ANg+AdX7mKLkSfjQosEjlliXSwtiJtHngSTnyTKxGvQTeWvj9P
1bs7KGziuFBy1oCJk/gpNUo/w8CLrUz40tet4FaOy3ijZXYxMR8OMgV9aQ8JCehJXF9QS9+fJ//9
r1dJkkODAXsTzUr9qitYZrTbPOyE/npbC3PL71qgcdqrCDeHi0BO71gXE4yPK0nUP9c/vxDXttAu
xGLyiCbxdPagSHw31eOPgXRwssCr+RCA+XvjKrKO8jZD9ahpcvdsitqEe+WHffMBRgGAW13vx9JE
WJHdli4U5p2qu0A6jp3CkDafMv9GwI/PrFhO4QSNVH/QXtqiGL/4PrIJdFTBNu+qlVvIwm5hgwHT
unBjH9dOOIxCb1q37OMA//UDzOzX2J1LLVhnN+1zX1Bds6Oq2uqurstvkM9v7jy2tlKXGrAiGVJC
jMmINxeeO+6OK7oVI9wXUQy77Xiw9XSHpOGcsUpfUEGAn4RK+1hDd4jEH6+voaUOzH9/F2pGp1HW
e6S5aOrSeyQNHlmp8keIsf++3sA81P+tFvo2rm9gWT3QvkUDSBY9+IoGydPQ50HyAvMEqNgUgSHR
KxulUx6Shqwlkt4sb/7WrnVRh9ZU3+SlJ39Qfyrh8hMC/neuk1T27YHEeA/W4L4PDrw/qyYLW2/f
Ra72fzC/GEYA2ltC2CmAAUW3RvlfGmlrO6DVMMKKx9UXaOKEwwbK3vlnCALx79VU30bx8yNrR2AQ
X4bdkUvOcKyvQdBNw0xvS+q6P65P5sKOYwvxDmPe1FBm6i/+pNqP0F8b4WrKa9OuJGcW7io2AtD0
hZs0NUm/QwQoTY4q700VHqGMFrTtJqFFSx9dHlDf7DlUviD6d1O3bESg7pOO+qmvLy0MMEAq49AO
FV7Y+SsnwcLU26q8YVjiR0PC+CyR9ZVD2e4dTv5gcYrbbtuhdeSnrgMvsNivf4hC55+7xilf4Wa1
Bg5f+vnz39/tEWlcQdosHrtL6LOU7Y0bQY8qLB3ypWpXTXSWpt46831toPLU8OJSz/jSHhnHvYYC
vkHSf68acKRTBQfM6/O91CFrb2h5zGIm4+hIvETu6gEl2yEFDmPkq5mzhUix4YA0HMHrjrg6p03b
B3dtoprsCLeDGzPXvg0GZBCw6rKAFBfSxu3RpDx/6tzV59vCFSm0Dn/jMPh1QoLrAi0U5t1L+ETK
J78sWPAhTB35a6RwQ1hZvAuzYUP/FFSzepKn3YWPYw5BOlQsBGnHjQcfhNtuGoF1D9DK7epq0u2l
5gARMXBxDlhTyXbUKPNdX1ML69dGAbIoAllUzgdpl07FB1qjnvgCxTIoopKmKtovYOjJBLk1kOjw
nLje6MIqszGBrId8ZAZVxEsWZvwhrzx49tTsy/WPL6wBW323xbGkDNRbLq2YvIea6Odhjsp0gpRp
lKw69S01YwV+GnRQREiT4iI6CnVU4kF+a+v77L7Lym+BSeob14AV9CCOQdxDUHWp/dn9WWrxEDTj
BPm3Gwtwvo39q9u8c3PPLf+X64K+Gtm88TyDHOmb65OyFCzWCY/6vTumXVpeJO4T4cZHsvOVeTxO
N60/GzZfb2VpTqzwHxxZhtLVzeXtZg4Tnr2UTvpQi2rYxGl3G9fFt7F9OMDhyMS78uKnSuxbgrcL
LMfLTbyOVluIEBvd59cG+UHJ64uhgfkm1AgjCkeuZbkWZsMG9ZHeDLkOyhJbV5PiAelOG+XDrSyA
neXKWbXUgXmK3h2+hHZgk7SyukiYCsG0vjQQX/d8cltC27fRfGFFXLxYiLqYcQgfieLxfRgWX66v
o6XxsWLb0CiuCo9i9FuAfJ25ZDhRIO3+D4bZS01YYc1H40ELLMULrAENBhvUsJdQ39/B2Wstg7Y0
BfTfU5COpgzgtlVdfIfRT9KH/ofyJV0p5y193YpoHlRF2k1teSFFiIdAzZ3gEMKjary7PgdL37di
2U+90C1xtbpQB7XzsPDcn428scLt2/A64cqUdq6vLkOYu+WGd4CHbrq4gU7j9Z+/sBXZCDuZ47Au
YpNdCo5slnGAldFxHd3Tof4wxcONSS0bVgezj2SIkRQ/+wpaV27c7OKbc7w2oA6a4ypq5SQvyFC3
90PSNWQDrAyyWreN0Rwb7/eILgmxY8v6XMfqNDhZt2nZ8KPJ1MdxNk++3sjCBcezYpmG/hCrVhUX
mWT8vpjzZG1XVXdcot4SseBzk0u5v97W0qRbQS3LIB0jNmaXN0OHVsS/iE7MMevS89vL4HorC1uH
rfOX6gKpTMgfI/UOqUfjOJC1BZG+BxEZQIo1EPBSK1Z8hwQmRShTYQEH0HYe6mjYKRzhmyoE0vx6
RxZC3LNCnEncAmBCmV1S4dXufnAYFGVDJMpv8w7ybWyc6NokH92pBhsIJDDIlz82fdWv/PqFybZh
caTwJlcWobwYBREDisP/QzozP1KR6w1qasHz9VH6O1bXt8FxMMmeHOhyh89FOjb5tmihfVM4EO4R
Di4FVcSzrc689l5lyTlpwpfrrS6EjY2XQ/F2NDImeHqYMt2nqCqchg4Aybd3jqkc8wnpt2klRhcW
go2aoyF01/IxLX7oqY/uSV9Ud6NS+UpXlr4+//3dNlPADEuNimQXoGb8YAsVCFDCOCUsuPHnW2HP
DPR3JKvzi/FkXZ6hzUf4Q9z7EAe/bTLov3tAAvhU8bAoLgwn4EFiO8H+KPdQl+V30Rj/ymetyutN
LQ2WFfZaQQAaWq+oezve+B38hnbrx+TWnIwNlEMxHStZ0+bIufqSZjXE6H0Uwrqqz1eINwsdsKFx
6aij0oVA9pG31WkQoDIGSMaszPRCVLjWgxzMwRIiyNS9AEA6baTImviRpGBke1AUmlgZHzPa89s4
RL4NlTPTUPeOTHLcIZKhh5RF73+FDTs7wXQh+X3TfNsoOQCZRFTEWXpReOBDorCnBv7BUzuuVD4X
jhF3/vu74KO1KiLkRHvEBnzkw7p/ajM4r0cGsiK39cAKb1gnjeiAbI7CcfNvYaJ8eP52srgtt2ur
6aFwgcS3VMNFy1QdjAlfFIF7HjSim20hYfLbK9mtrN2lwbLiHDL11djzvrikOZ+mH0Q3UfHAWBuk
z2PWdvnP20bMivHQa3Jm3LA+wtr3nLqDgSr8qgfXUh+sQ72gHhKTvSGXugaAjdXJIZf55yZFCuam
X2+j49rJGcZhiMSFGFZOYDT41OUnAiWm4f56CwtdsIXymFtQLXjcX9LORN/g7NbvTF1Dyr8HmvC2
JuYN5l1YhAZJVjwzp2dgmj5oSBPtxxL1mxIezCstLOyDZL62vGsBJNSxEUAlz+8znd37mJhidkLQ
3673YGErtBFygGy3UFMT8oeK4l/JEDyyWf67cN1fLu2f3VmF5XpDSx2x4lslRpio6eTFT2Bi+lkV
kgIekOW6+HO9gaXpto5vqDbBo5y20/PgDJ9QJ8q3rVsO+w5JqhVq0lIXrLjmtDA+2IDJpUXR6Vjr
IOy3FY2i2+Dtvo2LgxFbGDE+9pc6S3N0wZNfwD2+9dC2dfMGPZkkUJ15LmrYGNES1yeYQWaHmOg1
BM7fR8izAXF1YggsfULzLNgk6dYnqXGPXuH24UpMLzVgndy1HgnsidFAqnLoDWsC4Utzo8ycZ+Pe
uFc5bld244V7Kqm3pIniZoPn/m3YGC+2grn1BCRxR19cihwq0+Dg6HQ6JEkf3VZK9GzcG6kdksXQ
BnoOQXh7Kibh/8I9p/h9S4R5tkie8fNIFboxz/BQnLYMvl+7ohXexqN4iF9vYml+rSBWxChaNYm4
KOpU2bYOK72nY3fjdurZeDckQggMFQf9xAvs04XTQrWXrDrF/n0L8mxVPDgPuwTYAv3UJvxDmEf6
Lq2jPe6aZnt9eP7+iASQ/9+nQRHhZaXDqHtKa9luIJjAHqDi2Nabio3FnYr1p6CFiZ+S8RmW0SJd
aXZen/9FM3j/wb1pA58WR7iXEHJFG1qZfFerqjmpOHsJck5WaiQLk28D32AS5maIC1wJ5qJiqwRS
esCHhyv3pYXZsQXx+FDWsLUzyVdRe/qgxPCJpX27ZS3/cn12ln6/Fd6QIucVEqghnhXzjYZVfRQ9
wJlET/vbGph79u4yUAsVEKgc8IuMqtD/oEHhEj/iumFqZXtdGqK5Z+8aMANNRuFhfb1ZURrU8zdv
96Yevk4rfVhqwopw3fQQHq+MuYg6BM5/8HTj3MGHQtFi09RiFfkzD/rf1qx1WBe557tlFf0/zr5s
N26d6faJBJDURN2quz3Fdua2khthJ9nRSFEUNT/9WfKHA3gzYetH39qA2ByqWKxatdb6MiFxcKvy
9ltRrfIDADZfQVS518P/9/DJNVnyhrku6eJNeRKMvmgOWVDQQwaeuW9ep70TeETUfYWg5EoDMcyf
8yCMUNxJcT/11ffCr8c8Hsdqvb3qeJmIuAGNtE6de7j+2h7qFAuaPfpj2UBn4fL3LVtvMuSlTes4
uWrzRHD3BUVXpHAjqT6XvfDP141gxOMUwiIT7/3heU075R+9dgjSH1OqnehA8Mjvfl0exmLoJiyO
E0I9UNtnCSFtoD4XLFTlt3qCLOeOkdgGMAydyX6ekAXOExZm+pjRkhzpsAdOs1iGiYlTXdiUuFKz
lyVovql2+CEblD69qPYAPNulQ7RNwbDzYu36ou4656wzXboniQrueAgp2hCPlzdhC/n+YuCmorxH
4EDWIU0/e5r+LqCkdYOU4ONWugfG9Q6S3eKGet3O0bXNxnhrL2Va94KU7gt3QOE0ZN6/s7NL0Gz7
uGHWFVU0zGnjvmQjXX9B50c/VE66B3CxfN1EtZEUpUhFZf8sRMi/Atvcu4emTKHdd9U+mPA1ia4q
FHCrHKwL4GCpCv9BOF2czcgMDXjRnBrQy4w1VLkuD2dxIn+g2WjmRyjbsxetRR9jSyYwnYFEr4SA
4XVu1sSz6bplVSf7/AuY4qoHSM84990C0q7rJmDYdiVkVo/oiEiKrpZ3LIW4oJtCk5yvxV5awmLh
wXYU3lzjWeWHje8uzjkrx+5Ruul0TKNpvlu6Kb0N+R7Tj20rDBMHAeNQq6z3XgoH3KfgfhboeZN9
0MSO6/Pk8nJZblgTypYWAi0Waw40k6yLEwGZcexPzL9Z+/HdrLJbOqZ70bVt2QwjrwZvnsYJOwP9
XYgMlmN5KKACfOv4RXmg7a6929bNsHdPAw5cp7KAFqv2j8uSDidITS4PUeT9urxolhFMUBv0F8Ep
xTaFSI1HAHfC6f04Q5Zn9er1w3VDGC9xIYnToT3Uf2El6fPbCcokw2FRzdweynrda2G3bImJa4Mg
TgpYFs2TTon65OI0HDfpFR9S5YcQFZudyMe2XtvwbwwGcDmgVnNdJBAULU7AZ/N30An+hLfcHluM
hSbNNfFsrI5aBc4c3Id6TBhDAr3NpiceoRIkodMZq8Hx75uM/qYZE0+9Rtf25Y2y+H+T7g68xJFP
6mp8hp4wuylS9ISHEd8TkbF93fABquzWDDp7ZaImAHigGjoey7JXx8u/3UIG5JqYNjEEUxFNpHl4
7XAADQt4LbvK/bZ2xH2PFrniwYN+SA01uUXdpwOYljmYT/8hORj1Mr9Gs5ku6y90Cr7otUGnXpQ5
1+FyXJP3boooHdacBi8MD4s2xi2Blvseb5o9L25bWsNNFH0f1Ghg7Z8hQbwx67l0jGkIuPh1B8PE
vwk/z+QYdUUiMFAY69VdYxW20Ky9vHmWAM0EvwU1WtfywmUvWQ32rszN6QGMauNR1eDxAuPqr4GG
/QFPpHzHii0LZuLhaJH1Lh/LMmlF6aP85Q5NdcMFell3ZmS5i/6gtiMcz9fMQ/oFck9x6g+fs7LR
HypwGzZLmB3XCAJ1lxfPNpfNU73xSCRUNdSQaZmQGmc+zHK0UhTAw+75I9v3t7+/+f6AtODE59A5
cyFvgcsbn1cnjT5e9+MNp6A12rqjoh2ePYe6t2M4JK/Lc93H2X9/uVeWesn4zF5QwAW1HeCgjZbX
VaWQIvjvx6taTo5YYBNkdKDpzsMPQyudnbqgbc0Ng64yIaE3AIPQoN2Jswm6QeWc7fXuW+4wEwtX
IB0LKqfIf8rmupG/s8ivOIXsd0Gr5WauOoRO1zkOExTX86oQbZS6/5BNa9nPc0R82ulAyX7VDpto
uBSOqZO6Zi8VqMu/q3JzqXR2xN7vtwQVfwDiOMj4ZIT3luTQlryDcHfvngK6rv1974RVecwnns1X
TsYw5AKcdUgzNs5X6IQzsIDU7bzeRayt2PHyatkiCxMaN5TaZ2swL086oP3PYpLKFbEGvdSC1Pka
yfGgighenffczRBotDyCvHiFHGI5HcamDPfco+0EGmafRouSYJmkL6KDcsQRfTrDw1z3/nSI0oDt
UHrYNs8w/2HyRF9gTdEpSIM4K6acniaUMMHN6fmQsV+I7q7cOsMZaCLmIFoi+lJEwgsfvRK1j9My
j+teXt3iEEzknMfdOhdl7ZxZ3+j5mDqATZWqTcnN5aNh2ZA/gHNZW4BO1KsSQiFgpVnXPPRd6KAV
lV3X4+qa8DkvIB1SOhD74gHlT8Rtguz9mPbzEHfrMvg7Z9yyUCZ4rh6AIGZ+WCXp4OmbTRvk5Lj5
njyD7etG9E8gOoK6UwfGSCZIGpfhCuhfqKLroC2QpfrvpcKKyAXzp8Q5oh6f3gVj7Za32TQ4eyKl
tglsf39zmXMmmZd6rnzw6OQ+FtKTn/4Pz1VLHGeyyAEJ1Qa64AhFvEbe+C36H0PRN6d0oxmXqp4f
gcv04ojtNe3ajq1h4lnpR1UwzulXMvRdAQFR4Rfx4lLif3TQarYHK7UNY5i3TOsizV0tUWkK5Xfo
wvCnDAS/j1lG03+uM0Djxi/XJcNmzGXiZB5oSYewvs1edYDKrtxhmbL4QxMoxxVoYRQt6qSYgfBc
BLLq0ABQRwU/XOfoMLpqJiZkbiGq6DxP1Yle8brratEcC15/G1Z67Qhb0P3mEENkt+JCtWVS94tz
SNfqE7xNcFin6st1UzDMnHs+77NwLBNacG94WEHXKg+Bg6aTUwBRnXnH6do2xLB2CBJGNe0D+QC4
yPQua8V8CiCH+C5FweCkgj15WMvpNTVpcb23ugiiMmGENPdiKMlphGDwXUb7vWDYNhPjPnfKhVYe
daqE+65zUG2VHspxBAff6P6Oum6P+N82E8PcGVvDOR/XOuFlwUa4X7jHA8jd63ctqZ1Plzff4iJf
G/XfnC61qoLMLEWegkG/YAmGz5rx/LqE8Wtk9ubjzGNoSnC68DFb2q5vYyg4A+sHQbyV7jkry+83
4XICrfpD5vS4oyLdu3Hdd34bg5dQ72FiLV7+D7RcNKJjmK3i+ZUrdOAfNjFgOeV3sk6/vdL1uNTJ
d7yJbTaGrVcewARzq8Uzq3sOKHeWvXeVt1cmtRwoEzM39w71QBYgkmit+7uiHopHNtAXTtsflw+T
bYDt72/2u3HWdQKVsUgoyV9asUIfYgurJJn22rIsmQayLdybEdgI4fG08UQCANVtNwADxtv+viRf
JgSiXb5Lf24bxzDxfhJN1DZSJHgbzP+ASoEfoBk0Hup5YS8yAz9wpfPuyl03DJ0Tmklg3EXS1dDB
jN2SOv8WVensOF7brhj3uWZL6HoR1sxzpq9gIK2PM6k+daAOOF7edttiGbc5WQZ3jrzO/Yd3KAIC
LfYI5nh5qKnShyj7AkqzPdSn5U3H/gDShSUjg+elZ+WiYREIYokm2Fq4kCQFE1SMhFr4sytLf4l9
ZBBA6AuIOY1baFBfnurfDZSZtHOL4w9NumbD88L4cJr60X1P/XWPXvnvO8VMnJ0M/FJkmSOS1RNN
HNZ9EUPba4kHn0Y7Z802xHanvTEgnQIdHXbp8BwM3nRYfMhRZGF213C+16VsW6Jt5DcjiBV0Cl1Q
NolEqfCjhCrl5I3Z+br1N+zfqyMHXGZZ9cwWkuGdK4aJupDCogF6ra8bwjD9sChJ3uRcJANK5f/m
pQgeAIzZ41J5fWP+WZ5nJtIu5e061aEi/wCS68qjw7po1XE08pUvMZ+5J5MeohoaxWhZNZLFbV4M
wakUfjYeB9TAu/wm6MDhH94rgDGr6RFZPs//LaLOQ3K3plOXvxSMuT5k50hQfAydjqlN2AbyjqVu
lhhSAGXm344I7ur1Fud4JXVcEOJWFeja0JWhDixtAO+Mpe9S1nyqmx6NhT+zgCsv3/EZtlNiOCWx
aGee8kgkS4/sjx/o5SSGPbHfvwdozIQDFs4ICHK+NmcJkqYDWBopKEsQJ8Q15AJuWx3tpsws5mQi
ANNa+H2EtuPz4gZfEIyEcabGGydTe5Wev/tWZmL/Fg55MVnq+luWieUQ5MK5mWjVFkjorODzp4H+
2UqQJlw++5aFM6GA3tJGWUtKeVaj/y9Q0d/TsdbZoXe7JwhNgMr68jCWzf9DIdfXYbMEqjoLxssT
WJODeG7RW3jd1w0HRNbQj/Qg6vO0wPdXkZy/O8ApfL38dduGGB6I1MQNUH2TZ++VC53oH2kR0R+Q
l/NOm8Uew9ZjPy+PZVsnwxUF6FZy+mgVSTZPQ4ic4Sg2CLNerstSMVMql8HTRCl1y7PHQVFNXASy
KRq742jZPVI2CzEMvSh7WpRuEz2+1oZQJ3rmRd4cHagr7ey3bQQj/PBqzpQ3E5H44TLchKXP7jzZ
jIdR7rLuWTbiDwRg2IdrNBbRY5Wld2zEg7UO0Ix+eZctJ8qE/3m4epFoydoz2wj3KuV/IswRc5xW
0jmsAUDS64Du9OtsL9x+xZvrWVUszMF6Tp4Cn6TkEwNUdjlxxxnl6fJ0LD7EBAEuogXpZDe058Kh
71Fjr2VcTHUaN2r6WI/+lQUE9odWLrq7uJO6/FHmev0waS6LOCTpuINss5wqEw1Y9D7rQbAkzwwv
+tOEZhlw+SO5I/ZIU21nyjRuKhd3YV11Bk4AdMXTEDCFTrV0L8dm+77xqmCqW9NpLqqzQmvfh0XV
RXgoOzDo7Rxb2wIZho1uTbduvag5Bz3Uw4IJ9D1C49FSwyVePkm2GZiG3eY57UkePU6QVH1HGmhQ
uc3o7tx1lq+b+D+dVY7o3C0CCd20jUM0BvQx8+dpxw5s3zeAQFIWxB/TrjxzL8LzUc1g7jmgmZPs
JDht3zcMOayZlqtDReIu6mdA3Ah9D/VOV6jFhk2kX1pD9BUcT/KMjk11l/nOPbpa5Imu7nPA92AJ
lgMUbH9/44m451STT0RzVhMXn4d8rT56Xrcht/mvqw6QiffzxgB013nWoM6j+Mkr6/Z5nCp1e/nr
f88MMVPIlg8tMrO09p4KPy+cmGU9jx7wt7U5pksFOZQbSkF6cwr8qZu+MUDTyXXkDMwE/3kR1Nmy
dpZJJpBw7ll0A2318QgxqfHg8F2whW2HDBMPtO4EKM+9JxKx+hsUpO65Wttf3bSbZ7EdYsPEU5BV
LpBqyM8esisRtKv1PD+6nkiv09hiJuJvEFFfuP7onUH5MHinqsojfpC82ysxWZbI5LBbILXOeB/K
pHDwnp4W3NbKbZz7Nd0VL7EYo4n1K6rMQbu0ys8gqyEnNQJvyXyin0IlPzReudeAYtkKk7UO3DRb
26Cbn7NANw/K9clD1CCyvWwstnUyjH1B66bTTIH7hGY5yECM03TDSbTUcVM3O9GyJY4yAX2arn4h
51Emkw9NQRUydU+mVt3JVMvvDqm++B2o3y5Px2L7plgtZ5VaeDlGj4zLd1tQqFr5bliUcwB8JY9n
Z/gc0kreXB7NtjXGVT6Vc5U2khZnBVDCcqeQm5z+gfxBVO108P69f46ZmD2WNb7QQUDPVRT9YsVH
GfqPsmvGuwEvz65C5zb+EAa7R9o2IcPsPa/qu97PvLPgfXn3Gh7yat3jW7EYjAngW9ayEmFEZCLD
Fq1ygef9Sye13kaUs0fmDTuXpOVI/4HjU9CLAxVKk2jfZfOpBTrn5Gys3KlqeHXd48bE7kE7A5Be
VfpnLaQAWUmu6XyELxvzk1s7nri76oT9geALQYra+9Q/4y7TQCK29LZcV/d4+esWyzTZ7FikBBZr
kWc5jc3DgA6eD4FqzxOqBd8KTvUTXa+USGd/qMcGoQvh5TF/AM3ydOJd1D4Bg7V+YHNafhfpyL9e
npPlCHtG+J4NC3rChJZnFBwh7ZWRoNaHAHwH2c6iWWzSM4w+E/CW+RDRc+qENx5kEGMBkaeg6Z5k
2dxyBjezqT6VrXdVtY6ZGD9FR9Vof3XPcvWQVvc4kt0fV2BW+isPmWH1C1VVMbPBP/NlJgmuyXKM
wfm7sB2nbDFIE+mXVXz2kAT1z8uUCvB5rUtUxksfqflULtOy1w5hG2a7E97ErQwtlIDfl+05Rccm
NNJrdbMpvLnDldxbzAT6VT5ZhKxgL4u3gBywqVDmGsP5c0qgGj7Pu6q1FkdpAv6giFbMbVe3/8NI
DIH8ht6V9a6R+QDtlurbZUuxjbKt45v14rXT+azmPrKxVfVTlHAwUxmWv4eiY4dy2IMxWOzFhPvh
k9Pa1IyeRRZ835T9+Bg9VbAOAcSkJO67Pqs/oVN/58q0nQLD/gOKZo7Wj5CtT2f/UHpkiXUV/nJ8
8vvyslkcjMmDJ6Ep7EM+iZ41FGgeg2YSn3NfOXt5INvvN2J7MeiuHHvZJrrIsydWePN903biPTp7
9sr/tiEMe9e+k3ZyqYLz4ujqezBmwa1waihboa9jj0TKcrhMKF8RgaJ8yecmyUB38RKVxPvyykse
TNX0w4UL3XnsWU6XiedLoRiCFomBnCXNvhekfW3mW+DQbooOiH2ESbzhT30KQMtV229C+1Thhp7r
I8/MfD+qj6ysqXhwSuQsdiILy/kyKfCmUGpSREuTBMiCLO8kWhxALFH4onq5bgaG3QM5tLQqqoNz
sIADNs3AoFoOV/bRMrZN641XARmo7DQHRYX2ceUWs1pu6q11+vJvtx0rw7qJkJBoJaJNZDGx54IT
8b5mAUQIQMQQN3Pz8fIwr+qQf6kGMuOSDxo3CFG+bhMSNT+hKPhhmsX9VM3pkdfyA1HLP1MN2lx0
ld0qgEF4lH8PS/z38vC2WRo+YHH9bIBitkwWMi83RdE+Br4aH5DYgOTutQVhkxRvGjtUafO2eNj6
qtNB32cQT9nZJ8shNlF+Pg/XQha8TUrX+z0ORX9y2G5hwfZx46L3oPMIdS4uz0OmwyzmYoHx0bnZ
60a0fX8Ll98cYT2CY5P7nX+eQExyw1dnuYXaSXJ5b20f3/b8zceXkIV15/H67OUkhd4B2O9nKH9d
93HDtEG2tQQycNrkFRkTgTcQ5Nd8DxdsuTdMCF+whkzPKm8S1bu4LZy8ceONIhCSqizaE+W2mZ7J
fCdQivBCMAyfJ9o1gX8KWpRCHqcR7EZ3U+0H7RoDCuDrMkZHddeGcVo2TnoCVk6Xj1mnG/JprPPc
+TwtY7UX9FteSqaKLKrWgC06bZNwt0rdW7DF+t2NBu+EPs4Dix4dyCY5RxIgSru8kzZEjQkAzNYs
FaKGD9A5OB9B9h68QBwbAjxh6i2vmkyvSRQFschbETTBY9rrPWZR20YbAUKeThwwjrxNQogZ3NZL
6N00VRqDo/O6O85EB6ran+ksmEx4zha64Rm+kBZqNjuft/x+Exvor37XID3XJJ0XtM9ybOpvMs3e
Q3y2vLm8PRYPbarNssbvF98dxDkIR3ZitP4k1Lqcqh4edK529Qs2j/aXa8hEBop84Yhmc5UEq189
yKpsYkZDlOYdnQyQ4DlpkR7yZtzJnFhOuUmu56mxirJZt2iyq8JjUAPKJSrFD2QEFGlto7tmcPbI
ZS1+8A/EIEitnNCX4jxAKRSNP4v8uYJA6coLiBiBQh5MgwQCXCauH0J5PV+cJ49X/MoDZoQHVbsi
zpl5k6BHGfQUS06i4CP4kn2CZMAIOunLp8y2RkYcAELfymv4wM7DNBbHIgMwdFRXssfBf/33JoIg
B6TQ5dCcpxKR2oSpOO/CyBXiqrwFNTGBFZDwWQ2MfDLx6BcYPUogD6tPl1fm7/ZHTbwfmzuFPnuX
ngc88x8Wl+vhE05v7j6kHuX6vBZ5tGPqf98EaoL/vLrQvkprch7Can5HturkoU3BMLWzybapbH9/
ExCQcvbrnBJgPbrAf5f2QwVzKNyx/TbXLNUfQUnNr7MKavLtoR3XZc1ctnCMafoeAM3mjOh52LGK
1w6bP90V5Aj/O5VhqoqmaSfyCLLM/r1wkHe/o6UTue/zoOLe76EJZn+9nYVeINE3ZYHr3+EFoX8E
WAFwHg29WOrfaRrOaFnjCurRX1lEcdMGZZ4vJ8dhk/wYoCAFzatBjelAsR9LIT+Dnnhqv7g0c70x
Lla37R7YnKfhzsRsR8BwJhwkgt4yIGOp3ImddEuzMyUiu6pgTE3kYVGBb6/uFT0DweTeDlrVQYLX
+Ep3Is6/P5HpHyx/4VKNEp22j5oCdTd5mwBwlIPGn6B/XlbjsVr5nRv49z0RO6kl24IZrkUjawGR
hVIlMlLqPRgO/KdlnOrjZeP/+/VOTXBflurK9aARd164W3rPQQB9btC3K2gmd0ujdrbFNsp2J7+x
S/D9arzCs/CMbJJzk9GJQMd6Hu8zqH3vuBbbEMZDI5MtBygnaJ9G0KncjE3+r5jAo4Gwdq8M+vcb
nZqIPhIB9OuJBakev3RB2TOQRPM0uwH9+XCf+k770If+dXShlG/TfLNifk4WTxIEyXRGJfoOSj9h
8LnUqr1OnIVyw78Qn2TV5LrtE1foZIgrAc4jRwrV7Bwsi6WYUre0qfUkwwHuMQ36QzV67woSjicv
8Po7VkjcM+27doFw8tqz+vbyYbaYign1G7hIGzqH9Kyad+jvflma+cflL9tOlxE9+K5YVuHiBaFU
5H3jDp8hbillvKrJ/XV5CNuPN+28RvOFbhAHMUJ5+Vu6PBg+ql53e1eKZQAT4AcKvjIk0CFDX8HC
0iM0LXEzOCIvdyJe2/cNIy8CaMf3c9MmiOVHdgxp6IvPjpteWcCjJqwvSCuAveS4/i96WHIe3Ez1
bkXVssUmpi8opyYUrY84VE5TfpxDPD+iaoVob47rdSdAsTxFsQT/tetKuW4AhjH9tAik2pSPskfB
cBFWLnhJNQX6zku7OdazkB8XSl+afZZ9i0WaaL81ED3px65NJkWrL0C/i6ctyYvb5UMzd2k8pX50
WJxh1PHUoK/pqmMdGvf9VInUg5xfcJY9qn2nygMnxambO75j85aQz6QCHMqIhSAKCs+qA4neRH7L
yPVuRCMfQyRN7y5PwnY2DPNPlYhIX8AbT3jHHdCUER1YH7UPbebtzeM1GfGXgM9UuM0IlCerXC3n
imi08EJXPqVsOsjtAEBKncYLY/9OxH1wC+fc13hKNqnOr9slEyhYAExMoLWDDEkG+rhD4dbUOeUK
pewrBzCcg9d1kMzyUEpSHIDKGIe/hIsgYq9pzmZYJjfgMgPIVU443e4ykGMtHBmLCG0XkeO/m8Gd
HI9ELp8nmn5DVPjwf0j9Ws6GiSNkkxrHEc0kybI44j2RI9gC24F7YTwJlV8ZNptAQjz96BCVSKIP
lUY/Lljq7suonXcKfRbXbYIIhRxE62VaPwUZ0jzxIAgIXZqu8HfsZ9vlv5xtE0aowNwXVs2gnySK
lXFVtx8yStLjAJ1NKfPqZlr96dgOey9a23TYf50sYUSlvcBhixqI+XQ8b3+WwKucLjsD22QMZwDE
pS7JwPSTLqYbDzLydxMbkq0CWyDuWHRXHOd2L41kO11GVFDw3Emlh1tp4ZK8HzTQXbwV5J1w9V5r
o2W1TPhgOUMOGleDTJjf0jpeyXCf5+n6+/Jq2b5uGH6PDF62gqAzgboHP+ghde5cuuz9dov3N3GD
yLjICr01+glsEeUBeJFfqpQPGeuTKNstlFn2wEQNLpVeAbcb1dPQQLML2Lc2ZiUy6E6FVpjrVmkb
+k24v6RB1Dgl/G/R6uFmqNHAurmq6z6+bc2bj6tRdZXXM/E8uMUvb0EXjBr2ENoWYzBBgnjMq9VT
4fKow36Ogy7Qd9kkfsosQ7mkBoY2aiByO26hxeXJ2AY0bJt5HCO1C5KRE/+0jhWIpBW6YvkS5Yd2
Dr6glWg8+uve69s2nGHsA2CWOQ2RXQ9Y8WuROpY8fx/g83g8PaSOOHbzHpLb8r70DVMX0s9VGFHx
vEVlaQSENXgwNnDHkLOXfQiUJQw0kYN0qQMRunCOXknrQ71UCMdA3utEHITQfn2Y0BF8w1pxYBnf
g5JanIAJI5ROVDRp33dPr+5ymPBCR1lz5+VvWTcTPggsR9+yutFP6I6J4mLOZbzo8CbdJIMh6XEs
kY656uyZCMKNxlAJZDIelw6oKFlDa0bnv4isf6Zz/7nByai9vdYZy8Ez8YSql91Y+PAI5Sof/XSe
Dp3gZy9gt9Ir309rj2ItKuWXJ2ZbQsNDEBepcLWk+km0IKQVdfCv9kG2SwbofPURQdlqV3/NdhSM
98AwdPMCgRJ4OvD+x14olod21HrnNWBbNcM7pNUYanSrLo/KG3ycBdDibKmHzWBl6gYH0nqftrN9
edlsczGcQ7Hwls4ZwprXi0ENzXFSwx5wwfZxwx3Ism8A+AApx1Kx9Bb9vGOc5yjvXP7plovTxBGG
QT77XhogrihCdaJBpg49qAbgznotYlFO9HzdQNtOvbl8IOXmZNC31U9Ec2hPwur//y1dkPLT5TEs
F7SJJQQrAq+02paqWbI4qJrxGERQ827ZroSVbYhtHd9MI6Xp1PWj0z0J2QZQewabNnL+6PlXS7bu
tOO9luX/Eia7ZhQArvYpW0n3lNYjG26IzBvxIKAsg3ce9HSp+oqGetDRx0HhTCloJHXmlT+Jykh/
duo2VemRgECnOwm5hM6hTGdk9a9bYsNDQOXXX3JvEs/T0rcnBbKJzG3a07WsE9Q1/AIQzSjZOBGQ
5niIorEV7F//NrM/fb38+23n3XAMkDxGDho60YmTuyRGMejnkBPyZVzxup7bdth5SFn8j2t4hJRU
eurBQJBAqyWZkb89ROtcFYeqDdL2ZqvZgXiM60Odt2t7c3lqFkdhMgmC3QhbXiHC9nuiH/iSpmuM
kEzt5QZsT2sTf1iFS9g4FR4IG4CrUUuSl8E7EI2xp2GaFqSO8dYOF/+TT+l8F4KY6jr3auIRq6hW
ztCP4pkj9xJ7FAEm+Bl2jM2yaib2EKLhWVS3bpOgXhh97L2UO7HvglLyeNWumNBDX7VZn7tVk4x1
4x+LKpd3UMjdo6e0BHEmrWDneBVpegZIaCOHg9OuGVKG/Nd2z21poryLDq8hgvTIlTGcCUaEzjOL
OrdrkorlxYFNAFvVIXDhl5fLNiHD/FXP/HIVWfTIoUWoa/J7mLPlJ5i9i6PXrPVtCQHPm0Wv2VMO
R7FjrbYzYDgFtN76M+mDKhmLtPsuw67vY5n77t3lOVnuDGY4Ax3xyQNeO3+e8vrLFi1KYGgfnYz5
O07Z9vuNEIHXXcPHtMAZ02gwcZ2a/gC2Za8jy/LzTdwhI+CdSSF58oya6lfwMbQn2Zb9PXRy9/Qd
bCMYsUE4BT1PJRioHJe6xYvy0Pf3AySu2fyYDjr1Ply1D3+I8BZT04CxBw+rEcppAIKBU1j50j/S
pmp/Xx7DshWmCK8IU4fnZKiS1U2rB6iZpffBStCuf93ntxV8E36IXmQ8DBvcKxXxovu5bYr6a8Cl
fx3LKjXxiFDDEzUNOTbbRxuxoJCljvCavvzrLcZtwhB146cSFQb1sGXMsiJ9moIsuvGQqb1F8v5D
j16Tw/YviLRdmbE3QYYArU+RLEKRoBWjjAunrWNgWZAODuq9ENp2eg3zzvwl7fHzq0TrvDpSp+z+
RWrZB9H91F95qgwDD6WHGwqRXzJ2k5995WQEF+dB1H4Wfry8NZZJmOhBzetq7kE4l6Tbg4kN3ROi
FvGEnpy9R3OAI/qXoNYEEEpREtX2tPqfskqxSpke0EdW/uBhrhOiVrInyGaxQRNIWIGhDeJZs0hA
weEeJrpi57OWB9+uW6ptgm9sEJyFIeNjUCdkVjyLFwjsxG1YO4dOOnsym7YpGHYeBtnQ1c2yseFk
nwBHXW9dWP7OdWHbiW3QNxMoVD/0ObjFkqoPPlUVWh8XVITvG9xMbejKHW9rm4Jxk0s1D0EmwI02
l+OvykvjcLeVwHZYjfu6RTSY1RN4T+cALDiA9cp7ki5A9CIuuC7mNHV4m0IGvQ5z+I0WIsi4JjSE
fqtF7LFP2aZgWDSBklG1emENLKWvTz7r3G/tig6buVVNcvmc/n0DiIkV9CqRi4LUOKdi/tpBEv4A
zbJyJ8FiKVMSEy1YrKAvbroMlUI4bB7IWw5wc9yvnbqdA8FO6/ZG8LzjOMz60Ps4XzlI24+Xp/b3
1SMmfnD1GpdSlEmT0fX7Y07TEL1JWoTQIKAAR14exLZ+hp0z3ORt06dVUoWT+lzlaAk/NFW+y8y+
RTd/OkRiAgedtQPXYdfIhGrnp944ogCKS7bM1PY+lGtRxbnbXgevJSaOkIFBqClzUieTR93jOg1T
EMsFKm1Adrc7ntG2YobJawrUm197gK64SIzGjPX1S9i2crly2w27l8QbQjeQ29MDCr6xll17J7lP
7wIvnfaeubazZVznSzg1ehVe/kwGKHSkDCx6KSHTIfR2de9tQxjGLzlZ0REMB8xGdIvVfvjY995y
S9c2O111dk04X1mUQeGimpvUyETcNniU60LvYQUt22zy9GWB43n9gBxKMTTf+ARhsajqovN1v3xL
Tb+5nCSYnCLXbeAYnfLO8UN59BVElC9//P9xdm3LcerA9ocOVUKAEK/M+DKOx3Gci8d+oTLJ3iBA
3EGIrz8L7/PgKGY4xa7aL04VGl261epevdbCwv8F3ct8mULXG/RpIzIUGc33aZVdpSCJXDmhH0e4
xITrSd5z5JnRJcFHdnDFuFdzYqkcox8RZGC119/GEGCAW9YrD4KP73JiwvekB+ALMqq4ZQv+j5qa
LKwqEu/R6JKDSrVZcYULqR9iovgiO8sycJrA8hAy9CMAlbyEILcAhukHJInvpwyxA2oggPQ2936X
xdfbNsy0eOyX3WKQU9vVw06lNvmRkzTlu8FFC//KGn5c9SCmgC9EWTpR5448tcDavZmjkw/tne3w
OmwS97FOx/R223wMy48t7YgO/z+0wZTt2tFXexVU7JxmMd2ILSMmwK9kwf/Z59wk4Hfp0zhXiaLJ
yo9W0MqfnuUDsVhCjjOpE/JDBW22qT2BmPR+npXk9oD86sl37QgdpD1nzR6PSPfp8vIteB4T+Uc6
y4MBg40+S0V5mNBm/eJ6jvfz8tcXjNdE/rVWPJUqRjJtro9DoziMNf/dNUoDxS1+pe0vLbLfeS3W
+rmXZjN7qXeuTvUO8BAW4hUJons/rDJWRdeg27TGlYO9NMD893cDlADaueCGkSfeNeM9pAhQ1k3q
zq/2lxds6fvGfe+UA0qTLrIRFanZjReL+tan+UpSbsEqTUAfxD9Kj00VijnRaN+ga6O1rwB2cUCZ
1bZ+KGUr9pA0WrOahWjMN679oIIcE4/GAtnz/DedkZ5CT9HNABMi+nlIgxp6BGztIlqanOEHXMdm
Rdvq7CFGudXqAezTNHuVBVoey2uqlG1HxxEPWVLtUDOzO3flAlwY18T3ZaRO6p7VOYhJvWA46Kyy
rl1/zPAS16V9D1qsLw7Y3FZGWzgfpixwMQl0c6KOeCqkPZz4lEkn1GWQb3rHEhPqJ/qggYq7lT3o
ydUvQGNCM4SJRAa7Kp7aBygLtt3KTJYuQBPdJ31XdIHjx8e2xB2hAnRfz4TimtdeWKbjTyif5nto
fH2yu+zJBv5ok4WZcD/VQvMPKuZI/OS+V1/FUx/kt7VV1P63ywMsHHsT8ZeBkoZYNomPBNC7KzV9
m2dFWX1WHfR85FAf7GIbxyUx0X95zKYGHH7yRFMoOMmassch2gj6JyZPoEaWfRg0Asem0dVLzX3i
3hBC0nZ/eaVmr/zBc40ZDoIPhdSD00FRQiNVWfj5Ixo6yYFAf2VlhMVDZngFYoHzvAmS4iRBt7VL
0C+RFuO/yJtB17wIxDHnzaHN1T6IxPjTx2Px8syW3vIm8s/utcu8nuKeqO1/GwDnXO9bNDcXxg0g
VUCFZLsZ4mT75Z1Ms9+VgjbW5aHdjxfVpBQUVYQT7cX5KQEBxVU0+skjcOHlzeWvLwTHJiqQ20xF
gZWC3h5Jc4jKxDk4mOr6BqSFP6qk6leC1KVJzMO/u2ajIgIziz0H/TKo0GM3l6n6fFs2k5iiwVES
1RZubnlikDJF8jrwb0pls5XfvmD/JpEguv4zF2ECYt8kOr6lcOagRybxb8hchD3LZbhdAZmYMEHL
y4upKfPiVGCEsit/KZ40YQQYwTC01RXALXsrHr9Po/WiHLItrjMFhAshihRkXBA4ib37Ois/pU5p
Pftjle8nktw2ZaOukw6cvm5gk5ULY+lMGN6ibNsg70sVHKJkVE8c7Wf3dt2dL5/rpY8bfkJnoJtW
gRMcpD2yL1lGnX/HATX3TV//CxgILbzS6UYslyCg4aO07quXPrOhvbfN6k0YYBXpqIJIJKzeodCy
gEZgoUJRJ8O2xf8LCRiBJbsd4FWqIvFo2EZFM3xpbWfID5eXaOEuMAGAeIHUTSuERNmisr9Cu0p/
15JgP3RRrTylFnyXiftrI78BJzTNTwDACLHLWyqf0NnYf09E5Vp7z6X827bJzKfsnftisiLUL+z4
qBOdJyHkD8mdYhMEuKAFEq+l1RYcjckhKGO816sCGSkw19DQQs4gd0GlAkWZZxbUZ9dOr1CNXMEx
LhiIySfIco7GhQrqT0C2Nbva64c7J1+lElr6umHbGYDf/Tj43pEVwr6rW/DviVyuxRlLXzeMm4A/
3heWEx+F1Xr7doC8Rm1DBOPyZi9sg4n3497AeVd78TET0W8+9sBqe+y6b/EydKvhyxCp7/56O9HC
ITZVglulk055UAx8qyoigu52UPWQn4HoycNsFNtUlYkJ/Ovzik1pUEAbdK5eEuRw9+u8CAvGbjIH
amo1dt2n2UkX6sHhPgP1RdN9huZu9Xx5Uxa23MT7EdAEJzxoU9Cz+8Nj7SOplrqrsipLv38e9Z19
1zbCk6CY0tMbwXme2XFYAFR8K6Xzz7bfb+QB0g5JYKFRjrE9yh/SlnXIrtpMsqvL31+aATVmAPSM
1/VlckxT13GuQQbO0i9DV1nVNZqJprUa+NI2GHbdOuXYZagsnniTNaHmoHQLK7t1Nga7JkCvLeIh
Bh1gcXJdlXzBh3NQm0xK/7q8Sgs/34TnlbaMgtwpowNF6S8UQ1tcpfPTftvXZ4fy7hRlhcykG6Dm
KhNusX0a2DZ/jAuwgK9Eogu+wgTiRULHIxeAUQC0CvUi0tFrm8rpYS5LIxLJt9maiccjdaOqpoOt
Kem5EOQO/OqfStso811ep6VpzGf43ToJJFaSusjEiXWo7Qgcqv0IsiSICuTqkNEKko3bBjLNmlQI
OxIlTtFYp7tINN6ubpL6bsrRzkEL6X6/PM7SsTKMW+f9BDh1Gh3aauA3cTZFP/2oSL5c/vrSchmm
7VqgTxldRwBTav8rByuwwrJ2n1JcRjsbEVu7slpLszBsu3EL5UCHCce3LZJ6V3pdkV0HkQJ24/JE
FpLHJvMfiHnKVIKc52RPQ67QOTv0j+BtqT+nEDB9rfyWPvt2UZG9r8HVTOBitpm9Cc/T2SRzHbTJ
qRxz56W1SPzDb+Jsf3laC+tmav6iks+SsshwedAxv4f+cmSHrCvXcC4Lnt2E5FWRylPsRX7yirF8
QEJU3tHEh2oByIBWHNfSEPPJe2eQbc+qSvZTcHiTHJKF9ypGaJcBdnG+vEQLR9g2LN4exKBpF4mT
D0g05ZFFw1l4edCWONS03CYHSExkHpNWMDiDlZyIVtCBrPjN4JV624PGROaVedVNlp+mpxIazPsC
TvG66dnTOHj+in0sbQP9cxtI7MWKeUMCejo3v2KdpvtoYNl+cgEo3bYRho1z1ca207fiLZehA8K/
k2YuqwH5sCcd2pg32oQRoc+gJo323uBApuh3WyUQrRpR5b08iQWDM4F4biyJsKYoOdVIy3xpR8Xs
Pbr8c7FiDkvfN+5xNPeDKdNBRtl2k2Bf9nYTg/EhC75u+/lz4eGdtfXQeQSjjJecWDV2n/Mk4yeF
1MEaLGspVfkXex8inH7UzXCEMpy4nwt1MYEQa58UO4Lu8lA54IonZZHfu1KmkBRFPznq0tsmZ1p6
Mdlxl+fi5AUxe4xIVcpdnVBrxZEsbc3893drR10moy5GBtvLuiq4Kaa+6e4rSGWpjXvv/DkAA9lP
IHLsvW698TYOmhLdXpOt18AI8yZ/kCInho3rGIReApDOk1Re9r3Ae+O+08UT0yn6hcC8+T0ItvHJ
EhOf18vETZ0pgS55WQQFxCF5rK6Cvlzbi6VcvMnkJ5kTWVWHfAXtyx8VmC5nfpTRzry9P6M3ZpZi
ZGLubTQxhhtPmBeYmD3H8Wwnrz3cJamXHyy7rr41g9fnK87lw6sKnzeMXwaez7Q34g4hTXCnk7lX
ng3lruSFuiaQp1gZ50Nnj3FML1AGynEh0YpKT30n4vkJxfj0OdBeviaA8OFZwxDGtT4OUIS1BoUh
tHLDspCfEi0dFtLOghdgdrvzwfi3KWOJ0QzLdyIx+UPUJScwa7ryOrdKezzwRnqb0mMYwLT9ZELn
G8Dx9+WkZBgPuQ5L34ec8Nc4RqO+m4r+U9HVm+rAGM7wBIKrJI4DXJWdNVogf+rQljlzgDVutStp
8Zii2LWSyPzYZWMswytMnZUFNSj9Tz4S4uGU0Z9B0H9JqPzmlRENWQVVtHbu0izzR1A536nK2uKv
MbIREMSF22Uc3donWrntQ5kMLELCUfcrn186gkYc4GqH1G6OiQENl4S4tGXIKIXO8Tj9BGd0FvZ2
JPcbrh4PSiF/um7kDhoPym7AI6MNfMxLsUeOYu00zIfsL7+NjxtuAeVzV/F0QImpLl/aFsCgqvDW
+sXmj3z0ccMX1HLySsvTAaRcoiMas69EWYuwHJxPwVR+8mN2n3drFABLZ80E+KFKCpp3t6jvlAb+
blBjqFn/tZe1gjgKzhjz7d3kJ5/tGeCRcv1zrmlu2yHDRRDpxhHEBYCqp0E+hWUeyTFMM3dNY/HD
ByY2ad68d9GBlsGYp1WE7BSKtDM1BLSrqHT/UUV/6n0IPtdgbxj7bdLCGM9wET6I6/3Wcv4bzx4n
vodU61rf4sfXK75uOAWKLGSqZZ+f8q65L3CZkiLrQnQz/ltZoBSGPtPnygUevuLlXeOka0ogCxeg
CfXrxdSSIab8EFWIekQEtaEMiVZqwTO9tR9dPgsL9x83PEPrtYUcRdo8gAqvfWybJqOfU1FYU2ix
xrVuL4+yYLYmzi+qkiHN6jI4KgnrasBTVzggjrv88YWVMqF8NXg6HMsq+QHQyIHvmRriW7CctVdi
QDRHOxI8Xh5oaRaGf4jaopG0RjNY3XPrCPibekoDIa62fd0IE6Tlu0PSAXPS5LH11EBsaLzuHG/c
BEn3ApPHD8oiNlFi5AdVJ6/uACAx1ZD6QQS/9tpcOEsmXV80QeTbH/LoiBaXdNjVKUeUI4ZxeIRM
3ibpSEzDMHYW2MwpqJUjzRPZ0y73mTzWc8yzu7wNS5MwzL2ssqofaM0PZRk/C0Bw920wfAeYYU1Y
emkA46p3s97ucx35hyxqhp1Lg6Nb+MHt/+NhvmQQhk3H0Tg4yOz6x6zz4T/QFKlHsK9xL3pJS/3z
8jotDGLi80q0dkYJOEtQZxrTEBWmOAQL86kOmHNlB2iPvDzMgs2ZwDytPc6n1u4fpO7OMuLFjb/Z
c5iwPJJUtqs8zz+QoUhPQtr5Mzj/6q+1lKARnHS2yi27dIuYqDwSiTitgEY/WZb+0mR1+6WNZkKO
CjTM/kwWkKG2/LUZdHqMZPZbsDVA/NICzsfw3WXsAlLSjyXY3co2Cr6QDpWX0LcqvQlZ6wUmLA+p
srEltGFHN0CJVhatwMMmkdfbtt+w9nLiop2GqD3jMQPOdYI+nReRbwN14ccbxg6mZdrGUAp50AxS
h+DeRlzCVhkClpbesPS+dWpFcjY8oNWr2oGrPk1DeLThdHltFoJ6Zpg5eoPlNLFYPagePDUI5Zpd
2QOk2ArvgHcShAg3u3YTdyecxNXFULQPtEh/c42uCdEMMaD5q51GC4tl4ut0wPoIoEX1AHjXbZtB
QmrqlbUFf+shd/CnEcR4k8hCjOSoJ0gpEJ7YO0GIvoqGvn1Yz68vzcG8wpMIwmp0ah5oHUTP4NpP
BEiFx2BN7mzh6jABdoq1tZv0rn2Mat6eSYG+FuC/5dchyfSKv116l5gwO5azdCaMt48tJ2IYQBmk
neiTLSrcW6E9BQPvQtGjjnCrQC3eOddAF/UlqL2INXBx5wZZmzNws3nQk7h8zpdmbfiAaBp5Z+nG
PlLOH3kLuGIPtpCvDVPtyl22tG+GGyht3YByLbePpLC7vQzQWZx4kNu4/PuXvm64gTyGnH3bIAEI
0bL6EKsI3eSiWHufLH3d8AL9qHhTDlI/qGq0PuXQSNh5YP/bb/rtJsLOzUat4kZkJ9cC6LHltXOw
5lf3tq8br/m6IehDBwf+eczkuEsnx79NZO2u/PalO9cE19kyyKNokADXISlKqPcExbDgh9cxDll4
sN0WeXCUUCO9Jtqr7iY1nrdNy3ADLdORkEzgwBaNhbZ14nzWyn6+/PEFazDRdmXVCKhewMcI0KCe
smz8Hkf+9KlnkHLYNsJ80t5FDMolsP+RsUPPhq8kyOobUckoLARd82MLCQITYZe76CnN08D6mQBq
d52iF0GM9qcmAyeQjStth6Tib8vPPxFSbdwSw8Kp6yGz71f0CNi65leRV7L4U0Jr8KpcXrSFcNiU
6RWTLQK7oeT4FtULxb657dSgvTj+PQ16jRNsafMNY1coVaF+kMI555X+GveR+gZ+fK8LG4kSycoV
sDCICbyjzELQbXfkCJ6eLKTzE0hkDjnkkT08Xl6t+Sh9kGkz0XZlW7RBzB1ydC31vR+Q0sjHbR3F
Hlpd/jy/pEk7gNp5d+QtA6aWB8gGhT61gpVkxsLpNVF2g1BDFDsqO8UNp+Ho5GXYp+J3VLZnncRO
GFuWBCex98li6Rpv49KezH9/Z5N1YGWdJ3C8ylmb621P3KZwr2yntW+27Ylh9mXkFbG2e3KEMnvy
VDNqgfu6WAOdLE3AuMTRtFWnTh91R/gp97fgXvBYJwxk42NS5d+2zcAwctYlflN0mEHtFz06AkDe
zcp6v+3jxi0ulR7LHvDHowgkfWWt8odPBSiu9cryLzgQE3In/CwIwPTHDtQXdagDZEeJVVufimDq
b6xZZmHTPP7C3rXo92BdRVBGGfJ7oP/LLz7v27Vi13xaPrBskwGPS1dWjiLsENWeAiEvILtFB16N
bT/eNO04LwYvKPD1IbKOunasI9Ly3tdtX//z3r78jYVzbtLcUW15jg9GQQgFzbzxrp1f9ZEd7/JZ
2ufyEEtxjclrh9bHVI/RKM7KgjztzB6srKz6RuccVVGj6c+xgiasaqQOh8j2PoEEeI2/beGUvml/
vfNDfOjBeedY3kF2s3bF+P0tkYin1L+jJ9doqpbOkGHHcZvXve8n7NC6cfzK9FT+ChKaPF1evqWv
G4ZcF0QWyTTR//wcynjQBkTUsbI5C5eDCa6DkmFu9Uq7h5lWIbOmf4ktfxGuyPVM897x8j61u/rW
wb9sms5foLoqsFE8Jt4hYml5i+oyfQCWRa4o5CwcZxNUx8dSknQi4gzmWCD7izICW0oK+v1v0yBX
of4LW2Ji68REBborEnFmgrXfUYiiv3LgEFfu66U5/GnW/wNBOdAYQG3yUPJI7ZFRJKGbu2wXtNEm
5J4HUbo/r2ceqAoCtLZ3QDxT3JVlB1rGHhW8vQe6w5V0z5LZm7C6OrYrZFnnVSJIYtiU6rDpit3c
HqGLRoU9DpfKuhMiUXWfDfmPywdsafmMmzvuEcaAbIAdWF79eCP/Ybb80QyrpKlLAxjmDk6Q0c5H
sLeVEXwXZcWPiMh05xCksC5PYel8GSYPjA+4LEmbnJGdAYubxXQeVp4vt2jFYfeNqJxG7gC44OTh
wdTytwmQOi12aQuaqU0T+Atql9cleiodLJFsxyBkMiu6cBzQQXL5+/P9+cGtbTLedX5NZrmW7Mxa
Ssnecsd4DAcaBycrSNobPma+v7NK/f3ycAs7/hftHc8UOPBp+YBYpA8JGFmIQ/Ire+662TaCYfO6
S1kQZVP54PL+VCs17QI56jC1VwPahTNlquUSaPZA+kgCoESR3EUOLD50fDXvsrRC86jv7tnAScvM
Rv7wNEDbK+ySqArT3GZfUH6Uz5eXaGkChl1LtMGoKYqzs6Re8tRV1S+/ibxtOS8TX8dJmtPSU+UD
oVUKBQqEr1YE+r5tP92wZ+oBEyGgRX7KmpKAv3kETp7ZOVl7AS8tjWHQaMinZe2nQACzsb7lvfAB
wZBR+XT558+H8G9r4yZ0ruzoQHqkuZ/LYvxOIBH3rWbFJ8sCULqyWnp1eZSPJ8FNBJ0laKpLh/Fn
X7viPss7CzRLSbBiwktfNyJxnUM/dBiC4DmmaBKwVEYfFV3lHFz6umG+nCVxQ3I3eJ6hjBpZ2R1j
w1oT/Me2xU2EHM+cIB/LOHruNTQxUNN/zBuo5FizHMzlpV/a4Hla76xX1JpQdxj8Z5H535RwJuQE
cPhdiRHGImE3l4dZWiXDgplqqAMZr/ooGwrtY9FVeXnFK6S6VuaxNAD9cx59HjEo4pDgWda9t/fK
zj7XstbboIrcBL0NVQCsYF4Fz2Xs5bdB63a/VGI5KyinjyNxZHn+/PFy6KR2WuhZi6Ia9m48flHO
MUOYwXv1vbRSsk/AHWtNyaYwk5u4tz4g0o+l8E9uy9u7shXZnqO8/KMB2m9lPxZO7l/oNx98+Qkp
/ROU0t3bagrya7u2JLj6i7Wu2ze64Q+cEzcMm4HHJVEdz+9ozfai9/7hafXY80cK+Jka1HeSemD2
KB7Lgt9SD+1vIHC/fJyXZmcY/aD6ug/Qr3X2BgQC+ySaeTZS4FSE11nW/vIgC0fapL0jJWl7uw3Y
KZaM/ioVVZ8dHxWUTXEHN6FvdVSLhmWO/1xkza+ExskeOIyzP+WbSPqBfTBsHv2SzEmnlD9Hadw/
9xW5aaBQ923b4pj23hUlp5RnrykGPthjX8lwKJNo7XAtLb5xb4upBzWS7vNXLYHnjvuh2+focVux
jqWvGwZvg0QwmwqdvxZD7l5RO2nDTDVr8KmFwihI/f/0JyLh3O+tIHslbQ49k7jYNYO6dVKoVjjT
+N0a5E3U+NdDwu5n/aauLn5c3pWFhx83AW4dVIL7fqzzV3QmvbZte8uJ+zkBOyNeM104xOpaOWrf
EPlrpmxcGXTe8w/8gElgx1p83LZyUH25w612EKd7b20qFPrHzCO7Nhl/JjM7PQ65DGdwah7114yq
tTfJgv82Oe5SFo1uXYFrDEJ5x7jqd33O0AwX5z9cpNI84Dx38zrrgq+s88KtbQLkenus+typ3WPs
Wj/KvHxkSUevItp9bVy6ho1dOKQmRo7EVSxAVlLc1TXUdFkEuK/yoEZyedeWvm54B8uOHBeP6exV
BGUTxo3FHxPUCX9e/vpbOuOjM2H4h6yeENhkVfaqKwAH5+NQVON1oYbrN5soUkiwV7AH9NWrXT4N
t34n70fXf2EJhKZKXFKetdaEvXBbmCx4th/QyiKSndE3l2S7qlBwU+Cfs3+qsvS33emmwm3LdUG5
qp1j282pCRH3OzGhFObLNeKnhR0zYXQROjNctwzokVfJa1133kMuUbi4vGELa2SC50o7oj5yXsEZ
+6GSO81j/zqxEpdCIJpmaynPpSkYEQPJvaH2p8g9UDt/Ig0AbWAvWsPkL33cCArADm3HU42Pv+mw
cqZ/ZhFeMtvWZ163d3E6EuR0tGKOj3O84dvU+qEYcMMFQE4bR5in9W4ElXIQQ6YYgTpVFEaW/wiu
5m7fSEDIL8+Bf+ynTaq6Osv63JbMPdRWc2DuHUXpufTdqxKYh5yRz0PlruBw5v38wPpNsBwUsd2+
0p57IPCPrcS7vrWjHfg5vkeM/tNzeyWGWvDDJn0duEbRR+ZL+pM5DGSjViyr0E5jd+cmnfs9yvUa
fdTSQEbAkDS10/VizF7HppfX/QTFwIGXUFqhCB0mkItd3qEFKzSxc12LnqGp0hjGi/UtE/k1MJPV
EdRSa5HPwkRM7BwZZOd3jJJznsReEDZ5r8K24ATCHqB/YbxfC4KWpmKYunJGXcdgDXjNBtCy1E7v
31KRZaHfgn3v8motGLxnGHzg8wAa87j2qxJadSRrrE+eGjb6KhNBJ6C920JmipyREu4ODIf3bjaS
yz99aXUMYxdeWZLILfLXQIr8aWy0OLAGdEXbRzDu91igxN02VvoqR9AECrxfNaDdhypYRQEsGLnJ
QDcEdaJSQAzP9Zhdj9qddl5v74LaP4CVuYK6hFoJJpb22XgLUK/L+g4K4WchBvumri2IqhR1PVkr
XmTBL5ratGinE1HmOMG5iy16ndox5MELi99xpxnRAaejvc6GadYco9ebtt/EymWZW/PRH92fPGDs
udJgY+ZQzrvioH5dMY6FE2bS0UWjDuwEJnG2RlbcjKjzXjVOUYANFbTZl2exsC8maE4muq37yebP
gxVnn9FF3pJwwn8b34AmIZ3OVWd1AEGesdn2TcsK/4nZ/Vq9cunXzwv37r7VpB5K28rce46S0jde
g1I6tJxVHPHS+hsWbmUqdiwIiryCg/YzmfkgEjVYB+o17rdty29YOG2VEgBd2ud+6s7TwNWuw8W+
ckIXjNskm4Oy3hD7PHXvwWUIvBLdkXZuA8oAWhra+DUg9Zr1Le2DYd0Kmo4YrIlecrsXxbV00VG2
nxzursxkaSOMq7uECG/UNbF1bgO0h0c+AtvasWUcDkmydhMtjGHi4IIB1D5praxzBdW6z2+crLZj
tYAhe2sJvYVlMnFwTLsFF6qNznwY8ic+evy3lQDGe/kszVfmBwGbCYRTovBta5qscz1Aoj2p6kPT
4WGmLESgHXpRVjzG0jDz39/ZXAqBKdGmrXVOUDfZoUsOXIABdOZF+59/3UTZ74H5489xSlK5Xd7a
4wv47Bqy66M0ar9Yo5OuAfuWNtywbgWVPbTiZNbZywZUJMf0OCZWs9cQB1i5lJb227DuGv18fVUq
96D01P6sOOGfNneWcYf+uUCpPfkS3a/RWbQgS/ds1f7oR7T4tRUlK2mhpQkYds2LngauF7kpyBgj
dUN6qf5JsGibyoYAgP45g16jR0mPSfyrSUG0BYE6dtMB5vj7sj0s7K8JfVNjNtmoSnopxGYD29nV
VobskobcScus5OryIAsrZALg2OC2wBYPNA01ojXkBC1VpUcLjALT2qNyIbQx+eeyGPj+ssl8DFFN
9HmoAcgvW+8+TtPoVqkCfMVFGtx5oljJzC+k4kwmOu32tWaVr1+QS2L3VWWnFN2dU3/fQxxd3IMo
XaYQNwuKDrpaOmrYPs/SzlnxL0vbNv/9nX8R9dhWfOr1Sw0exeuijR6tOOefkkGsjbC0Z/Pf343Q
CtBJQ1YFexYXoMt/g2shh7VyqJe2yzD6vkMHphIdbKb3c3faZ7MsMBQT8luVO+rKi8SwG6Oh8K4B
IhqslXO4tGeGM4B4QdGTTkwvcaquLT7deM1L7laHAHF9BCia432rabXtpjF1Y2tBvFZVQ/wr5mlw
DQGxK6KC4SgLcOdW45qa09JBMLxDMEaizrwpOg82oFUQNqj0fuz87EmrQm5i/wLOfV7Pd2ch6LMW
dKCjfinAUxhaLtKZ0FxFoxWU2VcO9MJxM0F1mkxZMbm2hdSlBWkgCiz5D0YwpU0eyETTsYFxiCAF
0bmOrCm7niCdA8aAxFvjrF7Yhr+EY6c4Tm0aO2lIC0WvlAfoTi+RBRi0/HV5CktDzH9/twmxtEgD
dn/rnEJv9/ubKBC0P6pjnLjbLrK/wHRZ1DLmdiiVC+CVZbeLeuh/7KDSZzlrkPEFEzSp6rIxI2lW
efReMv5Y0uxb1KGMLmL4LXeu3JRNMeyEXx8mOSbP21bOMPsWudhOlzw489SyXrTtf2vzqPxW1+jg
uTzCQrj3Vh97tzcyjZnSVcMP/Vjss9a7qqGBHDqJup7pSi6PsbT/hqVzDjEtpyPRs4/8+z6WZblr
CKRlilr426zEhNSVdel3pRPRQ0bQfY3rtNj7frzGXbewSCagDpgwu80iL4cQE3iSB4gB7lPlvsqZ
VzcMAAlZ2YyFhTKRdA6ECXp0CfBzU6jyugLTWOjGfrxPkjUl5AVnZdLYkbQbPa0deo+u2WyvqdNf
dXT17bD0dcPQeVZDymroGTBiGcl2iuBq5HytYLW0OvOo745q3fktCyYanWc7yAo812Pp3XcCZb1N
55SYVztePCRRAT3EMQW+B81MkCDQeyimPV0eYGl9DHOmElLKqdbWWSiUQ/dR6aXVIe2hE7wyg6UB
jIC+1076XxouK9Cx+5OPeTt+ihET1zfbZmCYckmGzIHsQ/XSjI66mbKc3lrpmnLvxwkN30TSMYCu
C1YM9F4U7TEbUFRRJUqNLOqu5iaFpvWd3ZZp+CaajiLcDpLSEicq0j65LuPJb8Mg6pW7EiV+vBG+
SUQHmTgN3bC2eslGv3z1wV7c7bko1FqN4GNb8E0WOikim6aFBa4LPxNXkVNEIc99O1xPTi9txjzy
O2vLdClIgGLXQfEo3iN7T8MSHDnXmUJ9G1px4IKhZONqGZadcdrHBQ3iX8iXWRBmby0vuZ+sGrQz
l/d7AXTh/8U7Z1mQNqNgFZrjZwoSK7TxfBbgUZQoYeu+Pki3+zo0MgSb0e3lMT9+KKCA/ecC1spF
kBm08S8NzWsQS3EnLBQEGIupfZJRU1xNqbgdCgtCJJcHXDpzhvG7uKaGVkh+cCcbfIQVODCqTG6D
9/mBYfm15fbCnmr6MteFk8jtdsLN1/Zn4aebaLu6JsLxwZJ3FjmXXxFNF+iFdOIvlxdmwVj+AtoV
QhaQtwrSMLOnn4C6RHu358cpXoXyLf3+2YjeGQvTrTMKiOO81BSc6L0Y2B1kltdo8pZ+v5GSKyeA
KVPXdQ4gqg92DOK0aFFFlndKgt/bVsgwdj2Cx9aDgbxQQFzdNsuhzszyq1ra+nrbCPPKvVshpKkF
Q2IXKV7hPxFL5zfz8beidNvN5P8FpUPzt92UbZ+GUUOaf+IxF26wC3ICZPz+8hw+DgN9kzuuhqal
3TNFX8oOXE8IY6NQu2B7dprpZ1qDxvLyMEvbbdhxbLssgyqB+OVKwkJklfm+KlIZFjNRy7YhDGMO
iFt2opH0JQeX7Y3UWXPlNyX/X86upElOXen+IiJACCG21NBd1W7PU3lD2O1rBiGEACHg13+n/L6F
r54pXtSuohaAhkylMk+ec5Ct3cJlr5iEC7CTKi4A9+qLF4DJ9Qfa1apK0f5wF3F4FLsoOmuElb7K
wtN1x/a+/4tGSbFLIji921O0stguYs5OtIdufEcunQm/oQ0539EIkP56oGpfd5utLWuvuf7/h12U
U1OGOqTlV501F9nY6tF05Aunc/0I+t1yY73XFsOxbwHxct7rhFcppKN7/k2KSIovkKvaCp1XDjsX
CDfzBlr1TQfcih9/1BH3T9CkS3aighP0RrBakDDZeWWpftxenbUBOaE6YNJzl4DK5CURrd5HIe32
4GNSG0f32qI4R7el9cxiKemJ4oa0h1gg/5WVYPEMEhDlFBAt2rD0lRjLRb0tUWkLFO/UpRUQrqn1
j7wcEf6I6ThmjO3Q+H5fHTh2oW/aZ2M4KaIuppuA8g56QEqWbosOYGUcLuytSAiD7vtYvui2FSVa
wCDp2YZRsYt1lbwOytg79EOeHW6v/Yp/dHFwQnpdgooZ/KMQ0SPJuYE+qeiPbYje6fte4ZznAkRS
C8G9/gIw31QdexnVDzHUuNnTTMid5ISxyyJni6DKhK3iExnQsaLG2jxl/rV6W9Zbjn7FTlwdVx15
URRoGV5mwWP0rbDy9D/wiK09/fr/H86LI3YlYZnRSwTUh/ke+mSMzpFnYm8rPbW21o6d+yEvmiLO
UBzJTVPQ1G/Jf5J8/WOxbNISrqDBYxcMJ7iJTCdEc+nq4AsFKdaxWrLkwwD9+V2cA9llg/AprHEj
DUJlPijWzMesED9v77a1aXQOfFzS0SdhB3mZG1XsK67PUULmDWtZe7hz1EthZ0hBxuwk8/az7ojd
jckmg8PK8rhgOO1BAihqK3YCyEumZJTZ4YoerNEReldmN3bBcKZAsagNS3bR6JDYoV4cnhN5n4Jq
FLtMcn2nJlqXTXPJ/KF7Ep7RH+5uYYhd8FsNFeOmQa3tAmDqDAjiuEBtMpc53fBSK0vrwt84580c
LX71kgUNEsKQ1wbPZQ9FtI1b89rqXt/7h3lbXYYSya/4Quvs8bdadxR2p8CHQO9dGz9yrHtqSwW0
fCEv3AQoNnqhx4rUak4f7nu+c45LbwbhWQX/RHgYyiMBgrp6iD2fLl/ue4FjuVHY4NqXiAqdbnp6
LKD8/QEh77Cx91eOVRf0ZmIhshFUMi+hZ/0sLeMQVUceqzHtR9jazoNU5+uRsM0NtbLgLuYt6WfO
hFTiZYSYRjp205KGNVnSzIb5/vaMrYRWLuYtH/IYDNgsuvjMa5/rLo/pM/TUZ7qnoxmLXQ3Fdr0x
f2vDcU5xQAbHWAQYzjWzmI6W/ZxLCsl5KJreHsyKAbroNz/icTGhg+tFI3Gld4BnZNM+LFV+Zxzi
0sO1rQfZuIKwS4jBHAg1H2yS6wc+dls+ZG2OHBun0MNFeBaKF7TQ/pQKnpV54bcxR/h53xw5Nk4y
US8NE+VL3phIPag6osVj3Ir+ztDWhcGFXIuF+Xn9Ap5q/+wBFPyOL6raoExZ26+Ohee6hT5GPtcv
Chvz3Vxp2CF0mL62LC8edF9taUitbSXnmI5w/QPZUE0vskW39L7PTaBO4HlW4j5X5eLfSJDnILUo
qhfQ5OWHhqr2vT/P2ZbCy8o+crFvkWq6icuOXbKw5+/1UJMmLSZuv4FcFPwct/fS30uwsQuBY4EO
47pP/JMt6o9XpYVry4Iv1Ftt47dmMK95/9zk9t3tt60sicsM5zVdLAWZi5cIEhgNqM/rsUihYBLt
bz9/ZWu5CDjoqg3RGND6hcwEKiGWATJYzTu59P2PyhvvUgSPcEb8+xSvoIgj4FXDy+/SaDcn09kM
+bhxVV6bJMe84fhAmQeS2Rcel8uy66d+mdK8rJP7fLiLgsv9GADaWoSXcMQ5qEAbUBfSpHG9qd62
csqGjoVLE2V5LYvwpJblez5F73PSPGSA2Fx7YMJkqxywttqOgZtOjgbXowLBGlLcEV+8dM7ZZ29C
5wJ6Fe+rpLigOAqRe6mKPrrkfY9W8sxC3OthGiAKv7FpV9bbBcRp8GHpDE2Jlw5dIqdrTuElyYpi
i/92xY24YDgOPidQbjUd4hyshmqb/m2D7jzAIMvTbatbyVS56DeekaKOa696YeOYhXtoBhfvvADn
X4FqAOcqOEUAFc6o1m2BU1Y2mEsid1VZtjYPwAWIVGVeFtVpng2UqSzLLiPFl0CCaSt3vLY81///
CNkDxWrlURyGei58SFHxqAVcqDF84zhce75j7gnv0LarhXxBC5d+A1UdkFYzo/Tl9uKsPd4J2Blk
MlgB0cGXoK2DcV8nwO8eG6jebyBR1p7v2ProzYUwFU5ZUVRYhoKJXy3ReiOdt7Z5HRPvoVwzSlqK
l6iOgvGAppWxQ/qgp/Q9GaetJVhxJC6kjUFaOSagI7uEVvEc3Txg1LMixUKDpmoviiWgHuSdWz9P
NkxmZdZchFsThKj7WVW+VFk2x6lKrngCFkPQfX/XsrsYN9UPirNuQBxt9dKmfjTYo8lRHNqIQVcW
xsW4dXHSxAtV8jKV1DtBF77VO5o37WeAU7Y0DldiE5c0zpQS8JF6Ehc6oIfh6r0oMTs9KHZQaFz6
3WFfghvZs959xuKC3qBUPPUB8rqnuVOf+5rjGpiA0H1LeHtt0hxTFx1yC1dw40s4RB+7a6SbgVz7
f7gZrG1kx9jjIIiGCpSELzQh3q5roi9x0rVfagFF6aY17Hh7c62Nw7F5nOQT1MKpvEDk8AucPHmS
g2W70i5bZK8rDt5ljNMA4cZdh0M3wa28OQzR3D+yIQO/W6MYEu0EMChIkkAR9vaIVuzRBbtJ8Gyj
AW7KX0jYlB5kZofTGGrTbFjL2uOvJ+cfZwjB4dQY1bMLyAeqN7kaio8ehBXvs3UX40bB87+oCIW7
khP+qe+b5Dxk9bIF+F37+Otm++Pjea0nhQ6J/6Q7SQ/e3Ti/s4codlniaNggWoSSOmCmWIQzhMri
QqDBHEIX075BoLrVrLQ2iuv/f4wiX4wBsw34MGzm9WdW+1O7q1GU4huLsGITLtItAesTwjdgU/ze
V481ehrfKoC9f9XDvLVJ117hWPfYgStzDpbipfJ1r98ZNH+bxyznYBdIkYYLt4xv7T2OeffD7FeJ
LpsXFIG/l5lOPqMa9REA1i0M7oqbcgVZO98rjFEoNRaV5A+UVU2a+WzYGab6hx5o8rusmrnoN4s7
iO2KgV9YG7Azy/wIXoMmkI687TX+Pg7mYt461aChq8jYhcSme4IGHpAS+ZzvpekawFm7YeNG+PcF
YS70rffqmtYqiS6LJMVDP4qPo0+q56YHefLtkfzdOpgLfsvQd8HRRhmUKcjmFWJqiOq1+6FoI73V
mvv7EP3vbjvm0sploMZtB0/Vl1lDsA9QD/Rmoy0xg3QkvdaBcLsaf5/pIOl5eyUQMbR634zJY1V6
nylw1PcN1XEEfpTHWalMdGLBrF6RxYIptMuG5T5d64j9FzCuHZuQS6RSSquWZ9oOUGNShdXj3lae
CHdFaQOd5gjLxjTsCAQmZ6Rwj+gSAyKl4pJMGyNd256OvxBk4BzjC55tuYgdt9XyADBPs1tk8tNr
TXbXDQD6cv/2rH1YLF1QCXaZJJS00oAZ70fX+dXGFWBtazpXAC+y8EB0aF6sIdcWsWQqmfnWg3O5
3UobrdiXi5UznogXwmjz0rTxU9OTed80HNMWsztbWpgLmOsHv439NhMXHehonw/Vx6jCj7u2NL9G
UX+cbZrNWOlyBsW133TABQBsxtpyS2JsZRu5Qqxk7mVhFGaH0eANolf9oG2v9ZHHzRlMo4Y/3B7F
2ipc//9jFNBo8pBhCZuXafbanWTBeDKNr/b5XAb3ER0zl34uR7lnqWgUXdrGjHYfiAoUxBQB7fvb
Y1jZrC5kDsLLVZFXHb/YrPVBb1iUkGRWM3opbz//71ci5uLlmIRUHR0XJD4q2n+Stpm672ZE+9wu
midp9zwGAdUOXf0eqqMLyk1v2qqJzUYX29roHEv3FWREZ4oo3ISx+MRGqGU+VCNkhI63R/f3qJ+5
WqsGnrG0Dajac6rHnaH58FHX8n2PAGFfJao/epmXbGW+V7a1i6azEIrx0ft9nUpAd67A5TIHaG+W
6pVXQ0j29pBWpswF1fWlgXpPcg074/m7xP1+F+RTtWExa0Nw7L6WFXq7wYFwCavIP/xm9Svgg1Mr
7LDvdWA2DpKVdXGZ5ng21pJ6tXrpIYedSUASQN/an4dRxvvZy+RzOECO7vaErXgBl2SOI6fQe4zi
NOnb4qH2dfj/AEGyWQJcW5Pr/384mhZ3ATnaJrrMdYjETl10Vy0902xJcq4Nwbnm9x4VLCYxu9hk
+ZDTAHyLZDcs/n0XMjzq39+vOzCPlBBrvMwJiFuNDwLsPuL3HbcugK63sovQJE8vPdC4R+bbOTXD
OG9EzGtT7xzmk6d8TivUtND9KsMjUNiZfJvpTIiNxNrfc9Hsv3BzV9YcNUfsElTyJ+Nj/GjH6pAN
6tyb8cA8qNTTarhzOC5urpl600xeoF4akN5nqW1p6L2VAVp6ft62hpX5cgVYBaS0Z1K3/0l0K9Wg
ANHiMsDuWw4XLse9CN0NzLBLBJG5AQnP3FP7znr03glyznTTRHkHlWP1gsaXEeoYtv4JNvX4rnQd
2lH/bQiyzpdGSGQmftPTzRnkXZLt9owV7+oSx42DL0mTGXg9CcDGmAw0paEd32XqekvtM/n1vjV2
zBngx8oA/QY1lLFMUj1N5HEC/cL+9tPXRuGc2RpSXIEFTut0bdERTaf3oAp4lzP+nOiBbIQlay9x
zJoa6U190scnTcHi51eo6mZ98TPTvt0FbfTt9lBW/KoLjfNZl6lgCuJTX82ffot7ZpN+Tophi1F1
xdpcZFwGWKeQ7RifkKb7NSdFmBYQ27j98WvPds5qVWbd1MgepOoLipWlLkD/0Jk7he+YC4wDeNcU
EbHZl4kXxTvLJ/8IBrGhTpGaWN7dNwTHmCV4MZXyLDq+WhDzp1nBpvwQ9FRsTNHa+jrmTJcSMg4E
0Meyol9+r6+U+c/KbCrIr2xTFxwHiVYLeieUDWV+TZ3JMa+Tp1Biho4MnJYRcNWQc9y4Fq+NxjFr
zdD2ilI0ZJQ09MrIxL4xtmQPRbJpdWtbyjFt2oekLHPOT+jB6ncEzgo0w+NdZUkQFv/bt5oQiDIk
a/KvBYlqtGfMId3VJOJbLmNlelxgHKVd1fqKR0+98f0j00ScuWb5HpXkrThsZX5cYBwpaKmh30ae
odOJFRjAATjG3hYKeG0AjkH3PFrokM3kGQMA0tLPmuWtsZ2tdtMU8E+3TW7tJded/EeoqkAkkc/J
Ep8gUA6fKpPmYQlsmQ48Xva3X7E2S9dX//mKZYiqpLTeF1sF2Zu2LPxXLe/08b6nX9/6x9N7w0WW
lJn3BQG3d1pUDDx+s9XssTY7TqCdC8DT5oXFJ+B2ITGjdJkCOv+xC+4URmIuEk51nhhlj/ir7II3
GQFHIspCd94NXUlURggpoFYJuYBKoPlXjc1sd3cjFxh1TLgRlYSKrPG+dGMpH0xZ6SNoaD7cXtgV
rmvmot9Kg3qNLGn4CicbDszkWTW+echY/NZWUh0zIi9kaviOZew4xf7DYNFLUlQIbJYczRhTMDaH
VnYbcf/KVnDBcj7IJEw/FvJnIjyS4syYHmJ77ZQqN2GXa6/4L4MPaTu1ifg5V1VAUz2Mr1lMNehL
A7SP3p7VlRPKBchByCHmZZfLnwA3VSK1YfYZJxPfZ3QJ3webnBVrr3FsXg6RFRzyoqdZMIijhGB0
AkVW3maXxUNl9b6xOKafybiLuqJpX/o4C1LBmPo8C+Pb1PPQLlx0w7IlKrHiwkLHD+ikrqZhGekT
8RELSoA3UjDG+Bsu7DcdzV8KFy5gLiM4BvvWD080i+MK+qZ+RHK0kvGhhMNJbME+Ez/XpXrq8ll3
T3nSZHMBwo4Y+JF9zakcfzCdyHpO/c5CLuaQiWhkG4a4NngnCijiOjI8lNnPqhJQwbKmNpd4qfIN
w1p7vONETNzTVglDnyAWM3d7U0xdgK4n0t+X73HhdVoBQeQHNX3iscebJhWdWdRHiLBaEaeLgM7r
xjKuDMSF2fV+HMmQNPRJy2gCs1hs9yX6JG7v9bWHO74BMCWQ6aKj/Ikt9Xu0uI4nFDm38HVrD79a
8R9nqOk7Nsg+aYHl8eJgR7GhmodC8qB8f/vrV5ImLpyOLpxCLWK8toEhs/T2WprrSz97M4/ivUpC
dAGrpazTuL1T2J65Cq2GEb10swj+idBAcuxIFT3e3SXEXBHWMFiasEvQNTX3Jrevk1yA+HQxbSc2
CrJrK+LE9qpqkmaWhLyYgmoQQ3AFspMmUPe1EDCXLs5Ax3L2QSP4EkGINfVrqPt0XhDuI2vrDbte
Oc1cHVak2VFbGXjwMqDpG3mTNibRrvW6/ky8cksk5bcV/8V1usi6WEVjiOjbr9IJjOj5R6RT2uyA
1deqTUXCAnXpRwnlvi9gUJpsdACERfnVA2nGscOFQHWt/4iUvMp2FBKe/8iJKrHPxRAvn0gweuFT
HlRDgMByrLr3hM4dIHpQQ1B4PEqwSD9BtaCtpd3lHQTlFhRFui5/MjmtGND0ygZooIhI1s3jsee0
Zkfbt9Y7Xpk1w43NsnLYulg/m4HJ8Cro+OSjyIDso7crW/OhFMGXJrhPW4u5cD/Gh0oBE4JmWkXt
ji/22Ft0tQTXkPi2j1jZ8i7gr4S0STlFGaBedWLo936g6HSXRR43G05o7QVOTMKiEoIobBhecOmP
1QEEI838OE522sgerT3/+v8fXlTIEbx/EAF46heDpgNr5/3/ELitPd0JQarYGJvxWX1dyvHTOIAt
puNgsLs992s7yHE34FnslhFUbE9ZsLAzaFMj0K7w4qxodfD0JlJ87TVOJDGg0YE1rTf8E7W6SQ5L
59kknRcRjtUO+4snbymR7efbY1qbMCeuEAWHNcR++ESyKJgfRCL6ctdKrzEbhYwVoTbmYvp8Nhuc
WGACS1VsldCg3Kw0jrFZ6pCH+zBcoHIGelbrlY8iqc1Ejj7EvHJ6YtHQMfPEUf1g5R7mW1QC5CRF
yY93Dd5lvyMgh8myWuHmt7D32QBIXQS5kN19D3dikbiMQqulFNDZm3+YCCdT7eMN9z38unf+sKKe
GKqY8uVZ11Ao6yEklgL+sbFkK3vCBQOikCU82nbJyS7wlFkAmhZkw7fgxGtPv/7/x6fPtd/VnDH2
pHrQbyEOX1Jr6Yb3WjlOXfifoKZhCWX6fFUDzCafHK/yTp3eFIFe+3rHB3gyoFltA/JPn4/gc5ub
MiKnhMXjcl9nJPMd86eLSsYICZsT0cMPCDWWB57R92A12aJMWZsjx+RJKAMPeT+0tlNwaKnSfhUS
UXgU9T9ub86/vyBy8X5KNsnU1KQ+s6LPD34gPhqpImDKthR+/r4IkQv4y4OyGAY0Rp5n6wV7v2vB
WZRs9TqsPdyxW5JVRM5gnT9DFANMJcyfHgcbb9Xw1+bGMdxy6KlRoiL/qBlMS30VveVR4n3ubLAF
1Fp7w/X/P+yLmXxUi46Lcz8B34xLP+4TnT8mJu2ovfcljhETIxKJpvwMObMRTJg4D5G2mHDa4iKZ
3t5Fa+vgHOWszRLTxlScbdLrfQ+hht2CTXvfwx0zziSSw4Gd1Fkhxj9QiewU+v2+33742go4Fjz7
dvF6OednQ1CG4zlwYBQYIEjqgizh9ivWJsexYcWHRjN0P55ZC7FBFcy/2ja6D0MduTg8EkbgrwV7
wfl3PZdAxDo1Mh52Y+X/uv35KzPkwvD8sPMWBuavM2RQPpOAfSTMzGAg2eRrXXuBY8QzdHqqZjD6
PFeNSMGUhuZ4AbWsSmGn3h7DyhK4eDzZ07gq66o9awlciajxCpOBSum+pztWXDIN5O8cl2cIk7/9
PfsTRWHpvoc71ivBQzGNflSf/dkeGV1QHS70lnbE2tQ7dmuKpTX+3MizoaVKjUCUnFVg3Q688b5E
I4pd/3ZxUDrsA/DW1Oe+Q4lB8uVNO27So62tq2O9cpHSoB23PZME2lVZaOr9wu4jDAdb2L+/vM+E
J+ock2NN1eHsxel+pfoNrw7o9tquTL+Lp+uTysa5HiTc//g1t5Qer0fj5G/mxtdecM1e/XG+9LNc
orCeijMvEDSjI8GnNtsPYDI63B7BygK4/HS5Im2bWwUm0yDv92UMfHFXT59uP3zt653zlyOijUMz
YXpmuGXO83m39EC9g458K+G+9v3XV/8xQazUnVSekGfBAZ7PITNT5/fGDy4dXY5GTOtxLC+pzA+G
LoGdjcdP3fV0vD1Ba1/vmC+S5lB0KrQ+swYSg0aCBbIDL/zX209fm37HcnXZQxZs8IqzmfiRXJ0O
sFUP1fb2X/t8x3o5NyjTZtf1bVDq2GlYGPxPL9nh9gDWnu8YMDTnlg5XDDzfqhdo2pFdO2/e6lZm
x0XNlTLpGs8bmnM+j1+p8H9BfWPYN+EmO+bK17tAOQJ6PCjb1jh3hQZXAkr8nV/cx1QfuSA5Qyxo
SkdanWlIljDNaaPHLyG4nMl9TL2Ri5PLRtH0xsA1h7b1djGL83fTgCTe7aVdm/3r/3/YbQ69Gs6r
WJ5ltNR7Zvnxt33hQvD+vhdcV+WPF/iJygkKKe2ZBYgLFTbSmbb8GezNW7vz6sX+O88buVg5mwTT
pAOAgMGFkaezBcaFA1d9vDaO1abrH+4biGPFYBbwPX/CFQN92nZvxfCVDuMx3Gb2uIZpfxuHY8Ul
qB4GuB55hsjfK2MBSvGvJ9nsA1pYiQV8x4GS4/72aNaMwjFpVfEBF3iOZcnHDzqwC+4Zm1XLlU3l
guVUaYaw8ghGcr2qXiXC2bUumrHmrmaAyAXL9SYciLasOVsPxCG/D4PkThXwyGWR0xBzx/UgEWeK
FF6KqjEy97jO3zXvLlbOxFGFW5iuz9xn4dmPm+TVyO9UNI5cCrkMJYioMRkEzMOx/D3xOQ3ZLjRb
5Bcr2ya6/v+HNZssobaYhTqbGXGiMoN+HOqs2983Oc4xLEEshdIZF+cMtLP5DH2AQkFJ/vbD1zal
Y796ySJwhecNuOLnZQeJkbdg51TptmrN2gsc+wVDfJaIIsENUgAvJVv0vaOnSKUBkfchmiIXGOfP
xZIIxCiYfpDQ//bUMQZye4JW1tZFxc1jWYoZTORI8s9q99sn4Bz7fN/DnQA6b9tlbLK6Oc/1ePi9
tAHbDJ5XZt6VRfXDGEzLBdFnEnRlKstp3s/h8GEQm1IuK2cMdSJoCSpMDtpH7Mw8Kt4TMAwdoczp
XVUhXw16KO8zAJcgLosiaCCP1zClQjNd1i3iU9xs1vKD/yQL/3LGUMd+uS1GhFq4ZvgTV9+AQdDt
B4Nz87O5al4dCPgmfqKRvGqOBIzZj/2AHqIsXdjCIZMrbQc1qZFDIo0dyNTWRQo0QHsoDeYmrcoG
2VpiE0H2fVmUwQHJSiLfBIua2rOyuhWPPDeCS6S+yUzzQ4kv5vILuJ+bSez6GLz1qWjwiUeLpliy
V+FUFDvi07I40jivXkPDYoAkajQs7VFpSZ41ofKZdEqfe3QQ2yeLOPuEDqRy2snCqw5JHLUXXD/H
r74qiuWQZ0vw3demeBcTP3yjpyzYzwkJ38+FWqAqmZUf8rHxH00oJd5GTLKzEMB5a5rK81OvLauv
lNZgKeaeFAcJyaijlWLxkeYF9i+YbfzIm9EeRxXJf5gU7AQdWj4+gOTsqsrXJ/yX6Gog7Rhoe7HA
oG59baCnjRkrMjTPyQx6ir2iAMgvSCmAAKTTzUlFy/SN5bn5gosQe2eChB0h9W4OKGRjDRiT6FWb
oX6b8qaDfE7OrhdgVJnfAUeeP9FrOR9cqxINrEABD7s6aViY9lVmP+ZFkx8JCZcBxbagfioyVFYz
3nvTXkM5EmFOScY0D7HuNKzLw6JZ+UQ6VKtTP2xiig6gzhx9rfs4hcKOepe3Pho4/CVpj+hcmL91
6LJhAAaJEgEgoLBIMAzwjn0LORVkCfX0yk8WNCmbbBreqHbmJ0ZwBZNDEpK9iIU2D/3E6ScQTdRm
nzNhnnxaxxQIJzD/POpE0a+qmdHInI9TQI+ZJ82XBLMQPOJyDqjc6M/9d3+o2yjlXhHwJ9mz/pMw
iXfBvTLf8y5r1VPDpm5vQ1tcZD8E/+RBMOVnXYql2ddK02gfKjDMvAJOBBVPv0fPZhV5iX/M6yZ6
nJgnfgqtzcUsMn8D3RmJxqV2ag61qr0juB/yUwHo/SeFfilwtgcB4gpro/rRG0ZsVVMtnKcLF3Nw
7vOQP/ezT8N3/oLC99tSjKw7AbUYzI86z7J/lBdcq9/JALoronmvwN0DZ1FOCRAyXFf2OU6QJ9p1
KuOvtT/gWzzQpKi0moEj289drOcdESi57OYlKd72kgagIB3IgCYcf4xfmuV3X7gueroH8YL202yY
RXvyS6BAACwfsmdWL1QA7JYvJCWFGIaDblHw3NPZAt/UB6KOD1WU8ebZo1DYPOZ5CdvmfRHMZ1Mw
/1ONbsv+QATcwW4QM36X9QRgQsANwWdoGO97v9eFfFfNuczQUWUaaIJ2kHDfIUmo+kfJIE/9nk7Y
QZEFiTOUXwBaTMYMidsSoSHIpUXFmx/Wg9nuOG6tndgNJUTTH4O4zYpniCMEBqHv0PX7PovC/L0f
MZBsoREzL1LTBZHYS9xz5U62w4Bly3oQgoDzzcaHOJni5pCgtts9MDJgLnjUgRAmy2I/f+BLEdQP
EEroFFBktH4IK92TFB1h5HEBM2R79HQUd0DUNK3/gI8ddJ9CuE/ScZdRlpHXpZRlvAOJcT6ncRiK
5tNct3KQO2OqaElZPUT0YMIlaHYCvZaJ2ft+OTSvbSRLXHNJxs40Mab9UIZIjKVW2ml4rH3bBq+m
eWqjIvXGqAKWOx5mSE9yk5NpbyTxyEuu82oCimM2pkuZyJvkK0tUgzuI74HW6auA0xtf5ZDINQC4
VoyfpgKYpPkQxWPExnQhweR9Q7IVZzHMnFn7SgUBdNzzcpnoE+h1lT8d7AjahTElmP7x6C3Q+Pgu
UD8Yf4q8LvQZ+f1KkdR6la37dAZ+2+DUMDn74IdQCDvI2e+Kx3KZawioiE4sJxosszwQWfVmV8RJ
GxzHIOj5TvZzz/agfLTsAh2X/rWwS7K8E6MGWBIXLtGnoo0Xs5Ojp6dDBAdrdz0pa70HvCof37Ii
ls2uL+eMnYIxpsuzDzb/ncopyY80aJeHIsY2+A61VzOebDJrc8SNJwOrpV9UQLcO6HV6ks0U9vuh
HsK4TdGS2flvA1CSz5+rrpbmIaGJKKdDIrO2fxvnXINPznThiLPVazP/CVCkLvlVRJ4M32ZZnrBf
PuNe8L2EorY82izBsRgvSTk+gIGJ2ZNXyKBZYEdi6f6Z8yTOPyHbJOwRcI58RgdtVdqUz3llPvaU
FB9R2pr9T0MixypIE1ORvsEdGnjCcsdKk0RpGQkmnnCX0DG6vfN6sDspAmk/ZoGVzWPZo91k2tsa
cFXAQCcNHp1BsqT4nicSB0hss9LfAYdK4k9isll9AHs2jD6bc6998Meo89MSbrHdz2qoPwJvwiP0
roiCPVYdmOL3Jqmm8CGHY5mfra5U9yoOIvALY8fWJ6EC3bbIa3JTPYJoBddMn8Lz7QC50M2e8LnP
d9glmpzaklJ9mE0w2mdmfCjjgkfFm98D0Vi1p55PwXfC+oiBKXmo6+7TUlW2fyKgNVj23jjiSyIR
LhCWUmiTe1ULntsD6zgipp1fjhkEHrBhIeWeTnl1dWFh21Oe5r0dxAQPAob1Y23GZHmK+Fz9KKCi
GD1IYLP6QzCNNc7QqRj1gZXT0l/YEMTJM2Qd6uQHTdoksHtZQVbpyVQmDo9d2Gf140gb6R85A8fh
d82CJTmYYeljuoOGRzt3B8GUtOfahon9pfwhfDXGjQmeM2zq/MSAo79gCqcyfCizcAino6aA+YUp
7jHRxB+E6pb4XQkmNP2FxE0t3gmf5vPnrPJwD9lTnnvmDbd10+zRZEla3KsGTydvBHQQ1CsQkXTi
vQaaLTmQhkcmg7E21fTgyyBTZscgSbygHVCKDt/bLl39D0S2NKDKqmjn8kKR2tFv56KmXWo8Nthv
fGaILliUyCDHN9L/4+zamuPEtfUvUpUAAeIV+uZux3Z8SeK8UMnYkQCBEOL+689H9nnIsNPuXf2y
a7ZrBhrd1tJa3yXs91MWeMWTwHXa3AVBJdjJji5QjTH2VW1+ghrT/uMLoEwfSlFKwGwcKCIPW+20
0PYyUvlwZYS2AJ0OaVB30cbOy0Fqso65N2PfQMvAeGKMDoqhy7AzY6ujuy5zOYR8irGi001QAH8N
wzEd4kapxmH6ljphM0DMFrjtEsKXYx/+bNXcIkjIWosWalORDztTmpcd32mZ+ifGK0YOLFcj30xK
W2dbzhBP2bipIxEHAqggg/IGxZ8kc0GPUYgw4Af2fSG2nLKKPdFFJvTOeHocoo1otP4JXGMkb7yS
qUeb9lLfluiHB/Bx8Qb/1A2jmo5wQym5RsUsQ1cedcC0eVMAXpmkdC1p7h3ieen32lKsThvIZtg6
vICIgBvV6nn0e/+TIFL3OtY1cp9TKycE3ZHkbnRHrPBPg1ez8tAB6Obu3AiVablJhzKPynhCgwwH
TVGooujicSoYb6Gt4o3eLqPdxHp400EMX25EnZfslZmhcl7mXhJg50BXyR+YgJboyWDQ/C826OFG
G3tzlcqkqF3kSUPlhvMeJ/FE41AX4AvS3Eb4dW5IRHCAnq1DfgzEWH4MQWM7jpNB8y5WDRxMExij
FQhNnTualCemSmGyARYRZfFMm9F/wU3TS3dtPrt0G0ID+3vJm1r84NApgczphDRgM/GpqpoYDoHj
M6y4MvNQlo3s38vMa/ivoQ7K7LOjer+MIWnP89vIykAl2m/FuM0gUCV3yG1t+RpkzJdbEDcVfXcZ
YH4bxMBZfHKVZ1Frtqkn70SOGYr5WDXNzWRdIK7cqpzDJ9fxePOTSy9vtl7aKXbDWD21O670NCZM
w0Xyk+vLYHgvDAZ7EzamM1tVjX2/N3oosxfLQ0/sDGxA7IbC59t+5TWCz4E4EolQ4PcNLh8QL2LN
zvAMmeiesXb83jSIwT9FrzwRxL3kQbZDmt+K56GLWP3ohWU7nyLVWPBwVIuMBJ+UsicfCT/F4TUS
pCV0Srt0Pzhh9pTOSBvvMzfAlmIKauzfOtFyw0GP1V62raaMv4vBAVrQNWADJVOvpqaLXYb70w7i
5H73nBkEm0Tkbc1vI4z7LOK8woUCtb1B7r1J1vbWK2ZTbWXv0cQhPuJjbKKpmbcMR/Ycu2k/ePsh
ikSZFG2Fuyn1m6FLmtHKDDF37stNYHOkWh2SFWdjfdeIk69zCOFpWQz0xgc49q10OOYHgkKk2JKh
mZx4mCqkeA0y+nk7+1H9tZzhTr/vcDE+0XpAkgjY/Yw9h0OI3hRgfzi3Ke34y5TXOBUhAaDahKuy
Lk8BLuE7UTE4CeBSZH9CCoaxQ+HYqCliRED2pYe0YH83toH6GtGwll+l9L3HsOeNxh1Ed7e5HN30
5DhNMO/akPXFvhQCJ8RQhlHC5AKqKeH61uxYXy+lsz7S6DbhqYmZFk27CT0ioGMaitsGyCgR3dBu
CB85D0SxTZUJ2QOSBuxoyiQCMxttCKiUyvHPUCQEQCvhLODz50k7WYEDvPE3kUjDdhONMqqeoQ7m
f9Fei4uKrhgCAXPcnuxE6PZ3fPaCaYPfmD0VobE/Jofph66ndXCPql+h7jTAql8RPzv7beAdOJkh
XNmeisowvUd+LJrPJYFL1J2e6xCEzT6DypCsIA6xQBgbnMhV6uGehPbs/An2RPlwoI6ALXg/BTPZ
GIsNbJgaUPNLMydJsQz1phjnqtoWGULft7YOdHWv0wAljQ5XK34Hjy26paSYmrgETV7CpnkCDpWF
PPjqNkBz/MSmi2wysNq7LWov/0Qid+RbmKC7ZItdht05V8AJ/Y7mfNuQcXhPyyVKpK2B3FyA+Awb
AzLKbKOhB0I2HbMQ6gHQuXtLs8UkFXVieB5z0Tg8LgWtG/wWrXS5FT283LfcwQ2q014H+ezB1U4Z
CwdeAo8WtzeezN6svN0IldJvtF/KOx6bsKtcYtUNrZZhoJOw06mNqLnpaJ/3cVoVSG1Tz+vtDi70
rdkC7itfC4hLvCPMFmYDYi6a0ric4OKlKhy/3+GZ0RbbMOwHbHQ/KmIPydWNxmUkS1B9Yc2WRrTl
O0taLCdbj4hUsDix/q4AZnk5Jx35PPsT6VC+KIhCqkFnqDppDnntJMtGyXcTtiN242ixJ4E/Tt+h
AjoOFsKlFktONvgsP1yEjQZS4lbXYK3in8MaaXRVN95tiiToFGUWhIxigNlb1AmDVeSQ8h48tDlM
iqnN7wPlh+kxJW5rNqz0sZ2QF8OTSHhN8FP7NO9Qqi9nFTcqxLEZlbPTHwbIUTp7g8CyhdmogztK
XxqCPFdhUbKxs/ghMJB34ylCxU5AXaZMWofaJlbASZX7tHb6b4P0sE7cph7LZz1CAmwjOIPlgQho
igqS4WP4aZhQpnk2QRPcQrahyY+ZVCB1dVmP5BfGKwhXWYvyUulOKPdVHNgfN5yCY2HTfFMOerG6
4mBfcty5bkiqOoZbpkVhCNgGp4qXtfxlQiq5cUuKiwWEduyx6/NgHwGl9LrskhOE6ty7yEOFJwba
BTK7ig+N2mjiziRhwM/+pMDzjVteyqw6aWgoiQRsGHvHaANJLQhUgkJfpAJrAmmha2+YrD2TwBQd
oUV38NMpB4zGaMv5E5J6N91UxSC/CrcXX4rcqAdkh0skiWzxUsBi7wB/yP5hDlCCNYT1PrICSeip
wL233ga4LB2DMQubU4Uwi7CVer2CxgupkDTrBpH5FiBz7xOUq7pnU85VHcspU28qnJp3bJUwv5VT
D+E9O0mzzAKSOjGOVOJKOokvXd3mP03ad0+FMDAQD1oy/DAVzsy4lby8t8TMPWgzTCTcAf0E7RjX
hUI1L+cHNxpCcD0kup+QTiifAotKbCmb6AtF7ePYRxIzAnuq9CBQpUPdpHCmbUUhgbqBM+n4XVmS
I/nRKpyTTKQQ2IWTzBLkupzeB30oSVxl1D4G6NncQvl8rBEdveyOwUMl28zFsioDkLu3EXQ4qqOH
KxjKKHz4IccaapU8RUW4d1q9wYIJ3ts6nfuNYNxucwaHZchJeXWSSouzAlg2lFcC0CwPNcVRwa2H
Z48yqGEDlCONjtLJzAl1C9S85ikaCkQBIpMhoigKFmBC/DNkvL+j6HPvdI897VSdm+D09INkLIXe
c8f3T9ifw4uqBfzuCieYy9hHKfQLbO3toycDe8yiHgl8pWi7mdqy+M7bsXyfpmz+1YxD/oOiZIdE
DQdVUqQutlQKcNbt7399nsbxO4+K8Wc5ZKjsT2zY1/MgbjDw4aEPTTfEQZOTn1Di14/ajfLNMOBU
2kxBhpoBm5CqbTSMgKttNxblneWeFKAV2OrIWYsqqq2i4b2uJfkOzYHuJHClroD+A/mMjZS9wJcO
vwd7u7fxILvmWyBHQxMwD3Iwk0oTPvqm74+4mARfUSoojh0J6Rd8hL/P8nD8x62b8o6CxSZjCkXs
5wl1SvdQ2Cj9wXAtVnGmGvVcsEp/ZiltvqWDxqmBHGcJg55b6E02ca+IjRjD6FYolc9jgmoZNuMs
a5JvtIMrY2xwQrcwe3WVjkcKYulh7mfUK+3UzW84n9J944UuS9Ch6E5ZCMJEjfUi72nJW/6p7AuN
JIYq3qPzhhp3FWn1qNw6aE6mC5r3jgYi0bUPZdEghbdk7KLT8g2lFix+J0xxjV8UAB9gY2SKFwgr
BZ9xTPcPXsjKJTy7SCkh8o+aKYkMaOcR46copN0byu7tl7rOPInqpB/u1TxQFMG0g8HsUfVL0h6J
VT1MstxD6kDwPQc3/gaMXZtuygDC7jGvJT2RJsuCDeVgPqKaDFUhGK5iOMKFrZUWM26hQ+Pl+6mN
ONmpEkCB2EU1Ztp5qDI9hSTzSNyPCDKbthnRvZsjxDP8mT6SikY8AZUBAz6wIrrLAaWyG8iPjE9Y
08UO0aC9mSAHAFVrnqLOVsFiDse1xu2J+2TqE0ZFjYtMmn8P0SXwsHa4eAlg5HFTFZBgg9h3YaCB
EGKScCcrPyEC1y3QcU70YPiic1L2rZ9IHL3IAAgk6Fx3GB57qvtDBqXtPeI02zlZBIKMCTg0Ud0Z
p54KZPsMmQ5gWUevJo8U+NkDioso8OJE9X6htt6+0r5DOjhyB3VX24t5X0OiogY+bMBR2NRmwhkw
BqUHndOCD6gNlMMnVGDNzpkiDr72uNSLIcBvDmNPkPULxbKnSsPKMwHcI7+3qH0mLceNF2rvTbJk
CDdwx+x9FMaI/wOb6xc3FrvArTkvt8pHQN/zichtg4yY7KsuwpCWJOQvaZpjtgU0PkUM+2qV4r+p
xT0VIaAdIAzQQ53bHJ7ZEep+uaQo78Hq/hnkJxi2R6zbS8cpXiijLNpoatQjvnn+BYkLIsD/FKhW
Ox02Erpm3n3XGCQADIEGayFwp1/aH+wjUB/VjV8iHqTS5b+6QKi3oFLD45KRHDALwF2FJDoESpJH
Alen+lawEgmrIFHdPIZuoBvgysZpO3PYnqPOjDy6Akoi8UdNdsykOHkCSmsTQ7MbUNWGCAwajLX8
p8lFa6Qx6Lp1ky53aqiCH5Xy3c9Yyyg/KJKhvYWf/hiZEsXTzItA98sJstPJ9iDut6Pyhw0d+nRT
qxGh2PMNpliLSHwJZICeEkcL5p5nXnaSXcne0jAj392yFffctaifhBRuIC8jzb3+4NsWPu1uihpw
CmXXB/Si5Tu2EChtHnLLpg+c9EZoVIU+lw5KN5CIdlMa+/AQdh8Y0d2pRGG23RBnWSjWzHmzL/0K
2ZYe4OJtdJjj9HTdIkfjyMcRMxlL7yPoQfc77TR2VzW+PYaqgs8pko02vMFdFxUNSpz6q85IL7dA
L4XIA3vz1PZjeFBugQuFM1p6GzWBww91CSHjiWBh0prmQUy7sosW4lJRfG96xm8inuFCVRhKYeyS
B+y566b6dcybABzYCPxtp8HlNinK2jxVHGjQyEBtfYzhuxv1mzQI6LEiYEBOENj6WQCp8lP4rJ03
o3Xl44wycr0voOSwZRE6fE8zLuz36H6ke0RfHAkcXpL2BLHAsD0iMg/30g7VNkU9X4MXwEm6EXCy
jGIGPEwQw16qUUnWMidP4JzE6y0NnOmtH6LmMwjJ7pbbQH/XVst+WyKz2lLccB+BDed3AdKdT0xn
GqL5tPM3Fe44GvcxF1d72O+W93OfSW+TGzKfwrlAFKubFJ0y48Mi0gjUOiOnNWPSuJ772a2zZutC
IPzJjjUszWy5XMyx8zVIpz4uai6Rxfd+XMKeyizKhSh6BT8KzbK7Gd1xb4MoVohNAFfFf0SOfJXA
o6LZRtIvvqD7gtuF6HPkvmMIe4cMd8FhC8ROsQukJj+V7my7jajH5rgWPlAMeui925mjeBr7whuD
nSNksNeemt8aivV+IFB7yGPjQBYTvp3MiUkIB5wdR3C/M9C/K7bu1CJJQkxBKaKsyvzAizz/5pJA
/wODxrJJ4AEjdmnjGbqZUh12p26c69eiw/9HzpTd/e6SItGSzxq0NQRRYGUJMv/+LsyC+qsrUK+Q
EbcHWHXBq3JggTpgqeGyt9TpQVIqKvdnE8EOdzOGfWh3asyKbCtDMEjjDNca0KMZ/0Z46rFD33u6
OJS+jxsAgVbu4pqcQkmsrqSbPZKUuejLoN8EXmUNSYjYTI7EsVbSR1bC6TAGVFU99jN+nEdQeYxb
P0D7oXeK+Q2WZmq4d+eUPtLcKb9S3FWfYEVuv9Sk5l0sQy4JcKc5meNsiT9ofautxXmiNtSO3R5N
G/sy0MrsG79GdwEObPhHgmxb1eP0ynrXkZ+0QMsrtlk73ZQAc3x3McmPnprQ8WXC06d+RLTfZCOM
cJBRormPCjqm0fj9XY0E2ADk97sRUIx69r6LHCc2pHzz7heSJyN+6DETuzagLtkXOcTLR5JN/wyz
adlWF06f5rGF8PCh7U04I1+LSPXThvJ76nRVtBc9fnCtS/KIq/6MK+lUogBhBlUskSjd4i5WfxVz
mSHARh0a0ybsy6cp8+3Bsbl8RXnaPOE4Ed/rwEFHFH02+Q4hHtwLbJgrL8nQLrzXbUU3HS7a7BUt
++mIVrsmceh4PezWPQsvJqIA01FxOgbFCxfUHMrUolgXDGQYDjZ3oDogcWuJbQ/C/UFPLkIfZAjM
RozW1AdbQzFmM3YQFURRO8ogy20DgFciQcf7HqLKxacSPln5M5G+M+zRCFWPTArDn+RE0DAsO0d9
LXKFBYmkGApBQ0taenIh0eZv0CZyP6lMsvwmnPu0+4ZHOO3Bm0Ixoy9DAdWgfqr4l7CtxrcqLKqE
1EEutqke0GWKJE2jO1Ri3CqJ2s79Ws0zVa8apSN9iOp8zjZkmtE7xpbWwx73JtRjUCHPxF3EFM4T
3DrR+o/kBO32uJ6xGh8AtOhefTguACaIIi3rLsDSz+G9Vmg7l1bBVHed+A/jabEBOsxk9q6EMq3g
drxodOB4qT4WKJTvzLycQjLEUXvh+ecwXyu0nZuqOl3kFf6D+s084yfGbZ+cidH4OsjaCiLblf7Q
GxRzjtoDyO40AfRAUcYAnKi6bgbWMlYakZTjAqaPEwEjbPkEaPxcsvs9M71rVaqMmZGUDAPE8uwe
gc3G/wNSc4Ht/QVHtrZuRPaXRbjvAEfmQ0HPNbJqEcNGZ+9KT5cgzY0S2VyIO0jlZSy4DqG4Vqii
2YiUf+QlcLPQXBt0UCehuuQPeWZBrf0bU8cCHJZrcURgCBIg0F5x5jy0MCS9DoC6dm4McMVzXTDm
jqCLBp+hYDZtoUjs/SJpdMlM7Nw3rLY0+gO9h1YiaLwQg4+R6L8GbuP/L3IQ51bValvDE2dpt4XY
FAwX3ZeA9Dn77JBZX+CongFaru0bXVPCIrwJnROF8ah3oOi6lg7AXhPuSBUsOyZ43EwzwIgf7/Fz
A7ba46iT4wIbAmqP3Ol+Wvhi3Zw//g/EujMvWEtM0YF0PgsIuWETlD8GJivkkOYnpIK76z5hrS0F
KTChAl8ByY9Gh4aTSVYlveii2zHX6vnjYToz62sfR4acXBRaqKMbjcGRW4U0egy6sLuwNc7M+trF
URTo9wUtQ0XLJzHD9CZ0EADKGBTEEUWuY3C4yxz9AV7XSIjNNAK8bpwaaBYPpj3NwzSgFhduZoub
ySUc+7lJX4bxjxeJroQLwljqI8UxidyqeoViBbbhRULfuflY7XPdev4oHYHgms44fhcuTVl67x9P
9rlfv9ri6DNLx5AK5xRQ+LjVQlR5HH/kzUWu4G8ntb9Ej7XElGGFZ1ha9Yge4rvws3vmP4uS/gKM
4Ak4z1dh5AEmbz9mWLde902rfR70woG+OGgXWaT7zcIALoFLPPQ4bS5swzNTslabKjoHANG27MHB
S5GCuGGBsrUU1D18/AXnnr9E4j/WFE1VgAaks+gMdtuO2J/arS6E1TMTvhZwQocldUyTe6fJcvcB
XodNf6Jo8qBI3PqoKH38AWf2+FrEibuykmPuuadCOnQH0JPw0flyh2b83JpaQ+s/pLq+xMs7903L
3/8YLtjp+ZULqcDT5IESUAgtP6dID5s27a8SjPHXfo0mzSAe0jZYxG7qJRN2YyxV+/PjwYrwM/+y
Q37LQf7x8wNca0ntZ+2xixrITYwb6/I3QbzHIRIHBpdAlHiO6lpbCv+3jtEf7wNeZbIT0+1xiJRC
H5TVCVGXhA/OLd1Vqg4UZTpHdmqPloN+bFBc26jiIvX+3Gmy9mvsZJcPQZh1RzSdUCfX+RtavU/L
YHWy6FEVLb8AGXkIebWvmisvT2uBJ9Z0HpBqLopbXLVg40MwBTCDS7ZHZ6iAa40m1JSiiqQjPmke
7tIOQmqiQuZgQvMJt1J4RF7kf55J5Nf+jeVYd0r4+I5FO6gDBxriBd227M3NYoo34t4TTuT140V9
Zh3QFYkmQDebktppjyybXgy4JZt2ulKQ3F/rN6E5nIVeVnVHPkKNxe2an8oDr+DjX37mNKHLF/2x
PQQNUgIQd3csQtjBAU+UpNYRyZhe5GOee8MqogvWRhFpzXTL6JIy5FDkmjroB4U5qikff8SZA5i6
//4IanFemQriqSaCNCEPSzRGSwwV6+7C8lqFkLWSU5ATBaffEG/BRuRAnG0chkrmx59wbgWtwjhQ
UFQD3mmPJQueAydvEvSsrxMBYGsFpwK4uUAxzx4HmYHkwaMv3uWc5+/zy9bqTXpI894jHNFPwbQM
tOsU2AKdxaoYr1PLZWunRgNR6M6YyR6FKsKNTtHqXhKpa0YePpX/XjyZJRWaQKo9CgmfPVTeX8ll
Ev25wVn+/sf24jD8DFgEa9QOFQTjqXS7mNTBmNxcSP/+vm7Qkfj3CwbJ/3/0O569aZwVifQuXsDO
PXy9dRc8TlpJHKHRqG4hg/Rqi4hdGPdzQ7PatItHXKdm9MJSD3FNDmjnCRxt12qxsrWDogmrqk4n
LEwxq2dL6+kmrcsvjhPaq/IkFq32LAUi1w5c2SOdF2O1AJjGepniq9blWrYJ2kMElJoCuUUnvge4
BydoL9gLx/6ZmV0rNjVwQ81JoLJ3WNcA3iHpvdWpufKXL7H/j0UPOH0wLyXik9ZY/NAEhAB7DKgf
e/54ZM6snLVUE+XQn2TB5J1KqZukXHTipwlSTeMk3657w/LmP76AoRkTNpXxTnS2LE8gGj+YpPCh
UgCAEoxWLxQHzs3C8vc/XjOpSUDAanBPXQGoE8BGr/8Dsffcw1eblwNSQyu0bwW6wVTdANkEogq6
naAyfDxIzpLl/ncqz9a6TU3ATd/2LhrUhZSPY22KOIf+7uJcMFupUFDODqpUPAGfzaD/hHhv+uHC
8XHu81apt1+MPCzgoikAl7btcJp5nmegn6Gs/f7x9/09VWVrcSfek4ZYGWIAfSdUN8onb41Xf/Gz
OUjArftWeu4Ftfa/5y9sLfLUK3hVaSAQgZ7oOE1kW6m4RVvnhpb+LQWg4sKYndk4a9tEQZsi6Byn
A6piQROaSh0Vd15gAzvtPh6zM7OyFntifdo7o6vwBkSKOumgO70BQPw6pTO2tkyEPng7jSC4iLgR
YDJlQJlsaeNc1xdha5dEkA+B2G8Zfr1oxhcju2nT5t2lsTk3+qvdDjgkVCFHH0+Pyu6TlKC4UD3d
jajfbK8b/dWWz+EdNYgIUhAxPIy8ZmvAC24fwTwCmf1C4Dj3EauoXRK0JrIcAKa4YMGN76A/CG8V
tR1dl1wXVtdeia1teeiYFq9IIWx3yGdqnowC7+7jQTr3BauoXTEQoCm6ExIiYT2D6Q+BLr9L/PfZ
AXzp43ec2QZr5SfFycxBCApl3Drtt7Gw5JMUQAld93T+77DR6b5pCWvwdJRq3rqc+HtPVPy68Vnr
PmkAfoEa43g6cPRhXEkkCLYsAEEQuEQ4V47QKutOB3TZwLYBN8Af1XhLusB/8GaY0V43RMvk/xFZ
rSiB7Qlrjo9wACfjQPjFpfSBy7ju+au9zDve8EF7LhaR7YOtnLiJF2rshYBwbv2sNvJUeWCRgEkM
6JeENgEdimeULa+zpWfBag9H1oD0SkP8eK9yfwCeUm7gg3VJ6PXM/gpWgbnwwZwumxq/nRk4PAoK
/apMNDdLQLuQeZwbntUWHtEIrIFfxuKpmxnQdQeGSOkMNOJVk7sWeUJ1imbGWw6gcEZamaUcqsSQ
pLnw688M0FriCboSmrTCSd9kUYJwAYJerGCWHsO80F75ilUGDrQVDP88P31TExTnQifNd+Gk8z0D
kP66HbaWe/IMYNBdR7HDXKseas/zweQY8wuZypkZXss9mWyC4q7bYBF5lN+WqgOnaibRheE5k9mt
tZ48SEaCUdPh6Uu+Wvr2k7Ds1BFULYa52peBs79uJXn/PoZEO3dRK36f1JAWBy5qlPvAAhb/8ePP
raTVRobsvqIFnRDKXGiG3dJcgaMSSr3z7SXx+HOvWO1m7rbEKapugOAZgkGXsu8URJx4tu115vHM
X23mkOU95wvhMw40FipghAVYmWldP348SGeW0lr8SQwhjOIZTd8gPPE85CC8gOxbXuXnyNZmiFXR
z34GkCTiAEGORQXgdLELfv2llHSJh3+5Y60FoCDs2/a6qhmUrbODllNcdtUXCo8DZdyvHw/QuVcs
f/8jVnIRDpAxlPgGoOfNphPRA9S+2h9ArrrbwRD/Kmk7tpaAYrbnUH+Z8B7qyWKD6gndAjVwyXn+
3Dwvf//jMyBB4AzMLEeGbQARmUjQbetF6efjUTr3+NVWNkvX20eP7egCnj0lMOKTr2BFDumFM+nc
81d72Z0AUre1ws9XOTZYVQ9qW3SACnz888/s47UrItCEFoCZiaFW1QQPAAoWL2VRt94WQNgpu+64
W1sjZilyXHAnhuMwMfujgK6STRpbTRcW6plvWIPKCgmNJm7B6Mkg03U72O6bO2RkR/zrJAzZGlhW
5C0aCHPpgsEFWjBQsFNCoMlzAQB07ueHqwVqoROgUKr4LUzJNbpeqd/deSMUwq6a4zWIjEf12Fe4
gR9RFgFSd4bfB9DWEKnPAzk9ffyOM8t0jSXDZKYRGBz9sQQoFDJHIdj9UIq77uHLS//YwrpovaCp
pv4o0uARUgAUtZ1LXnLnRn+1f3kn0fvIx3Rnaw/KW7Xi+4zmj34OQfOPf/2Zc3RtaDiBCyo7x8Ub
smEH+8Jbg3Kz66NWIf0LsWy54f0lGqwxZDroZ+JZUKwAEs8OjVvcB6K+rcp+u8hCmCbcNfOVfRFv
FZd9iL8Z4mZ4l6PzbdPyZxBodh8P1ZlVtMaOhSWkpWC7BztHAZrSJlKQ+TLFeCEon5nqNW4M7GmU
UqEwBiJ0kFUxGNOHAFlL7HuXfFGXLfuXeVijxmjX2rmFTYMEXxpEGtYfCFU7UxSPEIK7ya2//Xic
zn3JKjRbv87dVg/4EjKiK+vnENgrDAsSCGFcZ3zA1tixqqz6mg2avE18oZfXcFloibkEBD73Bast
bcra1ayZF+POcqbbtBrsXvaWPA6Q+/l4kM4tptXOBgbRK0dQ3jEZtU+3ftSjPShL98JqOrPn3FVg
LpWtJHVHPN44wA+40P3Nss+CygOIqj6kE0Huhk7Edd+ySrc706hCtC5eJtyAvQCtMO3A2b0kKH1u
3a72NMJlBomrnryxcSQxpBu7HfBRZj+I4YXKxn1wcJf7+EvOvGqNGvNhburTOcLEgx9DX37r87dC
jhtQW92k742GeMpQX9go5962Kol5AXxxJrX4w85TfmCT+C6DAooz+ePoQqmM1tfVJteAMin6dhi0
KURMNX2HNVIPRPi1ZcM1kIxO5SjxP3h6CxncJJrTOnHYpavcmfj023L6j+gaqJSFrU8k7B4DiJK1
JWB8TMJUCI0AA0+GAtylj+f+zI5cA8ggfcAYRDnFu+jg7ysLnFZQiyLoAl73/NWOz0bLTWGZcyxk
fm9cCHDDP+eSJeOZE2sNGIOyimebXMh3VOHSfd2VOdpbPNhFZgiv2+W/G2p/zERGQf+Bemh/HAZu
jymX8109oAP48eic+4DVJk8JI6B1jPIdkk19ArUXfzPVcGxp/Eu2J2eOxP+CiBnaed6EkwotPv9r
lXtJqvu72et/RCZ8bv3qi1Oy94+/5sxaWgPG5tBdCjWBeIeEjLnBiZs9aa+SFxKqc09fzpM/ZgIK
bHUK+il2sKkzagQ0YsRcR/Gckii4rly/BodBrTaAtExPj2Bnn4YWMqsjKJfXbYU1OAzpWW9rMU1w
DpznhKkWtaAARcvrBn8Ztj+Gx/SGQ+MYZW10Bbr9EEbZExGgc3/89DMLde3ux1VIoDLlQvAOzWp1
C00woBx16IHA7ASL4Mx1r3H//RFdDk1Nyar83cL8NMmGYpf6ESjAo3NlQX2NDKN5NAhdtdX7fzyS
oKK1BZO22nz8+8+t0dV+ppAaRarZ5e+mgTMVOONo5lsw5695urfGhnGHQgDTo9U71CgUeKze9BlI
t+pCov/3KfbW4DArIbLl5to5llS4m6V2lcKVeBy6S2WZvwc1bw0NcwtvaFrBi/d2TnncoEhzagJ2
ClKnf4ggUnypSnnuQ1aZeABBpJqZwjkKi0UEsip8HGdI4DfDJQzpuTcsf/9jrzHHDKiOEXrs3Kna
guI+H4TnHf0IUhsfT/W5N6x2M9E99DBCpd51nn5qI2i9QqjtF6xFyu3HL/j7SvWiVVyeAkjPQD5T
v+PSon+U7eSZfTiBYH/h+ec+YLWTIaHEfQFv5PcyhQlEprHPwF9MITxiyqsSPG8NGoMuNoQsRwu9
Tq3389ik2/+hq+EtA/Hf90ZvjRgrHNW4c8DGowbgWe88jQZ9HiuPgT4ViwL8gSP0dIf5EaQFyMnE
Q7+oWXoQLG8gmOtkUDPeOqK1hQ9RIl6X+I+yTMD3p4eYvfnRd0U93/non6NbDio4AJ/B/3H2LV2S
qkzXv8i1EBV1mpmVl8qu7urq+5mwnj6dxwsqoiLqr/+29U2q6TZ9l1MHIBABQbBj75J8T8B7gLLy
ogy8+uDGtHR+ZBM4ragunJecqEp8B/db56KqB+FgeqICHLbA1YBpLYhAhezGAdmV0AOqP88UNzre
lU0HytCuiUN3JTm2YDo22m3U41DEU+M+ZmXxwgagtdvKfNlkljbYDYzHQyzHVtxaJwZjhd/7oCDL
85SlK3mrBbuMrChCZ3kLHhhZ3bJCB/ssdukz2MrHXSfbYMUul7qw9h9QkEOI3KlcSFho9jB6wcxT
5fr1E4xj48OnF82dv9mCgg4c6MlI+tsUBRyk8fwrSCizld1naYWt3Qe8oT2TAYjFtDbgmQWesRpQ
Dnd/iZemx9p5Zjp9UvWl+/pMojxUdjEw8+VhvnbleL23/sV1bbCbB448UoKbBgybMKKPKoufSTqQ
Y150TyrJgP+Esxw8BR6PPqjB86em5AJyhAl0cOmHqsR4Se+AGhfEIm7BDl4fvLRFPz66AQSZt82C
lT0AKesUwRD72wCpnF09gOeYpn0CpYA0W0EmLE20FYxw5jW9dHR581EvAO4LtssJVKVDD+nsTYOw
wXCDOw5NDYW9W+GVCfjisfc4U8oe+zZc62IhaLBxcFEJzQGnkPKm+2K4Bkl1DRwaXUOwZ0GoAnCI
+yNZsHgbDBcBaxfKBNEzUgbPfL6mgut6W6bIs6Fw4HSpoZ/S9zcQVKB+JiihJk83Cq56NhLObzq/
72Oib2C0qfd+h0LGPK9ANxht289CazcA/YZySMT1rfaMB4TC8L6ADOh+rPS2ezze9H/fzHjpg5xc
UQS2KCT+4lQh/RaXKfZ/xy8AZrq/xH/PO4Gm7fdOIoGSbYjGyJvgeDplHMKQ6ViyR7xpgzaMdZ/i
AVRq9/taMifLu30n0iRxVXkb/Ca61sDekT1CLIg2bGvfdu0+CQIKkZFbM0KlE2yJ6fDvlNfeSo3U
ws5hY+JIE3s59Feq2+B61zTlxbGq4l8pxTl5//+XOrBygD6VFSDARXUTGf8FtD7UJHqQcG9NRSCn
+PtiZz3xoWDdlrc8CqpTAH6IS9JDD+P+7y8sr62G6EKVREDAq7yBjCgEUWdfPQxQRTncbz3GP/7l
+GLzpL052lsOJQcwPY6PETE4vGpg54GvLBtQvuUvYA+89NNn8EWv3OyXxjJ/f9PbmKL8WFddc8tA
rL2rs+yfqvU+3x/JUtuWX7ckFGBqwDIHVfUSeuJXxMJf95tesiDLm7PIg1Q8iPRuIQQ7XoGhrGzd
U9Gvlj8u9WD5MLIaeCJssuZWQr4A3ON4wu6bDBTl4//uD2HhaGOWEydSNSMCwuZG+uxDqv2XwHTv
wSD6zQm2KeV5NjwuiiRUeTKqbl4IFXEKciLcNYKN59of6Djo+UDTZdI36lL6jYl4/Dglo/p0f3oW
5t9WQBxQD+rHSaBuWW+yA9j1vsahD9EqnqzBUBYczcbFASvlVjVOg5uTOmeccd+Loj0jdnnSrT5P
gfw1eN3/AZ+14A02UG6a6pqNHJpcIsyHD1NNIGmiMlOn+/sTttT+/P2NJzNwHQ1y1Oom47Z+aHF+
7oXrRCtb9lLrli+D97eeoiaR2CfAUOjDTgUo3lESs/HvLYeGdgB43Xhe3SSOGgqasl0gwQm2bWos
X1ZQL4WIRTc+ZsWstZM5X1UDqtH7jS8ZquXHIAKbcjwEVrcJJMFQYHFQu2OKf5F091d6WJh7GxfX
tZUUELtSt0F08swn8dJAq2HbAWDj4pJZDkCqHjfiAdUIOo6rk5NDbej+5Cz9unUQ4wI5EJCPqRv0
4qqfQ17Fxc7TSKxva966a5uc5SRvmuoGgYsvOi30tXVzZ1uiw0bBjVBLCj06dDfUdNNdqIU8xV3j
bJwZy12h+9klYxqq2+gGN9P5UHpbA9AshLq+5avKUWMIQUV1A7P0D+3Xj/MTeEv6j6Gsn4WTrVjO
Ujf09w2HgPa/wzmsbqBNTvYs9b+JovtOWAM8ueg/QtzrYdsq2+476WDooeuU7UDP+wv6iqCwrHsD
dsdt7VseHKXIVDqgRT4KD7SoUdCRo5eBAXBT6zYWjpaNjsMxrG9IRZNr0xblk0x997CtdSuUHjJF
TKCD4oYoum53PdPQfyJ5tw1o59kka1qEkFWAjMctakGI+FQSw9ortFfEx23/b3kwnyBNWUseHkGQ
2j4wmerTOunHgoXaEDjDpn5o3ZFeWQUWoaw4cnBwZKL5yUJ3Xxty2jYGy5Vzt5DQAnLaW5GF4G43
Meqk93KcyXG3dWA5dORDVkxWCmpJo38TXfgLmeW1Z8kF6hLPBsPJsO8nGuDvg17+09GA/BR5CEWx
DrWAURBM1xxiLSfm/K83Uhy9PPln26Asr3aLATIuAQK8OHTokUNG6aIb/eV+4wvBtQ2JkwH0LuKS
iVsmAX4cQDO8A4kemHgS8sGN8zWOlIWz30bHzSKkvQgzHG+l9KH8598UFDUO4KWnK0u/1IPl3w6E
ZocOSoG3Eiqb+T4EredjPLlOtwvzWq+8ey/UB3s2Si4fp6DyEh8luj0EH51TXTVt9GXQkWTfgVWt
xbHXuChO32pVQN9sh6wcpwXinLoBl3JSh0gSvwwOaNXXqKaWxm3tC3RIBORH8BIA2TQGdaH4iUS6
3Tv92sa2YCE2mA4M+uDHhxTMTYCiJfoStgDI8n0IFoLse5LgDZ2LsTKf75vj0misHUI5xgcuTY6P
vAUTVAJ6bkjzgauJVV/vdzA39JekAbV3iHFgHsRUcNMjhbvPsz55cEH5dr/xpamivx/0JXglZgWx
Fs/ynjvzOINk8wBs/SAOQkmXHLo4oT/v97U0EGtXiJCmqeIBW50igD6pPIV5yY3PS9Q66CtIsLSx
13c3p+laMH1AE6o8QheidR42/b0NpVOlyunoVljnGrhuw80XBvrjla1g4TRzra0Ab4DRUDDol5qR
XUa33Eu3x7HJPqs0fB4gs7TSz4Kx2sg5QHLdoAbn5XGWTTiCObXbEx8E6fWQ/ro/TUs9WM6NAhCP
JzKIj6U075ULiqS2zT9XQ752tV+wIhtANwJr0Meqd0GuLr+2E6o0tt8mbcwcykuwCYb4+6TuolPp
tu37oFzN5y/9uuXJArDkUQ7ReAXjWvMOUbV8weNkuxKqLLiyDZkTDstNN0zxUdRVDfmOzEPk7qfA
dA8lEKZ6bctYslXLjUsZ43ITdCMoYzoOzS9qug8m9tNvLYuZ2o3eCFGFlObjv/ctamlclmczHo2K
a1C2JpBSuJYshVBUnTv8H1L2Huj3Wb1iugvLYwPqlCQgMEk890pxFeHMTPuqg27B/VEsNW55eMtc
H4QDnX+NWsfdIZT/ypvweVvb80q9TQ+ZARKno8uPI3HpGUzh+QlSJf+73/iCQ9vAOZFkJEtLVj/6
faXx+ORNztVUDXS2vCIsb/c7WZqdufM3IxghSD3EeNc6ismFnHuGVy5oHa3N/dIQ5l7ftt4a7dZA
0EF9toRKqhtcRwR2R/C3v2z7fcuxOeQYDG9rnoHdDkEWMrF5n38bVKDbNa6gBS+w2dXKLPPrqtfk
WioDvYogzx7wFNvPylV85w1QAd82FMu7QdvGvaKj0TFqQB2ipkIfgzReu9IurYTty8ZxQ6/h41Xm
9L8sAbUHYf5DMQA8c//3/94BtYF0EH7seKhyyMAjY7qHpNqL4Ygtt0Zj1MbSZY5XI5As/StvHHOi
ParSk2YN0rv095Yj1x3E5HXuRRBODweUOlSQ6SwqkHKxfuN7OLWZ1pwWPKVFDfWWHdjCn3sjUOwL
1r6V+f+7mdJ4HtkbV+MQ5AMZgEpOpYmekx5IUgQykZ8/QEzteH+J/75XUJtsDYXiDRR+OucYZahG
h3RpA9ms2IPo2rb2LWf2cdeBqmSj3ykIXh2gK/0C4PNaAPb3w5PG1JqfxMlq5E31O4im109MAm9O
i9mQUGCQgPQRaqDhRjpDiO783hmhGY/TdETxW1ogThoA5gKCrPm5bZ4sXyZBJyBXVKN1IPOjiwfG
m/2gkzXO7gVfsLFoERiAIM1RQtEuG8YjBIOhk0a74D3YINqHTSOwIWm0qHOva3zvymiLrXuAVkw1
rV1Ilv7f8mWWcd3lJeFHCC904on5SjcPkakK9z0ZDNQk749hqZvZEd84nM/HgIQQknpUqYJAEgBA
Jkp2tV+v5A/+/pIGaOfv7TPO0wTqJlhlo2poprjAtvvd+D+dNz+N8V/mCatBDAF00Pn+iF5ruv68
8NLIOq6B04GuR51MV8qh1gt0Zd70HaTpOCQnHZ5BhjtKPCjdQbRn/LdsJwjPtXoE77oMQKN8hJ5Z
QT5pF0JHN4+HQfDQF90wfiCxO8lfiDMgHyb0HCLLugNRQDnFFQelvVLDoShMWjz1Deu3kU/QyNpN
Skch9yJSjhsXLJhB2f0Ap1lj6FhafWs7kZBG9OgUZidNlER+Uoc+yrIPoId3C+CKwSzz3/1FWdh0
I2sr4VAPhDSQ4xy1DD+3CbvMYij3m17YEm2GN2DyAjeC6s8pgvjMQwtxHORxQ3kwOYCJZYNLkien
tershXHYuLbEw/WBQdPuqLqCnSARJj/HhTKb4kBqQ9oyl0fBkMTOcZRQFSxjHBvOKin/wlrbQDY/
7jKqTYBzr4faEw3lj1d+XdWuvS0tzY21lZhmqqEahDUusy44qBz3Rz/xV+pDF1bZxrJBVa1Luyl0
jnP9JvJ/7xLjo3y9+MGd8jDk/crmsTRJ1t6hUshYDi6CAwLM9t7P2Ds2vzXP1Ef3rXVpkix/zpwh
gl5yWl0RdowHUYLrlSNHc7/xpb+33Fk0LcHeapxj2/FfpopdKDt6/0DXdttrA7VZ3SJGIE7bh1DI
bCGwzQ2iV6C1Vo6Kpb+3AgLTjEntJqVz5AKJedEPHxNnwmvDIFcQ3gtzb4PXDAR6UWoSl1c+8/j4
DmR4Sy3Wrg5LrVs39KgNelD5qPIaSWBpowRc8smYf76/srMP/eVM+wO1Jhyn8KC2dTTe8GVOjREn
AkNzcJi1L+53sfT/lvtmYQL+6iQUJ+2B63UnWBBnX+pAGH/j9M/r/ibUMFEKMjRjyiuBauGOtJW/
m6t8tv39PKo3jYuQEoBc+vIKHRt5IllHHlIUiW1r3HJajUf+SJEawnMZSrh+Jk0AydzE2fTaRW0m
tyhtXA9CreXVb/L8PTSKnUuAQujDtn+3Tl4VRG1bhlDlVTF4dv2yaN65Y59sQgBTG6mGsrx8ijyv
vDJUs+21i5z8iOLIB5esvkIubAs2Us1vuRmDwatOrQuzKUMIWRgoxnYQNd7dn6KFGNVGq5mgrTPU
uM0Hl/wKMqDkDHRHBHF2SBkAgRzu3DRsz55m8d5tmrVikIUTzUaxQe086Np+kLjquieC0wxqmsdZ
BMRBeOQAknF/cAtubUPZZDFxk8tJnlCmzPYlmcYH7IMrzz9LjVsuzWVCqtBFkRX0Nj/pmpp9w4a1
XMBS4/P3Ny4N6Wu8ww0uFNBHpPIiN/wF4dlt8CAaWC5NEmxvI53KaylHuR+htP7gudGv+3O+ZLLW
OUxlkjmOgUdnPJM7zXD+0tALdwEqZA/burDcujXQQEIAKcEXgxxAIuoa8o/6E4iO14pEluzTOo5Z
lRYFG2N5YmBGIT5cAaKjM/7RF+aQmm3Pk9RGsIEsA3wfpZweyw4BEU+xbxA+/nd/lhZMyEawlQoi
6IqK6bH12Yussm7n8FU2rqXG54l7Y58CWaQJF9v6ZDR/gmSw3HndRkIX6IH+3nhJ0yDtEEicWAqt
jVntIZ1Ws5xLf265basbMH6D+vFiYtTB6hHECIVgawVM8y/+JVbx517fzAsrOwioRnF24VH9TuFu
r/vqq6ijsxuqbaSJ1MaxRVU1CNc19Qkasl/NgEhXTtBsDbNtokDUt1xYBJVLysTH4hb5BzK/yDfb
LcdyXogPc8BCY3WldauPgtSQnlX9yn14afotvy0hx52Nedg8Gk1kcuJZi2iOp21pqktTJbptLk5Q
d3qFWWfBlmwMG4v7SXaAYzxqMYz0jL0uQhpMCM992OTDNp8bgIQIfoewRgan0jvCIDMLVOHnbY1b
PjyCHpFnE4UdTeDSERM2h60Ye2pTuUHNN1JMlc3VDBBhGol4Kedalm1/bvkw9FUQJDpEXWUc+cck
cZOvDe2LlYN9wYj+EAM1NCpqZ2qu0iBAGQkufCjHjEm5j+d7/bYhWGewn0CMemigcy4QtJ/KAWJL
Zdmt1ZkvnF82eE1EgqMMuc4u8xYx85y37HNWNJcx8W4NWcufLpm/5cqJF6DUoWmaazvCgCDdnHyo
u1UK6YVA4g+s2iTzoG/SBrca1MoLVPCVcw0qsqjf7y/BQgc2Ss3vO1gpns+ufudQxO4iYSfSpMmv
NB2KlZTHUh/WxdjvwP6Lcya7+BNPDjJKP8z0EYrlL/fHsLDQNkIt8otKx9mACKJvnwxAcTtDvEdQ
IT30ZfzUJWu5oYWltlVARz+kCZ6kmiv3FXswfsc/dAWA/SsOvTRN8/c3xyZtQhAixbq5El8+kxYh
bzvEX/sUeYT787T0//P3Nx1kIY14FlfNVUUI1ivURDVxPp22NW75stSyDQfuYa/rAQUVHDBgEHnk
7hrCaenn6e8/j6fwoOm9vL2K3KmrHaNpduwmBbDjtv+3/BjCQtoIrqfHTOK5SIXFSzRm40q99cJu
aoPLyhBiV24HLyND8MJNCHLJ4BIW/+IVfu0Ou2A9f8DLMi6ysXObK53kV4kn2ndZgJurZ1Zfuxbc
zMaYRbXrJjENmqsGUgG1yvrT/HTyqDwKUZ0qfocEycbozoaZiTYbgGjr4dEtyYEvbnbCwSv85nuB
zdHGVOEy07fqxGSTd6cqS/z/BhBireUCFxbcBpkJ0MtoSH9Pj2MAxAjx+u+6od/kFL+yPm+yWBtr
BrQ99Eg7L73wV0ahjvaXvmzW9OsX/M1W+IRkWAfA/ZReTBEWp8T3zcHr1vDdS6ZkObMR9SBiQ9NL
OXrfSghk7RASn9uy+641jHYS8Up6aqkjy6uTTnZwjDR/wovW1yT0r+NATmbov4D/dnP9Hiivf9+c
QHkLiq2oVic6F5GVjHxYN9WFIdioMh56shmDpn0UjDKzAz1t5OzNkHcPtGFZ8l6Cwf8a0sldkzhf
2ElsrrbWEabFmZpdZOZk0340yssf9OS27+VINP24yXptYU/uiCYKvK4FEzeIkoBAa59rQrYRAFEb
dIYyi64Na+NeJEoGX4Pu/4Nm+oJr2GxtLSpDmwCCRZAgLZAS5sypx32aZ91KPnhpAaxz2nejZoxB
O3EB3Y060DYkO5YSeYhktCbcsmRU1mlNTE+ajLTuhXf5ryxoISrRTsUEkuO63QeVgYC9G+bNw/21
XhqQ5e5Mxk7u9C29mGGO82c4mDbgRM19EHDd72JpTSxHL0so+AnTuZcodfzkBSJQVXzKRLsVNUQs
Fy8pVV2kwJQUMSe7chRBnIKJb6uXdm3YmWKBD1rxLL2wORvpS+gbx87aq+DfDyPXhpyxkrsFrzi7
ZsGUPOEeB0mvBInI0qnYu65Byn7LGrjxbGxv4kvSyQJ0VUWKi5bbkCfJRnYTI5SVv2xrfx7fm/aj
vJty4DzrR9PET1yBKyUGu9VhW+Oz7b5p3BF5NZBh8i9Niyraw6gAidzFTRf+7377rzDqP7Ni7h+w
M8RPRA9YYr8GRBXiCS5YapL2MN9MJUAwWQj9GwHBlz129M9+0Ay7iHjXnoTeynV7yQ4sp2/1RPOp
icdHE2oofxG+N6jDZKl3C3Bi3R/m3/0QNGS/TyPLKRjApPIuURf0H8GoFAxnR9DG2RRJuzYkbWSQ
zK68oLvSpkJaqwX6CmW3I3eUDxbnaPB0/5CbeCq33QsA+vl9QNiBp5ygSPMxawDJYJ6i+5Dyr5tm
y8aoMTU0xm/b4KoT94NIkWQMJN5QtjVuXbtHmdLKgKzr6vX01kda7IQsPm1r23J1zUQVN2MTXCDQ
ARbiGHUgXozE3P3WFwz1D2lQTpwexFvJBWxcDURreBQ/4JWpfspNn6rLZmu1wWkjVAREnNLgwtpS
nschpeJcdYTEp/sDWfAGG4nmOkK5HodA6A7p5P59WlYd9NjybfX57h/YMNIkfJhfCwtD6uYLXh9K
+bF3PNeRG23IdmeogQqS8OCqHDeSOwrK1WifIy7ZJgLm/oELg4ZJrkvPOZd5jtoPCGju+jz+tW36
Ld9tdT4S5oIac/e603IfYHRPbHshcG0omGppVxcJ1Vddm/dCZvn3FBV23zb9uo0EA+7TJHkMkcNd
YjJx0GHS7txp27Ota0PBwAnooV4vDi6JdpIDF0gpFqRcu/wuWL1NamaGqFUlKPbPBPwF3Y7XQfU/
2gEcu21qrJN6UlXgsq7B1EyiQbXSTA84SbIN4efanGakdlRbuBmabyTxHwY8n5+CYmuQZBOayVgX
givpnEGlOL0HD62/Q34jPG+bG8tfxSAx86ZJoJOIXKg/P2ekBbRj7rc+z/BfQhgb/UVGE/UNx7+T
uJL+IWq8key5yNUxXWUKX+rD8tksGoLW8MKAb6TOzfcpC4EpiCrnKVZy26lrw8BoLIyjJg5KRTmB
DucV1g6Zmm0v8y6zzl3JSzfiqYfm2wxBHp/kFUqTBEIAcgXrNJ+yf1kHGwymwBYXIhZm17J0TxBP
2o8yIODcjp6mBJFd3unv9xd8qaP5gH4TFAuvc4KoUMGZqOA6B4zRHKj21dXtqsN6GLRw3tu0ZnqU
AqoGsXpMYihC0f44A9vGcPqQ+xsjLTbvVW9GMnqsHcd6iJEQGAAgwj0lTXaO05rj/Zla2POY93v7
SI8o1XbCXJE1rndGw63zdK2EbmkZLK+WOShOUGprrkpER7xitTlgqYJ99uvoqRkAUto2BusOPQbp
yOLOa0/g/BlQYojCsM2hlg0UG0MjuwBCCSe/NHm8GzPkmR66SaxVeS4sgI0SG32UlQZJG5xFkTe7
EciJ/wIkMLcdxzZCLHGbBOI0oXqUHVpvjX8lHqL1+/O+sLw2EEwo6FUnWQU9bJ/GZ2jIvSQctNGz
PmDY+o9dXGcrPS1srjYWTDc9hEmc3Fx9Uj8zcIcchAFqIhWjWnnrW1oG63CmY996UNTpTqqr340F
AoupUdty0qDU/d3JSuFA4nlyw4tq42eqO3WZHKFXNtWlubE8eNbvcFmdkkvEEROh2CM32a5qu0y+
8wK/rred0IHlyzwvA5mnNSYoCG5CBMkhxYdtoVFgeXCUyVm7XXFAtNhYHyiHhPWZeqXhX+6b6tLy
WqezKEfeh0UXnLPM6aO974Qfg8hxNi6wjQWTIL7LC+oH52Sc8H5Yp7R8Klw8VG76exsNNpZBkDQs
aR7pJEpoMyHFElBEGvdbXzAgW+ST6yIrx5qF2e5VxQPVG4Pcscan17ojQ72yxAtnpY0LyzqFxAdF
PRMJUNTiBygkZWziuzyCmIQ7bUTOuTbDGXjxoFimcvHIHB2gojr7MIpqo53aCDGuy4oEHKzNQihT
7klTs/iL15cOXXtMXzDUP/BhkXKAz0tQpcpA6bOLevPxlcb7/lIvtW45sWlRI193CTszaJ/zU8Xb
9ASBFbam8LVkSpYfZwVM0/Eydk4CxHPaxwbBmvJrOKFaZNsILEfOZr24ydUwI7xNCj15B3A5r2lj
LxxoNiRMsVQnfZaz17ARfHM91L1ZB71VVTQ/wfQwhXtnJNPa0/druuYv8bCNEDMxsoxR7LKzqcam
3ClUsRW7YegZ1BFik1YHYK2nj3ldR9FuTFTgdzuT++bBqWHgJ6+KRvMxbAb/v0oFVB3wl4AZB9Mw
/lBuRcR7jgrSHwkCIg9EqZNCgDTS4FNWdqV8EHUe8zOKYPLvNGNR9UJqj/2UoL+sjpDpc34gcZK9
56pKh52buZ6GkiHt9LMDlv4fzHRhv58kH/OdTpkX7wCUIe1TP6UyeTASgJlox1jFArZLgoomB8U6
keHKWKcNFEUKoIyBhs8cACvPGIuffhi7WAsPJdlGg2mdoRg5VA9RPpTVZ3/SKv7MSIQcjilVmO1L
f4raPYX2mYKBQV12r9sMeR584MUOPHf9Myj78LkUxHuZBKRHnlHiiMitUiLXn5Xbe9F7X3iADrlM
8+HDOKG67EdYOWF2ACgZPPq0GjpvH0bV8FNmoDg1Vaa+pWmUpI+mZAYSwkHVFHvKHXCi9aDeL/el
02t9mKI0yzTUqpn4UoSgHNvrKErpQ0FSN9qHful3K4UpC+5mE9lxMYEOJGTszEGx/8zBZcO7QTzW
wZpo21IH1j0KUnO6IVHLzhnGum8Rw7BDBLrmbshNetjk0TahnQ9RxsZtDDvPogaR6rtDPVOQbGt8
3gjfXJ+kC5ZCXxb6JIDC2RuGlIth3rbI61Vn5U3j3Pe0yIeAnYUWn03IEn8XBiU5eGHTrMXYCzu2
DQYcOwekP1HIzj5JvmUZUJiB46/Jey8tr7VdC1+mEw4bfcocVnzLSt95okDg/ghiRVZMdOHYt4GA
tEjzSkwmPBsWn3k3b6YgT/DdXQp+xKAtlLMtPrUBgbzPK/CDkvAsBHhmIiecrhVbRYktzJQt6ioL
2Q/RFITnKEAxStsA5JbJjD90FCpA9011TrP85TCw0YBQ5YtBko4ufH/4EjnUPLRm7Mg/pMEhN3Ok
D6iDOabCy8nP+z0u2JaNC4wUL0KG+Ov/T9lc3O6naywAS23PE/nGN5AHjo3nJQG0ggnxDtQHJUZq
1Fr6fWk9bL/u/ShoeZI8EmOE2vmsbb6P3NcPcQBN6PvTs9SH9/sQFBSVZdKmGAJjAENJycFUgfst
4FabIOhgFLd6mFSXq76JzmOLnCrDqw794IAtLl1BES0tguXfCdGpzrshPreN/JeMKBsNDSoO7k/P
UuNWJDY6kgVDS3Dxj11p0l2mAhEcRDMM3cdNPdjQQF0mmZeFqOx/DYNN6r84DPmpbY3PbvjGQAln
cxw0RWeQWxfZXjHUyu1zAOBWHnwXrMeGAgJv6DeBQ/Dzkjtf6ZzMnmF0oAjdmNW2sYAoxGhjH6Lf
p9fMkU6QSgU4ptttT/rbcECtSVyASMWg3gMa2eA2VTtJ0cW2JbCcOEIRJjMuNdexbp90jKwOtvDu
cL/xpfm3vJcrSLO1lWuuZcH+kUPd78cER5vXiGRNlW/hbLOJ50BgS2q8XMSXbJ4dIsxHE0v+YUyq
Q56uwlcX/MyWa2UaOmchRB4vJa4LOwY1tr0DToGNa2B5MRJoFdWu1CcdzoTXCVoPC/m8aQ1sCGCL
K7/Tg8vkgtydt+MaKrllxdxDAXrSlf9fWGYb9CeTXIm0jlzwaKe+MnvN8MSWn/JIUz8/No7fr+mF
LqyDDfwjWiroesP8dxkYqneQ6pDvKjwyrOR4lgZihdqZVwzIOI7yEWLxLcBzpTomqHI45CEqJO8v
x9II5q7fbHlmcmsVT350gdY6e3gtvYwp+7yt8bnTN41HsexQDOOkT6gAD57ExOOPdT512+A5tlgr
BczMT+MCu6nuIIFOUeRxCJ015p2liaG//zuVSLngzupfXklypceSc5+ylQh4qXHrEJ5rdXk8xF62
G1lw86HC+FCA0e6wbdot/81QKRK1TetfNEKIp1ZGYKLsWjBTbmme2Pi+aKAErBCvP0+9byjxV/uq
NO0m5yU2wI/E9Wh4GtfIi4NCeCxKvRvDlj7USo/HbQOYUz1vzLJFlX8PsEyN3RNdQGa53CFd9/V+
43/3WRJbPov4mTbg8KkvNKgfoTvufhXRqE89myGp27qwfDaRGRUgCaovYGMnByQf4h0zebMfCoSk
97uY//bPiwexAX4mIWAs7/z60rqgjtGENwfIo/F/uqAJ9l1aOi/3+/m7IxBbn7Wk4diiEK++CFU/
Gw4OxxwKqCuDWFoK+vs6Cwl92YTm9UXOJCZS4c4hJLjfmnijEjIeUn7vwnSFEuGQJ1B5hOadnl+3
OtNvugoQG64nXW8MEYImj6Jwqj0L5BkJzm2HPIrWfv9zFuuwCSmFn4FI80MkdAxhsinb9oRJbDo5
Itwx6QR8zKcgaBqZ/jQ2qyU1C1Zjq5uWIBlyGtnBOmPCvvkx7f7rS9Plm/ZP8gdkL8unNBMuwd4w
a2oWIGDt6GqCZennLe8lrVfQsNVoXVbISvDCCU51D221TR5lw/SYLAOA0r0x2xHf/S8BKuSld0u2
Er0t7As2Ss8PAREBHURxmdEaAlwZHMaTNNHTOt/E0vxYXpuUCdIqlWou5RAYgDRwQ02F06ys7d8z
KsTG6KlCZqA6MNlThiLOo+pb9pAhXtz5Mav3wAp0B+D2gqc+WgWALo3HOo0hhumYbPKLiyjkvxSI
34e4R3Hw/dVeWA8bt8e9SZuurGFMpeqCfaSxPyQVav3KuPvkadxw7vezMAgbwgeJAOZMEzxO+xU0
q1rKg3Cnm2lYydT9/ZWF2CA+UPhGYUFJ9gQt+eDit+G8XT9zP/2kZeK89NlGdXliA/qSqS8kAX3j
BWFA/iT5IL9AZoJuw50Qm9qNO6xGlZZXgBPQi4CmrLN3jVmjVl440Gw4n+FdXYL4qLjIYfIupmzY
cxYH7WdK5Rpx+tJCW1dkVAIZv85IcYmc7IOSuHHUhUuP26zIcm3pTNpjlVtcUJ8q30EzSzz2yTbU
ErEBfWPBJqRKjT4bgoSB0sFnIOfXQuqFbSO0nLgM4jwjRPUnhiI/iGtfRO9fhas/QoD54nTOrhBr
ldkLi2wj+nju4cGx0Po8Tpp+UwAnFnNgkf5AfbZzu78QS31YiS6uWuywfaOBTTBHXqfd566KnsNi
9ZxYMCMb1RclUFGCWpa4JGRQZ1aAZkFxFLnc//2l1ufd8E0Aj2e8fuqM019Yl7aHEuKnp34mCNzW
+jxpb1qXYNkElXWoL5lE+sPvVf1AAenb2Po8pretx2xQTTCiIhEpwNIDH+M6lnJpXizn1bFXJ11n
Mtw9QKOcFZiXWdT7/rQsHDV/MLvVdW36ocsu4+SX/GqCuCg4EGoD8AN73ThCkn0yFatB3sKRwKzQ
GiVEbQe6RHOaQw2ZsHczS2Abls//j7Mva5IT55r+RUSAECBua+1ydY+XsT22bxSe5RFC7GITv/5L
/N70aFrFF9x19AUq6Si1HOXJ7OCN0/fD74+75RozC9lSUh7EaTI8ES+v+ksdgihyTSd/EN8eN+AY
N5vMBxH2oGHKR8DjhH759UwUw0f8bObIvy0oQ983sWxa3xCz3G9wsoEmCJwrcc5oTymI9zu/bt2Z
cRrW1F/48DTMg0dBlIbmKlJpmdkIg2NFstl8k6w0nuLn8dbmDejq3BvNGTK781PgQxLscSRcbVjA
BpmVZyTOze3X2U+1SJiCyvC3rvXOS5VN6kOqNBt0OI9Xmvce3v7nYqlOUeIH7c4wWAjXY0zKsSrG
J6PiH+2qhdrt1NT1bTZf3XAx+izpkU/LyftfB++WtC854f5GABxYsyl9A8QBRZcv4w13t/ww9dAg
BINZ7vy6heQ66xjoMBF+/ySyH7qD/Pe6VDyeO46fbrP58OSUszCK5tsverqBOPAxacdwF9PUt8l8
KMjNWcaC4SkOAlgM1y1dDuCHiq/7frwFXp8v1USXrHxidPk5VGl/zIZs55S0SXzTopqwSPV8U2r6
RuJ6OkQp3aged6ydNnFPLFWpCyQQnrS3EqGDnHsH6pviHDbQw476sY03gOVYG2wWXwuNi0hJBdp+
wuVdiFT+xjI9H8J2pwSkb9P44mnWXgl/hpucIVcNvvu17yEyti/E5N/HCjMkM2vDZr618/oiBOvZ
c+4hnfb46644WHvxkCqhkfobb0NRfGpJnBwEyE1XPrcvEfy9N7gzLoxZAOYRniIq6S23GGKQJ4Eq
lnOaNxspd8dxwubxcTpnNILzw1M7ospTkeFoRv89pC6ujIv3M6Q0Hg+VoxM2f2/IJIwEdTGjNBq1
br6gWOParccz18ctIIuiKZJFiuDuSxAPEhMfYFW9FWTXx9fgvzqZtngFDcLMG57Klb0GTWz/GI36
z33DYu29Gspi7eDT8SYqVLpdYUnOg3skQIreeFt3/fr1/69+vcSbdJZM0XRjTbksR+HnQ3RCarPb
OMa5vm/tvCiC6YOxMBPQi5c+Uc5fhmbvpcBmdBFIyEQjH7C7CPi3iEbpS+RtXl4d6A0t9PoVbCsy
Taabn9XttdaGvUAQB6pfAc9PWbhpwOAaIgu/0FKXuvXHCRXIoKQPZBCHJN4q33Is0DaXqx6qJKyg
B3/TVPh3Mg7yeehxo+yWvakhm9BF2mwIiOfjcp/D7mlKcv9UTebnLgDYVC7VBzzE0wueuwcUASxw
rofREPFfIn8Kmi1nCkekbfZWuwywcxj76YaC2/dxxj6sNW6krL56/pYtkyPItp8opE5QZk4Vpuq4
+qsNyAMiC7Yl67AmIN54dyIWin04juQNtE+QAozOEEKB9yAW6jm5IB31eSH8uCTVvoXathKddDc1
pp2GG1Nz8axq5A+myYQ7v27tx5hLdamnbL4NDURQ8FqnLtBE2WKJu8BgIzqUuvPCub/VjKXHVUoR
2gX9MZLJ58ez1dWABWXdg+KL+jl9Q51s8UEUCnYtXRHDv6DfUlJ0zFWbyTV53VybyRcvtSd+CIWq
A9xA0qdmSKZrL9vh8rgnrmbWmfZqX9CQghwCwODmQ5LrVudB/FXHAzvJHNz3pkYV0MYZaX04e2Pq
2uSukoY8yiJsQAp83+TeDvnym9+Mc3pAHiMvjjW0lrxDyUp+rpN0yD96fEae+3EvHfGyeV80Vp2s
RTvdymqtBlLBglL18mvVltXG7crVwvr/V+MoQlkn8MrGA6egxWc2g8sxVWVzHhWHhOHjXrhiZaGf
hA0h04g1fqrL6sT58HsNb+KLbtlLhrvdRk8cK5itBocjH4cuRj3eUJgyPENXaRwPS9O1O5MANgWM
QmTOUDjw3ngMx64ybAUU8Lfuoa4hspCPugRw17NJ38oO0o71MmbXX+dAmF6KlwWKjI8j4Yq2jf+C
zCHxI0Sb1WkMXznVnZXH8lOEyumNJdLRhs0EqzOTDdGy6JtMx/qZZOkHE8DTbNvpwtWABX0lY5TD
pAQcDz2IHzxOq2s0suI4xiDkPx4nRzhsAhiF3opXQ2fsBi8zeeasHy5lA7IEtDHD40TmfcxF39aA
a3O/TmepNVRkeu+oS83Ow6iLW9dAjPlxVxxbr60Ep7yoTdpm6G8lG8mx7ZfixCl293gelmOi41vW
duKcrv963KADh76F9rpLvIqmhb7RENV/JCF/EDluFXm4AmMf1/EC0Su/mm5i9Wepp7I4xBSBETKY
ztHYivO+TpB/L4sD7SdOmjWlhfKlk/QhQhWJfIsM5eqFhXZSjI1XGTI8SaTNXkjD9BNqnYZzAFPp
DyGug58f98IVewvubJ5rqdLB3CdtDkNV31enSjGOX6p2OAa1+oQKsA+Pm3oz6jS12WNGeSQbox5b
cS/+QDbQHMPI28XcwMctxONlYplRW6ZvolPVQcAU+TCm++jh+Lp1+5a1CgteG+SoK5FcWpNE16Xb
d/3G19c58GqD9XM/LMZWYrXyq6I4tGvuXq4lEvvGfV0kX31+kjznEsnjm4mp/o1HAd5eZxk97fu6
heWyaYJuntbbDTMIa4uBr1bTqMdff3Mhx9BYYIbkMNVllmPgBSghZY4XAd5AW3022d+PW3DNSgvG
kre+l4tluXPISavFXw7zKkPy+OOun2+h2NRjmYyZweBg/CPYLhXduSxQtlVk0N5+3IarAxaC44jw
YODB/Ou1jK+URi/wvu/6tk0VMzWYEn6bjTfV4FjGpi6G1ELy176PW5BlUyi9RpHx5ie4ynTJvJyN
8rcWUMew2EwxwZdOGNNi6H+VTqPQOYMV4ZZbo+vrFmSx8FM/l625TRncGmEUmBxMG/7zeGDeXPtp
auu5IU2JDFy98uPJ1OZHIoP8airtHVs/7v9ADequqhc0tPbu1coAG85AMDahIXinCMhp6uQpnPcx
zPF5C7x1VwuIXGFKYl1r4dHdkj+2PZsc0GIWbrUpE8gHVfjtEBOIz2wMYQvFMsz+pEr3ZBbRAQu+
JUgwqL9aA1HXQX8iSYeVJ0cO/HGcXV2wkEuaUlc4N5hb2yafSwjLQM0yzY6V3tSTffNmCi+N9f+v
Alw3c4CHPSR2dSp+ECrqn7yrAn0aeMGgyQYjgyewlpMFBdPzgkqSNNyysnf0zaaN+RRqvFx05jrg
Jf/oTyw8Gi8fT2O0WdPjwKDNHKNVz71OEYlXvzH7IYkoUS2PQXwcHNfXLYQz36/yvlgMCAgBP8Fi
O+vPIevJcn78fQfIbbpY7emCqSowV2gHvmeNfFoV6OMRyoGGb3mEu9qw8G1YHTWh12KEeAqCOAqT
vjOcWz5SNX4cOf543JX1FPSf/AdmmYXzlkCQt9KpucomSQ608X+aMfRealpW75oc164GCN1o683z
KtqyYK9gE5am0Ae5Qprh/So6u77nCKQG64SeV0+Uvt8qd3c1ZaF/0EFgvDA2V92qM/GC9y18Y1bl
9UFGn9eC5b7bxfdGr6yVgE4SkgAmMlfOgBaT9/LU5dPGkDmgaNPKSKuVyeCft/JDeXjUPOzJpRRJ
d5oD0Uwbd3oHXmy9OBGmo4Y/kPdMWSEucHX7B6fxXdxEEHKt8zfLl2Wh8LN9biO8XmMv/wY5lC2h
R8f0jS2k8woK2FCvCrMDajqeafRZDuCsD+1tZSguc7ZRPOMAoy0PRyI16mYI4UFU45GNldG97uld
DnjJ8AJ+fAxFVyMW4kmnTOdpD3O0hfWHnL9M9XRSTfS8DQtXoC20G0isz1FUB9c2jH/EEteUJATh
4vHvd81VC941hR73UHfBlZUVKjd8mXYQ5sX7c3SMvDTbxdXFfLKgHUc49ogaTEsJw0dSxp+XZgtt
rtlkQzlv42puw/5J5/OJKvV5fWym6Z9FWn5PyC47TJra1DJUcDRVPY/dUzniTbKdIK2zKug+DoLj
1GDzyWA7EEwaWgBPqpwuBPazeok/xUpdZI5LgBw/lqy6e8t42decBW7BS08I3RBwsgwIYCvpj9fk
WIfedzMv79fVtsHKm+x7kMPgWYBXcz90jNf5EwlQecdl9ndC8q0bqwMe0TqzXx254sRMc9gEWKqa
NPzEuUjee9Ax2cC36+sWvocBgu7UlOUL2JcfSZCM39JipN8eB+JXHvyNjTyyoC1GrlXTZeVLq4Ir
iVbH8Bmvxb/KJBjCQbP8M9Ooj0AqqjtNrD/Og/5zNjN5msfNx2THGmCz0RQhi5fgcPSiVCK+EDmQ
I68C8HGbKtyghLiasPCPIjrhc8G9Z1X247Gd1hw3g2Z97yf5+fFgOlbiyFoHDIw74rSOixeYpeoD
CsCR5Gw6WMRgsRenJeHQh9nVkk1QE0madnGSiRdZD38SvZjvyBuaU1WKH/NkzPfHrTjWNZuo1uoI
FQ5eXqI/1alV43mI8B7AZhTP9BESJmMsdlm30NSWoKNRJIcsTdWzCJbss+SoAZ2WKTxljfz7cWcc
RzubuQad1jln3lzCZ43kL8yHwBXqpYrwUhVT/EOMbf2x68Po7iX+uJWnccw5m9E2iQF5MsrUc5mN
+qq8PEchfBmdYAK6c1rbVDbRx01S9US8IEPpg8cDnTWG88UhJfuebhAbe4nwkIzLPKleSoWEFhSO
66NGxf0VyZZ8Q6fEgRzbs5T0VE1+GeF5uOjZVajkhpwTMuxdzs9NFX9+PAVc4bCWgCFquN/4HNHX
Kr204aL/FBl9F+WglzxuwYUYawUYZr9I06ApXnyC7IdMveEMGrJc14LgCDJUGJ6rvBnYxjbq2Bps
mpvJuznwoUT2UoYzWMdxraBHNgZdzK6P++OIi81vi7Vg+NWxehHSeLil4lm2jFOSHbuiTt+FfhBs
5e4cI2crmdG5SxcNqLxAMgCtgGou5s8ar20QEQzz8CXwiUf2UA9parubsjpPW9FzCBRKAj8AKPyE
xyJQnx6PmWOW2XJmbanmoM8lavNUhPNsW6MchtXzz6bbZ5CBDlhHgjkvYlR5qvIJEvK3UdczjoPJ
1ou26/dbcC9nlkDApMLoTEH9gahGINNGPzV0c7d3TVvrxC9FVMAUI4JkkEDVKpgM4zEs/S1yr2vO
WihXiQ6yAlIRT6rLfqyWhXU2XlQ/wih6q2rL1QEL5roTQnll0iDEGQ9+Dmb04lPTJ2rn05bNf4O7
SsINC4uneIx/BLRuDirPvjyen47xsYlvcp4hGgQRiifiD2cSj08ql+9ZxZ5qwp4eN/HLPu6NU+V/
+G/Yz2uCffZZwX0PQs0QS5PNM49ydcC5fz50KKLLhu4lh+QY+LNbQgaOqWsz4shSNaHoV+VRCWvn
z6sgT900yaeU0H8e98wReZsQx/IGFJi8LZ5MMa33FQjxNsUueX8UsluwhhRPjdfAFD8fB+78hoNW
+rSgD/t+uoVrEDST0ct/DQ5f5DNMYaNr5e9SwsBvtzAt5JINM7x6IPoaozZ5gGMJSGSwzsjmdto4
9boG30I2zF9x/4DfIsanhRPVrxtCgFm0b3wsUKsiyHK4ruHrcb+y+BT0xber9RxT0ybAsVJnM/MJ
lgwBmtgBhJ7lWMtRH5tp0wnMgWzb59QPvK6sYKGDWzUpPk0DUk159DkHuTIvtrhCjhjYxDdY6vST
8jL0o1SLOeBEiL1zkzjuGqW1Z69u0lp1JCNY79CDRk8HVmD/p+sDCTzntxzrXG2s/3/VRgmLlAUF
W2gjjhVUNhb+N1Rm+WlA1uCyayrZBqet9qQsRIsm1JJEd9TCxrcGBJh9pzKb04YShhF17al3pVXx
WRJyZAn/Wqvo1oBE97gHrkGy4KzzuujYVKAHugQ/QVZiPENNLTrlzPDTvjYsOFOdhlHf0AqBEDz5
q8xo2F5hpxlNJ+gTT+1xXzMWromOuyqJM3SFx1j3dDp8Y5D//S0Ca3djYXKMlk1uK4Km7rxC+pcg
i57CcTh2bXUKsi2ylgNztsRZEU58gO2rf2lj/UQ0EmMeC5ONKLg+vh7IX8GBlRSvXaHC8DAKKyIh
oWyay2xXnR6FQsu/P9/6JAsowdCQukYav/dQp4cqsp0/3sIy7eNWVcqYy8DGw9z11zpTGxlRV0zX
8Xo1LrzoIq7huJIdCMUTV038/w1qhOiYkN3GtHENvbUje3CcDEGxXC6VaE8L9Y9w29749a5PW/gd
SgWWDmzVLmWoLvOsb6btz4/x5NhlfAu2Zdhz1nXLcgnr+eotz1oX50FWh2rc+dstwIKcRrqpRFCj
WF9kkFzbZEtM6+1hYTYfjcpY5XXYLpecg7tJvqfxlrPRLzXG/x55mc1GG0mfCdYimHN+Sc8QOj9A
O/xdfhAnLzpOGwfrtycls0lpEYeIUOoPy4Wn/ado8j5FYXQJvW4j4fd2aJnNSksZB+XE65aLP9fX
2Z+ukP9+l+nyoLpy4+7t6sH6/1ewavqZ8EzXyyWOQ3ryIKd4bGaoQVeKbtXGv51KYLacWVuUKW2z
FE3U8LSmMpdneHvysw6ZPoOF/CMghdh44XNNKAvCMIfLsjLCXB2lOcdjCzL71urgCoYFYTqyGnaS
zXJpoZ59XmZeXJsEz2Gk8/hhFrzewLOrCxae8QDjy8AsWEOXLyocz2mtNmZripi+BQkLyBSaZmNc
rBt8vYj8XpN6+C6huHSECZt4L+D4Ua9yr7CIfp8Vodpg8DhmmE1gq2WcMD/z0KoP80TkEIP3MSgw
5yXY8k90TDBb7qxnBqq4yWguqJRFplUEp6prDpWfnKeSfoIowMbJxREZm8/Gs1FknIrgovK8OWgh
luuY403u8Tru+vo6714hsVe0EDjcYfeZx++mn/6I9e+Pv+yYuTaZDVeyEvK3ESIQ1fW31ksuwYxX
qyz8XGblhlyeq421V69+fTv0DLdZCivuThwrL7/A/vCQUvNHlcqNY7ZrgCxsszSfgrLNlkvNxdVn
4cc+izYw55qjFrb9slcDETFmkPhS+NB49d8lcmOFdf1sC8+kMUih5ut5t65QARqXkzkHeNF9HNu3
n1EgcPzvcSdVpMrRFOS68pegp/yJy/GJdP3vILC8Dwf6Lm+m0+OmHCG2mWwJbNEIJOjMJZSKH9oS
lUJLcM6m9FyQ6H+P23AMls1ZQ81I1uGLBgnCWv4FJ9eOHAyOTruOMszmq0GyM0eas/MvEJf9KSK4
ESx9OG1MIscyZIubpV0RRcwk5gLpxQCe6DT/ZHL9vVe4OUtPjQc8Phb7JpVNXaNlCaPqNPMvvO88
/1DWHpPvFlH03ca8ciDCVjuLPZEVbFTBBeJvwbt6fZxnnZDnIArLjWXJFWsLz6jUC/N49v0Lkkje
AcZW7DrW09YB0PV1C9JSaFMzvmCExoafySLnn5A/i77um6cWqFU1Gh35foG78sS8F8bnAocaaHU/
/rxr9C1US0hvpBHH0JQ+kndtw6urSJPgMPLN2epowqakmcybG1ix+BcFdwu4Wn6G6+TvVbsvu8ls
LhrKfSByEmrcM1tGPsQ4ipljNfabNZeO8Np0tCEuTYj7CPa0WE9T+05DFInf4J6Z7JJ7oMzmpMUo
fIaiOMEEClGNZaCNeFtiCJ88jrBjMbWpaBPk5cppGPF1EI81tv7L/2GsFdUhGJGfetyMa5jW/7/a
lqe8bkq43yLKyv+56i3BdUoe9n3bwu9EWIorPiapQoXlsQ7gMJXIYd74umt+WvjVbJrKqSzx9QKM
SRGozyLDgatr9ikOIMAWhpfWy8q4k8FlafBsOhaFd+5ImJ0fj47r91sQblXZwXAqxt1twq5PGIpC
KFkvPKbZpcQHf5X1nP8quFKXuQTB379Ikvo3ms/6Z9SROtuYoo65Y3PQ6jCMoJ7psTtJTfq1rrux
PQQ6TD88HiDX59dt9NWvB8Gtn5q8SO96SIOfhA4Cvmbbn3eMv80w8z3ZgqmaJ3caTPHwrvf7obrk
A/HnSx8Q8Fj39WJt/lUvhhi6RWk0JffBb8hwgTAb3NR0FZPvj7/v6oYFYKS4CCVhzu7KxJ9Wy8xj
Wcv20tG22Ti5u1qwYOz3Y8qNateM4JriryAJ1vYyvoVlt7cJC8tgIg8siTJ2F77IIGKHUp0oZMMZ
Woa7aoGBBQvMZd9BZqsJmycToJAjb95J1f05LvQ+51tHbdeEtRA9KZYVfIYzc6ly8juNEygXFw2I
d48j7fi8zSGLIernV6Vkd9mBEknxQhQVIt64OzmCbFPHSNvlcIj3wwvH66gpmX8jw/DbXMlkX+LF
JoxNM8rty4pOdx7BDoIVSMoSzKXz47Fx7Jb/IYt5cpqDOQgvA23gI4q1tA3KE1S8XnpV8307js0O
81HPj9pShh0nhpy8z8voazd25Lcq31ntxWx2mG6nok/lEF5W2+Rf2zF4wxvL9brqv5HdsWlhsqf1
MBbTeDc5yPPMg1DPMLMLiqKXqx/E8jaNmr1M+fix0+zvfXGxgD0VpqlxxCAXeFI0B1kO5Eyb2b9M
XZVdoyRPxEZsXOCw4B33yH56BQsvk6r/UhRG0HDc2UpQuj5uAZvVgvZ9lM13yOaq7pOGw5UQh1BB
EWMDfo4WbGKYTGiY8UzNdzoOMI03vImXY2G6LUsTB7xtXpiOikF1alquuqxrVH5Asodk9aXBH48D
7WrA2qz9VKlxinhyh72SuBiCAyo1NUROvWZLK8bVxIr9VzspSTX4nkkdXvxsaOFhBm5KYRIczkqz
kYl0RWFt+VULA+xqFFc+TMuZh9Ai85n69yIouup/+0ZpbfhVA8Yf5zxFGeRlCPFEpTluC0y19T3r
Nu0bXaNk7daCRkFQorgBu3UOU+hRlRfQmf/IsBud93XCwjTJkjD2NW4mglFkg8lCcTDzRMTjQ4CS
K29juXIFw0J03ST54iscbGhcDd95iVx9gHqNn/s6YUEazMi5y7Fm3FvWPE94k/9oui46LEUgvu5q
waaE1QkyOmXHkjvP4x96hIkQr5U6LCF4so9bWCf+Gwu6TQzTdIhp12E19en0cfVZPq3MuaSYPmYz
+eNxG44o2MQwOeUpSgsKdgeJgT9Ni/buycKmjUPBujq81QML0oHXQ62MYEf146Y7zA2BRbAfk1Ol
QzzDsSo9Zji3bcxbV1csdNPYJ3hmKuc7TFnnHPWufTtCMcfE874Za9PB+KiqjvnFdFeyi5ojw+P5
Pecgqm583wFtWxONwpV1jJT4v6N+jb37JViiH+myk+fJbE5YneRB4pfrhZeSn4ItwXsO8/SN65zr
11t4xsMnLv8J0iXMlM988MxZpeF89lhT7GzBwrRIe48JOO9dws7DZVrO0wmZw9+5qNPLLjTYpDAR
M04JXIMvg4l+lFEWHvKxYhvz0zFANhssjoveFAtN7oKEKTvCPrguUP+dD9OhG5Y+2tkHa6dul5lB
Z2lZM5NYAo+xhL1fV+zTeabM1joz7QB52zaBRSS0qaLDRPpWnqB6iPb2xWAdvtd7aD+VkpZddNVj
KvtzWXl1+Vfa+GG8RTpwrKs2GwyeAhkz0mDlLnr4o1bxs1niD1p67ODl6b7bnM0J42Eap2M3Y1jw
9F0cdYrsWIZ3z429wTWZrE1azR6SYWrNP7cNSlmNholpKRQWvFXD4HEkXG1YiBYo0EFOjMNrdCXc
8NYUJ52Y4slrN2XzXaGwIA2HQjPCtM1cTR+8l13xSdcDjIDCO0u6rQnl6IZNBhsEanJUwse7RjHb
SfTwAf1lmTp6+5TnKVzv/z1np6b2FE20fxdlXHynLQ3Ggwdb8F2O7Pi+hel6lCD9BQV0DQlUgw6m
6mf5fhn8duuN0rFR26wwXww99bsGN0aNSjno/kHhLMzqpzYOh3MekuKp8dn47fG8WkfljVOBrXVW
o+wrZ93k39uYhZ9Yg/K/IcQq5XNYbIthjg813CCOYdDvzCX/R+yMTyjJMx1uL6rXH3yUnqIdVDno
rNrnC48YWQdzyOtDIZ160X3IILeAymZ+6tWYbCwnrgDZeA/KpO7zNL77La2/gHn9e5zj42K915sU
ihXZuJO1z2xCGW2iuUW5GtqaIe7xJa5IGj9xHYAohAWS6V3+rRgxC/yShERBozO+o/I4P5ip0tdI
QF/t8Sx7+ziIAsx/Y9KMapp65sX31ayB+E38rivxwvj442+vKYlNLvPnMIP5ex3fp7CnZ9y1O4ia
9/5lDHcWMSc2tWySTVNE4wK15WR94R2ikuaHhHZbXXCNz7okv9pn6bwEC3bB+C5x/0JpXOndulDs
O0kl6Tpwr75OvKXMlgBmz3UloYs5t1FZ/Mb6vm43HsBdEVi79bqBHNIwYTdEF86j4i7yenyaUkle
ooJsEZdcI2QhGpYBMfdFEd9R6Qarg1b5Rp7ygLFdifcktTCtswHqWKXy77Ea86dynpFmpHLIX8aM
xVtJTVcnrE18iOsEy6yM77WR6UE1WC+Scae8VGKbZJoc7lsZilzveiLTPwTumyD98NTflbCBBNm/
g8wjKEqVwhvvMtUgbdYT2HZmM6nsmEI2bWwZJzOljUDFMZxcDxruxUdiwh8wcZo3zuKuFqx9G68U
WZyjXvZOp0ydYgKzSb7uqGEZstvjlcgRX9suE2bh0DsuB7XW+egX3UD7L6r3SV3TxGaODbDRhWCN
ju5yZuzEx05/MWVmzhNSBhunTFcH1v+/ArKJBrjzcoWqDAge1HoJcWeHze2+0bEgTNuuLwtfTncd
96o91APLh2PejsWu17/EVkDDmagYZLlg9HUdvWu9aTlG4c6y0sTWPvPTOWRVQ6N7G3r6UCK/cQ4T
teVv7hp4a/sFKRC6cCOL7gRJvReT9vKZRfTTroG3uWKy6PxwZgIDs3LSfKOL5zGZtqRXHLiyWWJi
aaeZ1NU66QeUhrW+EPcU7+zHYK52Lpw2VQwSthlKhWMciWv5N1HQUVrizfp6VweszbftUt4glUQu
VMGFVpiivvAu9JEi6/blV5P/MMRIVI1pv1Y7tYn6Qlg95cdlNP7WtertEymeRP6NWy1prYsug4RS
Ax9sFA+91NlQfDdh/3vnZwmMt/JyYxl1zFRb3KzmXQKpMZ/eCWznUfw0LSS8JbKh8rxvtlo7cdmV
48BLstxLOuGUBR30xHsXemyzQszVA2sXbhkN+5l39M69JNHYa4IoPhYwQf24rwMWlhXVpsiF7yP3
KdPPsMkc/sYhYkg3llHHdLW5YkEhZQRmiX9ftIZpsig/1W3PD6Sad9V6JjZbrIXFMDNNH9yHMh2/
wbkhPkRzIrfqkB3Db5PF2qqgjETBgpNWNbQn0YAse2qghFzu28Rsrthqy9HnZRPdKVgaJoEqT693
FkgmNlVMhnFU1Jpj8gBSB5QC5igCHMePQVrscoKnSWyBuc5E2vVQ/UCCQS/NARwiqCKOcRYG+xAW
WxsxzHNDlXhjcGcaufkaCehDFe69jtnumBRVH1FmCnofxlURZfaK5yBsi8P/x3XSBQEbwYJFVVIE
aCLj9Qe+LPzqe3hirRLRbEwiVxMWiGtGYmj8KnIxEjI/5oBcykxOStVSfsskqeTOYNi8sTirYtpG
43xnBe3Fb2UMJusBu12VbmR41m3svxmexGaOMRkwVFZL5MO4+CGjJj5TNs0/+qZDrrtS6n+PV723
E0lJZB+vUSnThhQPZCzkRwqhtMlA0VzR8eOvhzICIeml2iq0dkTH5pPFRVCmKkroXQesOaKWRnz9
VWy9FL748rg/jmXqP7plWU9zOOGAidXDXqLMJD/n0IJ4/HHX77cgLvwphgeSZ+7CE/1ZNaBQpLkx
p2DvyzF8h/59JChnUIkN1CzuoHWhcjWd1TFOoK04T6CtPe6Fa4isnXqgIhLekCx3EU71R4PT31+o
Wd5HQUhsEhmhXlGAo7ncpyphN8Yiea9H/r1j6Mnj3++KgoVxwmCB0Mo5uAiDG6HpW3b8xc0pZtwN
HzfhGCKbR8azECftKV/ubVnT5BkmRfHwsYfPz87jmM0l8+FEX/rdEFwoJif1QnoBz05vXPkdS4fN
I5ORCQgp2HQ1dJQnaXxzag10RiXERu9hyXf5TNPEZpSVBZ4Te+Q+Lxx+MahtaKQ5Bqnp/nkcBEec
bS4Zqf3SxCpFnHn8yV9pjiNCf/Q2mVeuKFtwjr0y85cAUaYhrC+USab3K1Hj676fbyG57TVNmwLT
FARyfeF+0V5GsfwEUTTaSH65fr8FZFkVS+xB+OaCCJtDmxh2H1u1bGDAsTNQa7c2IHR3kI7ld6qD
/5k4+mcq4L2aD79xqO0eNAnf9RJqzPsGy8I0ZNLgrZgt5t4ESxuc0mnJKnOgydAm4DcMCcpDHzfk
wIbNIhNxXaYQFFknFRx1VOld4gLakIUYf5/JJpfMMXb/4ZJR8I3Bkub3mo7ffPUXtKfYmUB2NObx
JdDA4lxuOls7bpG2zFjbC96VRk9X1cJjlnjV17UMZQpC3OfLY4patsdD58CjLTFmeBkOTRFzcfC9
itxpHpFzuoTTLSVjtzHpHFPaFhozFQyJCK/IBce3Gw9jfsugbbiR73Z93MI7fKc5XZCsvPuGsJey
LcYKSkcs+/B4fN4mjyahBXhRLAMnUY/xaePm3YBU99nvsvFQVkQcVDyeoAYIedt0vHs+HjseN+qa
z9YaEGOV1HLkUMJukbpk4PnJKJeXaamuVYBcwuNWXKG31gKkJ/JkGCm54G3GVKc+Wf4ZoCV/8BPS
JBvbuis61hIwSdH50zIbsJ8D/aVOlLlBeqTfJ2ib2FwzMy56lrwy91pEKW5/SRmoswez3p33V5tq
Jvm6oRfU3IcIfn3HgUnIvbAyyf96HAPH+Ng0M1w3yjEZq/D+S6YLLt4ElLBqS/zeMY9smbEW2eOq
zurwLuJKXIY5KE7s/3H2LVty6kyzT8RaIISAaVU11Xa3b21ve9sTlrcvQggQNyHg6U/g/xu0Zas4
iykDCV1SSmVGRnCEEARFVjnmwc/bg3BsJJtrjPSDrvwAQTs+N80ZwhrfkCjvLqF/EB4e2wgz3mlJ
kPgLH3INGtkShcKT3wzZ7d93rYFl4rqpTdcXXvBQ5/X62lAhf1Zk6Y7lIWxs2aIjoP3XEr++FRgA
O39ZU0hb3P5118xbJrw0K0WNfxE+qDJ/VbMBxOdQMjmXYXeMthUwtd+fLgjIqqBGWC7beuDbn7dT
9GVOUMxzewiO2f8DWhbHHo2JwPkN4frHpYa731XwRY61vt3lz5Ioks9rETYlTlJU+0GtBvJGId9F
rrn+fbu8n7XeQZZFQkuMPKDeEizNIhb/BqTVx3IoNqKMoIB2FsFMMi1TRG9IXMf+2esktDtvT47j
bgu2XfXs9zmuZJ1UbYqNP72uw/DT0iwcGBNUIkGogoI+51RXQ3QK8njnNnXsVxthVnfJMjdFmT4s
lJHyUg8hJOpWPMBPUxnvvZRcndj2XApmvE3hBXUXMoQEj4nvRR2oSzTV3c6Z4erDuqEXPwzTsE/Y
tVMcwCywUt51nCGBuYKB/PbqODzAX/w9z1ZHr7RZ5jogGYMbS0UQ4knJcLGpDQEWKAxqCkFwsGOG
rt4sOzekgSA3oo8ZQ+tsIp9YBzpYLukT6j/Wc5gnew9Mx66zYWdJxVbUcekUMbAoegBnHsrqBuzv
JameJIq79DgO/zEN/q1yojtOouMitHFoXTpCCa5qUgRgNHtbr6OSEHIFlQywsl2eFf7o7xitY2PY
iLSyY1DnAFEZ9AhIuJ54EDTsxJq1e5xXvse/6RrO9v3Z1lgqeLm1X5Osm5r5a4xr4HWbxGH/ACLv
VLwytI7e3d6EjhPOhqQx1UOoYw79rKRF8sj7fHqksffvsca3Tp8NA6qCqMWZEWqQZkhfgnfNO+ec
8GM72sadSZ14y+BjnwmxgG06J5V4m4DSyT+B6s1/qn3QHp61R9Lwcns4rqW3zgRiCKyyw6poo0Bz
D9kLMCCMD3G4qH9u9+BaDeu6R8Fr35cFgicyQl4FBa9h8H4e03hPz9XVvnUIgBBiUpPq0ockKtqP
yRCXP1EYvCc+/vf5YTbwjMySLDnOTYh7gQPhyr36G4vH7sUMzeCdJfj7AJgNP9N1Ek9JEuOl6RfD
xQwUAgB4feycyK7Wres+V94kwWkGoqs21q8mVDRB3gT62odsjdmkZtogWRmggiWDKfv+RYmFeJ/W
1VPDztnk+v9tYZ7ZmyKszNMqSR4gpeF9YqA85qc+qfTOIfvLMfkzu8FsPjOWpG00JgY08ptuGMnH
/xKOWkRoQ38BL4u55Al5v4zj+4WOd3GtriuksSBsl56qlS+nTbSlKKqnffEW13gtR2CJmT/zdsX/
KE4YqGx9tSHyj3muYJP/fTpRSDrpCjc/6vSh40uKAlIaMP2d4+vv1yRLLVtP0imIW0HiB0abOmN6
uldmwYVSQjOhjsY7ParHaf0AENIecOHvtwqzMWs056mc4NhnQ0HLr4wW3/ME3p9h1fzojbuS7Q4l
F+yK3+eN5akp/BlF7wxuZ67FcCEDJCG6qH/FFiC0sLG+LFX0AXPCUaYxldcJQcoCvNyATPrZ7aPU
MVgb41YnXTEARhpmAAjohw56mSBuWtW3de7aO9QDlXss745NaHOjDa0/gC2lW68LCT/paFJnEAns
BYpcjVuOAAK3/kCqHMwlv1x3KH0vFw8CMpfbk+Q4sW2UG0Bn01C2CwwI4LzhCvadz52sILrT0y+3
e3AtwzawZ0cSFIPWQJQaPSS8RzV28nmZ4AaUKUDbRUd3cieucVgHgYdrH6j2FSLGSEqKEwWUX87N
tzAJu52Zco3DOgtY0lcU9UUYB6Qh1KXuwwnCojk0XKb8XRzInelyDcQ+FGKwELf9Nl16kQgDU3E/
9/5jGef+zrHj2lGWC1C3fp+yflvy7fwWOYB7eGXsZfkcrdvoN5WuSM3ocVvuMTcXoD2Dy1bLd3sz
uVq3HvsEguGiiTcZEyEYZKhmAM/BJq+OXf828E238Sz1AsgPnshzdw9fG9qb7R50z7GDbJI0Ug0o
85hamgH0HJ0QqwObrDIAJjdvkce9uz1Df3/lMRv71i1NDuL+mmYb9n+pBwHZxejJD/U7WXmfp13a
QNdgthV6ZtYqJB44v7Z+2gGCXdMdZeafbu5ejWaXy9q12pZRs6pQPjeGZiTPy7u80+sZag0fb0+U
awCWPevB51DHWegvPjxTNN+2l/DUgDnwIGsgiy1brutkWsS4Yo6mJMsBEz8j7v+4tnF7nuXw3+1x
uCbJMmdWdkRPitIMu4tfhi1fD8TUziQ5GrfRbxsP1VrWmma8H9s7lSbfk6Ha461xNW4Zc41aVk9P
Pc0g2NCdRFF/Lo/GVpiNezNsrLXneTTbquD7fDyDveEtMoUfuqn/7zATGGPb9npmB2YddVUn2Eba
b6AoUi1fW+Trj51HNvwNNai4/osIGwj1bidf06dgv9bJNf3b92d/TnzAZPvIRwFV7ksUFa8IC0XN
wZPaRr1RM4HIfYU8w4kJtK4JQkwIku/x0DuOORv2pgvq1WJgsN7IvANf3QKGXdCkgWIJutbneNy9
zxz3sc2UtjTay3WHQ1sr5kMAwvPPWvcohln0oRgJY5YBcwZpLqCTQf6RVh+kQhWDV6np2A6y8W4a
dU3QlMPpIHygxfNNOCn0vWPJCWaD3ZCW4zlZO5w9XhBeoOL+AUWg7K4f0x1wrGP2bZibkR1IMqc1
zLqmDbCToi/LWqvHwsze9fbx6dhINrZtMToUomEhTCx5a3D8g6gIDFTzVwkQaxX4OxA0h7H9gW8D
K8C0QiQ6Q+rv47DAmat6gBhuj8HVuGXJqowWNXcEp3QDJIHGgxsuF47U26271sC6hU0EER0IYWCR
87oecIWVCahR5FotL/pp0yW/3Y1rEOT34wgwa0r9gYLdpY3MuStBKLoW6ffbjbvGYN3EzGsgMU9n
miXFkj4ST6zvTMfBy1EerLcBbtT6f9kNQavnMGMgxzgvoJg+DX6yYweOybGBbbKYqxKBKXCYQTjw
Tne1zia4LLcnx9W4fQ9HYQEqho0gzZPD6RdZDJThvx5rfLO7Z7cMquYXMQwTZp6pay14eJrpwUIV
ZiPZWC3yVM84f5bUkDupATNbPNHv7EjH0WAD2RZWDR2Yc8JMDh6/6GXhL5TBy9sHJv0dCsL+m6Zd
SlrXGmzfn00T6yXVEwpqsxxIp9d+sg5PXQvxwduL4Nj+Nj9aWnWtjDYOuUbDgiUDT09N4E2bqAgu
t7twDcAyXx8ZcOhl4hytR2QY2YTUUg+i8p0BuFq37FdMTd9V8xBmSQABN+gAirPfeJ+P/bpluYNP
K0J6X24hFvPeFKChHYeDVLHMRq4trA+bnJTQxojBYgzmT3IqUOl67HC2EWu89ADxMSCHy2PEPjhX
y0t/80FpuR5CKzIbpkYgTxIla45zbVKfE9AJnKNhN8DqMDEbm0ZoxUwA7spMKvYkguopL0By6LO3
fCw/pO0eIbZj/9vwNBGnw5QLbB9dYZZ+kXAmTf2trLxjKonQC/ndfofSJw1crTDjxv86rOBwiEuo
Fx3aoH8g1EAPSyBTEWZKmH+NWNnp/8PBdZhWaBkuT2nB85kBlTS29MRl8y3p6j1xaNfEW3abTEUY
9s1CcKnjEeAzFIxAkaw5eWY+pkzBQst6/XmYew6SPpRbAsZ3TnzQL4Ki/MehqbfhZyo3kQnbpuKn
IZwBnFOghcPZtidJ5QhC2OAzDeh11VTTllCc3pMGupStfMoRRWmSvdMt2BbyLzkbG4DmK+2v0Blf
IaI6K8I/cE/E7JvWk2x/Up6H5TmO8vLb0pTp+nZpwgKagExVSVy+kSqA/tZ5TDsIQp7BRLSkeidg
69h2NnANSuelGLweIx9B1VRHUGaEttgeAsHV+rYfn12nPEYNLip6g6zze4jVQ717RuD8mLttQ9VE
7Jc+SwGGA2rqA9L/1V0R4nV7bMOFv/95Tmaf0YUAHI7XFAkioPj0qq+3G3eYo41UA+F3utQUbuSo
jDl1BnxJ9QBuQAn2z8vtLlwzb1k8ZQkenGkfZAlkJkIeRWeGMoNjB6ENVVN10SgwrSE73iDBwmhL
oGmNAuhDv27j1FCMXxgdKWDMN+XNBQqQd5DvFTu7ZvOm/2KGNgeaQhkvFhKlIxoSHyBOiad3uuxf
xUgXjcMpTkHBcHsYjkW2ZTGhNAa22wmYiw0qr1B7ezGhGE99x/ZqYh1rbMPWtmd/qzpwGxIOX28x
RF3KdVcewNW6ZbtD2HRBvuFrjAbiMUj7y5xCMuv25Lga374/OxhqcLMQUE1jBw3qLQ8n/670cvHi
duOO09wmPtPjXHpRDpJBLlGounTyaQBd1SlEgXjV+mRnI7mGYF3YOas85Lk69EIY/YeWTDwk/XwM
IMJsTNqigwkq3pggv55M9mv623r87/YEuX7duqvrEY+EucIEmSIYzn6v6N26MLaz8R2t27Az3pG1
HIYxgNha9ygZtK+Cepd1ztW49Uge5sJbphqHgx8DAZ0YcNCvMYppbk+Mww+2MWVqDShK5Oc0IyCC
k5S9YImPdDL5kfj0aaMCvt2NaxDbxn2+++GKtYRuRwPKNHSJ0sR2HsXlduOO3W8DyThqpkiRTiki
4cGbJajPROrXakju90tZXP+/fX/2/wlyTiAibTFNq1ljZBhH8MxVaWuejg3BunyZqHk/A+SVqQEu
Xl1Nr0m8XreIclUdZOcCNevvg5DBkudevuAi8Pzh9YDi/60yAymKnUV2nP82h5kI49Fv9GYGCdgX
O7w+TyInP+ac+qfb0+TqwTJjwSCcLqYQBYRe0wPaibBvAMD+vBzDDEQ2jkyhlBZxrgYdUB2deMoe
VTBlRCAmmIR7zHh/30yRjSTz2x5gE4moqZ+m4bmbxPcuZnu6yH+/7aM/KMwqSDwlI9wg2kQv/ai4
51A+PSsFOJRWD2MZfWmWYie2/PfliGxUGQFrk+7CjmUiTtoANUukkyEIryIimgzpqbbbCQW4Otq+
PzM/kkAi0/NxBsp5+UdEmr1MUfHQCG/vAnUtiW3fulVrF2PdZSvSf5NIFZ9QXLQXBXC1blk3maoy
nQhaX2ahTjJtp/M+MsE1N7ZVS9MY7rVABXPgEgUCtpc6iKpzlR6so4hsvJjWxQplBuiSAT5lzomX
BicC5MbltlG7Zscy6rweUSg4GdhcX4q3aijTl5FG3vR263+/HCIbEVb7dBzyAWoJvh89JHjcJmJ6
t2XbD5uBjfdK+tXDCDhiDYj2g1gIyk8DqEIq0CXtTJFDWDeykV6iWM2gTRFlBErnJvU+6zXOWAvg
3nY8pcG5jKKncqUvxwIgiFY2Ox071sZmOsuX0ZOtwpFuQHgPLT2gOotWfL+9NK7GLavOO+p5VR3h
Ptpe4sJAWR0I3mPMHlGy9frszJg0AeJ/3cIzCUP6a0pq72FquvLkba7x7RE4bC+xDFuk7RBEGiVA
Vel/GNK+POVt86InzbEsamRznZnSG0aUH4Ozqqjqc24qfYJwb31/+/f/7vxFNteZGpDJBraMZibQ
Z76AR3CYthIN8tbz8arav1ZdK22b+DysSjRde5XgT773C1SzxjP4qm4Pw7EKNvILECPTR14H45Br
N1yVR4oP/tAz8VjpYthjsHaMweY/08mc1ixfQX4JFozHhaX9Crnbmu9BZF3tb4v0bL+qIpkUspA4
BteluVvg0kixi1pwNW753wr13mDOgf9Neo0cIYnfmnW36sZxxNrIrwVlgTkpqvaqafgpV+v4pkNs
F2Ix9anw0708j2uVt6E9mx8wj4X16AtA2NPiSQskyQmAO17k7+kduebIMuaB6bjp8wGZ8iH6MTTT
v2SY9oJrrimyLmnRlUM/TDyClpK+4y171KF6hJ0V8hjsJbIhXx5iPDOYw4MsAoPn2YSwLlqJY/rY
UWwZMPMUiPgKcFMkITSHFiaGUyWiH7ft13EM2Vgv0fQD7rcKzheytN+wvME5CZBrgE6g/wa8cPWr
HuQ8O0e2wz+2Wc9yDoGhYPPw2SqzHJzOv3yyZDWZDkBIHxUNmPv3lCAde9bGgtVqWspQwDOoR/Ax
1TN4ecycvq5QFrwT+XHNnWXYbPVHaK+b9gqqrG9Syzskjl8ksvq2FUKE4hizfmTjwUC/xIaUIKw9
gNbll55ZHfR8ZwwOw7OJ0JK1CdMOiOyMAjZ/z2tDvsXVLq2Kq3XLrEnhtZXnb/6xQQrOUCTH6oXG
O9vJ1bpl2NCtICqMCtSnR8t8x2nIzqVe3982DFfjVkib8wjM4ymSWF3JfpgIVelpBE7M24279qZl
0mpKoIk2w/vyPRndqwqBQ1FI85QWc7nThePUszFgqpD9JsABAI/uSPrgJ6oBp/PQtaiSPM0QyaDi
3AYRPaafDOHn368I1jSkYDXevriV1dXH3XNKJsBSQYt2DKgd/YELA5RqGhoJVB5dwd1aeem7ETrE
xyzBxoS1QpGxLTTJ2tGfTosAcDefkr2abMeK/wEF48GIAnsEmepxZS8xVfGJBmCSKhHfuBzaVNG2
k59d0gvKaufaR4gJYJ6tJj5UFz2DPLqiZu+56BqFZc/xWsquWpIgm9LlHXj63rDKfFAh/Xx7BA6b
iyyD5kJ7nUF+J/OrYX0LTAx/U6m5uTvWumXRtBm53251eGC/luc8QfJRJwcZCSIbCaYiQPu9HLe0
VMOE10LN7+btqj707zYUrAu22mpVIrJU1ONJr9icLcEeut26Y1ltgjPoKFbeMCC5YAKkuzv4Xxfq
m/HSyl1AjKuL7Q59tjmlSApPFChCw+b8MvhgvfaXdT15YboHd3JsHhsWBrboRoPwpr2qEuoKUgGz
FYfj3gvB9f/b92f/r/I17iDPvLkuCMPQYvjMUzDTbKGw22vgcCZspcyujyLdg8w/6/oWZRtzFC4n
YirZQAOB1j8g1528XNl6rAQsssFhEIgZkFLFhso7aAKRAbk2Ab2YU7AdG7dH5Joyy5qR1yeMJBhR
S/PhMYrjH3TmMpPbzrrdg2vJLYuWo4yUL+EASKiVn2sJcsFohmrP7dZd/29d0pI1i5gHRN66BTca
+BcjxDDEm3QLBNzuwfH/f6DEajnPdIJ7VHcrf8EZQAWoKthLGTo8ABslpud8JDmDty0KLu+SlKmP
TPPuVBRjcG0NGK+OjcIy7XYrhhjgUGSVidJsiM0/EG+hBxu3fOy6Z3nXB1t8r9T/qaKZznOxW4vr
mv9t5Z8Z9YKq3hlyBXiZhxE/yxKtR6I5dpnZ4DA+L0tUFwitYiGqM9G+OU8IHt6ec8fe/AMcNvUR
qgW3P19R7EVi6EjGiwlfeLxdjvlDNkSspkvsjQLPDiNK5BWAJr3rZd/urKvjuAst0/WXIvaXEu9O
E6T3G/4P4u5Q+e7HRxkrcl6X5PvtmXKtsW3FYzjKBfrYV14iGH3pmJmqV61qVu9YBzZYjBpStz0I
yrKuqkKAMbm4a/2D/K+RjRUjPiqZgj5RV9qpbyaCtnfIIOh1aG7+AInNfbDiOQAcqQzNeavF+hV7
PNa4ZblilBxU0YC+1LX+bwjApzhPUXI51rhluWbsUYHSGgCPq7I6g2joczWLPXfIsTdtqJdpgF4H
iTNcOXCQwxuSpxrR/iXlADOu4cMs2h0AgGNv2gKYDHI4c+/hUcA6L7gOpJzuYxZ+PTZF1vWr2mBe
QqALr2YM/DuTsPTeM950qDYBD5ffj06Z1hATBHtb5rczPekBxd2N1+1hXx1Xlw35yiFY4qE2If8p
IvOarvW3oWvegnLnY583bw9Nj437MqDdjOgw5j9ZI76bdvx31ADGHWvbegtLpsKElMX/7hUNbtxX
/VyIY7vGhnqxJBE8QFglQ1qqONEU4oQIDD3d/nXHzNsoryQlC809/DrzkrdEAeFoVHJfKRCZjwib
3u7EcXvZBGWEqWKtydxeuxxCi4y0/I73Rp77DiTdt7twmJbNSJb3OQeztVTXpETp+MkPYzw54v4g
f15ko75oXigW+Cr9Wct1Ockepou6dMS4Et6cbw/BcQz9gvY+807qNQLnytS3CKbwL0PEXgxB8Yap
8smIKZtn/3q7G9dMWZaM9MHMsGHVVXvlcEqgtkza6Rh2Mwrs27cumyCuUzDWR+0E8dTlqwlQaXHo
z23ol6kGwvsyRrQpje5Um5SXcN5V+nLsUZtarI6jJuxpj8ZZFX4eWD/rk4r60HvTQBuk3TE3R0Tc
hoAJQdMeacb2OjQm8wNzEb5/NWH0qD2WzXp6PSNddGy2rPuYVn1YkMj73zqjpilHiqji3pdjzVs3
sjJc4R0wpj8V/OgTcOTgGF+jHV/UtRjb3n1mCiwfKzolW5YClV+PYlQPtPFR5T3tkkC4erAiW6gl
UH3TwgpA3T+elgDJdhqa5FXld+zd7Rly2LMNAaNAoFIkitprPQ3JGW5oc+F5rT/rAOyVNMnVqaya
/BiFTGQDwhgf8pYX2+s1RG81Q1lZr/nOYrtmyzJrH0rL4VIFyc9OdPlJUiHulhCsPpN30P6ojQaT
iI8Pfl+3V5TImYxPKK7RG3tMRKNjiDaQev6+q0xhqnoG4fsVN//EXsmBhx4IZAC/f2yXQYudYypF
c39iwKmNCuO8loVeu+aaL9CUKxIg8tTUDpki0fCEEhDADbvppdZReQeW/m7HS/j7ElEbH9ZFq/q/
1AtrQzCDTRC35QTsvSW0n3cG9vebg9qalzxMgRdCBOy6RJ7/wg/m8FoYmd22Ftf/Wybf4dKQsuDt
VfSMn/M0VU/QqAjPqyjUzqnyd4OkqWXzeE3FBDTgeFsBrqeM/hdegrlstyswUP0l2BA3twfjminy
+07LI6PCNYFXtbQctFgMTDBqJXtixn+/RKgNEct1reto6JsrT4Ofylu+DpX8oIPuRc/oQ1EEb3pQ
sN0eiGtVLMPPORR0fB9WmU9gMBVz7r+c5Ny9947CbugfoLFxVmk8jc3V1F1UXJCSDse7dYzJXhrJ
MQYbMuZP/f9cXB6E1bWbDMmCeXoNvYfh6fYsOTZWsn1/dl0lVDZz2Ck/49S8S0L+qe7l06YmkICj
ZQKrzbFurBt9WFcYH0vVVS7j8pIb+hKqj97JtAjVFL5ZsiKUe4Usrknbvj8bEkMt8aoWHGIcikA1
ASVuC9rTuIXB3B6Mw0RsyFgO1pC5JZO/0ZlfSe59C/3imKNIbagY4kyQTlSmuW4Urm94NdB/2gLl
Jces2waKqbyYEh21qIzJcVh9E1xV6yMfxiq+3p4b1+RbLnqy9FCMnrDQnYd3GCuSt0LE/aVAjHFn
CNuW+csdlVh2DQQAr5oYrvQGY2CiAlrWv9Kg+tbgWLw9CEcXNlKMeToyc41TapO9J7l/rZW+UxV9
2jbSsS6sC52mUyLXNfYzpUCJMYyyOuXYs/+ChjK/pJ1fHaoZozZjmOhXSN53uPh4yqN7T4FD0fN2
IV2O1bYZw1g4rgBEI+UADJq88An3tY7m+b5g3R6bscPYbNRYl4djqgAJuC5ICuQg+r+WquLZ7VVw
/f/W6bOjghSQH+Sibq5yaNV/SxKzTCcmv4aKy53DwrWXrJsbzAAC6uxRc6VKXfPVf5Og4qSf6MuC
HotRgKr+91GwvkUVCIIHVzFCr2cZQRnCp3z9NxyH4sPtiXKtgmXWeCeBwx70yFc5tTzzVZe/QWX/
sQgItWFjKkgViOcEvNtafc45mGF6tUej5vhzGzVW8y6t8ZBH2wyZhzIE5rlV/d7Uu1q3zbjP9Zgi
6XmtIz2YFws4VpqzrGN+jIOM2tAwf1LzOIGB6ScL2lmduqaDs1/Ou/SdjvvfpgejUN5MIOnZXGsS
36k+r/4vxuVvMS4W5+wku3XnKHJYgg0OW5ahSKMaca61eKxEeUlCiHOEi/+lEfGnQ9vUhogRj0yN
X0AaVo4CWUrCUf7jdUztgcVdQ7CMuWsHNpTTxn5PUKmB+So/qmL4SIblDOKtPVICh5Nsc4dJ0MQL
Afqca9JCiM4MRYWYuPdQx1V/JlwvFy3jt4zx77cnzTUoy7a5FmtkPK++Rp2oz3Obn2UB3hiEcwBD
xHbb8Qxc3Vj3tgSwNc6lX18Nzc95Yd4nJQX/7npd+Z6OoqMLG0impe5mHjTqypZkvho9n6WO/EvV
p/rUsWK6OzRhNn5swLk6xND+vHINNBwHhXROuld4wr7xdmP+rqFs9vrsZlpMOiwetL4ymvAvXUjO
TEogakAJFQ/yw+1xOA4vG0a2INzig5dLXdXCP+UDIAnBWO2RE7ka367cZwMAcTuA3WSAg5Ouw3nh
IL5uxW48xNX69v1Z63W8kj5JcB9tQmjQKBF3TXqwTpdGlpVD8CICOSPiqYyAUo8lCOUosVtw4jhx
beQYeMCLdQX3IKC45t3Sq+myvee3p3w65MFlH4zrcG4iy67XaZ2LCSjZbOXkkxq9z9088ZORY7jj
ibsWwbJo2nagORyxfzaeXjJsjEplsFdH4fh7G0aWAwoIXXRQtGuvnS5kHJp/BYcCWQrFw50LyfH/
NpbMlEMMOWIwyyyyqHOENL2Snbpel0l2yMBswUzZhmmM+nG8ROsQSBx/iTk99b5fHEs+UhtI5uex
h4gmtDESvBYzNgNuooDmR3lw/jGq9hhcXUthmTJTc0LLNgWwhesfQ4eqnGSY3kUayr6358nVgWXN
W5JQsghUyQnfuF384ZWEo3OpIMe6s1VdPVgmrSjRUvKxvjIQ9J59MGp9TjZ1aBFxuqc16dpOlhve
eKCvNzWeWjPokKIXfbq24lSlpTkGMKK2ciaUKvK4MGUImMsCgmkOovo5ZseIscFl+PuRCjoFnyfB
yEGOVsziUoOjCIVLeJfeXmPH7NgAMq8pICY11gGISzj9FAA1eyZecIzxg9oAMtWnSzj0gV+AqKTu
TwXrVRZCXeLu2M/bt/FQjoQP28wHZd/Bg6mn+3Wqdz0Kx51g04yBUV2EZFq9DAxIVwMHZqvVXPwy
m0FTEB2kV6A2zZgxU9D0AbAKeoSdQXtjOq8bE8ixSbKs2JOzZkEYV1dgKC9NXmcyXHcyBK7NY5mv
VnXoBz2axmVwIrK5zrthYlfTltWSZs3rJsEtycfgLVsgXRcP6cHHvw0dS5YqzuMKMMlBq2svyf0M
0aRT7tWXqNyFcDjONptgjHYQ5zU0WjNIV6iT6WGyjAMfGw7F3rvH0YUNHEvyZvRDM6xZEU/dh7XO
zT88LT5CNtI7tnls8JjP/AKY5drPRDX+N8yeOv0qUT60M23wWEQBiJY1chprQSS0lzZ9jc7fc4Mc
rrrNFKbBfVdxeLkZB73BecNf5QtIq1VZvIlRdn17CK5OtpV55vDSEIfbSOFOg6wUOVKEPTePjm2H
9EyO4SuojSZLAtBlLByL4HeQkxlkXpzj5iDVM7UhZIlQXRSC3QX17wNw3CvK3qfevLs9Pw4ztpnD
csm5VyQIbHOxeICGQGK0WXYh9a7WLVdag7Qn6kofv96nb+UMnszIiGMk6tRGkCH221WjEoCGt0Je
hFDDtQijPYSgY+PY4LElXPKIV3GYQVf3gfP1ZRegqpdM/xy+VmzmML7JA1Ep8NTDFJ3khCRYCVny
6+2VdZw9NoZMsrLp/RUZKhBLynMHtaPzGMunGGmGHffTsbo2kIwsdcNmnYNVJ4meVIH0/dQdJM6l
NoAsSSjqYMz2kNfp9yUEt2Qgd6mvXX++fX92KrBW6nYFgw9QmcjXDz3oQlsBconbM+9q3bp167Cc
y0JsiKitmnc7mHNPJQcn3bp3ZUj9qgJePuNr0L0XqOR8w8DGefDXLYP1Aa6qIoEqeYUU6sulQ0p+
BrBhJxvv2pKWq2xE4kNMAcTLykPpzjKq4DoGINRYK3CdHZp7GzAGsvcEUOHezzbKX1UBqwLXyuyY
lGNhbcBYHqlqpj3OBANa/DfhLJdzGMm9pIqrdctZHkSfwLsBmrok1XxeY53pCZwdx+ZlO+ae7Xj4
3wNkDVH62EkqX3bQG+5OOHW6Y2rh1CYJ84HSk9G6bmjVnpVft2x4Hc/Vp9t/79g4/jZlz/6+oxVF
EQQkTn9ZFPVA1qpDUI7j9bJXyuSafctoh3ZEqZGPq8o3XolHRNlUxQkXCz0IpbGxYYnhS0QDkCtK
6X+tZVzeRd1B7jEwvf0+QRo0413Ptr8fy/xe5oAarnovFeSafctsaTjTAvkOMPgvoM6ok9n/Zy2M
d0IwsdqxrG2P/5mcDm0oGIGw7OAxVFjwEtBCtoIwGoX2Aqk+NjYPwIftuDt/v9VDGw+2csnSIRIo
mS7I0zrXl0V1r/LCR5p3r27h77OFSNXvS8GimDHZQ+8g0eK+Q+Ky1c1l9faCGa7mLUOmZUEab7u6
UMOQPooaPKbAeaoPkdkFgvzdFFCe+fsIuhoKe2uKymWmE/JuMfnyMxLLXkWEa6ktWxZr6xctHrwQ
Rx5eiSHJFG8voi6flrU/hXpPOM41CMueZcOQ1Ao9+G8a1EqK+OtpXQ++2cM/BCSbsIHyBGRqZFt4
XzlJe36aKN5Ht887189b5ox8WTODORa1Lyn7kCCrdVfkU3x/u3GXDVjmDIqgBQDLgGZxsL6hWn7o
8uZl0kYvTBR+vN2FY5PaAC/Um64qrBH55C2lkFcPm6F8SYHjji99Wct2p8jAMU02zMtEI1lzqG1n
hIrvkKOsTw0C37eH4JilPwBefh9EvED50bZNfX/jO5gAtGVvw3UPD+WaJcuUVRCArrknYJ8aePma
hCL42CU9uSvlVO0RZruGYdky6UxZQ0EdRPyxeQcO+AFR9W0Umybn7YlyLcL2/dndTAXr1kRDRiap
6hWInzl9X1R5fIyiC7qOvzcv+g6EfnmBw6jsHk0Tf4/W5uAutVxp4P37vIRcVkZi9VnFsLJEIEif
zuD4uz03rhW27Jh2pYpTjusmX9pH1gdXI+nDMCU7luyaetuS186bFOR1sr5IDUoX8L7Op7TceWk4
DmobzcWnZqiNAI8mZuWqi/aRLHhd12nzuJ3S09i3O7Pk2KN/UH8VpTbxAjPmgfdP3ij2tY6RV0IR
HiSnIFB3d3sxHLNlQ7p0TmI9QsU6E1H4qW6L7155LIoS2ngucO1PlIwRLmUfvBOUNuUpDsQettG1
EJYNj0EtpNnUcLpUfE5n+casH2SavNJ5qTcw+87rzLUM27w9M2QGOXcxo9Qvk1V9nav4R4iipDEv
vo/1XkbMNRLLmDmDQ022kcAfegxTUBOQ4vtGhdzW7FIe9ZFsYFddJWaaYtCBmZ4V566DSHlSMQ7m
qbA4uJksy55B1qXE/+Ps2prjxNXtL6JKCCHEK9Dtu+M4vsR+UcV2IkDchQDx68/q2S8ZzrS7yjVV
u7JTMzTo8l3XtxaH/FHH3LqTVn3Ukc73n5/UI2Zji+uiEphJKH5B3K2JbvUsPqgr93FsHj5//JGL
sIV2zWQacxHAbKCBnidWAfe2eCeB8Ef2eMsABk5cn65ehT2uyEtYmMNp5eBQTXjffotR6Pr8I46s
0Rbg1SEoiiNwZu3LvPoB5kZgDRDCiJw8f/58P/hHCec/kpItxqvXRc1CAx2CBLFk9F77Ndfg0ZjF
vDelq+44qb17QepogACfRUWZtw7s1fM4Lq++JeRxjHqK/y845j5osEyYvRPgUgBWMm5GdIWres8G
oAFlB8k4w0Rep3PY2T+kif0JE58ee3KNaa8L0BY0yZxjvk52Pb/sJwluHsybxLvWRxbQa27OWQWp
Pj2BtS+NAPH4GVRdeMdFQJLBW2KN9rC1122syU9Ki/b80HG9gKw86890HM6PQ9zRW9Gz7qPBF3sZ
xKTyOQH4vAy+KyoCuYe/lEHGQjX17yZurPotaINSt4L6l0NXrCyqzOgxMlAsBa3pTvHJng3gILlf
g6Z7qClmZMG3BR6AplmubCH8N66b8aElld4riCIHST82ZUqgIIJulZoMxD2jduwS03WYqJk7B9pD
NfkACdIIZSPSOZRMWT6WP21l7Q9Fa5CUs1mLlFfgWUl0sa5FYvzYU4mgk8z0wqdbsASoFURuFUjv
eE3Z+k0MDOvrQW1yTnWolwcFSoH3XAtQdupOtj1woSUkyAys4xNkr9EfkvXMf4kmXq+4x6h8hYj3
oG9ozqorZK1TuFMzljZVIwsuQZQVXBYkpxnYWNlP4jva70GaZR5cAE2HrGrWYbysyVpdFMEAyFKs
1VVLO2YzPhbzlIBhF0BMVZtc7xT6GNU9/j3pJXzmtbzioSnPvXJyQ0IAF3qCxAI6G47BeSMHXWqW
+p5rwqch6BVNgPQasa4co2k9q2uXxHNc4PKoof8hK+T2iWnFWifCjyBC4HUUMvL+0t20zoqzwjeR
SsZlho6G6cP4e122iJiIHrFLDVOsTLX0pbsvXDvfO4sXc31UrOcUy9jfiBb5XkqXAiyAYMq0GLaP
MOG5I4VTHy2YZC50ROU3J0C6t68G/JN2xQR+HMtIdE6otwYJVrXPTNlampFxGf2LZjJ02umVle8e
hGdUQk2HlwQ41v9FmGSPCldzSEA4HlxWPC6X80VQSn5oEwTBzuLw8R2ZqGYXYh2LYIdq8Pyt4JVD
wzEQ1TNgkVF5HlvHfoLBZzk34aA+MPzIu3uKFO0ecL/ZJKaqLHlvwblrMg4+VgwYrh6G50SAP/ag
SUhF1w/Xxsfpqlfm3eSR3/52prWvqxyq6zIfxNnMA7z/oGhwRkcsUDKUY/sdhi4Pr2JW47yu3dhc
jkHNPkR/kI8dmLhyjcAkU9O1MlX9iA5jOVR3Sk38bdS8UJd+MflnVtXWZnM/VkE6tTMSYekqOGK9
Lm5NYhOLP97aVzZjM0givldkwO4E+I+uoE1Fb2EMACGidLogi2gu2NqaPepCQSZFnsuzGSzTCR0O
MOrCn+oftZnDpBBadgnL7cgvu9ZU/l0xjINeE9XBDBQZKqdDcdsxDC5eqb61f+qSejhAYM3Lsxpk
MCoJRjV98/XoCsxRardegHXYALAzx/NwplyN2VDZc31Z8BGrFbTgAc9aLQ7Kw2Ux3vc94S4twmZ8
UuEY3ctS6EcMEETNWyc0zj5AD0qcgValP1/aVRRlmju/X1MgjcqbYNbrWU5LpyAtRqGllDpIiP82
mBh+oxhWu7O9F9/VuNj3Ig+xito7HL+5nPQf2cLEEhLkai+VrPCaOEsPHPo/b9a48myBmTyXkAnP
0FUN1JMtaFCeHYbBw6yOqCdvJOzawxoczkwnhyZI8tmV68UAvMlyxsrhAPbR0MTKDOe0z3IQwvWQ
ZiDIjjzbkOW3Lubg2+ygBbSnTeyiMzWJ6VaocH5ADQxEgRBOG78FueQFyKGrckpEKBqXtQSHg4S+
F6c11fQHhy+akmKkZkgaSJ5cx8AOXvC1HV8tKeo9Msx2yOJQGZrImVXPDXCx3W7uaNCnqGR43mMR
l8Z+C0a/EUmLshhJST0M1xj+GuMMzJfjfCOVCW+AKROPDtP2LxZ+7yyCnlUKaHdnEtYt1d0M/r4b
xpm598IJ0FQNzPKDBinkGZ+L/oWXA/8O1zVn1PkehHFWtTzIpQyLhEc1mTLtBQE7Xxjki29nhQmM
MhG2JOsDxVAu72GM5OGnFIhM3hn34D0jt1CekkqGeBEngm/IzL0a7Oytd095JcmF8aJ51IAmNH21
F5Cv7cA9F8ATgiLOz2+4AgVdXRFKdrb0BGxpEU032g9QCaHT0przLh6qdo8KXv5sVFg19hzz4q54
YRMD5X9Vo7d2YcXURfdd1LEh0QrNciLROU9oHva4NQC2Pjasp7dA41V3EPtij3bGOuyaIveXNxfG
9GoeZlelcR91dgZrcD/WLwqnx3/sfYG3ApqV/0bZb/jtSdxsArWnD0FdWyUBOmU7hC5QjlMIrq4w
pTlgy+iUZ4x60y2ngYuSlpS1fwvmST++AtVcSMFXpKEmK9Xk3bvShv3VoB0HxYFX/ATW3Ia7DqJJ
Hzx2zc84L/s4MVQXLo2QpTmgdzi9Et7ivUByG9ex5jYcrkQ34OU5ndrrsSf2o1O1o2lIulKnCKVW
kkoCc1jxsP7Wtl4PvXTPUfDECTbCBsOt+SnWfZYpCJWD+3ld4Ix4G+owk8zwX25q7Y/I4Myhlw90
2zyr8sKDb7uYW2Z+gbwNAckswUFQypqMaQf2hox3tY2zPIr5vov7iiRlIMcG1Iwgsca4BLxnHOdw
1SomwQW4luofzB8agIgKyyE+ilTFo4mqFQhIJYwIQkhpbmoeB/egqG7/OAVjESytt+z5uHBztTqI
hrkCjiiZA2VUskaQaIJiCuWvIP7uuys2Vdi32QoHwJ5bZISpEFpxwlPow/U5cBwEHixZbIFVhwnR
zQ1MEuTfE4yrE5J5hReDxj2uYMhvDCAaYxZEBlvqR7lebqeYq2o34hXXbCUNFz8qv+gv52WYvgMi
u5JsRV/AnPGYmye9TqxLWhhwSPJCqXqnw8nXaRx3ZdpOGO/3G0++hnqtb1dWVNdo7xTpXHMAPUvi
MZeooDRFynuw55w74USboOM8lsmE4lmeaqyqTiqzBDRrRCOr3UDjnl40ERMXy7i4l6jq3HMblj7P
VGn7TME5sjyRpRqqrM+bfo+Vw4hA3MbLFYeF9FK+OITgPeqX32hewE5qRJx6ZyvMWLNJcTi3fLmi
NnAvMm6qjw5w8ztj5uYSghzkesEM8GUPgsI8hREtb8RQVXexNwdmF5O1D7IJkefdLKscQxyVgQGf
wtktaRO49lUVPM7TGCRcVTrZJc/ThgYwmmRgWIyoKrs6KXpPvUCXsvXOCLCYLBH1pB7H3M/veSn1
9wjW1kIeZkUJjiCHWVPZMTVlzhflDqLPXZcaKeQvUIDYF1CvVb8EabvbXlq4UNUTGBZTAU+3Hx2t
nhGMr796TNhFaeF7CBQtHPklZvtCvAnxQNLOyeEgCW+o+29iAUNfMoV9/p3qvLgrMa48YRTGwBVA
SkE0KQsOReACuU943rgIBBXgN0cnr0GQ+dovJf/FmmF+DCWownTvLb8oC+OPuhB8z4O22PciR2yc
r+3jbB1PvMiB6nYW8UuRR/q7RHYCguB4fjAKYHQcE6HSsbOcpMxbsdZ4GgJ0F4+4IbpenooKBKRt
My1vSGgCi/xMI6WomSefwdXn/6ITX+JzHiACTmVfFohqTIfGoCUjJgJZScv3/MBq1najuyj1TBCI
dkBDSzdNlyps5z3nbHwWSxs+2Q5poDazd8WQu537fVnfilCVPxRgLC4bRD+lBQLbHzNFd9xCfiJz
zaQugLAQgLeM4U1UAMuROuDRL03dAqnZYiqrGMC7TNgss2JpVojQdhDOG6C5uGRQBvafcpQ/EmQO
800+07VIhwBl2hZNl4du9acLQWHwDk2xjIsR/7kJCEgvUdSgtw5jjy4RIBW+Y7aGlZlJt57JmdJ5
ZxtjbgVGRco96gfox5I46lIbxMN33Ue49GG31jdEWCx6qypyrpt+eZJ1yS/6eAgzTMmz+9WLp5te
j+11T9v+ElGLToupWr8PogQF6tLrV38g8kxaitWWEe0vCsnarLeNfSaH2Ej6yKoUJ9E96xr9zt1Y
xynID/uL0J/4Zdu3zeUAcc9nij29mXuxXqF1Kb9ZzsrdaGCGmhbgD9U14C7DIiSkUPaFImpaksJ2
ZoGvk2u1Y8RVL+ia0zIboDhJs9LkRdoCgHQJXZvmBgUnHDfrSOwldQP70IZIasEStTzFEoSVGNqq
sH6LPhjowFgfxTtofde65Gc+masoaboG17HgBPyccX6neikSFKLrPTAT4sJBgxbCVRo0v4orpPiS
CsGRVoE/9NyNdPrZR739APDfIARXtdzpDmeMObidTJCou5Foh931gr/SVkGlOKqkOrdtWyONXqLg
G24nKAApRc5Sd7X5rvhYXcMjB9fchdPFiOvzY2IK5hkF+TzIii4EqojFwHQMSe2FgcngHzAAfIZ0
iXiJE5hJJEmVkyJ40LnzeuhSlKQ4b/yeN68j82VxpjzPaLCwdHMUXSD9RbbBIf21ZGJR5KdGjfPC
SEjjJDyk5RslpoFLWyf/fvQlWRIgZ68dGWLzWKgeJxVxFmTaLbRUxA+CcU4PyXIPX8jaepzrBKUM
BhOxyuq5XoKl+mNnX5usJy3yu0MyVCbUYij3nA1SmEvMbeKyxWRYWFbmmDFBpUxgo/oGrOSXsvWR
q2Cs1pe/ZUd1eGajOuepGHg0nAdrU7aZ19qguVRayXMgtuFz864uoCE4dYdoMkSsbQyx+Q+NSBRp
adUoXfzw/DEvQE49SwwvgqZ3yndgaNQ4oyMSj8TlcxE8hR5MAPhx4BuRjgKu0EYSyyRdXvK7mo4I
vWB6bXjJYLoMTHQQzpkOPfqdtTrivyB5i7QZE80GMRdtkRddrUXjqTtEF3HE4UD99nGaNNQ3NF8i
c0k5jfwL02LEJxG6sW0G8d/Zu+EQ00S9CvIX8dlAyRCdz8DCR5esWAfxCI2kg63MFQVQCQwWEAqu
4NohS4wVkAsi4r3EqajAjB7NWDu/RuoJvrA52rku1s2zLmTb3cRimO9JcwjOIUfe0bODoevPTT7O
3l54Tqtsdtr9KNYAYT+njLc7vkJ7Bc8KquKMIWYZ0GIWsZc1MY53EjR5de9GhDgvtMIM8F09hM0v
Gpe4Di3i9hxMibbM9zUfI4IwA+bztmY1iMgXv5lRLh05vdFRV03PuE51vqsN4eU57hnCYGcagEaK
mE/6rJlbfue6aZUJoo3xSYJpExELqQ/5RtE2cufxEaxiCZgOR+gPQoBTLTJx4UzPGVofJqtrPc2v
PnZlSing+e90zWv/V4BRQ3bF6iAHzlQGFI0s72KdkOJdmJmho+4GZKhc+DmB5qCuadIY5iHoH8VZ
S8WcIc5cyIetx6jdqVrAbMjJ8CotQSi4JOOAKgAITEbRYDQdo1xQRYIOU8qng7SdLbsnNhrUp0QI
wyzsMLf3riDiQcadSAsk2GdEFuS8aDW/0OWMgY7aKlSKpOTDtKsmoNZ86VX5rlwa9WGgLgPkb7Es
Ir7sV0hf2QYDdcgycAMFGIAR8FmnUzOR+DqMO9y8w7nJL+QI/BXuoh793bzCGsI5rig6UFAeP6ih
XT9mQtVTxMBHDPCsvQ4I4FqjKPzvJYHU46VtFnNrVRTeSm6HKXWTv6iMFHF9FiEqDRIRhEHKGvg2
EH9LlIR0OOq0iqCUnpdQSS0gf1QP5ZVF6F2dCZ/AipoFdUPkKfWNjvUSg8u7s8XOhAhKDax2AYJ4
md8h1w1vAZgUFypq32E2kA34wmuRfQ1mSDEi6SMb457MBhJxmdSowaLuaHHzKVvCm4KUKDH4vdiR
hSyvZArLX3JBPRVzg/x6hTx0vi8jSVKzhsgk66qHLAol7Xu+DuTaXxpvPQ9Qq34XnUDqBGD3dVVN
bh+zCEKeg2UVbgENWZUQD8nsFXM2PyssVSn3ywC1R5B4iLhd7xi0dYZMThK1FlOJ4SepR7brq5xD
6whkZ4/5iKIlKqZR+MgMLKsTE0EzkU6Xrdeg1CtIb69GhwKA6KsJZAuHCAR4fLNfUNU4hxPvbse+
jKEYOI3elckVEB1LVCFHU7AHD02HPY5R3dzBGk3fJUw5P8tHDEGBbMkeVhJO2esijNCMUOU1AtWn
ZF5V0J+5Oo8/qFzjOzE01T2bGVJajurjMNTlT7ly/9V2DRJ8lPORJ8P/uUvUK9CeV25AwaMPe+Tk
GNyY9/5kIjCGAxMo2Yg4AfnIU8ebtUGsIFsvQaAxf8MdV9+8tuseCkxvfZvZInNMCwVqfvOVimka
IFp5HKFDcUNZJJ8FGpYpnysCrUdD0ECQTGJsFqrfaVDTak3Mob6uC5D7pXYMYH5t4LGEQbYkWdCB
/B6FTjeYL6zDDr5MIdIOxhYMZNZoT+4gHYwz3cd+USV+VdJXDOzkz1ZEg8KUEZpoCRi63I7pOT+L
wraus2a1vkgmitL3TruS1MmEJkyHqpcJQVmIKmZa21XTbAXNYLsLI12663opBy8d0BsYMtJ5frVH
E2X5wYmOoKYyuVk/aNxt76IHfhO1spnET3Oop/qpkEOsXwqv8fba7wYUzipd35pK8TsPqIZsrgrk
/WPgxm/gZBGpN4TtYZu0fl8KhqNqqdvlrqjaLI+RQ4DyS++tXZvDCJsvHuk48zm1KIehyGzjgCN/
7/LvsJUtGImW1ZKdHGnrziXiuRVufJhgb4MVmbTeddRF4UNofNVfwMkX9qIZi745VKcXCaMxscex
0YPbeyAvF2lJO7wrGjyoxIAyEba9iVnwTfko2BiJmSvbR6LeDULhTrQj/geUdRB3qAfk37hJh/IR
VIL6S7UOa/nHVCvo2DoxIxNGYc43v4QdzS8SK3vlgrJ/MbSDs607h3w57Er7bJfQIOMZ7Ue9sOW9
kLK6NSuKuMuCgBEBO9H4Ao+k7YpC0uJjKtJzIibfcuKNwTXKksVt39KDFfIgYqIaOCyf4E+6rc3d
4GacxMjnr1L48PXlXMQfOfB1YEELypu5PIQUAasfPYO4M+knK65wbiHBIaDBi6CVuj9NhXpDilor
2jHwPO0rDD7imj601YOn4HIyZFvePXj8ULsbZoNeU9j29tpAElWkzlpUWloJ0G+vPaQ6rW7JvVVl
d9/MTfkzYAO9pR1kTtPKeP6PHMaje4A2UjMmIwI3e56XY/QyqpGgoo/aQml2rgrcd+DFUWSuRUgu
DjriT9IL/Vc0/9b72cZmV/eq1dmI4CM4b2oUHfN+5hXKhM0IpoZlDMh4EUPvogizfnXRCwTV4Ncg
5gn92aKkU484OhBYIWSAGa3GAoE9praGK6aoBSGQQyuCLTMyKV3Qcj53dQDX0MEiJrbpNF7VY+uV
Fw8Ry1CZ8lwyhNAEB5dJ+QdcEeoJo7SgIyu0KYGQQvD1MhA41TRntL9WEbLYc5fX5XnNIAuJilF4
gcYQay5A3Vp/s+UU1PvcG4py50WNmM7QEEF21IHi8JSI5LFe7uHv/0Ie1HNufVABB0Cvoo/Qylac
jcFwU0VVf6KjfqzlvcE2UKyeEBEAGqShK9wAuN868jUa+IBvUA22KP3DXCbfE+uQiiBw8gf2+/M2
9LEX32CUVt2omfhduA9C8ga5hd9zZPwTAJ9jy77BMCgdSNQb0EZi1p1BHu+Z9pVKQjiqEz36I4gS
vsEn6X6IYEkBkhC9/YX4BWXR6VZW9nbK+dfQZ1vqip7aaTYtFF8YkGKo44YPlf/FGaBgS1iBpgxI
/fKR7Udir3vi9iuy1qT2y30FVonPN/gIXGKreCS9ESiedgghNxolnCHfF51OKUodsRfdrdMpbq4j
B2lLWjHTYoCyEmB6zOkog6UZsyn66sM3F9isoJycQ1zgOmrRIMeE0bhiyvrzFfpvWpdgK3pEYkOQ
QkA4sFpdn2BQdq9Rgz8os9ZhECW6nPYe0PSf/9ixZdrcZdCHTJASCMBUM6O0hGZyMLuXykaopn3+
A0fuxJbGgjUQsYXtDveYjfuDQlY2e+YnsyDgPnmkjn3D5l4jgweKVMfB3sjlEYlpl07jyWnEY+d1
c6eHGAI15WLCPSBEr7XVB8l2ZBcWFBkRB/dzVHxtJ7ZEFiZvKgN623Bft0WmpXmORnZiSOiI4dsS
WDhi+2JaYravJexRfYgREQyO6KLCOJ04tcd+47B+f/u0kFdVN8Fwo9dtd3xG2F6soEiLD2i0Lx2l
LYtFaw3L25oEYPJDEFDH9csB2QsQwZVv7Y/Pf+PIWWKHz/vrM1yhZDl2uNnFCh53Q5DD85qcEDg/
9vDD3//18CkM6YyOA9SDYz6mbTw0l8WAmuvXXn1zlWsCYIzvL+GeqOJcLsj8luakOsWx7d34ZSyy
QfE34HuJUmLSxpiEMd74s5N8PQHHPLY4m1tMMJAYmZHxvQMBb6LnSadBUz5+vjZHrNCWtAJVy2Eh
Aq/fUh9VJIYsGSDP2LGkG3PvRHxx5Au21BWm06JqWuAPCiN/9RKNpbAiX2NNCLbMFcYrG9AeA80L
EdBHOx12d+lPTcsd2d1/EIF/Hcza9jUjHBNPh/kLLSFsgqLnBGJqe0qp7sgGbJkrXGwiqtrhf68v
YNkOyPDCttdd3p4iLT32FYe//+srZlOzztXwAxoc/QmPsUZutmvqVehTfekcbRWQjN9FYem14QHA
cDe5JRsG/cGAVkXOc0qX7YjH2QohSRP5BnIhkLAxYBVtaCoi+SQxuzKtDx0s+QmDfey0bm60ZkKU
BcZr95JN3u9Qx807bVR1Aqp/bC82t9nkUw742mGhYod2c3N9GDprwunu83049vIbr0yRpw+O9HD5
MbjtewKXjD7E25cevmWxkOCBV+j/HYDzcZVqNOcy/+D0v/b0Q9j31yk1tbIVL/F0YpbvqsMMQzRA
WfTzhx9Z9i2DRRGPOWZSTbDvATBLUOwb0x45wtLjD5//wpHTuWWxmKdyJapy4X7g89UaoE4LP0zi
OI0wilR5X0xg6eYuB7xVM/QVMbhYAwGIPmKfoPpx6unHlulwrP7ag2LoQsCiXfyPMT0AzuvIfx4h
+HBiG44czy2FRVFF4FXlq9ijnPMTYyQVuojRKR6II6Z0S2Hh0A/IVeHj4U197Yr+mh8ioQ6VuZp8
/3yTj63P5vYWtYqdABZ6jyZHlSE5mxMtgzhFT/VUrnxsiTY3mE3ERujLYLZco8nqBuiK5mw4IeV0
ZIm2ZBZoLZWYiy+BiwwEmkIEw2z5eVs0d6dTwCNZ2pbMAggGNPjB74ShaeXdSdFdE6+5ywP20cVN
RlSJkvop3rMja7WltoBlQ5/EDPAwyi/yc3SIzX7lX6N3DLa0Fmp0DVjjI4HEwx3QxNDNbNBI2H9+
lI69++Yil2Pp+T1b8O7+oKdd18fRLsrJCdWOI9Zoq4lEDVBPthEY66hrsY8K+yNY7GM3BDtUv1+r
IDrhb/zDyf+P2YitOFJBD+rToYcfmiBjY7SDBlm973r/9/9+rLuegzkTa/ktwEVc65evrR79t6Gq
yx4F/yoUcKMmvrQTQB2+0+0JJ31sb7bXnMtuncscg+4xcBjo60ZZB5rX7GvvvrnhwqEg6xnc8IKM
b7MHwI4vvlqq2vJeyLIMuzzkwb7sJ0i8ClulImT3Kg8CeLz5a4d3S4ARNh1vVzZG4IhrHnkPMwjg
4HrCkx5Z/a1QklBknGMvRCWMjCEavMgXpvmLE3rkYBn/8nB8Hct1NIpD0CJ6KDA4ma4zkHBf2tkt
+UU7h2iZScv2aCmzpMBUzNdt95b7okTdtF7n4DCphdmQYqjPxr4pgBKilxEa3yc89BEPQYJ/rw/6
WREmVuRBeD147g9R9aGWMJA5g5z289eWaXN5CTAOMrY1kHxAeO4QUM5ngT75BceOz+bylkE9gbF/
NVinZrxbgnW5pkNbnvCgx56+ubxy7AUAuRZP7/3gmULi+mryAOz5yspgeODfq08cWVQ7tXi6sO14
gd56kdlQkqfPH//fXoFuWS9YOXsr8CAoaq4HhcslbDMXQi2q6du3mJk58Wl3KnX+74WiW/qLGVAF
QGAZfgvqfEHWKBHvkNs+fP4l/31MYYb/vVBVVYy5Qf8a3rMSvyPgSNNFBxhJ4K/cC0440f8OZeiW
/2IkCrIr3Dv8yKT17h/93SWSt0CnKkyTjG1K0bljlf6SU6PxYSn/sk0ArbUVfq9D6AQcZFq4FZBH
U31NJYBuNZAWsGDrsRl7wJ7Buc0SbzQDRlyWvHv8fFOObfnmXoupB5uq4FivkSI3BEwBYy3NeqJI
+I+Q4P8PNcDg+e/lkQpcbNVw2PMihJxIb9N6Fnvjs6sor+9iRJqTuxEdv8Js4ZdqbzTe3Hbqq7hx
BEBvoHtAQFmUGOoKwlNq2kfO15YdQ04DEi7R4OmKAhXqe2+4MBm0ca78HFprVtEzoOV+fmlzthwZ
RdROkVfq4YPUdknCHF6qB0Lma4ZLHCzOX0eX9ZgAqqZp+GggzJJOfvuG/mqQfe3VN5cd8MC8Nlr0
H2aaf0I9TyRlDLDg5w//75QOWKt/vzlKYwCrB773XoyQhytt7V1FkZbneUfjU0Hy4QL8x8ndCh5V
g+u9ngiFobDZ/+NFfZgcGCj78FCeOeit0hIFacdG6BSMKVSwnsF9vMAat1/if6Vb8oyp1PHsMOH1
5+BeUgBgARYrdXEi7DniVv6fKNKCaSIS0uIdE9FZhYoKjsItWjYPB36I0x9x7Gc291/bOY4DACz/
2MJcOM/+IJ64KZw9P1jhFXLoJ07EETO2FUiy8FnoCQ3ubSFOAYYTI/YZ+Nf4JOmWTaNq2Vq4UbN3
s8q9z9kOlQTMGGnovYbxKd2zI5+wZdLoiOMFqFfCt4pgjmQemneQLZQnruMRs7Xlz2ihcGhiS703
1yE+D62felN9H4dtngB/AnRmPqWGsVOFtWPfsrn9aumHvK4VeZca40Xe/CuMUBP5/PIfe/bm8kPN
qeIac3rvfJxv524x6QgQ/Ylrcezhh7//yyYSwQQtwta9k6AjGT+8NV/18MWnbwP1vvc9iKgE73le
owZ4GJQAt8UJi3Xs1Q+G7K9Xb8rFucnh1VdUkKMMczZxDMK3xhRfgmsAM/7vH7CcexGoo8m7cH5w
Adg7yOowl/M1b7TlzQCrVaDC2Kv/iDzuEKABuhv5X3SkW9aMuowX5dhA3sHIMP6quN/dmpyL289P
5JGCCuWHW/fX0i9TzqA7IfWfWIw3jMY34Duasn+gxBg5LZKpkzfhMtzYXvXJkoev/fQ1Eni6pdLg
rmGQEhT8TZkCw08lkBuFBZ3F51925ExtWTQYVHkwjD6xN68tWUr6ZkoxvXoiODz28M1FxoTGKlzb
sTd07ycQvC0eZuWKE3nAsYcf/v6vLaHgCewhZ6L+OA2QflK7ij4H1ZiffW1hNjd5jIlzch3i3x5m
yZJpCX2MyxTvX3v45iYHOY8bTNzytxyT/IkE01ha98spkZFDXvofgQ3fXOO1XEV8GPN8MwfGz0ZE
v7kPHXkX1C/UAkm4DvxCrismXuaFfu1yb8FkXQsulonT5b1joQYKS4GWdhiQwX6+YEe82xZIBpXL
oGXE478PNcWiaNIeBJTNPN+UEMKsxu4SsyknrOyRgGYLK+tFZ8PSzOP7/3F2JUty8sz2iYhAgBDa
MlT1PNntaUN8btvMMwLB09+D76atv1VEsKuohSRSmRpSJ89pivRHj2rhsh4js3VeOBLCS7cnt6Q5
4arIMtbbyTrP1fjGQaF206Na6pysLnA6xgQUx2Wr6fpQNmmDmkhIsVkim1P7vdhKmX9Yy7HNgirB
7YoU6kGilREBZ0wCgonmGDIBRQz/Rrbhspku4HmLSPFI+tOYf7lsDs2KoSogWaVNSOKh3Z7GIGQr
x/9mlKPv7PybTT8IOhU5tswWB85hkSgZulqgMzZlft9/aeZjKwZVYlpUWS8t0slIJO21XNufScd2
kmd/1Qg+Grpyn648skyZY8oIdY53c8T9MRyiPlyCxof8b9hGD26Yhp/fHJ8EkGcOZQRNJH/2v+xl
9jW2U8Fk/bKs3EKZdVQ0twlpfcG+pO7nTOwdKDVxoCLK+tRbLR7DeH3TPJaivjFM1JzW6dfLfqUb
/raSvNuJSmiG4525lxEXSP2WcXqNfegBJKThWldix780zqvCyYCsx6ZvYpKkWZd+DgIiv8+O4ZhR
Zv3vF3R4cUcN94qJTYg/svHkWnus3Drbq8Fs1AN3a7GtQa0IwX1VPoPYzLqa3dHeuUfr7G//O/q0
j4sxHWGanL7V6QNqElGF5jv1sa3NUTZrzouEZSg2jphcUDaQyN/WksThZd/RmUeJ61oIbxgq+A6B
toOL0lIbfdCOR5eb13mNEtqWkI1wEzRvdJ+b6atjvV5ul2wf/8GaoaLHnBzsMgtDSM1f6s9mRG5B
5VF+dcBxE5b3dZDs7Pua8as4MmOqF2eAbHHEcuBkRX3i055pNJZXUWRTXzTuilfxSFavvVn6afOz
975cNo9u2JunvlsRnAZUiiiTkRHU5KY/HoCCdUDzeu52FgPd2Lf/37Vvg2jJhCyajECwC0jLHwph
nDjvdo4NutFv/79rnVKolpUUTlOza4hB+oX5ctksumuUChZD2d64th5aznGa/knvn2Qwnj8VpyYU
x6juLXtz2HeDH8yclEzCNLUHFUvehA0/GKuq7hFErEFss9QIJnnq5utsbv2lS3emVGd0JVKRZhp4
w7bG89Ni/HAPHhxUeFg/Uw+MgVi9UnaVLi/c2FkVdYl/VdtoAJdt24C+IrLZGGSieimI/DwNFJwV
1hspBCju7U8E788DSh4v+49moVfxYrVjJ6irxbc4+deJgL+viPLMRfXoz8vta+ZARYutuEei1rPE
apOCQ+e2z3fSB5orhQoPayYocqNMV0bukv2eK/oyg6m/NJYHp4hBH2XtAOd1w1fidmldSh2JGbHG
u0zelNmx/VXFhy28a8BeXMnIdFhktSwQTPQ+6lU+eVk978ytbvBK3HLitcvc4zqRL/w1MboSPtXV
O8GldVZ1m7XGGHkULDwgDPHHuAXKA3VgBrgGnPbacLybkYGeSLKgS/fAjbpJVwLasOsMVeb4IJaU
YeUSv8pPWer5sfs4s+fLDqvZB1TkGJnSFpp3CAg5gw2UDNfU9VBfW+3cDDRzoqLGuEfavEJyN1qg
PgVKm1tp2jvLh27kypm5mxe7g5anjLzxzpmf3f66jXc2X80qoSLE3I31oxzQtJ1Z0Tr2wUT7YIQI
FbQZdrrQGUbZf1MwUdGWwJ28GnvvH1RIX55PXbvb/+82L0AkATqesQkkrACdffyJlcWOwXVNK4dk
CZYOQm0sDuCWAaHwFNhztRNduqaV0F2c2fUEg5u0JRiBXiTdWTZ17SpBm9SDJUEiMkcm7aKOytAA
hcQxQyvBKaq47itUWUQESuB8KsKS7KlqatxPxXpJZxnmdYah6yY9gTzHb4b/HDMFP+3e24smdlSc
V+dklWWDKjWq7d8t/VGUP1p2LKmjorz6Ka9J020mN+JgGLpQgkPjssl1hz8V5FWD0suJDSyIAmLv
bf1lJfWprd2gplhXIDRe3gxeG67d7cz3uOs1HqRCvyCb7lXGgmmmRumDX9Kfxr0KMl3T2//vQjUm
4P0DZZqMBvAC9889iy6bSdeuEqezs6bCW9Eu2Gt9Br425OyOtayEadlQIcH9J6N2uCrlnX3w2KGq
G9G1ZRXICbfszYMlwsx9OTZeJUYLAaYoXKPmqANVzQRnP11uV3N3JSqea4Z/WXmChpeb6kGcs/vf
5JkGN8YTmIp2nP3jRYComC5LeObqQK8xcuUPWW8aK53P2K1k9Hz5Iz52ExAM/et+dg4khGO7c0Rs
kActKGhI956E/kLz//duT/4HxsUT4JtWUF4sgXsGEUGYn5r79JT48efl8c4+20GQ+p+ubMN3Xm6T
r8c+SNlSaS8mxhgsVg7XbAZR46EVjajwLeiYVh0vsKJRUE9iKbiJvWNLAFGhW1squRydeI6ARw8l
m0Pm7t2udP6jxGqPUB2cwpwjrxvuvYp9rfM4MjOJGn1wpl+2+MfbCAi3FRfqQC4ggD6OUO4WdF5y
z1sO7NxeUlfnoUr4giEord0C2+pCbVDlmkMRzUlzTBCOqCgtsPviBcWGgRr+kIBAfqWfLltFM2wV
kVXNXT+AiRGTysFywq42yszLLW+h+UFYqWgssWaeaBu0LMf+ZuMgR6biVeImiCzdG13BL3m5n78H
3Y862pzq3dbEy9YuyhK2cZ/bU3GT/GAPk382Xu2b5pTfeC/N7RX9fLkvnbWUqJ0KZrd9ja66Kmqz
R2tvedP4porNqlNeg7M0QXoRLF85yL3z9NsILaDLo9a1ruyxUJhheeGh9ZW+ZMVbl72Y1bdjTSuB
u7qDZ5ISTU8oC+66/xw7DUR2cNxKxELHmLc12Gojw6mjCSTr+SIC6FIcuu5B7PBfvxmJXVQgBcE5
XngPzK4ie2I7I9f4iYqvggi2bIFfnyNLgrgOMPweJGWXLf73NvqBu6uwKprLjIKrco76b6Ar+lFc
jVdGwCIerA9P1V11R4Nndv2r+rnT3cev60QFWsnJymtzu+2Y9/Pv+MkC6fWTCYqtEzRAfv6JH+r7
9t64zu9ZGP9X7HzjFrkffeL2/7uIFolR4VCOtZRj7fDzwuR+SVtIy26XAFHJnTuip+lGieaWx/Mo
S/DHlt5r0t2BkjFsuueYvGbzGVRqOx+jW5/Y5iTvvsbgjcmGBVrESTYHlEI3gMdnawW/L0QQuGc9
tgj4jk/Pdirvai++tWIvWOsmqGsrcov1US5GdHk2dYZVVoKGmMIzYgzFEq95Eg6gdjWfuuwQ/oWo
SkexBFdJybo5qswq4u58wlV5Z6p0A1eWgjEvMyGSGQeErORhZ9ghtOCf5/ZGbhTSl42jWSZVwJYY
2Gj0MRb3xHDvXNCXg/ypujXz5FC+kqiYLZr0DMXuWCs9LzCNM00O5SuJCtai0NLtwD83R6DBt7Kr
JvkPyFpxTLmbqHgsOzPxcFSOcwSyvyDp28e5sU6y3tNa1cSgCsiCMsXgxd22gUwBIXi9uKML6AGG
WxCHufPOoVhzFHGVQJ9WqyJrvlk+H5+sFlIWnXPuG/setMBgdCThIQdylUBvQarGwP6ItwdU1bO7
bD1l+U5oaXxTZfUqlmQQspBY9D1a+hUewE5s6UC17xbl6fLoNXuWa/27TOEQuJjThNHP8gez7+Ue
84lu6ErottAutoftbCOdlwVUit19Z+xElK5pZQe3S2cs620rHIY7w74u46fyWGaIqAgs0dAB4kEY
NWgkuHE3HHtdJyrcKpMQpgJxPx4tbMd34zfmHsoeglbs3+krvYZ2BkRGIpoZIe1HXEEOnmZUtq4q
Tut5kmjaWaLSfjTLYwcwFVI1J21OIEONA1hSnYhHblavPl92Zk3Eq5gqrLKxY/AUSRrrGUI1Br8y
vO9sfgUX5LHdQkVXjQ0ExY0Zh4fabL6BYfoBlWB/BDQpLn+AJhpVfJVD4y0a8QFWHAepGwM/vweT
09lGCciqKGJAzltczBpQtxsowho7y88m8TDnHQpA3L1nKM2mTZXwFGmdVzUv0FFunbJyObvuKwHZ
pNh7c9IYSQVSNQ4DSbkLx3TT4QtghJBy+3zZ/JqVRYVQxSapmNFjTyUNg+RkkQRmBq5XSUT5erkH
jXEcJV7dyXBiiCnMeLJxzcioSnFlAJgfumARjlKJwtTL/ehstPX/7vRpLflQdwUOzsQKeHED+q/L
7Wo2bhVDNRMg5Z0Ck2tV5xJJmgzaFnQGnTdY8WTyNOU7FxCNtzrbd70b/1i0PIN00Byxanmg0KJK
QH8NvOQTav6vsmra6UZnJuVk7Ni86jsikAfp+A8gzyEF4nl7tUm6xpWtteksjw0UwQw29yClwh/X
8+VZ0PmpEsuxzGTCoCMYteBSzknIp+89iJgvN64bthK/bcq82IK4aNSkYBVjhY9kzqGWVTjVJOg8
W862utW3g7jq5c6irLmsqvippoKOTNlmW7uDX653KVJxOUDGAmo7pQVxoOcSmoKXv0ETwCqgivSj
Da17fANlc4AXL78qPnN66+zBb4hmblVWrrKvoNY0bub/8nMIvKeX5enM7u/McPE/GUCD73yHrpvt
/3cBJqHcgJpfdLMpKwxfZgtE6fW3yzbSeJDKyNWWtIntDG0X5nUib9K9m7uuXSVaibRtWq5od+jf
wIzsT/0eTZmuZSVU+QCpNZtVuMNWOXwe4gO0ObYSq3gqGwnc/x/0sjyu9fW6hwfVTaASpotjTpnJ
EJvQYYVCqd8112zwdrxDYw8VTzWmcW5AWAqXYpZOT029fLIhEbFzyNGMXMVUMTnbZYMlLKrap8K4
KtKXsn455HkqdgoOAUmeDk23zl1DX2JxbBJVzJSRe3Edrx6SzUMW1iKOALMPLw9Zs3ipsKleiDKF
UM6Wis/FaSSGE0B7DpolFHydpzKxzNDGA/JT0RagMmj5ntS2bha2qX+3AJDcoIUTY4pju/rUgMsG
ZYKuE1rS2ZlmzRauAqoMCSVXL23QwdDbwdIM32MUz4fESdebcYmHMIH44vVlI+r8VYnfGOoi4Erk
6Mt7GMZH71h9FLGUjdYcOkgcCFw1UX54NvL2DC2XHZfS2V+J38KGUKyBu0REnD8uixbR+aI8tgCr
iCmoCMQ4JcNdoeH9p5NS/qpMsv68bGvNwFW8FLANKEmjcBxp3lXW14G/QsB2ZyfXzKPKqpWZUxcv
Fo6XfZr9YYKv/siLnbSBru1tR3/n8BDTqZshRzJFxtATSZ9KcnXZIBpH/7uTv2sYSYPU8rZUB5ga
ITkVONkbrW6b+ludNNHlLrYxfpAaVzm1yqEsMjlj7NCUDJ35hizfc3YtrGNMBESl0lp7KDjmYKiP
IMN0svPZN20ZdsteaYrO9Ep4NkWXQf0Jby6lA0XXVkK0he7Mqs4blQh1PUkq6MdNkfR+Fekvy0UZ
4B4hkW5ilRBdigFq3BIr2GjcU7DKlUYbZssTB19QUa0764DGNv+DpDLSVPAS8tHmwKKmxZT283ow
nlQQVQu4AdQV8QVOWzhP1jjM53Fk895jr8b4KpBKQlULM0lwD3HWAHTE5ykFlwS1d7xeY38VSwX1
HiYsgvR/19xO8eeVlMHQ3VfeDfgWw8uBpeti+7J3sdu6a8tBIwDgTftclGeJ53DubOoMBpiOd/LQ
OittM/+uD8dFuXlDzQkY2YdmoEGVnqFov/MBusbVM/G05sUCNo9IeOn9WhbnovSuZ6/dCS/NwmMq
kZvPrtW4CbyT591JQi4J2pk+IjlM6vTY3q0iq9K6TdhkY5Yz86bgCVjF9qrJdLZR4pdyUkAVDHWK
Hr31hh90+eF5ny/7zTZ3/7sgg0v13zltyoGbVbf5zXgFNRhz+XW53Y+HbKqQqrYqxqp34Ssivx7F
7xzvu9Pz5aZ1Q95C4J0bQjdQxm6JvGu+nhqo3rXR5XY/dhFTBVJB0IbMqcSQV/Yfz+/q5Wda/4ZA
+OXWdQbZ/n83am6BBsKqsDOtswzbGaRRHvMr4PsuN68zyvb/u+YNScsld/E0usSG+2TbIwNnGJFv
l1vXDV4JTiftoca9Rf7U3yd4Wk75Xdx8Pda2Epk9NKIa0mI6nXo+gWsxhJhR6I2uf7l5nWGUfZUb
EmqvG26KoKLGA6XOzmFJZxIlJkHx0JpOjXZZmb6CQC2qpvqucfKdtVYzbBUxZZWgLnc3ZyRucsfA
XgEdzf8OWUTFTC0t3itnvqJpHEstGvuJrHfOABqjqKCpFnJudt9mmMtEhoIMP911vebSOfSMaHpb
5L5z8gZqHBCNRjLVcr6P5L/K+S2g23TZKn+PoB+shCqJlQN6HHMdY+PXUoGwFNoiX/LWs/yS2bdQ
Rzb9wqDX2dB8r5kHWel5dW8Inpv/KjiA++9JyiY/dHkAx82/nwkmPtZxiZf8tu2hJzn5g7GHptVN
kBLIRrbm07TNfQ65L8vtgENoQMTMji1yKouVXN26dsoJL5pW/sqW0vN5wb43A9nLWurCQonm2AUR
6+TglMDMX2zMIMaylynSWUaJ584yKtAvYY+F9qO/xlA3r32aP112Ls3WogKq+Jowt7YQzdzmN5Ao
PkPj/pyl0105xzswCo1lVFxVR4rU6OYRZ4TZweHe+kpH79iGq2KocKNasgY1SxEZSdhyN6R4Ibls
GI3VmRLRju3NEtgiUHXYNxLFXHZ3J+TPy23rLLL1+W61WBxo6BhiOzV50/1Aq/9WHu+cJnVNb/+/
axoVLrFXEWzmi3ua2k/F9OfYkJXwBK+CIe0J7RJ+FsXPZd7TfdANWNlkKaCHhmejYbM/9dmjaHbO
vDrHVuLRkYDXeQsWfOYQw+8dXAfk4P7welJeQQuv/HzZLjo3UYJTsnqKlwXDH60vcXFrrdJ3umPn
DxXXRGhNuTkicPoJsKyKRjMn9/HuAVszdBXelLlzgTIOUb05U977hVO9ZQXKjIBvPzh+9q8vcpGU
wt5SKry7d9satLSoKN0JTw9tfLAnqvAm1kHZtHCxE9lEnojAo41nxRDIHkCDVE2nSWTfp9zb0wvT
OJOKc6ITGxpLIoMMJRSIR0uad9Lv5gaPL7SUJx6Lo6dxFetUQAfQnskwRykdfGrx8wCuvZGX0WV/
1YSbindaeigdo34PYWGXJ3Bj4v0xOVb2bKpAJ9BgpkO5zffq3dfDV6t4vTxmnaMqodwleQrxeqzy
njBuFglchTclwZTWv461r8ZwtQ6DtSDOJi+DGnb9xfX6gDXHAESminhqrJGPjQuzzHUT4a4CfS1y
ujxyzWyqoKfeBTFmb6DpQjA/ZQYEf/fALLqmleAdkYmg04ATLfEWv+vnEGK5x06RKuwJyiNlUtk4
izVABkTztFh4f0mtnTOBJlZV8BNU8WZHTKhompP5bnaLs5cCIDORcII8xc4XbDmID1YfFQVljGAN
MBZ4ZO3d21ZyGuy3Pr3p2ReC+qx2vjX3tgBNwbmpoqHmzFt7p5DJ7zRN6xAaYcGQJFkwt2nt1xZb
r/ICMtltYwVTDHUyPHjsEYHqHEDZmPu4cixUZCA12J/c+qU8lowyVQaq2B3bkrlo13HzwCHtlayt
8HI4aBYKFRcFWqO0cWI4lt1fzfyun99Q8LNzC9OYQ4VE4dmkdBMOHIsHEh9/ytrOL8jw6fLANaWE
pgqLystu7eYE21kvjDersVGnIvxBjP+NrgxpLIBSa6Aw7wYj7vVOP+aBEO7O3VUTMCpgainwaFhD
TCqicXLlMfsJOpzgNiiuqpXtpCR0xtu6fncq5aLL487FxHTVfC4t06diOTgvmy+8a3pk5irLFIt3
Zt+4SADZ0NW5PCm6QW//v2958ixZLDilG8NzPHyL9+iadfa2/223yJ3JBqMijozT+mrE5lNdhsBD
5N5w7NylEk0NTjnEMdQkomy9suiTya76PUi8JsIcZStmrcec2suqN95w96bZ6tu6uc/CanIPrjuq
aOHcFQKCWnBHZqRnL8+DpOY7N1HN6FV0lEvtwk4zRNAEfYRVPHhm73O6cyLVTKsKkUrjpmO0wbSS
/HXkN/P8OQXgPp5/H/JGFRVVcyuvzK3CJG5uB+MHc3aGrbOJEpodN42eb5V3WZP7Q9IHMZSty71c
pM4oW6/vYsgksdl1202Xuz+58Qr9Mb+eysBu/jtmFSVGE1MMydIj+mdy7+Blo0YF1bGWlSilgzSW
wkHLWAzbrlpRe9A70eW2dTZXtta0H3CmHWGVohxA+XtVZ1+X9FgCQAVDTUkNbqltJ2n7a6e6c8nB
MSuHZIqscsYMxDu3QS31uHTP6d6iolloVShUBfJ6kaTxGMXGCsjZmH5zICy5M48aD1ShULyCOBJc
EPcpO8l9V0LiKybu6hcJLXywwdc7/WjmVMVF5dZgQtE+ExEf2itG2mtQWEXtYh7bQVV4FPjlXFNm
bIzAvgBGbTcwhmNc46YKj8KTew4+cFjIMhi0KeKt0PpQIYJpKeFZpI6buXEioniufA/aAVPGduyt
cxolPuVQ2LAI/DwWReVnJtTIjb4ddvZ+3YFMlRscG9oKa8WJJSPG6K9lRu9Sb2qear7cL05NAiud
X8eW0LCZwf3aTI7p54tp+QNfh4Nzrmy2vJBVYTHc7pbFbm/bUZJvreGQY+84lhLQfVxTObuNiOja
+4zLoBR7lZmaWFDBUfPcG303bnfHmX4vh+Uqz5DHWA4e+VR4lNdTCrkTNM/iR4e7QSKL8PLCrHEq
FRxVTBPEFRo4FW/XNarhuiEfdstida0rWy1PCtIOMZZQQa6b+N6ejvmJio4ypQMOqcwbo7Qvgixr
g5h5Bw2yfcq7/XugDtQERQ0n8eKvBHkSH4803y4bW+clSgRD+gih4xkiWpfEN7OHmlxxcfDR5G9c
vx94TL0utVKAlszsh2DFN5pUoe2kezTNWxrkgwzAX3Kid+1zo+xJb8AH8dz/26uW9VwtlhOUjNHI
K9bPy0D3SDp1bqMEqiBWPoD7doxabJEzE+cGp6jLU6BpWkVGFUa32ivFV1gOsppt4Tt7dZWabVeF
Ra1uZ6dNQccoKz7J9c5cpM9AIkF3TvK6gSvZKaNsRqi8o3kJqHNg8EGepEjTnbOObvBKoJYZmH3q
BCVorWzCMXshKSR7kpAevOKodFLt6EIBeaM0SUHNlnb00XB3rn46u2z/v3NLBj5ngUrZCS9LjIct
oLW+MMh4uuwuGqdX5QMLuOFcNBj3MLhnQCPPtpGcx1JC4WgNbeTyLnej+wjr34/o56TK160yiRiP
g5mA8PBYSYapAqFyK7EIZKhxSDMALpg6049reSrb4dexkSuhWsgS57S/IyfhkN82hxQ5ba5ioVhl
ylauq4hScwJodGz9boqLnbPOh7OKxr1/zT3nIi28FAk5sKbLDvJb8ilt+0Dg/SGVO/Gq62P7/51f
kqyTpswrEU3tveeBOD85jfV5jXvfcfYUoj/cT/AdStQ6Xmfz3sNeJUDHMtvetRsPeOWf9xC8H7ol
2t/6ffcNZdZUSEwYY8QakJvL8mr17KfLfqMbuhK2ldPM81Bg6J589czbKnmopyNHcIxa2WXpaglr
mGF5aXxe7C8Web085A9T4GhXCVK5DllnJQVCST504qXzntIEZOlD5xPnoa6+xmIP2qwzjnIMxttX
t9gD/NNcrxfnq9N/K7M9QhRd20rAtsIFTexmnWr9wUuCPfBXu3sM3gLof84INleRUu2c5ryMMat9
/diRbzF96tn3wf5DhQnd+J1j/Id7FTpRojc1WiSzWhzjp8Q8GxbYSvGc0onq1PXyyEENXSjBK6q+
tZ0E6Yqpe/bi395wtUu/oBu9ErPJmDkJmbaYdeNX6K+8gHTbT+gcmi3/ftlRNVOsoqfS2JuKtUIX
IyhvkuqlXa6XXWyWbvxK4OLaSQcKOG2UOAKP278aO/3kTPxklHsQF93wlfhdh4mNdoGTHyCr98Mi
vnmj8Vzbe5zMmoVZxUU15dpkaYkAmI3panHSEx1+VZ5xtY6Ayi/V+dgcKCE89/bUEAe9WFZ/z0oS
jHN7qnPycrl5zcqsEk4tdpFMnoeLFSVp6HhTNENg9XLTmglW8VFtxwQ1zFJEBXmeBqRfEpzvAcVH
6frpcg+aCVbhUTlvDVNOiK5+6k7zuuCZOAnc0dhpXrNOqxApMTJ3TXrYpqzkLRRMUCYNBYS0DFIg
fEVc+GO++Kwvw8tfo5kKFTaVkwzkHh5OWCateeBJ1pwgtr7HN6NZUdlmw3db8CyMqjJqo3jDWaLz
8ZY+B8XA7+di/NZS+xrciVnYumxnV9bEhsovtaZOw2thjhHlj50BYA+yeeV4An18wPghJWWbMyW+
PYifAyiDFFlvgiwCkMss8BhoEY5Nh7JLZ/OULdxb4bcQ8MRl72nO5oMzrcQ0LYu5WlwMHAglYGFE
mNiHNOJhE2VXZoJAt7Fv0XRqRlDkvfbEHj5OE20qpiqrkrKxBuRK+n78I8rmKyFI087TTkWmrnll
N6ZVzBNGYZSh+QJVk5Ct59j5cWguVcIor2OtOYHVN8oF9SnAHlLuZUs0UauiqeJN2r7Ykqk2W6PG
lCenOaRHYXMVOuUsLDN6e9shK+PBjtf7oh93jraatVmFSjHsW61ZwtipdVdnZwuI2+01le09+esm
UwlNudBs7loc+MeYVCEbVxF0ZB6Cfs3N6PKc6rpQ4nPi47IMPXI7PbXALOSWfjlnHFi2bMdGmjVM
1fAzJ0SlNWzPEs3zzANOmW8PL6nzbMR7CE7dNCjRmi1dMpsulsmEJIFF+DevSn+JvNwwCu3OZ2js
pGKoBGp2IKaHqW4pnmyr3s/Gq7Qejs2CCqPitlf1g0BkpWsTFksexOttt7sG68a+Tc37TYvZoutN
uFHXO1dlzJ9QPnBjWeLLZRfSxK6Kpspj8LpBsWOMKlEGLRehQA3lsaa3L3o3cmjETqDOxtEECQhu
vhqmuXzuGmkUO8gTzXauwqhYF+MaVWB3IlKUoPM8T8L+4zXLCZnbIlx6K8pcPu5M8sdQKpurUCpn
AMKipDhJj00ade1bEVugRYZQIh4dOR4naqD2W6uBFkNxfdl+mshQuaZGi+SsX/AF7vyjipdg7csg
ds9j83q5fd3UK1twO/btmDMr++0UrbhNkoVeD6Tbuxtrlg4VTYWZkSaqSeC3sQOlO3IC5umUtElQ
AmLjFjuXS40PqLgqK6VFk7h42Kxne7qlMTh0eSlDa2meICZI8ChpQpJE0r33YI3NVKTVjLoc22w2
L3Dc/6wpPQ2d+fXQdKhAqt4arMnqCRZCr791x+Tn6NmH6FNsrsr2jXIEs/mWT6cAgRX1EhbGHv24
5oagEk55bj+5fKH1L3PMrkzxVveoBlnGq6apz3J1wJnQhNa8x/Kv622bl3drSlkw5g4GYoL2/GTb
j3gcsNsMK0wCvFvk1tLne+ATnWsp+3ditFmd5ehqqW5T589cPrnJF9F9tp1n291Jv+jcSdnAPcrK
sRBu9atxUqhaiqWM1sr8c9mhdB+gxDel9ZjmngPZWGe5sUTht97qgyQFGFATSz0N0nGPdU+zVKmo
q6zqhDQ9JNmqJv7PwunyUYqBhIQiH7NSN99ZsTTdqAgsO5+4A0K8rcKvv6IruUbx6SO1qlNZxDvH
ZF0XmzHfOxhqhpGuXOpfIwVXVdIXn1s+/TFtfuqtPTKUj6VOba6isUrpmK7dAKXvgbe5dX6hBA8q
yKY/eb+nhPpygmg7XqZrZIrX1n5pxHOdPHpu7CNJerY9Es7G7zqHyMViRnX/xeq9yOnSqKJj6Fm2
P+df2eT4NDWfs2pPn1VnmO3/d4bhVp+U1rjgrAn23YHSu6V+dUUFpmT657K/6npQzguVXaJgSmLH
gGBKecozPFEsNouv59pxA15z98uxfpQ1xLNJsXDeIrClFYpy9JO1NmDoEjJcpvQvd6KJbFVjsAWW
D1Kj6KQFKWyYdenPOJv2an83i3yQGlbVBdPZrWczXUBJMZt/bPbZadeXdDwkSQnvVNaNsTO9tFvR
erPRcmbmTG6ScW383O7d8LJ1dB+gHPodQQozTeQEzJZ5ntvyXMX51ZTEx+7RKiRsHWRtg8B0igbo
8pFlvEnMIjChuHto9CoojNQuEvMlDDQwjtI+LzeA8eO/nHVMduyj2eZUONhilIPIJ7AXWP0pZU1g
y/hRjN9pfh2z5ETNK5fuPbXrulLiOmmmbqzAfYviJCP0+uXcd/UTt6fPAiXOS9y9lR274yk9HbOd
EuStSRzAosGMWJAiAnw5CyqLQ2QMFSiXO9AEngoa4327kiYHIcYqePc6eY3LX0Z37vakFTSrlMqa
tRqc0jFNAPJxAOtsrOY0Sn61TnjyNOz8+vJHaOJDxY8V6bp2ksPDpuGmsW8948cidtKSf/fkDxYP
lTLLIgRPhQ7aXu/KMIsy//qzvGs/J7fdOT1VQfL6Yj+Yj+QmAoQp+GP6nz715+IEqR38LMKr+OGq
vN8kimx/L8msuSqoWLLVWkkqxr8EFTeihBgrvYXMUse3asKdbV3jFSqmTA5eliQuProrSeRC5GsZ
xE6sauZKxZMNpC4LWmH0JlLW3bREPEuDyskONq/c/x0+2cAo4syTuj/a8g+Y+OTw/ZCXqRKFZiut
erZGFCmb7AZ8n07N8aCe7ES6zuRKpLu0apaxXLI3sQBiaWWF8Cdu7Axd1/j2/7vTiOu1sZFZ07ZA
xtnoA22ZkquqSQdzL0w+3mJVwq3Oi1vuZSAUsJm5+M3GPFkUb8fsrpz6QSbQprhJovghyK69YA+O
pXNEZd9OjHUdyikDf5pxyqbJJ3U4ZTvm0Nwl/mZF3tm7yXuZWd6Qvs2Di/NoduXGNBxwIra88nsD
5v7a2UGga75CBZV5os/KNI1BxlRlFih5Ddso/nRp19mgo5x3l0FdN8o5X2SLOyydi2rT0Iqct25n
9Bq//B/CLZIaAzRmVrDhMC8ox+oxa9psZ2vTjVnZqhtcDVmDXFM0OFblg6bN8Gd3hkRtkR/tYuv6
3TwTb8144yGX2ZsuCMO+Qmw6EHssAJqt8/9I+5buOnlg2V/EWjyFmLIftuMktpN42/GEleRzQIAQ
4iXErz9Fzh04irU5a98pA6FHd0tqVVe5htM6Wi9NHyGbPOAqA0hDI55Kec/4w3m3sjVvXNjbXGZF
2KF5EEKmM2p9w3tBdOpepNYZJCbVlgIQphgctN80/dVckZ3UW28FNrMxXHdgIK0PM0z74CPdt8qF
TxsGabMZ46Qd+Y4DDDhaRqIsBdc4zfvd4ryen/H3u01NYNnkZH1ZlXiurcMsFaF/dOffl7VsuGdZ
xDiVDphr4bcf69F/YcNWWvX9Ay81NQsnEfgV2CtHVBPeulLjLQzCJuFpAq9id4SxzFu1UbbZMdzV
jagzc4mpn1AD3Xr5caJyf3563jd1UPj97aadpxMfZf79IeHQfoDwVDqN7T5s4qPPg4tqmAJqahaS
0Z9Fs66uM0BFKpY7KS7yVPoPqsyZBt76qyfBP8fwtuQatolb5obR26bH2GCJLEHr0nc9ACMihVZZ
SvX9kD+0/Va5zvvbITVFCxOvZYwJDMDR90F2LIZbnv2HWBaQ+03zed9zaWJ4bjfWS9dxTP+wPPV4
zc7j/6rssgs4NcFlXULcegENBtRfAK0OPyC7g5TgRliw9NwElZEa1YZZ+78ehs7PLhbBez5v+ba2
jeMwV25X+gJO1UfTh0TVCDli3yyXQWWpycSVQ/VassrVBz+aXrI2uM5UsGGUtp6v399srfUSxZKF
eMhT45KGYklxBNlFyDydnxhLtDHJtRrdFfFUoPkIZAXBmOx6sdHy+9czSo19VUACmII2ADWMVRAf
Gh33t2rud0Pe9R9AF5YfmdjaB22/MhyXqyXQCTTFgP/BQ7k+5hVEmUUKPEcaBU+XTZSx144krkqR
QzNHIvWnCb+Om3zjlGzrvuGyuUTXpxW/scY1xp/G5JWyx9a7Qly4qPMmoExFZaCGCKu87ikCPGc6
vwzsQ00kmSeGwOtwET94XXTT9vcyLo+XdXqdrjeWr3KA6lAZuD7UloAGesfhsssCNfFiGa+TMikQ
IyVHchzMCj7N0qy4cAc0AWNOXLJSBGw5MKiDy8T7GtH+6vycWLYoEx3GFcM7lkAAHsUtUL5pWNxS
ClFKflm0MYFhihe+h5dqrKY/p9HwSoPXiV+kQBLQfxQFp9zP5xrTzoZ410/9DnvTZdNiOGcTOeAq
l/AgTEQcvJb8YYoiNH9R5paa0LBmycRcJXCfSt6v5z5s2ZiljThpCfAmOCxhtRu0BMELja/XA5xo
Gnjo+YmxhHeTbitb5j7xh/XhGXenJCaQlNnqt8UUTWRYkY28cNx1S6VPOMzg2pTpS29l1ASHqRC9
Zjk6vnivXvPc8lvMy6Xx0MSHtXzyw6lbIy7uZDFp95uWaInlJjzMY4rkkEL4Myu4TK7B5X/7XlxU
bRVQk0xLVIN0/B7G2JTRbhlBP3jpYcDk0uqDYBRQQgAuW76qVu7nJL7QDg0HdadKo2AUyxkuDxy3
vhVned7Cbe5jbJ5zzDhLFFqeYOGu89rjLW7zRmBp3ESA1VET6GXGasI33RrvNd7zpQd1E/8V+kVJ
GA/0ocw79Zh1OSRKa6dZHsSUsK3aM4v/R8YeOko9Q8bc0eAo18/NON2IuN3YimxNr3Hhzfa8BBOZ
pgpAhxDsBl4TfWXgoDq/pram1+V403QRdcP/onx9NI283nE7atmaXr+/abrJB9F20ses9+J5UMXD
gifK8722GYtx4GVNk7tTCe/B5SUYXrFJhNgrzrdt67ZxwgWNRKQYS3Br58tNHOSPTdNd9GhETWqs
ilLIXUEJ/cC1nPOU1v44fYw94fBdO2pn6+po2S5MYJeOvcjTDcLWMN3Cm7oV+yZeN5OElgkyEV15
nXnQB0IYmH35JypuH1ssPTfBWzMrNShIsK7Y6Or5iQZPE65im3uRrXnDRXuWuOB2QPPYLuopS0Eu
myLVliBzcpHtmCiuhldjQ0I46nrsKkBy3UbN/rKmDUcFwy44NjLMOjaMJu/AW9FtRBdLqsQUCiQJ
IZDEBWSesms8ZopXtxxSp+xTPztuJiLXKf73TZOGhscWg5+UZFyxWrgtNt59N9zHzX1UAp9/vGyC
DL8te4hCzowBzxGMc7DzwLx+LRs/2CJMtBmPsa8CZy28gaoeCKr6ltTyELS/Gzp+JVsvE7Z1MLZX
n8lKIPT8SXsqcbs0zyFOvvDc/4+t0ARoDR2fNFlTnk003GRJdze1bDdm7cbt15K6NUmyulqNE11z
HLL+vZSCpnDhJrvveLhrpfPZj1q8kj6dX3DLJmBitBDg4nrWOFlClShdgxxOlvFWDsKy2qaGoAx8
Bb13ND4GTYotJgz/QxgKh9fzfbfE0MDw5lkOScP56g5gJNmHZOzSDGiwy7YwUz2wSWLN+zW9t74R
aRr9H3IQtnkx/TjkE5sHzEsyPtEyTxWurJCFSi/OcpjQKa8a3GZaKxqArP4ToS9v2nDhRtcVZX+y
2lWL3Axenpot9LklvgWG83pOE+VljF7jTjxNv9fdBcENL2fsMqGdgJqYKbB+/b9UCm7e3MPVmD84
9Svuau5FqpP4wxqZ3pzYPFr5xG+RNXDbYH4kfbX87BYZbZV9WQKciZliTlXnbog5wgAK+GyhKUpS
100gYfF1Uvw+71uWuGBSaalm5NPIe6QPve8AIKQ1bVf268t8y2TTGngmfWyZ46+2acRD1Tjzk2iC
+iK4MTWxUWORA80QoPClHQs6H2Ts9NORehJMg+cnxxJ4THBU7Y4JDQGcPXTrOybTKQQCrs83bQkN
/0Ci0Mm8qUd9QMnx0xi4d8AIXBFWXHeFuOy2YiKjysLvBhcStYdxjndBJq84/Ox8721WYzjwnHO6
ANarDw3YWRMwTkVtt69UeNnJ0IQ3tU0ESbJCaGhUzvueNruRBRtNW3puwptad6kTKM33oI6bPlRt
u4fi/IO/XDgxJmdWULIpc6oZdcuqkM9yKLvpK58Gktz6TBTDZcdbE+k0utWcqV6LQy6xm9C4KdPc
Cb+cX1uLZZoEWpKXYcchUwRIY5Tf+r1MwLMbfeBD2z76ZAsHZtkCTIVBjeNCMnUNEgCDl4asSzWg
mvWy81GE3TobQ7H4r4l6mrshrFmPN2Ulo1vtLvux3SoStRRQUZNTy5HNvIwz0+sD1XQ9oPFw8K7o
rACg9G4qnu8ECfs7FZ38TYE623iMLXkYM5YMJdCm671gfXNzkQ0/v+o2vzA82geyzfF1sBzGLpDH
bg7pjrjQiBel0BuuZ9nR/oFCCYfl4dwMv5BIus4K+RHokM9IdqrUW6JX7i3QYoNW0EXjMSm3Jumz
uau9Hve08LrLuj2PluNY0o2xWKbLBEZV1C3ndgiGQ5IB+8PuuSt35NKsiilEOAD5B6q5uT/krvdh
4fw3GZaLCC4DatJtTVM+LZAP6A+FU3xkqxpS1fCtZIptWlbDfXMmWrpRiXFE4+UQ7XNQWzekfqy7
9tv5RbUEDZNyi5ClFu6IeWEVUrXiAeehImj2pb4Y5WKiotiixZx4U39oKucAE4Kr6Q0Xs3ivybfl
FECQBjUmZ31OBW7s3qmCjVyZrWnDe4su1sE0gHWl6+avfeh+SrKNEPr+bhCbmCgf1JK4AWPKkYbI
i26Pt7cMhQ693LiXvt/z2OTb8gbp92WHSYmb6CkGpWIL4dyNCbf1fTWjN9aY12WFUmO0jewYrCVX
AqWtTbribM/bo+0H6/c3PyBOIma+dh64mXa6JeReJh/afgsDYWt+9bI3zS/ZGLWQUO0huQ6ZUJbv
gGxRzoc52nojf9+fYhMS1eVLwaM1S8Oio4PiHsj3rMAlB29xTGUbk2Rb4eDvUXS8ij2/GIHNGcrP
lQSWsavvz8+/rWnfaNpZesE6NK1FlpbosRtt5fnej2QofPm76cIbSaTntj9UAHPJ+AhwZ8E3bN62
roa34lgwFYkC3K1NPuCWukduDyHM74eLNqfYRENFZdQPugFeLAuGL1yQm1BVd0W9xTtjmfV/8FAK
ySTEsv6g8JZNwySdg+fz62mZGJNbK46hsqLoiiJQ7NBOqYMdJFog9VRu5ZwtFm8CopZlGhvHQ9+d
wlkT2753xAtg2gFvsfkqbxuF4baT7H2fCFwxmPsQjVdr2MGtfY6+XjZJ67K8iQpKNgJMnGgeQafO
ip3yjoEb7nOgLs7/wGL6JkAqUF3veC6HeXr9kfKvba6u8uGinSo2KbbaGLzpYVUgGgDxE0GNIei2
arHeP1/G1HBZVyTK5XneH/r6d7SWazsfALhS/n9Q5b2JtiBLttkxnBeQi6h39PLnL1yLlEN7ZjMb
Y3Gtf/BQyRBKGtIO+tnhXvkgNmfh/vyq2ppeZ+2N2YSM66Z04+7QhuW1o/RxSLZgbpYpMVm13MgJ
MgSF/hDNwwfu5nfA0u0gvff9sp6vfvam55IR7lZZgis7pluT6jaiesOXbD1fv79pumuqSfQSPY8F
q6/9hKNCOZn7fY8qmYuyMLGJjJpg63U0ZP0fTJfy809tfVmCJzZBUZEO2cxLgucttwbrVFC9iKLc
2KNs5mJsrZpl/dJEQXeYpr5Ne06SXdUmlyV44thw1Z7ofIHuS/idirYEXz1uIdGydfWzdd3wUAes
Jl7RTuH3OqkB1Q04Cu+6rWprS+MmKqqnI6mnYgy/l30hUdqnnt2C/7rI0E1QVNU5ectqGX6Ps4Sm
fTCT1F/qaeNUYOv5uiW+sfWq7QqClxTnxYkacNwz3GvaVo7H8323eJKJixKiHSA9wp0X2ngkHdm8
7GYhUUYxV1v7km0AhrOSRUJs2Sf6F8BF8pqgaO5bz/Phy/kB2Fpfv7+ZnqSIPdY3KvzuuBDEoN34
7Lv11k3E1njwd+M8r1Ap1A3654rDSpuoV2nT51vx19a64ausgpAEIFHFixo7Eqc68RJAgsQiN/Zs
y4HGpM3KgCyuwjzhv5oVrDOh8jHR8cch76vd7G1xbtgMyPDaYK6nZI6q9iUCj94NXbLkGql3CQbL
sNufX2LLL0zUFJWyrTvuti8ir7/JYIp/Rf6s98Bos439xHK8NLFTPaRsKhAR8V9TTbqPqkzC47xQ
L3UmVu5oV/EipSU5nB+OZVlMDJUuu5CFLn42C/LUDQ0EP6OPfR5Bh/xCyHBs8mktjpzKMZ/LH0Gr
p5sxLNnRq8bH8wOw2K0pTtioOuF11ec/hpwMOw2gdqr7YIt0wNb6+v2NQyvq9yToEO/csP6mma92
hUIe8HzXLWdNkz7LJWOdhFHRPcOMvs4d3wW0PSDfjDR5+aXU9Y47wYXLbHg3ItzskDiWz2HSV+mk
vY+lgySzK8sdznPp+fEkmJR/ESexCbbSZAH1Yx7gyUIFTx1/lAQldsxJ88qBxQ7PQUhuVFlen/+b
zU0MX2+KkTkLzqDP/kT2XjxcJ4y9RENw6FV2nUzt8/nfWCzAxF61w9IyF6z/z6Cf2teQyE1DWm6B
6S1jMNFXRQKBQCCB/OfAqXfYjO5VER38ynuS8EQn27rLWwzNpNFC3sTzB0na56SgrwzVg2wQt6Po
Pkniv1Zlcd2LrVd5S3g08Vikc0fc6vvmx5CAA/NqVpI+9vOoqj3x+cg2LM32l/X7G7eMeTjqCFvU
9yiAIgAPoupBurh+q9jdIjSxrbvh+Z3j8wQhvvnRQXYH1P1CpaBniTfOUbaFN/byKcgDPAfnzQ83
ST5FieemI82RWWzHn1VVQk4b8suX2a/h+QmXDjaocXhJvEzs8w6qTnm7talbHrAg/P33QiCJoMEm
X9Y/qoF8oa5+zHNxtVrWalW5Lr/FETuyjKE2J7rowT42ebXwYhzVpfL5jxwEn6jq4tM9zQLnomqI
2ERrsblqXTdr2xeQa4MuitcUfMiCpRXoJjbW/o+izTtx0oRsuQ13AfQIk5eZ1kcSfmi74HcGjuXC
J9cFgpnf8p1k0RPLhocuohvx0mLQJnhLxgzUPOtfO5C8pnXZNvtGN+7+vJlZzhEmegtCTMDKZP7y
nUVt7r/SeC6ewrgQoHMYmPwQEuE6G0xGtl8Zzi+rHmszi+w7MpI8hnqsNwsUfvl11X4cJkGFu2N4
Ptpg1LR4qonsCrtYOpMOsp/AsNfjru+LL0Up2L50RfHYyVoVu97bzMvZ/mbEhVwleeN0Y/ercNT1
ehzLnelB9vJT6X7bpuG2mYIREyruxA73huQnUAXRLnQKhlJ4HPrPm4KtdSMmqDmSvBchCmdU9Uwj
x03dEk/c5xu3TZCx6yuA5aUHxZWfeUg+Kkc9jGr6zMR43cvpwRkufDUxkV/TkMRVRhf6BJ7Apx7y
hqlMuoeAOfle1tn9+bH8wSm8EwhM9BenEPJrw8z5OXvCA7tvJ+POc3eSViXUfEM988Y79hGd6q9h
BnnsIGXAezppB0XuJHjsY93IozcOUwXqIVRDgBaJBW6VIFzRiHnfznfTsp4miKyU2YCtvFI/vbkj
VzLzsqu4ZeoybzaxY8Hg0rHii/5ZhyCtASl8eRV3UXBFJw5MKyqPj5eNwogayRJVfsbI/JP4xE0D
Pwl2Oqwvw6jFJoosA0jAYSB+ePJVFaQkrrtdM/FmY8dY+/ienRhRoSvnhE9T6bwEupRHTRRQoCwJ
r6m3bBm8bZGNkOCWWeKNfa1+urkf7MOoBFGO2qL0fF/7MYhNFBmb+yHCq533NHah2vl5c4xC10u7
iu5AB/HYdMttNjV47W/ATh+Ge2fU/+E4vLH0tg3XJNOiI63r0Z2in5kTH3F6v/dIeCgSfYfS+Ts6
locY7D3rhasm7t3cXiTaGMQmAk2Uoau09MRJduUw7IrCIcuRcx8XJJEUzcboLCtngtEIztlNwCPy
OBVFVO5ir+nmHcqhxcZ5y3KrM9Fo4+LG3J9l8uiE5DZn2gHswMEdOz5mZLnrQvKlr4rrqp/3Fzmq
iUsTJUjPqxD/k6hVTXUhor2T51sS5JarkAlMg+pOUPtFTh8VeHfiVzBY6+m7ykYUdiMSZx5Lea+q
pT5CD2/RzzSZVLJxALOcW0y0Wpj1EdGtA/IvT4LQhn8HN+mhDtwrJLGvzs+d7RdGoCgg3eG2UEL+
VUzxnsCYw6r6xhJvV43OZaJdeHb/+8iPU2TW5GoOH91eVzvi8dMQINydH4DNmI2zQ0ajYnZbHT62
NSbFl6PeT0u2QXlva9w4O3ShdCH5uqjHsY1+FAKSV9y/kBkmNoFpfO5btRS+epRNezvN4FHI9KXb
iwlEi0bIWuOxQz0WWUZT6FKJXZnLLTkwy7yYODQ5x2O5Kr88zt447akb3kUzOLHPr6jF4UwYmsBt
ADJyo3rs+uHr0HYn2iLAzq5/pZ3xc1MBe5pHxRY80DYUY5cPIsADOSHVqUmqod8VDtAdu8RhF6mj
Axi+/vdN4iFoPe50M0ke8wDk1MWqh6fZ9Hh+qizbvIlMm7poGOKl5/vBj5dvQw/G/hh78tUgf5//
gW12DNd1ltYDzSjjex4u1W5J8rpLfS+Lf13WvOG8w9T7IH7k6L8T37TtJO5KJDk2tiGbHRnOO/YB
9GtKyfdIhV/zOW93IsM9lmZQT9d1uQ/8Mfgk+XSZihAxMWuLNxYlMtd833rhcBSO391SEl3mcsRE
rEEdI+t0o/heTdVBJ+J67rZOHe8vMjG5vBrahlTh9LxnyCrlrvwVaPrj/AK/b6Coufjb+j3Hr8vI
X5JH1cbBh1moIk0iN9j1Yb8FIbZklIhJ40Xztpy6lsc/gXNUTnMVuk4sm53qvYLeR6EooSJSDr2L
BFkrskbmO9bk0MHErSlug/I48yUg0cZV1jZgw92XJq4JJIL4fpJAWNHg6ORHN7qMnJKYlF+4cU+a
uV69D/0pyw/JFJb3vFvm+7IbXWd/fs1s5mD4vAhl1XrJUu+bPK6Oc1lFT3NJlo1XPdsEGS7v9UoK
ljX1PpchFilMwrResi9+G150oiEm4xfoycArHBQ1RMimU+jE3ybSP3R9kae5vkijPCAm1K0atAAi
mNd77gxlkVaRA9w6g7bXZVZkYt14TYIMJKRoP2bR57aspn2oh6hI3VFtnC1tbmOi3kqvAYm0Q/NT
Fy40Kg95BS6AIAXhcyJ2nVczMPvFjtO2bF8VqJFod7nQi7cbdehAvq7izUQvNDkTH+cOeTHOeRk+
hr1uwcrZyiUed4nb1+7pIqM2FShDz/OKUnH6uLTxgCskT742eUY3UhIWlzFpwzgNJh/37fwk+nFO
SYS36pZdBiwhJjBOLW0i+6nsTlkmkb1Unso+Yd8MtjAU718BiImN03Uv5t6Pq1+uUznJkVRKuPm1
LlypdsEU1WF93URak430qNXwjAgwKDbkoISRP5p+/Dy3UUpxl27z+sBkc5vHYNLDfbtI7tthi7Do
/ZMAMbUpfd8NXPDdyR+crCXIrsArE78lOb0pmvp+vYwGcotMyzKbJpYu0y6h4EiQP1ytb0m7fKKy
uwXI46sutorQLdZmcowlwxyHEez5FBeMp4Nw1X6o2FbssbW+5lHfHFhd2g1F1VCcj1g2FfB6pAt2
cd7wcUvs2rIFmHxjfcHBJD9H2eOk6vml1k7pfO2RQNVFWsZhqS+6vBGTd4zHQT12dZ6fXM/9rWun
xdGjzQ/n44ltDOvsvZklFFkBElgWziOdglbcu8tQ0W9d04bx71Z3br8RpW2LYVzPfdLWFDqtw6ny
Od4NmBdMfQpKkq082/upGmJykIG/rgiKeHAekcOLP8d+SVKuQ7HnOvpN5iLb+QuyKZr2/i7pN/P9
f0Qw/k1PEhOIl7s5kpHNIPaZVlORnXgYZnfFnOPNLHX4ECcQl2tF57C9dqOyg/AfoPzqh5oLh0Uw
TOUN3u04tEv3AiCs9n6qqSFDGmc0fO4rv3DyFAW/fVSmAlIDVYBUHZ/o59lP/Irv677UU5UqFALy
7wnNS1ceHL9hYr6mE8Q/v8aV1GWdZl1J8pe4pAHi0bwkYtg5IL1NoHqKJFbSXBWaZOAo29j0bWtt
3FdIUCYOAGDxdffLvd+qFXn/9YOYwMG860TjqJq9iJncrMJSatq3jrj6k8OkxUZMt5iRCSEMh75z
3Cwhjz1TRzZPX2m/wvGKZldMGpDCwT1mSXkk2daVxTYsI0jpsiyjInfKE8WwMtF+bKj6usT1Pe3K
48jnreO87T/G/UXJIISEuB5PfeD97gX5GBHcriPvDhyn93W+JVlqWXqTgA2ZZtI4mWSnnOVPeuHy
2DJC9+dDla3x9fubUIXbzTxBu819rJOuSP2wrFId0m/nG7fEwX/o18qIqA4ywy9dHtzqnL2uTbfT
+PWy5o27CFlAEtCzjL64Ulz57GFNgnbehXu1iTAk81K2oqgScNTSY8hQDhwq+l/E6f1SbOaPbdNv
uLUCDBshBgW5Lo9i/xUHKh1dx17Jt3AnFhs18YXD7Aci8MbohM3iSx5Oczo1/B5Da1OH6G8cHn9+
MWw/Wo9XbwyJOG4fiibCGZo2H8tixOUQx6hiZjIFY3wN8a0tPW7LnJkYQ7BeTHXV+fQRB8UEaGQE
kciBbOr5cVhs9h90oY8DaKcD+piM+rPXxjc4cH4igb8BCLGcAE18YUtyFg5hpU7K1VdLXZFbtWL9
tQ8q3jCONv5im6L1+5vF4GQY8inp3BNAUs5OLNTdDSJ6OT9DtsaNY8eUe0WNrqoTcijQbJs6naog
2OKzsxzHTUlOaCXNbrVoTFBDvswkuF03pdoDupA5n6dIX+Xdlm/Yltq4a0gBrjIRj/PJX3wCOpZs
qDhLSa2G7GsCjEZ0dX7CbEMynDzRqqCtH6hT7Ux7McQfaS3uS2e+a1B0vnrg2MvLFt6EFzLiUjrK
cD65coFwnZsh17T54GEZhwkvzHiC9/TamU+UTst/sSPmn25UgL2b4pEr280ZfJJAYRpTqTOATM7P
nsXcTLQhiPzwUqFU/BK7VZXGTtymZbMJJrb4owkwlDosJja14UtCx2MTz3vgHT5RPj53cksk0hIZ
TfnOsB1JM+lmPoE06iass+ul438eOT0Xgsb1Fjeh5ZhlssBllDRe3HTBy3rMWk8kVYlXo8pZxqum
E1fl6L0EcxQe234r92AbmBEIqFQhGUblQjp3AjMY2cuZfAs0/7AOLB+XDfexGYCxzbNkcsN2ctUp
X4CXyULh7OZ+3qqAtxmAEQRCrbI5FF1yWpwgjQNnJ0EXPTfqMyv8jQFYAAPExBhmQaaTBujskzfP
6WpkSqhnL8nvJhZ88HNMXCk+DFFZgo2LH/1MbjxyWMZmog+rIqasavHffuqOlevuezf8kEfiJdwC
H1rWxsQeqqIfaqbq6TSx5CRKSBtLN94qBbfEZxNi2M8qLmKHjieXuiTtfBQMiypJ3Xn+cVFoMVGG
XtfHsTOK6TTktYtXLL+/ZhAbO5xv3db99fubTVhBcrR2CZtOXt1w1JXybwAifFkPkOfbt63uuiZv
229x4RUgaT3JuTri9efz+lTc8+iLxmPuxmnItr6Gi4cCyLsqjPuTG8rxtqjc+gveLy4Da+EQ9fcI
5g47RuxV9IQyi4+LA8Optf8F8irfsekfz8+SbQSGf0c5FVG1jPEJmPgWZX11hVS//Hm+cUsE/Ic0
DpLljYi8/jSH8uSH0evqzDTqcZMaov/D4doyCBM/CGRZ3RQZ6V/YTF58olAg5M7Z/vwgLHZqwgYp
qaivAYM+iTpyyj1oirvnNnfyJz9x5t35f9gGsE7gG1v1PGC2JtwFT1ICCoB3KgpWJfX1ssZXB3nT
uDuNMglJ3p3cSj+6HiDpQQb1jPON22bH8GIoUlHNJe9OaloVTttc3Eyq+dVkWXnh/K9z9qb7Kl9c
lRVudwJQsd6NXiHSSjnFLkw2aY5s02+4MVXMD+o66k7BPEIkSYn+IXL96rJDp8kb16kGoAwfKslF
NUR1Oi61XHZa5Or1/BJYTjYm3K+v3EDPrOtO8LQUW+gPoIBTJpo9DZqruIw/rueNVQT9st8Zx/U+
0qCmToIBexp7arP8zuvxmym/5k555KL84ozRbVttVdNYYogJ68uIG7tuCANbwzhKtq50DdHeiN4s
PPgG6YSLar6JietTPc3rSZLgxCItduHiLmkBZcENL7EYmInqE3g2ERGYsU9V32v/w8R76e2ioEXp
wflFsbihCeOTZe3ljvTaE0ATn0ZPkMPUyhbozunh/A9sIzD8vKnbrM8FfoDyQnED0CA2izJbrs+3
blvk9a9vfBwgt3yW60ax2lM/5VVaA+G4GlQ44k+AGNyc/5HlUOAZng4lYdGGKJo4rfcZP56+JhH7
MkigiC8+VpqQvTDXPBihN3MitLupNUg+GsLuBiR0L47pf47SbyZMiy7suqb3TlTp8q5PcnZoaNhv
RCzbLBkuPoZ0TEiYuSfUEoG1blR7n8tP49LcDrG7kfa2GJSJ4POCZeFjU3inOpuiNlV0qa8VFGk2
zq6WoGhi+Bhe5EPS+e6pRzRi3LsTs5hSgXPT4Dd7r41egnL4XIbgYTxvWRYPNGF9jIJgzh8j9wT9
peBLoms4h4g9bzoWNRNbJN0WRzHxfXGJlE8xz/53ZEWPUxUfhVQPaxpubv0PI+Vfzg/GksowGeeo
qrw5HzF7o6y/aKbzlAfxMYj7T2teBrsxlE6KDd+3TZzh+0wlzsiz3v/uu+0HX5Fv5QL6I1wHzg/F
YssmzK/VlQOsmvS/K01uipB9GT1yX0t/p6ZhA8FgWxTjnJ7gsb2gWdWces4/cqE+V2BQR+3XJ6bk
J9GSy7Yok4wOWp9kGVpnOfXQ/L51NadX5cCS4/l5sg3C8Pm2Bf0+6G3dExKIR5rP7qGU88O6zEWG
SwGLho2d5P31jkyoX9Z1U89FuJwgX16mg+LeVQYVhJ2DjObG1e/92BKZeD/BK0UiOSynkE3LfTb0
zk3rBON/52fKNoB1Bt/E3iRyqjaOm+XURXmyX9w+O4zlJI+j9vX+/C9sA1iN+c0vIDxeZxpitchM
ZPneJzU78ihSV+dbf98lIhP0N+QQ/VG1u5w8XLhlB+8eQ/dKKvVfsPCNLLhtktaRvRlB25UASbXj
csqS3Ds0GUFVL8rG1y2w3hiGbZKMvZzOYzP4whGnWUfDp5LJZ7dV1UZUsjVu+LRC3lk7rTef9Mr8
IcLxgeVbqcj3XQ31xn/PTdUlHmpVGP0+DM2Xiugrz/dfVDIeXbH8juTWw6htCQyPdsH4QZ2xot8Z
8e481N/gUeJh6YdiY8ezmJEJ5JNSZzQPnPh7PJHDeucATdUdHZqrBVXJ5y3VMlMmli8ciiksmJuf
lmD4iidMABQhbMIOywieg80Mqm0g69/f2OqYNSF0H4FAC10GpVaMBNKeDygX/PMCcdlIDI/OuZBj
N+MfgQ5/r79A3LjJy+hmvZxtb6YWszWherHHXSrFAJBWGotDsFX19P55IDIxeniAIeC+iYLvKmZ3
avnm43a5GqzAak/Lt/8h7Uqa48aZ5S9iBEmAIHAlm+xuyZIt2dbiC8Ke8QDc9/XXv+w5afCZzYh+
c5pQOMAGUFUoFLIya17tZJ5bv9/w6aZLQIWYMfIuJ3agAgoqu+6wtcuGR3OP4glgwByomA7l5J+s
DhIwMyAx+Mz1Td76hOHYTr4y3y6E+75m1R3MdfFa8COL0NljW9xwaROMN/tVngDdKr+zWQDzz+4d
vtzhNr5zO9pwNxN/l1k9l1gl998lwu+/XMK8kT2kuAGAHWcnbmzssQnBG/IpzcpJkfckcz8vlVUG
FmhZdgb/c97vmcR2QCvWRZE183vqsi9C5CGhxZHi/njJKgGMvFB9FK1/0+ObZ6LxpjqdR93Q4t2t
R03v3JL05ddUpM4e3G/DokwcXmlV4B0Vun23yhrKHmHqpvN6LBqK7owAgj1TBQT1YMv093UL3lq+
y559CIVKStXlzdK+T0KGOeI6cGRRCT7VORkPGqFqHPD3XVPYiCsmHR5L69azW1a/CwSSy05lsLQK
7J5TOcYlcs9U7BEybH3KcH8FdtiEzrx+rzCby+xg35e3c0ghxBdKLAel6etruOVFRhSQpJ5GifaI
94lNT4vrxwx1DCIASKe/dOLuVHy2vmKc7p1tKVqjxe697/rzhbsAzDkxrfmD39uhDdDH9clsLJuJ
gRO9JmlDl/p9afLg8qkFa5WNMuwFihvJEMtdWbeNGZlAuKqd2ylDoexdrNVBq+8u3n5VIsO0/Ctd
9m6bGwZuSo2CjMHuJUgG32XSBZNbHeVCgxHFUXTdB5f5cMSMFPO7bfmMYx9QXep4bVG9d30RJCA+
Ly43T/iQnRXB/ytX+h8cHB9dH81T+qW03ZPyk9ifx3Orx8Osnaiz6h3r3ojepipp3oEPJHeJeGsA
zvoJUVJgOJuKlnt0vxsRzwTFdU6ru7bK0vcMx/S/D7JW+aV3xkdR7OXfG6eoqU06TL6VJNCDfpdu
mwRcV8fOFS+Xxt3rm77BNOGZ2DgbwyaO1VlvLl1XWgajq6BqEUIHIhmqQ1tCu7gJUQCr2DNCRV3e
F26ZiiJ0XWewRMCqxmvyUzWoIUfBpZPTG9VL0Z/BGjeynbN+ax+N+FGKgXSWX4JpS9S0PrWVA+4g
us7OHsH9hjub0LpKtE3qaM9+G5JEFtCXtuZlAkpwnlNyHEDvWaKoBKIsEc6+Kpqde+fGtEw6P9w4
Vd0uYn6DFhPxPtEULdPfRntdu9uOfBNe13hqVaUe6zdX19XPAQH9hxrRn33ddLZ+vhEv2NjmM16i
ureqLnN1WHXjdMehTz1+vP6BrV25+MSHAx7qtuAlEl3/ZskiAINceCFnkHAtr3DvS7b3rLzhYt5l
fh8+s1KiVx/YtzcioUf5051mXz5xaFtkP9CBwdTX22ZD/vsZlyspAEuv3xJS3V+OjSQp8bpJwZyA
A373dWXj0DBBd4VGg+fq8uqtyfS/UVzhfE268bHgKpC2E9ZIIlp5Y6piMvtlACotjA/Fiyv7X5fC
6yUr6hoaLY7zqtR36i43FeE9U0lVdKkt5USSN5F34lsHzfZvFVur5+u7sxHKTbRdrdTKEGf0m4V1
O2Rzvca1cE5uRtdDt9bDToqyYWsm7q4ZuUiWItMQJWbdGmChWgtPbBa4Ttul13tMaFufuXjUB5Oe
lbOCRaXlr5kvHoY0j7Xvv0My6rZ4bCLtVGWj0qQb/pp27ty9S/Bs6qCXpWPddjk1cXZDRWk2uIn/
utTdg/ItpPjqNK80SNn0/fqGbySLJsbOX6t0KuuSvTpMV3EDfpdANq0MKPIpd3D5oYfIX9DUBTlc
/+BGuDRVV7lKVjZY0nsdx3561LIYXnM2j3v0xVtbbtwZKp5SaLtr99VX3dQeaWf7zv1FamaFyuec
TfFtszAuDMq1aGFXfhpNGYTNumYKBMCDO96x5YTGOa/abvWqlKNHtZ/iy0ZU4EkeqX/XSrHz/rHx
CRNHN7izJaid9a+ySKxXx62UJDFkihZvDUYkv/b0JRNQddlZrq3PXazvgyNWHbCUdLTTKGtH/kVK
twylTJy7BvjkWJWU/HN9W7a+Yzh8xQTehItRR1mXf+saPB8mbnUn5+ZhnXfxMxsWbGLs3CRPlasn
HckZuSgYuHh4wc9cn8HW4Be7/rBSDLB5O11YGvFx+Z4MuPHkbr93Ad1anstHPww+O0vTtDOsNh/B
vo/Dz6bq86UwawvyftvvN453kjiMVF6Sv+IAYT/TKdGvPdWds+MaW8tjuDeCrbXyZche/UGB/qrM
+TqE5UUVd+cDW0tkOPZgObX4l6es6tVrM+u/WWofyUrvyO59diNEmRA7IGNBfEVY+pqpbHqga03F
ISs9ugRj4jR7BKobEzEBdiPeuPplZnkMRcQnV9tffEogNjjf8VHtBaqN3TBxdsU6l07FvTyuMwL6
/4ZPwYrW452t2Fgnk1ZvTiiYsEuZx7NqvV9QLiDDpRucfqM0zdP4Jns12fU6sG6zApWeeEUJPnSq
ZD6u07wHwdlI3U1l1lqBOYFbmIJ0cY8qJ5EcdUnzM5tVAkGibkHZZ/LC26ZieLffqDJDmSSPlzb9
6iGoRpXT7dFMbG214dc2JXnjeTXWKaWf9VKzcC7FHmBsa3DDq/uhUehGzbDTU+Oeh2WoYgiz79nR
xlXABNtJl/o5SVz1CrG5MqgH998CErh9oqFu12DFIUvKv/SwB+za8jzj+C7WnjHVlXlcOeI05Y4X
DOCbkLjajFDj3HGOjUmZGLsFyabTt5N6tavkBGqRA2hyGzDW6g69wER8Ax3q4jnHmyzLRNoVmdDg
jk+tb0zZqLuVAPujrRgdDDfWX02wHadu24hcWC+X29rlpnZ5rVrWPnKnPkQWuuPsGxHlfyB368Ld
rOM6ov2ggwmHdjWjR3T/9N7aFeP0Bix+sIeSWS9pXt7ryQlzpFBZMoRDNkROURxlCQqm/ra6hsmX
B1dXaS3cPEZ1Ei6jKlWW0ehNs/h6fd+31stw+tIbwFuA1vC48dc5dEZaxCBmJscFGPTo+ic2nMVE
3nkdYzVZ/DyG7KF/drggxy7v7ZMH1F/Ai/rG49BE34mMK5paPEOxeB3IneOvFof0xcBCRaV+72qt
6K/bpmT4P9DaBKyWiGbdwKcf47z2j6XwJivk+eo+rcoSe5zSG8eLCcjzk3wdVig7xm07pQ+tWzwn
LI9kQ/XRqlM0//h7IMwNFhPPBOfhJaatxFj4L+5FChR1V9DxxsrWJ2+1jsgCjoMzxM04ncAosGMa
W7O7/P1DttoWOXgSHDS4+2t6spWKkb7qAIxyn3H3Oq6pv1f83frQxTY/fAgdrKO7NHV6AXN8zYd+
Dhef6JA00L/p2iSWPdtDxm99yggQ3mCx3iIKZpgNv5EsZwCxpvfSlydLlE7g6/7bdSPc+pCRDLB5
csjcZ1kMAYWvfJK/U8d660b3SBanDEib/nP9Oxv1AxOrZ9ncrwRK4Wj1XbOgJCu6CvJz7Y0nXo3f
AZ1+6iF7ef1bG2mCqRor2yn32xYkXT0R0j2gqTyF6mjulnvsEVsfMJL/yvU8F5vDXorRDfs2ex+y
5Mb9MIJCDu3LUllVGuNp7sHPrSQYRPHYFwRUHFkCxtjsyy2LRE2sXjL2qT1zC29JU0atMG94+lA5
6TTsZJl/NixqAvV8u+nrqbPxPFrJ4+p1GXLbMarm9bzyDFpdyR5Xy583g5o0fSNSQQhcTfhQS5J3
Rsb1veOeUDsJ1NbwhtNrOVn9aLlp3LNucALuVukMqsph1jdZKzUhexYpcXeBo8XWlC4HJhcQUw/V
rT//Mq0PMctSbJSL6uELStvvpK/InWWv5R7b9Z9Pfmoy7w1p0ssEfcQx7a1HLwdTKNqiYw7d+B0z
2lp+I+W3loH5Gs9Ncc/bX17WEzRD635vdf4clagJ17NIZlsdSKVjD0fHnLmPKKV+ce3yd2GpU995
0bhU685MthzC8GzXsya2EJ3G3JafZo0S8KjXF5LUMSUgmJxuvIJRE7wHGgcHS5aksdb+cCgyssZg
RXBugipTE7cnPMZX20EgBwdJiY5u0M08Fj2oEXZO84tf/S8HEjX595YSNBFrgbi0oIk3Vjk7eXZ5
anlWH0AmtVPW3NgLk1gPQjTK89F1HLNiRXFR9DEC63GkKGGren6zfV/uhI+t6RgHeZNMmbt4GXbd
cu7n1f/h0fFUlHOMp+qbep2pieCbgB3PIOKK/W7aT8jqwZdsKWiwi2he/K/XT4sNPzfJ9hrHVQ1K
jpCgKfM24oXjIOWp2k+9aIYbp2F4ej/TtrJ7mK1oy0gwTENkb2wZ7rw1OV+fxUYwMTVp+5JnxaBw
uHbANkRlyvuIyvX1tsEN/+5m1+GjLXW8JoP/uRLpemqS1d1Dv238dhPAp9uigOAflqfOgK3vplGF
9i6qfmN7TdyeJInwyQQTykoNVaPuewo82FzWO2+RG05gIvdGK091MnEddxb5lRD24tqDmwe141RB
Q6emv83ZTMwe61cy+BTToP74oMv1c2H3mIbz1nd7sin030vTHwKUidvzZmjAFbaTfMddmvKzn4g1
OfZV6f4WnuN9raA1535nbbK2h2p0KqvFI0OajM+OSNrpvl3sRMVWmmY/WIn/wgGdUfxrzrzEvhtw
zZU//GHR8gD1Tvyv8rJCBbSqEnYQUpGY+cCBqcFf6kO7Ts14GBc28LDI6OxfWq9RJdQgHVNH0AQh
YwQQiTXNseiL8q0EmVYdczn6Sei30JE4jEPmOLHnqGo61KOvyKEvy/VvoCD4u7ukThGMsu3eVopn
vbCxyXzK+cSeMuVC4oFXa/0IXhfQ7s5imLgI7TW324NXAnXjjXztg2nhi3VGQ/Wqv7qZR1FLUVCz
DvJmsEnQ5aJ7WrOGVr9cOWZW7ICMksZqIf1fZdbjiOkW7rBDxS81StdHuSpktb+4ATS/Cuex0VJ3
b8tYcOtZj+7q3beOk40hTblkQZVD+uUekbD8vHpWs8QJODvo/Mj8dqFD6IH4cAk5W4mM13oes6M1
qoafZN+2FLctO8nVF79u6fzbXdrMeepWorwmxJ4TKP3lwyeqGB0OoBoa4twBQG9KqlUcsAXCf/Lq
RpcHMN+U9IGg9ZSCaU+lgGUwzfv0vVitzHkEjlDmwboArhGytuLTPUAPegasOFsg6VGBnR6cfBx/
IXjow6ppngJdnvtJ4h9B31Pe2VAiGyGuBRKH6h/pXhRtEpEgdBZOWnmPLAE51ImXaiyOHDilHvQ0
pMEueyRzkKmBZEJkkezqeraC1K5Byxm4qiZ2EVvtotlna2T8RSgXahvMTzuoQhLXWvDwmyx/TU6z
fJ0Wqzuns+q+rMqbGkSklFSB2/Z9GkAaKXsukYDibVjTFipmAhTjMfin22K8QPFJ8lOnZGSvSz/J
5p9yzJX4jQ5qcPLPuQ2kqL8k0C6gpMd2+rjVjcGyTGt3VDXtxnMyWd2LhdJT+Vx6Hhh4K1ZPND+M
wuqGTw3QTizgFYUB9cR1/2KEjV5op2A9CsAZWaqgFEn1yxJN8onyZZk/NRfe6CCDVF0ZVRnv5AGG
jnS5KZcfIMRe/ioZ8fL7hs1ggEXtJh3ONhCA6TFf/dJ+tmdX90HRgCX2mGHRVCBGldRhW2s+fCcD
yEODlVnrc17Msz5Utu9GdFr513KB5scJ5xL7CRkF79Ef+9E+ObPl2yEDA/l31dney7rUnvw2TSJf
g8yv+8/94rfJHZ6vnSEq3dIZwdbaS+d+yjR3PvVIz7K32Ud9+WBlc5M9FL7UQ0R1Wy3f8H7Ut4+W
rh11wDu4/dbWNoXEfKHrJHDRH2M/lUO3gHXSHTk5evZcDkHjWFjBhVPaBh2IHpMg6XNf31Mta8hq
Nd2XTlbib+mn0E1BHAavl3aKFs+faf0s16WxwgzPQN9Vb0Msa+gs6kV+Wcn2i7N4HIQL/pj7w/OQ
rBPojhZvFm0dwBtLcmRgZuDY/RQsVXpNOivsQebTBrM7IpBYneM9dONcPSWdFs7RcnqmAq6y9e8O
i9kHKZoD7YOuesEC1rjCPzZULl8cxyXNoQO2oDuwpbPSkEy42YNqsxLf5nbof45gsII6BBpmvRkB
TyU6zOZexS7tyT9Yh76LRlUSEXtqBgNnVTTrGlKngu3ojikxBK3I8+xvBK8WupSdzbuQjRSlfo/W
2ZoGSmjSnEZhV+PniXqMXNqjJ3uNRgeUilnkuVXHPttqaMavPNf+Ow4C2B3goMn8aQYLoApbUU3y
CxTcAI0ZVg2tpL4pFhGJHL3KUeJDXi3M/M6leEPyMnnfu7Orjuh/gsIjkIHs1UJ/FQCzOFS62GKD
J5egpUPnxpVfJPNB51P9rV0FSqwFyBSsY4rKJUeErLIuoKSQR5CIgw0nyCGXbbtBV/NxiAoH5COx
lBqxlqZ4n17DdnQ9aDLMQvf/wGG77mDnkr1bPrOXyLX6/NuA0+QV+XKVPwrarfbThDce7zzNc1Uf
Ckem7qEu0ft7Xgra4IS3Wnc4omF98CKU3gYrFm5fL8/+aDX9vWjWFDA7MCV88nJ3kah454SfVNb4
9RPtZeO8UjlDRAlIHJCt82qx0c0tZhcFfwVmNKkykC4XuvLdGBiUpH+mik4ssBIyu0eg9KvmbLXt
CkDSBN1cjfOM4OQJ0LLLk3OOvjLoUDajmgcMmECdY9GdXx5sDvjf82p7U40jtRw9sPpwWNciGv+v
ckxzgMAKWTcA79TIZaJxXfEvJYJ/daohvNVFEK92s3BMZ93coVG//keLFbgYSIo32XcvLepnp1fF
7xZksF1YEfC0vw+z6F9nRIbmvACKPZ7zvPK6MUQXC6se5gkXdx6KUjdfaSpy+YqH07W8UPPZywRo
eJapZ/RrSXY3doNfRFBbw+nc5snCI/Qst9Md9r/oHrgW1h3RhKvIm5zuL0jDoF4adG2biLCanBRd
OeJSJEgT5ukjUc0ATrNcU2j5OCBSKCLhrNW3iTaixgNomqo7ameq2am0bGW5Ri0ED+gX8VakoT54
1e+VtAXQJRl7mrqG7HxiK0sn/y23eJAHrgYHlwAvh5RiSarsO8nr4un6FWNrAsYVCZpltuMCDxd3
q+50OOGxbYr6XENLN/PHYq+gvjUJo7wpU6/PU5Rd0Cs8vLqlag9c23uvnltzMK5JicvGLEUpM7Yq
Oz8J4v5TdK4VpcWidvZg4wtmX0PhsKIsO6JjuxnSU0OyIpxQGzwTlexVpTYuNGY/g+Z4J85mS8c9
ZFXPUAjQoaaTe2SXbg09l8vx+oZv1CnMlga25L7iaZLEQ78+jLoXQVY4D8DQR5IVKCfstU5s7Di7
zPNDlZB4LmKjh/kk3oS3YYtNZzsv/J1r2UaVzWxfEIqyBv2wGoADOLRk4ryU7UNJ7EPLdRuTDCkZ
mG52Xju39sbw8sxK1mIdG8wlZz6IsvNHG8Cug6drNIrdJq9FzVYGPft5PYtKA38AoQt/zMoYpLzd
jgVvbYfh5w2qXa1elySuKtmfCJSAgKjlZTnWN96UzTaGeWggzctl8t3j86PD+7PvdOcL/g1btHPp
35qE4ejgU3YUqbsEiBlLHlMCvQQNduodm9oY3WxB4DYUv0HHgkDrVNlPrQHRDnAgebdBTajZbIAr
b98Q9xJEJgpaqqLRoHkHS1V+G76Vms0G2dwxx7ImHUtC9KOCHT1aiU5uarZF4vhfh171OJEhx+I7
TEDa0neaC+3xCjDIjet/Cb4fIkYuFtxJyarjSlgUqQ9a7GZf7Kk6bYRws8cAlEFqrjxcqmerq0JB
+vpn7YPJnuLdLduZwUZs9YyjGukdRAMS7PBc68+rpnWwWNUpUcNd6vPPDThrrsfwLUs1nLkgLUhw
GlvHJfLsUNo9SM46fhtUk5oNBWOiF10jHYjBBAepgOR59qcqgHpAnHq7rzxbUzBceVkEJJag9hhP
mumApoAgWqzaKcpu7IPZSjABwez7q61i2U3dfSHlEW1RD2m19MDI1xloT+udsLpxDpndBOhxHRq/
QMyYaQY62uYTXaOKZz/SpD739YCb+h46d+tLl7l+8I7a1lbNL85ddOIsxI9O+vctbmadP0cE4JIk
HW5LCc3eAjAiUqXmy5wA4oCIJGIVabMiSiue7DjK1mQMVx8lhK8GhffOuaLPlyZHUjThXDundU3i
fHnwuz1k4p9hUfR/mgy0bHTSDYiJ5YrUnIRzkn3uJY/7jj5mo3saLfGce3rnUWPDrM0WA5USLdsK
mYLda2CnrRpczkFlWczbcf0t0zZc301wYKRJakWWpX+mpYgAjbqUtdo0TOvuLqV70rJbMzEy9rlB
hlC2hRWB/QpSSG3Wn6WylufrEWwjGpskvq7lohnZhTXPdVflZ8fCjS/EE/vkRrkL8brD9c9sTMLs
NUhVq2iChvcIECs/sLlbH7xUzTujb6SFJl9vhRq3U85IQqu07Y9jbdufVTKl3xfWazyW+dnxtlkY
rg+0g9t30KKKaqD8vjZu34YqTdrbXl/NnoJB+3RukOxEyeiHdO6HgMhxT3t7a4kMR09sex3zmqqY
Nrq6Q2puzWPQQ4I1CRZIoRV9QJIiu6mbk5KLFXwIkdlQa5+B8SwuJJKtl4Y3SfGoCfB3O2Fry5yM
831llBaZi6tlrqr8yYP2fNx2mXfjRhiunVa9bc0SG6Gk5X5al0Wi93sqv183og0YHQAAxupAxDtH
gdN+QUUbzaLSH3KrA4ajt+om0o7TOUXcjbh3gG+3BM2eOrK6SOCQDBVM6oVOwZnemepGFDP7EHrI
B/VFXsmouZCggdCDPuLVn0eKtjIsXTaH7gjNv+sz37BBsx2B9aRVurataMng+quXy2ObNtPDACmN
A0rkMrr+nQ3rMFsStGhVMaaNjEqdVfHoOoBj9FAguT76RsQ0WxIcD4ikHiTPEW8n6zyhWB2iKEYP
0Nurwuuf2Fqoy98/+I/f5NwhF4IyiI2cxp42wTqjeN4DKmgt5Of1j2ytkhEROnCbu2Cjk9G6OmVs
c2f9jAaUbOf83ZrC5asfpuCAf2ZdZuz1kHAWeLqRTytnbeii6HpslzHdyTC3ZmFEAmlZcnSBto6a
PpehVREoJYtS3Ti6EQnAOErEjKe3KJPMA7mwz89U8r1Cw5YlGYHAqbsMeUoJO22FdZgp6x9WJrPH
uaPitkDpGtk9mrBsRjtsMnpB8i9S+M45qeQei/TG4psNCDxNRe9dwrANVGM0E8sJG6n2kPpbo19y
1g8mJETre5NAbII4h3wdvKQ/qyypd87yjcU32w1A8NCuEu+2kZuR8lTRUZ/cMZ1OaZ/feI6YrQa0
5at0WQaewYTjqqDH7I6pFe9f1x14w8Ucw4G1N00pRBBl5PQzOdAuPxVdde4T+3fvzMlOKNpI283+
ApbikTqdZwG8wxDWbIgtTe6yNjtlFShSLyRo8GeRjDvBdWvPDXcuiglU3iXm1Iy1e5gdmh4ArtqT
Wd847cxGg3LxbV4UGF3Z4tzw4RtPizSCQmYwA14Q2i6ELK7vzdY8DNdW61q2iikZ2a4qQ4jzWng7
SqudVdqah+HV8AdQZSotI0qynyCMzgLwP72PhBx9mvyCDOseBHTDxMzmggn9cOnkIkLBDMSrynn2
qe54d7Zx0Y0c7agbi0Jma0GVylZMpSUimbRJyLs2PS1eSUJd2PZti2Yy/eYWF47jLVYEbq4vLuAn
uKxl73iwPDEm8ZqnmtsU9KjJ9utQr4B0lyOjSeFp8YcoF63uihSv3ed8lHhmhzgWrsF8AobnJnMz
iX9Lppa+K2Yr8jtn/qvwnfpJ8tl6vm30i5F/CMS1DWoG0gsRWekkQoXRD26atjvYwEs4/wPmyuwe
IKzUq00qjO5mX4GWSKJ6KgCFQR9JbwGY4efgqS+XnRN9y6Ld/84F5xQBnqkRSHi1jBdJ8tixp+40
gYc9bNSyx0Gw9R0jAKDU7rU5c8GGWEh451laK0hUoWC0U4HfOL5sIwS4mRSjLDC+ch+s6VOKpMr7
cn27/zw0MbsHcrzcgwEIQ2uFMx2v9zrwynzHUrcGv1jBB1vqh6JK2h7AHT/9bs/HufmLJDf+7ku0
/DB0Phcd4G4YmtFv9vw4NCf7tmQBYl//Hdr1WxDpC09Efsp6MNy5IkzBnwCw0XRbKZmYrQIQEHGZ
ixaRaCgm/8BKfw2HtfF3sp0/n0dEGC6MO9w8M+GIaBINEpC+XwQwUmv7ct1k/mztxGwVADQp52Wz
AI7l9RGb82MF5d52LeOkzXYcd8twDMetCzGK0p1hlaSMBges/NSNC3fcGX5rgQx/taYBClwE7KVt
4YW9ehtRfrm+Nn8+rIkwPLXkTVHjQZkdJLeB9kRWY48o8VSxzJ1gtPnOZzbWx+wMQAdIbWU2JkD0
ERCyULRpwJy9q8qG2BcxWwMoUicAei7DjwC13XdKRTLnX6n6x6ex7xWRKqwD5OUPtNp7htowKrNb
IHMZ8cd2BDi2HYE+XO9akodl596n61402th1s1fAHWhR2Ak+4RccT2hPs78nMbX14y/b9CEYNYOg
td1hvaruxRt16AMkY31GZnu4blVb4xsO3QjwsTIHv5yjIjR4PsCCHHxWwMOte9oqWxZl5OLZSpN1
nPGJZlnuFJEHeNwx1eSmPg3CDYfWtleqIsUKKeLclfkSeqsf+k770C5l3Dg3OrbZF1Blttd2ly2e
5Xpg82u1ujd6nOHYRDNIecgB6+M8NPlfC1UBqX5e394NwzQ7AqqmKQCcxNit0wU1ihp6rz1mw3DM
dgBkb6Bft21+YL06w8Niictb5anP3rDXD7phOGZLAOcQhpQVfnyXfS2GH2P1yMun6+uyNfRlVh/c
qmL9mAwdhtYexLbFiy++jvP79bG31txw2Y46w+qgJ+3Qzd/Rth3M+W39ksQ3nHVKcDEH2gPBoPl7
XMHalp+rKvbpgk50vXNR39pXw1tXno5uBlHtw9pWd5qeuPvbZ+VBOc/XV2dr5Q13rQbLz2wfc3DQ
hcSsp7l61FUXXR98a+mN03cUnIix7TA40+HSvjXLP7cNbPgod7LVkxx5T0IyfaeXHM3PulW/r4++
sSYmGi1tvHzySqz5WLznSRHMXh1SvgPz2BrcyJRT1iq/LLHgfKm8ADnpufWXu7zaM/et8Y10Wdk4
04GEZ4fa/17zu9LuDzbtD7etjOGnrt2WSG3gS9IG5ix/X6sILHbRbYNfZvQhCKy1nkGuYiOZzYdf
qEL8nXjdBXix16e9tTKGu/pJdhFoaeFKVtw5JPIB92zzveL+hq2b8LKidrgrRqy729xbfuzOv6+v
yta4hoOiZcUt/ATjNkv31NfOF+rv9W1uDW24J+nx4JHlGLqwxYMG9WtH9qSdt9bacNB+LIcRzVPI
K+lLiwcUr4sHsQeg2RjcBJKJYVwoTy8bSV6G3A+KPOZNuRNwtwY3/JMMYgCOqWHIeu9Vie4a9PiU
e5XKjRU3EWSJxyevW+D8wilektJOgk5PO7nF1g83fHMgXop7An64P38VIjnNyYN0bwPoElMJvoWS
tQPFXOwny4758pJnd6v0o+smvvXLL6v1wfG7tG/RNVchK7rcAceTRFPWxHbi7daSGweoHiFVTDgG
L8r8NKPt3fX2XH7jbDaJaPtegDtnwNApeUlLD31h6PL0n3njHK4vzJ9raMREik1lrgewF2BLLfsh
91Ckw5Wpnlt00RRZH3h19su39+hCt3bBcFkFkbakcjIRMbuQoSynNOCJPx5Ftuw9LAls6P/WBImJ
GxvXsp50XWAv2tjnAOGWw8ET75n+udR2oMHOktxURyMmbmxOOc2KNYO9Ts158vxApeiOmHxnTyZ7
4/pvCr13pJWk81J28PzPBZ/P3vRlAk90+XNyhtP13d/YEBMnxmjhpwKU2YcuPXsgXyHPFXhkro+9
YVkm/Sybe58KC2NXi3XHrZfaatAM9CuHroTdh1l2E7CbmOiwHJ2T+VTgM6P+6Vc8uDh3iit5sXcU
bLigiQfDIx/SS828QzGiu9YWj+synvX/cXZuzXHqzBr+RVSBDhxuYQ72+JhxHDu5oRInkRAgEAch
8ev3O/sqe/Yau8o360vlWwtGSC11t7rfZ42PpjPP73+qCxsIOzuADSoppiiQ2bYVjXtwZTM9zm79
oFDj0hyfHcHxsJq4lrhQQi9XP29MMPB6a3yUuk2UqfT3+0O49JXOTBuXoH1AvEzRBeTHPbDM6op7
QfKwDdYdfkH3+P57Lqyq83KwBBizJNE03VYm/lGvmdsrYm1h0X8UzegDZGG53Iw0+iC5d8EGz+vD
1Gq7hHGXbl3XXoHe9JYu66vQ435ly31WRx8lfS5M0jnavQYoAP1hXbKFfnVXVCk6phNtu9xbOKvv
f7kLi+z/FYkBUuLQZJZsoUEwHFiSseu2b9QHPs2lp58G9s8BW0F6r0T3Q7wNEx/e87Jx85Vpsuxz
tTP0vDAMIj5LgybleBMMU6GCGJXNZI8Gu88d4fTsCI/DYYyypGFbEg/AsqHV89CvgfzzuU9/Zt9V
M9QZUSnfpk1El0PYuxUpT1o5+cEyvfT1z2y8CyHViqZUvu3IOm0E/nSTDGH88v7Pv2RzZ7ZNRikd
ay3f+iba+/K16rqbKuGbcKU3FIpNFgKV77/pwjjO67zQFd4F0HTnWzEH6EEW2Yhe4PDv5x5+Gt4/
SzTivRvB/WBQ96hctkv1rN0dIuPmI17nhT3wvL5rRoZsASmFbUeVXIdx+0aSdR8BRUuD9YMxXHrF
6e//GcOcQo9eyYBtIaaUlldAvQ+3PmqC40oIfQDzvWdX73+tS286M+hZxU6hv5dBBrZ6iPt6V3dZ
BJa5OqrTHz73ktM6+Gc4vrd1z1rPtmZGo1E4P5VL8qi66kFSFn7wjktr6sy0BSEOtzOEbVvH7WPF
THdLhcMNyvtDuPT4M9uG1nk0pQkeT5py/FWX4fDKhyX79v7TL83CmWG3EVrtkT1j23gGslpEbNmS
oUdPekzTqZBgEH/U2nTpTWdGPqFbeG3F0D7Bsb0bJ34o+QIKsO5uQxZ9ED9eOE3Pq77GtCz9nLj2
Ka3lj7LtD1DWf0JC43hiIkYc1NlPfbVzxdkU9TNjg+aspzCLb6E5OiEjG+2jaXysh48YwBfm/bwK
LKzhr81xR7ampfXBDDTMA4Fj4/0RnKzsP8KY8wIwlPSKhlg+HVcQer6ucJq3KmjaO0RQzeeS1udF
YC3Eaw1n6XSscTt25QMiwHlDGPP+AC5N9ZllLwP0ZNSkyTb1QGyKKPy54JSYZ9tsUFe4dS7cv/+i
S1/qzLwnyEZAdzuajtm8rnlgG134ZhHX9KRV8P4rLk31mYlDasSzPmncUWbI51mbRoXN1Py5M+9c
W7YMzTKqZcEAuIOiSYDe9ywlHxzdF6z6fyvJ/9lgOygwinCVZBvO/jmE4Oqi7JdsGa5l88nff17p
RdqBD2yKs2PXV1c+02UOYeGPqrsufPrz6q5JrK7so9Iee6gXFe1cD4UXEFR5f2IvrJ3zwq5ySUto
CZnxKMlcbjttdZGguHNH/YcJnEsDOE3MPxNQJTEkNZZ5PLLgdi7/JB9dxl167mlI/zx30tAzkrpP
jiKL/oZxrLfKJfpzSzI8vfSfhzuV1E7WJb5LFG8zDdYy+whHdel3n5kriRlkLOcQj5ZBPjuA6+Qn
98xzgdcRjpwpazccu7W6oXb5hpbvMifpR3dxl3762VmM7TKVfE6HY7ayqLmLMkiMHqle+vjr+8vx
grGeV2YZo2nrJj0c4z4+Bnp8XdB+CIbTax981ELy3yuenFdoiWmOwrIOzREt/fcL1LTyoImvJ4kG
wffH8N8fiZwLvI5Do6BkFJmjm1qTA4zn8jGqP3VkQZHn/65LiKMH7eK74Tj2kMKHJM6PmdGPQvD/
/vrkvFKrL1WGJrAFDx+N3wdh1l15Ms6HIYu7wjM1fGBcl6bg9Pf/GFcaxCc6YGqOaW8aW6woZnDF
okn4xipDxs378/Df5y+imv/7FklDknWsm49dgLaAiCJgIy+tMddOkBtK+PFzrzkzZ4H8ZBX1lB3t
wDex6b43y3Douxhy9RCR4igSeP89lz7a2RHcIAYdx0W5YySyjZhsblogQ/lHzQ6XHn9m2iOkgNyU
QpAKfmMDpcyZQK9J21wGTfXBCC4trzP/mqM3bB6h4HPsE3NzCg5PrnUC/h7W2POnPtJ5IVcMGQLC
lHTHOXiMwz5XGoLnU/w5yz6v41pSqDW38eiOtcogUsShYxQl9oOSngvbxnnFFp+pjrTGthFFQSly
MjLIf1M1frBxXJjf82qtMu6neJbaHI3ovqHx7+1EYpWR/eia5tLPP733H5tuW0/maSzJsY7KZlM2
TOJ248On/3f+hZxLuWqwMqp6SOkReNCvJ0azRdM45dW27tOrYMI5StsP7DnDD/7/cQc5V3Tl3vvA
e0KOKkTw10Z76L8UqD//McZ632Xzl7LS3zrY9/sr9tLrzswacMquN5bRI+KCo2/sNqHmNpnG+xA4
x/8dGbgAkGX9IFa4NE1nZm4Ckk0r+KvwEHqMTyZV92Udef9RLuDSMjuz8Qk90b2LSH+c6uT3AtU7
0oIZU0HZ/AMbvPCC8+IuNg7U6CHCPrXW2KfSdT9JjcIR8xHt5sKxcV7jNUUQxOlDZY5TNL2GETuo
td0jvIIuIlrTE5F9cGtz6T2nv//HYIJk6Kk1+FLd6qH4lWxbO/5KGn7g/1uQ+NFrLkz4ufSr0EGZ
EGL6Y4Oqknyaw75Qfv1oR7w0G6e//2cQVWkRBgJnA7u0LndjqXNXa0jbAGn8uRV7Xv/FbECZW5b+
qOrhl9XTtJG2+5wKNTmHsfuYU9vVegb3w14R7OXZsjwhH/faQIjpfQO/NAFnBl42HqravOuOQbbW
BwHhx5uwrT5ql7n09DN7LhteQtyXzkcy8z98nKr6y7x2/iMYwqVFembO0D/u0r6a9bGz2dXJYZ5N
vYsbfKe0v2X0w5avC67BeTFY3OgWIm7rdAyzbHWAkq8RrraQgc2h351+hSKu/Pqp6ThXKBsjBI0Q
LlqP1g88j3yTgpgqP+lFneuSeV4GpW90d4xRD19U8Ro+h6xlOeDY3a/3B3DB5M4lyVQ7jDzTSh8j
qubCOMgvQeG2BOvnw4ayS7NxZtV8be1A+aCPw7I+gBfz63TVkWR8d4qUPjeK03r+Z+OQHt4ZDtr2
uMAfVJ05hC2/nROo+X7u+WdeuUrWhWkICx/p2kLVWc/A6+GCdisMBDfff8Wlr3Rm2MIG/TIRfKVe
BI+TGcUOrtVtxWqgIdvm2+decmbf1RyHI4Ey5jGExOWNy0T/Fed2ua0hK7wBX7b6XMKYxGeWHnMh
4NwmzbEMu280na9OdxEnP2RAG+MHk3JhszovKTPQUI7R/9Mc43pa8oim7YbNwUf9CBfm41yZjDXt
sk6sro7YcB8gmnIt+fpyyrT26qNCiAu2d15ZBh3obBwHVh2ha02Bfu2rIst88IYS3G7z/oRfesVp
dP8aRhqoMU6IPPKE3iyRqwt41XmQ4g/vv+DSJJwZ91ILu3TdKo8upAed2Z+qds/vPzrFVTl+5n94
z+cCZVwO8TqZwG5d7ddKbQKKUvwng3b0aN4sPE0U31AdoK+n0JxmAzTL0e7EHO4QwCojOTIDIZpv
jOmYkHkGhY3JFCKIA+m3zpSd8Hk3qhpaWC1DodEGlfJEHGPeDJiLdvRx9Mt7nCW/Q1TqBeJBi6UP
pk3Vjy5+jfuxNT98Vy2dzH2/NuUbqbNpBOlicWLJJUVC6wA597Ra8hTqZKIvqmUYXZhz7qPt1JH6
sJgY3HjIJYdj9UyCWZshpwHlEkqzM3MkzN3sS8GgLZdkJZyiNEqRZFKtZPZxqkSgKYTJrU5vyzT2
0zc6RzWKgcDpKpYgrH6rdu0WB2XitKGoumz7INqfkOVBeN3GEAF5UPhJw7rty07Xb0A6EegBpTy1
63CvUWZCgyLKxiaocdU+9dWaR3OcdY+Izko35K21DYdSVR2BDQrRTM7xO5K21q+uNQE8UQhxV8nr
guIOy780E9Vxg9Z1T5sICJ408jaPBC7Bf9Jpqob73jXQzi9qwtJYFMRFa/JNW1ozW6i1tsnTmGkn
foS8S4zeNhSS9K6QDYAWbGsrkUFgmqHAzrR5hILTts6rZbZRmWcD9G77fIG4UryXdd0g4a2kAhJ3
b1BIUBN0Va48/tUJRGhtfspGtgb74Umf90Br3g44c2Mm6Y2c1uAuSx1omAQ0vjIf1n7Ijma1kl9l
IwvZ3/nUpv+WjakfQGKFUPsIPADhVtBi1WZe3yDGHlbP84Tu9+kGut9LMuYS/5Fo8zm2UMk91BZl
WdPOB42A4DEILalvcu+yN/AErIeK8zJBcGDXcS8BvsgYRRDumV2tyBVWU/hD102QdUXDUi5+JyGr
FrEVHPJy90FUk6a5CXnN+c8gEFMEItLc0/JHr1eZ0BxdLl4+lSt+ynNP1Do+ANPYdXdjzLpR7gY7
CPoni1FrXxUkXU89ZkvQ+mFrkX2LHvxJWwzQjxZtdi1k8rvBTJtkrEv7lPC1kzKHdpb1v7w0dqhu
sRHN2a3nSVy6zRAkeoryziYJspxi6jVv8qSrArluqRiUW2+zDmSUXzN08mJV6LRL11sIbKb8R8+N
WA9tuI5ZsFP9QtlrFgV1moLGGMTr38XreL5moZkSt4F4sITiwEJp+j2YrbTspo/DWCYbtg6a7ebU
9+UdYWXSP1Asq+h6RTm3vY/HPrB7s3A53SjlAwsNhtBD+Xpd/FI9m4X44BsE1Uwy5EAniBxNCQQ3
XArwrOXQA4bTQkQh4iP71vl0Hl+TgQflUrRk1OVTxj0dfkGPXtRZTshIu6uuzAhCx96h2waqjANw
u/moe2kehyzNKlGwhvawAV1KaXyeAU7dbtvZq/q3ClZkNfLOdHp60mSeQTYATbneNXya+59OAtZx
E/AY/4O6kNG7Q1vXEf1O9ZRVR2QDx2DTSCEygP6sXeNHGy0Ve4ZydOsOCvsgF5s6UGH409a1qzTW
+GJHDfNPLe65idOo3M/RauOQ4AqiyDzxU8iiADeIQD8zEK2YaO6Yj5Qu1oXAMlkX4qbxTSjRtNEW
jAaBNk0BGQpzw08K1wLaEDYM3qBWNNnnoaZl/G0ChyDdDEsZVvi5dfUEJJ20u1X2a4fqThYdhomb
jOVVxSDXXcAaRfTsmnohj/PQN12dQ67dBm/a2GgyG8WaDF0kZWNo9SNqanQKlj4Tk8ybCTL4pgBu
HOoqG8iszPIR8ozSokGeEJX9pa1q6BchkxDQV4iALhD3SmbT/SHN1HQvyYSf9zeJAcn4QSacTmTb
ThDP3yagXKdbz7Ef+6LnVTK9WAriFzrvIBXjinIcx+no6rrnXZ7KAKiRHOoJU/eI7cbU98j0yfUL
NO9pK4sg8tr9FdVUIUZnbSXU3g5Dt/gcEzuiYhTg2Hb6GafW+oe19Njcc0cnnmCpeNFUm0jLqD8M
IygSJSAAto9/6ygUYDFwKcflQYDH0exRZEyyewN6ZvuCsqtI3k+jNmMxksaltqgqZGef0Kak1hva
ta38Xi4im14joDIyMCoXsaDhdi3jke2GYG3jR9JD9qjJnS3rk3j+WFbVw9rrNGSbmqJ1OctZzOJw
nzrEW22eVTicutxCf9HWOfI1pqryhDpcZoBbMTrTXyECFFn2XKqY6vrOw1KEuh1l26XuZsXBudiC
9L1GaUORCV6NhykwQCfuBG/60eSuQinQ98wPYXCP3RJjKcLGdMEbAEHEQiqs0xxiH1QN7X61iD9I
kcqqj37Dfmkf54oEluQr/JbvkWyT7oDPn6EpSQwE4uhgz4F8+g2EiW7wOc55hnNHclm5IoBOPnZO
0AvYxpCyVft07dNqoye2VMkBGALk3AqVTGEVgntQKQ4lVZYEL/PUs9M9XcPZF+/hu+4AVwD+HSSB
cEm+uLFFj20+hHBk1xxK+St6/oF64zvs9dL/yNpO0iKLq6Wyh0aJCoEmm1Ls9JuSN365ztRC0mNJ
HViA+URRWTvnzSBRfpK3sUhg7T4JNK7cR8Oy3uQjDVAbBNpOppsO3pDrJwDZnOFr3ot0WegOk+nn
RymRKvklYyN4mlNpG4apSFOxSWo+DmhuTtTc7nlS6v6Xc8SwfjvocG3zsALfJdyJKly/p8Ae/iQY
KBTGpI+cNZuWJjEhO4P/W8WFBtCOHSmQQl27l4AAxvsSfI72tuwbIR8EdoEuxOWmA/4in+eq629V
BYXcoQhoI0BFSyk2dMDuhcUtXBAogJfDznevrKcOxJ1sHsKrkMv4EOE6M0NPf6qYhe8593ppcgvX
sYXapitFVBZOWXCAriFy5EA2jamZo3vdQLR9j2OFZxs4na6kG1uXc/kIyIxjD3UGR7XeZK6v2VsG
kZbqi2jKSPpcsnQZ160Jk5fFkSp+0pOR63e6ErgWRdarxLHNJErAoYo0nf0KUMUU6+5ujSKmfyaJ
MUuSdyyADE+eAPeMyN8ufTTdORGOBwuNNZhpS0NuAbAEQaICTECMOEhRm8wV0aiFSELxxw4ZN19b
WSsGzvZKzHhNVBKlfqenhkHYdFKJCn4Jm51E6AWrfbnkWWZUeRfAedB/Rt+TfsxNXdHObggHFYEU
WRWgCH2M4qDPw3Gmkc3xpZc4Rp5ibvmdhkc2/U6shkcMhXA7Q6VmtbyVf9tV6lHDi43CEbgf1aar
u20SJ+i2TyGZzTaoqOncsudM8FDlbTmm2MynOF5Cfu2Wiuh71AmNwZFoWTUvXrkILA69VlGMHmZf
zzq9jrHhOnMLTUcpvwSmWW9kOKZQgZaQySZHO69peysmJQyq9EvV0/qapMtE230oha36gxRZ3/8a
GEE4uIGoS9TiHE91Mg+HAf8AaGnQmJnuqlGohFzhEsQTCJ+o3pB9vG8qPc/9Fu7M2FtEBTMf6j2w
tlFjj6mPBwJACZ1ZjToSDzDRAVe8vVwLLaJMzuCG+J/BqsC/6Wut3AbuNbdfUj0pNoFyVWZVU3hL
q2DeRBQ8jhRZj4n5qlhPjlC1UWsZjmM+pRmX9W6t0wVY4Hqu4B3kk15WcJc4rlcgoQYvaZC/Vz5A
qbxIZ4BTXlDcbtpvBA0zVXgF34MudgvEpTXQxFgatkIoWCblOlyng0DYdl0nPu6j3cxHmvS7Dueg
sV9USOnKkENsNPoOMR5bMfAgOHUqh/DPmN6AMh9ZiVmBnPJjopeRv6xR32M6w8Qsf6QSpPEI37Ke
7zyyeRCzZzVM9W2clgTopHgWMs1jaItSGHO09Cn4Sx1kxN56MuC8T+UKF26TWhnwb5FYVPOoZjk2
D70MBX2de4DkjvU4lyTcZfWSIjADs4ynddFYXC7GeUPDBrouQH6hSimfI9xcJxvgPuuGb6wexkVs
dGnReRNz201tPrnAjvdN7KKGojKri9svUIRggUSXkWW22xCHk09voS46I5gCyw63KBvgceZ0X/Ix
6Za8KcNkzYpZzz5+tdgZ1u8NOLLziw01MKboum51+KxkndV2S8Gdwt4OQQuBM91bP9c3ImlW9peG
M6u6fIX1d5AqbiMTA6SShKGGOOJEyp49UlClsiWvoTXo67yLCdg8eey6rO6LuBKd+82Az0IZ1Zrg
DGzzLuNhmOQYu4YQVAQlexXhrCKzeAN1aYy+RNNJcTevsSdvGOgvOHsUESUauTTwS8Mmm5PM6Ryo
alDRt3DfqvVtWasF+3iMUKS7iSZelcMbyQZZRbhU1NqHhXaVQ9zlq7piOp+QOzDZvcTl1njoGVYa
R6VUXEVfw8i3Y4ihJvGphxEOXfs7aA3QXUU5WN/wYqhD9IDAL+iG9KvC0aH6AmQqCQgRttkx3UOE
BMtKgdnCv4fL0JHHNWoQHVCQ0ABoSDLbAFDO9ABK6rDWy5RrMSTqTkrvw43nAIboHIER728yl8wI
a8VaIR8MP4pS9WaSESsxj3EN4R+UQaulzmfBouAHQqIuvUm8GOZmDxQYW19qmwqBKL43Shvgc9Q0
vhBm+nnO2SJSBGGNiU/d1F0YqeBH2oJb9KPMTNCRe1QI1sF9wGilBjSdudDoKm8dBb4tt2hwm6s5
Sp7apFcAivVq7dcvWJ0L9ndVob4NNHmVIpdw0xOdhQxCPm0bBPkyLPGfMqhB7FsR2Uy+GMIeQKWC
IBNEEW6BRqazgvrVuWYXusjXC9y3tk/nTSvRu3TTJFNjQO+ZzRxgRxhIBVaf72SXqtu2tWmIw82U
k+i2XYmoDN1mfJ0qW6ANE0keXM+GMKYcWDAb/Y6DIFFT0fvEBPtY2c4/1+E6w8WB49jMIGWJ6qlN
eUvhUPXlDI95ATqM/hbCp/S1wmKp/pQdGDUOjrsZhwc1Yrt5zhaUVn4VEUSF60KOa5TctIQBDoQQ
OOriY2jWU58p4DOyQUgfzQIRlaCd8S+pgx3cxZMOYVaQ1Ef1FCCADMp2rjfxdDuJoBf7BLA72uaj
msvqigtccD40qwmc38gwhfEWFO2yMsoRgLT1/cTA6xmL0tPa3+poIuSZtEgD7OkAbJjaVEqR+IlJ
uZYPKN3sM7mBWPGAegWAqPCcfI3iqTcvnZBwRIrI43vSfToMcY+jM3TQTxJdZ7vjgtiiHA7T5Cxy
tU0JLad85m7tDms8Lp6jrBVaegCBRXUJHzVBNceJMLZC525HgJuH4zH3oTch7J8k4WvHKYhXeZtq
WkqIKAGRxgpQnbigyP7Du3saE7SQTkVYrl37Kwr7zPCNArcpQDtmwMhJwhd7zDDnSqDTHOmjBqm5
rmCnjBGDfOloyDfY4FAzkO6nwKJOBi3oJi4G+K64zXBVJx46+AsVLzgKExMIj+gqQD2/gatZv3ns
4+uh06ZWDzJmkf/ubWN5foLVMfiG0Nozu3QmPHpMT06236JVX8vXClqVXfoQZiWEs7d90Fcu2A9R
m1UeYGncYpHtNPCJtzsCmkXs9myms0cCCcFn2+UzToxYX7dRCgkl/OvyGa40DqfC9J006XZxEF+L
9gnCDq6u1qiFmAc+4zy7aePcHCHOlSLqp7qADzlPX9Fao0L9DX02UMnIG44UqrlWPTJ04ipAm4Yb
niYEho+T00n8EMNu0HRFAwlHYgMcGzoJuwEJw/jIss5pxIdJhYazWKRzidsUCdQauHKy3i7U100x
mA4FtihhUZCD5ALz0ua6Mz3u1Zgag+9pTMkujcenhYSuLBStG/o7qOplHvNqkPAf86S3nOprKwdE
yNjlp655TEHPqH4aABD7Q4xFVJ4wEYLB0OrRAtSHcWmkGXcd8JbR92WAT4PXewWJXCQ3RBQ8gQYr
bYxr72lswLForKI7nH267K/mEAFl+bXkynVf3dhM9RtuGQNTIeFupulvPdWgiZXorGy+moaH403C
cfJlW9xboUZx23Y1cfcEJy+sK8umic05AOJ147clDR0Vuw6hnFqLDOAr8RNCuDzF5+jWuBqu8YOx
ixYLF56c5O4bs+VMaQJwZIaKkMKNHPkuWhIJ4zOpTX6FGePA5uko0OwZbu1Smbyj6JDdpScVDdyf
mbXb93WwUuTeGmm4LxoEQAidyATfpUVUYR6mpgITBYDZBGrmSDXgwg2sTyBoXnkcuuwYInCu3kiL
jfNogqkFayJBRCDvGLST42+9LjPx29RoYUBtTDMvkFh3SI9kX5BwCewLFqv2T/CgaXoHQsnaAcWn
3M/a4iAvc6Psmm39jPSegWOmsvBOwEMJrwRNvP3Z1BznD2niqNxkqs76TV9Ko8ym9MBk5jHiE7B9
HdIozSNuxarUvQiOCIcWmFtX3nfOE7c9NfSGCNtS3UBQC33jfvg7D1WMxHFWVfHPcB0q9wxZazX7
IguxXy2HkiRgSRWJVVN6wMkfPbV6EskG+MTR52aAD5yvMqrwYVVZgccazmFSBBrB5G3ZDs4csGbn
HV2jCp9FnFLhknngRgWgqdWNQMgxXuMeAnJEEYk6X2DALTLk2o5qm2XB+lqWuv4hlcVE1bNhwU1t
IFqCg54EY4ieYUiG5k02AFs3xra59mxIHhbEjjeUVfUdn3rEEqyc9UG0LGE54cP0I15c+lyuLXlB
bB6/8RBi7JsstPZqaNAYQGYa4KjqIr2PIdDXFg5b/bSfoSQV4otK+Q15fP/Uttz4ojQD+TFwb7+0
fJ5v+7AEsNE48ELyoXR0KHCnNO8A05l3krb9/QpACd0uii9/1MpZ9gQWG4+PFJKRCKJNHymkxLvR
brXo1bgBwbP/OWVkuM4oUKqbpqzXCRi3NeM5DnH9CzkdPr2hYv909TkgA7xD+rDvNzWMBSmIbDHd
Xq9BNuxXL6P1kE6Q2kUXYAfCLIFiosmzuZThAWYHcSJUfYCYWE5GvzbcA0vaoYkdCYe4A1xwyJJh
Q7zwb4ML/YGyGL4A9P9BxNTLbB6yqBuSU6ML/9ZBMeSXBqAxguWPTBUCZ0iynWtWvfImTNG8mohF
5lNk0vbehDOUquko6kc0+wMy6Biv6R1gnvwphHrmmodN3egr+Cj0rhwE+aWiFFuetG12oCMMOEeH
LEGmiwcr+LXtAiDr1YCUkdnCEONok/mV38+45Yrvua2hCMbbBgRF4gb91GuvqpxOBMBFitLUQ6Am
hax1A9cPbofrnmfXYjqRaG2zQldO8WvktUtVNH2opxztY8IU0TwLCKUSMf9lazcPD4sKTQ+y8khe
EId4thlSPzabtFn9C4CP07pZwdzlmwnBTA346WDkbRxlju4nCsd7n3GoliIvk6AdFJCL2YHaO+D4
w0a/OtxUWC/5DdKVM26I0jB6gnuL8wyqqgIepgRG/Iqdsh1gP6b9/ch5EG4MCvRwc9NrOueQCwRu
3AVI/RUlWTD3qAtASS4S++PPevLIqYjKkmaHC0Y+XtuZ+L/Ix2XqYBUaYq8GYRBJ6UQpdyeC06dC
1mKoNyTR7IpByL4uksQmD5RxdaydaOcdaRVWbSJCRIpGxb27tvBMAdJcmEXrhvaB22ATwL+TdXXT
/RkTL7+mLB4N5EiXge7QKQ4eX0ariu/Uwp0vTABU3CE1brhlIxbKlYSHY76Ag8Dvm1Sm8W5Zk+xL
Ow8StyNxC/c+q+bvkUJ5e8HNUt30DADUfbPg5D9ATSM+HeJ87LcTTuysYCGZdVGuIe4smnpKgGDW
fkW2FdrYFCc0uk++QUxchogeuoUj59YYg9xFv6ovYElg+Q+dIvcSV2bAaFI/bExWy9M9VxD9QC4X
jOM4Tsdoy2rjKnw8nHK5wy3Y18iW9KvoZWdvFzkxd53iItTsI9y5fkW5s34ArYHHj4IuMO0e9RZq
OyEKxMsNS+t938wNJGTWeH0omwbjhs80fiWLa2Q+AOMWvcxtFv2RSR//clUsS5x2syTqYUorQAiQ
8ajC/+HoTJYbRbYw/EREMGeyBc2Wp/JQZW+IcpfNlIwJJPD099NddXR0hy1LKPOcf0wK5nwn8TGx
+UnTu3SRO1UzFheQTJN+TMNUsKt2DP6vmsjoHzXNotsRMRpMF88eKLsFgAq6EsSQmJmHqaRuGnRx
s/3XwM9hT1tntsd3YwnDpdmhjKsuNJiukPp+3jkJurwx341jlqvYFVCdO/5Ke/3uwrTf7hhF3P5J
w9dBSg3aChIDgD2e9JTVf9OFw/kIWDI4Z5v/x4+7aljXa7h4Ykxq7myxm3lpNgtXn6YvK9PeSrUk
qFk8eDmkRz37wUPtcZ6zgN8Ofm7HoD6p2l+mc2ZXtKmnt8Nrr7UsP7tNVh8FU97wr+ro2jilXWE/
bkvPy3JbMgLjrZfeozPO1RS76BiuPslK5EVjcKQJ2Cr/LG0+Pbb+Mv/BMtqwQ0dWy2g+L55/DKWd
f9e6ElMyDTNF2ZvyUChkCJWTIQTidorVimKt2S4SaXv6QixB0RyIC+j/jY7rd2TtUsndHPvBCRYG
wXR2LiOBEv8UAqZnh6nIj+2eJOuDlhC7dy4qpHPGNt781/ZQ6+zVgXuHFU3/WjUw5iGkuTw8VXUR
2V/+NLvDHz8rHHVAdCcZUnrl3VN7PFJhxgVk7agX6tUegpVr0B4rbm6GNhQ68AfLf2EJn7Cj/JfV
U4yDVf+rGiPrf2Sqe3pf1c2aOMTkPleUiVDdXNRt88s41RAeK2PC8j4ltnI+WlAV+WmZhjQ89SGb
a+Ju9ioShQnw0baHqj+5OXqDQ7vxzt2vJQ3LJ/qON/88pJofOQh8+LuxLFz76llzKXhaMsQC9Neq
ejdlbrVd04qxpYjZ6otyXwWA/UfmkbBIMjfoGl5bo59kZar/HPY3eVmXVHtJ0aJcYepf8+W+XiQg
KiKHkKMydaLoUTOGq1cq6QvcBSLKy9oci3WboiHx3QCT+IRqrv9yHUHDLTiys322S8nDo9eoW+Nu
kPpacA9RXDwM6WcBX/FogzQMd3KbuC7mdnD6vUNQXck+2Uc4b8oClm5MHLLeV0iapm8qzmWZNu3P
WLh0Xh8nMtCGP1Lmle7+rJPvlupxofDTNddR2XZXoryOWIa87yGXKaMNzEDuX5Rl69WQc9PWYol7
/NRUCiIltIrl0bSqcR6KwMEhOfVIhf6pKXLEPYt2xUAvJcB2uFpbm8iKJaaLA+JB8kfkI1aEEQb0
LCmrhkVdMlWLHRONcnfjcpO8s/Vm7zQdD8vOqAj8LoxSnys9c3KAYNfxmjtqg1AU2Hll+Tu3Jwn+
RExx9FS47iaO6bzpB5dnPt8HS7eCXGa25ScT3AgA41TSZA7dX6zALKypiZ5DPZ0cJar2qUHvPsbS
i9p31v3lUWxO/4+7wP9jR6PanusuZD9X49ihzm1Wr3uchcJ1VhEaP/K8iNXEbVnl1n6oR8FEPy/j
e8Uk257sCEjzvKKHsZJg9JTPV5uO+F1mRHlpbxP1Xb7BXSVKBN0LE1ea7mt3EPWfaZQjV6lMwxfU
L+6Tbi3l7VUrhDvHc1dEFJg5EHvcv7psriV08cJplmv7cWrcqn7RW9GekUqo+rHWt874qE9BPkxQ
p+aEjJOcZI3fYPYSVAvTvHfk4FLUbFGsgCZCuNsOsQjfCooXKJNnRFWMViL0yn0Zhpm6HwuJUGSe
ba7CLivoA9OZ57bxDVGqzh22fIhoPrJy749EOO4GXznVPmtKpzmFHvqUu42k+BfwS/mzliq6VrNN
yX27UEj1VFYi/B3SQFe9Swiq79Lvyvu5y50GkCJz7XvLERzBcccfAgCQuvp1g22Q6JpWb7s29a2R
V6Q0lx1plcknEIbCyD+qG/ztsxFpkOUJj3nWiMS4Otv27jBmj3VjAJD3prDq5jGCP892kegscXbt
cVLfbJJz9LjaBN4nvhk54+CP/ekFTUOu3kchkHo0KHbEYVyLwI2XrIjeG7uOunuY3+UzH6x5O2gr
zJa3bnVM9VVFtbIBp3thIQurjJB0d9u1K99vGQB0x0vXcf6Gpmwemf7MeASxyuUT5UvYiHf1lvYz
DG5EGu/jAucbXit/miA3F5Mb72SWUrVnVpqx2W++yIuDrrzeJYfBM95xmTVvtwUbkx9pFWL4c40O
vbijQpDYLheWfe8be8h2Cij7baJwXZwhYb1sF0bu/CfsZ/EfJ5LLgDtIa9zrgReX2FY3ntEa0OpF
AOZes6+me7aQLjpbS5M6xxwxDO2e8yRLNHDIPlT/oDsxbTtFmPp0lX0KgBwPTGHFtZmyvtx3g5UN
+8DY2fhkgK2zvzWLo/VopcUNNWyBoV76pV/uLNd0DwWirL+YvWyZtMagt561P47A0tvsXVYv3UZ6
0KdN3HNb8V/DSfAgbUyE9/6y1o9VJzZ6Wep0eLb9Krq4i6zlzittx0v8Ji3XJwqw2reNd6VITJfl
u87T4McWc96Xx9B8cjbE/H8Lnsr2tLBRq32HguhvLY3/ijBkuCKrjX4iJxtfx2kInzu0My+1qinu
pHrG/kOzCmOXMdX2j+0OdoGtLn8yhO88+aziP6kqmwwMvO7e16KI5HfJ1u0d+yYQTgKtyCIO3Jz9
M80KDDl1W3GlJlCYG4jePGzwz/9Q2TK0pUhjdsQgs2HM6HXOkpHikPUoGU4kxG0QFosOW9s7GPr+
+kdRSj17wMCRECdZEFXhQNIuCcRO33KwbBBXNpMXG9eqKmosHP0+Sn/9nUV832563mw3qhmKoCtH
faTCtKyO2dwbs4v8pXqWK1VQHKnW3Rym5X8Ki9LZHxdQ1tFkdoo+GFZvhe8/dzZT2U7ZuvQuY6uH
+ZJNgtbvZavQkhTkd01da94ArP396HitD848TfbvqeDApLRG/DfO/uAcUlwjQ1JtHsM1Y2KwnWzf
a+zEAUSMdr7dIdHIkNPDg8wZUwA8i//OunUDg309Dvs08rIw4YmTqF/ypdtT/T5ABYOJPARFMcz7
jOFPJ6QLtMFh8JqpvNTzWFxz3ShzyCxl7wAAZxD+fNjW3da52bqvwqLKIO/DLTiBWbXvaAg90G0z
1XacohUidWZqhmtnbjMgmCNyPCVZl0gTwcsqVWhXDOZDGOzHVORPOpqzOeGF5XZs2yig/c5k/6jq
gUZgsqYStQ0b1+xWf6HoGHla8QKXXT66nWzyB0jkXh+HovfSA8Kosr5fRDe1p4l+0EO2OSnAfs8s
I6Mxfx0ED56bRutDbSI3J398ESe3s5GNZwSEP6tgni9pWzqvrnZcs8+1BZeAWsVm49JDnZAMlVex
pyd1jWrC/uKJQPnyBPqZ2WdfhKZOlO7lGyejgIffSuZQQCmKQOAZ//Ixg2YTaBh+2tQFtZxmgoeu
sZohXm/45c7rzWISaILISeqiCe5H2xUxfvjlxEcK+mWY4UsDhDBbmWCTAAjw43orButGlArDkssK
Se6Cx9wOeX2c0IVwb/VW4+yyzTPVq7so9a8RQ/5cUZCydxuA76RfIv7etirL81Jbw24cSvPGstAM
SVpsUKJWVVY/TMdankeUbsOuG9zyuES1+C5sKdWJYhpNyFuTsn7klta7tE79YB8pR3exy43J/O+m
5b1Tw7ztaHLPzjr1OVhtKr+tS5UaT14AC4N77dbVf1YY9RpGyuaEAe20xjitiu2+zsWs45VIvHkH
jMin4xETdJUBHUJ1tKz7IC8Zk3OT3UqBI909VJmAXxPF9Hsi0nAHaW/9WlJhv64mrC5F3kTvvgPO
xIDtr3uRpvSImnXwfhVVxajYNQj6UHuF8mGiuvGrTpVwP6syXa3sUJfESZ6yzJut5ylDoZrUVW9a
tnbQ1kOgDQLIsC6KKVm5c+cj4Asrl/a6ruBk5xjccYQ50xVhGHKaoJDDX0dXoIJstV7Stz1cXjHJ
UN3NTSRgaBvRfhrKuc8B9GDO/YhKKXZbvgEaUYm3M+gs7uoy6FDU1EFxBXzv/puC1jmmViM+thK6
BeS1y+vD6gTQWKFUqdzNE0DRcbW86s+QISxKKrur3gYwhTyWPkR0rLu68V8AooO7LhAFPZ8W35MY
Tp4/oqmh6A4FURnj2c5YGtn8hLf9cLh15S/6kGzqZFJZmisEUz0cZ5SV8RA2U35EaD0V53Qd9Hyv
rTzz0AU7uC59soa+vSaDZu6X8VNWev2d9wuuG551+mj8aK5+mmIyYWwNxfSiV7cVh3wuiXtZtZU9
q0r0ZDFGgXZ3JBtM3mnSymiQWjW1uw4wbEJtbtRTFIS3OC5QSRSGdFjGYuKkSAGLvyLeo2qn1s2Q
gVCjlXJUWT/IWdcvU+qLP95cTkWcMWKrBEV4MBwm4j8pwVy2iJ4Pp/V+JJ2ZzM9DuP4Xrdn0u7CX
8j9XZW6PbKphKeiydL7UaTk3h46O1uUCmnHTDBWIrB8QWHiJI4JenDLs1c++sULN3OoCLneTbXgn
nelullHze/C0iOhZXu1x/i/ni7EeRGuF4nSTRtwRzjEn9OfVyAz5JTCSGfJvsYRdYkpTXSYvjdCL
C/c5bYV717WO9eFpy9r7Piy8aVCsTv7tRUM2E5/pz6wcRbG4KHpRgLKNl/kxi0quTfrij7AdgtF8
yUt/35QoFMK+Jz40jbbmaxwr4DsrmvwZ2sUfPz20bf6xW5aRfUjV4X62BFF12/azBcaB5Wz8SJxv
yJaia1NZZ9ZjZPzTYLgcoe/cB1T74Sf65U4cBgiBl9la3E+eAf8xsPv8XbtBSqhsrsEkmWhRDHEK
j7+1Yw9/3NFem52C7N+NQoHEeMgOn1YY1f0cOahviLHDIRDqXCGUNpXz2eblMD10KVsjsI3YcKG4
m9nLjl8NuBt6X9XWrS+b4GjlOOWTXANn/mMhqTyCnS8wl+56DbasuyuD4LYe1H77t13G/Lsi6uFz
GMEbYyeE6I7Xoh2mRPWWY8U5DOwhR4DztszdNBxc2+3WEyJV/wOHSBWHSL6SkRGR5HLu6gNQd9Hs
6r50iGCupsDhfVsDrrw6G7/cxUcIutprOiSTW2/PLEjDnQYIvgvW25GPP3Y3w5ki85LtLlMjWPjc
E1VTrU5xh5JnkImle9XucWszDoYRBovZhedsgm6MC2RjeWKm1Yr7Tmd73uWiS5phHHhC29b/sb0u
IEhcM8eMFdF4J6dxvWHvTtgnY+MvwZ9gycNvQ5jHq3aX6QPXRfFwk3CYuPaa/mCAzBaoSNf5qxwU
ngLd8VOrRJekzsbR1VfBqe4QMyxqSJkrJkY+Va7eJSgj/c7BvHlx34r0mAFKnCHwDTwvaqkVkWbh
EEWLUGWXWlPJVSVWwiQkZ+23RjI2xnrs0Wrd2pqjY+PfaAJUW10d+3nTfvmzHU73YkzVA06WlHPe
CodvUkOK5gsZih5iqjKXMkn5bfdrSleqpUrrMFXS2fUyrO8nRLfREe8FKEPRav81KmpAzRQ/wRBr
RDH7wakJ1i8ZG0gxrvjpy9rj0ejWiqmh87rpOqusb+Jgy0lTduqsWJOK2w6aXRTjKwBv+Td0kMlD
a4HNj5HdXKauB0rg/HuoSPh7s5qNo3/MVgDBEs5o3yk1vhVu1d7lRZM+RUgiXi1Ebzx4dlcfJrSL
j1ajoGissTyZztVEWIThVx/d4Oo0XFAhNfNyLTyX427Nq/EkJW6GJGtu3TUGN8yJr6zx7rJpcL5p
zeGpGjh3mn3uuQCSI7rzPeIMcFInrNZzvxp5ZnjV9T7ka6fjygrmf761oYEIe2HH0hqmD9NnjpvQ
jaHuHNZr7p9Z7e1W+gew9uUUtBOTOiUilZMQx+DuZ2bw/wIxWt8RF5aXTFlZyaQB5jMJliWYOruv
mNbmqkfRgq9Kv5XKL4K9ZVwaqafQyr6hUrIfnwLTX3nKwv3AVsJXSvYzp0IespDWyjFf3KfOcfZ6
/w/3u1+ee/6yN6SA5Z8+XavnFv+QddRqCb+UZI+NNVJN9J+1/G+psdEcFmpPvkazqv0E0XXvtHaR
HwprAedeNnKOdlmweOfCcO7EEcdSsq2mPQ2Taz/2rTcNiaiX/qSRpikcsm1m75Rkhj7rJpsv7aLk
nY2G5S0PsMNNfV0MOCyXPIfrVvafWSPx6DyqnbWppzvPXts3dDPqI6+C+UnpDrgRn9UJvUbwmkPz
/0KwOVF1MFVEzAzTGF1Tx5PpsYW57lF01zayKWnznuaIQ2vWnSptEmTC2uX7PkLb+A3r8g5ThbPL
qzzaLRRb77eUOqrJNRyjo5zKe6g966sYjL7Jy0f3noNd7vrA68+aIGAnMctY/bRunv0ba6n2bsg4
zj4GYmy4KYAYhD5FqBcPALXWBVgKrQv8uOWSotD0H8OWgQvWme1H+y2KNGLkNQX5bonzkWcXCxSH
F0jnK2P2qBGFRIgrNvKg5SWrmJagz6Zpl4Xj9m/JEHjAq7d+0qkx/D07Idswb5y5V3YuHu20QQQH
GQLM4jE9VHEwibY8Wj06w7tRQJEimYctdK0FjqQMxpFEBi8In/u67j3cHXhy7NEz/kn5dGQzNRRD
sxzGlu8srszABJd+brfnzfPcZw8c5KARAeT7tUGPHq+MaTcvRVuCnnqefWXByKg36UcvfN3mvnB+
awbKlFcoYF+stEzLQxS54ysz63KVKxs59j1QK4/1Sh0K4VkgJQ3vr7/N5i0AkUZ4g91rTFRqOV/+
GkVIWEPro/+/1cUTBQ/mZLN1wL04Knvjnorei4JKSsxuY2uJPAmq8iY84tz1xnv0VGCPaNinAneV
lpJOyayQr8iWc/20GWjzhSClBSVM0ZuO6U9Qyjskfd3zsYnZzE9untYvObDjs6jtdlfXUftL9bab
4LrI2hN7/3zv2DL4sqtudu4C4Y/5G/XH9hvwuAj39dazU09WFLhnqmcdPH+AZu3CDJCluXPxi3EM
STrPZ1yNpjPzascYZp1li6u1Fb9wByrvMdi4fOr9YCoislFWqbjP++k5zBDbEu1SPi7D0t1jeODC
SxFFc7nlst0DgXnDM/oFQVRnjSIqujqbsejipsTHKR8Zc5mgys2wKEcpwGbSALdFccv7rxLqK1tn
l07KnY515W8Fts3JVEdrZhE8TTATLrxqibqibx2dJRYTXZls2VaPB0RmLRafviFZ3y17m2+8Y58L
P2yeefkgzOOGfDvOG5sXkLpUFwvtyz8B9d0djlIF/T8PIpecyXb6GbUWK2a9bA+6sfTFGiPzVQ4F
Cp8hSFdihdBiFORo8L8gNHZF8Sw7j9vcXrrpETPZOgGEkMN27CKcRLEjPNzayAvCb6rmYCiCNh/u
wln+X0uCISoJmokfjkZijuhnIEMgHmyeZIKqV6o1ObJSCTXnNogPWba72FNrgUYPacUbZkMFEs18
2UL+8u7dhU4j/iN7RZ0YUvtHx5ot2KPbt7hh2LVPvmUv3BahN+11h0fjUGUehlfBVZhe8tw2BwQL
sGuWdJ+1IVS3gFQ8FGvFo+I43faAnGy444TNzk0Fa7JTrT0C/w+IYxO7s9RhXqbtCGTkHlbg8odQ
gjJ7E0eOEqg2H/vcMxa02Azt/KImfvBFL1K9YgYnJ2bbyiA/5Xw8r9hG5YPuA1i1GinPdQmi9lWY
Uj+Q414inkt9Pg2P6vU3S8EZx1Ce4y5FxsX8x71GUwQO1VNoy3BOPKbrawEz+LsFDnqSaGLRaDIQ
njWdwLdoWfDc1vT5b0GD2r2TBe6HVzrZezSitmH+5cPOVZB/LDzxVyCF5XPmCXB27jyPyEWhv7Cj
8KRnwBWF+yWDfL24QwTmh7wO1W4/tXADwHXOu04l9v3Kb0njneSdUWnxUuBiOkZbD6czuR2WTPh0
iNpuwt6ZwN8HP7lua3SrcxlduyyzjreE4t+oMxjNZld+rDYbV5y3HawOz4PzZRFiu3Aiz+OnHrvo
YnIvfBRTUZ/abEkfgZmjKxqx4KmeopqRBbtSCRI9WIeu9ouXcZD142B16bHCz/Uz1jdJSQNmtxcl
oHuNV7JBL2CjJdJeAwQUBMt/0h14lqoGB9XejLcQ8RLypoalOeAbrqoP33dH/UvbI9ARbiF1ckKS
J4sQGS49LdKbdv5YB6gOKpXJfYs/5zuAa0fOifHq0OA64HtebU818tsHxTacsLLy1W49NyByIwrU
N64uFAfDoM5C2s1RhgXaIV1nn72NLO5ETH/24Y7qRt14t+HLwOOzFOSEwKKPzO7sTOu/ViHbGqmQ
bT8GGKeOVoW5YefMa1X+9cNyPFdZCj5iOPNjLiPEgEngYRM4KGCu97lesIrLKnRjr3DwNw54eaML
aMHm/HIkgcycNB3zJWASO6Pbbl5/rH1VzjFeynzea3tyIqiv3lMfZekZmOwwxNImwjVqSaIuLCwV
KybXhPTR6i8a1FQcZK2U3oUyn35bEKLi4QbIcDhHvRQ7tvmRPqZxXuQrK+v648yLhu3jFox+emMN
y4mSB2D0EMdZXFoDFuStKgpxiqy8wPMayVw96Dpg8PdDSazTNtwkoJmY5Hx2/La0TyPs9KXCTvHc
hn0ww4IPG4ezI+W/ko7WPi7gBIK46sssPU2sxmDjaYh8m1odZEMNNt575Ov+P6vKouJhE3Ua0WoQ
eFxSEXrbGK13zyJEAfFyXwR2UON6Cc0XpQgKPblWGa4BVBHDYb4NBWgvDe8xYQ2AWDMjnhfjWnB2
YqslLup5Nt/cjPN8hQFw3sUasEGVKEEsVsi0pEJdR6+LbGw2UhYUbAar/x42mHbhj3B3HpuGkIxe
+wbv/lqxWfhzl+5lVWK026rFrwE5Ihsxqiet9KXOyf4xW48drWD1TG4q7TlZRa5fGQ/z5Yjq1Ttm
K13nuxWI4pHTp1C4CURaHYrW5nEz2QKsliGSzyFnypIoYV0OA97mNq8TkU2YlmSkyjuIYxidBgW0
iG0jw9O89Tew07mtLT2KhqS1jdcnHokB35YcKvmYr9Gmdv0ixscV8fFD2PXueuw1gObco9TnbFzS
eu92uOiSyQxo0zOCaVE58aPvgQbZDTcXV31Nyp+FPa1wGWfnIeR579csKZiKnD2wm28nCD6ab9OB
PHfM8Z8zitCTifzxR8q543hBvPu3xxIVPrttV3/X6bR+YAGou6O/eu26a3rVTQ9D1uBeypXYRa7Q
92Y0eCPzlN3bWktfZElWUsh8YiaBceSgW0CaADXPjKit/9X0XfQP1wkcH5d0xBtdDd3DJOsyId+4
LeKF64bjFljCTzQZ2sEfVDoBBQxtWPStAu4Y85trcu0JmGw8tfQfY5vrEd+I5/jHDBtS8Y5lAZq9
uLScKY1zj6hMDdkVtQVQIJ/BtAR3KZB2nUj8zz8j2pP01JK6+UtEfdjfVCxDbfNJthOWSpFO3s/s
ztVb37ugdXrb2rt0620mozSbBXdfPlpnCqiFxDI3Vp9k5MFaTVFVHjZ87FPDWF3BzK9lmP5emlrL
YOcq6R6i2l/vw2FW9juC39D/h6nV1ekOAalZXq2yMsE30TAzFxAbIU7buBaWJxg9C5b4esVIidql
CvsDOQ6RfUFHWBQHMMUMDnCxbxqerWt/2GiFecSx7vS7Nk/1xQ5c7tVUut4vtRJ7EGP46HlMiEM8
lgpUVbpVSd+CDQLuYtf/wPl6+0o7kntSF6r/d1NE/6pJ3MzjAqIaTXHtIxR3iPxE/DFExKNGzdSW
idSmdU6Dvy5i51iocSlMk2jO2poz3Gd7W8M9l9zcuElv+2WwdyAg1XNzU3NXCc75yb5bybr9iw5c
tbsKrbR8wIkp1a7F/5jjpqmm/FeEsLnnzE2BgXPpo6yjYSoICUTAHL7DT8vvitCuXLkyuvtoXt36
0Ba4E+NhmPmAIgzv74aEFtxIBZ90B1Z+NYZRCA4W+9CpLi2n+FVQ/Fi+RmPp9A8VuC8SF/7lQXjD
cvVDC1DFy/KqBTphWE6QuMwPKQkG4X9mUowCc4MCpC9kHcFtlyHQAmKAC79/YxGJJNrVanHai8CX
udLwW+nvYGkJZ+hohO2POfcsZCI6E33XlnzZIKTYq9sYuJTFsS/Haj/XuD1fR6tz5Qm/OvqneKub
0L9dosZZsr3ljbr7Yt4ETI1r5Gusv2HrATe2TlbplxJDkb6CF4H5rkKG5bVHVzPjMvH0/IJ6dqPy
SLDb7RSSjSHhflrmp2zrIvYEmMDufUJ28ctxWhXuJ10Wy3EKuvkx8N203RNJ0LkqCSGFhjvHFihs
oN4Kdn0Hnei+x+wJ6dtp74kEivWMYrtD3Ypr/eK2Ch3FsHb90Zab88ZBPNQfNvEpM/nxQF1n4aNz
OpMEUZdMPWIVdyu7esf3t8qGzwghzmnkgk1PzSRyzLvjaLUPnAwaCZ223b58Xi2fRar35rMI27G9
5g1mqm8AOj/8bIOhzYEtVPvVQKfT0Kf1VD43+DOhetpwy44qaG06Rmt7BuwjIS5cPvhWT8JPyPjF
qjESEDJ+54Q+mS9VjKhkY7fpi+ZP3oCwP4FhrvYhd0kBR6scdBaTmj/II1yWgDbxhdE4r2xnluqX
Ezpqc3ZBiCX6XEcQGc9lVTj6azE+jIfPdd5cXMgo8ZdtaPFHMNgWsRKXRzVlAekuTeOv6KJvm0di
UrLH1qToQT9IK/Ao86hb4xEhg350+PGBeoIUJotj9ba9lMI72fhTui/Jt0TflUQX+PBCkDIfxFm5
oPOu1MT4NFUl6jpWvjEEtGTNpJ66ELftGWQxqB/GdQmkQ8EAWtwCwcxHmyOBJmg92KpzGkmocliy
6EdhxQuvBmUVwStWPxrvs4Obu+2Q8+b7JKj3fXRYsj5ML7PvjAR2QJTkV2scdf69oQ9wVz5tRviP
DPN0jfgA8Vz9NpJXVr6LwXPl75L0CC+Ni5Tj8d3NmpCc/aqi1QaqU4edMGfCGNxVn0qvmIYSbK+S
gbXvTaic9FeRl8bBYeeoprsndAafx+3ZGc0xI3s3F2WMDMbkexlFZXZaezKz5G7p8CvHku0K1fbQ
9v6hcuptS7oh9zvuuzqQto2Hf1mj92F28491y0R5F42M8aRxMDN3RzX3POEzoI8+l41eLDJ4myV9
u2mznD3xD3n2yy8d+IVdOvgN6INt+6O4uGLCzh0PyADGtwGJ0niCkQc1T01r+b9tMyHByFYHffww
ulG9X6AoxxcU16J57vph9O5QjAWspmm9VofccmXxzHuyPWFh84t9inlxPZRweb+CVQRFUtQVFksi
HTxiTgbNSOwoaDq4/yg7dUC65pAGogJpDpboVC/WiCiFnCUHD1s31r+F4YUzDDa2E51hNbL8qGVk
UrTwAGMPoQKVehg8wp/uXV2t6mSjP9oeTZG37bBzAtFm+0KRfHEqwiLlT5+XaO6eUL2VHY+5c2Ov
53Xb0tgHUeVfUClrn8PaGoK1OjbCxz9PfEENQQS2Ah3JeR04xTEcA60ll2DIQrzXDdIk/jG2NNnj
LxvcbjyZqYuq+yDqTIjIqR4Gkcw6LLbr3KTLZoEp23CpdNWDTUFNIz4VqwfO1gzLdswqmX13G75R
HMRzKu6HroYnagp0eDxVPYqnNXIYmzHwv+AYGUTsWi1CfVi55ck0ProWQmq2e/E/js5sSU5diaJf
RISYhHituarnwe52vxBu2wfEPAkBX38X9+lG3OOhXQVS5s69V3b40VniGNnmlJhZPAnGnesxJnBC
vdT7T3Vf+MtVVBGZ8tl4mtmWPzFZdJ1Y/PbqpMdNoP1a7Ra0tvyoq47UpgRzsmvCMf3BciwPQqXs
Xx1gZ79dai1OnVxgoo1M0R3rfuJ6XEou2n0/LIzY8m7Mzn7jBe4RlgDqHbADXTwmBn74yW0C2jh3
zNJTEJX5GyMefNFhzE4domxT+ZEvtcH6YpFNdpnp6YyGboN6cRd6f+jKzf2QRGAQltlFzI3KNv6Z
1rhF93E24xxd15lVPyZL29cujHEdxnC0KC8riyjWyb5yuVyT7KgzUhbASnFckaQn/pdPzN83wNq6
L4ve+d05JcYsGzTObzWvRt9cJior/HNNdIPYGTj3CYwYtjZoDsvWNNu4FiThF4YgQaw3kwETk2SX
wxX9AWiKfG8tcne6pE4rLiXa09t2Lt4tQ8sNmArsmq+MhJqrLFM6RCoGImpxGAbuLmGy/4NZePXI
8sO0YIOxbXsU9LYEzdR7/G44mQe8WeFjpAUCFeZajr46C3flZNKrHpv1cS5wNO4shp4YS2eVpCQr
ZzE0v6VTjKLlzRDj/DCEY2SY25khPjJky4azzbkFy7MlExy3pNddlKsCnEkfX8NwVbqlvqx18iIW
r9Pj3ixY2k8rrUg5M2cdl5G9aqIQJ9WHg/2VdDL1bwMD2OmUxbONKXzMpG9jXJF/K9CjGUlW9T8g
Uz42AkJl90k2R7/itXG+Kcr4TCbukPKwdEQimaVvFbO2HkVTksw0HssKko4HbHD6cyCxgt9K31H6
Rzt3MXM0VRPU6hyT2SthYJ6JDBbVNbMUtVja8EPsApEPn+iJFNXBSpV70WyqzzGdDot7oBfhVrHQ
KprHtWlSr3rFlEIubRKdSMt9tQpXVZciq2cP+DCGE+ZkuIiyz26ZTfaQyG0KeyyGJmbIpFxkZsIi
uKSzgp4uIO1EY4wUYS++T5LXf0FFMuvPNWI3EO6ZMKnlgfBLtVywZ/XFKYw65aI2m4YMbWS1279O
BZmMcvGo0CxjjMcWq1BxmJo00tDAJnxl3SKwReCEpVsLbco8D+se1RJ5ATt/YHIKSS4HmMd2UQsy
b6fTVZo7jWvzJ6bxbHhszGznU1yqyr5ZWt/7Ok/XYR91OUkMDdYo3hXe1A13oH0I01WJUOM5kqMz
fKRBx0eAhzbwMRj7fjjcMt8QkJjGaqV85i3GAlQ47fxlZ0wid0mnveWY8TzW76qkRjtqfDkEGgIn
+CTFwQcXrXWJZ066OPiqeBTNr3HO5f0gPT2da8cO+jwa9Pgnjp5BzPt1LBeCs9gXKhzFQSxPrvYS
3PDCpH+XMZH6yq+2wcExsDjueXCalrFr1njnAELf+GvAmvGfo1BmmfYvZOQTyu9faw+4CntNVLsX
3S3F+kPkzbLup9GRIXGYzEli7qeg+Zpt2k43YjiLuK04LX8GY6+z/RAjQlxKwsIK6pHT//JTYz5R
O+k5+soJa+KpeVueVq+Z5vNSdi1JnSl+62uXcZ5BQ8uhZjGhhZaUdR8MWIP/VoWJdD/IaSWI2E1b
itNj9LEkcvlVWQvxBaUPf1u2SW9REdTq4K1pUJNF1Ur/RsfzXuScReP9pkENqPJNj5ccxPB6JZzp
n8n0Ov+I2bnXDtKpfQAeQdh7aDCHDt6K1IhPCD0zL7BU576pmlPAVP425Cnu6rBMbf2YjE1TUzeV
JLviqI64VNlXuu5xSVOfmn5AKUHDlZCv6KY3TA+H4AM6K7lJlEe+nJg8ub3ybnvhr6TBL7GLEh+D
GuoSV1pP9/g50BGRzEBdTHfrWFPZdnPFf+S+zad92jbtI0nk5qfrhMtb7Uj3K3dC708UorX9c6SO
p2tO/07uj7h4Yb8TW1KONCOQr/MGXtEH8oQxntrSpXVbelw6l8JB995prLjnOUPXQ2Ozd+HqVE/a
iQiQzkIV/tkDOoafhdVEWE1DESQoxiP3XgBl6WqqIBXHvPDkB+lrIJ0MFuWXm+gqPmWMCrwdjSoH
YU7N/442OV3CfNX/FqWblwjs0AOI0uU/J6cu2skU8XE/bQG4XZYGUAi8sUggQ4J8eVBruL66Xef8
8zNnXvesFI9fUlyNP6QpOfKZj6fHPpXen4zpMlvG3XqbjkJ/uF8ZW9OBcAtS9ur80nrZAPqgS4+i
8LkY2zUdXmIv8Z96sih3mnQg2mFeMuXV7ehVBwlV83nTaDGueIFA0hqZk8cz3kg/Rb5xahyDYKHS
8qfk/R6vyF+MgEfYP/gqcvXYSEl3WwyhuhZNg7k/r8WrIVa1HAEjbqUMqV29r6sEhoMLxBIAiv20
A4sWcI1AOcNmmcmZp6nMfvi+m88EXzQaXJkJAu11Gv4IWmgPu6BNxaffNcY7Yd1bzA52MG5eQHXh
oetMp3ejy/iw7dvkSfM7jslc457mz/V4+MI4Rnrmmv0K+qH4mWEaZVi/hjNFSa8EeJu5hxx5aXQe
BQeqwqa/S0zKjyeh+qiTrIx1tlIBobDGl/3WxAzlUWKLVz5Nwi1t7Pg/gAhNhzSosGEMmSy8v02z
DeVXsIIn4Ik5Rp5oyzX6QAde4TXQg0AqXHwHRG4ZnwSqPHSZlU/nJ1shBzY2pG2l8M6G5SO2H4L8
8LO88YnGShfncSmKHIWdLuSRUMgcchw37asYQULtB1Cw9zZfYu+4RixFOerRF4IzGR8AOv127pde
X7WnwHZ9/ZyPAFNvoBNTgyrClYKRR1G7C3/R5WHSuK9umF1QReUagWZVNJdJDFnzRMJcvePBEj6m
m8aml2HFGASTFcYEdSz2uH3ni+GxwmUJTQ0dxd/zsyb2L+JrNJ/rjiVDEZ25k7jT2U4BE/FdKqv2
/35Apm9qFzDGdX87hpLiGBaRHS8L41/yLJNXyROG5fAN73aYnayG7HdCzkk7OskB1+XPnvzQPJ0r
1fW0atLz/zOscngJpUyaA8Y2ld0mq9Lx1cnT/CptyIiNQbX99nhl412Hw/dlVV7+0INI/st/rpdD
725+tg7jAQ/DRCJwR3C4KJ9xE+rknfkYMV/+SKd8sVBAojP+VBsd6XFynIm5L0EeziUOgqQchnMy
Qiw6QL9xviEBE59ya2W/QsCaYmWWtdTpk8gqUtkTEYevOqDZ4AvThMbtOEek/RWeCk4X7HN49Kl9
ZYE7HP1xxJwJC6RJD5Py2RRd0erVt2DIwvpqAChgfMMzER4g6rrRD1WHDIdwtvyQkIVPKUHP9EhY
m2h3kxBZOIN2JBlQJty51F3xc0R+AgwtKiUFrGu9SwmF05zjAnjTVpXwLRWou49e0eGNWCSrTakz
k+hWYYv0r1Kl9NN1M+jmVpmIbGaaJFwpu0J7Eg6QKbuSz7gXyy+wevEFjssCLI5XltT6KABXNeQK
SHs0ZfbQo84gxA5Kuvd67RBWxYh7hNkUITfMmyHjgy5q0ZgciADLLloqZPUEK9n7jNxwVmNaC2y8
ZP+OiUzH9wio0H7ok66FA1zyFcZVHP7MvCH/rlYGdrZRpToXOXmaXSiD6q0zunxvgsGaP2m1+N1v
XF50YT3hu2HH9bRldZJhHs8r4e7mSSF9NvdwO819z7zuSHqqis62izb/wui1HmTfWr4gcpeMjKqc
KDxOBRb3Gn5Jsy8mk3xYtaprt25WhA5k0YmZla8uRWpDJp1ev/Zv0HVTdSLB3eUwTiusU6yjXPUu
MMvwPOCV4xbgw6Fw4Ak7h7MlIF+3jOQZenuMbEwm+t/dagmB4J7CDACjx9/jukTvMH2+/JlXgu3X
Dns0wzBglGf03vZZDdrW95vGPu+VJqG9J14cqqdcwfY9RWgg4ymZWvendJf8nHt+497jF1LI/lVF
eTwLPRQnzCtsLHFDFOQ/WB8oiUmuyGf64XJLX4i8vqlWWeTq2iGa/JyJxZylLxAVGr8q9BGJq3bu
Zizjdy568/My1GH9d7C1jQ9ShGn9y8ksORRlivAKUZZnvJ7Guj6HRCL1Pdw2JjRwhZqvLkvEFacS
9hUGloW/b53G7U7L4GIPUvgViwODZmyPq2fah3TYvI+ZHrr+ObAF03kSfjH5v0Zl72mIhE9uAffY
ccEfGFw54YP/VOdJPLDEQaAus1ITOzydEx5+1iRiyZiLM2oxyIpdmvnpT4yh+XSOifNsOdKoHi5V
mLYd7D9f9vKvR8EFB7Tq3XcyBME7FgkqL9q41H8MHQhceyYihHXjlqje3TSYYTrlesXu1kSDyK+t
DhxGd35OMCDlaZ+I0yyBQy4rpWWaB88tH6VN5Hoq2zyXh95utVnvNvlFh1n5F9EXxclAmMdwxOph
fJl+7H3Ua4zTcaKyf7JFuE1iTSB+eGIkx5FMCRjdJk/ShyBGYvk2wKviMxNySlVT4DW4NfAI7oDI
MLGKZN2bS+OvCrZhKHJiXctMCX/qVtZHwMr0ACIEbczgu8+peXZE7Ni8hKdgyOoTtruu3ENyAIgx
i2z83RKmV0/gy+T4hG9OHJl20LFJcOjoyd1cHy1JUzKIXRndxbLQXCQQMgk+FXQ2294V72UposS9
S22BYA4pcYvK0AxKwmij3PzRFQweuWQaG/EYkYgeGvsPEnbw3kmP5EWRBuS2M47oTx0GHN9l2671
oTAJVx4xOqyyWBXT6bDkBFYapPt1Z6euHK+5hgC4L/IW7SXxQs14pBWqPzlMaPiiq7m8pv6KIQ5U
6gJbsIhYTZ/UQD6TERbyPvG5UQBOVZRYXpMWXxFRy3yXYpJ/FkieuEGJd+0BAZAF6QYK8H1Tuuac
BIX3PDEwq/bcGhzEBFw2o2yCI4GPZ8C1Xsfz9NKSrsAFYUA77CSo5hT/H+DCo1pgY+1o550KgsAY
vaLPUELYLiyP3PQYaDwWUny4xEOcXdEm6u92RYpdEEzyGXqOvCcCTPwrqsHW4FLcbKH4RHFg5+ci
ajA3Uz8F/nGQgqZAihpLAhdR2ZzEPE7ZUYgEKjPzz6w/VWmXPll0g5e0Tey7jlaK02Ay7aP1evWg
XU4H3IEpwATf24AYqKgsY8DzrR+9CaDeCbil91ulE3Bw3TnpW9ViMqG49viDFhxJ8iFcGe0uTF6P
eHuT8sL5WbSP0lvVj7So/F9Bj5MMmOCyaWg0epcuZwAE+neOSIj0KR+ItaRm9racxsfEdXKEKhDb
V6SisD0mLgMjjEQ2JuUckFKg/vOJnXEKPfCllb/04OGnIb+nFK/55D1wZBAvg7SOqyZs+BYCHDjV
nlDWFrTK6uRIzHcb5LQbGMaCu5xRK+fsY5mikMDqwAGx13OLw5jKmUqJ8ezAQLbW+b4gNXVt/JJz
MEwN7oaKiNg/CXooPprc54g24Rq/6WbMXiuAeh8xwGh/p/toswWskf406wZz8MaeX6t6VX+LCYoC
vzf+qYqItIHo5b1iSvSVrEHsHzZBqN83EUjdXdgxhe3wAr1R5cv2qGt4/gda2ewlMVmMEawdGu8N
1LqjL/BuMK6BK6ZTTqUTXLTQkAWY0pd/IUCsIGMYDX2JIcb2MVRKvzXE3r8qFrB0F4UZG1EaEWk4
FGGOVaGRaFU7GZkRJ1bFXF+zRSxGzFZ9ypAuxKPsVBjdyHXxlg+LKQkOaR8TRgqAuqOL43oo1oVT
rgJozgXdhWF1lsuQvTZ9OT+hVE0ciYCa0KYxB5tZMoNQlEg5sS7ga7gQt1Rg0jfDfAzQvf2jTBmY
HrZ9cL8oLjjbGWYQA244ll+sh1sUwyM/TZdiGqq4c5o9Ij3PSYdV6MuJF9oJ7VhsaORNNIa/pfmT
9n2dAsEKvAugYYTAhIkyqyPCsWiPS9ssf7ohxiKoYWdiWhfspNYoBTRpcdff6V7RH6rSGX8BnuUB
L0IHYFyYbfZ0LN3kyGh+SEtgWfzrrVKunHBB+2EGNC9+TsTJA3MVBiLd2IsfSRHk3x5p62ZnXZ27
bCyy8pYSmV3PiqeNQKzTQpifCxxJgkakQ0bVTn2efYujES8xfBN2pU3ZzTbzEO1MPgbZKRvwvx0H
t46LHbPeqXzA/Y5Jsl/xd108GMb2Bnu8GE7pUFmiw6sUyzXwBLEe3DRIJPzjgh5zKMimYQQj/pXo
iX+LGBuOxzGeENAJT3VX2JtYCJtRrnddSpVzoumyyY92XIBWqXVTAt1Q9KibwxTa62w5H2g4+Rkp
otVV5dgEDl1DB4Pw4bTAO9Jt3U3EJp+ryBQl3wi4EiYP1kzchWqW+r6JjL+cppZKaaFmzO8wcfQL
r2eu4f/TGoRYR7DfFPferIv6p+Zb0E8Bk7j+pZUF0iWEVeXt05RyjU4lbGV3J8M4mgxyJpTOaxDA
fr1xztTZM6/B3HO6Uxvu4SL18RM7LnA2YPUcxIVlv63u92D9JJCfxPJt0hRa4BKMu/+x902ybYyU
nEY/bg1/AXCTLLMXNbq1EQcjqnEdLwGI0YizJttIJEkSTbSCPUsnHhvWrixoj7EtDspnqm+OFUai
vrtn41SRvNqFh/XJuAPsY53FyMC4QLn8r2POWOUxhfku7yyytHMEqkR7Qy1S9Gfjws5rgBdbW6e3
IuAVDFBF8EKfhGs6QrGEERm93yiW8EDtPUn+lyhSzjS2v6QWd/lnhT8vJWrSC+8Crqfrq4Ng1UHz
V6wC/cDjmCw+O69mBn3EFKf4twNA773HsBpJmcoVZ9a+CiuzcrHOIHROtE+eg2fRdOQFDZ8coc8Y
qxV+HhhKPKsBhmWKh2ni64d6FNN+4PUAio9fc8O8yNStxL03eJr5QT/XWbQbAUcl34Xa/vfg+YWq
SW/MRFDx+xRtFX4JB+YMGyLg5x8mqRkD6GLiOYY75fkPXTsB/00L47g7L0d9xgUpYVXeJXMRqvsI
Vzos+mYMgJJYGURsihnLPPyCzRVvhky8bgSI/QUbG2HGtr72NV/AZvBovIQviVjSddJh2z4M1daZ
q9bQ4y6FqAH/uVEmp5+AZqfq2TLdLv5L0VkQVZa5WJ+CDvTwZWk9zNcM7jz1QKCec0TUQLRe0hFW
3DMgqwqbq+jr4GGAcO5cJ8wH0Irh5QdvMujc5Tn1AuQ2AQmnwFDdje0uwJ/WXRJ4UEjKRMnnUzrl
fvbeVKmsv5RolyA7Fp1LkQqPELcIvqf43ssamASTAD4V0RT0ex7Wpb3OEVsgdosTTdnBumwqhPMQ
tH8Nr+ke94udPrk7gSXFmRor4A0zneoOuiGhJQ0HOrmaGkUODV35y1/s5CIzBySgTkCx2kzd49rI
6tyTwU0Za9f21fg4+vfaF8UPRHwKDPaBESBJpIdTGeRCiSg9SnVgNuQ0f8kJh9M7SoaPZIL9iTlT
kYQLW31DvnTxPcpKmt/D5DfgkNkVOlZnb3XXEcyW56snxmkuZaVni+lnlddt8YE84pC9zx3sKEeJ
o4PsglGpbG7eHI4riWgUFcRwQxj81qI6FycbEdLJIKzZQ5AD6PtkIcSYXCYQk7ShlaKXBSLWd92p
i1LA9AR3U/pwLONM+ZCPM2qKhSKRDBUFS1005k7R1S8JL/gAioeqLK7Zw6sA+QwQDC0GhOnQLcb3
zsk8oT4t2kvtx0J4Fyxgqrv0D5mvPL2RGCVqpYKEgQwYVGoRqPFEVgA2pA+MizYHIs3yeGggoFTc
pAULP3aku/z5CtMxdH56tcblrunj/XGv0oTRBnM8JhaZEdxVGDN7ihFsF2A/PdXHYM4id3kZSIUz
MXQaLiePDXLNP5E7JrxxqHVPzpZoE3qjdvTFVsCDjSVMV7m1CJhIi6JIX2EFtPU/Nt/gWFyYZIoX
ul3slkE0z/kJ08EU3BZG+DW5sG2ajQZAG8GhqM5AxMYipS9bVMip3chrxftLeDrw3W9dCSEe08k4
u0jH1fi5QFBgQRaZh9znkYSN/g/f3ZDcqKmW5tFrLFaf09LjPOHBbfhEX2GEeSFbQcrs1IBtnC6I
Bnzje3zA2AaMmzbqZeDTVtHOpygdGd36uBuCeU1nuISTRiXpYnraXedTY9+1RTybQ1sKudRHdOhx
ObDRCKUKxWVun7Wp1mq4Z7OCNC/aVlNc7plyQ9bYzW3K+ESEZoYXu5KayN4MSlD7txoSXHHgJUTS
P7PSYWP44bmEeOooRl9EgLh2YbghU6Qa/CTUH81c31Pu0D+uwcpZ4oHUXC4mb0lvCxmOzwHQQnE3
0Pz3JLtV3z00JO6/zQgX5prSqvTfw9r76qPxWNl5UCByh7tlwsP54hpH1SA1gvWdaLrvHq3qFvdW
ZcAEPj23TeanzIAkOfUED8SAwcnjMF2aZewvBmiQC3ZjJMeRJGYoHtRC7XDHIlNCMJ0ZWv1lndYp
PqRaHOc/q1eqYQaXHAUehKJwJ/s8UCO+TQbAxzXEFn/lvtuyLPlQ/APNBEQhX8XRY81R89Z567Q+
ArvWFd6JWsU+HiOyYeUFlBR/GrSl4asD/83Ap8zRW4eIdpP+Q5TBcEQlT4ASZ8jfD0G6dOZkxzB8
o6qG/CY8fsK94tXw9nJFidl7KVb1gwWFo19kjaT2SaFYbmAtv+1OAoHHB9SZ0T8BTmmXM2AnPHI0
2AFe/In+ed7FuY97qij6mJ5HDJ2DADI3xKqh9/khL3++vFUir5ynwJkadR+4CGMc/2wzyHeUc7X5
gberQJzeILFYGLB6EDVaohedJ5G9I7rgPZDgAgYCecUjrYKOxDmVinzCiyZFaoJ3rDTReF5cBS43
YG8dleaku/hJqoC0EYpKZN9z5mVye4V8uYP8n2wDgHj5DuJ0oudtIo7mAkZsf7STB5UkYAAV0xQg
7p56sscrWfTtZth8+s4JTB4rWg68veXyJvltBKw4Odab4xmiCAOLwJ3fqeMVjIQts+LLio0TTYX4
vjkkzaLVL5kyqTu5IF/C05wwbTsoGffbHClu9d0A+CT6boIcggQ9KHuabqT/Asx7Fq65cyQ+7B6c
Nhy7UzsQe4bOA6z8WnUJ6lkArcnsLIa7jy7uGpaYsbXmKDE319zdvm5/J5Y1LwuuQ/z3PEYEJ+cA
cVLbEiPOCCnqQItVeWAQgQifkWHm9swaAE40NqQ5/j3PK4dwWncyeJBTy1QtIdkubk3EsM7MTsIu
pclVM4nZVDuPnqqwJUFpisczESaI08EQdcOL0liY7owZ3YyCIXa/6QoK959yi8b9sORhWRQnSlCf
1YIF6FhVBUKSqPF73WtrAaElPtXMg6xyNDMu91mQ4/Hh58HAdvFuNkseHTrpd+MNB3LzZ6igIDFG
TJsFk5rHYdOuRUZqyBNhCJYMkjkLkVYdPIYA69Yr+QClHxi8FN1B4XfA8ytXQggEy4W+uGDFyjMN
B0lNOuTZdT4YW4zllwBOKa+WURHjKIGe+qN1XCzi6Tz08xP8gfBtaGsrjwhrc/WeQAlmZlC1XCHD
NFE3yiCNsVKUzUDSpkYM/KnWzAuJ+ERp3VwRksrlJil67ZVzNu+e6Tto2NMRl19Cmit6Y3MSLTi2
LIgUCdrooRM5oxhVpIv/24RjVV9UPec0sdGG8V0E9Y6imRYMFpWlMR1iolkHJuild4HoXGQPZOKT
4cVMIwu8j4hv3KJL2TKrMCtjSr5LB4dAhYlVXpjWluaXdBil/fUWxXPOMLFhC0+NGRCKvramPnGz
E/MhjtDE/G0Ehc6m4v/5J+G3RJfFKF7URMbghBlh08lxuxKPCip2+Fw85UNi6LpoDf6MxiUYkLY9
4K9miUcWtnUrj0zEXvYHXFKLeBlBmn/hdRyG49AvVCBsecIgtFt8Y91DiX9KYZlZZzyxzZo/Ne5E
h7b4lmivYThX8TYo9xtj8Wbca+BYUlBX0m33g+MnT4wKBZNWaMD9WS3Wnx8ZIkhxMfhlzKGYyUY+
BHUnyjN2dvHE3CgN77K8pdTVNJR/7byZXjmtffNZrEOunmDCIrOj5hCdF3isair7gUunMibX3zrp
zL2VDRGUPh/W6K5wNyce+BVKQKkqAHuF22wbYZoRPRw3i05AqW1RO3YfIpdoFmYNx+b/7XWQMTDf
WycI3o2U/BJIpcOPNM9T560LPW49YuQSURiXWns/u+Pc3vTUs4EOPpdoHOa95Xb/6BlNHOhL6YMG
Q7EbBnEU2F04zXMVqz21bzJi0rTDbx97TEQjlnPJln7pfcZc/iS12U31QXEPzsckE5RElbaknCJh
Y0BJI1Ejk7NdY8dZxs5kHxv8+EzFQ1aKesqXR28KoEKz8JJmt6dEMg9se2Auljb4pID+JHb68vxk
3F6ReRjf2edTirdcEgP5KNoxGlnVyAycpT6Jw6gAITEunsgtbCDqOS0fVjDs57hJMnkXezHV++Qz
h3mrWxn6VO8jY1teWx4cZDmUVxiWLvs9EVeTu4GKd701Mpf/CNdA6JR9mKs7TKfZv4S4X3YKisgV
bO2peUq6vBfBlYysG74sFbSxj4Ife3osp9lrbnPird2HINOm2G8ETXavQemG7IyQzAmHsWRzGXPj
xeEqJKyhD4MgewnLCnENYQsL1xvDGcVLF9bl+uhR6IfnwXgYizws5hjFEO7w80toDFVVxuqn6Fan
m47NkMj6ifVZvft38m29PkxjFvpQllrD3iaavvGfu86Q7wyWYP8RtbSmqy5sUGHjZuIN6MF0hqK/
Cbt5eRr0sgUyYP6zrmcWXfUIYh8FaYka6PWcm+HyFcwBsr2CQVqeOjZ8qp2sp0hc6HD9bQVAqDFo
jQEM8UinwX9M+mTABmSAkUBQIZfRALlwaj/xxAhCGWIO50saSfte1QQNIT963kBhWOmTTy1SnEnA
bpIT8upvxl7h+FTQuTp7CkGOITilnnfuFkYxm9CDtq3YzPF/tDZpCBV4/Wfq4GTI9lggEnGnh3qa
rjUeRPNcTU5Y3rHtCilHuGmHxqSlF8YPW7WaPnCYkLhNe8BSF52zBODSVFMBdLZN3LcAkOLI9t0W
v+sBStLcPOKYXEtcyGscvGlvsuWVaCluVfR+f2B5lBCuJMU5ZXn0pwhw8t+4ChnckJCS/4Rq7T8N
bb98bNkhEBxZHpG/Sbyb2TsqeFOc0jJIsifFxo2GOpiaKfg5SDYUvRXMb76N6/pDwZixcp1jQscO
FKEWqX5yZc95oQexrQnIhYwfBJN+vi3+svHFYrCav+WAkMXbkbAS9rVJqNj2ir007kmxSqR9pREi
k4s9SI8KO7PvAoXwESb+m3wmVijLLntcWsBRMxO6OFevC5I+6HKf87YYsCmlPbuW9Q4vIQMgBuPA
nbzYzSB4RHRPrwQMs+ZCkIYo7DiHU/trQe1UOKxIhq2HweajuBNygMmOzwWRAdTndpS7W0Gso2wy
B76FhSkCPtrotXLc7VY1vj/dCJVyVFi/CLKLn0O1fRNLK0G4NoAboTlDW/srLKUEE4MVsl5AUr08
2rSy7lu8SATAAG9V+ORXAWeXxWwcnfJyRoMVfoewVCZGCUKTxYKeOXhJeGNaQn4iwI/A0sqlN+lT
LyVHMgCvJTqjuVcul2Q4VNnRypT6vQsiRJnRJwZ9gFckxKGSw3adK0Ca3cFd2OuyYw4OgG+XtROx
GS7pfH2CpRvMzt64LDJ4rCQenPbMn72E9ziZl/V1kyN5rqqIHQFmaiGFIzipJdsRT+DukUU628vC
8HO4752wcl+8cJE5iIE0YrQkGwH2nvV747OBB1Pee5MqmLkR2Je4ZDhYiKYNeTTf+Lui+KbiIulu
I7GWVx8Sv3P2dZGcUGYBCwZ8evE/sbhtfRCoaxZPyyTvWVVCfmUQW0U2Vw4KZTvigy5nf+puJms4
TJif5w/oCBtFzesMmj646UIeJRaUzXjfYVfHiolO0bQbztdjSRamiShn4NFoDdncju6QP1NEkofV
1WRzbloiYsFJt4GpDiARMhxIsm3HL6PioHWPnTb1cZkSals8nJDFYcqnTXEosmpOP5reG52XHFKe
fyEdh5IrLKH/g8b1SzKzgC7LsM7n+vZMXk5XO7cGX6KGbvBlyMx3/P0M7RE919WP/VMBgwsnMkcf
qcclnqrmaNmtRNzMiQvxZmwUmy/RFPLZKMAAb9SRQfYYYS+e3UtdMQ9+oq4xw2ffoZteCoU3ETcd
pdF+Bi3kdYeyzzewgrBL/rDSaCzgMOgFLtmk6DatP0GiHlhjxT7JvCQZHJDNRAKRwNHTCqr9N/DS
oTkbwRN/rphZLq/cKvhxMLf14YMuK5JgUwVArlsau7AYJi0Zr2pDlgyPZ7yquyQgUHa2/LP1lckj
qVqrLOoAA/HM/8VbGyYvDKICQvDk74a3rokhEms3YH7uFLMf0qe2ankUa+Lrt3Q7vI+wGFTxkASg
Jm8bJRrXhIqAgUN4zsOzN0JYY1XAqoJnllh6X7FOmva9GQFxnIzxovg5mUmy7ujys5HvnIHiKa0g
D7z0hjj1Ma4LhFpVTO5vhsjYT0k+YaezcCnKq5oHXz/ghiXwXASBle/TnNjgqfSwzbr95KznuJu5
wkU3mLvanXGtodoiO89BTolOprMagXT7E6suIg8yss+mXJzr7G9UWC+8BswKq67+v9Nl/h9J57El
N44F0S/iOSBI0GzTu/JeGx6VVKI3IOi/fi57tj3TUlclk3iIF3GjRUEaBlp18Qg17FVzbdBSGkYh
jwzBRArUkRi/d4y/Q40TscSns9X85tttzCcFl6cjtQLvFxOShM6koM6R3o/kn8G2aveR1wWoWQGv
NN1r3yi9xzFh5B4UX9Neg8wjS8pcxsFLvR7NUxsDo4UO4YQG+qOZVrBzXquCjo4x42NgOdkHFDKV
ujhIraL0T9miso0+jJSLx4v6AdgOj0+/dhW9KkWZKcBtNofjWdCtwDRBIXrz6SHnjT/0y7Apaltc
VPtW9DwJDA1W3FNkaViBuXTFps+YM7z0HW2v5sEaezhVGZ6q5FM0QDkgMTLQ+QZb8RpDmdkn9sCG
XipOXYWmI4ESE9xUzVPfSV5UHAQ1R2hL6nWO+UQauON7D6tqnR5HhDHMD8vkt/Wd3dt9eK/pzoju
oAPCRUsJ2GKK8YdW7H3I+SU08TzzHqHKzOrIJhumfglpg92/qgWAp0z7MMyQ1P+791iSmHZQSwY6
ILuOQOC2xr4s392e/YPzoXMLhnXjsJWUdomKto9yHPLQofyAg3DGKidp57B1/1Jivk9fTQ78HooO
ausDoAXWK5s1M48BmKWy3A2uNwFHw4by4fR8gRl+cv+BrobMPrLEgFcw2g13GEXyh1ygxWD1CooH
e6xsh9K9E6MaKVpSTdHYG1QHvlm0v3GJ6amPBY2gmcpOyL3hTTB7jh84dXh1o+8Q4Qea4jwERIwW
jTlQUQCH220AnMUrCx5WVzq0o/M+8QWt3YhlsegiQpd1IcBjLMJifh9IlfsfJllX4QlFKO+eS5x8
t4yJxVrLp41uh0aOT0BJt+0uTe1MosE4sfBcxhoDyQ4HjiMffFtJNWyAOlNKyZWubU+5C8XgtoSF
gYAGgXI/uS1CGN46n3o/6APY4pdZVGoPUgBRdmKtHGM0WL//p3gwwjr3wk5vSDSITWm72PoWZGX3
h9OrsB8dFjM08hapU/yX2qZDHFsw7XHc82xC0KwRw54UPzQ+1o4ZhA+1l4g+8zeoHy+7GqZ2hqxg
lUKNL+3oL5sBxDVw48geLf2WaZJ0ZKkn7T1FqQX+8yQ8lw+b707BYxMNbnHxsQ7YW25IZPO4uMbt
yfczDy2bsEgc65ObGKftHldQmrqLgjW3B9y1rn48LCPialmjPtUw4pJ/8VzKHgY3IY5mjY3Yw68u
BO+5tbE492fkpA4OfjCpGLjIYBfec5zB/043QWB1zKbJtKrK3oy0T+ePZ6KNAZK9+pVLl1972U78
h915S1vHzYHkKsqCbhTvrDQJgjdiLW5Q7cPJQxWsJGPiNx4XKd8c1+f2sAx9bqGqui3ONCi7fkmJ
QJTQ8kN1Vey9FxG77GFLtRQCt45Kd3wYsJuW54miXuvd7gvsNnW/EDgyPmfOE2EiFiLCG8ofr1lP
umpG7d17A6LTsavBmbF5q5z8Cf8yTzorfOLwA7UEyzcloNS2zFM2ftJAGeW3oh75OrljEvmvYahS
59UUFXAPcBX2Ky4NK/zUddO95qReWepaJau8sHTYlHVLVp9i0SCZBpObVxfKYvFVcV/CXY0qxX4N
dWmyd2lKYxBvnEJxO671QsyBOcOKzStmtbaq6RBwWcOxRSX1cayHoe0fASr5/B25duWXyugs23RU
gqJa4P2v72kdKgi0y4D4CtQ0yKBUQgsCsDhDosBrrl3JNYDds1wbetllsX/tmU4AyVpYUyLW6s22
DpcYrxR75fqSd/Xg4MKZoeDtS68Jw0eeHuZ84w9aHn00m/HgcUJABw11jweAYlzxlmajrL8NtgAs
VR7Z+dc6KylQjlwc0jtqc5F4Z6sXD3h5l8FGZ2Pbs6fJG3hbJQXnrbYt/Koel0r2vmGOW6dkgbok
BwFGOmT1kXnVW50l2WdiUNgIZFpQL5nGOwje30Ts7fzX3LC1+wiDEQjtriroFJbwKqkJIi9PB914
QO52pmuQmrA583bEaH+ZRtu8wdCbSxrCXGuhIEHXyinqbYw4hCEEt/ciaP6OR7BBSZ/bwPHA2DdQ
xkO3jomATgl3O3hJHIIRK5/5KSajtHyVKicpJ1h3L0wFKDuEqBL1HxKyB1f6xTuyYPIAaLGI+wqB
CVs+00nBTQyEGvYhypn46iDsZM4nj/EQ/8SsPZttPhIH+kCotOczGNjF2npRZRJc1WsGghdlO/5m
bgGRQguOzCYKBCtmuZ+QH4FSINZdTPMsyIGDerhlHxVUmwFngyEFzOBDLKPaUC6Ujv9sCDjVvlMj
xcsbXDorOpeJuNpjjmPHAOd3ibeZ55Y/fVxhSsvQR/1ThWv6L85PAGd04phHxfwuHy1JuPVhXVUO
GzpFsQ4KzOH3TlpTyBOPMk3f+aqWGTgfJbG2YjKeCQ3QjlBjURoqQ5kWYjT6a0QInma0ybr6mK/5
0k+ufEo5fflatkyl+6EFBXrlVz31f2MiefXFdflKQAGU3CToQkSJmaNVVuJETBzwL+x0hWv4hBMk
sXE7RL3s7li36uaUQL6jwlhqZGCCFZF3iXhRsAI3ILnJ+9LhTVx4DpYj7S+s+tM+pRmvJe1qbn04
Wuj6k3KDG1sckldpRXXGZlBD1j7jocQYF6ax/CUcTEb846r36HZbBc2FElaIziSrr1YXY6OLk4y/
yQ6Hnm1T4bLAUEEFi4vzbpUyCPH6ECpzNT6w8mGcKltgSVuu03mwi2OCOnCRu675Ky2SE+fUSkOI
ymUAWAbbH4uvc06uDKJgX9fy23NaVJWjpOAlvrN0i5XJlJKvKfo6L1KcKqm81N0UqG9dep3IIYzn
Iaka7l7sjzdmqqPsREsX+Sl6+HgfIJugK3M0czUbuwHnYNwQZzzVDUWny4ErDTaMyIByfrQG3zPU
h2GdGsKLm1ujIJtuCj/lPk3OeHY3Tln6IakaJgRv46+BQfQOChwSbEfQOIPLGKi13AILkuwqGDcL
pi+MbkC0XrymRdrdhRG32Atdbc6M6wstYIJCxoY/+UfBcOXFpxEFCzISThTP3hM0XJh6nLGO0rcJ
VFXArZ1fp2Q338QL7Yyp0EX12seco2wVQdvE+kHlUBd+PAZetlQZcuB6/wybIOSmXkWAfLm19Z/J
QNr3rujmpgj36RCtbw0/banO1ROgNMrHmn46icqogXIi15m6U0O1kWftYvJMJfjmTOvlkRHMsX57
qq2onYnhNRVIH3jiceQ0vj2BrqwN5VFLXjs80CPXhOQ3SxUgp5s5kaP4iDq4PJBC6x6jUj6080sG
ibi+pUoTjPMCf727loYFvuJOE62jaZUL61vxZaGzhwAuNiyw3C9eS1U9y6Xe6fbcQ82RTyH48ju7
1L+9YOJPZN/5w5fZCo60sKd/Fidf7yxaIGuIqcwPtov9te063LrUL/rNHceoDzYDEPazKlbLLrl7
1ljpWswnlA6OKEbOzWQ6+wSjhYlORwMONfT8xTxQROXX2wQvyQX+7QIUhZ5LivSwUwTscAqEbC7q
/aoD+RW83i1rX8oyhqRR/MsMTObJzj24brueyvGm3+IUGwVIzsmXbJNDpw3J//tLxzLJXuNgLkwU
eAnaJuLARWW0uXEwlr34BKuXHQsnkOeZ79vReWTDkuwluiA1eK1gHVEnCe1m7LRj+zViIciqcakX
/z5ucYlD7x79AXOflck/Oeom3TqM50+RyMP6ZLk0l+4V2WL7MKO/yVcxRvM74XKWR8nckumpZ2Gv
S8DJznogYINmkRQGr7FJTXrtcYIET6Vx5uqmi1m1Nz1kibfNcbcWu9JNwvTiBYtK2act/h8OaAuR
zYrc6iyKdiVGFSv4IHJ08RovlmG84f8+EYZaGR7pDlZp2HAhYKEakQBTSOr0GiDmLtz5/gKJQipy
M0y0caewfMMZQtIUuYbS2seIpDcSEIADorDyfse+1kdoI2Pz3U62uvKMWy36WOeYnVkIIRw4cgdw
EWTZlvKO5APPUtNMoBVb8hTQQrOM8q9ITNad2zZTcsYg1QQ3fNB8FHiGuz8EQs03Ld28t8rFYtsm
l9BPz0ECSP7erVCFthA+giMLXn7qgIfqoa486W7rLsDRg7gvzQnMZW9+PKaYHva2jy/4c8D0+g4p
lrmwHDpOJKrPgWwwuvoPqklTKs6AifCfOI8DiyXJ8Ahf2Zq85qd27K58z10pv8DA1SeSBHnzNPd2
63zHOJo6Ag+liFCxcGHnqJv02mftXhdyTnfemHa/4pyj5yicxn8eOSef+sgjLLJiiUdm2KX4qiNl
MsTaUjlPObBzXubN5AdfMgW08QV1U7OZsJClJZ1SjYMJO854M5Z2RKhZ+z3u7dGEELRjFzQZN3Nc
vv9dRVGMMNxq11Tl3yZSqCqgZ8dn2xXJM/ZepgUdgCDfr/5BfSkUrko8pOumvs7XtgDC3fgpCu0n
xN//g3UubYv2uGOnjKuiDcnBfQvaS7E91OzixffKHRupJgipPxIub5GwXelLWR4zRfEd1w9QGOLh
MUPTpAuTUtfenKEg6OSKnWcig7mULnMlzBmaNHJcMV23TeLMdh5TfnkDLmqJW2M3tzAx/pB+H6aX
2CxNavNqKILst5mjCemBbWXpkpJS+eT/Wn0NnLngCILyXFlTTM1i6PnWFSIHX07y/QQjvqWEqfXJ
Tr62zhKN2WG3LUzQU+0XJxbf906ebLzQdxWbTPWoiNS3x67MoHfGATKqCpxYnMHoV8mOXBa+wAD2
MLGBPPDQf0JW0W2LRnUyXcZFBsQmWHVJs8ZuLqgPQFyO8/Hg26XUBxxr/Rdn8spFnBO+db3pvwLZ
8qRPK5D1hsoSkxBe2D+Wx8VP3PBsR3wTbxnvsvqraRTZyQCTlrqPcWxc/CQVz7R4uXLvOYX9M9Oe
ETx1mccnKyDQrnNCyjZujhxUR5+k3Kq/0C/Iuc9XRxIVSg9JwWYzaP20umP2kHeTD1JwPclY9OPm
53ypQgIwWNd5CbtuyWoHH3Gv0/boN1X4d/IJwe1q2yN5vSxLx0Vk8Mxvv0HyxhbOsnmXYSi5S5sI
XO0YrjECH1/HAawSsy/mNvYY3mxrio6Lps55StnfbCTTQgXVZN0/jUmufU6imjGvrtd3Quzg9cad
NT7w/zVvQZQlJ5CFpnnxE3JqoPypueG3Uuejxio+0t27aC7om3oAu6+iiZWCsLVL0MSy/Edsm3hb
1cBX9ha7iotG6CUxV8DW7zTzEXTs1x7DYnthwTCE2PAtheTPgi1CLowwcWo62xLK2fa4qHGiBkBL
XO7J/cK1DT9YRs390NHxu01YVFWXsovldwteoT1ga+vdPScWd0rMo5BPed/5FbNJEsou2Ib5ELjP
WRkCjzQRGZM7muNDf+8mNlGRvserJaBqACOAxZWfFdnaDn9OanUH1awJ4561W30C3taF6rEz0nVt
2mAVSMYd6+IekrJLQHDLyyFuz0xWdDEaLaNv1jZMrRu8xaW5OlhNypXb3PbRvV2t0tGcTPRf4dcd
IdiDilEhsS0XsNXVLAn3GdgI0Cbxow0rGDBcGK0knl194EaUv9nYnvyLMCIdT64u55ec32nI5m1q
pZdtWmM6+8wSEqPZicBkQz9MOfIvK+YncoxMdPOe5r6ovQM/UxRvVhVzwjaBn9i7aUlH6qNZ2RQ3
Erb4tzhVxsl+Fv1AOIjysdrEfGIN0tADeUUn/AkZopNw66m5CO9TV1UgOSmbNunGxvDmxKfIZWOz
jwzT2x1ioNs+L6KHlspavuGdQ0aQt5WGjRBcvdDKqFp2unVSL5ntuamIOEda2PUE5yKQeXUi9U/J
FFx0xwBmPt3kpNyWne6cgNsGNdvkQGHyTOUdjz1jppfamKqC0nDWw/soTXVDlxmGJ1qN6ZDkjOM/
mm4LLivJBnMExfTgjbX9Ly7SzPxhhmTBy9I2d9glBqn49ss6oiF6wHl6jTufzHxqBi5ZsS/BZSIS
W27xqwQ04e7nAI+Av4sdEQ/PMiXHf6exf86/OHSb+wDuBEvdoPJeRqsP7gxC3QmtBsNATrWTuGF6
Uel1UjBpHuEFedkpacY1euyoLt2XPv9AeFk8INSwg7uUWD/h+2Uw/LAplJP/rTtWyzWdUasrw3Mw
a6DmE5/Y5C1ECmoSKQehm71mWGLnRUNtBelyC2fF+5mUgOtMeUb6VbmDMltsobK7Lr5PbFn5rC85
cBsmzdom/cRpxx61zMm2wGwk+1f3XepAeqD9M3Ul/kM9jIhIvXBwWVHanJN5JPJO1UKw6NVeSR33
avpj6KJMZ2UzLTPtEZ5DIGTrBs4a/9XoL2XaoZWXgzt/hcHqasuKfK101DHFkQN1D+I0c5YZMtWS
5GfgK7Yjjlgv++gr42dVZ6T+qw5DFHw4VIeNCAZ7ehYYLKvHFLDY+Je8FnaYHL5t+0UqcW1KYUGD
PXVezReYrOVdmjW5oRNogVRM+gJ4pTElwLu+Z1s6m2i8Il2zdGD2pNuiTJbWZtNXU+Ub07Jwr8hb
lMfmP5FSqDC2+gN385ju8rlCZRbkxPsdyPaw++3mrH8Is6fcawHajv0aO6hsz0LkhxzbOuMjbabi
5LP5jQ6Jyj3/OETW7B3TJSD2MvNN/b0GBOOr0OtYFtpl94t0JBsQYFnuX6e0/CrfUE7UyhvHr6ju
CFjOE26fJbF/sPCObymelXzLL4o7fOB5nEPC6sPsxl7F/DDu8fsOPNKpdckLfRs7RWkotLfq51na
bA7b3G4/vTRjo+/OAgCvKptXok2jwZuUsMry2LyA4LO5qECtCtVLpkbWcYhiwScOqSJ4KFNLPhKp
1j3mGwFyMYWg2A2HOfF9zmoVVp/QduqnEZWaiR1ozGs8jrhrkVrGg1vW2CNLEzrugahOddJlm/Uv
WtANJjobHsASJCM7jP/KQ3MbDwpVZlK/I7HQAEn2OSrT26AW8xzwkBJn4xgIDpVACILq4izDjuJt
rgp1SiPhjPuij7Zc9YF2XT3uSDRsIL8HrK5UJx9oNK2yW26vaXYf5xYL6w5zLZ87GN2ZmBSa+7Ga
iMCB+RvxmLul5TIu0nM5bGyV+g/9XOJlApKbvVDCgzY62gnstLHFLHdMK2g8fyCTYq0n+EhKN8WJ
z1IcAi/WShGa9xT5AHYPbfYRyVMqNlxO4pqdaVQ559qbSOA6eKm2cdH51v2a6c2O/BwxTDHYCuQA
gEvzTUdI9f+xiGqtkzCesPbCF5zkW6nZFrzRUpS0X6JF8X/zLAGfcMP3pS5AwhdBHUdPKFcYWOEB
VYpzs5jsHqpWbuJ/M4+DH+wS+imc+IYw4o73ZOpQdbD4V5A0SeB5V5GlcHzwoFEY8MyaNkuqM1vi
ormPMDIML6gqXUtjcbMOdWBmJ+fqBmxiMdBpNq9nQvfMEziKbeueugqrX2PuduHyR8Jhm3dBMojh
cdQAE3+U7KF487HbGB+NPXNaEmD3rLl/5g0rWr3xulamGCED3n6PilIJw1CGZ+yPrZtIz68mmEnp
b4ZGao9JiaH/zYqTJH2OiXEzW6Nc4/KAD6KSG0HQcrp0MOog7mJDSEeM824RzdtqUnJBPxwqcWMy
Zp0K2MxvTwsL5vmZhTv9rNqBLbYdqQoBuwy3MR8xQcpZbAHL4SoRkSJ3idls8g7rHwodzwtH9WyL
FONqD8lD3ebJcuUvRzbzR1p0dn5i+MuoHuAiqOrr4rVtcu0a2BGUMJRNdSXABBPOlv00/stpQq92
EG6QRdwFQabEtLja3tZcRr8U2IzhFjFhizDA1xc7I+arXrfeRYchdyNflbO+I8+StRwgDCh4CFsw
eKyYm7UrMArbpwRTNymkvIwPNSFdfHGUWK9BqM4pwk9J645T8YpamAtaO4lOwVyJzzRwi4q6ZRiL
7+5SjLcJCJVcBQLV/ijoRvx85LjZ7yhBthyYp4wPxO8AWGz8ie81sf3sD4e0X/hrQMIfyNKgxrNW
cSU97tgtnSDzscHy7oqeqmT2u71t5W6eU2HTrn10Wtj+B+9b+1BNTdPfV2HNTcVxLGyvkJNIgFMR
zy4S1WllXImCCAcEbKYYg2CIakS5rN4jVaPyJoA6fpXJGrEtKmLU4EynhOq2irJ1kEVhqW5ju+J+
Yu6o7JUjhKUjcAg7fOHXCc2kmQMKf03pBu3OSVn37fslwD9egsi2NiV5DwO9CKnkYJVcOsAWixeY
sbj/83YS8yEmJIsi7ueqv4b5TNJ5iEb9RDpt6e9IcclPR3BMbVxcdlc7zmpCU4FNNjgYhPvBOWhL
5hQKmW1mZEJB/J1aRJol1TTp9tEjhPmzsBJw4KSzAruLFYLifTrAf9xFikXaJsP0G4K6cm19Kpoh
W9FGND1upHTMD0+sSp9B0C76Mx+4wJ6gKmB1ImbFlxsRGdGfdIx2j6PKGoaM2lENPFqc7cBcIEmk
DgyAoAofjWnt4ojdQZYPI12c6l3Q6qE56HN20MA/rID1MsuCWL9rk7Y4GzvXp3ibXQqB61xiv+tT
XxaXpcMtfShspphnGY4YjxK4o/pmBg9IobQgelwcDMD6uiTClvvE5WD4QW7uhAKv2Szq78wiIXlC
9nN5takyBaKSN+lwAFLitwQch3YtNK1nenPJgiQXSlkYYGZl4POj/fHe6EVYceQmbYa+6/FTHfKl
REPg3aeje7w4HMXsnWZzw9FE3BIY2JQSCmiZzXDuzP42gswlaGcAHo1mUOB5TFXYg6MNTc85syQx
DiHtCP93zzTerFw5ICU+W/YNXezUrHF9BXlEPofDG1fcanUGZacvaUp7202oDDJJT6o7pRp05H/l
ncJeQIfcp3d5W/jONm6dTh6EcWjKBOK94EktJdIHmc/VnAAFRqDVfNO9zFcLLrx6l5ZU9/NS8Buj
KgNJCv6L6N6Zgbl+6zgA80MEbeiOK2PhK3Lt5Ifni9kywFz/WzrZ+By0NY+I7le2FEIx5e0jAggn
M05Na9ODt823uZ640mJDw2wCV/2/O+YK0ClTgc2oxtjPDysVD4agPIg314oX3yTQ+/4AfmThkoN2
+yzQByxMnlmOEqEQuLZuU7e/AqOzCxu4xNqBd/NohnUMm2ZeirNmawgPCH12JmmzA/qGhuaJBfMj
Cn4cfMSBZy492db5GgMM/oN1nkx1Gjk5B56mrWz1+pGuMJIKtR0mewTXEWLlU2QDxNjjVmuaXZxL
blwlAjkVKmXmv6aYb4Mdviuye5E01i9+wOBNhrALMAJzjuFrSnV1JdyHsQ9vKtwLbFD8F+adheJq
K/NejgqfHm4ZqMjAa71vIUrjEqpCInfPYeHw0WDwKstLS4ssOAe7ge9DhJRqDWpP1osyIOqNGWGm
Ig3hiL9waWa0ryOqUA+QrjEFi2iO/fvcASexBVpKcRcU3+IqoRCYM2B/ZAAab4YBHC9GSWKf4YVJ
lMM2sizigyJwmWz1iL1xw5LA0O/W5oJlBH86jfWZRqPjRffUiIm5ycgmvEFXlB9W3xAV9Bmh3Ech
WbjvhGwS9eQN4EogxK1AkzklnkDQcy1KAjE93aBaFARVOrw9njMTBmRQyx+jMQU6gu3BxZJNrnQP
UoYfw8xo6zvuKvN0izvwA+uudWa5tVr8tCy4OaH+uHsK/0bw7FRkdecACzR98/0A+4kID1O3JiYt
X9wsZ2SOJk31XIRZ7DuupHXle0I0Hw+z9+TZExfEWqf4uVOoaah31Vi5j5xDTJEe1l8f1mVDzsNU
tuo2PP8mObeJsuLrHBrqd/KRRcYtwXIEDQPfWbxF07d/zWQodgb5EKm4zYjOBdMa+OE9TyRvZvvg
vvWp1YxveRpCV8tC7L8ljYhnYqDrGEK/BXMlDijeo3Sd1gAWYST9ybEOlttlqN03E2eh/PIrwhPX
gOXcC3JBfqjCjHM4CGAQbnInK92zDgWsAomrl083DrExR0s9PmeuROIXJrH38zy1E7/9CKIZEA9S
M/glp+mj0yv8MGpYVmFgWox3dGnIYdojYk/iYxqN2iIyF3zKpliTRMCunqoYY91Bjy3gGpeGCYcv
VhFRuwHnhqzwIUNWCD4QiWg5AKMARNlYBFV2rBPVCR9Fg605cfULASlOdskvKn/pqXdbW56mFbwz
6uVfRBiBIra+z6mkhnB37OsFi3wW4uG+UChpTnnxX/bOpZYAl3aDwY60kNfxBqHu8kxpH4lEiy0H
vcYeHbX3Mcg5zY0y6y4j9gOuBLkdPBYsIzrAGp7zpW0nvo/8Pnm1jW8wwjnQKtasYz+xr6+zb+1q
unbVZJXBhohHyyt8ssO6YsGcew9Bt9jNptUsB86RscJHrB40zxSMNC9jDOpm2w++FVDdwunBBBWF
R5KpJMup3GF7lpMtw+5RzRhwfS+0x+cF+RE2StfDvvfbzp4AArkBdtWTFxXYrPxct7cQx1n/IOeJ
Xw6EiHTvSxxKhx6N170nTzhYB2nsdGKVlQ2YkFyY3HRtdfIXoZoxQqcu/Gzb1NP6/QFwQGEwDWIj
3m6E+YNyGDSbbGZzC5yGR0V7zfRb0RlCpU6R4p8IC3Lx1FoPhbWhL5fNx/+7zQFmkceJaMLLNiCi
7HfT1vphKEtMKkQSHbFHg6gMiKOhoTePkou/cdBb/bkePF67ZNrYj0y1YryuAeDAzqoHno2MJA4v
5TQseeVY8BtmTr2rU1VcLjH9WN0uRJxfzgHL+5926jH+Nh278cOUpba3dcg3ffjzADUF3r1d/w2b
rEJ2pZrW//DJlvAn8iGh6MH1ixJ4gDBNz2XmCkoAe6sOD3JWusflleI+3EZk2s3FSrqGYwkAVIdv
lMgvKY0yUi6mTcf4lMXItAUVnHMFRZxkS2c3b3MEgg8bC46/RysnX/E92XNY/E7p80OARbGltdNL
TKLPJXZ3eSkCa2B7aqjayB9M46zh9CkBcXGZYr+T+Q7Xt4cE4yxOcUzBS9NJagjmG9yBPDhI/Oz4
cq63+YWsJYCAshlTfpV0j1OMFFPFupxMm7UN3COaiMZHCA1YNZRYE3MzL8jxCOmxeIVqhykkMBaW
JnceXL7LWCmSS8oiYKK9qEVYEIyr063umU73Nd4w+ezmHbYu9EzW8C4vp/eSHCsRqEx5rN091Rcv
FSp8+WrRWDD98oifftSkRRceuHYE1UCDBnbLrNd/dCUmhzMzbWMbmYrCY15mCxSDf6UeuxFw8Vxg
GTt7jTtQJMpH07YffbQIL9is7ciN2PoE6MUWAlzAtN32AytlnA8QbsEQxG9RNxgbIcfRS37hWXAe
yrgau/aO8CnPl6d4vTDb6DHAlM4qO6Ylj5kEmHpV41fdleBSDwID5DueO8qYWiP1OXMRmwqipXHh
vOYgn6tfdRhS3AsuM7vViWexgdWkjaSjvUsfyMkuT65jqAWg/Af1aB9X/hKfnWayQF3WmVP+1q7Q
/oE7cJh+46pCjKYN3mmeK9W58VvB22r8KlofoYTteedBNO2w5am3pIDuAxFwHVaDXvD3R5r77T9U
stA1zBRdg+KhF7ak//qBqwRwBYNdEZSG4y4QGNMh195L3xKC46QewCyjJ4fJDOQ7kB0VD35XfvYZ
NJQrT9FkUjxTNZVc26BgdL2wGV/lx1jZlHfoIrRpsgljNgCpTZnyQz/1AUCevtfjG1aJwpqJAPD8
WFtcKdkaw4HlFPSnHN1lZuGhao9qrqUNeD0NYibsNZKuNO9sG2rrzS8Dv3zuwQg4xHhkF+ese3B4
oK3G8FskUakIm3RGTvqx91wvpAaJm0E9nVmwjanABGfS5guwHOI/TqQ6F89WU9qt2tRB2VpfS9za
ntwu3hwT0aBzh0gAX5i6cg60kqmq3Ukjg+rJouyihkxg0+1FBKewIr6sBch4lnWRj1S6X8hq6PlA
Zw5+mNsiA/6tOQA57+6KqFIlLixc0ZPadGQoRLpLEpV9ZaVYYP1wiX+JsySd8UN19ZdmiyGdGxWs
gX0pG5uCoIpn9ZYn+G03gruZjW/VJ0oKLgWg7cboMNdH7ndDHe6TdGGFubW1JBywbxwcdE9di7n/
Hsm9o0eJrNI4/AFP6cx/Ko9S1RuTyxL+kwEc2G1HLUN7bbh2ChI4vHcvKSkjcLA+YwWPDbnHW4mf
tbk31LS0h1Grkb2fafRz6A40bxsIYz5Bngoy4Rbk40ykKMXG/mZHbfuPBHjiPk0yWzB0GjEXD1G5
0Bfvxp6VEduhH/KUIOdSib6M5c2qrPIv1UymONKbKxxydMqnu3ZEqXocsNjHp0lzilTbTMJqvVcG
+U8jJZeJbHad61m/KZa2qdJp+RW+UIrOsLbF64ifPiAqDBEYM3ZwwMrkZ98s2lRxh04kCPIhkjMR
lHFGMzkiNwhQarrYqrQmmn6ozCtI3heMTIvcZA4lKdgmB0mrsxujHG5ZMrVvIp1GnsGBIwLJitXk
fR60sFd88hbOmQDozEc+UgfFIGXC9t9QZtNT7rAm9tk720G/Z8MbhlRaUMgUPZAjav1fROk0qLso
KH5TNBQZNO3YCseXjOdK8TAJax433dQOHrRrPq5NOOCIv7n+Eun7cWaLdxv60oExCcbe/0nZwzmv
zcScgi81gtERZoRhwm1o+RrHYqy8h7Adah+U2WRRoxF2DUg1W4ljZ8Kamq4pQc5pUxqm1/ViIxnK
6etZ1zt5nFu4QiSlPxsfOieWoyxxL81YBd8RKdNsa7diwLNmbMzLWWq5O2Hn4We1SMxRmJ4itQmQ
QMcjZj76XIWy3FcgRsELoYIOqZ3DuhHu+LsBA5zsFqonIIH0Xu5eBuxiGkmOdzXnfY0xlNisfOWt
MN85wQiLMAO0S8VxCQ+HsE/W37EAKr9Qp60YpIMmzADAs/yHfWC+1joYDin3no8+TutHmr7VYWAW
uLMx7t5bXhG+R2qcvnouSw6lALAUEJfy9DYhEv8OeL2B7o9EHJws6dZkt+lWRDSzYuEz/ULS2C5j
2337VROsbM0AZYkrT3PgO0f5W8Gm+AfyWPtLFtrxtn6a5M+ri+GF4l75gg9sIiaWxuICzIkDDTsB
l6q6i++LytA17Bis7dwngf+kI66FkZ6Ff7LxnSsEloI8XBvDIjdz+48Q6XRlvKfnZTGUNTD9VNOP
Zfext3dLFE+YEmR+Xun6DmfiRBhH+JP5jpDvqbKSx95JUFZW1y838YqyAn6X/NhvAwYX8DGO0r/s
ROm3MobowVyj4rsuIih+mir6A/cMiTltb30Mf9UKWUkPuRwfyE2zjwy09z/Ozms5bi3Ltr9yQs8X
1XAbpqOrHxIuHZn0pPSCoEgJ3nt8/R2prttFsRjijYo4LyJ5Egm3zVpzjlk5hZQL+XJtE7AZmxIN
y3q/sDBTE2ds1hZgeAc6ymliw34VNeYEN2aEO+R5Q/2xalGYOXkN2rSwBJLKyhBsTOnZTenXMlTj
50gV2bHQCNpwWtus6y0dmAIXnVnEQWOem51URWtja6fyZPik9mTmY6wOxRYNJ9M72DPzZ0REGrvR
DIa7S1cmGmlHjet0ZahSjuc+GvUd+KBohogpSnlTUm5nNoVFZ2JpU2ZMgYU6kfsZGp1BQocaJx6g
igILWGhVx7qQF82helDorp2XotnRFcCygjOM4nG5NKADsXXmCm3R0Fpdm/Jc7oxpplyQWT+7JjRK
xjwjt7rdik7v2wjpRbhkvTPKVK0Zdhi1pvhuwh6VuwOd2OreNEYkTkPHMV+Am2eYvLrMtK4QR+qj
Sxq9qW+NPLUkT8q6ngZ6isH5rDMiT4RoHB2oNhnWGg7DIuqqUAsayxyLA0sHRUepJOUW2w5zyfis
X20MXSnyJ3r0sBumsgBxLXcYBTRJ7+4nkRv2xuoN+VWDOPQspYoEUSTSxDPY2AFMzYoOkT5pXnw1
LQU9MiZCTI8jElS46pAQsIbC4CE6e6ibayF6alZVOdAutlVrP7dLr+/DDMWnZwudRU2qosHy4DD0
dH4V9Gv0wxpJP2X1pH7vJqMvj5hvuuS+anrpqyIpdbU3xFxcsqeiUY9fmLwj2B06Mi42ZYTQVQuJ
NG2vkYhNGIF0j76mfVlU1uJE10pydFRbi2Fvlpo5YU2FchVtj1Q8y01mZ6xf2c7BvKSb2nhJwabc
ozFb3FtK3PAOEo50NOd6jthJxAzO/ZQYJuHOOVhmA6fodTcM8b7K2LW5Um+n9wga2nvBdm0vswWa
tjYBTViNUEKEcBJrOb6zS0zSL5g+yvmijGieUc8VWejO6pojL4ojlWcm6mtkPzGSc+WY2lpa3/e1
UswXOGGr7i5LKw2bch3XVr6hsdtUKBXBqwesz8m/ZTYW4mCYEpbMiOpu+YyEKpPurESDjTHVJBph
+8al6YAHIJ3QssueARKqeEEVby5lOwXrnsqry4jM9QeVV03HRI6L3FPivJLo/wgZ4YA0S+EF2QSS
HiRIQMFwJgsMLbI1qdqVtHDM3XnT2X5NsanYOu5UPSx2GWxl4GMypk5ngiLBs8N9Gi+IAUrUrxMO
yG52gPskgpxaVBqPskIhza0L2MV30spG5cHGrk4zNptC8ysXptGpEBENstXsOVruaX3Zk9/RRgOj
hXBcDTAsp1h0I9bSFxhcSnO7TiwxnKkaBeMuSxKsG2ZlpqHf6X2qB8NsS9Y9Tm7Uwhsq7FNKfmwo
HkmJUojIYT4y3XSiRomRmRhLYE+RncWbHEkWYZkmpn6WjbYKEoKkcneR5yg52tSbSk/FQFFtSQzt
8ivTNCw+YaoaU7umSr0gWFMzuANfa9VsGjb/SzU7rEmq8j7vhnzYM9oVxXMcVpLup0WqtsJFsJNi
Pwvlqj3l2PzUq9lUluFirOKqOOFCMFc6PelC45AdgI2WQm7sfZ/TYXpcyPhUPboH5F3ztkeLT2iw
Wt4hVlQXoJ9M0/cqstl4cQpdJ+ieFVZOE9dIkJIxWZU6XlFMrPc5ViTxQ+nj0rw6c8sWb1lrLpNb
QtPWkR0tKFBdMcaN6dEGKXK0bhHdTm8G0XVmprTNdczbq/kFwxBLQ+TmPw1Ce3pPmuKayV8W5rd5
NotbQU8n9XPTGkZ3SDKkeoYRU0EUE9RYSoALuo65spuntTBMKlC62eGvyqaBNA6KruCnsa9krj2Z
bXjZxLZ+2aTsLbyikZbvpHhorCDSocfBZMyY5F1SSzNcM3T4NhPjNBJT1VYfWgynmNIL1oD4LKjY
U27CvuXIZFqcataDZwFM3D3KJNxQ7aUlc6iZiEaq80r3qk2TMu0iLe0hwid2N25llTY3tIGIjGyz
JhoQrh09BOiYFUMNrw+dU3m2DbRZi02ldeI1JoMoajP6Z6SVUGimF1Zta5vESTgi1BIxkEBA8voi
sVtvyQnG3UEHZt0d650cOq1ElccjZqNBE6nRZDsQOdeggaRcT4R5cW5Isn42Hbrco7XptDyJfGB3
GPsFWisiwc7b2w33VLf8Tpgt2ck1U8QG3qr6aIYUY7zUKiU4hjSX0Cr11MaczmqYgNVUz7U9z1j1
OCb5ElDCNgavxpmaemuXy/qWcUtGLcXW6aRUIbjmdUnVFdpe2D6YetstDw2Sx5GUdmlaXpIpZYW/
VgZcGq7qNG8JMYkvIcUo9Q37J8Di1tIs2o4pI9Jo31igSWjMdtWgbtB4N9Mlwk212hoCZg6oPNJd
/HCyWRs2baHisGk7KblIJBwUDr320t7GUrtUONVqAiY3VjJa8QHOfIrEYRiqGO2CHn0HAqCrwGWn
+JBOEC0vV5I51wt7GnrjBCdxHcBpwvRxhSQZzya42mgj2oQVjlI1ebbNFhpYZC926fknSXuZIpfe
82IN3yIbox9P+5g91VFmxSdQAHa2I/+uXf2iEeYNOJ9p9shawhXECDlV9yvVUUREeI0znOaMHmwB
jRmRGwGr3AiRSo8GVL76gHE4LA9GkaQzVwS1AErsvqfaZ5ehAUWrGbyVjyFiA6Cv5A4SwJp7Q8Ud
DtEJlb7PHWvXe3bxtuoSU1HWPETN8oyAimhLo4oVwPPg94urcWhFfUwnY0qPrZURr7hiyKw8ey0H
MJosZV8gSiG7L4uhfV5FPY1eSAz0yIklBS/aqpWY08d18Y0+1k2vXSxoNjnpotqdJgCnvCq1jBCW
fmo6Xa1EliyuNOpaHTQtVavAypmxNoyVA9Eri2ZZbqUWk0kVeiwJQa8YTXyyOurbbFH7n9i/oQRi
/TNOYYMiCQXcgLB+MsD071JEPdNWsqQkdkeqqcNrQXUd1nxMExxoydSGgUaNW3FR1cNnzxfTvosG
Ce2mCpIj34+F1Jc7eu6t7NJClkYfTRZ1QSHiqj4WmDK2gkRCi0U8ABkUmFiGJpU2LDDwH0rN1rcB
KXap0fMOFquohmdRDDmSk9H6ZtVkmLal2gSiK6X7UWssJCsg12/yZKlPgjwM3ndIeB6vBME5tln9
6InfPfPQFCR5eRhKLPVN9bqmRvDcMQb6K2LzvZDHurpi/aBc6qFk6oFmZmzWNOCZP4o2thHgrd0e
s7YBHFGd3ZYW7C3DmRoksaQUHi59wwOaWwQwF5brepQ1bGQlqD6tM75TrRtv65iQ9x3WLPGyMBof
bGWWdk0frt+grUJ7rSyzcTA1UZ/siMDcpi1cJF8eZl0we8im5tZl3N1W8Wzsuw67tZPVI1LUhDbz
tQSoRYNvmhoByqjEKxXiRkFxGz5hEQhsCnvco2odZLbotZFcAoIekl2p6iZPA4GNziBB9avTJNzF
3bqQpInob4OzNnlq0xS061RrbJmlBLX3BrA5qnnRaTEaDF6ekaRWGr1UWvvpEXpx3JBKG2NHlwxF
nbZVI9qbMNJoKcAzhJJBRYDQvwYX1MVM+kVTb7C/Dq+kkJkApTuI/dAX5O5CopLQuYKOBO7hNFsI
Dm3KlcVdtwjsRHBNBh+76gJ0XFNOFPjtY5zhgMY8uH41p0W7J8EVoQPbSx3AJJ6VA9c4Tnak6qUY
8WgnMqxKfJbcqPLXGS+nvAWheF4bUffr6bONFXCAPgNuxIMYdVvoO+t0XEotrRzANPg2ILrSXtrJ
c0pxhMVikQe9UWhXcEvgmo55EyhT1x4g0mkBJiTtZMHmesgaojqIBml9VvzdTZSXbRdYiQ3nomXj
xihs6X17UDNEuVRRUFlstMSSaI1UIAHccswWKg9RK1SXpD1IWrWiGxMaZ1wND1EOL7tppuK2Wjr1
grpei08cos3DtDYV0WWNRWPQQsys0CcxxrLaWji0bC8nehjWJqATAt3HrmFZWE41E3dow6UnHJhb
iAiGfjDpH6EX1Wt6MZyrPcwCVJQarhp8LZgS15CA521bK9MTbVa4gGsoPydESexCfRFbnE3lDvNQ
unhmhDPNnfJVynY6i+bim9RAavS1MptQXhIYqjtybbeQW9n1sSsoRyX1opTW2RaJPLlOqVWAxaeo
WCiWAd2ybPHfjokmkbraTBV3u2dXR47lOgdJm40dUuxkDQ+4DFb73raIWrprGG9ZFoiOXM0ltcL8
CLV+ILeFTjzVPImsGNm0hKtYdfI95dk8mFGvH1BXw7huNXGFhmtmYcbP6mrMEXo2CobmukmpSQ7D
66Twotpl2yxbzTi3lVvYEESl4nFkxz+HK4HViJ6DsV2xz9YkaoWnqgbHBSEnjX5CYu2uSp2KFwnN
Sbsf+/kW9EyqX8p5iiVkZnwnm0FbE4BPUIvcVCdpyu9h88JEoAIyQbuTxm6P0E7p8g0OCQzHSV2u
vKoavZwEpC593uF+kWhDMSEooAOTIIVnohAKaBMCHPsWkF81PKEMX6XZlZBYDsGqSRk7Q0nUdnGH
9lNJerfoZGF1PmBCElcx7iFMmfrqyuwwqEyl1MCSJGkRSphX9OyBezdRVkno4MM6ve5ciW36UB2J
OF7ze4KRpfpxmbqRb1X3qj7vhdLRDd21jUmrx7Ugg7TPSB5HPHoVqcd0FKYIFxkvOf7vyBVUr8+P
nGH2NKtgPC6OZOv2jUWgBusC2BHSsjeYs7MfNEAXE0r0pGOSYw+Rm8tN2AhN3X356z/++7/+42X+
z+gHZT44bFXZ/fd/8e+XilZUEtHz+/2f/w3EnP9+/T//+zfv/iT4UV0+0y16/0fn4/zv/8Pn/uO4
7nP//Ns/vLJP+uV6+NEuNz/YV/W/Pp9veP7L/99f/vXj16fcLfWPv395qYayP38a1czyyz9+tXv9
+xfFNn9dgv+5AufP/8cvzyfw9y/X/KD9l7//8dz1f/8i1L9R/1IUGbgKnEJV07/8Nf349Rv5b6am
okYVmi0E75fy5a+yavv4719U42+KRePKlg2DRgzAwy9/scr99Sv9b7pJTZsYeEVjVresL//vvH+7
M/+8U3+VQ3GF2rrvzify5a/6f27g+bxMWRcy8R6Gyicpto5imt+/PN8k1DT46/+TdLomD/rCNDQt
DvMRK1vi/5gyqKMGbX5+2tmEQDVq+icruxrNp5EhtOt/MopSX7oponuQxAFcYf/NFfzHN337zbgs
776YqkCEolXLBZLJq/79i/WE1CohiYduTY9TprpV9Ic/H0F8dATO3ba5mtye86V5c+oLW24rbjkC
9g+imZ/7Zmcwyv/5IL8u4O8XmPP451GE/PtR1kKZ0SyTNKizCnfMbH5Ie5XaagpqoMHqI6c2llIF
jmfTCOpz1LMa1kqbCYu/Qzr2zz9/nw8uq6aYwiQlgc6oZr47aR50VZoYvtwVf4ORlhsr/PrnI3xw
Wd8ewXp3wiyVTDGoceOOae3I88U5PXKpdn8+iPWv9+63g7x7OhRDIZxeWwGt9Vym+Ww2bhprZ1Ih
pTLD6ycIIJyXT27m+eK8u5caL4wBKsCwLW7K7/cyVxIrl9W4c9MdQLNA8jpfCghX/uTklPO3/9Nx
zmf/5slsQ1oh3RDWLgKs26plNtLlb7PsKKPfhl5OfryEv06dNNQBRnzz50urfHQD357l+Sq8OXqk
ZSPkiITevje7+dV02TiFg+THDIiE25Ze7UyH1PnkoOdx5l9O2VRUTZxfF1l9d2llxIeh1eqdCyIZ
REm0Lf3YH532J83c2avcxP/skB+9Cbqpnwc+yzDB/v1+mm0zahyQ+TxSgnjFyaS8fnJOxofn9M8j
nL/Bmws59m08N5KAUEO0R7vrkXvKPDiFBz3Mac85LZu1fpXd1iG/2P3zwT+8iUwpsqkYFN2Mdy8I
Ep5MRFkGyICOAXuoV8rQLKGs6z8fRlE/OEfqQuBJVLTjDNW/n2OrxDQREda70fPkgen0tRuo8ptu
hz7N/+ykPrplhkZPR+DLUzX13UmlIVYNO7Qrt+leJ/S4Mw6If+N8DGGYponWTrbO8/7beyavqTUT
L9C7RI+79Jid6DoJFl/xqhPN9k+eev2jJ8QwZZ55UEk6g8rvR5PUGUf6cn4GVXERr6vuUF72ajL/
PLOTYlKXBy9uVnYLxc+6Qu98bhqhLNvU0bwJWX0jf3ZIJ2WD8NCnZ0fr6nXho+gRY5KaALk3dXS4
A7JSwNtrgkmHo2hSXZ3RIeDOvJTy0wJHeQMeBovfC0bBHTDLft/3dH4Ulpd23t9FOKTH7LtcjSfA
Ut+XzN7TlSU3MPnk6p8v7vtB4M3lMN9NHfYkj2aSRTXSn8cJfyhg/bFAsJY5/OaTY330LJnkNqMa
4WHSjHevPxkPOB/AWLnl1LirdpZy196fH6aPTsc2qc3id2PSE+/uLs7QMc5tbBTzRN6IWA5d/xUo
QlCvxR6u058P9tEL/+ZgxrtrBw+QzOdlbF3C3cnhPi6QR3R2iv/GUbAeagpKHuAT7173RJ960gax
JlslojVR+Up5a1CE//NRlA9uji6DitP4hqqCPeH396KOVGsu7bBxtdPqq47mdoF0uVythgve14Vp
s1Wk4M/H/OyQ7+dcu+4jQCgt3bSdBiMA3uUn1079+BAsGxhXSEHT3108kpMrW4+wMOvBQl179Wd7
N7cXubVFWd7eMdZ4aNrpXNAkD7LCb6xtGLtpS1qAFzlsM93hkwt9fgLfvXC6rDNDGEjFYEu/ewmq
LI0A9bFW6wzhh/RcJdEGrfpkr7tVR7BDAayyP5syPhj0OKiQddViyNPP2563Q2xSj5mBYJyDesga
Eyjzm+IGhyRuNtd2Bteur6grPi6Hz6aPj9ZVvx35PJm9mZDbtYvp53LkHG2jU/tVoEMYdidXOJlf
yJ9c3A/2Vqp+Hl4U3aSHob5fLpa0Zbsw4373VrirS4cMBU/zdSd3U7c/NK5xYu+1S6rN6GH2cClr
fPLEfbT5+O0bvHuoe+S7s4H+zKW5erlcICRxaJht1od0Uzufz2cfrQZ+O967Ea9alDE3iD1wexc7
wQNkH7dwiM70aTA0m/STV/bXBfyXx/efF1h9N+aRvIJ4Ou1at3Vx3Dskqe8yJ/Hmx3rbe7pf+Eax
weR/a30ysH/4BL857rsnWFQFXCNNIbViUe8I5roZivZKqsavpIzf/nlY+vCSsjywqH5pKOXfvy0z
lDox0C9yZbFpd5yiu95UuTM7vDBeGRSfPTMfzCP62+O9e0cQGUgp+LzGJbMn0LCOQ0TfQhf97NE8
35v39+7tcd4NPTkOG7lU0/Y8GHokDWzb7cQyK91/+pScv/GfjnQelt+89Y00dwYVjJa3fng4v32V
o92IQPG6W6LuPjuvz472bpAnJgPpFSZ/t/EGbzwyyPDS2c92gD/8ttl+8nScr9K/nJtQMJ2oJgJ7
493RZimf+x7iDS9c9bwgpN2lp3FDFFnHkIIO9fTZ1fxoDlNZNVG5Unki5XePftP2o54BMXMVGNc4
d6mXN//OuPn2GO8fQXg1EOZ4BHtXYbhMPDp12g6pafwSXrUHhNu74QjU7DqrmSw2Y3n881XVPrqH
vGwqVSEL3sb7kxTwklQ8pbxzdufR4gyi+qw3D7ekYuxwAV0IpGpCboO4kreRpWwxRuzqgVTIOT8i
B78IU3NLTOKtKtl+lZpBKRk7uQYxS1yAoct7Yry8OtPxUlgBAUp+yWeAH9mZ4Xo5T6UTK8vFn8/p
w7nv7Tm9u6jmksdZQgAfU0G9Y0+97ffVTt3Qif/3pp23x3r3bpttw34+nlo33iF9170qAPW8XXxo
Vb/mOeuTl+6jZYwmwOihdadmaL57CxSzxVUyDh1jSbRVtqSX+ETYBd1nb9v54X7/tr09znleeDOS
TIMEzByPECuXMGj26zbkkJvFTQ/Sji3wJ3fso1nm7dHeLYKH2cxI8GLkP0+m7at5iPZpd4CE7uQ3
6jaXtnWgH0rn3xrB3h733aIBZxB0lKbr3NFX/NhprlM3c9brZpfj59h8tij78CyNc2WcxaChae/O
UiuIUw1TmXetzbw5wxpuMsmdfTblJ6/Ah08Jq28y5k3bEPq7I9Hu08FxG+d5INoWe2u37rtdG4ir
T+6bLj4YlXmLKWSdF/oGGUi/Pyf0XNCnJ1Ar8xqggWMqebHvRIJA3JxGBeI4VNRnK07w5Q1nOrsu
7Vc28XY+Okgnt1ALjyYaAQQhmg2hcPElepMu5D4F2gmSpKQr6l0mxkutW/CRiYPdtae6j32V/f2k
WqhQ1UDoExZyI/qqjIj6LDDNm440MC2fb3GC+uaKlKeC4hyls0Og/EECsorDtrhUO0wps0yZn/xJ
WnnqycKVs0na5YAJAdRvFoKPsdrabZXxwixKv22pPcS6cYr5UKlLwDYshK6p+avREvYnRPMVatQ+
04pj2ef3qaUR/toh1IFONSvHxEJhNk+vaUi+SWm0e12RvpF5gWl2bm4geu8UuwxQc1/JI6nfISvm
MNa/o5tn9WD095VVPaSCFGgrF49xOjyIxry1w+muAYO/mGQxD9PkERRJ+pIYg9rUrjqBWkXKsu9p
WAy7NrI8CC61P0Srj6XRlZTuSajJTgzdaYJq4bSGcR0Br3B6y9ivKLi6ZbHxEstF0EvqdpKz6zm2
T5PUH5RqJLM0DNDMbaF22EdJGY9hl/yEVB/oeXoHOXQ/U9yJFe0gZdKh79V9WFoPzKt30Mkgpswx
FoiF20cI6cEeDGJ9jHvD7i/CdXlS1yyi22vcwMWjIY+lDiMo4rzIuhqjeqcOix6Qay9t5mF5bekY
eratnBJlOpqYF5DsWBtAX1JQkRJzgbDox9KNRynRznJh9apv9b0k0PYAVb4DUK9vVHyClWxcmrN5
WpqSJ7PzSe57AP12C4T556hp1jGax+e5hfIeotAgGYTw2qq5t9rw2RRhoBfTtTGgkdbr5TaeZ0f0
S7DiIdmIdb5BOUuYrSmpbp/iE6PDv22t8mLoM23TRuFAcGE8FPYGQmIVoFxHPhebu7gaX2s9Afya
nQDeeXEm7WGgjgQCLJf0y6HMJOWrPaY3XZp9l5Tm+sw1cH7hV2XkapH6kpcI3noTXl3dX0pd+Qgq
2YM/8TyL5WR39jVa4YNMBGaiWQFie56p+qs5sKlYxxQljB27M256F2MUQelNF9SAT2SzOs0iYc3X
xsqWpnToWEKDpirdAk88ipj+tGKgdaIdjPbZqu/bqH0ECYHDNDuQ/E0ScBOQnI3ILC7vJrt60KLy
VdfKLTiRk1qLyZkhepijfIvTHVFPnuuXISKmG9MupackVCK/tpA4aQXBtJARb9o68kTcXuVxOR56
A9qzrN8y4LjxMD7KUvN1AZzYGHJDo932xfxQiQjrKDb73tyiGb2qUTCyTU9xcS2G1w3JBXKxm7kW
9+m4NjhdcO4nnfYAfu3HQHoFia5GftMZ8w4CM8Is1R8yEaz1oiE7BQ9nyi42C0gc2dlftJZAqh5m
M3SmMLxe+u6GP3RofDtSIm0kcz6ZRnkbD6EvhkZylKRsbqHvwYYr1/JEcNmFhQumS0wyFsg1XZdA
Eg/r+lTKZqCRXeWfTdVouk2HAiYCpGAZcD8vW0PrnBgXcy5sRyuWTdWgeZFREuNUfrLmPPLK+qe2
TsTYd7Gj1nTs0PKEjoYG3K0tmU1YTGJEN1SXUY3Zl2Zl5KA4SPzOIlxp1Z8F8HVsJtNpHWSEG1LQ
SFcSuQi22UIomnc2UVK8Qv1GxdyFoHsI1DgcnBwyMGoKlaFofkQiwkMvrrumIatp0V608icf+RTb
y51tTI+ZPtyhT960ZfMyrEYQtkLbdDbxqeTzOIKsEye0G4GIXN/ORvN90JPnNhSCMLAoc2e9dJgT
93QJnnWj67YKWOyGEC2W4ICMzkFPbcmf5g6W2oBp4KjJ4YWl/URuqjtZanlmNV6DrDob+TYk2zhj
eS13X4U4opLBtnEWnWxUck4WAjeaYb0A6O23kc3sIM6WnISb1m/qGQS1frHA3iFgx+nIgMV2VezS
dAWlmYLypbBZDawic6yYUrSzNNSnOo9djCJWByakJMOZYciQjxE3Qza7EhD+MC0xSZhUBsLVq5XU
h068LyNzoxrJSzPPGRbMbEPSorjpQUBhigQGUkQvZ6PLhu83OYNWfg/L9GFI23sQ3wjVU7ckO5io
Fr8d0SdL91pmeg2YY3OyD/QHPSG1+3K8WccIE6W4V5f4BDjX0QxxNZWY4sk82VT6ZTI/yJC4sM08
yMWKWQZtJFPuwHhlH+3+e4aWLUXd26S1vZkL+RDlYG471JaKa8jRXum+6WiFVyW70zP7bKvGW90d
+/mnwMq/koYWTd9kGrEbmSiMJjExgKcwcq36RForsuev9difjI484Fy9slOcEoq5K7Fdk/lIRIAB
PmDywGo4xJ0GSxQRbSVvdNW4GtsCC0N3FCtxwZxMiuSkjG4SdOkYbALyV3jWQTakq49sENrLTRQP
O7tYXZMfN/GLKu6tCegFs+VmUNtDUUW71ugdYFOwVc/QrOWkh1ifK9ZXDuQbx+J5r4hOp4OeZ+kF
frEdEIsNCvXtGZET451xOy40UEg3TMtDZcX+VMnXaTbcxiWUqSzDm2nI+rWl2D8EhjMPT2kfiEqS
XXGGFEhow0nlTXlGC/vKnJp7MFkILqMHkgZw1mhBNgzw/83yqrfNy3iwb7RZ/0Z55kkksj+e/Wcr
njLxgo/loi11T0yDX+jNNdkJXhRJ930mvZy5D5te7c7Hg+mUFJAEU+gHOmqi+AJ22i2ADa9cDCcm
FMmsi5/WaNwTGbFuaOo/JGuLuLQwHuLO2uY2OBEj3MyavFWNcXvGXSmV7TYgku2hf5i1fttpxh4p
nof/Ww7yZboo1+7bsKYu8rZHesxeDThXmurb1UBD2pqru/ZYqQhL20mTeujH7ALDwg7ExYxavydN
qHshh0J3F8KtzrGkqXPGjbj5hNFjEvqVsJkpsDEQLpXWnhbKL2aIqq9ujTtcMuNmXea9HWeXdhih
bmWFN5vSC079fZFMj9KiPyhwWQg0Bl00B6qW38iG7UdDeplIw15ZgbhXa3W5WuFxWaHkJTPZFMJC
X9BiQwNlpxeKx+yKsRBYhi+tuKsWQry2knymYnTJMbbihVX3AH4oviB2KVBW3Fypkd4YTeSxtL0Z
0tI9K1NnI3E6JQ1S7PmTrrlGn+y6IkSVOPiYP3HFZOutksknbCaXhhY9YbY+4BI8VBm966KEX6Br
xG5qhp9PcP2q8dYu2hy+pu4LosWBKAWDoOw+QrZZ16yBfhb7i0wA+twhbYyaOyJX5sPSNpmvE5hK
pCckyPaEuvA66SRvztN7mk4KHsfme1vIP+x12qZqekG0ppusXesgdttpkJoi9OkT+F/oUgg67Sa5
lSrVG3kLiAD42vK2OmwHoqBWtW9gC9aTZVPhoR3JSkA9WnFceJ2xPDV570sivOnG4nnSlYd1btO9
MGDPwQkfNi0OXteSDHfMhUM62uWo4MJPi9nVAD1SCa9cqakpnIAr2kNrfsLOkOJSGIgfVjQiF/D8
BO0MljUyJ9MVOAyBxtkwN+Ps20yMGqYKlU55p618hWh1pzlJ71bW9tO2mc7UmEjZ6GNzKjT9wu6z
F7OUIuYafTfryMZLM4hZtmwEGLGN1fUXjdGC9UA7peaqT9relVYugSEPHWFT1p26lHcEh6A/BoG0
J+/DA7foS2bqQrmUu42JAPeAj31w+7O4bxKEdBL6971dMQpBnumeYqXmiWTNCSrzrgOv60oJ3l+S
PMlaomt+Ly88siz4FX9muopm446oKuWB2Yex2gApVwv9frGnC63tD6mwvpEhRWxHLmWO0RVsSkYB
OH0yT7MSe4uh7aXZPkhat62GBnfBvFNnNpOL7ufFcCRXhfKBnW41cttBkiQ43er4PppaQFn19Jzq
EnHtWBFZN4srBUD8JlYwdI1kW8Xq+gt0CK5aOjZxdVEtEgkhqkou0ZjdgfTTd1GnAXnl9drIlfZC
eorp8wi2R0tavjF8PEuZabs8sj97fLG0JSzonoWxPLILotW8kDJxBQzqAUncTZuud8LQHyddAINU
xrn3yDClGo0k1Ivi5LAOOJrMqnbjXn9t5u9kbsYbyLCM5XKq32SJrO7xYcnU4WrdKcFbOfPY90iy
9cKzFYkY65yU86Hcz4PhnInLrqmlB3xCDRIiIofSCefiLGMp0TSs4bFRHRU0w2XZBcKIb5WkCbif
L/gOtmRxnPEx2uRkFUYr7FkRoW5ZNHyzpnZ+lGEruHhyMbwwAUapDna+PHZRdb2aGH3plfhpZQoX
dg6NC5vxpl7xok3RjDc4u5X18po5FpgFiTmEgE+P9bBczpV5AdwnQKPEK6X7oFwNMDsaCyqMnNKk
3FXA4lTV0BxSw05ojH+KUDmUGfmmWrw3kQPeTlDMfV0jSj2i08uYnZ2IVW55EbTuodLKawb/Y7LK
P2cjf2THr50QXT1ZJdp7oos2KDPxTpVA0qP5FYzGS2LPt0tpPZP+HjpKKyWHWli2F7UhIGU8iOAa
DVwemr7LW+0F/bvf1gMbWxbfrYqXqV7NQ7rSiBttugGInzb4GO7hzj7VanwnA7kOUshCabxetrh9
UCLo9Emr/irJqGxE0Xoh9/LPttEAh+SsGqeZAkrUpofEmI8mPrptOCc4kdTodVR7xVtV6qzDSMbp
VFY3UMvviVMhJ4fa94Zw7FPTwNEAwUHSiTa8Lgke/dB+qGzpHN+rua3a4HDGr09GFE5QgMGamwMV
+7+knVlz3NaSrf/KifOO05iHG939UEDNJEVSpKYXhCjLmOcZv/5+oNztKhCX8PH1g8MyxcraU+7c
mSvXorUM1XeRlEGlmQSFfTxs4lB9iDL3I+K85kZBTnPK77oOlFrcnFRmNzA3fRdDnedVBeRYdHcW
yERoTpJgWxbxS6zk+Q2t5AfJyz76bvS1FSDf7ZXqBOU64B5TqfZ9kCW7PMpfeG+jQGMkOg3EZb8f
EPdBsfZImewTHFc3ND8cu7450Om6FVD9Oycy3KmJKBwgOEByCZ7NDZ0oRH5B/JJCAugorfE5L6OH
IocMRVG7byodmA6djIhYI7ICp67nb2WdfEpPNyy3S6hsaVh4koQ2ovUI+Db94MrGj5RiG6rsN5R1
HIWkFo1pZwI3Ov97Y09PNdx9qLEa1UEL4nM/uHf+6NM/nMGxJdK0QUZBQvt5YjaIMw9dTimBJFDT
IfJCeGQbC96zYfU3gsynVvpzJlcv4lA/WJm5hYjliyLpx9ZvXyAUhm3Luy1NEVm3jigCQMMPWGUf
jXb8ErbMnpJYOu+v7iCG1YcxhEm+8Qx462hOI0hmZWq//Y4g9Uf68WkcB/25g4jwo2HqIuzw44Ou
6zl8ejTrQql7Xzf1C7ToD7T17qxSL8gZqI9tjaMt4xBQfSf8cAP9oPXBLter4xTC6jDaE9y2N5aO
VB9dSj+GsJmi6TR0aLa46WMeZaXO+NUmv3dTuK9THeGhSuoQ0RwscBNNfUtfFy9x1UXvQCqJ7LPb
gKgaTrLkUCSBPYr5dxy/043RYdTak2wNkd34wZdoNB8zSzvQNflBbISHBEHhDcJ8PitQf4KV5CPO
/TYLS3FnBeN3qQ2+sCofvDp9gT07RaVLHLYxtFKuro5bdCp1ZMNNxRFQSOJ/+46UuMdSbv2b1vBT
0jqWA6ikhLNNeyJrq9luBwsFurC3ZW8860ItP7iqSftjo9doFtET0cVVsIUvIt0Q2J40oY63sOPs
6BAEutw4bpDc5WHv9LqgbOqsflQa8nQQzTDbuj4c41C6R6QHPdbBgQeWqE45m5yWHQ2gn9NaPSiN
AvsZGxJOzFiHCTbWvT0R3e+DRaYtQUfJHM0XuRX9D7Dbf9bI61hB9DEzCvUE3uHWVNVwJyakcDIp
Plq1dgIi8LUrhM+wPPkQSND3nBfVF7mQbpoqfipC4UfR8nasYAuCNCCxjrVaJ2dYID1bqcWU6FE/
1SpFZote8mIMvme6QWW9Mj6Xo1fZXUmnsx5KFVnS7rkXrRutbcjphDBg0KkR3sa+mG0jkYYUKDRJ
ktBLi25zGtgh3x/avvg8wNiF6qPQnlBJ+o707bMiiZWd+h3BTS2/xOQQuL5BLxXQ52chvOFyWzwH
KAZ9NBuLA+5Kn/S8SZ+tpgoRHOzGXRoQ78oKQhRlpo+3dRlLH9Qw3sK1RV0Z57EtyuYGRiLaO1Gs
R4iv8nY6j5i7Ng4/FQE8PhWSjpF3slr4BRWaQJoyhYWQ1JAMQaUFAz99XDhiiNxMFBN2lVXfdQo5
VlP6Msb1YyKpsMAXKHaSj3YDIGXoVcfFEX66Y5abKBjdTuGa6ieflLh1DGnYdWn3OMTFroeLzhya
nQfeVy/ahzCDBkx54Vrk4c5jSa+2pjramkzVlYcMOjqQvUq8tocNFFp2CecCod1X3w1/ihCqGW1+
39KnK2rJvee1zyYNn7mofEQMY1IFPUtFdaNABjsyHXabeDSU6iiPwdUtNXetVWxgzHjMJU2DJ5H3
GlcVisO4qpKe0x4OzjYKPkEhZh3YYoNjiJJ21/l1NOBHgullU46GtUkNmGZ3UTEFNuhdc9T6uHio
1ZTDTWN22ezer4UsVItNRVMMbUJzoaU5KwS6cIXIigX4PY+/przbtLVa8aIBgyY3ugRos5iDeN2M
1zWdjigzB/pLGcU7pXXVtXr0QonKVC6MTF/iouyHfLWqwkCQOf6N8DF/Ur/H/g1szTYM7DtYPkW4
fsAtCM5qdX+h3nhleFbXNBvKRRkgLJI2trZLd8J2fOx27B8736/V4ZawQlfGplm4GKVIX3dB23jt
DPsG4Hdwls71Z8smqbNzX4L1IvFURpwVU01VZ14B0gC3nRfJIohSIuhfpmKq+Dvdtls6LxNep481
vRD7qX7bt4d6D8/iJtitVYwXoENkCOk0FLWpN4Mtej1aKgdRWJdV5miotG5cxPIe053rBEjvbIuj
e873tGZ8G7xzvV5GnpbteuSTbUVVGbhIi8tsWeF+DeBgyGAbp4wM8NxuRoDGYXJrOgV9OM4EBjP9
r2vl6yWzoO7AugNwBj89g24IqM0p8NfnyMx9b8MnIbAVQ1o5K2/Po0K3zp82ZigDWsybVqBh31HN
yoaq1KZc8f9pYuZTWgtBRSHHRGp9i40vdfntfZ8lvUUmKZJqMksg9kBdvQFlN7WA1KWcOZb8mKJb
qN256W9dAIv5DwOMntwfFQoIK0YXFkfSdUtFHAixFOA11/uxJV2cByaeUqttik3bcBfyQjgGR2Mv
AniFKtNpDtYK0GUBZ0vYe2F15tn8pI6hocOqcFD3cC1n+6k5IbIhiaoO1VE/C/d/w8/QuSOr/EOL
+9tOjxSq4QwURQ7AzG4djG5VCv8gXTdkuyFP+wGgaNXo0vReGp1hGiwaT/rOj3MQIgqYhuZZ3MaO
ty3Pxjdz4+NmoMe0nlbW9K37nkZqmCaXH/AsdXYY0likBEMJ2EEmYos/PXj7CXYWOf52DZb19oq6
NjXbPgLtuRPNE5NKWomdI4aIAFm5o9TVdmVU07eeea+rUc32jEiemVJKmjuS9InT4YQ7eE6yJ2pt
AM6CVcDZwr1E8KDL6EdrHA+AItcnI46RynAzCIuQI9j7tnJmr+zurb17Tve/ZSsQH+Xt4b+2NrsF
oZhPQi3GGp3RB1K0DtkOG+03G74KYnI7JkpGGXuDsstJrlxHIhGbpcGPbjD3rRjcGnJH7B1svPYj
nvAht7obGoU3aYsmydhB4lPtzUmitGvIZj6H+lRCSW2h7I8ry7Q2kNkFp/o+4lYFA6Fc7ASH8ezu
jD1ltYO/X7H0dkNMU2YB+AIyB6Z7hnZpxZ40SvBqSbSLxwlfmR4mfOpw9E/6yvZ7u9F5YfOPZgLj
kcALXe+GvLdShCLpqfKniusY7htJ3hQ55Mnq2gy+HRemkJWGygMhqjfNOWrhhgM8ZGCLy437EBxi
4gN1Iwx0IExg7TXc1durczJn4Y91ptOYRyRqEkLLPdIBBzmubKOUQL49W3FJ01Jcn116F0U+39Q0
if6K2VlSAxWxSDOpaWCsj9FpAsqBftmveaOFFsJrO7NTJHslJBwC0DXzuXVGx7dHRJ432ra39Q20
8lxnaC7ZK/twWvq3g7Po6dNkTQIwfb01yKZBjALPDz5eqE8T0Dd5nvopNPnk2eAcP6wGkUub0RL/
tDhz8D5sBhSkZWhjTla082n0yW8T7xaZDGWHEOTe28OtvJ26x/LVOV60zQFQdRVmesCP16NNYg+h
aqQ2HQs5A63tN1XYHf0O2hlPdVZm9u1FxnLKOpg5xZpu7dnMai5cA3LKSQBg8xk248YGiXnrB+lN
KAi7MfS/JybypWTgf+9qg0K6566A6pS1rzCbastSYCWDq9Op8+bUtsWntFMhXdGpmLeg4PXkANvf
3vUoBRmSchgNnZy5W93kKCwbo/zJK2EYR7zDhMsIoQbUfQUw2pA7QAKUnoNmuPXSStyjwQmLWRQE
G1o6yM6GJKlK8bPSC7cmYvdkk7yVcHM6cm927cXczhwaOkdqDrsoAxNJsZMQynoelD48hyuLuOTO
Lhdxdm+nkCpWoYF4TXyM7iQHsiVbve9tyQ7P4mHVA7x93bFlFLp52aHAieTZsAKtSNIqp1GsBMNd
l+LWVZ9SJ9uTANnBoO8nCMeQP7/tiq+GvA/BIa9+hcUtc/EVZgNOTNi0RoWvQG+fHZyjU7CfukLS
h7/TR3U92plfpZNSVoVem1xPfUx35lHZV0f5oK1cSdM3frNXLkY0c6sBNKeS7gKFUQ0KAiTpLaPd
vL9NFrfjhYmZW1Eq+m7h1CLWsqzf0FH56kMuKJngwf7/7MwC8kQCEiWEQMQFSf4tkzIKB6iXBkVw
976d6fu+mTLN0GiF1sDyW7OVmSgQdRLHlUNy/giB2cZFIEB6GiG/bjJxJRRaMzZbH4TWXFQNQEa0
vozcbVveNvD7U8QGgIb4HCQ9YROtTORCfMzeuxjhbMVCtzJSfwLbT9kE+SeQKLIYlUPTwTbaCfer
x2rRj1zYm60cMkUQBQbMaG1RnaUr/He5RvoLliRkxR4yQwG7Jhg7KxK2ISgCaG5emjpcWdbF20/n
aYUekqgixHt9+6l1lgjC1NOjpV/dSQtCN+24qKHlVVbmd3FNuTJkWSS8VecdNlXGYehCtNsofcv+
F69CPYDiaghdtknh6/3dupB7YDEvrM12EES6XWRqnHALRoIhiXZG1aHb8KTUu1buNmr9Xei/Ityw
YndtkLPpDJMqbEqTU+9BBbzBkT1DFX1HH/pjgJDVZtQMbyWmWPQzBhEoe98UacC+XsBBiuC9nVxZ
Ue1C9UPuqRNt0cqw1ozMbgBogLtQkjgaXpp/ps+APu/oZ2ekp/dXbfGuM+EF4YFKY+88cofCtg7N
yKucrIzhrx21j/UoHtGpom5QngxAqaXurznqxVD+wujsGCLTBb+6S0BUNNm+8uGkFfr00FIFLFE9
pT6zb9HYtqle/J2AxeJyN2BHgDdotnIq7dq+0TKprngrA1TVAJ+a8Vpif/kkXJiZrZ3hZ8ooNvp0
pXoH7QB+wA6O/oGunn+bBogjd2Fo2kQXeW+vMHyE0PrSSXxzR/ujXdUWXGMrW3Ghj/PazOxkR70b
6YlENNLZ0g5Fs4k+prU70ER2Ta55rbN76Vqgc37KmxgWb6F5eh2ezbrlENNXs28dZZc6xbBHQW5j
7eMt2oWxvZpjmxZ+dtVeWnxNrVxMZJ6hwNC1Bj550zrCl4Sk3vBhJA9Q28nH9WbjhcN9ZW72KBEK
KsPQ7qFP6uKiBgW8Udtw9zTaaiP3oikT7L0OmFCml/t6i6QKGtFuIxFEgEcgt3MA6n+f7toDRxzk
y337CKP9rfL0vluZdvib+bywOjsBHQLSSFz1EAJkZ01BxS7pV4K9haZAktwXJmZ7HzFkRHXD14Y2
yuVH1KSPw4fiON7Ge2kldl3INV/bmh+ADEYav6FJj2cytELJNrMFW7xvbTHYQGoCp4P+/P4ESgtR
wtXwZtda5nri0FukO14TsFG/7e5iSAbSMyJojmcdmlikuvRXOuGXdwzwKbra6AObv5jjXFHQ5ey4
EnIA62hbm5l87HuktFaGuHjo4FH4H0NTtHZx6JBy8tEKpllvOnQuBMQOTQ3O8HXqgASL4W/Xkh6v
L7f5tlShn5PhZDM0QOHXFgcJxeospOQKd7X8KD9KPySqrpt8N372nbTcGLZ2RurSaXlagl4g5WNt
xu06S9Zrd/97X2R2A0oR8CS30tC7cb6xjvGhK36OwocwvpnaW/GwyKh+qEbatEAmnfVDfbuetFsI
nCYGP0lTJZJ24jyMCSR/grq5dLqG7SZUP8XZF7E2nMy707OVKGPxsF7amvkDNfNb1XchC5res9LN
H+m7G8+m9rxWGFp4O1+Na+YYYgQXqqQD+YCU3eTuXEfbhr5db/VdtANwsrKLl8wZVISAEOoGOYOZ
uX6AvRhBjF+UY1RKNr/8kHmG6GXFDy15VeJOE84lQpU3CWQ9Sr02pa3WkQPTqRGySr2f749mITKT
Ly3M1sm0Ogj/ZSyU4WNTIQpkHEmbQQCGD/eHxq7WUBaLrvXS4mz6EPtOTUicf00fiS/xZ3uweAN2
jujoBwRV1/nFFnfjpc2ZOx/SUpQ66Q+bf14df2XJlmIn2dA1UYHngFfYPG1dg9TOS7nnyenoewQy
N1ONQb6fEqvJh+bw/vItXRqXxmYDM8H5o3NJUrfxAQIjAdwoiGuL4Q5k6kroubgXL8Y1c6UpCn0K
Eg+gCkvYeftoW+j79wezFEZfTd3MSSJ844ajytRN9wNlIGg2tL1CPnq1DLQ2mOlYXN5EYe62LqkA
8hDxk7wNtrCz7K1ttxtukl3YHaIdHKV/o/BJx/+fUzhnmxSrvu11mXpQQaxrj3R80HHRb/QifsxV
c2W9ljf9hbVZzNkahjUIHm3Hfqhl8PoDQ69K3uilfKKjxiFxtkdZHUm/Mn0p4uoAU9bKhT8d5fml
dzne2X0f9mpfZED+nEDJPyuuucPDfUMOayXfvnwIwOdMjwflTS1liK2i1XrM5CVVBUU6QrR9V5oy
WZD+YWWLTlvw7ZD+tDUfkpqAIA5FKEl/hPdgv30QMf5H96bZtVth3+7bLahwpzmXt8Xaek4f/Z7p
WWBvBqYIoJwrNdp0W/P3dNcfwt+nJ0t8Er7+rQeSYWhg1Sw82ZuSTUV7KjJ4KYTQJuhwziMKjMfs
lt6J+oScNByXayYXl/HC4uz0CwUCAn3DG0lRfspgfvM+cjSQscVQO++v4kLhnINoQgoj8eA0lDdv
JG49TUoxJRYyHaOIHdgV+p5bKFJ+KIl0aBXjm6+qD2JfH8uw+JSlYNjrwCD1j576pg29Uykg0uSa
T+hhnt1EfWxqGYUR9aUv3WfXjx+iQPtQuvUtUuyPHZwCXtMi8tP+aDrpY2JaK0dgqYjJiCYGYggj
4A2bObRKbZsx8euJfwMtbnRl7tKP7Tk/KDBs72UY6DbqC/nktVhoKaS8MKtNhf0LP9pN0uOu9Meb
rHmk+zMbicEoX4R7ANpcS1tYGUZ7isT6diU6WgwleBBCigwRoyprsyupriAT0kgAvsIGiPxA2Du+
Y5CogKf0wXwRjn8nIDPpNIAhccrCzGM/a2xMc1DIJ3ceaHoI3GGwyNZeLUuTemlkdqkLdd516Fzg
z9LyVBXaNh6o5mmuRevkeBME5d8JoC8NzuYxoM8/aVvuXfFknmh3g9kvZtHqu3VamqWL99LU7JDT
vQadUGUygenvjHGTDMLK4V6KaC8tzE5C1sSWjmrmxAhTHpt9e5jKW38BNjBt7bk7vrBjzLZ+1CRm
qqIY5NBBe+yeya8wZcW9vFqeXBmQMbvHeURptKTyPBdPNZxq0b7cWqdyvxZKLiYgLgc0u9qIGsuG
WjMeP97kR52nGnx4bsqoJvY2eZc40A/Y5e1qkWZtJmcXG2wPVWTpGJ4GSLS8D4CeKdv4tFaSXHYY
fx5fY9qdF+6q91HXLTxu7ylPW30zPo/nxPb2wdHaZzvrHnoI4bf3r5r/x6yCn1UgPHuLHM6iOKHr
jcFNYL482EwZTl5Xh8RGBa7fwm+4re365+pQl6IFEwL/P+zOE5xSq4xUQnsIP47x/QR866rsaLwi
pP2TSs9PvHYXLEV7lxZn+7QNUGiWBaNyBqCSqXrjncEJv/pj2ueEu4m+az2xuuwr/xzmbNOamsSr
RMSfqPknRbJ2EV26SWDskkqwAwiD3l/NZe/1p7XZTm3KRovyFGtVVNygRr5rhzUA/9oszrZoXA91
LqAsD8tpc2x1E9lIHS4B4cv7I1lyKkTLkP1CJyyJ8uwV3jReN1K9m5xKcJDOJYRn0lY8r57taUbm
XvLSzuwuq+oC+W7aT6ZEKuj8YQPUCWhaAfPBzeBMvNur0Kppn71ncnabRUUiR731euK0nXaAj2+T
3Pg86bqDsrIfFgsXl8ObXWdjoTf0MY+/khmwsQQn8yn95G5kkpmGo35ec9JLMfKlvdnlNspwAwwK
rX09bIalG+2LxnoqBfloNV/f3yBLW/3C0tx/5GKgenAr89BJjJ0RQCMQ7d+3sEA5q6MMqSEnQjMM
oObZafJy32/ynpgV1Xo0LWAsl0/yNt6Vk9/w9kLz7D61p+JmuKltf/sXGGcXLp6puQG4hakDRpkH
zVKfIx6pcNbgpD9l1XCqWuXU+8XOH/SboOtvJMV0LNU/GnW1FnMt+OdL2/PIOXIHI5OmdP/0tvLO
rwWajXQS9hPBvrqCQFhYTICh6AYY0DlLAPCu771G9nLErEfqk5ayh5zoUKnu4f3VXPBbVybmJ6Ft
ZT8zuVrhaNrooO5ilLQgSn7fytKBg3YPT05J1wJ8OjsALttfLSsS+hVtPxGMuQ75kydxp2wpYL/8
LbAUfOhQThswYSvavCkMDqMhKhv4El8jBoKvX90+a+0uC9fYlZmZ1w9j3U3aAIpQs2b9TcMOwpOM
UGstf3DleLsyiWvWZs5f7ZKmKszXdKhEsTXcpS8thZiplaLdyo5/oiPQQXX1uGJ3aRteTubsMkA5
beiAD3LePki7/F58hnfEvJcetYfRLu/yb5DpZ5/ft7k81InPnrc+6I3ZfsnA6PtCNjWNwPRj5vKm
0unbViV6hF8Qtl2b2YVToIFz0HgZSjRrzdEVNIGLbVHQfVc7SGXnm/AL/Hx2tdP22dE6tfvwlD6v
5U2WMs4oUJL80ilzAfCd+VEXgJNY5qB+fqVpKjA/G8GmB/kkgxNYZ7JeuNOv7M02K0xIQYpUW0lo
OeXAUqdi3xzk38rtVDqDLmt1hAvXHq1GEoh99A8MuPyv/ZcgqUkKZe2ErxgK+1fZEKX2eiOxc/rv
40+u9t/S1TbDhf1KP4wMAp1+TcQXZk88kPoQahhMLDAy26z2et0772/PpYFdWpjFzGJSV0I1YqGJ
71zfyDd6V2+VkBd45q+V5BaOAsU/difAaPpc56o1fmZEQeXBShQfJ7WQwqbFfGJSqiBDsM2N7OTQ
Rt1HoNARwLvtV+KJpV16ZX52QcSeqABIxrx52wOyp5954nefOjYh0lxv2Vw4iVfmZgffChD1y8Ic
/YIygrIOFRLxGCVr/X1L9xFtYaiRvbZBABq43pnAmiQUWBgVbePgsHfF3ooRRrzVTjGE5010izwq
HEzv75rXsvUsxAXKT650CpwMfY4oDBuxSbMaRalqWx6lJ/Fnhe4RpD9AeaOn1wflvuUtiwzSyn5d
tTxbRSPyLGmAeoZNVB9zqBGf3fucZbyPP5FndOQz7a/k+e+Qgl1DCS3tX0kk3YeGuYYKxOzWKuJA
kLQWUUgXximIvSG36p/bEd5AoX+preDTyiQvvCOmSwO2A2DhbztftdEKuwbySybZv8/JtruHiYQ6
2a2TUC84mitTk5u4yEug+G16ssBjHanXI24w3EhR09krA1o6EpcDmib4wko5JuOQIZvuGB/UvUiT
NpSf9j30OMcez/1X2oSWEi5E9qZKkK9Nwf7sFI7UuwwhwORECy3d0MbYbQXCDPjxFOokgSPCor82
zoX7yZpkCOlQksmHz3trVK1OuzRugfNuut/Bne/8D4jy7NQvCDv8lQfntOfnp/HS3vx2GqRA6lW4
Vd1b40vTO9KNb8cf+4P3nG8TUktAOu4k6Cvv/sJjd+lQ0Po7aQ+iF/emTNOCtZFGn7EWv8dH8eTu
0523NZ3gOT23p/qMgud+otrZ/vuqElBFQ5NATzgdTIBrrvcSgn+KlSAp7qDQx/vtx1Dmtq6lW5in
VkL+pbMhYwNGGn3CW8w8bK6OY51BNewkwBEKKCKRJlwxsejFL23MVtCkzTfIp8tCkW2OBpK2NgLO
dLnY6AQ7eY7iytoELh3GS5PTJr44jFYddrJnMqyYpEjncj+pIkQhq9IVi4fhYvqm6b2wA0lalygT
lNP7Hj+1TzHvJdOhP5W2Lw7g32JkZ2cA5SQORq1NsWZzGWVJDl8khNvhUc3O8pYbcRscXfNIMOqA
HFg77dPnzU8fFTwLSSBVgZNytj/0Lo563+jy10cFNK/b8TPEyBvJbp7ks79Cy74YxVxam42uF7NA
DlysjT+GbbWRNt42/jw1SqcPfwEXu7T3FbrmGB4ZCtGaBaA5LNwB9K65Q04V/+kEW2Fr3WnbxgFM
srMccU0BdMkgkBWmEeAo9PPzY10IYx0hLuYE1fcRXidZC9bWa2lDAmmyAPvisrgXrjdkFkqN0CYg
4dR9dhc8ToILE/xHzIhAw+16WXnxcNOQDeLN1NH+e/35xQlordqsYsX41dneP00dT/S7fIC0g0yL
cFyr3i2VYq1Le7MTB01D1RDE5BSgcMdTG9ku+2lsxS+4Ym48c5v+1JyVq33pEFzanE0qhG75SCAz
2UwI7AHBTYwvtckh/ytaTUvOi4SZATCAc8cpv17DhJMPzyZRr55BcNUX4iZp+ju9jP9ODAa5BQ9b
Swa2OFchM4OSzdqZhZPeuPscEHO9AT1znBShwpWj/XZMhqjTL4q8Lv8BVvR6TFIupo2BXKkju5Ca
Kt9bieoX5E3vr9TbA3ZtZeY/wrxVKuYUeh7rm5D93gb373/+Aurn2sBsabLAC0Ooh8k/7Kg3oUta
qQ7Z90+THGqwJhq4cLamuUKYVOFc6bxErifN80dB0Up4eCb1Gznbo2fyE4lbnpNSugXgHqSbNRzM
24gHk7wBUJNW6JyeZzu62uysFqiDY8q4xAHtguCDK/a7IGztBsL2lfl8myO+Njc7zZXpeYPnY67a
huDAp1cA0svn9TfAgt+4tjQ7w9UAWYwZYUm/je5gBP+kesfgW7Dv7XELOlp7VguS4GsQjgVkMmZZ
QZUeGZkWtdkS6k0pGI2EOIx/QwIcj0GlkHst2+vHGvAIdJFHuE6kbbnP99pRp6QRvbw/x4tnAgnT
SQwHgpf5pRNZLdTZAxw2GoSLZfXSZ4/vG1i4tacx/mlh9moNqjTxZZeEZ9CoX7Su/DRw1m/ZSq49
IDZiB40U3QH4GeHLQ4xkbKnld/mn1BjXjufSWCcdX4vomdqbOrvRs0wbgmiS2a1pLAD6LXygt4BG
43bbhY8aZY50vxohLZ0YaHomuWIRihdxdqknbjGEVkZhFvkOx29tWGRpez+pONL4bD0kT63dU4TO
99Ia0Ep6+zTCHNnQSbcYWfn5YaUpq3CVDtPVVtrpqGPVxV6ic+kRfvgba49SZLztPvcA6XLukbUa
y9LZpZt20hXWSIzOH4Jx1aC6EmA9PAYH5eA6P6ZIDbzWdmV/La7qhaGZVy+izu1GD0OvjD0/NB66
/g7JgHI7tRUkHwXvsGrzbXpimto/Bzdz9DU072HnY/MXWDb9MOVDp3Ra+LBaxZ3yD9cx9rWtmRMc
kSAw5Gkip0vFt5OHXrKnasEEm0hvh434V7iXpkl7z+jMHyaDLBYQfAMVIvYVJtIxfzPJxWVoOw0v
q5mttTHOcjBS59aFkPwxRhzwjXSoD0O+wQk/ic7EOpA++/thv7J11kY5O5xWJnS6MW0dmOXs0QH+
clseJrI+BnnQV+qAi47wctPMHKGnmKkJTfGvTSNsfBtu1sn9TGw7EML+DXH4640zu1wySSs1YbI3
xQfDXcDrRXWmat1fUdhcORHzdL3X/8+GEU+yjRbYHibJ/SQEH338Y7f8x4/+/3g/s/tf27D67//k
zz+yfCgDz69nf/zv2+BHmVXZ7/V/Tr/2v3/t+pf++0P+M/1Ylz9/1rff8/nfvPpFPv8P+873+vvV
H7ZpDUf1Q/OzHB5/Vk1cvxrhm05/86/+8B8/Xz/lach//tc/f2RNWk+f5gVZ+s8/fnT87b/+Kcns
0P+4/Pw/fnj3PeH3Tt/z72///s/vVc2vasq/gAzAoPnPf3Q/X/+PLP8LYo0pY2vQRMYP//mPNCtr
/7/+qWr/0qYbCUbBiW7s9ZeqrJl+JKv/QnIXZC6Cu+IUVsr//J/vc7Uyf67UP1KY70Hk1xW/PdsW
PB9IT0FASk1OpQVYnAX2cWSisNHn6tNYGYigchNIP7ykcRQtgFXXQPHrRivOufqVf8PRX9fP/Edb
f8uSc26iSuR/ko3KNlO6eqPdxdz98V0vv9vM50xfDaqmie+B97ZMTHsdPkeQtrdBC4H/UH8Lk8G1
i3SnQoNfi4nzvqXJWV440z8skRYljaZJPIOvLZlp4kmehyWfVbFp9ztEZn0IVNQP3jf0WkaaWWJQ
r89t+Ail+ZUPo7OHlMOgPI21DH1NKRo02EqmAOdNBtlQTb7S20A1lsJQ4Je3VqQq915mQsk2dPJW
7CnK5k1Un+lTT53EA5OXqIL4e6rBFbXzOlhsCy/rELQao20XIZBRpoG2yZqu3viFrDu+l0WnzANI
tely2JkP749vWpLZ8DRLn1oYGeME6bueSA8+99inlvVU5snB7M0zgPDHPJUOOgTPar5539pc3XNa
N9S3RQUNQAOIzJwSpFAgH+z8Unmy1LLf5qMWnNPMC7ZR3FonrS7C2xwG46OZJS2iFLJn2KMOlUdU
RyNio5KMCkeXiqesaIXPZmsIHzzY6l/YieDrrQaVyxG5G7MyYYYtLeRApE7dy0VKBg0SZMeKpX43
CJ3gRD0p0k0AQ+ZjkcbWEy3i+rGKM/csS42yUqqcRY0MWiP3hDsB4cGw509xtk2h9a0sPPWyAl9U
cR78kPm9rdDx6W/rSllZ09kxhNCB+h0pKQuipSnRMFvTzsgFUh2d9ND26m0pczelunev19CtZ+nD
+ys6O4iTLTgzcW5oLprQYc3CttyIcrRD5PG+FOOPqg5EXS6/QSCw0i0yi0hfzUA8x2BgUCPzNTvv
XVcMOmTa3oNEGm8n1YJIWVnttu8PZp5teDVjiZBrqwhHGm/EIxFCLAo3M7wHUfUlVPrq3yozGbaJ
n1n3aZWWO1HJFDtv3R9IRDWHMYha2xS0PFo5J/PWsV9fZFKeNqFepFlyFthYI4UHv5f9h5BOoH6D
piBiu5mARKNlbZMe6RZNydFPN/I7K3U7KNAh816ZjFko9+Y7zObcszS3llLVve+zOHiOW7E46zE6
Eq2L3kaixBvBp983q3sBMYexqu+V0UtuujDuTuXQmytTsrCpuVT+d0bmdRMPHui6KIP8oVXzW+44
0X+JBeB17mpj/uK4odK1ZE7JREZ77RJpvO4RalMmTb8yRxZCutXTk28l8R6vI2zuU6PKtkbuFp/1
sNc2HhKjdp771sqAp+m98My/pp8XNccK4jdqUtdfY3CHXgqT0LpPKn+vl6i/pcYZQW3JbrX8k9+r
aAzV7p3lrbGVLZ01jrMFTAyW5Df5i0APG1dGh+K+jLxsYynZbSutneeZS/w1OMDc5ELhhgKyez24
vNeCzi8G8UHpy00SojKWqxstRNvUBUthRFPk8P52Xh7VnxanVb9Im4+DPJad5Vn3ZV59tvrksdXl
tcLbkjPkXf6/o5p+fmFDRpkyNLogva8G8PDDhx7yf+QG3x/I4kGYZMeRHFc0OqSujZjyAH6vEsUH
1/BOjWacfDHuNlUkvgT+uGJrYUCTy6V2InMOpHmsWTeNVXQ1aoIoetmyLmz1EThwjz7R+2N6s9eB
0VF85YKk8gs6cbYdggLh2joYmvtS7cRNHg/6OU6LBpVY87lTGwF5CfmB7eI5EOtEK7HkW6+PdU1k
JulmnbjsZ46uUwQpNgTfuo89H9GKLjmboWYLkWRrYX0cBetBsvLvVpY+tYP1gGry2r55cxogdyRG
AWgHGEx/w1gR+Elbq3mRPghmc18E49cUmaQgRg7FCzRxi8gfUltE++9P+vz1TL6Z9lIZ7InFBTMh
5693UkzoF2pqidmY4qlXoKVUV/dRl24DnR5vtzl4iXYn6cGtpYd7NIG/x6DU3v8Sb3bY9B2IOxVF
mvbYvCIylDQ4BWGRPTRpPm4EZYQyUo4OHtHhv22IggshhAhNFKqjs7OZV17emRmSKmaBfgPPFLqA
5Dax1VJYu6oWxsQuwtZUQlBp5Lue146HQq2UuXs/6upeE/RzGrsPlaFXK6dm2Q7TRjQtgvmarV+W
w/6YKrX3kMVIqXZiIB/qZPRtl2ht+/7svfGeJBw5l7xugVQDfJmZiisDzIJlJfeplX0JpOJO1uqV
KHn2EmE3Eujw0rIkVdfhyJ2Z0OPEbwEtoIfZlYdCB/4R5Oe0m2Bu3q2frWaqZtnUX/bglAPWanID
zfFXsPQnRkTp9l4LwlvUXHblCHdfA9yklD7kTSJvGkl/UAoLsah/Ey3xxvbk4y8uiqJOUmkA2njf
NYOPYBAYfZ03AkJl3Rpp87wOM9mCrHniwYHCmx0x863taBaSoKXifQ1d4blQ5H5Xear1A63i4nOX
x2WyqRVfc7p6FPYG2W2nC0LvTuAxukVtVz+FohHekIgQnxqvVp/e31hv9zAPdHaUSbHSlIH8zGYC
Kbew7troIeeJu0+jCJ3PWkbQUkqKFVezsMFIz4giqRPIq95oMFihV2loqbr3yPoWN60rRAfwaXqG
MBEaf2NYVBJJ+0r9v6R9R5OkONvtH7pE4BFbIF1Zsqqrqrs3RLXDI4QQIP367zDvppMkkpi5m4lx
0UoJmccc8+P2DK+Pzlysh+gJCj+Y5fJ1qb2khjCv6uIsL5N7N3MhCaL3zsftUa6iAiAP5r6AM1dE
UH5Z5HysbLxRAG4YM0/C9M3hx7SB8nIiT9BD2RJCWFlJKIHMPGXXJ+DTLx5MbXR0CfytFXOn+Wk3
9i8O/+V7V0FtLxsZXECBbt4I364iBMzvryGX/B2/9DxpNzk9a3ahR0qfHo2C/eZmdaBj/tH1w5HA
UhWmVhtt9LVxcYCgXzozeuxl2gHpdWZiU1px57Ino3JyyANPjwWFiXjuwuGpGbRvrMyqgMDA9fYn
XR3ahYYEziwU15c5L1McXtYa3O3rlv4CYO4rIukdzOkO1Jogd0i+WkP7zUml/NfPCgTegdJB8xI7
Fxvq8kg2Y52QLLfpGeDtBzpWEURHH5pier89vZXwY87ngT7CxeTMoqaX4yRdbVPiUz1WA7tPpXUo
4FjbavA67p8Zf5UCNoTTSw/rbjeFCoy2peK4cmRw9UPwE8k+rsjl1aPrXVrjwSnPsLQDc5ubj3z2
S6b9HqZkG4/byjWHlAqgRuTzoIgtA1xn5EVGxsI8l7ijQ62eHhgjWihk++v2ql6HkhDChLwS7npk
B7h1LhcVFZjOLovUPGd6trPtFIraY/fdknAM1CuRh5AO+u4I9fX2qObaWtpApwLTaBjzal4OC5c6
0jjuxM/6XTHU70lmQJElh/GCm03fWpZ/q0f4QgpAK0LSO3uVeT9q5SNJSpLY89EnLzLvOy3VH1tp
NIKIUwpXUHdXlvrBqvPZmpvuaTW8MOY8wUvuyZMwLr09h9UpYEei/oO9CDumyymMOOc6QbH1nBnk
obLUe1NNwZi1EcSSN56E65M9x9wQwJpbyHiYF6FOChPsMumn7GVSMbQpd07+rZFHln0I/5nTx5R7
G7fY9YUNUiwe2FktDaCE5VWCkBjyjI1pnWkp74eS9bvSyuyA+6C6tBmX8COmG7256x2PnYBC5Kz9
DFldslhOgxbeUAjNjdOa/pxqLWq5GoMs9U+3P9uSkY74BjA4IEKRvjmWfeUmRUjltWo0+VmTlvYC
44M7Mbpw4B53ulbvZKvvOM26116H5iFsVZlSVuCk+o641c5LPLA0u+FB+MVG+WzlG+Nqw0aCgaoB
8tTiG3dZxQei1VoMdeZpAofJ13Z9VdAQ8skUhtkV9BzqyvnAaVLHQS/VYWNdruNbPB0oEODlQK/o
irtVNf4IABqyEFHgRaYNHq3qZ+NKESQoGVWq0Xd17x1Kyzsgzf+39VrUJgDz/Ee9xQYCczF7p6Yi
t7hP4oYl017pJmg4kIze357j9ZG9HGUOvf4KoycunUpU1nj2OX3O/C6cSnrUB3fvTv7GY7w2lA+T
ekTS+ixZu5hQN0xZ0xsyP1t6/lK3ybfZDDd13Qe32GrJrDyMKEOg0Wyi+IcPuHyAK7BS+GCI8swl
YQG6X390Hf6gTEvvpAcoZNuCVAHntJyZe3Nqj+mUvxX9VudrZca2Me9c+LCAZbt8HgdbetUkkvQ8
FcNZt4Ynq3Z+acYA/+ziePs7LnkV8xlGcDdXzlB1B4FsPkx/fUjDpYQw5CKx9JqjXdS7EYLtHvlS
Z187CBRV4ODWw1MlPhXIzI5EAJ0GWbtV/l85sqi32zgrCNNR/1z+CqstHTJOMu47bn4mSBAebTiK
P6Z5nsWcwhNSb+3+bkw0EspMbhXbrp9uF9KeaDijhYrXYdk9RR3ETFVhqFjZGQhkWX9UhjwBSf3b
H8w73g0/tXELT782JpR/0LTGqqNJvZhyW4yeh+6siLMeUrBEN14oN0MY5ETMtp89KLmpBDbHtz/3
6qBwH0R1HU1HTPfyazdCRxMbT0fs6rO1u6qd0FS+Oqnc8GHy20FnkFs+0rJNjfeVRwl5BFrT4F2C
drnMkkxQZ/2OdNU51xMZlUaSQGFQA6x5NLa8ulaOzxzUwrIBTMu5eno5yVKQSrRIZePWyT6Fw6xA
ZfyD2/q4U2O/hetcmRiIQaB1z3+Z09vL0ayal1DD7f1YF8o9EJYYsKBuqnswMujp9tdbu55QnrHn
wB39d5SDLsfqfA026o1lxZNh8xD6f4eh6k9+Tu8gv/5lZOlPXfEfHZviysEvMMdXXjRbUhUrEQ3A
nSBloEkD1Y9lVg3RMCgWMUfFfkWACxdcJwdPwte44dR5slCCiyoLlq8bc18dFs+qjW+KKpi/2Lp1
aQueZrmInUE+1Q3cwivwvwy6E2kKlnJWRa7G9tSGWS7NH7y0eChaABPH7uAMw1MJAcMg90VUJMXH
7V82P3UX3SJEdagC4lchyjPNZfSqnF4rR80xYma18ihyHb6vjrVVcbwulc/DoErrwZIBbdjlFWkb
eVnDtljFNlCYB16K7KubZeRRUxrQHgzqtLKy+y++nsrIJkO70zvuvOZuTTe+xModgtQNqNOZSTIL
/19uwtyTgMfqUpz9tjmJiv0xfHiVaw2hQcvzB07EIXXky79eZAwF4P6csl4XzIskB626TK3YMivr
PnMy69GAMONGsL62yHgG8Q6hHYIjvXwIGEFcrntaH5dNEdCMnzT3rUPFoxCfPbSHeu2u1b0Qr1g4
kC299ZVrCw8wuiEeHn4URhf5owF76IqpSo/NSvxw8u6lJcWPxJ0Og+h/317N1aGQNEK5GdHF1T3i
+S1txkzYca2cZ6vgx7roKd4deiwK+h/2C5gdKGjg1cHruixgqwGV8lSDKjDm18dCFOmBp1T/qhyO
i8MdvVdgCetDZaPTuvHcrUU32KUWmqnAgCBZWSTHGr6zmLTBjmXHhicmZP7DpBKu2YiSDwXt7HBI
m/xRCcOJuWmMYSaZOvR1Xu20HBHPJN3puUigdH37A6xcZsBtE0+H6DNQVMuoq5Gal9h8tGLbT0O9
g3SrdOGxbtreJ9RipsBU6UZasDoiiLN49pEZXiW+XjaqniipYjc37/rKfmy77COlxkdXJi+ZdIqN
pV/bYrOe4gxNN/FmLXbziAa36gZqxvkoAvQRTq0qf+gDFHin5O0/LCb4gai+Yn+hWHh5Ic1d1HKU
TMR+LqHvkwuBAN0ffhqVrfZW3b/rVmnFt8ecf/7lpY+qO7BbqPnC/xH4ossxtST3CXXH4iyS6c3X
u2eimbFe+/vbw8x/zGIYBKaID2eGG7pa81f9Kzr3Re+JxuXdWVZZmOenisCH05KR26N68Vo074Ox
sU+ub3fvYsT5v/81YlGIMatNjNg2ULvqVNCXUHWAIsGoYm5VYcY2bvaVlbwYcLGSY8v1Zqoq98Vi
/CUTvv1qwI4nEknfbkzt+qGGegsiblR1UdLF43U5NeCYaA/7nfZsd46967xB241Opm8cbff6pKHO
g87gXBWBpMLyzmlap8xHkrKzsMvyfuLut2xSdQQN9P6+y1yIpLVAK8pGq6JCuhUNKj+Vx2o05duY
ZyiDAnu31/hY3vfG1EG5rVKh1kxZyBHUBUUr6MuIA/7p0lF8ZYZePJI+H15qY/TD0a5dFPRagPdI
34d+auhw39JkUPY6x11XWXuWF/iL1oIw0eTZcZR0OClhQWqhoX7Qi7pDH579sngrokzvy3e/ypvf
WQZs3gCrq2d9GPJD6ereW66VUwgTGbKjtePt6sYjj0ROdG/mNlxxTTAxzIbZTymg2yeaGeZXMpYw
FLU0PYN3Tt+eZ5JoaBepfZd1KbuvdUu+NqK1wkoHA9wccxEp4W01NK6vphm4jsoVMHog9S8feVXT
XFQlb8/5gCSoE0CRMquIq7H9rGS7ES0tcZdIsAHSQ6MdyGVUn/VluMSGsR0br6TnTFIYCZichb1M
8qhJyW+/Eu7BG2oXAlRTdyxQRARnKNGfISjeH0jm2vcurB52gqJ4pwQrY1em3mnyevMTPq3m/AnN
kLe599zkHjlV0rbvJ8KzJ3AuRWhZGVw+hPCCLu3FXnZa+SWziQpHbiJVGRswlMba2yg/WmvnbI6i
5t6NNdN1Ls+Z4w2dm9hWc0aD3nRCKlM3xEHpwbdHLcV3OA3xNJB90iZ1VCKKPGSJyUL0dKZDovzx
cSq9/gkJXPNmTT7PoW7ZjW+0hCcxDLpF/mASU4sZLT9GvS92SU0hj1QkzhfhNuWPGui5nV8aFMYY
+RAwTuVv2aFpZOS9+oHAww9QAYKeMdHohwZT4y1Iycr2AssUcDlzfv6AWL+cvk2sanSt3HmB1MAH
GjnHTH1vs3GPe/7j374OeMdhIwajbbxBVyPlPoX0W9npZ61jkPXV+h01+0+ctHfqi4Oddg+yIKe6
tuuNx30lTkYzBRB49KksNOiWDSRXwaRqItOAmkXNX0GtSR6YqcaTKD3rmfvM3qmqrb+IeuCQnASw
bCipE0CRcjzcXoLrxcYPAbIZKw66rX/FSBMpK30/5TjLNg8K66Vr9pooDo4vf94e6XpXI2D7x9bG
QKp/1cMGIrNQRotGiFuw5GAoDybCdOAbD/7KKA4KYHMtzNJNyAFdbp7c4Vleu5M694b+LUV6l5It
Kt3KEDPeCp8PbAb3qitulNysiTQAMgTXAbgfOJt48vvtxfqn6nEZuOD9m2UJEW4a14VU0eWllLVX
vGTTfVmXgdMbaeDKI9WrR9K9VPq7V5VRZbbAlhdHPGB3CsoVt3/E1URRpQDgCFIfBgj77hJ+UbVu
WsD+rj1XTDjI5FTz0jmd2t0e5Sp+wSh47Qgath6CwWWg61T2YE81WCWyS3apqe/6rHgmot1ITdcm
A1EopIYzHBBaTZcbQ05zXcApsnNSUH2fd6yI4Xq3pf7umPhjLr7bPBu0ZtE1gnvtVfcgLTI3I7BC
jU2LBr1Z7TmHTsrofwEqdOizB8jVggxw6rX+0fLeHUkea8AsK/TrLLffm+k7/MLQXfkwUhoZkIzD
cdTRyANq2CVFbKoPJo74d5V5RHY14waIowVwjMf/oFnPaNwEpVmEZGr3Iqk/be+dum96Snd+AWcj
9JHm8nOTNUf8SaV5dEvrrqte8A+1PHrVxolf+7JgRSKFQbVjbqddLrnoa0Rxg+7Hg2TeLp/YEBGv
TA4ZE1v097WvO8vfIIuZi3tLUO6Q9PoAZm0Xm7xMT7pg2RH65ls1tCVDG01i1O2AL5ipCXMDdJEp
MY5oIil5/kILjshHTVpkFhbAnmadRpN4Twx733flYY5KM9LTkzVN8E+B53bYADn2nGtT+pVPWv6g
uW0SdErZ9yrVvUD2hr1L0rrfOFxX1/v8g9E0neN1wHuXRa+i0XrTgoplnA0mfBMa/SVR7jFjgCxr
HSKD20f5uqE5D4c0Eo07DIum5uUXd/yqkYgrkrhq5v49hcDIUTMy8jKM2R+7t7OAUn967KBPceeA
4fJsZdX4CmiKDVvIETQhxDZ3rtVDHa7O8uSe8rL+evs3ru0UrAb6YbjEoeeyuAcKN2lLxSf9XGXN
k+sbX7i3pa65tuhY7vlBRbvhSunS56nfdGUBPU3aHHKfHYhF4ypHAlHgHPzr6bgz2h0YSjQFrgoh
iVR2VVHLjmndjUfb5H0oqO1uZH4rJ9mF+iKYQIjEAXVbnGQ10IJqtCGxVzpgGzMww4aUuaFnqGlj
qJXv4wLGAEEJtBFnb6/LLVSZzFdehaEMpp06AAuGzvr39xI+P54clARmcOFil1KW+XltT3bscUC2
O935naj62OTT6fa3WVu1GVUClM5stbzsUAGrV6m0AkiZ59y812Q+3FfCF49NSofo3w/lQY4OeRL6
Nlcd87Tx+qZiNIklcesdGdjXnhFyLyCZuTGpa34PWEwe/FpQ+PyfBODlByp0m+YS/Yk49TogQLWp
ygINEzxzu8BLpkj6faKTCjrLK99a/Ndjr7Vbbdf5lC6eWfBYZ3YRUiBkoItTPFSNUElTuDEZxoey
4WhR+dljh/au1g339lCf/8P6wsMTCSggxFfdN9G3yvWSjsS2k1PkU+w9M4xnQcmv2+OszQv4nZmp
iwQbEqGXi8uUP2mUtu0ZzTBgA2Hq/DNN4CHT8BDzqhwIj9wecOWuQqYFai+mhnxzeWNLx6w1AtP2
2IeFc9joeR61XeF9NJqadgNztgKkq/IYdg9BqIUZIt4DP+hygkbmak3qFc3ZNL+Zon02vRNr+ueJ
doHLRR+gj/1fZoiGG25i28FZXFwotaYQtNaJCxArZS9TTQE6n/LuPHEUsRw4mW48gmunHu8LUkoD
h/8qnh00zx2UUdZnC0GAYbAyUEMBM6zu9faXW90q4DgBogOXoat+VmZlSZmV5ni2jf7FL4Y+qFzr
bpTDg96mj8qpzI2JrQ04E8sQTqAqgRLQ5adDp7jlnQZWl7Dbh1wkT4L4Csa5dhPamagD7vUbQKS1
zYleEByF0ObXASe6HDETBHBuPyNxYks0jowPXgkOm3j9VFViY5us3mu4OCEwj4OAVuFin2iobfpa
bpNY0BiR2P3g/mg9L6rEXW281+OXXuqIyOXz7a+4OkVArOcyGsLkZU3Vo1oFwrAxxIqqE8o2h8aw
o27yD1ynx9tDrWxMVO3w3hkQawJbYbGaqZ5oCQiXfVzxIswalUNiR8Sa5VUbj9HKnNDfRHt7rkuj
SrhYSfTCuFEl1I5FNThp2FVujq4Ma05Tkk0heEF069ut3CpojgE7CgQB5rcER1ReT8eEjHYMTFn+
yLzUOftFD7lNk3OwS7z0wVZ6DspZmz60SjYhmJ8O5JY7ej+V7b4rm1DZgx7WSVkdFKol33WrSqMa
hKItDtzKKfJM0KpnsS6AZpbgCkNV5ZABNBQL4uz9zDy0VXvyQOoOssk6mEX3L21M5pwFA/oIDwGz
vyZj2iNAfIWhWYAGTb/TDlL2ea7vibkF351v7sWT7CHix8nBnQeZoUVU1Xtuq5d+h6/ejoc2SfvQ
mZUA6rrfS9Qfw6ytIPKgnUpc+bc39trRBZQClWIbQQlmudhw3gSLZHsulnB/at/Sobe0gGUWe8FL
k2gBCE2g4Ou84Ye+S5GEmGhLvrddl2zErmsnDOxbFC+hO3+NZKirnDs8xVJDLO3TKY1PWuafVpv/
vj3ftfOFIA8qFWiAAt+2WOnSGcfS4Jye6x4WhB47aLUVDUZhBZ4B5sR/GGyOlOcNhPbn4tZg2Jmj
KFwzrgVLIO4gxgNvfRlmldYHU4UK8e3xVuJ/uOaBTjWTB1DxX7wyk0trYneuFQveoMhf8OTg6r34
99Wgi1HmC+WvLl05omIguGbHHR3Ctnupnffb01g7DX9PYxHneEMCiKMHFXcn58+eNxYBQ6ndhKqt
0QIZ1/qfaB8cUWjY+FxrKTgqT8CngXGO4vmynJY7TSJw66hY9AzQlUro9a6EWCoqh2P304V+w6HJ
Ev8Eo68cbZtBQuDeZ8cKBJwgGYjcFYM77fy66U6dj7zcTbItl7u1/QstDdT6/qe/sNi/dumlXVo0
XWy16StvYW6WTs8Alb961rDRZl77DBBZQZcK6f6M+7r8zlMq8WQ3eh1zkvzOzW7v2AJlifKo4O5R
CvFn6o0ikMzcqN+u3fLQ2cZdMO9kCMRfjish5TcMlavHUzftEzYB6wO8Onwh00Ap/2Uoxy1DrNUR
EU8D/ILMFhH95YhJCnuUyVBAlWWkziFAMtEftl5Z4AB4SQR/qW43OFOxEb6srS+Iz96MTZlFfxfb
nHqAhLTML892DvMCbkNawQN+qkM7VFH5TXrOKbHJw8TqjYHXrtoZQYAqP4oEV9dEC+dCCsdCKyaJ
1X43+qn4aLMJbVuNsI0jtbZdEcqg2wnhQlQlFjdg3VbTlBoCuKLC+zOidvTACkVCTxnGkTetsTGz
tQsQFXeAFtwZqLdMbfFc2yaUNc04oYhIHHSKTmOdjhvB4OqkgJ0BVwrKJ6i9X26XMRmUhdq+EUtA
7AlN34oaTKUSVO6w7I0tqeHVOaEgOHczZo7KYnOORi6VIrKO7TH57HPntWTj5+0L93+KyMsABKkl
ir/g15gg+F1OqWSDkVQkq+LW1mA9N8AC1WEpCR1L6Adtsr97cHuNuhad8dqx6xAFrySCEP8ParpT
mFikvjcHIy5oNgQguKb3KOCOYUsLP2RFYwaWhvyUlfQbahwi0oVlRnwyeSA9NF8HmNaGldTeQAH/
Cf0z8HHLttyDnd8GeQrVAZvRaacP5hviXxgGtyID2IArmPr61R2XoLKCl4gv0NdvhYZarVeQdmfX
LH0wCyiS+FnThr0Lg46ydd0oxUTD1tHs0BsTGTqd1e2AmmgCyGu60PUo6kj5WhNIrXICfaoatBgs
FvI8/Tq6YxP62fCr18Q9+JAJ4Oh8Ai8RPiCQJenDwa0/SYXKGJCRTTAO+LvMJXdFlbdRzTQ9nFSp
BXXjvxTuGOdT83VkxUub91CzdHIvtAd15/jDb4lg+uS1noYemfzlDvR7JfEiAUL8q2qMbxk1QPSE
+tE0+H6Y291XIgAep06HT9Y7ZZBU+ofMgMtE7+gRNed74kJWoOUjutXSNMOCsmfSEi2Y1OQGGhm7
gLkdOwyO/tpCdiqQKsn2HfLkQE0gYWu+CaOqJNVQ8mu+1Fy5QT56NCwMe9j5SWPeAUYDURTD8oLW
xSfAvnjqOu8T4o6AKRVvdeU7j2A9yEAWjhvKpPgCGskbbXw9rEaUkfOme4RfMjzfQck9Wd3URJ1I
FOpxEz+xqfmOyPstFa76onQGsInMX21HPmi8fyomlb84stdP6SQf/Vb7opnm/UjrR7SUeMC5RUOL
S/etrfNvRl3zczKl9cHQy3pXd2n1YmR+eaxHEg9FUewmYgDD5eR3VVb/nLh3l4zaeW567fJRQgx4
xCQ8NMJOSWY1ke/3sOqlnXG4fSbXjv3fJ3IRZdUF2FuZMIdzP5AQFdcfad5t4eSuIYrIb2blkrk4
jeRj2WUygRXwvTZ14plJ06fenTV5LxxYL5fmH2j7g0bYkmj09B2K5UXUlOZzj71rSBjZAee7Eb6u
vEsEBUJU/RGFzeoUl5cQd4YKFabaiXO3x61QlubBdyqAJ8pqSy94ZXXBfEAdbRb4RxFo8S4lFqJY
VrDqXPRoH/LSsgAXKjcev9X5zLXIueg503kv54NHamqHxrdiZfI9pCFwVflfVGN+ub1TrgERMyT7
r3Hmyf4VkHtJQkqhFXjPy/q7C1moUlPnMin+QCrmt9WaEcwkH0ZB0Ez1yr1mePvbP2AlfEK3Bpgm
Yhogui4DtqzOkxTYIDtOJ1AHAq8t6Slp236XFRR9jg7G2oNjbOFA1lYXxFNsEx9VUSB+LmedOFlq
UL/oYocMwKax1KjToCw85+Bgmhu4orX9gud39kKb4cRLmCccZ1CX18zyPFjZn5Rj6+fS2FjGtTHQ
XcPOB9EMXcfFdrFHx8kGLW1QY5JQNN1D9ze6/aFWdwpGmNX4IE4Hm7XLNXOFITXZpcbZo9DQKqCx
O3Or/BAtcaN/1zkDOHkKIGEEDMrGYVgpM/3TOgQrdBbEW1KFB3RzzYRoWmxkzRmJN/zrRqBXrf5I
u/q3aY3vHMTBjRtlbUkRDPoOIO3oOC9jJ61kPivLVJ2BNS8D6hu/jDzf3V7U1THQdEMfAJp7oApe
rqnh6kxBHy47d9kAaxyUU6BVlk5f/v9GMS9HYfo0Vng0m9hK4NrB9hKhwe0RVs7TrPMyK5WigXId
1aJKbo5emp4RjHhhm1fjDtV49OI15Wzs9NWhZrnQueOG2vRiydzc8pBQl1rsFk1+RtWV3HlgxZ7G
xtY3hlr5Oji22HPmnMUiqbxcN9kA4etPvImnoQe4VCHbsqaNp3pla1+M4V6OMbK2LJSfJzFkMN+5
aF5NVUZ0lB/MdIaw0aaQ+lvU7rV5oWAHFBxSc8jCL+bFdKJ0UP7dmLWdGfmt8uC61Wkbq7dWHYQw
D4zDgO+ZzScXyQcwoV3LBD5SS8qHZMoOhT3trU7EuebBDSd9Yp32TICADwDj/3N7Q6IliYVbZCU+
upQe0h7c8hCLulzYlJnM9YE1iKmh949un1rvRdOaIR6DIoJO1iOsjTryUPbsCWo+IqK2AYozUV8h
sPrbBOM79vAe7BsHmYzbDwI3m0MCZaqHhv4Basf2v6l2GAOSPtPxXUHxI3Cb5r6BXQBPq+PYuMdS
GPdTRkBwsgE6qaBPEwHPCeG6nEdtnnaBbbXW3h1beSgdZgbaIPOohr4GhOC0LHTMJ2mI+s0UwB5N
Wflp5uNTKl3/HqCjdii60DVLOzKM2dfPq9MD6Mb8UQxmDm6+GfRUN78kxqg/9LVeHfyjowdUoltl
6wc2+L/M51pGtK2BQtIVgvevTWKxIOtBSAOcmYeoF8PyGNzOgLGoPEgSeOrshanSQkTrThMNHASJ
co/SQ7cnciiCpNTZjrTC3RW+O4YEiGzcZoHM70dSJxGSeY5VfMwgmKRPZaT4p609FrM4pm9UEdS8
NLTShPuhTZqFlMKC8ClghXe5P01RW3tOKBX3DyYmeIDTrrdrGzMJAFOgH7k5+js9Z2UIVGkVStOX
gaPTOkRDvIio5NlecwkkQ3q/DbtCT4K+6mSIuvp3ifL0g1OC968jOYhUm5iQptTzL+Cew4zYsocD
k8kU1sw3npguxxM8fofI7Bu5gwIviMVd4e4wg/oLEOV9xPTGfdSrAjRYkL12UL2p9oQVCRyWR7VH
OWOMgE3yUSefJLg6FAtN+/7ZEGm1HxEdBGBR8Qdljvqej00RlUg8XnuJwo5np0ZA+koLWgsywikS
Fmyq0gktleV3Y13YMeGFswe4xty7JKFBA/myp8pNTSiOevC/4gwwFcptWGCpOvmctWWjqfB50BPZ
3WWl1e5MOaWhwWrA2zNArVjTNSd0qkEDyPwkaimgbH3rFXvcmtkpFTUJh1qDUIhJu8icdLaHniGD
onTJAJnrRxlNtpbsRunKb1BWqUMfzbDIbEgX+h1Q8g6IImBqTCIsIN27S6eyOVJGUP604HFmar0V
ZiUekhqRR1i4FSyO+8SDVZKXBMWk95Fw6mwPiSZ2Euh7Q+/UeiAtAMV6R7NXcGgn6OGZdphXWnoY
E0fc8dz4kfi1/WY4jfvgoYoWgDAFjkHe4HgaCr1jz0qCXAxWqKFmccjBXYncUucv+ZiziJrNGDbA
zp+ILNqwQnIYtGbqRgRkk1AMkwxppU07c7KbXwLV3ahusmJnaDnMMWlfHVLSVCGk7YZdaynURQht
33QK5cACtOadIfopsOFgelAtAd9Y8PJRAKN1hKZr9lTgmg2UxiDqk2MzDKmdBxAB9KHtM6S7DJT8
iE2DwrYAan2UXhYCoNIfe0+vAyZGuoPe9HSo88w+pgZUFggj5YFAGChIRvifFIVpnyCQkL64yubH
psl/ZxwiyK70raDq8gqRHj4G7aBr5A9tqKtehK4q2U7p0tvZvQXiKiCJOzD3+x1jAzaGVZk7i1B9
R6kuo6L0q6hriHe0+h5UT9JBNbAGIcDhZRNkZWY9/z9k7tCLLa0mhjS52/9p9I14aO3NxZsENKpD
sCmW0b/Di1rlEDyOe1qdUHoP9ORB6r8B3Ix8MsI0tNzdfo2uBdUg3vL3iItXnta9ZYylkufO6l81
7BhgWuKkJrFjJ2FJ5Jc0ze4dfzywqog9R+CGn0501l5LyM7CFXb79/wTJC0fRxMAHnQnEbVdeSZC
Gi9v7dzx4pwBtBbYOko6JiqTsa3IhD6db2s71ESgoUB1Pbv3Jq9DViFgXunU6pTqndi7FSSFfc6g
rIV3+TWnkwfhAQUfE9nXoQco+MmqNFkirUr78+3fvxYDopcLejoq3zgLi1TEJIkSvj84ca/q35nW
PGsafXIqsrFP1lKeGUA7a1rpqNYuUZym24NW1nQ1wnND7aFpJfxAtTUQlpY/MpSzBhoKr04CMQ7T
bgJ04NGaxn6fdYna0ndenTN4trPN5SwMt4hntJ6SRm+zJM64rwW96ODm0hL0NvSGbERu7pwQLLcH
9PXATERNZYaIX8ZOUktGaiKbPPvI2vXA1wEshaDvE7VRu4qmqmfOowkTn19d7vRfYeDBvsOBs/+i
NLfogzyXFCSdAlJI1YRLjyTk2Z/UGFVN3+xsMP2DtiYDVNgg3tsUQgE+jTpE4DOoygeKmYgbTJcd
NagsTAYp0ctmfbOXsA3KA50a4MNyXXX7LB+0JOBJYkftkGqnom6/VtAfRmcts1GHrRjcXRlt0mAq
ANKLRqeGXihYqvC2xIWY4Umz8z1HAfY8ZIV1TtrJg0qHysaoNoRzZCIzgqZJtXvXHtsXCzJycY4a
1HNe/x9n57XjOJKs4SciQG9uSfkykqq7q80N0W7ovefTn491gEUVRYiYAXZ3MNu7k8pkZmRkxG98
iG4gHnbhkHUbxR0saNWDfhUkr/2HS5GxBk9YeQQvJbRAoCflM0mGKTT7KLUvuKqc5cIFWAfJgCAL
hzFd/fYL9RissalVmAA1qeZPf/6uHiQkWZVSU+2uqKw9oBtccDsjey8Ywl5TazRVxmClVbg4L/jj
Gn1u3iLzQ6YlSTJyBXDIJO9PgZzaBMq/Hy+meHCzn9nOPOenp9y8tSMkUixavaxfqNlHNnD1P2Ip
PiZBjX9PkW5dzTz0hu47qrCGkFlcTvgVwN8oy4BN+7icdUOe1Jtadk3H4jt1ldgezfDZJK+wZVX4
Per94f5UlwYEljYp3sMfAaTwccAIMJeEJcRwHePqc6fqm1xObN+q0cYTMkcU5JWu2dLS8uEmxg9P
yhvMdWJ0Hd4ijXlRxPiPWyYvujeeQlglySAWNsjCpwn4xQ0TrCAJ3qjm848KEY9mP96/OEPMLgHJ
rBGlGgEsK0VUPvthkV9GX65fo6zyfw+1Kj3rWcMtqofatiKpKe2qKJXHtFe7p8bo641YG/6pcBHr
L8lenV7g5Z3XpnDq9Dw/xKRUdlKX/qbttPApQNtnI6Rysh9LHOMz0lCHdqH+mOdDu6mSgFw81dbK
eotfE63BCc5uwG6ZBf1M7aSINqx1kVvPhbaVhM9S5iKv2JTxY6SUP92ODPf+Dlq6aPhH/m/M6by+
iwCTO0kzgHy/6Hn2CiP3GGTiZ2F0V+QNFy/XiSwGl0tmsPnRAIXbtnTyvasWdd6Dy7V6FDqTt2le
uE++nDfbouE5NPCntlX36V4W2vohNsW1CS8WKt7/kll21kNXDXQRaJg85KGtZdU/oTQ8loX4Verl
l8TKf5fusJ8k0FKXK+j+ck//8JttjEoSeSilpv/vrr5b7q7TUcfxBswihtECaawrj1KnW39zU/N/
NENlrWA7Fw/sBOucynVIacwi0iTVr+dCSsGp1jW7N4djHXiYoHTbRPZ+e7HwT+G5+7IP/0POhloz
iAEZguANzFMU6ckoIkl3G9AWa5PgW+tZeK5Lcb6Wviys6IT/gJZBZIA/8XEDe12QtEMMzUBrLfXo
D2J90L2g/Z4jJ3fSi0BZWdGlQ/p+vNmB6epSrcJB1C5k+L+hGDzUamrQ3JUUZ+irv2VXroS+pRMK
rppiPJg7kej7cYK60PShlxjKJYOuiPax+oqOT24PiFTc35vLA016k3QtyAVnA/l6C5qoEsxLNIy/
8tA7d734GknRGobmjfwzPwS0E/830OwEdnhOZlYcm5fQl+N4Lw1FcbUi3KnMQpZ+xRDNf+WC1f3N
FbF6QPq+egh82XhCCFO04UrG+5yM+5lktN/0LSBENYnVEyrRw0orZ+nlSPNj6nZScaT1+XHloyZu
5GoiM6K194hv5lfqXL+KvP6RQ88sS/21rMsVRNNSegSoczIVA0N80wgstNLNeJYHV/DtZ8APDwUp
2H+IQVwwePLQDcTUeHbN9JDJyzxTgmvReF9KvT4BZTr6sfXVM/Vv97fUUrij30H/lB4Sm3eWnxRF
2QmYUoVXtROss6tHkZOkdGzzQXa3sea6K2Fn6XByeyJICElxwhF9/GJJAjoDrXBq+N7PPrY2MBBs
X/zpKuPWWyNDLs6NqKpIAH6nWPdxLBPXlSG2Uhx4ahIG+KE8XUu7H8xTYsRf76/j0k5EFQTNpemV
dtMSi1r0h+p48K6uCIDDN0dba6tTZIyfma0zpthgNsZKbrm0Fdn60DAhz1PCmWVcDcEgHzr6IZla
nVTfOHYTy+L+vFbGMCaJ0vfXYWFlnd4j4zLmk89ZTNLqiisBe+k7sSGoHCgyoKV5WMvrphFdRDmv
rdu4tqtY6UOPhEgi19UxCtEdvT+lpSgKmxtRCRhTU+T4OCU854aKu927ihQHd2UeDFOuqR10Pt3K
6i0OBYkCjC1oRFKrj0PVY4UFR29EV1mIPdusJl3q/IcVha/3p7R0qmhn479BB06+acJ1LmAoAFfR
S1Zn214zrpJL+U5Uwl1ZygA/ijXX4KXtzvfixmNedJNmExOGGqhJ2PvXOC2/yCOUEK9Nv3Zi+eJG
gyMH5slPmjXrucVZgtRDsZ4+sDjf7xmS0uNE77wYGer/gZaj9GJU8jN6kPW+S8TxWsrBmlbi0ua0
iFa8wkER30p6FnJaU03ULsh8PPmp+uqr4rEw0q3USl/uf8XboSg/S/obXAa7yfmimuikhr5WUmf1
/JMhCpcwHj61iUQnyjVW0v3bnflxrOkDvzvXfQemOVF975ooIaKoaNm8yLreAmfX1jiKb3H2YzbB
WKA4KdRT46Xd8XGsVOo8CjYa/W6jBnr3tfUbWOEQxSNvwwVtD7m5S/LuAgM/p65jvFay9FI1JjIA
U5n8MLl6lGiaqtrj2Ef0rxon9mSaUY+gG+ifg3hAWlaq/hKZgDDbYvA9Dk6SdpVTCzZWDsnHsD0c
3oT8WcesiiYZ/1Td/ByHX0pJ2WZU9+9/yduoyYxV0gRSEoq6c7SQLGhhqlUYPOmxuue5dbQE6fv9
IRZeSYxBSxXmg6JyDUxf+N0XzOWhHgKi8sWMC844YB5T2RShkm3DIVVeG6TbL0I7Nj8zK+p/QVEt
D01RFl/v/4zbM4mYMrxTNi64IUAAH38Fd1CcJszyIiE8gLATmk6S0Pjb0a29jdmNdPBEmjH3B106
KLzNeGlTE0OhexbB+6JCX6kQ2wud1O+iOezb1r1KpboHsPGvfa30KTlCMZI5Ij84v5yyRAX4pEEv
BMWTWH9acZekzdaodyONvyb9NklN3J/dm+P6/LxAZKT4RmkZ9Z/ZmmrtpDRIx+dCgVt/DgQ6b3El
ifRgB2kAcBtIEYZrJcKDQj7YWSGOjkXjT1fOmN7RcuqttmlsHYM/J8s9gf93IGpbWYvSZyXF01wr
RDrFJprxXWV02wihKCx+0Rer3Kz6MflVPQqmJPeQmK3ukykKwT6XI3C6GvSlwKvl17YDZBkq3Dp2
OXwCLhb8I4ZBe4VIl/wohFKkC9t6F1fK1J/3F2cpbhnU/4nEk4zd/HOofSxbgJ7aKwCgE6zIY+ln
f6Iy+ec/DKMjOaURs0DWz0JWNKgR6xWBde/zv30e/grEdlumw8pGXpgNfi+wZKHITu5Zs2GGWIkk
34MrFkXhyR2zXe76ByTaVhLFhWEoVMOJgFI9capniaIQ0TR0S3O8TGVs+G8FXjk9fislvqn/fkZc
0BK3NEAPNslsRmg0wLz1muCa+bRcql617HzwX3QjWeGYLcU/RqKkSs7DeHNVgVj2JK7hNLqm2UB/
upQf2orOtz5q8Bt1p+q8vazEv+kgY0soZbt/vUGAO026FuBtEdOdhSCurVAqRkPDDaT/IuT+Qc6l
3wVQi/vDvLmEzmIB4yCwxPuWF9NcuBEupOWBPUivXYxWidwVlMh7M33SYMc7QqV4z30QoPimAwuN
KlHejTTUd41QQ2pK+g7NlSHctLEoO4LHnam7QXTUVB+P4qgcV3KKhVuP38qbla438vrzzkEZClrd
dGN6JVxGthnl58AMVp7fC/cNjWLcXafkkwfk9Ofvbr3UtJpREAzj6ueirXblTrGyIywzAIF4xutr
NkmLU5rQsHhv6Kaozj7zGIl1nLVJfVWs0J7SEbPYr3zh6QV184WBvuLVwzBM6uOMVPD/lda7NPes
9iWKmn1ADE0taa9Y3wfqC6w2YCg8vJRkZQ9P/+T5yICmJ9I8bHZxXrdqQU63lqdE1wBdtRaUgw0G
KjTssLLZKng3rsx0Ovs345HtTBot6J3Oz4zfZulgBbF8zZNGOvQyEJ1QLn1QXi0AtNYYaGeZgrUZ
zHbcx6IaPopezE0VBPJKlFraRTyb//dLps/+bheVuloHropvkJQN35CpSqBTWJ5dmvG5iDxuyXjl
Ky9EYA1I9VQ1whAY38+PA/purBcjzUp4ltK4hXJoPgAQip6RChFXQsZCcvRhqOnP382N0oSWJloZ
XH1NKzdGnjynA6aCpbGr1h4si8tIsYN+DzJHNwruYt6EnScm8YshFX8mZVkc3149wTvA5vhLE2qt
M7AynjYrRighOmG4kshXSpMIyPanQSXId9Ykl9FvxLBcaaYtLyXNLOK7fCstEWpFKJZuk1+9LnYs
Yw+RhEav68BDW9kfS3EGW0YUCcB/8miYZv7uo3WBMVTRoFRXcFXixg1AZrFJV67MxelMYHGqHrgI
zWEahRfCaW2wRxKMEkW1xj/XQu/aPYYksasc75/2pRlRDSd3RtoRjerZjqewqSaNKRBcoqI5tq2U
HwdLrVYO8kLXigTq3TCz3R5WsPpbHQeyqvc2RXIqkJkba8BOcfVY1Z3dmCDsms4prB+6tdZNvq2C
MDjryPR4hNzU4w3obWJQRvE1kgvz2FXmuJV7Mz4lopD9MtQgd0JVN36FYI1WVnfpU5I4qihHcw+S
2n3cL1qhdq1vhThddf2T6HmvWto+DLn04I84jN//kotjwSc06ChzS81zYchqTRBoAAK6KmteTDkL
dtwa3VfeTcLG79O18ZYyO9pS9MSmDjbigbPD4KmN7pWBnNOzPrSd5/AXr3g2gwvKgJH1MkItqM01
DNZShJ4qgkgJcBfyav+4ogEu6X4cgC0KYnHcmLEKJtOftI3X1KMXlxMTW7R/JnLIvPxYVIoyBKaX
XP0qfUhyBZpGgXav9lCvMnaX9ieogzf5XHga82J7BNKn8b0uuwzNxgz3Zb7hdqf6Uasbb03zYXEs
XjA0E2lY3DTBKiPlJeUm8hUJv0NcKOg9NK+J7jm1kZzy0X+SvbV22NJK6u+GnP78XdAcqqYpFKmP
r7nME9kQc8sR6PuHYfkFyuLKXbC0P6gA8CZE2g++9SyeBT2gST0oJveoHjf1+oTuw0ulVv/+YFPS
IEYTUAweUbP3kyf4cmU1ucarpjnVdfJsNoDipXiXAcK9f64XIjRS0pOL3dRqgpnxcfkSRcjbTPGL
ielbOAOdGRvl7hU00cKVjTbshHKhow4LdLZslmekNbc2IuauUZ6EyLP2vNtUxzJD11bqyDoYWPis
vHcXyAZcoRpcPSCV6G7OX6FlYVhCEpjV1VQq7RUE2/AgjLG50SoXuk0kkxchDXEuWkXboQQqbpUg
cKEiFKUjNrp81kbR3SZ53q10ipdWA2UliIp4RNKwmT0nRKNTYsv3sco2CkQwhhdXkV4aXUvsSAwv
iOnu/v0nBqBIzIbSRJ90FtRKOcGFJLeyq9V1f1W/21Zl9e3+EEtTejeENcvJaqWXI6tvsmsY16mD
FkTqtEXtAXRO880gFelLTzKyksksDsrdC3WNvXXTbbPirpF7P66vutgAU3YfVKFABPjgGjmkc3fl
6CsLZ38CLnD0uWuhgM42MQ8F0cK6tr6qdfTVc59FK3pO2xE1z+KPlSaPaNoiN7ire8gM2RBO/3Fs
KgSso8TawGl3+vKXK8SHMU81WwlTp4ySn0Ajz3WffQrb9Fj7qAG4j4rWngKXaWgIryesIXVVsTKf
B085p7KBWi+m7gaC9yuRYKHfz+0+GfFN8jbWTScxT9pSw88wu9IiFh+UMBQd1dXrDZ2qYQ/soD+4
ZfcVtxFpWwnaCEWixy8pHkS7qarRlprBcKJ8QJNMxctWsWr5ITb8/3BF8w7nmUGlDMTlXBKnFmhQ
6GGiXBO/FDa63wQbKB7lJvRIEu7v6rdbePZWpbDEWaWuCtJr3ovx5KkVDgXhqobo/2npc98UTloP
WxPOA/GYgtOQ2SHYNUWI4LnHp9GonwIl3N7/IdMJnf8OKipgsijN3ZKbzUD0fSjU6ZUCkVOk/lE2
oZlIedI5shlE5Le+Y+neYVj1f1w4YyAzUfclGYLjOS+ym37vIYMRllez/aKX5ZPr/9WG0emRWx6K
v/dnuTwWpQi6lIAl533Sht54W+GofnWFWttwuksAvEazdxOEW0otEzdqG6zWIxYqL9jGA0syuQBp
0s6icSaMnmaUeX3tglbaFSpKP+JIBURsHifVamiu6bOpe5UdN1+EfiVuLnxYWqeMKiNvSSdnNrhR
DnJXwvS+1p1+GjPRydL0O5SEU2H4m0AVvweNBBxb8VY21MJSk3pOuGWqiRRPZ7Gs7c2iTLgCr6Hv
1V/rZOh3ZeEKiP+kXoiRiJrZvaeuKUYvpGrIX+PiwItF4lxNv+pdqtZmCWD5fnQvdPjLg+ILvf1m
G+GWPS9dGlwrF9/ieDymJ0gBBa459MMfSFObAYZyqB/qod1qwlNlncW6XFnNabVmx5OaLM8/1PYo
EszTmxKhYRQrJniExCfUq1H7VpeD+L1Pcm8tSC+Uz9Ae43jQ/qZ8Nr+FMgDKRpYl0Qsv0UJzLNlP
tygZWU9oSQuQCo1gm9V5HdltO46f/ShLNmJaVs+9OFprsJCldzeJIx/SAD9IM362jWSlNUIrFCG4
F9ghWmNEkX2oOrssTGUrqeloe2Kk2EqBhYzuVt6TVMepMxTeWoV26QtAmpk0aSedsXkWW1Rj7bY1
ZGqkd89mkRzp5xy9zHr91xFqIp6geTJ1Um5cNjEWUAxCQXrJFc9uq/BaZmdFfzI6Ex7lWsKxoJ4/
6UbyoafmMU/vWXBIGtRCoIHFV6OErIEWdOrIZQQ2q4en+5vEKHSiCM+ZTtGCY0eAfEWZIYfXJeq2
2Qij04q+/k2vMgUx9daMcRCv3F0pG0Fhh3EkHkWlqDdZO9abODMafGsga8ISK+KdjinMX7/tlIc+
LxOnJ398MACuVwh2RdnvquoCFGFiK9m3nliUdlMk3AidFjjC4Go2xqDNJ92FwKfGEfIDXQ8fdcAn
ztEBEZ6iVMdDfBDbPXWTnkwR3Ruv7hJbsjBYLDRPP2KD6G5wwzT21JbqUx3o5v7+t1zaMmwWtElA
aiHDO3v4FFHhSwrat1dRKXPUh3BuaVWhh8SqrdVplofiAqdJPxGfZ3HP7fsitsR8vCSp+it0sUk1
8FoIc+vP/SktvL4trjAqQbDI4ZHPxlFN1DSLWPZJjTLtPFqpbY3ZM00NmLFenD+LlRrtxrZIVx40
S3H2/bjT73oX101DaP1R0byrHMP4mSLhLtJkfDnM6neVitnKl1ucpsH5oymOB6A1izpIW2pp2fnC
ZXDzr2PmHmutfs7yHXn7YFMQ+4nf6fb+yi5+Qeo0kDhUSA3zlfVlmepCSqsgzOViW7kBtGdZMGzw
8t1/ifAg8CcZe4oMNykXJE2oTF0hXfM6RZRddHwfCY9k1C9xMuw8NT16sXS2kuooa+4eV/a1yS61
GwG+A/6fsOgqJhKz74mLUWDlpXWpe4UeqlYP50xNRCSa8uG31qLw0Qra8OzLqW6PYWL9I3cayj68
Z7alWKCZNqTqNRCE4BXEgLCXKzE5ih48LKdQ4npl86kLl++UoRMqKRLeaGi7fYCxCPLql1Hok4Pn
5tWDXkfV4f4GmI7OxyueBvOE/nozoAFu8nFJUiVWpMJty2s9DBDJwmzXZe6DRfli7JPH1X7gbV74
cbhp0u9OlNEkQqW3YnmNrUp4CLv6GAzq3g0BGev98NM3jUcpy77rAzDW+xNdqLtOQ2M2BYJ10neZ
VQvgw5v+GHryNdMSR0c3u4v+KLHkiDUsvD8h7FPdm2x2/vVnRLKYHQdGF8VYSkUfZ9xLCA1IsQVk
oIG96gad4lj5qmr3baRiFLBnqJRgXAkW8+MomldXeg6l7RqL6TavjCepE/ZipJ8EX1/ZMYtD0ePU
qU6AGZrnRiS3ZtG4LUIbjSkij6Y5oudn9FfDb7kUrAx2G59ICYEKTbYXcGPnN4yHHUUnZW1IBJbP
rmg81Ki5ihIcwfu74/awMQ4wVi5Oakk3Sp6BXMphGITYBoc5rnuj/iCi+3B/jKW9T5IlEvxI5G6a
+zCdkjRXSvZ+lP7s6uRvmojVRRV7GGFJ42SS1zmq4u/x+bk/8EI6O/WpKP2/0R4Be33cHRGXK14b
mXExJeFzWnVOH7nO6LuhLXbFt6Jqsy1+h4c+0HdqUX+TFXflECxEGQSwpkIDFUuKG7OzNxqyS7SV
zUvaF05T/9YldBD6HWp1Ma5X92e7sMzvx5qX7OhQRdgPJfolS7WHyh3xrShbJBUUp0v7Uy9Z58ws
XnJzzYR04VwwLlVgaLNs2XmLxWoTsPNS110DKTRRZ2mfx747IlP9YzDWypIL25UbG8QMewk5tTmq
IkojLwgyQN5NX4BQC8r0HNbYdt9fyaWQCV8fP22eQYjd3ZQQVPgbg4raIO/MyeSUv8T9LitfkDZ3
kokNI0ROKq9JmC18QaoGU0mSfhXtnVnIFBJVEOUSonSjf9XGUJ2aOnL1lzokHn1H/iaIrZWSq7y0
ohOIlygD3opC4ccjEnumVKWT7YGJm8rRDUKK1uMYOwiJqs+uUlUbcIndRlST5IsoDuKxxYV6Qy8a
hUg/9h8j/DT4kVGLeGbmH7Qm048t1/UWFru3leVe3whDqGx7pOYjRYqdrhsSO27NNTXGhYg5tTyI
mhN+9AamFMRDF0tDklz1QHxuRMPphzNvoK/3t8bCZocNyzqhBC9hTzGLKIIiJK7atxxo7qVHkLz5
puyViJtUQNey7qPd/fEWBK9ljQnxDqaSe2vxqwdtnctyJV0GVRSuKkpZtDZk5Rm91WSnhXL8YoYm
1g2xnn4WsRFNRC19KKXgl6fq3aHyqW0Go5+8JmMmP1q6vIYUXlgQDS0yEGLQ2PnP2f4JkSSR0zRu
LqUe/tAL6yg25Z8yyXeWVb2srMXCJ6bBOrE7JvMFTKE+7tUuCwqBlrx4abruOVGqF63q/mbmsAsr
LbArXf7VdfU2ruKLJQrfu8I7V4Z0sPLhTLv9V5chlLLyi2RGnGWR/CJKyqTVhIt5Yi0V2O8WXZ9c
0Hc8GF783cqD194dH3Wre1F6qieTIDcw5gaFkbTqj9HordBs3iq2N78BU7ipL0Yxed7C7JsQukQs
SlBNB/fKc6L6h0isb9WianZ4M43btqBWlvpl9LnRsN61pFTdFd5gPneaFWzkcbKtkHPhm4Gg+Bem
2Z0CI6qdxO/10I5iyv5DaglfR6Nvd3KXKOcy09LTkMm9U7eS3uPcOfRfxSDVdi7sOuo0aCGHQ15v
2sAtvkVqjUt656Fp1EvFNecluDOGeNjnfRVt/DizdnkzUmVqM6G5mp2EC0o7on5UjVKwL7shAqLT
pvT1xOHYCb71kI9K9qWPlWAjyOHrMEbW4+C7nSOFwprb2eKew8EbzXGqc/pc4IwG4liC2s4uvqs/
IEGOq4XUZUgYRYlzfzMtjwSgn6gBXmheOobVgEGL1yoXS+h+jmH7p2ncvRatqTwuXW4ULihvTvIm
EJhmKbOSG6YnVwirtljE9bChMy07capSuxKlX4LkvkpWfEys4DEcs5XrZiEf+jD2dJ7ePYM0Kdc6
QSWaUcM4kQaesjD84sXiVq/ybaF7r/eX9EYRiK4SsCvK0yRh1GrmXi2anhQSLkLqc+qlT/XUVMEG
drC80xB90jyUBzxvSzK6iWvvVNGssJsenXdd8jeqFB+wt17JLNT5dcsPMkQyJVimaNtygXxcgE4P
UgE9m/IpSbrHNMpP2dj+U2nVNs3CA4jJrZqqn9WuRvLKaz3oLbLkBED+0UQDFRShpqa4braZEHKY
f3xT8Un6GebmayNEn2jk/QG0/yRZ7j4pRNRDEwXsJw+vGhjzxhAQjOlNpdi4LbzfUgx2eJH/jDQD
uqaGeHPvUBTx7ApZrSx3nTJAxmyAwolUtf8lDI3WqXLpZxgbazqxy4uiUxMFTUDGPtuRNa7LvZ7U
/ZPa/HKTlzFYwx4tDAAhkH45p2tyWpoN0Mq+kiXw1Z/GoC23XqEY26JV14ibN/iECR2PfAS4LUos
k1nBx4+bjpnVeqbvIvKkHCFHo7Mu2EMTEPcgdIzRnhQOSPdGN39iZm1LySGsz5G59qaT5/W06XeQ
BqHaJLPtQZx8/B1tDUMDHR3rHCs6coHPUXM18LJKySgZs8xRiB8OcmRujb57bCr/UOq5DeMKi1W8
Wflf8zsb9zfUGDCmQbSz3v77sU2/8Ad51hwCaeVqv7EeffvJJPQTy5ES7jzjDhCR9xpBtM4Dxej+
yM8c2tFRkbtjyCrsns3EcGKqFvzMpix2/KWLzf30lwav4N9tgVW94CjqChVdmbbG+9v17YfxUQmU
pOX8vtlaAnMYmqx0zxWloTQS90roTX61DBjy5XqeU+kgOQN9orYWETKyftQTBsZ7HWG9VkPixCV0
lnQXdu4uKD5DZkutyvGRuvQQXuNvI/YAJstlitzJn1wQtm221mSah923SaiINRB9wI3N0xQ17+u6
TiX3LOneQzBaklNCUTkimextQNQotuSuZCXzp8x8xOlEvg/0iq4Uhd65Zx3whj144072yw36gLab
Vuc4NvbR2P+MvPR4P+Ivjgt0eWLYkyXOjyDl6i73q9Y997X/oAvjY1RowEVr9GXS4rPWDgd04c6p
Hq4RyuZ58DThCSCHODpVVpKkjxOW2tj3sjxFalUDUmAG9Lp1T+d1kJvxXtX8YXt/oosnZkJDIZBO
C+IG5xUPpoEEWCecE1jBeLDCYmLmf10tf81VC0HGeKx/AwRwT7WbNge04GnW8B6iCK1Dp/GUXaVm
+ie1jrtfldHAg/Kadhf4kv4cJ0g2aahHrhS1lgIkWSpGGSBAWaZ5/zZVYwn+oi+cVbf4ITfjr7Yv
HvvBPU6bouU8wz7+E2fypuWI+6OxbXAVSqp2E/r+ysG+uRImj1SoJgCnRUBU8wJbr5tVJXaie1a7
8Dv8hEfBV1bebkufiLIadTXeLJjSzd/zYdcPHYwa9xz5erfNAlna1IPZbSTA0/sKJs0GA1PYYVT6
HF2IpB2enzTcUsn6beKlc2gsT7Mp2Gh2YMBQLOWW53Mjhwe5d3lWIOi6lb1RXdlZCzv57fLgp4Mu
hRz5cSdXdZtmo2K67GTB7krJVsENcSn4arxSml4IS6CuKDzKb5t4LtneBBmKPNXIN9CUPXpPO4QM
/6nk+GCZwk5oVj0QF2I543FaQCyQZs9rHX1cukk/8D3EvNz0ibHRPfcnlbuvaZ3tRhd/Oivcjmn7
ScvMUxHIK9t/ITZRmaDFP204iEezhe2VTPIzsRHOJEHX1BWeCsm0Ayy68B3LfkiN/qXTkk2or7mB
LY37phoGogEZsPkTPaf/mid4052D0rAuqploW81Vw71sVMpjznNkU6DwBUc86GJyPbS47oeqaV6z
K5TMi1hFvQ6ezBxpLkZlSrPRIi2CghSp3Y9e6Hmux+HKeVvaTnzY6V8geW+wymHSyJIXNd6l1eqj
XJtfcd5+KoX6s9Dof+tujZGzOBylXUTnQFLdvAwVsy7FkCSdeqv1KU9b8m39YibmsRWsv4qcr8AV
30pL82XkgoEdC9SGavr0md9dqU0xylIpD/BvdboBWabtsrT2kmPQQfk1ulI8+JI0aZ7GKG/3fXyo
8OibTKu8B79N9RO9+IZnR6vuwF7GP72CsnuI3OG5UPP0kKd6+hrV6A5W3SgfUdOd5KY7FXOcLt7C
Se82rjmi4SgE0laMTc3RvF4HSN+bm1hJc7vHpOdhqHTagxGo9Hos5JOXYRACBDl5yBojdvzOIycN
qU1Y6tj8xlsLQlqvqu5WxK/GFqXYPI9Bkh1TdusPj5fbY641hiOiInviKRTv4pDLQZjKBo1ZWban
1sO+rHTX1slqtmPnKjgdNfih1KO873K1+Iwy7/A1M8LhoREobCSSgFBuBeFaSQsUjCItczQryo9J
ryJXnRFwgz4XNmksN9tcbVG9iJN0x9KFOwsV4j/3j8bCHkIYgvhHg25SiJh1ISOZjkucy9UFrKat
4BJco4OeyodUbTYtl/j90RbuPCRLpsqyAbCGptzHHVQIvtpFhiKcq8yQngJUiY9x08fH+6MsHHcO
4OR2QpMMSvdsFNoxiZHnwHVbU9e2ZRRIj0qgZhtfF/8tdJSkC0Q9nRVg9SiezUsZJR18P/Uq/1Lp
3qksa1gCvr5vWmOFnroQQT+MMytbWI3ni1rD5s3YsOTyaDiR4MvjV9R7p0edwov7/iIuPOFgdbMl
poccpmKzjQHNujGjEu0mXy0uY5Mm6OZUB+wDviWl+mJFxWPrrcEwFj/cBBgGDjFp28zuJzFO9E42
yvYSa0WxrUmkT6GUdCcxjNe67zdA3LcvB2cdoCYj3aRGhhI3kkmz+9y0mG0V9d4v4Pu1jbitqNIg
NLwNkvFTV2tHVezOEy+IZ+unftVsdHGd3/2OKRl6F1QLv3DRMSeIIyzrPtZlHDg4ail7pBWayYYs
c/D0lp4SwxB+3//CC2kWWqlTF4HskH/PVruJpai0/M4855pb7LPWErddG9RO4QtEPMjQK5SN/2+O
zS4QE2VAhAFhukg8BT/OFbRXEsi1aJ5LEpCjISV4P/cAQzUxFR+zRKu/+GE0bMzIap91vQjR0pdM
TAwaY9v5ruRoQzo6YVk3m9STDIdToT9ggyg9yeaAexvYia0I7navuH3rYIHZ/uNPsHdpcoQbYyX8
0kpRk9iIyodfgC8ltg5TeWsVCOcLWmntUS3ft6WPHyAANVUtwdQHgSMF6k6Oh2hjxKJ3qGMld3BJ
xnfZH2t7EGV6xyDl7Dgc4TqXLVKWdTVQGBjNR3cQor1sdsExjdrkMfeC1CnUZjxmlYukc6ShZVDz
NGDURjkFtRpfQe96j0ElwMrvGoEbBvGjnZ50yrZIrG7ri9G47ahkvXq15R6wrvCdBir5qR36YCt0
bvqAfU/zkNRRcsl9vTy5jZrYZeWFD9TWgkseZPEmFQBSZl0lYNXbVU+qq5ZbVffJe8fgc2GBxBNF
QdnFiREdYJFLW78Z052Kv5c9KsAFlSYYN5nhFY9eDRAz9kRAPTGi4GEsxpvMHV2M9gaAg33Y7iRP
TneB2cUbBKaVDcaozZNkesKhkRQfIKDU7kc+5U51h2pfNPDtO0Ewj1GNIr1YRP/H2XksR45kWfSL
YAYtthChgzpIZm7cyGQmtNb4+jnO6kVPdVu3zSyqIklGIAB3f/q++9wwHQdmHNSW549Zo1xi2FR2
a2m3u3x2Hb+smZaXlpkIYrgCj4bYtn3JXLS9bcgRdIaaTcHaFEaQGo3tZ3G+/Jcg4t/pZuA7NA6A
HPtXrw9vW4ceKnPu5649mOv84Ey55c8DzSotVPBQHb/B7vYjtcnH/WcJ/nf6EtJyDghfDmHb3wyd
3veOnGjj3i/9eEpE8rYY83M9F/3/sTAgdSUlL/ATIMtRzX/TFHmTJr215u594vkMZKTZL/lvjGbf
hfO/6wYbwDNaAx/9Xxojum2YOda2c09eaxyITew4a84WOTk/AwYGzd2cBqkmcLI6E2FH5u6GulIf
CzNXD17pjK+2GL1P2MPX99b0JqkythFQaLe8MSUmQa049YlGb+euoqwU0QTHUMjWTsiQVopzNxmT
eqybpjlWcc2M+Inu1/+8Xf9O4f7zI0pT8E+q3hZ1zN2480NLojGKaSwMprFjYIrSzCEt1P8lA/Yv
4BO5bbLrFLcOoBlc3//7+zprMIeYxkNm/6aRYXavXb7txz7e8a33ZaPvaKrau+nwzDDOYw5Xwn9+
3H93OiVfM3BYSVPnSbn5p8d15jgmeyKc/8Op+TfeK+0VqsZzStKqv9NoTDFjLsyste9TXX1YmAft
69P84rrlmxIH5qSp/w+BA/tPbwX1Zrpm/mbATIo47gJQ56GeEg0cxqQcBMMLfNRX9l9kTgaNLNDf
RYJonYw085voEfvbtwFRoFOGoYoPE1XlI+lhRosoy6j9UsaZ0tHiqOnd2DYFhRWbSUN9M3x5jWhO
jJdSrmo9NsFG7+SlcMBGY9KGl3y19XOb9gwy3BT9zmzTX1OcvdVCm64eMu535updDbWaqoBpnv40
2IOv5Uu7zzOSBMtQLiGdAI2v9aOWMkOoW95F7yjn0dS6iJqsHsZ0PVp+HZu/3dbkI6VXBtTb0qhV
au1dbYaM6g/Ql1uWpPmF6bvGoTbXbj+pynwoEm+NkkVXTxNv9A1ntSO6gluiugzj1roUjJi4eucY
6XBT87W4MB9u2gtdg6IfbNdxhFJyT9tpGVZtKqLKUZqgsZN4l1TtWvlgRWOcA7LbWAr9Lm4y42np
v6tyMAnvQISnQPisj3Xo2qODob/QsVbuC6vL7uF5S4O6LkS4kYCPcuq+UdqWmZ/EkOfHKUZSbekl
yqdsCOJMVU+rMcz3yraF5PQjWBeMy0qaKTQS+Eialfkahpd2x8HLz9U8WpE7i+ypXL0yxG51TJOZ
gLXEevoYx4Z5cvpWuwePap262SJSW8cmmjbR7G0Cf39Y0iK0Otf2E6DM11Sdy0smWs2PK6MLRZyn
uy3u1yewhdkRBMvKDbfLoS91m3A9dqN4Xr3QM1rHr9p5Owh7KwPLZWhRtVT1i51N6360Kisy1jgv
yNjDbBZupig/+kwJclQoPHtBN4RMW23Gg9Llk3bUmsJ8zrJh2SnF+K7pif6DEUhLUE2r53tJawT9
1ru7LCunJcB5So5lQ+jo1+n6Piq2YBRJqrZ7UTFfW6hW8dnW1prA7Cfwz+kKxxvY1vuxaNad0LuZ
6W3mvEu0lYB6M2emaCaj+5Nsl3mzKqPZohTTPz2rfUZeM9dMNhLhigxrUYFej8J4Khra7AZrbs42
rX8BmEo1EF7csw1mu6uyhNXOSvvQTJzLvjDNzIfsWnvryg3UuAqTYNwqDiXcKsveSy83IcaLzcQ3
q1Q9ZvOW7pdMVwLRe/1eTM1ah2a/1i9VCSDL19q+DEs6QP3eE4tPhqA41R2SC/1eHzow1py7rN1X
NiN6WQUxpxdYiv1sWvwGqvSlrUkegA0brKCkIZ/ZYzuTQVsUiip3n6wNHPePFN1AkVFcP1UK3nTq
MpGNvIl2xOba8LwCE8nzTwJLfl7WL3OB3lCWiMx111Y4ge0cTiKLlPVDlu+YjCR1RHtw2M8JOqhC
nQJ32GV56xumbNc9AMUbtK8yeY+VX8VI0q/aEaxWIH6d9KG2b2X+qWVM5MJ9VDfTn5R6N2q30r5Z
S3PQph9m6wRao0YNFUPbW9G4nwwmOhV9dvVKSmDur4X5xTHkfHwv90SdUM/rwEtvuvlICW9jhjS5
R39LPsVIKXq18UtfB+9jzjPfQ2eXlCJIQoaDAc9dqYFMzvxR+zAmhiTR4WV6DJcvgtpiehcVMnEG
RF/7HT1YxToEjLgKRJNHVabgwcJoH8cwvsKRevFSZ8fjp9mKv1SQIFrOeIj+6rLPS+mLeg1pyvSZ
CBxtbcF/O8vNolxQdxCGcqlScdbt06z3gcbH7ZihRfm4g1CoYjx1eSf0bM8hOFgz0Hgm/D1r2qA+
xFl6beKq9lVrHSMxuLov0JS+B0bZF+PM6Yvvyw1x1BXTpydHxfHpLlPe3LWGdu3phymE96U6TLyR
Kbx26Rufhvc7ppHAA1k0h1Qfr1ilQ80Da0p3Y3xylMzaW7EUl1TvYXiavadcq6McXunGA+k/o61b
19pNmvUMSLuicSu5UybjYrGznkgD1RgvssnabnL41Puztzq/FFHuNKJfspA0YVSRXELDUV6cuQx1
I/5lNOZezVaaFhSfMJHh0EN83w3xxd2qO7VFE2rpQ8UtILc/RW4/57YGyWAWrVpPO6a+W9udx91a
xmcODYeY8hs9qb7ldtEIQt3xjtB4cqDUpL7IwrlFgzvQYH7DnjLEjfCJJWpVqtBQNdpvdACW7RMf
U5s4ygym6c3JjtNHembUviiwGmXiW22NCrUDyTvKfPL1frWWiKkUIR2bB0jZfdQNiEGEQM2O1Oet
Zb4DleB3WxEl+bCrazKr8Rpq1rFL7WAAzTwX5X5IJ0aNaLvK/qIO3XO4jCTeV6vDXjLDIhtgUlmD
eLpp2hVR7MhjlAODzWbjZAH93/pyV4IE4K7kYaXaLs9oln8Cv/Ll0YfV2ncmdz82wKNG1XqXiseY
7XtWY6G+LL8b5PZNU/YmA9AXsAYOPSUeJJoOBfOkmSNq9aMShxKGwIj6n4o1B07fB6iZylhCrpPT
hoamMPQf3rSGiHFWDQd6/eg1elTn37naBUnfRTyfOZnhml3d7RG9xiKxGIM7HoAJyQHwW+Cyq12O
ri60KiiFywBZIkSsoXxLKMkRirmKenhfpc4oGRnUZ2eV2FrSt1odwWln/LBaFZ5oxojwtokZXu2W
BHEf+0rCkbEuxvDVuOLAUVCtYW9X2QSrmXhFsboolEFCP7XJz9ta1tyrzPvhNLM8TT39t5SAD32B
aUn0XZfOnsTX1ooZVuVw7HE3+JEK0JcyaqeenTKb3+wZRnOnuzgZyqCHmUFDElfZiobx2utuzWpC
YFcTVNCbndSTqrJ6F7664brMd3xE7yqWDrRqeFTVPsomsYfv/0w0CY2CHsWetZdHT54GZf2UD51i
2NbReto25+KIeo+4MMep8HlEsaiHbYgPXuIG7I7CCxZjHPqI8z6CeS2ZS9zPnwyVPFnwhFKyo7b0
TlwXVIyaJ+fwLTGVXoWW2OgPHMEcpRIUUnXKNynvHEM4mH8KGiCxZb5QjqUVp1JsJABDvtjOswDF
zt1kYBhY2UGJb11t741p84GPmJbwO26BYfa0/O1Ek8gzBWo7WJjM6ZEtAKTRqDie9q1335o+8wtB
oXH9qofjYho+Vob4lvO0hznZ38TFUaqAcTAHtmd2VjhSKUqIMz/Jp0V5A1vhhwwmYMd96ZDIJLMe
uUSXvnrro6me7fxnPp8ZP8dMg7OS4fTI8TNNFspcY+NRsRjrb9sDMEueMWwPb15iAkRXIks8ow5V
XTswOFKudz2/FMhMay+PazHeS2uzcc7lqnAfrBH3xJLy75Un5gPfS1JV78kWSt0HEau0pkggJfKd
YR2LBaaJQYJtFkdB5u+3+H1O97MXM5Tw0Wm/qGn65vZG5N9omdwupXqftA9u0mPKZBmboauf0nr5
tot8e4WWLbRXNUkPnaeHvG9TxGHdVL9h0rfUn3VOt0f+W/onDMh0EB136ZnQ/RYXb65xL2+M4Td+
xnPK81jGaShXVlGraKJ4wt3WzDWFvynXXlFER4ZS7myAdIY1HxUddEe+cxBqBMFTst2UytmSh7J6
lSqRXxam63fT7yaBmQU4AJMDoskQB3keq1f+L1OAXv6bmTgcQe2oMOZe/l3qiXpVfarR6PXYWoMV
F2NY7PdtO1Puv+qZ/YgPkDi48gcli30nt564lzhXrwRzdzxvnm47RbVexrg+rEkDbH3AFzs4VgXL
KNdfmTtUVsa1xkfjk3VG31ROpSkPWhwP1n4jJ4I9MtyDUJ9p2gqW9EX6f0bR/bDq5ARLSKLsKmPn
wfVh4K87WhwVW8LbL9Scp7W/V+aVMZsH+SgGAGGpLtABnA069neAqC9D3ezr0fgAeQQq6CblLr9D
uPiHVBF96z5JX0ljVxOLSZbGcuZISDmu29ArVVRdLo/hxJ5Jc5jqeiAKeMxW49GDMcergXvy9y3P
HzChiTn8pQhsL0zyL5H/thWp5nl+NCos3IP9Cco9EooTUVnbSUOHmmGNOcTS1+VSi/rbbI17tzpv
wnqpN4CV60H6CTzot2dr7XhO6LvlvYxl/sIZ0nAlcAMm3QhNb5UupFO3wTCMu9rKjtCrSDimFIs2
Cypzr22vck2ltHIpClB+3uV3UhxRYgkepnQBiyXanJ10xCm3fStE6VlWqn1JjcTPBFEZDIZ8OU04
/P9b5I3PhgFPXFOgnlSbbdBDh0+RLdpBOXdT4udvnwrvGpoXPrWMr0uhyZOM0t5sE35WctDy0CNJ
cGkYbAg/qTXBIq+2KK5yLdkN+VNjFPJoWcr2R7p9/1gnXgbCF0l1Lp9QhhcuBpnli/EN+CvTZaUL
1FEF8ZXe+mzMmmHPY9TDBT20zo7+1Wf5STbOMAFWr9mLzXBhG9zXxLBI9ggHETtOdpgbRTDkLiTD
OPnaNDzMbk56bjlrU//mOTd4QTRkmW+Xvk5bQx69jXf8YaImw5b/tBexI1LfL94I49MXh5f/y12k
gIEK7uufhdPuGV95kkrbw1mf8EZRzX7vSsqAHfCDvdTJnD1e5BFGOqVMs6qxrkYDQ3DllpBEl67q
Vpi/uW/Xc0+wHb4a6aWIx7vMzp8KAjZki6m8Mhxi9dfuk/OLrPB+1o1WpAilkGM/22aH7BxVS/p4
Ew5+O6QHyV3PCURhGiUIviz9dKyOc1RCvfc0F9uJa9SK94sXJ9U/dfpDk8HasxadVb2gfd74S6qW
EQzJz/xzAus/xFOgVcnhHxaF7pQPSXIvn2ctb83QPrVAA6X+4VfcKSsg7Qcacoi1kIOO2ZAnUJu2
s9eHUu7rB95Eir3tfvI2bIFNKij3vrRGql88L+ssbZrpvLK4PB4WWikN6K13WapcMu2pEtrBU3+t
xeYzdxaPx+Uhd7p6huch5EQj6oinqD9t9R0Di0JB7OVJwgU8S3IcuQDDuJeGAZp9Ewod3pChf/iD
UJtQijLns9rx6xXysUm78QO6UrpN/G5Cq/MkYjXfKf35dWLiExxjb77avRVJRlwv+c218vEkTaYg
zLG+oaAlg+5z6aFOKL1BZ76AJcWLS+I2/BVZS1Mu1k9kkwvIYwXiDhWF15pOI6ipV4Hac/KfPB59
XBuqoS8Sf57l2+v5B4gn6UPxCbf76W4jhZHf0uCR4P+OG/kqqWR4FumvO/Ymw1G+hk/zlahWkBBy
Tww2IpluZf8sHSCeDlI+HQTgtFJ1wvvCx+EZGXIfFKQSVvFsaq7cXfldctXw9VAD6p2Ni07aayYk
l06cZw+B1B7ynLJHJOs/RmipCLhTDQhFi5pGWKwzn5d6Y5TLhBaVyC1+C27cHxgHLgOgFE98MBZ6
ApOdPC7SfjPeKiE+diT4SBpg2Z74Fz65HXCI6m6PD8KJkAp0xdJVBM7ZrEXTnPnS55Wnj0WVz8Dd
I8Wr/sLyyPisZgyFvDcWSbp+VnOSBq91Y7l/8niilfDaKpbGzr4DJnAjUj8N5HOkgUJo5lYhA3VB
07KeeoFqrK9qUgL2fdT+OhJy80d8CL499mCBw4wPFuPL85dhuM0oKGba7bkvFroB9t4SlsuDjIHh
vhjm6Nv1dky1lqDFDEo1ljfAaZA7zke4DbVWT3x+7LMAQYI48zIkGbGDFowrCd8twtz/tXEZ7gUX
7fP4gZVnZzIT3+rb2kh3lk+TW90jFgZcRAjMYu5HMwnk48Jmk2+dPOlsMe+QQXJhGcyV/Fys+lxM
T840HdNF/5VPd1nWfFvw0cKbazXtwv5U23Cj8fNpzJ5c7CR4+HBuCeUeV8H0+Hk8uRMN/VQSST3F
VvYT3wYBkE7PRCwrV4XnztacbtwWn0iv/GWE7U1xrsQ5O/nUaks4v+ys2Yrs1L7j8TgrxvZGDAAw
wn7DZ8Nht9yXGbAOCyadRL5wsUjOJc8b0+vROH8ZXhX1z2qwSLUoAxgEr6mt4GpT1EVB8SGNYfGc
5yTTpf8ApMSXCkx6pKyEYuPEEP7wcS6sjMTSReNzZWTSnH4ti30nzxteE/pQWIJ+cGePTYPXQLrw
UiEpUmiXnZRwKS8CRhMZ61r5TzrH5DKRl/e1wmIigvvHJJoSGvgpgg/pJLDExXQntbvNu+Q1Eo4N
QmAv1dc02bu8No6O7jxlqUFW6ZGjxhUZm7sFdpO9ygOL4tUnL3Sw8bre4Zkv39k5xF/eDd9Rjls4
DN59Zz6r4nNhvLmU1KkzAIu315jYXmY2WKJ/HDGShXR6kMFEscvUhuvcZIzauXgFwwXFNxm9HMLd
kE8jw/ekkDxjAWTgVKX0i5kq+vb74Bn3JvEoyo6RV1Jjs5NTkh9lRlJ+2BkTX8oGDUry6xdFfEon
rQbdh3aRW4g14cx3ZG+y4Vm+zLk++X1u34zuvsWrAuPf2LH0oyYdur+Dx2Rnpoz6Uu+Jmv4592Od
271FrZELyRPBNsvHXYzyiSiERNAzh41tWPTlJi1hs1ZhmscRd1JAcl6TglAZEDPS8e3gMwzAGPwR
pVCQvvPlkxBn1d1HoruMkzfAv03f0Q4DVqRzWGzdHivbm8UXvd1BLfWgEweZgAGHMEdz8PbIQa5p
KbW3TYrKEkUEXctLGjP7bBzST0uxfrHzDG4PZdTGqXMqC7Vc+lLv4nU3C4mXbgJpbR+Ep5N7/epr
5SyE/bLmBOv2TRHahV1wxLZr4UOpFg19213qRQ8mvLK+W18q+wbU0dfL+lXjFCEBU30lslPrPqIC
G7m18lsxxZHpAuR3hpNTJR/SK69KCWiDUmhUrzAAhVryKbcWXqEHwtxD5eWPEn0DPe+A2sIaSn0l
qvcGFVLHf+QCKEiMjCXRzTwcOsnLvrNu6ZQe0QJyJTMl3s0GOlypoX3D8Hn3UgcTkUi5qFSMvOoe
bXUMpVz/FVKkniuDo9XC7aFj2C+ZgK5ZIqLyIP0jVzGDHtsHMilKtuSxF59D+kbhiyHqCynQbvbF
4jypy/fOgLC5SP9wXVp/IdtGbBJ42fJQ6sroyxlu4ygVDmk5xYwmkIhx8ivOKvKt6eOqNX7cvgM8
DEW+HU1A8SYu2YQKUcgIuFzaK8mfbvGVrJdU5iMOiUOzGWMKNb26Tjg5wzrvBtTEhmNeyPKVZUXS
gqMAhk0AajFDAdeKDPTYyq2ZfRf56cnYtUMe1ATITpNngSBtpxbOPfmAmDi/Wo95gahLWasGfV+S
c/Uxhk73M9G8/Uw+Fd2cAOZgTWOSYTUK0VkS8BlFBP80YfdAgwJZCJoLvpMKUpVhwWrsPp5S0Otq
0OhDNOnTXpv0z+/7s7ZoXOMwdhzpYm94As6an6TkeGR5Ji+VDqOr9lcZCxZ52Fb9nVSNUldIZdqL
TJYuJug4A2NQiLV7+CBmf3Y06JLj76eFfexq9S7LQChcKkq4WHE0NKWPtCOXUiG0NRKR/pLHVSru
eX5YGYLcxn9InKKUM0M/1RNt0vmyV1rGyfAqH4WzoyEpKEAp0WSNLT0/FFTuWFOdHOWg3Uyjkd9D
Q/VvqdAI9N3hgd3C4YCW+LSZdP4nz4lMtHynKVR3OKoV4JvBhRgrmYPBSs59T4gJICVwmwFDAyFX
9zRU7bHJ+qszGYEFCge1K68CN6dPRe/M0WFdhNOH5vgy1/2jw7li5yrqeK6+RluCOcg77WbXxVm0
VkhGb5copuav8/igKabUhXZsMeyO7S1p9M5/L0UmZS2uUlzoXwhUyayLzXvADJWcmEGY9w5ed4Kw
enVNUaM5SxfWlpmGjI7QHHcI9TwOEAgXbXcUiePrjUUrhk6ys4MXTJt9qdGqeJQpI3UkU8IBMv7I
dxW2dcrT04SEyQy4loofwrIvA+n02a4tucooE0pb5HaHgyi93ZK7fwyMk4F9IRIyqPCvTvVQGTo2
dNvNIDXyYUr8ho4Bv28lFmpxZdZBGkUn/igBAjh6xcyw+jtNK22CqznvOVa01qwHWS4qcNgmHGHL
XfaSYrNPX6lUSYE280SGYbLvsaJhqcnuc2fdS2uaO4yynIeLdI+qUbtqtKOo7SafQCodtzTPC3GN
3HWh2+Gc07pJ52YZt6dkcv5wdzvd+NQL+GNFzACtS2W4u9hLTkPRhRo6RS/QEEiA3iQXC/0iLRbM
GVRe31GrlfpqF9u+TYY7lOGVOkKB1mRi8r2+TA8LuFdn/lmjpevxyvDxvcft9aTbzPQiVeuiJn7b
Gydp9pEBEhkAK4g7rEDAeo2dkjU5npAu7xN7L8zyuUmMpzpx7w2X6emZe9kmBzaIJrBqJZBOzmia
AM28QHNS1EBKkbsIYByltXalTWSmQW66V73uoZuGx3jMwZAip2UVDq77Z6p+Ig2u5/kK5y1t8TUl
0NLBRsYFhpvaiPRM4DzGgSc+RmvHNnWAic3PPxt1fWlIzFdUDhpl3mPssrX/WSfvUqJtNI67qXuZ
AjOH4UUwdIQiyhh1XRnlJC5hMzYG7H7chYoYQ3WeYbzt99L3qSCno9HvpqXtzVHnhEF25THDG6xq
UOFGSUW8+EEqgEExzo6S5kObrJ9Va4MTeJWfl/tAA7lfkSI0qjL21zUJUj3eS5eryNq7zDEPujru
7Q1PIjfGu97Bw8qLvvMLjVIlGWCRNIfZoPDn4tRIy0SDvmE1kBvQo8/8lDhJH8eWiRjS2xB0p7jm
Ro20uA2rZjNtb3zY7PatwXAnLc6WqyVvGf2oEgX4OWpOmMfqEWAWjS/G3YybZVsTqao4MvX0z5zZ
+wRFNhKYpvmX2+aR2pRnOvrvWra+6CkHwEQozdIMli9JPdB/+T3Md5eRo6tR2ag0CAe9Pj4OxhS2
SFrokoc0iH3hO75uWUV1eklMjAKlgMbaTinLC8HbUWzFUX5vkidRbAMw7PRj0XQ7bVDukmU7VKNF
6rhmBiqjc2TfrLtuzy6zn3D51UM/DbfG7r7y1cOfrjCFFAUykzAuGY8KUyvH0oNPs/5ojc4J+6Sr
AsraL1s/AA7Jb05G2XUtT0ywlXsWbV7Hl6N/inJ7gmn1KJ0csdmYINr6OiNmfFrTfsWZpfum55Jy
nDV/mel68GB5tmFKkcoL+tLQwrJDHshNJoFrKl95Zn5II1hYmhLEm3fJ3PVN78YHy6hp2Y4Dj/Ki
9HUGS6e0WYTsx/fRddVh3zt8aDZn8Dl4R3Cg31V6ditF/6D2bsTuWgEzM7g4pTtaUuNzuQw/gTUF
dDndbU2bo5eKyrc0HOim5LhTQZXl6HZraVKunzKnvpXjdO/1SZA7H9WcdUx8BqeiIJxYiRmsn7/k
29dS9McG59ZB7WlYy01nRmhvYbJVppujxV3v+xBJ2bCpbdW4Qo1drriO8ddijC+GLU4AT/dxCxNS
M7c0ciR7y5VAoeGzL9+mcfOdhVAHLQz5AVimOHDzDDXjVketS8BmaNnnkMx7eaZBM79ZehqZBFJ9
Kfapq/5I7PQ5WdK7khKHWlg/9CR/b9zhUkoVgE+aazaYAlt9kQdPGcydfCNaCUC2CKspvaKjpWeY
Va8OnJvSTjikuEuNzDoqbsQdzk0iEa2Zd2PymhUTyX4clmpidpcl14VAasRvsqnWee5wVruNAZUq
43PM/UbHAoiUjao5Yj+2Ixw7xOZYBm9lZoS7UYxebyj9amaQJZreJlbnaX9nyvIKFInjPQUeOyJd
ImVJCKHxy6HagT1r289yLGxMTwykrccUavGNvIQdK7B/1KDXQC/XP0uTCcapUlihmVdGsBkxPWFK
f+0JWpek/pBhnNY0f+LJe8+dKowRQRnoFS4IhDU+zyCc9E0PTVw/JW6jVVX2MwGEV3FHjDOTgQ40
PIEQ1qkvq+dOXV6yortmSb3P8ZcqdDnIFVBJ9c0urHPGvS9QSo6mtYN71g0VTgp3e5QXZStUHGen
X37YSnmFcC6SmtUa5ojmoedpSzRsmk7XeLVXsAHeWFAeMM7SaWKE26WibK7q1VkM+cmMHarYSln7
LRVeooDhCZAZ0ktDtzMCF8ZpPCGtT+AV9GCojJbMk/3hVcVrWpoX7OYJvyiqqei2hnmkGWrfW+NJ
qmqtFrs4o4og+b1ErgUkcSNgk2TURxDpm+HBnaDWPmDY86KLDqQ4mjTXxuowNWOxb82Bg6WP2iXW
tCpUgKxT8cQvGJeYzg/RcwyrsT6ui1ACx1zaKyLSnLRCcX7BLGicNYewbPMWsIF2a/xcGZG9BLll
5+8jjV1hr+hlSIlCo8MRcK3DmBlKZSOtMs68BIYGdWye5wTMyWT6bDIFaLuYz60xuCGHtWM19CFQ
Jsejtipd6rRiUD0hyUib97UEVQh1hHnz4kqlRid+Z6r3sc39+EPtuuJaWMt4pqF1fhRAYw5mVXan
BSDjZdDxGYeBTJRtA/BXsmwJtVGlZtsZVRDnkwB3YQz7djCTy7w5LrDudOYPhR5lDE+LprSMI3WO
O8qDhOIBQOz6Lk/7sgiXFWkch24ODCfFz4c75wjJyVujFmAC56Vo9rrVbECZpyotfK0jdVAby3Yp
EgQ6y+Px3ogz59Quc3ZKgPkeu7zvwmoRBTJnumdzEHjO61paB2+Y7A+bU0WznMihlEvMt25pO2pu
VipubrVOTyoIzEdox3P8qEp5SuvEYUcMO9RLa7loYsmOblGNYZGuyY1T0ESrWDM/1UrlsOKdkde3
YccXDR2qHfHyrA+CWWBte3GXicaLKnEg6lDU5Wl0a0vsegUUETAlt3my1WUkC2ckNwv8a01QlCbU
K+Lyjo6puT7a5kZewhiyB/aiCad86P1eE/pO7VwHW7pWJ6i927u0IDDW0hQ8iNtoPtGdF0KsF0fM
I7HICYKLEKVDG4szjhDi6kA/FssI8rnWj+aUZU+MBJlCQVz7nnGgAnBQFNSUNn9Ya02/9KnjRUqy
zsG2MgUa6Pj82lgOJFZaEVfgw7yFXAmNjbof92aHvOT6SrrOmx/yNkah6gUNBqWehQNw6HAciy3s
4Nl/JJ/WPwgHcI9O88euYYLiJR5d97ZOCW0eTcl0aW9rSogwdaH9npu0YAB23TxopMbORWJWkZJp
72lftI9GI6yo2ebX3BjAIzqJEmk0dkSxttG4l5CDGifght0wtRydhvKOk9fMlh1KWrdjc/2RaRnT
IHIcA8NKqKh6Nfmd1u52mZN2obqYm4/ht16MVU/uigqdViAgD22ma6fSSpYQEvjiWUN6mVdWWbhi
ZhNWlrMAphPqyRhjijMZGeV0TIHIrnVHk4i6XjavbSIq2cPVs8cMLhzNewejvOzo0fyshm052xAz
Bc3Y5KHJDgbLtKh7SKaHU6+2y1mVdBabWk/7PgGVSRleT6Fpqufymq4ebUsuLTNGM8XXBW4heIsQ
KvQPsEi4hMMNvoFTn1BeawBxAw1wi3dXxKSrO0iq4s2i7pyYBGiOuoZzPDCA1mmsfQc7+w7brjwt
Br1wqSpKf9LaRPr6Hu9T2ihjFlcwlRMRWFt8NKYxHlNLGaLEmTZ471WHeLifJFkIPan11sJLR8Oz
O66/R12Zwzo29Kswi/FpzGPOiwE6c1p67ZfAnP+mehHvGq9rTmreuz6Dl/JQm9Kbmni3vEWK7bI6
VFljR05SjNdmbZodY8sowJgtcme6azCJZAL7ysTkHsWK9xvD2NxXlHOsSr8m85KGoqfHKLdHK5hi
1mDT8dCGmBMO/TbRR1e6F80ai6jdGvdsFGKgwjuYGJ1JItLNjCTL7M3hpqTeIYal4mCbnOVpJaVq
DbUZiIw5HgMnnFKuYSO3aAqrqIfQFWS1435E0geb/MME+ciWEhYBwVejevMkhElUoda29R+bnrSw
LHpoShTA3WpVuiBkE7CCZUkfMCaQ8hpTUnSlzMO17t0zeeHc3yorJRzb2vOgLxSzXNDPsG94UQn7
bpi7C8o40+L/oew8d+JYt619RSVVDn87N03TAQzYf0o2tivnXFf/PZPzSWcZEOhsaS/bhK5600zv
GGOuumwM9kGjcP3vetEmTQHBB4PWrgKjDK9Q1OY1muP5Iaeatwwsvdyn0wj+O3MLbpmtzoKxkk8P
PgJIhCKc1mCMN0PsPhaB3T4jGBJ/wxgBK1NDYDpWqC+HikNTZGxM1eubXdroJDpjTHSSc2uBWx4X
igu8LaSMtkCvvF0nYMsoDdJF4tQhnLD0bRL9Hpz8TWfV02ounXYXOnTgdRDKPmVtjuEo53lX2qT7
4LF+xrHeXzj3YKvT2nvw01QlQg/UeyOq6w1+d9xOU4ncxYwPitx5eoowtd9nYjBgoGawKgXQPHg9
KJcqrM9BpKiXMDa53MdtodNslAQYdfGnr+qcbmf9/TwjUCM9bRd+a4FbgXO4UNsiWmsFqLEiiaCt
dy6dFOpRWU5plgaLeDRqYUyDkDf1ZF1zjb9UbEMnuPK6fV4EUbAIkwGAThnCEoCxvsqilpr4BBjd
tyoN8l3fPMQjtaqkMuxLmSHuldWBs+zL1LsGWk4uk7J2OXHkTR/aKXCh7sZQ0r+KT69fT9GLO8eJ
y1VROea+CPpuNfpE3N1g1JtOb7rtACLqFqoZmJEx765tbKtrPcPjtKle0F90GO9DS6dubdPOJVf0
lISZMCPQvfCbG1fJTaX2YK8Hq/0edkW8Uhu0e4wwV7ldL+290qGAmWeaeW7Retq0SdfcGPPMheoc
Krso7CeQRbC9lqkZTScA5BTyu6lYFk6PalincVlXRRF3pEZ6yT24G0FpkeBB1Cf9UudFVFTWETXk
/mjNfXL/OfHnncCbKcSj/xBX3hCdjKBCPTv3bLj0NjowVn2QsLj00qOdug+F6/w0w+wmMDTMaNt/
IfagfUibQeZXRDYc23zbzkdLY79z4e6cGs8JCdOUeJtE3Ceaqvtbr83oxhuc7LFQhxqdQJpJ0eae
va7CCimTVj8qlW18+3xCXnUh3zJ5IPCgAEbMbdBP4l8qFNSXriuSzDnp+ujhCuJwA4WCFlNjO4Aj
b1Kqm76ebufRoR6JBupVcaf0LoizcG14U71pOMoUHil4l5HhrySGpOQ1cjWcu/Z26px4q2SZstaj
kjpOG5ULI/PSx7pxvT2llZ/Ir4MfnWmW8gUj6iNOm4vIl2YhRWrRc+bfkTmUWVwFRZ0zBwtEiu6l
DEeTXr/utB3iRn36fCo/IluiN4OmN8mq/k5KpNAqY0omtTujROf+KI2i2It+FPf3VXLKRjpLMK3u
Yuzz4Xs25+EXXM+PCGf/efzrzv8Pp63q06nv4847wawLFukwHaA0ARLiMtWMHozkK0HeDwQTXHDy
kJzI2SG6vaGAaaPL4JIiPHdtl9wORkjiEtTOF4uoySq93Z8wBBEGhNSmvZPnh04WREbQ+adQBRVM
7Uh028rkmqNsTE+ygSoorTcEe8j9/OcL+vEI//fR8v3/zGhu2skUpEZ3zrhkXDSO+0OrtK90Jz7a
pcgKIFZFxQyS7ptdGnSFTqMSHkKw/qAUUI+T5JoYygtstS8Etz9gPcLEo/Jm22ho0j/g3/HMjV54
Gh7tFBIDVk75A/W27RzNX5E73zaZwsbyHDRoUVPD2r5l74+FPfuuIV1cAASg28sFlkldDWU3ROFB
5eoPuPl4Mc7VXQ3Q6/NF+2A+PcYI95i4xdPezqdr+TH9hK3g3OTbYiJqntJLXI0PBbcH//cnafRA
UjX07iEGvyGRQh8jG0az9pyicQf07lADCIliOBEUGj9/1EdWGt1TG34zAgUolLx5Fl3YxnJo9OBs
2GXYLpxiJnCcqaHrpWfDlEdtNocTtlZSCFY1JK81YrsB93mOsjbI0paJrjUgW93muVSHbtkmQ8eN
TWbsuszJD+RNCM9FcbX2ipnaYs1dQz4qCQRNeMoNVU6wDAO0NtVqvpjFjzblf0bmvWmmSGTLwPVG
+T9QcT/aEgYbX3qYinaseOX/nOM5GXKnUtsQ4g33K6l5W4u0mdKfDL36YqE+MMIc4/991BuTkQW+
3bWKp5yAnSxSZ1z5Ph2rPIHPAVn4fFNoH02doTr0kECxAj32N+MqzCh0aguFFxg2UVat55iCdbuZ
0d1WowFYjeDIuLjTQJVl4IgmgH6WDyQuLL44dKb+3koz7v99lTfjNileVW4zuyfXt9KLPUWpcDSV
ZdbHIHtgksOvmYOtW1MDDBC0AzsAENZTuIuvPTU/xpT6FmjYKOu6t/2jCZwXNEsAIdcrNJi1OsF1
bnLt7usD0HCuSnor8JaOFdNgqSzJ+qAzHkTgamflobVRzFq/1Obo/vKrHDqK7gUbsCPTyosHAuYI
pXCvqqtVGVPXrqbCWddzUWyKxqRvdlLAIEkh832+Xh+4E8RUcJa4Mc2i4cy/23DK4oa3N5xTXdbV
QgSv7cr5wsR/EIN4yBfBq+f6BIb9m2c0sdWitmlbpypH4on8vqy2c5kDCNmpVPanPjvMgbv6fGAf
BdX/PPVNUB03VJYoJlkn+rNV+7bnBgXiJZrJAwCiSvXrVemo8SqEKb/P/YoEQcu4cPz8LT46evS2
skxTo9QN5f7f6S27SUeuJozPfZEfaqX/xuX22sr057aPQyrj6q/Pn/dRZEKTJJ2oGQFU5N3fHL9M
6Qq/cbX4rJgBqPMMIUvIF6W7bbV6PDa1nnCrzf1Im7jLsB6ACtMJbGX3qJJ88SYfOVwPzWTcnViC
t5q2YaJmZdpY1skHUg/KuCyv8UA1oFtVXA5xxchdoooSQPrFgz8yQND0kZHm2Sr1pn+nnJ5bo44L
DM5B7gXcQLb+GtWXFj1k7cv2e+93NjIKLmxD1lZDE+jN8nIzOiR5N5K4ATZR0HgJ1Jqav3UcDeOO
1BOt5ujozHX1xRjfOw95riMaCHTMRKTv3zGafhxkajfGZ7eYTsOQ71GB2jR2dahN7/r5Or43EJpK
QCEidmge8cw3j9IKxK4TSs1Qo9qFNbjFwu7zL6Iz6/1E6qK8YYsQM8qHbzeLmntaXWu2fzIKVI4r
4APLKGzTG9fpIBMFfrvsBwylnYcdl3nurO+KigR09MHJoucPqjlz7bs8G8xtMFTuUi++N8ODDQ6L
SpZ5aBGG2zgd9+f2ZMzrKklqKmq1xwVekUfH3m3QcnBjLhx0MwetAHWlnjpzOTVquR30yNwpagxk
B1HubEAo1h2a+Bb18WNtuf5L6OYvhQ86KoLkeks67VH5q1BkzvqlqTwqbgDTsgNUoyoWvk8FYBYZ
fbzGPXnL0gA+nDnIOaaqCSTc8ervYVDlKQwm3wZLWRarpIRE+/myivX7N4Nhwl+tvu7SiOCtYZoC
Lv2j1J9PmtVsknIm5Q92Gbon9lwf07g7xXr9hSbb+00rj0SXHyE7BODequJUZpUpiAKop4m7mdwv
v9saF5dTtOnj6Pfno/vqUfL9/wRXppcNYVzn6gkN7+Y2mgOgUlFOVWyOsfhzZH4h1fX+kNBSgp4a
mDrG9a4DGlADKrOhPZ9MixYSqk6lir4fL58P6t2SSUM43KTh6RoiLm/VSNNK9eyGO61TlGvlTZQX
xVM9AWVBsiY5tl5fb4ewtlGZTbwvwuH3vlQeraGY5KCUTKnojZ0rfDVpXaMuT1mUkhMOiFK5qw4M
n6C+rZtBnVchF2VjUXwROrybWIeesWQYADPo2mhab6xPUXtdXDR5eaqNhsvLMihWkcrF3+cz+8FT
yA0dIn5LBHjeBigaUBX61EbFybez4EH1i+Gp9xDV/cJqv3fOSNOiSU4kbknXoLfFnyENOeJ1nJ70
AP3Kyd/MqrOA/IebouOnWSgnOms/lAPqL1a7c7i8/Xyc73rTiKoxguK07Bb1yneduw3ambatUuWn
pow1dVF4NqIGIz4UYC6yxGHRBs9cA3qIEczWDe0EHXfbJ16KtbUyILYqgilcOcMBKOu91k3W3h+1
8IuY6f1q8JL8DwEfKpLIAf17eJvAinqAURFCz/QkBugYhqvP5+FdiEDlDY0MBzQhmeu77ex2qup3
WhudCt+lppy2J1vXvYVmUav//Env4j95EnUNVpuE6J1KfpXEcZhpTnJS6tFdNyXkUwRXs11oBsDp
rYrLkqH+wmO/M35SV0SjkQPjIGb1TgDfKUI78Xv9HGqxsfUV6IJdBVnJBTGFS7n/fIQfrBZhAVpS
YCxUGgq9CUV6I3T9ApG8iw4SLszmrV9bXzziveFDAp/khBZi2FbO6L8bouCuYugKMxUkrAl1Moj+
aBrKJmND7/Udwotf9WP4aNX++8A3qQMd6PoaMgCmzrqNEHQZ0HhoYDqTrvZeuPl8Aj9arv8+7K1t
pYfYqLlpdnZ8Gynfcu+bQGksXEhUhv9nBTz2xn8eZr8pbDRghWqn9ctzLdymop4q9A+66Vi3bfiF
UdX0tyHG67MotRGl6pb6tojvjnQ+clp6OyU2beZcDR2Mcbg1jPQp6Ud4I1wieTGXtfZSU4xz0TSg
kpQvJvfjl7BwmtQy6Tb51oEoiMD6eH71TNm0vTZ+Oe7TJFPAYz8M/YreLvkSpPwdpIK/MUCOm2TW
q5PnkR1+vsofHRN6QxoGU4Ha5NuIHUOb2Xob1Jce7f8uMi9NWT1+/gh0zl7X75+wjjknG/Esi+of
lueN7RzsOQVgaxQXmhus0PQHiOsuCyAunhPQxiLcJ4iNZIV3dpz2AIJmpWvFyiqH3/Vsnqxi+hXV
2W2uAb/xfhf80SGHZcc1Gl7BXZg1f7nG3ZaRDyA9fqTSs2/0/KTT8wNKa849ZH2rZehRg7ZaeN4I
Sq38g/LtNWm9RROmm6QeaBwAOjgtbqOsQx0rX7++EB2pRTXUd7unOeqWE9oXC8QNrwH44aCxl0C6
1szebor1bEHqSqsrfiUH4hvU5e+iKs+GNd47IYLYsw7bE7IHTPDkqPb0rbDrugAQXt1PQbYdzem+
Ub1NH7rPlFm+mfOwKkGrx2Gzyhpzn0/t2tVBw1CNTkp/15TqUqmKK177VwqBywrDdKlAFSn64Uev
10+pFu5R516WaXkKQaA3mbYeUgUWgHoXQeae86pc0TLr5CTZdzOKzrELvywznQU4EBA6OU2wSFbp
7X7w1PG+9LMHIMyHWgecy4+TEDlXcDY3/WxuTQCn9lA/GSLCaNJii5m0lgpCkzSY31ild5cqgEbB
m60tu0WiNJu/g4i/bYfi3jEU+Y51y3dGqcHeTfVwH4TxrZX3u8A28EfDt0ErbyOngaNiQqeK2l0w
9z9iwHmLmXYJ2ybWljoUVdeYaETVr9uieUxicJARKxxY4R0kns0Q1eu5K9kO3lMCJX3VzP2l4ZiH
XnjRfetZDbUb3S7WNRIKjVscFWBjgxpsrWJ8mtviEKXQDv3SXFmA6tUWAawGOFoy/W5KBWVZiPJ9
t6/j7oiG48HMmvOYB5sMmmid1+sYNHFSgm7ypwuoyLUsmmKnt4HvHPqwO7CxzVZfO8UYsizTfWan
/rIbnINbQW5GoaZAsDxApXoxulCRnRYEs3Z0QJk4TrmmYWi9cHO4zhndJwY3Og1T9zKZ5e/GCn7Y
oC8rX38eq+yvhp5DODi/kYU+TYL7GL18H7eAC+s22ve6eSzhlFiAyuhT8+BZIzd09lozxm9d3cqd
7zKdB4EcsRWq27QItjW+oUDbxmnc54rpLFocej/U1JT89RjB8ABySIyc3LgzlY9J0U99AWB2YIZr
++ylNn1w6KFEvvwdXqxDP3iz3GCbSZJd/LfpohSS3RaV/ZCZ810fxZfJokJZGtvYTvvV4MTA2KsK
lRlFCbT7IoY5oYFMMwrvB4pJQWEv2h58cupN8b0Dy+iYUHTTp/CsTGq/UyMPvvyQ3RTdiIgSWEO9
OMog64wkpoTmyfeG+CiEYQPqSzj/GpSRZuZ2idIOOIdAB45S3VUoPzgpL+z48PdojVB5K+gPqxiy
HbHcWnRj6bK1MPxhXzWCn3bWVvccBrBabONgWJfGGXhJZInqlV7+mQCCtfD+arQcUCY6gkpqEshv
8NeR2NEz946/ii01OOZ6P4MF5fpyrNajblL7bQ7ysoHTrxwwYpb9SAkXzbh+37JbZUe0tPCxvO+N
Zq5sJ35hhAVixrJ/UEUxdH3Lq6hYPaXiLmrSQRwR5aACopQvSBPftm60Sqxk7bTxg5pH4BjgIajo
dxZadKzsZJ3ZDndzwSpD0ChtzE3oPwOXfa7DfEeFdariXVJMF9Dsiy4YN8QxXE0u44KcETCZXv/O
Le04T7/nNLpxQRMORrVLByHSvupjyKzq1kVJ9zmsE8S2EECEhsslljEjYYcnj+P63MMeKJS/oSWN
Nd0lY0zQhYiaam1r3dLgvHCnKMRUu3EQycgXNnpF42TJIssp7ZV+q+YoZqE84RjBtzZvj5ntH4D/
L9suXGvar9gPIX6hT1+Hm5Fn1HAaETRFqU17looisyh/UP48TCk2T0d5N5j4PxbIhk+vOP21yONt
hBOyUAAS1SJeV20qhDmfqOMh7zqgYvmi8RUfbR0bWbVcR7daT+5jKP02JFN+p31CGmpNSQXwCJ8a
g49xfPR1naXePlIXWgbOlbaw6P1dZFV7ejcxbkVBSmmy18yMxlYidl3Rj/1iKf6d2PCqx3p5SF9C
5yURC9CjCazp0k9OjI6Wti1bDbw4UD7Flg1Mo4Wl0fzJbPRqVGORgum3cWRNem35MIss2U9fUg6f
gtu3EeCWPQNE4hrk91TpFzIcFZLn5EC1z/P6iG9fOVX9GGj+Kph/KVGJdUjMl6HJR1jA46pphnMc
VnszTmCo3XMMIORv9ITEf/4Vh/C/J+NQjs6h4KIYavmcOXAi02UAKU1vyxcO5Sqz0PsUd97So8YY
9Fu7qp7QUVzJ6XS6eqEm7k3N2UzSbO82/CJY6tnB1Vm3qdJfUkW5IV+UIuSqGC04GfQoGAGXx8Pm
9WyK4VAeeaFXC8+QxS11REDd1K7ErKjiEPRdjVVAN1FPsoXMpMlVFIMpGqgGXf9QgY8ySsChXbeY
4kvAYWXd5SQ3hok+iAMaMjzIbo3Z45zjQwlftSJQSKE5gXF7UKr2kHXaVkMtRKN2acg4RGPG2sdQ
+JM+fTWW8PBWg4cN5a2cOZY3Ux0alAMk8MKXYUIwJEfWRN/J6dZAeMKe5XIIigFyBTSeoeXHEszy
lukRm9cG3ZY7qo3GwgLyfeFNNv108gZBjP2kOQEsQDDhQJo03kemxEiMl7ahpyPWM/N+Z5oA/tN9
av92bFc6iiztsdp5hb7u+WkKFktNC9Cqi2903sYP0GfgxDlp+aIxG1SsVrIjbX9Ya1H9k2drwaPN
oZKfyif71hj+NDFC40oXM1/2gfYhF16+haxYegVgyp+TqW2D7mLKDp5Rv7Jj4NdJuVApxgYl2Mre
OYHwIlybUTTJ8aVHlQ0ConxbZ8OK4d/L4OShKPaeOCoDtNmIu3AO3txOez2uN1CbUB/Iw/2UGXsj
Sv4nxJWh1o2DTNe3CgS+HlaAOC9aBce+Dk7jHPzSGQ3vk2pX2aCGfSRbW8ftU0TIIU8vnfScmd5a
bJzRlzexCne0bQ4yORz0ZaUru4yllOmwtfhYm9AYR3dB4yS0TczXvS2HtilErU0Xsc0Hpkepgv2M
eMWk9+2i8qJTSEM/8EUPsUcX9AIOlqqUaKdpiygu/qjzE4aFKc+gdEbLbMoWpvtTjkeEB5B5Y0Np
cFSo4iNRZnHVOa8ci/AmKOG6s4xKB9jxSlPeXaLvjGz4JuOxIOKC8f8rP1m601+ISYeuMOC4QrXr
qtsKLHklPMMk3Y5Tdojx6xZ6EEHnHSvvVEXaKewazEIId9Y/WzR6XqHFdtZB3udzr63Sxj9OXsfl
dGHdodX/t+y5qq364LmkHCd+XGmHp2622RmFeS/niFa1KJYiImSw7CWTSrC6UWECLGP6D07sCZDx
d1mgHVTH2WrUJxTbWXdNsTPqLqYDc5HhnKd17AZ3qOmdaB+wHCLYcj2iD01uXCu/+xl5EAqrJkED
GilOz6O3hRc/Dml/Ljxj3WfVjTzdzUD5w2UFin5n0cC3IE8xvJCAhJa32QjXg8AeWplvClwz+O3b
yh3I6WsVhq/Lqc6EFVqNOx52MmXie+yu+xWO1vegmNC+4xfpLvaQe9OpVcej5ZAyzWqEDep2nVUN
eKP+otbC+VWah6pIL2zBa147+1advzVD1a97ezzTYXYnhs7FKli2sfENOvPE6SEox2Pd+0+D428D
b/4N23hbaIODCBmJ0ZzNi0GdvocQF3ATu8YLukVfTsjX5Cc1aPdmF27zRuR4wKz7zqbN03t3KH+B
HLwBebvJyvDO96ut1hgXNKJXthE+N9groH2boaLVJZOILKCzT3TvZSj8U0CyOUUhkGx7D9Zq25g+
koCQyTwtOVQJp19FTkW2FGFQuqgqiqpDD4Z0/JMG2aUwtC0l34JXr2kIkt73cSVxKuFA2z9qJWU/
GsnfZUNyEHOJlsD3Ijbv7aC61nly9zo7U3SAyIsgHFc4Vn/QZ0NZ0pDhDt4Fen3Fc1KgqaIa29ZB
E62B5tJl9q1nACZioLNhb4p5vlNr6wYthIWnVnDcwmXuen+roDpYuGuE9lZm2F5jEy9fa2gzG3UA
+Dv4LlspndR1yFYZg+LGzuLDmF9AvoF2mVZmVG5mrG2DHF2FDo2Hr3QLdy1nwEx+UKtdSojbsyCl
Pd0H8wXTyv2rHmqrPj5m3UuF4Aanu6MagpGwAe7Ykw3B1lqLwTGIZw0UrGeT309Rxgyl0B+0T2mK
Jlyv3RYk0Wm+rBWIza1JaLoZEmiz2Jp8AjbL64ihJJaCd7208wMfKnZYXG97FFMivgQAHxI/6TqZ
3J+xoW0cVlbt7aOfIZDeDXde52zjAckqIig1dNaRGywAcK8aJBcl9JKfmcgAI8QKWjwzUYQ4R+Rg
PDaUrxLlgopBChVMP7u6mzUEZ8OtpyDexcUbNmYhSyizZDmPYpSVNr6TPxM0xoDxyQvKh4OflGnx
o7NN+uSHL9pIji+XjtTQVFHZoI955T4QuNPx41lsrUSV4qXTqxo8yn5Qivie4ZMeSEBTBeMRdSQZ
EatgUmuQkGjWlXWV6ls5cnwZyfKFgyR1DXoSD8+EjiRHWrkSe1wHOveU9dEy+yXNjlb1uLdIGrT2
MbMR1eqjhY7XYbbRYYeDA3mYY5tF33gpLhcP4k+zkcuihE2BDhjhw6x/56GvIReTHcCA7n4m4bPG
9iOwVYyeXjG/y+Ehzii7eh7Zu7tXEP8rWXGcoOl9F88LjuI1T2KsMsm+Oby6OyOIbhSkLsy/skdL
/0fTCGefOkda46N2RvJDpZ/qMP18De1bmZ3cSZY0UcxN7YCy8paXo9sKXeiukMQQ0lKXFqZfcsIs
sCkEKxsJPlSiPJItifCgnIg67GIkJ2QEvNGs+ZCUH1vavVdjzha+yjERPuYwgA1i/uZEQ7Gig4bq
QedHm9chHafDRdrxBOa0+VOXVzmZcaBu2fb1ZN+k3PxW5njhiHSIZXJ9AUm1X9HqTOQcpnjamW6+
9nx1k4bPUdtvI5ywrmxjqJdKSHMZWQemTcJmOWpm9ywmMnXNTRsriJEpm1qtjgOUU032LUqq/CQL
KeeUcrmQQF9fvmdeuBAEVoVuF4PhcQyRvVPPydK1ON/TcEMwYBJQiU3iGl8p7xgT/23IBQ12gUI3
eNeOTwXxWEorc6X7xiZi7mwCVDnzviY9pocZZVF/RXzFpi+LcatX41LsjuR2CTf13HtXqOpNyH1I
3IHiKwdKNofkXA3cGCNAjpPPMtimff2r6sOtHBqdEUoG2fBvZu81VYydncyRGHv5tzdWKxl6PN8H
JhoKhrHrI55IVkCALR8iZ1KMLVtGHlfmIiteSghYVT5SNaQ09COK2ieJUog1aXyAtUIYN1R3g2Ud
sJHyEdagLg2KCwkkphbhCT3c1HN4TImLJRcmz6Nv2jfbgtnMujMRcqpkf9eMjxR+g3Tb3u/GG2OI
z37+SP5zJBpfVlQCLHFafYTWhrXhNaNS2cmjXvcSqnCi25yFR4M8lT41SzE2Snup6Yo7lvHmNY63
rxZaFLDxFiXGPFN+dS7F1jsDcbAGjyRB6SxWk9kvYNW7AG/krQc7vJHvNaRFSCr/FGPDq/uJt0w8
bRujPEtZWJbfIK2avPTSey5CXrD4Ccw4w7V6R2hNrsaR5OHQHzfsHzkT/BGzRmJXkD046MQfYiHl
p2SV5U85ohWtD7hi1AfKXaDAGL34sRQtIAlqVHRODa+Qd7LtcsPmIxhlszO6zrGvdeAvsUNi1Qry
sxyNj8F+YlNLmgPfZYm17Avtjk811HFT4L74iqVjitgyPbIVQ4i1EJtnP7LvShpO+d03rLRMHCPg
aWTdCzliJgU/2xGVyJ/BcOUMxPG30Enl0Nj4MGynSURFNswxoFK2HAPsJl5F7KCC7pH6rCrNXWcC
E6SMwFvLGbTVZg8eUsojeoeALZ8fGtauhKhGgW5plwqCGpQw9R2PwfzUBcadd8L0N38SUg9mURa+
HOgYoG5ku4vLEgPSlQb0jZ8lq12VxNrU5fGJvLfRPcuvMaWKV58iKjohGZE4FXahXgWQ4HFkfFLU
hkyg8yx2hjSaX9CpFiSas+y89PD6rCRaqc4z72Jk09ZmwkPC08o6GE6Pxp+z1nFm2XjlV3kwj5An
cfBM9PyCKtlOBI7yvrJvsdPUNJDNSjdSqKkiMheyFb4EgfFokBVjvkpVX0vSnypoCGAE2ic11u9L
7Ls4+zG3LilOPEnsnZc6B9/td1Hzt7Nbsg7/vlfCuxhnXg+ItI8AMgG/juW3EA0hjcSp1tq9rAlS
c8vKoU8YsX/eNruIrlBMolg4CjKTXtNp5VlMzmAO28j0lgYRi0solF4BaK590TpU6bukIXqej+uI
7HCyYdniH5DrNzAwcpAlbiyl3UTY3roZNcyuuyuUvlwUGT0D7OlGhQJicv8SM5jCLM9t2KF9EmaL
UrVeT5ZMHMvSefF3OW/yffjmyJLj4m2G06I2M5+kLqfY7E0DtWB1zUqwPJUarRkLr9SYTNVMbYSF
CZofNZUoq/nDCZPJt1tqkA3mbjqVeXqr26+GkEmfA8iOTXgrIV/m0xVGaFp0sHaUcJtQ9giTYq+H
7Tklt8jzbEkfOfhS7asnZPmZqUqbF5PEtfpucJ91CtpedEYnaQkH9dAMbP2M4aQvBR7MMNSbfLwy
6xIjU3Fe4hQl5hNLIa4NIfWDbE2UGnbCYy0RBZNBOURJYtkUa0aHXiQhKA/J4dfaw4Ad0/1ncR/0
wNrL6aNAd5MQtaKzsAKMLdU52VWy+Nl0T9fFRe/biFnbq5QYY0TcyXBpTUD8pdfeTQCcWh5MYMjx
lE3aIo2PAJsa2Ru7yVc+LUsa5peQsSydDVxbHOFfVw5NMt3IzEdmcsG2UMuz9ZucufPoIyB+tLZ/
/o8lJ4hLrzIE8aoStovPaoj4UjJXVlQinLyDhBrlW0xMBcJA4x0xHkp75uCLzc/ilNpUT40OXT/3
2aKqlJgo0fu3teWseFTW8UQlBcDmrmQMBUmFHM2Rhjt80jQMR+oKo9ldVLWTeA33HrB/xKzX6LpE
DgJRrBQMviX7zZHKDBvFnssHoyluDZVmP1m5V9vHhri1wM4lgc3lIk6BWMiLPYlUS8oH3pDvfKYA
bg85HTKgMvXKL1/Jv4GoO49WuBGzrkgvGOXRq0A8lleFWjZbxUgadOaGrXwO0Shf0d2fsk4+NScv
fZEMCaNfUkKSsG8qo01uI7pISKFxp4HP3Uo4BkB+7ZI7iIlnLFK5pyhtaPYVawSaZC2DbGFw0oAp
T9p1QeFTipZAXHlkAKkzC5ujVJxl6nlL1i8On3OCJAlOczIfImvGS6izis1RDC1+O2ffcTr1cKY7
o7IBSPdq4Ei62D0E/vyXLH+LG5xtZY2YDi2SfvELQ/0rG/6qrbZrXU4xW5x9LfGIpFip79+/huEB
XRDgQ5MDJlm2NVHUlxxJgpyyuZeIXpUuTPiuVxODE0e+bt2RvPNysuGgekjtbyfRgpwz8IP01VGm
TaP/lNCB+ZYCtAQFbhteHY5konkb5NmWpv1o2ceZazvZMRKzE9eFtDOpaDxUMOoK5NjUoeat3lH2
lMM1mxfirUzEC7RfLCKTILEgx1GiK4lpiWB15rVwz3yb7KMpIgn+mB1TPyJWiwiCdMamaDhf6o4c
+pcMfw65VqGNZYzodc+o5KUk4lKhqkpdVEkImumjwfqI0ERN92uXaeKBcvxrQuTG8AlG3NdYRmqu
sfbIocOkRcRxfVJscX2SeDGQ12yf8KSN4ECzz+bUWZutdH8iTeUGp3Ru5IhJjXjqrG1C/IO7FPnG
ytzFPq/hk12RzsvzOH2yXZrgb925By02byWJEN9FPgOufMt+QoBt1byGS4HcaxCLSqbM/pVE0i6j
SxC2Cyociy56NJGUyhEblJf0plliAYlC+UwOdw8BXkwGW44AJKaLjCw/HgL9h6U6mEca8O06Zlyc
XmcOkh5oPvoSpY1l+tEbNElnC0n916Yna/9gowCBifNQPmKRWbGms2+hp68KGg+xXV+DAdVdM+/K
dIlxJ0kPOqAIHxrDOg/cfLuNupTX0shgKomuiRADjLaF5HSu/JVsUEZptOm2SZw7CSckfE1BO8x0
uepHZ21QspatLOmg1W6I2bgr4K0UmodBi98oVXnjcBkhETn7iPZlK5WNpDl0nUivSZgci/J7ZhTI
CiOT6XvbslJByxIyl+jS4XP4KQECyFwVvUjukWVB16+V+i5MNamBMMXiZPPAWneGtieATMunFKb+
5NEqjTZclH/EHHHoLNIt00gPUNRvEjTByOrXr1kBcYWaVSs5OBw6+bIzV3tZbSQG1lQiSpIEheYH
cpUo54MiNA0Q1jVkSCrN7q2a5afU5NaWMGEETDDaiLgzX6XyIlZFySmPoJSfqg2iPt8m7jilCoal
kVyeP+DMCKoZ98yOwIVz+rTa2knymQwknlyABgPXPI6+HFk5uAcbe84fewacK8G2o2xFOEvkyuuG
5l/Z3fLmZHMqOalhSy+vP6pN/4CGeiGuTEuIn1jv/791DcqNbC2wylI74R3k+xIG4YP99sx78Re0
KFdS5OZT2Zz5dJ8ikcnfOCaR9tjGJ4gu/Lb4L76Ki+OF+EuHct7UIJiJGqVNRFUV6HhwtUjIwg6y
qNWVBBVyjvzB2Ehg91pF0hDII7JvNxLsUkfRIzJUp9hJFK52yTqxCIjjk+xQPoqfm2K6Er2m1RX3
BuInxI1zMOSf8rHikDjZfMWRWJ8sShJ2fkUidV4cxyR1LT6qaO55ImK/6IMNbGwK+3I71C1aLd52
6VVpC5IJIJv/j6bzWI4bW4LoFyEC3mxJtqN3EjXaICRKgmt4j69/J1t6m+mhyIa5pm5VVlbW8EDv
+UPgclYSycCuwK/99/JNUd156AUFbEkj4eVAQHFSSjJdc6fCjTMYzDBzfvgGxIx3Zp0HwNRxrvFf
gSZck+3EzOrIxIRTMIpsE+xgJkGLhvGxcPnk2hYjtpqBJ+zSJGLpjenVrfy9yRjI6dGQc5hdMBne
Z2TfsyFxXHR5fkeX3R0BpNwzWj8QH8vbwRJ3OIccCnK/06i73uonHp242ycVM/7wsHx4F/jCDJCC
DGWkeYbQJ+5BOgk/gpWdwElpMfRB+14wRlGAfnjzIUhm/DG60ZOD3sdUfSOLPl5WDKtfVpOflaK4
xFCEV7heePa3chxcthkL0p3+K+EFCMfYkkcegkFpqv6Q1B8D51jxWvrk5OpPdCiuZqyUBijg5VmX
gEH6oHuhpktutBxPJ7lPEvc6tCb05S8pQZaFVqUdLEes7OW+9nuRZFLvPXKBzImOI+6sbP4y2jsF
Auc6RPxhuy67cScHLuF3jPVgx/fAI8pr6jQLBVbkxpH3UByJJZOpj9bzA88unwKcxTzvqjOgAeJf
2PA2QiwpemtZkhgznVEE4VDjZZx0NPMNniiWrFxW3TJThnHQetT6ZZar8BnHItm+07f+Wu6JAM10
fFGUbM8P2jCyDII7sCdtZKIn6l55pjJWLDqd4xRZ8IO5LQcGbfYDbJ9xCR/wJPgTHSjac/XUXlfz
H98DGZ8RYUKOTYcDZ0UC7uKTExOkgRgv33/BunYAdHSbkxfNTuSDMWELsLtYeRYX1ADxk+aFNcxv
+fd/C06rXYlTfmRVBmw41+rl/vH37iW4V1AqD+kcIF/GwmEeeVbXb25Q8Pt7IT0OF1Yij/t6qG/w
fnLkcK71cFoCboyIHMLXznZYUpItnGp+8HWGRTYWry3BQg5hgJW7EI5p05hk8xsgClYxe4X7jGlK
WfRX3/Hv/25xniLC9TOjlz6FMGgeTbc6ROQt8wpZV9Ko/3x4p3Ou/AJ/ZfhKifJOq1iQmxYtj6lD
pHiEMsh+Wq3teoZJ0rBSGFdtSAZLnoCGjkER0IUxl1+mUwaXGSSEbamgauNU4nq4llg4KWxanH82
6i38o5wr4Eatco4JzeLF2IC7TfY7K5Fryqbylin8tmm9zZfsVATkmg0DHb3fHGBcxWuI6VlGLRXa
/2wYKZzHyf9wSM0RFwORsBR/FxPeAxqTDBCPyIPK56J4+NDVmEv2z1bSV7VC05StwIQpNIyBDvJk
vVX8PuR3+DkHkCj2Q0v2TDuQt598cCFOE/ZaZqNfR/qF85u+xyweDaAvKz7Z4Y3OTu3Ly7kiv19X
pZbqyogcUoZ+/x+jruDijEeXWl9bAtYNgyFAgE0nbNNn7HkjioRvNMlpiBoiAaZic5mgaGBOOdug
Y3HC0gMMq6ZZ0TGII1AvtEiCWBSuKcjAuOd2CXmq8wbgRAS31eX9RueFFP/Y3GuegvjdbB5UBs/x
xvF4pfCQswYj7mI9eFUcT/6LHTKtnyaSRNxd0LH8eYJVG26GrFsFBYToh/sxFEnEXKbhzo6GZ9c2
TvCV+FcMhK7F6hNNxijfdFxzNdaAAkY5FzxQXs7X87DhSo/H0s7otPGiFRCW93wwAeggC46UfYxH
ggwGGSBO2W7cbfxlti/DD21Bw84f8i1mJLLpL8dg61JIu+vw11ciMlhsPaFJgjrxQ2gmRqBW/jvW
5dhdcHFDy3A5P2uTXJzQKjvKBYLMdSV3E8fuSouMNddBZANFCLBpf1cvr8hqvJgjBoH9FDtPG93i
RVhREMrL+z57j0HVkTUs9PAG67dptzR8aNnhBDbt6ZweevRNFfjIVur3gp67wb/jhZlOWSBq8RsL
wXeTrlzouclJxT5hR4S5yJ7HCPujK/bktvFJqWf8BN5MtgCHUmBkwPGinE5c48SYj9jfkYQAA47x
r8AK9JicMoBuQrlYJvU/L5zXDFYQB3Z8+zdZxD4iVOKxMA0VvEHuYlYu7ISL+eJD10LNfy/+0OIP
91xCS5OPubpncTPds/VFUcj4gxfEFRXUqMX674j/++KKHuWfuLg6aMgehTzzXtgdvqQRZg3R9/ig
v/u7HDyHI+Vs7y/xP3W3OmlYJXpg3HmAOI2wTgjYEuyqBv5GZn4qphO4oBhN4eACpss7CQLj7Fno
qcKEE6SRHEYjUEQzJlBXoE0cC2n0V4GUUFWqbEMMGAvC2/BADLO4MflDimIJF+St5AZUqXvDi8sL
Zd8oKgBkYCp5yn9jp1yKsKPGN++q/JsilmiDwsyOl5mV9yiXg2/zCHyN/3I7YTa8IhN+LVuFE8gH
KbDRr250gqTcSd6vmI9f13N62Tg8E2cQ3VIuyCRbFuPNtWTf1+A9R6yRf2D1Yyf4ouaFw7bxqCaI
XpIchqX/NSSDXCsZvqJO/WDCComwUtrzFeKruXXWXhUyBgqyshFQFr1sCAaG+yU2xQEZ7dLISCTN
YYwsWWa5jawF/gSYuLDkCv6LEXRy02hIZk2TqX2niWJFyHr9fXrtSd2fJxZ+4PS4q4oLWdUT5Z8G
fo47NUd4Mhek7u/XdY7RA2Oof2HQNJz+A+/K/2j3IKZ5iwWK/fja736Qf+68k5aNJowdwEYAdz+6
6H6Tk7iQfMCu+Lo2PkpkdPTkN9Orh4wvV+fZuRguWC6iEptq3myqyPN9EFl3o+1geQ9O3z6JcWVm
2/MlnREMT9VAIy44eokzfegIG+heysr7ayD1mDpZtKEI5Mg7imS0FvWRk1/mRmAUg+ACKisLxoIU
grRyIOMfX6wq2h85OH8Mvsd3hhFdQmJ20hBcLB+8PZwYrOJvRc9FoNKZDzmu7GlF6+PifMXFjs75
LXdhYDBQ/NcklgaPTQb0bocPH0uCGdC20SIBDkVxFn8Or7p4HNcnhpvn14Zm88jn1wPjCQMbY7Hk
2LJR+CPmmd9gjpXRalHGxpfjZpNtPqF1qIlXAiDi/fjfxFxOct+dcMGNnR4VJ/H2gtTk6/I8MvMy
e5g1fER5a6wG/s+h24aD+8gQRHl6P8bS0zyKK8Hd6f59CEL3obYT9I+Mk6yeAAbueMmteXd/zyyq
dnSEolMITxV0j4NOwH5H8yBQ121C/JeDSZB4WuLFcShE0Eq3wxbXz+ekP2xbdOWh0yrfQttf+LHc
KRsfCbdmp/3EVIDRapaFyHovcE6IuhhwrHQ+nrQKajrksCJd+udKJ0OPwC9JrBEQoQV2laYTye4n
YQMevvDWARmRHWJ9VROavvkR81dYdKUDXPl/AOmM8633j4mhHRg9MZg6/hXfa8szWvIc/21fms28
tuQZWG/as/xtiLGKcUmIxlsnvFFSTwc2tGNN7Fid76IwfwjO5TGpk6sNwGIIBlQwV/B7dM1ZfFl6
y5sigXeXVMbdefzc0CrkttxDq0wRDAADe02Br8K2f25tCOljzMjl4Qyf6+lpa4r7sfJ+d+76rbVh
rCzn2953DooQGEEtyShYv1NUeig6ay+4yINx4MOXVDLFBe5Pg18KDmSoWB6IpmIX+kfxifTtcDV+
x7l5pz1P6BpudP/AzyM3UJvpxenoEScDfIiPgkcvHvRegY5ekxdiMmVN5FbTZ81BXFjvxvTY5AWU
oh0od6XJDorCT+yVgLxu4/2WxfFABnWmWcDPanIS2/TfDt+JPTU9JEgEbBTGT34il9Fj3Q1/kGfH
lFKJ+ljbFNN0P3OTlk4mzGiIbTy8nAK2YQDlgsieueQLMs4aUGwcJ9zKuSWIXRDc5WJkkNnWOrkT
qmd4lB3jxHbRVy5gpnWSp8Mfc2GOMiIYGfXWGX9pE+iLHF0prrrcHR06/Gmd/6rgxbGReVwM6FuE
MyvOFY9DIoLvXwIkPv/ada1HjmX+GMEFuGYKPn8Y23ZixB1iHcemU7jL+OFa6+YYMnCvHG9C5w28
7bgBa74MsIzL30iX99AjtfO7MuD42axJWSdeu3OuR3zmJPvk3wRn2u18KyaHMEwshI5mGEg4yNgH
1gkPhuDFjXgRChCU6FcozgoWaMp8W3jzFztjujdjH13TBW9H5mXx3a/DChnN+XRgaWhBGoW957ia
4zeOb3JfmPELm01jwWGgSEi2pm9vZrJugve0RIQutMH52INkaZf4pFEtKOxNRLz3Oa6dQD1c6sVC
HP/TZLtxdSO6RFSJRaCLWC/zJ1PP+Lhefi+iEA9+sedMNf/KFagfoCrngvth+HWmLGhKzFRBMIJK
Qy4GnWNg6XJ1IXVaFYolgPK5emFe8gJV8VrXiNEan7yAUh9cmz/MBlTxm9/cRY6Mbk1+WlGhcpKM
uT0E9+yRxf5AuIF82Dd5bALahaCsw7Om02yvFWmeX0NrPhgevtNEwRmVbs2tfHSuYgYns1t5VoeW
3njk3LuBquQMkyhNKUtcuKvsI/JbO82zBk8r8q//yNS05e2/BJbWvyIOvil4CikUxaOXQaRWSplc
5VDjbr7Rft8iGpRcolHeloceLjiZwLQOHfXFNq45WrhUsfwUyYKVn4TTm0tSTdibhpK1HGTPOFgc
03xbu7nzx30cPcorGOD6KG2Ji6lTszKAutl97OTZPURDdWAfsL6nAWIMmIa5+TeythhdvsHlFLaO
dvxdHK3eAQ7GD6/EkugC2g3gGGzWkTjZWNMbnb3x9EpiiV/jb+srRTAccg4AjYRemV1Pspwh509q
ALAFFQGSzwxjA9DCmtGBJNhPX2BcFIzqjXQ0tuajjCyDKW5h9yMoKh35PMSlvAHrzNWjs3E9Oe49
063MW758L7NDmP5ajOggxHxEkPecvHF7rlNS7ScfT8ckLiUXCwBW+fAt76pZUBD2f9bn6tnDU6RD
CQ0F7jnQMC8261eXYE3+eyRd5u8llLNFQgd1vjPdxHFq/a81o24LelPL9pgCoZNr8+KMB8I+kFBK
tLONR4aMawLVYl56sICIIhgMLWZE99A+vxgak47ANAzH5dWyIhikoIM0TX4tV4FCCOsJ9fKXdRne
HMoEUORi5ytos/3tW1AO910XPcYuLe2KhNwhfMVwPD+T+X/eAtpnnFcDTI8iuGnwvxc9O9dp8jc7
iz8C4C1FJos7P+jgrJ3o5K7bN8hOe5m8nMauy0wdZk21nhfNdLvMTvU557rd/hzPb26xPrXtOl81
YFxiB7SL+UK8buNIem8DIW1YosLHkLm0b0UPnw7rrn9Tc/0yGg9NH/48B8VHW5y/NfDdjAmRV2v5
L7bid9ugZ2t55jh0zP7JqbajOZmPE01Trha6bdEYr/gOK4ACgw5t4A655t1cYx2LMN3BNjrhswqo
Us6MKeiH8oXNZHW/FnO6d9fhTJWVd9e32YGgYFkxa8M67umgi6hu6+waGGrT9DXOZLnynyxmvh3n
9pOOw4uA4fI6+BZM1BBDQtAGgMSupYTssJR0v0KzRkGOUVQmwUN6PCt4o48wsx6a1KGaSXCaTfd5
Qq/1clgTAgtNFP6TxwRsQD/bB8bDxLhvJRwvOtvV9p/WaG4VHoYzVXMlOHJmhK+kwWZvfgmb9b/I
xfUwoa0ttIOuum8ov/zs7OmNvKnmbSChTYAzU3fml9kPgP1w9v4rahsYk5IJ0JtphLqwUgmJ9WHc
Oq8ODjqXsDJK7bb0qtbLGhyobNmtjegikb4nKTWU7O1p7W71nsoKZrP1n3ZIPxv4jn8UwJdgTEnx
o6emrezFxOZ8x/IyXbd4Cl7f3dLgmDz9nTBcCPnvThbhdlEdSlSYUAZcO1/Kbbpj/4kmBkGKtbC9
tJQ3y2OXLyFsSparXbxjrfJO9po5T4I50mLbK785ddlrSV60xi1B2OB8h9+zWcG9bed//Ko/BVbz
Q8TkDTE7UMJil1NN2+J5hSU8qMD/TMQsRAlJ/Np4PBvvWKaCSZ7S9IuR+fDaaOWMlVMaaMiDWyjw
Cs1lKP2zg9Cu0exLWIPiaYwNjCwermzWBx6Vvgsnepxc2SBx/ChSmzAzgfRiXfDi9BY13RCcttml
Rp5SiIguiTnR856eu+BJOi3xezRnBXkTlayJKKNwlKOZJ1XOXRtQ5SFazTMZkXlZ0Qc6Pw40iOnO
Ho/lvhXt8myCrQrCk1unGHYjLypzZ1ASgmHihKShwXGAE9DSp1u4DMZWGyGA0UJWzpzpL4PfyZpT
RlbGjnT8ABwabdMtL4gcsGJOVOruhjOsDs5kH4947tsPM55vhDAFW/nLtmiksJ2rn6EfT6LfwOu4
TTiV/6VSajfaKR3IKYQzbLGZNF+kT4Kg+3qeKQkfyRDsUdW6yqfXBnIPR+2+S6B9bB+kIiZIaKk1
vPrbfKN8bTz4N7GPcnoS47yvlZ+xH1gM9BXFL4CT3EIkEmyVbbFgTDe7jqfmRswqLcJVtbHU6DNE
PNEwNZ+CsDRw+tSkot/7pHN4djOWKYjcUP+Ak3nsu/SOQI8Ve+xofIB3RGQnnkI4ID0TVNmgbTb2
yRc/CG9Hah0ZjDhsd25fvzOQZlE8h8P4x6D/YcbELe20h/IlDH6M2eVj9Mqob8jVQ86szsQQ8XHD
nN7wiQ78ifyxxoB7eDA1BGb15a1QbN0jtOIPq67uwy7+jZbVTVDSPwdq9UkOixYlyieUG8THmSWW
+keRDbiS+Lt86CfdxdxOfOgnjXRRjq+bsygnzNrUcOgQxgPhG5p9PszOMm8qyztcblPau3V+TzxW
Eg9KpHmOOopOmvHWzd3r0WpOvKAJ7cCDPcMlVQ+KdNKpj+lxRq0q1La7Pnf3tXeLVIBw62aonrN4
PNHW6FVwZhyud/qGYVKrPvsTpZm/sP7u4B+0VOPtIQn6S72lvgUWdFAtQl7CnstWvaLioaIxYVDV
X0U+0tBMSFPdOkmvSUpj/+iAhGBiEUe8+es66eU88Gv93hyoVS0BchgK1xR1PX0oZspBiS4g1lCr
7CfYTo00QzRmeCXp+MlK+DfiPm2sQR00pg4HXPOIHyHXQ+wMzalPv6OuBPiCdk17ucxLkTLfhjcs
+16GnimAU3qjWnkRVfKmf+1bukAF3vw8Q9VR8AhPhwcXFj+TqSnr7UHrW1uPp7am4MXrmwdKzx6U
vdQKOi/Nzi36vTFnBw4Ym2DKH3eN538YISB/M50S+tzu6664iyfaEJBgyRjLvj8N2HQPdozOI5JI
2oUBDTFwgpR80nkWfuNxdPCYZNvlOnLelsiLG9X04fnLARLjzlm4Wx/tEm98UrASN8D3wM3hYsBq
owuKn+41CTw+K2jwvJNPLTBXh/ypNUk4yTQrkuSxMKVivQjo46dpLLSm+RrWmVERHRHHl7QgncXA
JsTMxg+a2vJCy3Jp5deDU6FS+SYvfSYEvRgJ87Hq/+C6Y1fDNvguF+zvNBLNOIYhPBE614aRA4eD
9sbTK0Frl9lu4D7MN49r1vkTD8MPcUF/BXp/X7BrCzE8AvlTxPwH294t4BxPFNaPM+mDZFf0fnxl
5g9KsLDECr9HrImkCvuMAdG/ag5x9BmN3q8vda9z2wYKiXkUvXrhX2KNLN92EcnwjPa/DJrpx58c
WzxR1q2vqpi0+uiUNeVC76MeVl9FvSDEYiBRz5K/PjNK9Ux3LZZ2x0kh8cgqD0/ECv9siucl/y3m
B+/FaCADdUXkwCyoHAIYvW0+J74aNw4Da730bQwJnH6q0WdFJ6JuBD/EPPFl5lA7U2ls5oww7K/n
AhgcE8AB++V++cNlyyiTqvGVaa9UKQxaV9CMvcyRN7ePEGWbJKOT8zeI+Cy8GZGrq3Lrb1tLDUlB
5hrKU8hS9MXbgsOkTbA1REo2HMD8HLzAVS6C9OtYBP1tVI13HBs+CAdvpZJNhZMizooOnpXQMSIE
maaIstmmSWCXR7Tlmp3XJmmeOYBNa/rmnC2KFRpCw6l6p9cP1KKZ7roJBKos+9UgTgHHayYiNLId
JZQ8rEd/SUoYjFNQN5yJc9IQ6xhnvEFOvdr1WL8rDYop9gQvQRqjcdy9oncXg2C0hnE8D0Z6TRuB
k/YpLTvukpKmwv0fOFgv6Tk4Me9ffaybtgTNPO4GJllQrTVH98oYuCWgSzfVp8Ttb8cgIg9XO7cJ
3ZLCzPpMSt5tixFXcZ77AVW4bPAA6pKIVEweWrfV7D2EwOtrutbvdEGD/5bNP7WZO2+BOpbk04Me
WVI7HiEmRXVUVLMwq9VB4DghqixjmrSd7Ta7GdztAZEcypDCaKEe3vnS1vRSQKcMqAWy+2COL7SU
2rkrzdXnJP2dI3/7AzjSO7oxVGDaf92QRoIbEfu3HZkir7e++5wSCpxtOzMOtGEYrq0F6GZrlwff
Cp4Eas1n2tbmGSdo4kfzddSpY80GURTfZNniN1rR/xnHYJ+hlIchRrx6PSyL8WuM6uAqwFTrGwHH
JI2L9iQtyImVJsJFlffVs/vX1aTnzUAR07UV0RuJxsxzGUJwNs/vjhGeCMUg+gBR5WlBn9eajKmZ
UEk1R39yu7m/4OTsqnAp9kVlw0qfYL23x5nyVaRoaXxjhBGRU3prbvS1y+jW2lY58tLpS9KMtEpM
p7coxfRUnr0nmD/QxgOut50UwOXrA1q50Dis4kuF0V69cu/CuMsnl72Io/xAbelp6HLnGi0yCunJ
uQLbY5OpkBcw0begLgEgFdYPRe2rtpgi8HGI72SBUafAcYW43aLSgz9gUsQEsn1B0+TYrxzWgNBy
5vxpBLSOgvt2ICFduCoWQIKMVJ/9gf0Sf0rf6Gh3k03rPpjsR2X3SBmOcbLfoKDISpiU3Ys+Lt5Z
gGMuUB9ReLSf9wLGRvoz+dEpDMMbaYiMbvvR5cgBQYsx8Ne5Zd5b3dXgY88nit2wPQVVv1QGyZoi
5nqncMd2lmeSCl1c329ibLQXMF3s483fj1RxgIRZNM7pN4u2zdPF8as876DEprkE93k53mxAcuL9
93N08VqFjyufTqch5oLiQKYA8jXecXU/EqfiAxHFMBAXqM83NPQC7vWBY+I2/3XwNYtlBR6Cak8w
CeR57TbJEdBpgZ2vpBXvEMe4EggGwndnbGk7xDvHG30hJ5vW6Y330ud3Nb8SWzaqvrq9tYMi10Al
7HEEeARsbuVBd0Gz1iLA5OputNAZDthZSbDsZ0ZYI2QU7zCHR5s1yXd63CuZwQppOMcYM0y+4mqB
UoqCNgosnb/OGIJIe3DWfQLSC3bL3S5oNkycMd/VrfOQS+4khwX0l3skpjBJxlg0n/QF7yQm1Dkz
1RbRkni8WkOED8S8f0Th0ZmqVUtpavYJNpTSIwoXMwKD8HlXwSiBP/1KIXRYrsl7PQTB9Bv36U5B
ow57lE+vfQ4AP14OOpQ4MARaV/hsW1Ei3MK7K7pQkMpuIb41kvK5MOrbdO1oU4cVKcbPmGarPtUr
PItMJX8IaYkfGOHGQhIiNYjrKcbAzpP1bev5bYL/2/+Rd6kQWCGudpnwPZ7gnM8XDIC4Tfncddse
Nh/Cw7rumtR94p+KqDqm5xG1Jb8F1cVzGVfjLkoSVeN+0FfotvDsm6hzvqthwj4cx7u1tL927khz
NtqZ+sgNmMl7biY/MctfhUMM/XhDQ3Eaj9l0VMwMJ9l7VPHfONi3yWw/Mnv97rFnepiLNIlh95t/
OM8gzfuXtdMLvJ0t+23AUNNI7Es8DLdjkj3UJTXcem6jP3/JivnFCijUtarqMRm78XXogzsYYF/Z
O+gR9eV/wZlmwYGDxnL2S37elA3oGZZUGsX2YT5neyMG0KdVROL1f9KlRrxtmnliDEYfZCZ9ndqT
59D1DfnZZxHA+pIyad9mNTXIQNi1x5EOKmJTL47n+rCE8Tc6XJRXWbsc5ZAYNjItjWXvF4cus2lQ
DQNcFfMJex5+KbQhibbWumcNhH5xmABMXukk9zU30DZDxtu8optdsBuUQgi3V8JN9Hyg8YaF9Tvo
Ef2qEw9WK8+7Grl7Rfuc+6AKypuqYBkMYQFuYHD8OGiRhHCSNvtRdnfNp5sm9G5pRnPtdO0byhUf
F0iQfo/O5lOUUUJMX9f3wM/6q8Aw6K672Rh86bzlmDDnfm7rQ+rle4RL3KvUWxdEYdzlNp5L83bG
8AKoQm8lA+7a+WmiZO3aoQVf3SQ8aQ3b24zZ3bQ9HqqEyouw3oVgE7VDZnsYE0SVooPfG7d2Yd+H
Uf1Q9+dvNuFxG/gUPnsZzfu8EzDXNf0qnrsiBEQuFxiv/UM6uid9VvUAPEmkG8b3Yb3cOUMVXdtz
RaESKPC0QHa149slgrufOaeCbdxVaFv4RLp4rBMqKw1ern8m18ipsYF6jGf/DkHgY7C25MjH6cs6
rMA14dEDcKJu+yEMkw9/MhHO6dpy5+TtIQ7SX+RYHzsrPvXVcL8G29FybJJe0W4butt0GBmnhP5o
26MB7IyD8hRwiz61J/giBmy0DqMboJXvrHelj06RZ70loX0XIP6Whm2761NEa9yJNoshKrGyyprI
NIJXbtKHELuzgiIYP2syV24HrXN0l1Pab/sFjN5gW1kkK+jQ/hCjNzcQQpSUR5Mvo0wFGLoeadlJ
G4qAMvveTV62Kf7SnO/hcfYluEFAuOh0ryDKD607kgeYTtm5JheF/At94sZbz/ZeCbethK64Ll3V
nPaBtreflslaneb2jl631Amm4/c+bWlWR0EvbpXbwNHo0gaByPhk5U+TApI2PnbJcr0lwzcYh/XV
xGxYK3zN6dxdATLdRjRUM+bzo+fnfzjYyapSEqvEjHU2DyVlbma93sfWdr6qhup3NydIwjJSQZkL
Goi/jK7d3tguVa1O2l/HLW35qmn8XZTTs5ZmsxQvUeMn38WCVqJqIcd6XWTtm9VkGB1Yl4P9iX7W
bR7nB2T8KOX0cVQJv7SIzktmHUuf+q0+MV0OeOv3WJpfWg5/Zzy/byQ4hzp87zGcWYyixkCFqvrw
NQ24jF0WdzRkfU9ogSYgUTGY5cDGgW4q14yeEtdnTrR4zXZr6dxU40DO3MJNs0ZadNNiVR7P2XD6
myaxvgn4p5MNTWVTf7q2nfOv2XTOe927nKzkunJ8vRld1G1eLc4g18/QCurgbF/3YzJ9NB1Vs85Q
Ii9R9scp8O4tv4afGLjd3q9p51CAE7egWBHOF5Ay+mybMx7Soul3o+/dybwWm/+sXNNlcsnPoPR1
fZ47mCcEVV58vl3oDLbrsjjdR2AOsdvdjijX7RxC/avFRslnHY6bG3h3y4TsSLDGn4olwuVs7eLe
Hve1PX1JaGpPwwlobx36vOvMhNSzy7kDZJCuNDWfk9NEZOpuSL4s82c2hs91Dee2KypwW/qsXetI
qc3wQdPemR5F9/FHVmw/UbRmCU/rMQsLOECjP19nk0U1WGsjWbvE26+4cxCgBA0d7fKLdv0cVM/E
Tig/TOFTFFjRLnLGP/latwiH2HNAUp8euBmyib/ly/l2uJxKGjEiQpnfeVm7D4fpNE2CLgcmsLhR
NcnSs9Vo7AUcDvBhByT6si+NWeOtgAPu7PMAJNV30WJeR0a8escwmCwUJTu3VSKSJmm0Bm6Tp2BD
Q+XMgWR2/oksOhgHo7vvjH4f+SFE1NCiM+w62DdFXn4ZurC8IcDSUthnBhfZwjH76dmO8R84pNnt
6A6eI4sQUryD+WqtEGoFOFzXoi7ub9RyuBOVEtyTZXeoME4mrzyTEg7WNLxyVw5ehKWArtrsfUkj
sQqWqzRzHs/d9GJN9Bftmmdqfr4Y8XazJHRMaKev7ehAW3V2qVcZVwZCXNfJlP9OciBypcNLCvG+
1f0fuONI1u8HGEjks1eytBiBK7Sbr7K++OEHCAjhvRZzCAWVagCjyJRNYnVWqj3pgxxpAahnNps+
750/VsMpjUtWl8hHjOkblBi9zDn7cs4BBcYqvUoWsJBZUZI77kePNFRVI0xkn7KyfTASWmGlzi3Z
rSc/RjcLWSZKE9Ma9pFF64noY57rR3rRQkiHGOM5xy2sb/MOrrzhX8dsbfTC4Z1ZVzULlLzsixcZ
7HukC3kMB3e46cxb2lFdpyibVGObPg2G63ypegdOdrbs27NDIS6SnlFXm9Th7/tu3POxzeRlNNYF
iccO3fkybLP9VId0gT5byQ791veuJP/ZR/Dpe9COPiRLajQrug+zu0PnO935xkPcnYlf8JI699Sj
+nl23gqnwIqSNGwJ/c9IhC3zG39Bfwrq7x1YXtXzYn3zt/GT56jpKM4munaz8clnKKniKZ8sCyDK
LJA5cWgoFu+ahg4uPvTwlqA9cT4DtJtT63ptmueyjw4VfGjms7IL4k1M42Sf7z2DyIfYxO6fz816
KNHQDqtvE3fyto+edo3wF1C+GZnl4GFDVdTv6EmDBmXpWsdqpn00nWxZAYd6tA9bj5KVgeBgjkzj
Vl433etW5sdA8cf60EZ40gEaY/u5+dTL87F4j1FuPg10i4+NjSo1NFeApgZiztL7GpnzMffOd6FR
UXtQ0krbM8HKV/f32uJD1khGYRNpu33n0J93rIPrzvqyYKl6r7tfoxXjlu4Tf9oZ1LMmhoXODUK7
9naXOduevmj0LFuvvGag6bFkYFEXdI5Fdlqm7rboV3CS5rOPMndnGvWOdOZz1PsHjPNlaHjCDrqT
dEJbC0t9hsNrfGk41L3sOS7nt9w/DvWD17m7AVfQKuh1mqhaar0aAdDTGfcI3IZTEEaWfxM1FisA
dfHQXQkHgy/mZJDeyH+NcPYms3pprHY/ItF3dXZe13ih/ewY/DrX5D8D/DkTSTdc/IA+EB5ttGPe
16QGi9P2qo2T67VFjc7euVh0m3S01smwrQcmpVGzk5TUQoQ4wMgGHMaPDPJtY+dIy9ICeSR+969B
AfH5NwpbCsReoSPT6QGt2c76tCcFNt/LEKclKoFwUvfQTN0XnO7vRD1U5W27gn7nUfxe5QG6htWP
ZEqAXCUW2V2zJo1o2m/xmT1PUiVHZhnE26jRi0BbbwmwtW8hICaNoqaW2iESGwxrW6SHYQDH8Z2n
c7NULKS+OcY5GfzBeiEj8X1Z5/OOPkzfBrlpQeXdpQaFdVtMJXTyshQpRd4B2Dhnll2f3NR9KfPi
vzoIdgWCfp4z39JyatdX7vM2V4dmrK5d2hIXXnQ7x8W7Xfm7tcuui7UBWm53XYCDUZtv6WAekqY/
nS3RIqeDN44PhZm80u6+p7DfJh08Zcm+CB0WuUQpWiJRGIoLR0wPytajtmSYFjmh9cbO8wLOHHyN
oDttZnhXhhZSZxS5kdZj2VIgThx/vaTV6dyu907slkS/G6XC80eYhnu65p68AnaSVHXoPWEcO/Df
kDCWTu7AOG1/l1ClMkShd2gs/6NZEbqhWckumsyHgbTdLpnbz7L1671V0fnHKR7nxCbOLg59lsAq
HWsSpcCRdgn9Lp+26CoABx+ZJUq+bhy/+7YAmKG6/WNtO7QMzBsUOj+StnzpE2u+9iaqYF2eb2iP
ue99Iuz8w+WtSM3vcqu9jcZsZ7IujN76gUL2dxqR7OY02Zvsnas1NB5Kr94tTEJEtt0tjINblI99
HqDICA4VlWz7IiEjlF1vVr0fB/slDAcERytqi5n6bCm+lIb1u/P820yy6K1vPQMds6niQxfnj0aP
efPO67ektXP6UyPiWjoo85+pHC3TP13wI7VMSnSCleZEMGLdar63w+R+izkUlyGlZKLv6EOPSGf7
DIGkBtsCjArgMcYVvpgdLRi085R8GQ01W/RC42AvKCxYLhRXoi0II/mNvYTvbg/jZDD7uw4iQuAK
LGEGXbuE0Dr5VHG25vnDKoqZWBh94P/CcfNoXNjnt4NntlAXopehrR6dtAsPZ8d+tJ3tx5as6Cin
NyySrHBJ7x85h7ZoAFilQLp/Kg3jG6rn8Ca/bpNBqfYnebg9f62XSIufNgmN0Hq1sDL6l23x0TQa
fhZM3HLG/Sh+sk0tQ3p8LOvOwuuFzAyDqvnMg9chAK/npMidV/5MX04IaAx4cRids8rbgt1mAtnt
SXNAdSUlgTrNWvzQguY4jZZCh7SB1pDTW4cBvQzKsk8TgoFcj3NnHs/7wS2OJacJXyuXVlRJJEUf
TPJacUMlYM0hyiP4I5k2xHuc16m1wXFPpfk16aAR47zlyx7z8z+SzmMpcmQLw0+kCHmzrVJ5AwWF
3ShoupFS3pt8+vmS2Qy3LyBKUubJY37DeT2glxn49LO8Fw1btKGi0+/uVcitaXHDB+EpkuMJAIiM
LZDTYRbsXPmg/3+akdPWpYbkEcNpXxu/DaYjj4JvT+QqE0jlKGXQ5x/0mY/HXylmFj/o8+jcMNhz
mRYGbTg20aOYS04oRkfS2iw8OC6Rd95aNinNrjh98SL7b0lNEGj6YXbzXY/p+TDoxyVqbzZngyGM
59YpH1rTOtA4fnULnetHy6fBiHB22S6MTM7qr7ixfpO1vFRZdwvs4sUbgAdwTBkU1Lgimw/tyHPs
SEC0Jv1mYCvWfqPRANSH8pBInlE8SkgWef+6CDrIQZPskxJAmKEBr0A1s8e/duUZ873EURwO2VyH
jZXCdNRIlvxyDhfBy4kmKEI8e7WjuYFzFHWfjSy420jsZIskgTYyJi4mRTXIfjSj8E91bdXMlKKf
AmE1WGPsjKzS746FeLKRiwdoBISstnmapSDTmtdpoh2DSHwYszrrY3H3pvyxs9wvptNbSlHeH05K
sZIQ0ipgBc4trajVg6pDPt5iGtQNyVWFOCfuvkRXnkewoy41miWHfzn260uUMmAGtUyzX/YzUy0J
yLDeDkl0smozVOe++n0hbFTS0NWeZLRxPQCEEyMLAbgg6aMXlFFu7VJvAsc+mnq7p6uwqaSHCD0k
SbfYFS1omiAA2DovoWgMUJ7aj4q+EW2H3navHlMcZDN3jZyPPMMQfclPORUW/GigLw1TiIV+uh2f
I83dlKnS0vXu2JSGSHYe4oJmmdt4CF4OH3493Ko6OY1MZClW6FoW5lPTRo9qyaBVerSEkjrrD7Qx
QrUNReTvas8hJWQhzyKMY21tk7flBSgnM339/1mW5d4UHXi3hRQWpHWsn2PZ7rDX/KvClQfISurJ
eqGI0MklaNvd/WEyUCHN0m06QcWwupuRO/4q0Yb3SIovNxk+MMC9Nb3LwH4690O0Yn2gxtBQWJjb
NJ8QaYvB18bGtuPDUkZh8WY1t7R2b/WA1Ig1L/tSCobBVkE0rilMyJ4k3uSG1aMU7IK5dCJr56b1
R2bXSFNVEToQ89FrjBe/0jeWTkAOAKot5kmrSUp07TYVGHPw2J/6tLt57Ga3QyU1qn7APIVRXVw8
IY5L0NPvHs4RG6AiMVEvugWxaEltXXdcwBrorvKiwDp1jI+AeIkIWaRxE5XVM9kWKAdKjcU+OcQf
MwNVbGnnMeue5KRtxBgdshqm6mj+jfXoSYcxApO1uDKAvwBdAuK0vC9Zt9Na96jF1qOg45Akter5
qZYAhGmnOBsc0nXNBjUj1JaAzZlLjISSf8k5DFpbu0W99k8zm9tg5ffEsD7VVQZOMILC1ULGYEH1
dQWGXykOKH2nLkG2b9zTDd6nS0CF4L+AuAdOwLx7pVbHUjIuld57kiOo4Ta3eiHYqGNOq/tjvgwH
UKuA1OHxlXOFqSeiYQZTEtHfx6F9DVIIrxaNNF27qBdUL75DE6zftUn1tVRevZLpeJuj6RKUxmeU
9FRc8jhGzmoysMAIcPzwk7VGJ4oMba/NcFJnCR3Tf4tIVLvSZwU3+wGHjDTDutYXU7LJ8uVJp+DN
veFYlMOT07be2kibW6bTCSfYLhFaqCYTyr5FKwA8uuvt40L758QTCY33LRjUrg1TZ7VV8vj7sGzq
B7WoPcemS2u+mBh2GJPz0hf0ZSrsQppGqQgxBYX14H+OmEwEpEjVMu+GVleOF3KnnnWhay9Wnk9h
UDYfLthMrKB32SxIb0F1cSA72oX8IGUyMQD5wzUmJrIslF+tTaXgQ85ibenG+0RVRqnhgMinigvV
ieXwCVo5h5xyuf46Lw+B8SSX6hiTyZG0xRsuzAXR51XVj56DWhEHlazwZzPGOQkUgZUHudqB5MPP
giu/YLUAoiTayJhS+qGh8KZklSxAMoKAlV+NT65fbEWUHgMZIw1oMlRC/0z/UbsIx3s+KuMAECw+
KJo7h3xHvYvlR06WgIvVHx1Ayjyz4VrkDjiA8H8Z+2cOWrWHerwopt66cqNFHq045keLCEE65Io5
pAhdadJYq/2gfl1/5b+C+if7QwrF73BfmBCte3QaS2rgnnqwydwt5zzX7wk83CQ/VlflA1/4B32g
NSezplBXKFeRNMiuvMzIgQ/DK5+9IY/pKD9UoutRDdGnsJ4o7/dV9jPaD53zMctHruMXeKHORcgH
GHoDS5PiwJzsL4/bocennqL6VeTt6Ko6hPMWvAXJT2AbYY8twmJgP2wcbeoP9VHE6IZpjUA3FV5m
nTJS8YWclkvwAZOm31hIRvjLnwSAQm+8pAMKjj54tNHYjOZwoDu3JrkrkPVuezAt8zYyvnLjYcjp
Hsi/lPFqUdTfJbZTrtU8Nxi48v7mApwSnx+Cvnjj3llV6tbr7KcBmsx3YFyGojZXHQ9FdScGDKPj
5Jkf4GGOTFH54pJC8kZGiqiBaF9r1gdlxhqztHXSo0tYwIS4oxVAGENeQvssLAC6AxuCiXy7i2b+
LC+8oFUxDq+8NBb1SDCb7H/2+JaVr0yr1gMv0qURlDXepuxv5L78IC9h5khzlYHLHZm50O+Rk3L3
S/RMpFcpJJH19/WX6679ICNlQoRBQAeiBVJF/N3RPCbt1KMz4N4D9uufWmCqRJSL582sUt/Ys5/B
LWCnSd9H3bJ+kRBhNQBoJJ0GwJBmULDcfudlCCAZLwwRjrFXIVF8SRf3lDTTkzYDrOdz1LZzpzHC
CHD60MbvjDRfPcIJtaD26f/FyTtwBjaoaxw77afwd+TCvQl71T/xhuwkQQsnwApJ7PnJ2f7mv5kF
1VntWc4qVT10QDVrNwpbZK9TtcnEb0ss8OfXNmeUTaUtOG0DKvK6dPZdFZ0DhUdhpXbz2odHgq8y
LjPvLJfMplfZyTdWJZ9PJUo2pDhnAmVLLdCYw0nFogA9F9TgQT/aoSnNcGiUoGiFMqqC/vEm2Um1
+5f3hjsGRoyvo2edoiEA8gHJJNNplnVrObWHptdVvFNZvwqodGbUr3MXA6dLEByW6sK76kbvms+U
4F0QFkV940Unennii63nyEJeeIG/axabJC1ovpssuPkRgyc9+hopc7V5OfvatHGjbK9u0LTMUBuK
m/qYautSavEhGCuCeiKRtGRBm4SKwA66UxnrL8qar/uSEZKijyziGZWwAFliG+R6YNL+oG5REYMl
5Jc71TkCrsn+UP+rXYD0Dq98bybnYiGxKioiWwvzUgVI/h+V3XHV32fGd1Qk/W1oAoGctxCBw9/A
lfyAi2LK/FtvarT1eipaPrXai1xd1UqQHB3YOerH1XIPoCp2xRsmsQiLPrt1deCyakvxLx6dh9Mp
zQbVdymd+NL02WUoM+gNLYm9J72BMaE9WDrNx4l5K7Mez4VP29Q0LLOTRLxdiwLIUiYpcVx+5FOy
PGRVcc8zpDI87xqQXIMk/qnj7FEg+7RDRv6sgnpdlKyeoiU8ONNFc9OW8RHKU1kT9LtZm5tD4vJw
O9uEwoT4Ahnm42QFtzFGhJAmwqps0dc2gRT4CdoNhsbPxbk4yxZ2Te5ycVMX3+6CwebiVVAwR9VA
RFA/sDBNK9KPtu8fGKWECMEo5h18fVRe01m/kYjss7Hcocq90+xlm/bLJjbhk/SxvCxQsgvwWU3V
hFEJ8LiJmNRPp9YiQ5xj2prJEXMzzrBHVgrTqWM9a69RblKFngfi3QIKrUpm8EpAZKIz/uG7ptO+
eovWvm0EOycX4cCy4K2bFYNKl3PFiI4apMKJxWjpOKHJYKtK35Y2gJ34NP3OMwRRi2k/kiXNVfY+
rZH2XGdweGjwZfQlOPkcWtiT/k8H9lqxeePneWC+R3DvCfIgLMJ6qJnUO4jsfpcGCH+bcaD9Y1RB
qEXxxejGneG9Gon6S4n88pnn2qN/4F+5lW5K4EJ96u56tizWfWBHoKnZ7cZmPZZBetYg37S1dcUx
cY08+xr/knCJcRFgYQJ+2xT8xR6vHVZnR2uDc7CkswqyP8wDnfqMZDI68/Hz8Zos7k7tE1u+DaSe
1ESEHrAwv4/BEdnFg0JEukA2w9aQZPg5XtjoV0AkG4607pnBn71FkE9PrDDz1legjmgBJOQFuFMD
EISZ36gyDlBAdHBSsa6Ct5mkipvld7vqUX3cDslqyzPPg8y3Ev/Mkoy3D2CEVI8WBUKZ/SQcocTm
I6vBgfMh8pqywdst2vCHhhvaBCYYmICKUwATA/sQFHtcedd24dOgzdXBQ42/1xgklNrR4dVUxbzD
+31dcIbkpOQck2gwQDhgCE/aMBE2g+VPJ1D2Tr51HnWVM6cM3mJMtDKgBUQVj6HD/Hv0sPzUm+Kv
2LzboEeWfLlwe+ph8mz96SwqDvc8Hqbd0AcdEOLYRmUkQtR1MJZHXMfqdWLZ2a6kR7sXZjJsxzrb
pfPVLvUwq8snAFSbdrnMZJp5V4de9kmqYSz+esxA29IEXfa0iRrLAv05/gma5Sdxgw0LkHtW2VLc
AhYdkguZ7I0tCn6AppnGCE+bpgNOZmThCVDLavEA7bJevLj7y/2oNWvYdzwvVq7doLdlTNYqqSc0
i/OLup46arrWYloY7El11Ylf0yt303mjzdbRkk5ooxem2/VObSrWHVf1PA6POEbDw3wKOu8Z8OVR
4TbbApkpf+OV2RlvdcAC/YY8pIOOz16e4Jk1LLmymxmPZhkzFO9cOfY7Z78El6crhcPsI6YosIfs
2LEFzGg8QjAh0fPXOecRmBbvrmJHT7lUWHq4VC+8Ji4wSOANvtxh9rUWDrMMhrJJ255zsm0QrEe5
wMubwf9zu6ZFd5fXot6s0MOCAG3B2FLXbCdU8yzkhXHwUetO9BmP+ju2PRW1WuA6BbwX0fvnIrDv
XSz9TTHV7ywo3iaPTmeLUQt4HJSpJe6c9gHNPS04SZaqyjX7Kj55HggJik+OINhlAOwqSwOqH33N
pAuMbfZD/TLWSKzxXIx3zvKRPF7lDQ6fk3aguTCDIeOwEO4BcXkYrf5qLrjh6JYKPui5O2hll/xd
C3G86SdpVQLk4WOg/wxRu+uXep+II2Pls+zFOWcH9RD4DB4JxS1C8fZr1TfogI4qN1SHikeIAiS6
bfF4A3D6YcLXTJunnJLDsI+doTKC1lVJUkIRUI/jm8ing1l829Y735phLqs4qqKJiuhe2h/UW+S9
qHeBeSD/E+EVkmrSBG6bJUaY9rPoyOhrEWzVwjuM0ANzvdjoYKvrdnrgp3nU/jggDIofS+Xdq56m
iYO3jIFXUodnlrWEMAh/tSz41u+Fnd+WhgoGOocDSQhyfvOZyHlUBZSZ+4gsuge7elOfLJlPbMoe
YbZfJU7tOi6cZl2A0SftAl/xrqtLWg1XgTV7tIyfuUs91DQTBDQnejcL789Alp5jXZTpR5yaN247
/WFEKcz+NNRpvS4CdGfojwB9A7ZW9iqrShgXVF10tvt+x6qbfApQhqq2DROUp5awDQMmlzM0ycCw
jmZLlpLIazAttHNBQev6jm7+DaZnyK8njbtT99KDPrD9ewadxGaArhMYvP4N7zMbtFQLLL2pDksD
zsjyaQJlhf+2jM29G/xb2qShxR/3I7n1pbcjboKDivKQwcvFFRY0sm/LhI/coQmkP2uk4zTVd1MD
wa4Gy8hA0GbAp7KYGIekOB3O+HCtVFiBG7Duac3qkK2jOeNIcR/jMaO1/GyADRXdty9BbjInoxIa
SM2YWRwcL9uqB0Gal5rJNRuvtevPa8pVIFXGIxWyzkjVje14A9Ev9OJ257efanuzi+bWWKu4ZLL4
OGHjDAEB59on2BRk3k9Vj58tBXRWpqCh5Hwq2ZoBlQ8DSRZlvrRPNj2kuH9ugM+P8z8gH6DjR4w1
GM21n6oM4ecsEmtCGpGVxISqS0jcBetup6Ke7pvHVCEck+iZpMImQ1UFC8gb6g53/siGo1u6gGoj
EJMZXoy4XoI0ebYjABOULuqgkjRwW34po12Ql6+CKmciYtUt2AlN13kx7s2GEaMiuD15P13rbtum
/cuOhEmoyr0kCjZ6ElwGAQa/1c8cKfmMKTOTR75rmHGYlLheJM+4i65VK2KKxn1ZpZJsudyo17tg
bKCq/yIZLxQ2HvuwXA5jh2LwNBc7SwHseGkqPQiqVyohNPPN/STFzmAAI7z/88AahimQI/CU5eB9
awxUVTUwOuYLx+lekiJyMKpdSmpuLOnd1f5Nxt8gt9+E9eQxYiZCqfnSwntQmbba1LHew+MiimPy
Bl2KlMOENpbnBf1qTDSaJ13bOYxLiQetpR3dnnz8CU/pBy0PYGm0IHUq0NjZoax+ZK2tPTPe0cVl
ts/6o4rnbjW7O3kZbqxYhFBq8AJqMD18CZj7IAQ4EeojhDuN4lsdMU4ybSzrnVyRpE1DMnks0Y7l
plX1q439B3ehkqqkeGdMuqm8OOzcPyr4w5cc0BN2a9UqRK+Lm+b04G25s7EnwYFTxZi9feqIzJqN
XlgxbNg8hUZJyELE22qlc7apDRH770aQrQsthd/q3F1yuQgihEOZzz7jbnYg8Ta8VXaJqYMpBGEP
Zfeh0+eHRZ5hMTwH9GdUGGI7GZ1zVYcuHZlAi7dxZ9L9l7sBATs3fos0GxNjsYtp6sx0UjOG/GoD
sgJI1NQSVn0dbFo0fdmqMxqP2UsHl2jCDBD/BHJF0lwCvTa7O7WKm8KLN3b9T2jax4gUTp6bf0fD
erFkeexN+dxYxUtDEc+j4MoS7FvR14CJ6BADemcSOKAGosXPUmlmRHRmRaYIbrCTTJwxmQ8X41Mf
u3JlTrhR0OsrLPkh5Cew2s3A9QdjvA7ibqmtPsovMKX1aiLYWnSv/ALdmpjoJlodxUkmi9ZySCGK
qGQ7cswVwqb3KZ3e9Nn5F4G7JIA98ym94quvhuc4FsgPVO2bSnilIx5UQrJkw12t/ik3dgA/nwEj
dBstmDcsCpXCjjXyQAOuAwjlq+RKr8y7CsND/MApj9jlOm/gOHB80jVwNPs6TXSYOA87TvUSB4CA
h6rSKtMxH72qutGSHDAfZTZGl7mdBkaLdU+Qrv+NAp9E+ViJ8hDh5+lz9HjDuxyqT1BCKPVjv+NB
s+pGpLAr4OB+YB39oKS/BP4nZkYny3Xl2zBGoINM5kw8KdyTvogreUGxk70OPG8+NMVw1CulkuX8
CWyotMl48OgmkI4A96K8rhB4CCV47p7t2ZTVOYnBHjUx21rImx5Mb2QKuJbhdWwt3rDxy4I6oCDG
YTK7UgmVis59ks6hh2b3seL4YkZf5xi1MnDbGAabrBWM3yBvkN8AzKfRuDDx4WE4gjraKIyrqct3
TRf84QX8+UQzemqnzzZDjWVyGLSmfbNW5amdgXvqOxaDCKBcUUIjUh5tmYegMo0PQ9COu0jQu4km
HR3uQtHs4bj6WUMO5y4bvcqpNtsYFFxf/EwLJuTkLOYMJWOat4YcjDCpi3tE9m+k85/JrV9UIVXj
LTQGwPetaIBUSoeeVHHaMc5AWQphBgcYXJPaJ7OWL5VnggEHs50jFRLXwRVrxioET5ZcNCHnlcry
1fyhHZ29Sh+n3gbqOt48BxzFbHP42d2nUc5/MEf8rszqMW6jUFQ8xCxDTGOMwbZbxywaaYM6SDvm
A5WhDd1c1YQdHX6mSmg3WBVYrGURx6lJlUhzjqgFwbRvA0zuHLbR3GgfjTY9t21LKyAoyUOd7oqZ
NEK2mox2duuzvwGpoKkO2cn/JfNAoWZ+iyhRtqmAQ09WWa0WASIsydtHL5i3vVc/DRk2Ie0sh5Ol
ibDpZiQbymdp6ylIvSR4jBqlySEh/pZGZ6+XAskErW9eOsa1NOnMjbCSix6nJ5bYxWrR3ZLJeRHj
T6svn4FYTmq5gsfZDlME6CvhAJmEDwVpDh6MOfpJIiiE4Eu9VW5boTuPQHSwtGcWhr4GTuE6WOo+
xWFlSFHYBji3dUQlVyiwMgRyTUAUS/nRji4TvMXfoMcALknqn41Lhj9p8svSc4AUNpCifHL80PUZ
YTdl8uD50Ved45Oua08OB4lJTlMFmCPUXnBZCo5bD/f5YMGv2AOXCFdwN3EwjBGX630b0iuz6FK3
TpjohD5bUden8yBgD8X0gg1bBhtDY54e+1W9rxyAFgmZD5P4dxV+PNk+VzRJYm3kvZqIXgLUXOUO
sK7K4JG6DzFS1UDd0WSb2Gnu1OMoCNQqdh9Vd8Fv24PZZWcj1c4up6HaU1nlAVqiho399MXRlwen
QJnFimdxyiq3OwHT9h4RskYtjcpWpmZ8C1wHCjsI8nhaoEU3HXiCVGE3c5WIgSmkYcegFJDsiLqA
MywGvUhAaW08ruuRbtLIhGyQ2HJKP3qiMjhDbgmlHDBdN55ihV7s/S19mXfdw4OuFvd4EW+Wnf9U
RNpVXnf1X6mVAdrs3uMc2cam9rhl9VRKQagjgbKOYEfPMLmBAOVhYDP1IrEAc3S31Ymap+/BxJ7B
oxottP6ujV0GYLpj8EsM1noXGZPuL8O4o5HKP5k2vc6oBeyXWEcqK0MyoKpAo4AJy+Pm6CnDDJdh
V0/916WDQq7koT6RpCu1f50Xwvks7fqUs4w1TAGrun8LZvc1dym4XcGYPcnzDdOsW1eC4fQzBOZ7
7zW10B9XD7TIGna1diyjCFOF3Djrw/CGf5d71ZcSzLwB3V+r32dt/HRS5y3ym6dowvsmqL4C0hqb
JKodSzaejv7c1BrXpht/Etv04fqM5W/UTbPxnQNnIWcj9LpOhG9FO9dbh27l2guWby3r8p1q/viA
jg0MJy2/hhDQbjsXJ5jC6vZJUJ9dX2K/3uwsSpSqnB4goOwQEnpYAv080FmYDZJENfvJnQMmUB8z
rYIgjY+wC86gVMKW4aOeg8moLZMjp6etXOgn10TYyR8uVWAevR5vub7+cDysgnxzOqpoUfoOZmJA
vhua9J4P1n9oXjTkEVYDlwhk/6dLpbcuMLlA06BYMVXBbm4ioZkGNGLh9qmuOuCVArCjjMWm8/27
i+HzpkTGAVzfjB5bBYfJJg4KPK4bY6QiR52oKwI1kwAFie66DlTY6en1CNyBpGhRXFwy3KXVaCUY
Uf3VIYL5LcdRLNK3PMN7QJIm6VSRK9lwarYdVJbW2piDtjbA5DEkenZ9eF5QU+l53GaktvI42sdx
+VhmlneN6DT/cef0NNnGbZz8Fop3OR5AqCZrE5QRxtfvKalw1qT3ZVzSPbxC84RndXfMPQhL3ew9
qFxh0aEh5SN4+sVawI2P9b1LmUr4JQC62qpOi6WftD4+DsDzT0M6Xzg3tz3DpHiWzCGiE0xn5o35
Ju+KjS1LItG4XXKjh3NAh5JaNLejM5hPkux8bepsSKDOtJjR0I0n82zMLaMB0/iYYAuj7Q8AgcQz
PlvO8lzCV1y5CZqOTZCIXd85qthuo+mhGW1wKSbMgnKCkNokagQ1Z/5tUI0wOc9XsyB9nZOxe+us
rt0lg//jVPlHWVi0Cny0E5A/TF58owM5Y+hAYQY2ZujAsQHcDLn4Z6ljzMKHcd4tlltd3NHuXoA/
08bn4F36ueUKQbwFZpJiiKnLfxoYll3ixcVVLJF4aA2/Jcu0Z6PfePkir5GA0gBvjfDsQ5YqTYni
Wa0todFMy36MfAThe4wZAjO9z55I10tvg5VPYqTZIiveDFMy7Ovc904Fb/To0RADyZTVt6CCL2XX
wMbtQvwVVmp+E22rrZvCz5/bDt33xtIerbg0t1pf+mGMlTl41Tw/xuVVNHa7EsDFw2RkTm1A5nHM
gSZfDDO7hOi0ruYYbH6AyKENqCFPmKtWmYXHWuOsxsZ8HoKpInYtL5g5vkww8QA+GJ9Fxi70/OYw
demB8Ya7cqvyfaj6N9LdvYfwB8P3bgs46r10UrQXwADhMG67Jy1g9RQQbY+AWJ5SOyCzTcM6wMan
JZWO2vqUjO7No/s9J/UGYN+9F0A3DCifyFzt27wBXEGP36UbpmfP9eCFv2VhAv1bBR7Vu9TGFDse
NnK+dLeilChx1ppqF/X32bE+WcUnByINolu+ad5bsx3+TNN8qGaMP9rECpshrUpmsfPOB7+kdxrS
jjXQ9s7L7oHFgN5QvYEsvVbuOCEajC9K5V1R50MX0UvLfu8V9rab85NRaGOw1lo4LyOypAOHDvrp
3dH1hgRaY0D5DXXZaKowiLyzxx9bCBCDpw/AVRHMJgkQcQccEVbMFhSw9ugEkkDs2iDqgOPuvGDI
ys1UAHIzUgomLzVAzyZZtJ3qOGHaOqECVHTxPxYeBIfRl8fCrLyLUcCZ1iO6gnNip7Cd66L3vovE
Y1hQp7mOBlZdZ1BuPOFcJn9OQFth+uXqaQJ0q13Yq5mCeFiTo52ybhQ8/DmIWI29vp8FaqxyJE4P
/tZOO7Dw8N98KmvDR3imTTejJ0DG539sopSfkAKmSIVlDkTxdoZqiHp4x9iFhAEwP9dQ/xhrSMvz
5IRlwFR5QOQqHROOljZcGI190zqYmMprxUTjY971lbIy187ZnH+mYMstNDGSStw83bo5iBFEU3sS
jdY9WFoj9gm06Epqm9nBHjiAXWmlVFlmUVzLxdBXyvchzuLjGOinqe4/PIjNPV1nkhrazkUVIarf
uKFtgdXWvermZx4pQk/d7hXiNYMFF3DoNn5waaL0n7Tb50i3gbeRS+iOu5ryBv53kyZ72Sd/xti4
T4QhdNccTMDc7lDQXbWR39M8xPehsFmjA/yw6HaD3j+iXvAw9cGrqKOnuMJIZpK7EVmjZWzfll56
ZPlNQKu5uMI/ek9nGCT12K9FvgDzhWgUpX/7yVpzE2GOborWlK864jIAYYHSBlaBqCAQn0lEX9MU
PxoagM0K7k06td9N7zwMznz17QKBnuLiWPYbDRcCTmGMx9TMXywf1cth/qrQNqtTpQWcPbt06nQ6
kYm2i/oC6Rf+KE+DHHyXR8ZGfS1GbK7KRX9xTSBSPo5kixVcgJTi+2hNJJVmFjEPpLLt9RHeNXqM
0l7pDeSyPi5XdlI9F7G9Qx9mkwz1LpiM785Ky52LO/cJiu1ek8SmSsC/df29lkXwtbODPaUWkpwL
yJU8oE1SMFlmsIm5KTMl3ussYMfgwpkhU43m26qieER5KmVYMftyLSkJTWcIE1abFHI9tvW+NbsQ
SDk4M8QxO53MflxFHRIYHFFGl37lKQY5QR+tfDi1sUtROzi3lnJZTPEGEPvOxIdC2ObB9rIno1k2
if5joE1Q5qB+lhlSFqUIbxs5Zvx6lo5GOhR7T39spcuT5cMY05lB5lNR5u9FThm1wAtCn7CP4RKh
g7WkzaYQGIEFzCja/KKZ85/cAa+cWyOMl1ySmcxyk1cAESdN38yNhCvtbOmi3028oitAdIz2acO0
V7/hcAH4rHwhYU2N2yi1GaDZw+eoGddpFk9tvBxoBp3ysdu7xUJqEI0wtCNmuOqiRUB7UO3GtDql
emZAOxPvS8koao6jlcnQyY9TmAk5zYrGeHb0FE3thopU0y+Mfu+1qN9rPwH84R9j1rfTIbmcODuq
h616A3ZpPLa6A4Tfvti6+WRxsmUy+0gSuZez/9CiAqz5834I3E2epwesH3HIRBzApEdXGd8SH0cQ
ngvDr8zi8BYthHPkE3JBU2qZH/0OHyVv7NZgXbf5yBIZe7mdxuRqR8nfyYpIBRnshLo1f+RtGnpi
QgxFPyWxG4p42jMjQdulml5p259mXRYbKRE1bhE0XBN+aAYWzWak6XhzsQM5JI52tgwI3oNzjWT+
KKvhjNEZmkodiZUY851tmiij2LQ1GtzSa4dZXhn2gM/1etrbhOBFVOiMGAJ/kQ58bjdAgobF+eB0
6PkYAXHBLa0XLeHo0O0+3ww6pPN+yL/sZb4ZlvMW+06o6/FL43nfi6PvAuT0jvQ+nuLaetLKzN/G
4rA4SpXnYFEpIh+oAQEvSYait9JnaoNIr3IV0ClqjFcntUITsDCwyJ0t8HAVy8ZprTCz5L9uSeTa
sR9wlDfWVVOvzdQ+zNVwyJLgUAzImJnOVxw8OV2ClIue39reZhwGOrn8QEfhb9VrJz6FHLE2b1y0
f1i+/LsAOj4b6MswRpLzEGrGhMgwdp61vjdnsMoUc1lK/ybJcBP5/YRqk/kxhGN/utfVo09q3jTt
2insjYZ2teWU2Br/jVPKaRQvfpXbloKTzXzstQJu61ggEjBsyJpIVH0UW/wOuElc/0gPI3JN7c9m
a2raqZn7g52ZzxlKfIv/uvQYrqdvfUpr3Cz/1tI4VWBzEE5pcvx2zJ2ugfgblzLkvkQ1MV1wQci2
Jx819BjdV5qiRgpPdRjbDfcyOCnuD2mnnFB3MU6/CLBti8UGEY+iKtaAgTGtzf7fwCqu63LTFBT3
DvPobLFQgdMTCGrQbdXDFBZgprRBqqd944ueUhtF/S7PUnjvxdWY6PlNUc+Sj5t1nNLRFWKBia+4
q2w9dOladTWmuLJ1ge1VMEHQC3cS7OEtbEz+ltqfNmIQN0Wo9uvWAc2hinAquoNw452f1n1oJU1z
sXvYfUL+E7I/xQh8qrfcS+u56r2npGjsU5Iul5SxmldF6bpgGfmienFa+np92Tz+R9N5NTWudGv4
F6lKOdzihBPGYNLcqGAYlKVWDr/+exb7nJtNbQbbstS9eoU3ZLlPx2ZKGSRlKa1rR9mYKg7PSWV9
2eAQy9bF0L3AG1GNk3e1MVpmaAyIwaxthN2WNQpM6wHdQbNud0xm16MdfbcaSFAL5At54qDoE9eY
3IULhHZvbaf+KTJSjkljxtJ5KIJ1giqAwzDfHgKaSJ0ORD8/+KXxpKmYiSYjwrprr2py1s0Yv+RJ
8xql9netDWShhok9CVhpfQofW0e/DGGQ87zt0zBIR7f/XHyABnQiIMhBXfA4gikQpsJh8DFM1Lv+
OaVzH4fevgvBS7WOdt9F8JS1iuaF/Zx7Hjx5i7TADobpbhohKTp2xW5C0SuxaE+4GkS/wIasZ734
tXqoi3LNcV1wr6uNW/CiArAhhSE5matBmarhwzkeCVCqJVDsO2vTxMB3BzzEFpCTqqecyBl4JZp9
MrPyauLCWzc68HQ8sjUb9RM/38wtEn9FmW0dJEQ7/Kzh/pvGG23l+BZlTfUaBvVPr3W3ysgBT7pc
RkrIaF3nHEetv0W18Ny0g8F0aeRI7srDiHowCJZ3uDpHP1o+ALuhD5yM3xQc+2qZr3kbjSu9T9/s
dPlXedznIPYfm74SVXojvWVFooO1Ner2Q7P98BVZkJsz4bOr8mdLyx99MwEY1uwyBGlOKbWXqZxN
pTMAjv0dkJ6L2y/UIEuLUDzDvAChEAY93tJfG6/tAfm2tJ8ml+2g2gUgob/rgVUxBofC5CzdTwKE
pUY+BTWi3I4hjbd4TlTBpk3rn7DprZ1DDpGHCH9qjba2ameVkZXwsHe57kHuGH04KYt9LLL0oDvR
taNIX2z3r98VaysE0KkjtzuG68gDO+dPEzOFJt+C+IAGzWg9rbnPc2ptIKy+GFRuKDrPmLOYa9to
jkNQXDOr2Dog0CXrc+Bspn62CzL9LLgaK5hWv4enBSZpiN8MDVEfC3bssqBUNaaXcqnfTBNI22x1
5GchEvKYWc05y4PpG/NkYLFvZd8enDh8tFHoaYMKUems+6n9/t6f2sfKARft07NYcb7WrMr8PvbN
DzH7oPjjwBvJeep0D2Cj9p5p9xKVV6KWFNdXTM9rk3pyytYC9WAsbX4DeiHyOc6Jvy60L994XdDt
ItKZbrWJTdHyQp8ki4iyjMEGZ8M5feEV8v7+SEWTYTL1XcxQ+4p9UQBAQwojdi2qL4T/5/04+2ud
w0F3TxO/AVo4E1/ixdskhoYYC+JpD7X+IHevczxu0pdyMAzH4NT6fdc6u0owBAUwtmf5J75E5Dzy
36Lfy7bxDVFe/pGLyI52LUiVtmJMMYgPH9fEW43GtYDcVgL4+DZd/xhWX0aBdiYC1dYbv85MNB4d
1EydkztG6wnm2sgTxPykd6DVqkvC3c18hc8nHkXMqXlbLoBxE3UvmmP1vnJfrPAbUy2qu2ewXvyK
G6txUGU2xm3z3mVQw4GTxT9I6fMoZIhJf0EcH6aN079z4WGUbTrt3Q0fErc6dBPGJeW2mlDgybad
CcKxo5GLfDhWyPQwUsG/yb7jj/77tDkHycrdVvxSHktnnxF5q5fz76echxFz0VG9yiCX6wcqA2x5
V5F1SCOAS+J4YMIrt0weHVfK28qZwA+ErO5y/rlshxcno9lY/QfZ44tNOdL1Xv0P87hHObCDYf7q
/BDL3wmr3RdeLC/kh9gfyvqRJZklqyK8VMHCgOtboyPUAf8YUCefwPXzFGgeHesygMqtH2Q5knHU
JNayr10nYlq5jRPItSB6ZnkQvLsNb4vFwVcdW5Iv88Abi6xzSidPcqSkpr4jAUojWotIWvOSmP+t
vf88JeV9yne5A/IibQANM/0DJA+ln/wSCfEYj6OU92HRqaA+yMbgsxaqMz5fopD8cJIrKGSFVl9B
5cGKN+zryECTNVJHPmsYInu2tfnrtCIGkNPIvdFmWgagTfh1z1wlXgS4+T3kM2CtfmWEj3IPueQo
ZXOFvtwQfiNqs/IdedD8HwAJWQtiza7Zj57/p+gRd+6Ql7FCEe0KyAazbdnvhbuQc86RkHHLeNYw
kzmlit/3GzkNmrlZkfE+WAQfXlKwNTLMP0JyK54c98nu3/P0ddAsAP00Tg3MRQKHFluy9gJ65jJ+
IsTLUsi4/LRJaYM4B+WMN15c9M6RHzCOr1WswzfFLIRL7yWcwMGUDcG1tBgdduFnVZhPrfb+3wOO
saFTMSk3L4/4SoKfkuXBy3v7XTfnYzMPjIpeJyPDJp14rlQH3YmHwYJqZhhiDQYmqgGmBNQjim9e
6SPl3YzIL7INZwkUzKQsNNSM89gD5+frW5zWbvBZJ49DeM18pjez+Ve3SXcMvXrsiA7R+DQBRlK5
9ZZCXdUrAOyuNu9n1eMpwuMdQGWVqF+iGVgg3LmyjFMSoCJpDgx0h/GjCw2QSgQL81uecj18w8D4
8hEmLMyYJHf0LobZ+3dZB/Q7dyuwLzD3mW7XOughOqPx2HzYSRisg5ZqtG+mkULPDe7QWIRLyVQW
bZu/Ttjf0kA9aAWk24LExGvSH6NtGcob/p8gXxD3UvQLg0b7nOwcmX5O7maqAAvE/+qqeqZ3Rme1
mC+1YlZb1i9jy6B9is1qV1f5m5qsPx2pZRv3F89NjwMeW4wlEPRRzd6ZzVWhChwUo/3sN3u5d7Mx
Q/UJjPe6prvtmsPRJJlxNeChRdk8Zi7CGQnyRDJmz/z2jFrD2h/HXVV4L7Kheys8m3aGHLBCcTaa
7qdU3yej/bcPnT8dnVRBAqzToT6J5nhHNEpifVy1anyNiuhJn9I/dZPvfbh0pKwJjml5LtHaWeml
Rd9kAs+eWeMxDoyHRDcPpPHPgeneskW7yEIyaHH0foOTiRYe6HPvpTYqw+Ei6bMKhzUN5LXEyijV
D13to47UHhlzPPda+mQr5Cb4O2SUntBQO0dhfd+Oau/F6S0SZlVhomFoOvFVtGIWfXxxlX5rRyZm
eTmeEYc4SLrth8TRsnhVbnKhiu8Ycrf3RRC9lTAHAN647Srp4ydaoibINEo/32q+Ojv+tmO6cPQK
aA+zNTssQCr/nAXzSx2h7V8Mt5COl5GjdMew9XOcDDJlLqarhpPW2puRQU4Z1bgJWRfH1t4Mc/lK
kxywBlQDhyMU9bRA1O0ucH7QEWp4aubTrLLHmPDb+ck5Z8aGeBJk/1r/NJzlJ3Dqh9H1QTSO7XXm
YM1a+95k981z9o4M3cpB4C1oopPjqY3vNYfFW1Y+YntVSbE7W+eytV8lbocTUCpFf6cZoFpkCc1l
5lKHPh2fY2Xvm2a4wp4CrJ3YX5YxHtxoPgGy+Wf0+aseGpABMIDuaxzv7FNUU2hNMe3ReNEvJl0l
vSxPvasOLvYeMMftexURU/QQ8UgSyKTbA/F6L2P9GpY6GmQN4hnTgQKG7NHa5Sp7Cxf1t1f9JWw1
SNkj8dmsQRihNzyASuYudTaakQ5NRX8USMTTiEEFHgLHOsdZM1UbuSd6jWn7kp+d0XobTQzlau2+
msJDMJDjkSUM0fK2aMHOCsJrbtcXLe2O7YxDGYJZRUeymTeoqhg7PxyOEyd/M2u4/XETFyuAZxJE
1ElxyAAj3i18lK369yCp4RQnC8bsEb3IfiPPAacs2horIu568iZsslskYfmp1xYQB/GVW+5dt0UZ
JovoebGj5BYZjvbJxKjH3BDIsNMlf9Qy7ifVv3V6gEiqV34yXjvN+ryXZFYVxsEFn5WwNbHj2CGQ
t7HJu3HpoAr2ls1YOvsuoKHegp6IBvWGwP/NsONt4lRfwaxtJeto4nxbuXQpB26LbbzNRIsoYO4h
IVpPKohs2VmokGM/H10kP9EL1NYMrg9+1t4Ke3r2Heepsc1XNQUHmGIoqWGGqWos5rTq3No2xlrc
msQd6Ar02f2kwcTUPfswRd5KVRZOVosFIpdlHdTdnuCMaJNWvjioq0xpvHf17NEbkxfAV/cE/x+m
s/CJULPzFpoFZbKNh/JIp2EXxK12Z8Uz/0qDwHWmnZ7FFwDICBdINgEpaK2ZFjpZhbuPLB4TcQ/R
FxRUQKj+RBnaA1mDVz3teWvst7KgPCM5iPF30foPuWujIcEMiDsY8nkwhdh5DtIlIQzXICRypIBV
bXUa++YS9PYPoO2dPeRn25+OVtRtg4DHr+KNopUsT69q6NRNQXR1K8YfjiNSO3jrcKO7OKDOjaZd
JsLsuaZ/2Uw3EfHTju5k4XWvzAc9SHa1nRDOYzDgJrDLphkP1IXvkhBJsptxiK+cvv1ol+WC2CW8
ANVcfRVs86a8tCi9W16/83v9vpkmXK3zZJJF85B6NtxINqNTdhs3A6AToi04EnwQ0t3X9KhTpzik
dftc+csWApl35zv5K+IL93Azvnw9hMXWGOir9Tr0eK4k9WIa8GXxXmre1xTT6VeWQVip/yCNtTcN
/2CM6SY1QfmTyJPpbVzLQ4kqQdJOIIgzVcc8pZ8VYDSu4+LpKIkZdJQ5OMNGl2netgvwCiEjTSom
h3GGgoicHkY1MU5XnOsTKkWGsQ/QN4OmDrQ2RaOd1wJwB2Oqd19dmvzR2BbtFO7CodgafvcNbG9v
KRrzpOQwyyEWxC+2P8CBwdwtDt/HEBVID9J6DuDD8/p/JXlVbQ8oIo7dF/xwKle8i+Qg8GyToWy6
k79sqvw15CgoFUsfOMVj2GM1bIFKqxt6JxR2EKfs8JMGDkgp/ZahMS8rRoLLwrkq7nqxjSoI3Uxa
YzuAPI9t022wuXxSJtGjybJDHyE9koIQL6LLMMYnEEcP80hplqm7gFPD98EL22htZbTcjATXnSj8
UzYTlubpvsuye4nRmt0fS63fRrQaYmoG1ZOwF1366jvpVZnFo6e1n7VviV4pQkjWujLGTy/qfozB
Qo3e+RpiTPfgf8Z+t04LcuqgLVCuWbz7NMt3OGVhID/8K7PwOPiEIBF7IhQAssJeLNxonv6VB8s2
6eGCJpiSVtAd07LdLETAttYOGn3xuPA+hiB+B66Ia26JAff81PAQI9t+nD3DJftNnlFq26tQvTPl
fOGpbqZx3kytOiwEfHiEy3rGgot25DWeYfNOA7mwCt68xU8YipIRJCS544S0aaKdyQC2DEAC+MHD
xmcNaQb6BqW3b1HaVJRO7pzuPaLZtLDaksX4q1woAdQBUFybr8VDctFtdnUU7zHD3I5pd/AEllY7
1ZMtgUKjycamQMDzWVYky2XbKDqOunfpNLV3s/lUCVsuQ30LoeWGNwo49/vR3odVh8eLTgcFm5i7
MhhpXhf3ckj8PqFUfSwTWC83WXZRWlPvD3TtlEHCXvCUUzIalSd7P3E/tR5Bvbz7hzEBLbQFwS3j
VfW9dhf2BZg6eoPtsqHZ/7fUjArRvAHLa6QdrTak3nS8pzKWShcucTojwmHE7Ssqx0fdL8AiGpi0
lMazUU/HJfXxQFswXUKq3p/GV9em3+0bmIw3XkSzvAX7xJQr9uq/ueY8mrhicHPe/BRxKTVmaJWg
hpH79nY29W0v3arCrdiuTDnkzmoWpWBWau8AeA5uWD47YhikwYUMx+yIvex9QBTRdGoHdy7wRtRL
GhTwBibnDZ7Kkz7mP6Y5fGuWRhHRfdmpiHMUskSxHuDl9WAcbcv+k03ZpkW7rHGQTk7FsogdqagP
sI6qI3TcvX/0gV4rlR51T9slVbfqW1LqsS2eZJcso/+0tPlPEkyv4djeqH+BDM7XsjYP+oz2Ip07
l9aYFToXuUjZVQb8VYvGcluqLa1w2l4kzFQEAPvXBoHCj7g+Pf2r18HngIEoyQMG3/Y6sp3NSKk6
k5FIxszxweJt4HmNUIXZ6gHetDOeDaxE2y/VXV6UD1WIZ+NiPM1NjV2MS4McLn5W3s96RjcvvJT0
vWQHzGZ+cLUefV+X0yV+qj174wEudkrw0JoFsq6Bfp0e2zZ7G/SJGVV7+43c+ExKUJjyniO/uAR2
9jHWM4h71AxD2ve6YOi9roEfSmWaQy43ogfaChSb+c5kU1px8pQyIu4RHffIbipqDb8unxUQRTQs
d44x7TVXnSdjuGSsT8QdvF1Rj2spzbK8/C4id0WUoGHfHuX7ZyNSOlQ7JlV/bTnnLrDYxtG913a4
niwx/pP4uBb+aVqGj8K2PgYbbRCo22EynAev/lYpjO1cb9/1Bk0kK+jLe9vUXm2y2LCtLwxbvgE8
vlC/7tqIkRya6w+MYpZ1HMQbFtENlb9vhJlu8mRitIpLL32pe7ozxAmCM+zJeWd76rXhSND7+q3F
pgzeNrRe0hz6ctdZG78Rkj6TVG+DzDjWLI8qsc5Dq+Nn4r5VFl9HI5mucjjsiLX746Fs22M4xWeX
FZyZ6b3e27s5Hh9G1HqjDB5eA8qU24N4GoNnANaxqX2jYV+RsncXSNm7oKl3djVunXE5xla5B6F8
LXrjvZk48WqSTa9zUCUqpmPOABAoN1Aj1ip6D5sugvQXaifDK3eZkW2CYD5RRO7LsjnIB6P6shm4
G6I+rXAaTelXdbJuDftkA++HG0hKF+l7WX8Vcm9SKktVKd9ITswp9B8SI3Huolxh9ebcutbc5ou/
5Wg+98T4yTLO1oSSngtZO9diofw6fzM82lKke2QNpEgCg3j3LlaUNxhnhp/L7P0sY7wvGSUnkfsz
CDdEBbg14b5C2nOTamjJrEcVox41mAhWJeGZlmhPR0rO89me12KeOnSom+dj8jOMSbWRiKq0aROY
zTd0zZt01+Ucjtm0aLrc1drzDIywkNYd5+TgslBdJTUXp4CJnIDqpl0bilZcBNM7YcTPdKGDyT/v
xcZkIAs3AfW3FucRnifdgsODSQP5y6FTFZfjtUq0t9SbLhJOljZG09y7t7sQRnl76ha4f6wLqell
2/ijsCibrcHp0Dkgu4p/FmLi9M8XLhIHu3snq74VWZpvAhKugfnTLJdG7kzAkgfqWtUhyzN8N/qP
DClV1Rnn2e6uAOtxMYTdSh+aG7jTCv1Pri8XCJGUSg3kVfjyMx3YMv6tu1QNA8fUKIezDfPRVdMG
JOvplhkQtHsDkUcPQd3bb5XjweTjSnSVghHDExr/mWLJ7szotQc6I2FVwFY0n2GmPSZCCZGYM9Bg
0071gEK5kCLMvXycovVndq9ylYtHEcVykVMgi5OHYkp37jiiz3vFLszPOmxz6rWNfleVLauJs6vm
Wfej/iJtYNnWUwVKk9kcSc8BbS9iCn0aRKYwYESKmr5rPjFRiFd6op/pQU6jurMy9hEx26LBUvX/
Cv/bhRmD/jU44/ROTcYqCv9p6ppNN3B8azQdgQUvDHZ7KHkQiJ3wgbsiJ4LcMIfG7GCZWOf8lW9i
I7RANFgBHztLO8AkMaYrKe4Rv2EwjxHVolcEWnDMAH9y0+bG5KtgkMXCiGJtWzTTzSInkr9r6o++
q48uBfGscAmI5gOzzjs5QcwoxA+blguofB4Bf9maWN1wkJMKrVpYJB0utXmOWkq2l7bqWADxtss1
5pqrdml+EzMnCnAzQ4YHM63c/pBdo/vzuqJn34TlsUcUXFYJtuNh1B7LtNnbAcIopCb0PWVvaTmv
ZQy1PCN1+potn8NgXYrUWnl9t0dUCCQwsoYBnOghOXZjtEIpjw74P1kpqvhQql3LAmrSeVPRGRME
AWiwO7l17D6Rwc4Mg++KTh7XJqLLXTvfy101WJIoTrsRTDhsZJh1sKjknsm2JmLdoW/yT45eSXJk
uhIgKGPPSEhVKE4wsyLB7VrMTMJv+TRVqr98J8nZ6Laa0XBfc5PlwyP1JWED2a2Nyf4OynGvbJPg
HKJwgLi/8s68sJibjYHjbkVuNaXn0PwuGwMPunjNNGSMjPuh19C9HckRp+5BMtU8KPYdhaoZAh+n
DRJ0t46Vm+TdbyIbdjfZCj2HZZ9PACXwny7Dfb+QAbIc+Qase2JBjCZIszPpoQMbtwxm+X0D56/B
zo/q1enKW9Q9900FpWvEG+tZnlrF7QBAuZUJDk1QJGWhAQAVlGVBPOrZ4UU6bHOt5f99TYZKK3lM
0jSUNcKZulAMebg8Jx3tT0Rz2dwSDS0meNSDsgKs4TO2u7PfGJcWwLWDaUxYbFgwsY1mMVCEWtJz
j7FjC+CvKJ5isOHdRxNO5CPWJtMRWe20NUDiBwk5fueteDKynjLD2svukRDCMEzxJBXkHkx2VxKY
em8AivEpz7ChAB6B0UJkPhNRoFjc2uKfPO+RhMwrOanCT4aZ/Nf3mfejLuG/s44ieo2yR0X5na8T
YS1Vc2/m6lNscGqX4UV6DhqAmAvyEgn0JnIcWbw6IUQOGp2uAVOhkPyUpyAblNHLnHRMx5mQs0GZ
VnhUIHbSQoX+hsx2lzoT0ErqSsJPHml3RnBLtQiYrQv8gNkp0xe5B1ly8G3kT8VKgipWCiXZ9BxI
NZZSufWJ6ttRPpAaYW2xLPC5kSVfUSdL0FpGSyKhHCKyK9wIRTtd9w7EbbpRNzy+4BnR3+FrOzQY
ZJt16jJy9ih9uR/nYE+EgP/ACdyy2/iScRTtJEpYIDH0fHyoK/vEFOo3fFdM3ij8ZDXm6Uza055Z
uUnFCtATEAlA7kI6zISqbPEfpVRg/cnjTtsOuhcUbA5fOfblFhjGO6EjKoH58yUKVE/HGLQkCrHW
Z8LNrws8GSR+sZXYdRUVjhxScT+z+2k2eggjDgyKJfLTst+K2Vxb+/B/t+zXCbqdxA4ZK/LkuptE
G9lj8QBZnHXKbyUeLFL24gDYPUu0MXmvGO4D71GTy7J8gO4dAo6uYvoaRNcdD3IHFgSxYWDNykLJ
OYBz0DFRCS1NqxhIZpg3vsN5umQk1/ZwtQv+mmfYWfbeZ8YnCJX/WzUS/9gHLr10eX6Gg0Rk+CDB
JAQh3cTxxRngaYJp8mk1SEvB9Zs7yMInnXAMxOHgttZHxkzHWT6bXraFkbevxKxi9k5cf2gBsV1g
tJWXsPAf/LH6/j1RDAW77l1z3VXgoL7pQKuDIu/H5vk3JDgn0KP39n/B1epiEXOY1hkOd4gVr+jy
0Fpiu/nTQ5ZdJJnj7DWi1wAwGApWR9nq8Ty+dWF6NLpXgj8XhpTKxkWzO4/7He6Xvx8su1uOcf5Z
7pDsx6HK7llVi6V2HhhepBJ+4wB5JyK0BurwiIhrABn5G1mM/MggzElqEOgxeHsQV7SjvTR9ZCxM
IOOt4wCSImYMc5tfGozsXe4l5oMH2WYpTTV1lS0qEAAzPhFseAkbCD4KksC4MhKR4PJhqmzRDfo3
4EzgAqyWfHO+8loJKxKS2SUs1Twpr3YJbIKVXBI40QHYaAXCipG6DwJaSHy+wzMMB3cv1ZpcgLNU
K7YDXQ2o5jw6Ok7DUO34ldwUvqFpvId8V0VMFHtnCWie/RMAiCFFbxf3Uc6AieBBXJYV5gTvNhw8
3ut3VXevYgM8t91Rono0NQ89h3fFce0QUoh41I/BRoJwwybQgn/a8KTn7c3G7QVy54PPEpFPCHVt
xekocUjOU/kk+Yoae16n75Yn3q7W5m0YvM0OYj+NATzrloJVcihNWebimJP4mIcRgZ15/LVgSzCX
miETRHP0MM/IKzrIhU4o8orUGLuRoLkM5Fd4envBdtYHKSEKjansrEUPqWxhNj4BYnaag9gWyacj
8sea8834L8p1TKoyBO95r1T/y/tkNjdKIowkIfIKuzNOrR1fAGVi4BKU6NNgMUtvitJbeKsb8Kyb
iSXtQ/1pphEsJYGKRWfA61Bdu7Zm+6UlCeg4bXlgsg4dYAJ9WzxIGNVKdDGrbznsPYcyKF52FbW8
rPsk8i5FiEIw6x98GHlnP4FGLFvy4ojxu763suzkpUh8sh8klCa9c+DUkF1r5xFADTIZP+gE8HEn
MTJwsLHGDI03lVAH9kpON/iIv8nM2NgXOWD0otp2hPOYfFgiSmrEpC9COjvLUpE4qEgn5GyVcEFM
kg+UmMPz+U1e7YxhNUBZyWKJigwt72UaFdM1zHt6NWW6rZHusNxmLRtJYY8y0eOU1SDROB1Aszfr
zoZ1nTl7WWkawzg/MY9LD103Kn4TIxSXVxG7N+DAyPRbDdHEJ+8A00O+KdmrxNYCKFPFv8hjYc9L
AJOPRaEDFjvqBly5hFxWhDRWJhD23CC9WW65U20D3d7WNVrBLDrprRL6B8W+CfSDlyrM1QIQRDVZ
CpJZpb1SPZOzqrkUiQYyukJ3gOQmnf60IdCkEElPtkkWLm9UeJx9SwBev/gnJ7acP4sqtops3PBw
UeHUlNyCkPG7FsN/E/0FwUyV9FOxfHWyd897kqsF4nKqPP8xJTtj0neQNMWnORdjiuFZ3rr2rrJY
bRLMesHksdCgXHTXWkPdh9URG8UL7yfAUEm9NSxeJLGJCHGyoECgbeU2sbFbqhOJCpIyWhzusgZZ
05KWegxAurm6yhKoCWGeVewkz5FTjwnlGosrCQ0Ui9f/ntnwvCiYHaRpHN+1DyYZMrPXvUgsZgfL
l9Sj19+LGSdmtPBRiS5R/NX11v73U8z+LKlLHzl7Upy8yj4K8kF3YOzOSv3/2CQ5pxPbO6Pz7iUY
TVTsHQuuxx1MHneo4T0/hWtYv3hsWCK2j26e84KqOxXb0B11jTsot6pGzDN2fm9b5c3bSVdAnEMy
QA5HOQeCclnLJzRko3xoI/TX4t9vIKTxzFkgCd1S2y9hVCE/iXcfejF4JEzhi+QoQZAcsiW4j0xi
duOQhUSvjaXtJaCbXYrD9nykFAXO8ASZZS+ZsyzsaKKbwnmLii67SDc3YTpes7YTqc0rwxdBPT56
2btptRuJq4XuHyW7zOu30NN+fF9HRlgb7ls+ahaNVj86SvolraCp6dgt6HIBaoYIyVhQ1LSek4Y4
0uh4AOUJsjh+pd0WzWGqWPSXPohe0cu6QDApVgsglBVSh5BBIuijjRMpoBLdKWy7v2iYEUNmzvc+
HJ27HgsiWBYZbw7LXy9PdZIvCPrNSHyHmfYWGDynUc3IvQad+9A3C+D8UpFXeyCicxft7qhEJ26x
jILC2v+i/aRTqfrEsBnKWBkVGYmkehuN5lrE0Sl3LJr6IcK7YilU4NeAQFlcYCmafir8+9CkXJqH
pCnaU+xAtkp9dUz8ycO5FomveefA8mO8WCZ8pq7x9PBADALzXlWLs89lw5QTWputF1A+eO1ynQVh
trROs9JTE/X9kShtotJPfSVWwOJXo/4UhZYDza+2tv/DaX7PSLywjgXxZzQhnQ/RoQv/QkPrVqQZ
Osi9+qPSyuNEwKnAcGkoJaxUujwpDY3usQISX/802FYD/SKFV3QCkV7o0Kp1KYBmt/qybCg/njYD
E7Vj1905bb4Dro2NU63xXmk2P+UNzxbE+2MQAinuHZCBeX2tI2A5krH2HsafKAK+Yg0O6NJ0XxsD
HH09ck5UrvnjjJBbVINLX10E7s41pnEbLNpnqtB/1sa2Q6oWdVYbsglw59Pis+Xi+WvsaCtNyYQR
h5uCmkuqnesDg2AyFaH+gNKIzyC8zgGyLfoy3Ws6Aj6jRkhvu1uhmpc+KF8WfDrWyDmexpCH7DQ6
hXgXPEVCesroqKM457xDFLoZmftZVNVHOYbF2mlKDz1XeqXVvKu6+A2xI9xts8mgW5ZaOx9iG0Sx
l6Qv9pmV/pkt/zMRSdk8oDviJulwSBCgo5ZERBynw1vUo9kVGdpjb6KvmiVFt505xOC60j004QLY
SNKsDaU+6iV7RVPnDyOLB7wD6ajo6lPzi1d9ikyYRNM1q/PHKmN4UbSfwYzQoaHT1HSC5GXMUf+I
9YQq2jTja6wVjKFLnmQ22N1dB5Y+AgaLvuZ0zgr9mg+cGomhOBpHhN3RqbGnIGedTeiNNWhztfrT
sJAmqCp/DlVwwmILwRq9eNI7PPLiRqmDaRrXxk4jckSwPENfNYfOwTWxqNtLPhjPVQJ9ODMzCiLk
u5feWi2+nZHq+efQMB8LrYiPiwUaLu2QlkX3dukQSXdp1Ddxh1siaP63uS6N13CiQztm9PZoHH2V
vns0oxa3sAl9A03ZPwh7UG2ZQw9Dp2OWGTrGISmZh2W1AxLFR8Ir9dfYuDG3XCyLYIryQczz82I9
vCsXUFADqvU0xZ8ajU62p023yfJHsrzlWvXL21xotI5hFt45JTVA22G2WUdqOwTzdxF4x2QuIbsE
YMdjIBi+v5yC3jGgZum0BQe04YL4K8q6qzm617pfwJmKe1pl1QOKN8D5FwPL6SlOwQSWeUTjoNAP
pXKZlfV9UFxGG883r4IeVNic0zgC0UYbEXdWdYDxEZzo5ymudCK57x36ubhoQHfQoZ0pS4BrPWJ5
3qwmlCBAihjOGjoLztwqcXbxAtWgLMJ8mwMFAyrOus0CHQac432rBt8GzcQjJZhncKVgNtd9HSZb
XXmTqGe4R6tHmIjbiqwbsmlkcv+ympltg4JgFzkPhqa/47SYIaKlgbQfv80yeoEJf4itGOVfBu91
rFOj67jBt1awR7gmQBW9PNRVi82JZ53baCpppVPUI+OAME9v/mlcFEZSaOR3MGtwu8mBNmgxbdkl
X+il4yKnI8m3buoWufzAyID3L+lhVo4tbYQFao7RMwtHxQkeSHBnGXN/X6TaozehJgc8MTcqFvOk
4wuqc45ymmjVHfot0N5j5yhA1cLGV3KqQg57ePiuR6Ze6CO9SWvxOEqHwrLgNAfde+NhkGQmA97q
He21IEVMJe7t+VowZd8STLovDYLzuu0zSsOq0oxt5A3ja7MEPRmXjrZdMt7M2kp2nk3Ao6RAAHxE
fGA3t25ZEjB6MkpMuPTTDIODSS9EncGfhNVXxXtNmzKGSZ41r+bEyi5FW2FsYYduiMwLLG8w+RZH
K6Z2023BTwix2AG1NgNBH3upe+geABKgCfjccC0FwNA2+DInVnJwynS6dx0nAP6aAJRB3w/XgVXg
R4ym7bkt6NjVaXoKEANH7QBWyVrZxp+sMZF7Bn+6a1D5panXLzT9NP1g98nEeM6Mb51edftE162d
EVcLejqps85LnF0TWqP7RUmqnmrByezNMVw5bcleCAoyKTpazckb0/+xdGbbbSpbFP0ixqAKKODV
6iXLkmzLdvzCiB2Hvu/5+jsr577c3JO4EVBUs/dac1UVSogxOkVBSux6nZd7GpE01zJZQI1VZfAa
uSJhXcsklgmSHo5NatXIQWrzK3cr9Vw5bfgx2Gr58i1TrZcMUFYhHU6F6RDv5TygLaoKZX7FKg1/
V8Bu9gpTJdkFRiG/QHgDL0pmENQqw3g0EYMD38kyyUBCNWy1sgPYaJPuFCyorbY1vm32SqGfXnNn
BrgxDtr252TVSBrhbCEBLfIyDMhT9eiwh7n8W0pwZnmS11fbGXlqU0AOT82QPuOhqp+HzsZGYvvJ
dBvQg6JQitXb1Bvtx0y1+FLKmIp/b1i/u4GltbawvHsTmhERAjMfFSotdkLD1pdtfvPmfvkuuxC4
VtAGil2pEx4IBWRn2c89S4BNS5AbhkwPqki0twTEIjUVf+pJ0OKYLThKGYpge7YguzdD8ixaaAEG
bJ1VHKFIH8bliSyb9i9ZWikYb8cI+1U3GrjXOoWT24m8UW6mWLpkmqYzOz5HMNhJ0gKmO5bmvshF
v6FXjNZFDZz7FcpqyOj1jLq77pm30toggC0IsLB3Q59e5kn+SKIwV8QNxs9DpTCeTIX1QyzpRN+t
pyQ95dlaetLdyDH+tKHjaAIZkJhUU1bQS7CrNglf8LLOpZ409OwPKpSNNHCDgfRpknWyaNe7hFly
06oHN03kerJLA0apPz+N7a+xUe+i+8tDwYX43I9IZ9pREyodvHcsy6e6/ZkzsItj9Oz2TXiRnLtI
yuVASRQ5NdhpIhZda4pwG5KESOoXNoFzkjg3MF3rqcm7B2nQyGaPV4n0XagenOrkU1374PdiPH9v
BRU0374WLOwbYZuHjp4J9O0EoBZD8E/uvNQ49/dzpNac1KeBSZ7PyXB58FjyEzkfjMzY2kjHBFAW
fipVAriw97ApoADOR5vedONUB7MjuG1wH6v5x0JG0VKt8EEwDrzslCg/3GZ5C/t549kkSIDHzYu3
gX0j3YtBg1gIv6m5e45DGHBLOgrogRCqAuXdhyHG2VYS3bOkWlv+QJ7EPwIYENeSw2HyJoF7ewHy
IBvQsbsybMqwJU0jF3vhrxi/JvjVKSbyhkN3D+k3tSzwmNSOVb2ZoUiyhw+3eaKh8aV7T9KLCOc3
HpILxQgRpbc15bCRtnmcXHKSGWrkge30JxNW/BIRxmCHd42X4TN4BolldureSkiDjkHYSgnEwOr+
yoL2VOX+1tYhDqVvhZg3xKs/LirmsB2s+BEoEOg/DJshVB9KNc+EH0EqtR6Rxq00BVNkHeL1GErW
+IdPN1Eu5I9GkuDkMHORrwKL62GJok2rko2+g/q//8mvcTnAVW34T4tikRl96Z8ZwKgocGg5wKUb
utjG8N72y7YPKHACaumRknHYZbm1NnlofRTQMRPu3NDdJwv7pQVfwp+3BtYWO4aYwRZ95CNFMIZE
jiVpMcEB+TcjrdekF6/tkF5HjhHPfMuy8ORHsJIdmyBllJrzEXwsHVkwkRxUrFebBTIbZwJv2I9W
9X4e41dZOofc8V5zc3h10YoWmf8xh5RDgYNjevAakMNtDdo6fEkkuBDbr6hL2ry+zVgfwwiyVz19
y3K5swnItnGT+CtYNjtXBFsfrkWWHCHdEFAA0q0fENphzegvBrSQYfAe8bOcAaNQ/aVSCk/P7t8K
gubLjjcaTCJr/xsu4D3Azi876p+6ZSb6YajJHIFG0QfBOufx6K+O08vInMgsfSLyd2MT25OiDZ+i
cNOO9R/TS+BmTWihF2ACEjVLx527s4tZReyEB+V9d+qVEOOr22e3xOlfJcE+3GrZ2xvhpK91mf/h
wLtqxXJjqw2FWkBQg1ysH4ksd36sGyD1VxlXqDlmRI8QDbH05cmxsKtnIkV3jsJKZHromord5NEu
Uoepsb71I0p4mSRlyQBV+mi6+95CG7pwBupuVBRY/9sPxI4r9hxnm2wYmX40FWDJtCLzQ9JEYoc4
lkSTkrPLfdFMWs2YZKSObndlZFSEyjA6Fyplgy6Zxtad6yvh0QnI42H9lTtwFNiHcVp5cCogKUZH
2w8kJp+5Gay9w8jxuR36v3V2bEVs0ggIgUhe3CowaXhN/R4yZ53yODqUAKicuy/Tqn7huuus+QmQ
/4eRzhCA8BIGh1C0HywRvGkpAQwTneZuC4j3xP3SM4AqwYpjOfj3PpXFYxo9U0DfdsLahF2648Mr
5Mz8wdikQnjkNNo+2YM46wvhr+eu2fCH27jEDS6MVHiPFdrijnRy48WJG8rqbQh9Y0TF1Vh3cMtQ
a5sLQCRgLtC3QFhu3B4UjG9n71bwS1+0ZXEMcPtYR/EQQDGNRFHySww2hTf+HDtD/842cKC0Uvl1
E4rd/IWN5OO9CMyPwqrBAkiaTyIHjHpCwF1dFBaAnzxsvhPyRtzsr71MO0Zmk7QZTrZ7Cu6Vb5nd
/C0zX7V1FeHHs58sxzE19olb/eZfcUQd+Fdt28pAxFodoiE53HjXzhSSwZ2zMzXzR75Em3htMgKL
Bg6cc80sZ92yNOrXJG6no8J0ZjL0YXvzPYVDpl7qr1Jn/owifiZl10XE8+MwtZt2Bo9B/BGSbP4Y
OGmvyoEubVJMj+BavXRauYCfdA6x/lld8svhmMoAWjZd3h0kay8GcHqxwVlVXxEuYds9M1YaM0fL
2F5dQLfroByvuIKe4qEnYanejqF/d+wK1jDJkV0jJwRijY5lMAM9dXMuPcppvEdzemxoQ1D7fkcf
4wd8YWoQ6q2NxvqtntE5NMmvIf/RYW/gaVcef9vMMJ7a+5gyb+bj3Ww+Yu43N0SHpU3CBCoDLQm8
pabWMnZV/RrX2CbRJLBfTxxz01iERfDFPPWGEWLmHAf7Hw/fSMcawYuYzvj4AnMPrttuiJYdWIqz
v0yI+qEMZqWfdSLlysv+srDoj5lR+sM6vSGyiXVAbNKQuT456rkl6JHeUypbWDakX+Gv/bGyLx9W
XMDi4CTtSn+edqbcCfuVz9SHyXZAPlJ0v3rlaj+sbN11xEXadU7cxmMpQBRRiDXym2p/QL2xQIKM
sYkbtL0ndxo/fUh1zC/0Tq/cwIkPNHrpIYW1G1jtWj/xXnSEzWIf4Iq5YaB1Hnz3Ixq4hWT1IMuo
R5qCLWJipk9GqdMAinF+VHgfa0WIB2opGhviL/9rolbSwSdhaoDiPOqv9OUCzQxQLtuFKRcbgN44
VeXy7oLzppmiH9e/J8zj0u8st2oSN73My+yLD+D6P3ZCHlH9PaY6Wz3d8BVsfvkh+lXTj5eEJo74
/yJFHJ5Ka/Ku3lhfBhbwXN290Nx74llK2szF1uOKG/BCjtWdF0XwAveL7R4GBljfH/qKg+qKsf+Y
UXRxIa6lIH+lHmpxawC3QoMwL3tk5g/SxNRmC9rSBIlhuCYCdKsn+z4ZVnoc6o/GfRoishHScMtH
iEm64i5xATmslAzoqb5ifWsHRrUCWbpEdLyBfsYOm4RA7EX8829McTtY4+k4UxVm6PIxrWWhy4Ro
vyddMOzW7PAEceu8WtwZbsESoPr0d/xRqHvnGGtGPb/Y1zt9LE/6W5RPgXtAxePX7UYwiiJ2skgj
+Ig8lP8eVEaln9VrgiSLE2zTJ7SNIy2GBa3oBk+59Y6oPSLJtMTBanXekZfeIf04MMPDUiMk9ZBd
suqbrzkzbJ+9lsLhnYR8IXWuOw50W0a7SHiPdjpsULy9MTnpS7YMZs7ulrM7b9P41UF8i2/1hDAf
anR8NaH7j5aF+pSuLXsHPT0FMifAjupsrc7xAsCDGYUbyLIm6DP6dvlvMqhGE3McT51JT08DY7dQ
mG4BPOmyK0EnS3oNa0Ip5xLnPCtqj/s/Wc4J062ZBMZ2ZiuA/bCniYmDicBFMlyidW01p9ZoztYA
z42YNo3SaBneXUwLKwmuGvzOXWWomamDffeFk9NFPwnOQw6vAhI1iMqcK7xOj3Be6MhFFJq6jwGV
fT0je511G6qRpWpb1Tm+yQBFgsk3bUcEx8ucXCOlx8QXPasToI0VVbsdr77PzD5wY30RlCs/B4pj
2YCQx0+mk0Etez9Qlp4p2yB8b+aZ++UQsVvNl6qP/bVZGKtBuMciwq0Htu4tGIixrMaofOuqOn7q
56n8vcA0I4DcbempwaKgmB68jxSPMGPvwiU6+Vb8HNjDHz0hDJhDOLPdKcUjH5u3eK5++aFLubGR
FO7zjsyrsSNBODqqNGIasWmlRMPjoJOAlwmUXWtXZ5m2P7ZvNRvPLMnIpHlF3U1S3nG8jVd2aBJc
QHX5wEM3jBl8TY1+0mYb0YXpSSAXz1QCCLR16Si4pGIg3HyQ3nCgb/0GmPM35R4OSUjYqE4mlCZ0
ZGv+7qJoNuYYbDEcjpVNKvof9nA0x10OSx4Fzwz4kFE8Uop91xs+VBXvlmEdCprH+vunBBN+ia0P
/DtFrH1DAf4wWezkRdh/SeEfhbLOZiSvpd+dKczvJOhXwd4obaILWXPBKkt8spZNvPymJR6mNveA
iFgHotyJFmaCRcLp0QBzLjL40/sY0JT7PM+6KkdDC90bKOF1oUsD2NgsD/6SgGOVK9JrQY0QKOIV
r6KM11kZ3fgJJr869nseUrLW90kQ1juA1OrG0+iZbz3pDzwXxFLZ1mMXiJ0BZAhUcznh5gvXQzPj
ZI21EYPTd0xp67nOAX9lhnGH2PNd5wLdQVucqOVgL81jevrTnhrWLuvJl8iq+rVX0buqE/gG/om2
/WdW1CCJ+kNUDT2hAfndz/g/1Bl+FS4FJDE058AFyNW2V9LB7rW1XBPMKNUgLkUP8wGIvcsRHjzO
qmHSZTBfKPZcFeUsv7SjhQGV5utaWhd3ytZNbxOI41gAPhfFOY3w98OMiv9BT/AEFJH1ZBOpBPrD
TSngdeiISlS9cemsK/RF2UBC06Ro8zLqgTD0fya3q5jx819D79/MLkIYA7pRK20BHvej8wxLM8LU
mKQ2IL2wCv5isgoeAfHfLdAoY6fos/ik/AU3jH/H1OzOY1dtHOxznjWDROgPPm53z3WCkymdV93F
qQKm9zLcV0GCaLyyn0vuVtIPJbab9uI3DCjU75Q8I4ISS4tSq/u7cIMPT+W/ZzO/UurbapBqXGFD
Q3TGZGcG71M/P3etlsGk/VNQshUqa5/EaSU75OtE4kgc/7VQt8GkFhMuHdIUu+XM316MCV9tKoyQ
9TFiJwfeqisOoqhuipOiaGvoOQWvaJGd+micToERP2e1+1elwy73NcYgmKi0wvk34+C+OP0hztxd
QnwVLTH/KDPzHloTCePu5+zn74DtH90uBySCxN+I9mOLQ3awTc69Uc5nMzySedASNYaAE42bq8+P
NLo2qvGefMKfWJ6y8UEs9tnDnb3Q6u9LIGZ0Eji1vAWI1GggbZ0m3ut/F4N3CkuCawxXIKBH05QN
RQLmej4Isz+1kfzCxP/jWU5z44x4yCUKU7/p3+3cPivBLS5NHEIT0o4aerIJy5iH3Ltih63pEivn
GPMKxxXkuRnOQ55al7hrOTCQkPM0UfF4chq3YhfiDfiLkT1ZprjbpAo8TNZoIFxjm2m26rtNCTRx
Pfnte/m1D11ScAZBzb7p3yLUWBAs253r2E+uBRDbaWPzhkJlPKERcKkuiRuomt/tXF0DUgANjyHq
ENmSufSYSv9MketsufObV4ZzR8Wc0ldkeX9z206nDUVK43OyQpeQ8SD13iNISYZcVoFSpxqyVUzd
JGHTRNQL1SJesXRgbFGPU7HL7IkOZ4p2I2OZ2IGLa+ukGl5kp3ybO39jD8t67GuJ+JPgIE0bLOw1
Tvedz93MTbDJRUQAj0CDV/WHxFuQq7LZ7iQ8yNqRfLrOf6H8ehe2RWRJ739YSlMeecgayBDW5XWR
8kwJfVvia7JtwuMyCSXQY9txgrJFtEKr1cjTQMp2V7eYh9rwXtAAgvvRP0110BFO66cZsLDoT2oV
HC1m5Af0m0wv3k5zJ0G1B6AmocjHCDkbIgnDyEcKO7OpJeREWGiIONEVJvVJu/ZQ9XPGsrgftIaG
B1yCjofsucXAwrr21VkmNZZJp0OYhUBBjVxs5RsW4b8V3RGCE+BVQGFEmhCO3aGYXZyHQTXvvHII
1KpeQnM1eHma7rKGrv5r2NYzctrqV2P0wLYdlH+9MU9sCpJhIbY8NyoaRa6Le6NVnroFWWaeMVgt
05mwegjLxoLKtR44FDgoQiLMqCZbRSN26nrjV4kpOOvDvMgxVlfbyu6nfBukSYegtmn3Y19YOxcu
zjsK8uq30C2bdWwv7Jq6WWwoYGx8VkGkBgK4Azj/uxIeFpzWslFUk57A24Y7EQ1DX83fFO/cx0gG
47ZF/nqAxrY8hF2kzjJqf9rM+eptGmrtjDNmMODSwKDTrSg2mWOJwFOJ6c3KG3WufIRA9A+G9Qi5
DxqpVzJoo5TwxA2Op2ZtAs08BF44ohlYYvnl975oAYcqf4t6xru4noWA1RTkMXlDgJHPjYd13pDs
wxtN4NvQsEdDFw3tjdkx8lJMiinWssD3AnBuKnpMOLht7LHM1wqU6NpEHXqbhwRAQBrSOCHd+W2e
e96wMpHXglYpC370A7SfdNRxrqHLhjnqm6jYNMCw4SGwH6MECxd3RHQ90aU3wsBZL7VPBnK0Fjme
sM6RETUbApFcj7SZOY67tWNYqEzH0L7ULgTxOKCAILyQil8Se7/mSaEZsIzkEcUMunC/D1jUBp3j
izY7iInA5WzCpt6LDcZeHco1eNj6YaiiH0Kv6brYHlbLEexOMxbijxzy6qXU4pqJGu3JCA0cJ+iW
LOyLJBNnqmOudIkGVDGvRucrf1U5kfVjL5mPuIc1ENY6XXnTbw5h7SG/A26xKgpo+qxZPZklmbDf
+PgL6wszfrkk+bUKCEYi78N7JV3NW4+1JYFijTjMjC5+Km03oYxTRDUaFwn12ZX+Z53WwwsjGpvr
krT73stcBlPpEhPnLi2lTSv/Y/nwpRpylR+ofCLypMvkRtsFoYNuNg014nq7A/8YDc2HRK91zexG
9gDcu+XFmsW0KYanxbzRv6OM49opiISOZKN59D4NMGoSQGW/Gi0y4DOub2eZOXbivJTXpFL0QUog
PNQB1LsXhLw7ztQG9BiamrbBELMiCYQBD2n4BzkPZ78aCQixdFiXkNbWa5e7+jDbWfLiLPP0KWGz
f/tZxPsaEdUHZafDx2cQGyrTCWPRJOJDO5TZIYnjaV87drER8Ygm3Aja32lNgbKxkBylI8f6uInj
S9jSEWxY4uDHON3jMkcpGtEyme0XocIOtuoErXrURRezTuIX0xDdqWRgQ4FYlnMVZ4rNMhyn2mu/
Jahdd8or0tqGqByxtCntG6KOyp5QPjcOPfXJcf3hyY+jaNhliaqKVVi1UKSnxqQZwjX/NUoRB+vA
9chVmoBZbtto9J8N0Xg/ZZvkd3Pu9oFcKJ8vERV62W2CPIM6HxlJuTbrwQR9USc98BuTwgPH+nM7
Idliz6RRhiSh4KbtG//e4/2QqBpbSTl67HsiM1ikv41hnD/7rg+AYgsJNC8lDpEOy6bMhwoxIRZO
JxTOjmlrupD3ZT2J1qUdQuYTp4qeUo69QGdQzWcTBeN+thaBZ62iJRk74SkTwqSOJCbShDB4rbJ2
Gh6jqEB7MPt6WRhmO9gUNTJlUPnungY4XPDK49nmKd37OcGmrkLX5CyYIKMYXc7ukUIL34C+cRZ/
OkV0nC7T2OP7aYpu3QE72DkuzTm7ryscAhhg+35yLgXkh+1QTHiPHEEirEOwVpn2zTdpIbSbywwl
ck6mUEx6FkUXzdEf/GI3dpKaDSez9Tgqm92x+oNWtsOo3tjYPGobA0v+bwvo3TIjpdeTUnIQpj3S
KQlVjf+0qk7/fgfB8yi0K/jCyvCLU5nkMceEzKLy3cK8QGO3NSJ+BxEY8c2y5+RPwnOByF0M1Uft
5MPebOLh6Pp6/iTl98kc49+d7Zb0CRVe+iUqLwYzCbUzGXPedKP5QI8gfqq6xT3Hop2fk0ZS/1k4
2m4WqhdQBapWvCGdo8GYF3B0eme8A69OTlBe5yMgyAhs9WTQPEXArqxhuUjfiai75OyvfIvmqSAF
lc6dLc7uAsbH6Cy1S5PZu/qlkZxl2YqdpM2/lrxfK0KXMPMuqCTDmM2OMkM0pR4B5n6PMDS0ZUuG
MEo9NkgB/dM8Mw5pZuHzrvGdDgbSommBY/ePHEQwd0m9Sst2TdQ9jG8oMjYrclpXHQkxGf3Zf/wg
vVVyLc7/g52prYjtfKvyCiR1HLk5RFma9D6ADxoa9NOEclCTpDAKIxHGJL6Rw+ebobdviEmkvzcv
p7Yn/KZsEWBRLOjX3UixAOEeBKIWMn3CEW8fOQ7EY5uVdbFtgjJIaEAg5EDMmKwI9rto9q0pyPEJ
1G/i1qn2VRARvAReridh0rEDAiqdDTl5bagaaj8dtrVFVbzh4Z/G2p3ObRoKKoLe/MzGN9+63hBu
iWZH367/IdCSqUWZ5QdqR2fvDA1OIl6k1egs8oNXVq1N6ccHo57Mp3KM221ETvR6lLZHNiaSM6ss
6VS45NMhxRiQ8sxJ1nxFaZu+pnIIfwUt+W9OiN3ZSyKLKUP4p6iJ6zflIG80Egk7jpId4Bhp7FOc
vyuf1i8G4dkB6aNLWgzP6cUc3OHUuY2HzYjJai/EDM+LCiDt/z6NN71rG3CrvbJ4QWCFSqgo2bFW
2bCLe/VLg4aRnuxCmqQxWcdW5T0pt/uY2cY+LDBgSrvBS2+DX5rKm1+4e6W1fJbxe2gUNbOYhaac
7PjJT/poEyX2LzNIP8sazIzoiw9PgOdDsPZqLNCX0o5if5JBUTEfqec/Z0763tXuJ4T0Y2sX507E
F/LV3wrOyQ1/jor120m7tZDjC0+VbyrJlyGjqI/zk2shEgyG9FpItedSj5zfacpGtK3idrcMJmEH
frWb7PCaJ6zcnl1jXe/vrZ9wYpvBDUVRcE9nwjAa2PNJOL3ZZfSlMu9VLN2XBlSLJdp1g4UY08VV
1h+Q0FzUWDwXtIEBNMGJTO+LGT7qQkkQQlpHbYaa4RYs/kfWjmd4349LHTCYpwfV10/aLF7ahRa5
91vESKTsDuF7GjZHnUHQwL7ArEu4AhQ21TQvRVI/hUH56LXe4xwEGGFb3P0kxPgl7Cp0xw/SZXPh
kEHcRYdZImrnx6DJWneCRgcpnsEQ7eMQVx06jFViUhU25pfaqX5Sp3xlM4FByZ8ejcK6yaairx+c
9V2awvwqmC/wKveQJ7qTIs9ibuszbch90Dd/Wg9q35BWxziQ0LBx30DozMlF7il4T4mD9rPqz7yW
F4RLvycmoqgyWVOiZyatkHZv9JUM5amvPN4pmwXEX/Yaq58l8jlrjYPo7IMjFxR55BHYyQuUn900
EsnaqxGRT/9igiHobGzoGplJrixQSujcM5iHFjWi0fuXvHKPRKzcgpliDNwmfO682BGFLSExX5Nz
DipouplJ+O1IbZOsP7oqPPhJtxcd8O/Sw55XAPtreH/jitOpo6JrRxaj0wWX1lEro05Qw3jbpo6O
UylMOMIwLGLnHpUWwO7hHbYOadnDGXghdGN1KS35gmoauiI1cmaclMJ9dvNIe9H5J07B7hN1qG4C
W5gwQJmaK5e4K3rPVytK3rpi/Ex09FgZ3qY8+hy77mIp9xdWoWPTYDAsxb1L+60hnSOQTDaL1WtS
5+eKKHNWPeIo+42+GCaVXU+wAgLALzTym7BJdl6IH9s0zh2q/DEcb0tpbayy2XmoESer3wedeGoa
h7PDQHUxB+W3mqX6NdXZM0PvPWWjBL+PV5O0Dql2C8elsHHOY5ztvHk+RIN/MQNax+F4DdR8HUsg
U3y9LXNyb1BfQI43UIrYE1dJDB5sYxbx1v7xZPI6+yQmj5F1zZBFs5IiEyj4EAm5ePYMqUnns5m1
va8Lg8Y8SnN9E5hesnVdRi8CjSnQS2ujs3eFCWwvyv+Y+JtcXESq/KyHiP1+/6spxV9kGn/tuuMu
zxeSjBCrldSUctDNMDKtF6/iWFnoeMTEpCVl7HtJLB0ZtUXDsK3rdxp3ly6uWHvsjSzGL7w1W5aS
9oHbOb4kvOOHOi++Fm5omZq7uHH/fapB5ETOk4+mGPL4uRB/pS6+f+rBbml89gaWO3JKB2J76NZv
IzXvO5eDsCjI8BHy3rgCawbw72L5itEaPuC+3cyeiRvY7VgkxBOdVfR/6Q8jcEQurUEYFtknbvZi
6qDLtt4pNRKcyMPgc9nFBHBf7XLZEA6CDaTsSa6wbNeDmwCFuDPxuaDgqg5DA31LIZQhQsOjG8Pg
WC/t/BYksbiJZvTwM1J/0EDtrLp4lrubq2m4B1n5HkvxJgsTVxV2hAa5oqh4lYBBqDm+pVrA4NWo
1L3Me+wKGnRBS2F2zPsPD91e68rC2ltlXv6x1ezeFg8FAgdCSdSxqG9Ra7av0qDgtLGDQE2ILuLx
Jyfea8uvzNHPoN2ILB/rteKsUzTh+FrSfYGonED+bGqpHvPOLTdjacGbqM1lQzBlRUzRLPauN8uD
S8YTZRA6in6DzjO2vXpfx1a9K+1K7lQTQu1pHfdALSXck0Id7mcUCLswcBW6QYd+r5kmB2K38m2i
lF7txxStYUkTCB32W+i1466L2e5PfZ1DhJlIWW+l2ri0gF+ixm9Xvp+muiuVb2XcBbs5tZHcJHWj
M8O/PUWbwE4d/FDAWna6Ivhi+8awSfouYS6O/7APxU4XDcmrcEhJeKhxBwABs9BcN+zQPs2GYpbh
1P3adS1234qOcewSNsfZdiAsxPZya03DIESzXoTyvVUZZCjWiZ109Y2beVr1gGsuFYMBN8KYV5FW
u7UZuYhhNbpHjOhkK4aSg8yUG82py+EKrNImAIkf+FHm7GPDs/dzhqe5k157nFLcDGOwyG3vSc1x
NrrjbKfZK7ykBhV+g8LJHRvxZkGpIsocox29Opdya5XeEy7PxH4UBdOD2b8ThCxZT1u71rnZvZXi
m9xXlb0q5n1C35P3pZ7PcdBTBvThn1Omrr5RYiwkZNEtxTFQLB6mB2Pvd8E/0RsYqzb51Y+INxL6
TPUhUOkR2SHCf2L5FMjV5rmJ3hNjecJGxRD5nL1p5xDsykZzVc1nhP4PulSYu5SSadOHL6qY1gam
n6YnoxulSAS4zZArPjD/5VroaadNV16nDs+92ntwdHLnTZDfPVEV7/J3OyYw80QiYhJwoLNJKyQQ
ORnBpxH6nH+388tif49cuyI/jkiIFVyHjYlPc8QwaZDKyq9J1D4nMKLmI/AZCUvqoZd2BBtyl3r1
5Ue3WhAjdOa4jtucdZ+Ab/KCjfqPihHJ/PsLZ3lvuD01t1cuQHujd+5yZr5RtCbu6ejXH1YdUVj6
1tc9L8i/qP1zu2YBSe5f/nrNtxf5i64P2/GVzrb+eVxYI8Vu6uwHfRFFnD3VVL496W+bMAUp4Wy5
ifxYBBD6Cumsqu4qWv+AD/pAjDvynLfc/MtN86sK/PwzqruHEsNk2T7ynQDqVvGotlyjR5AhF6zH
ggnzH9WDMs5cRG6gPhzCtej1JXHLeTYNB5+6HPSgiOMDX6esC3eFe8k/+lqbiIsApvyMHIPLxjIa
Umg1iVKaX/STZnhx6xxwYIagONvvppoiiPhgzGlhCyNTaxWi9Iszxpovy9no84dJupHuhthVs2II
MSBA6fFsYPeveGzt9DNHGBrQvusfwa2N06+ELUifsVdmV0PBhjmFxK0EOeLFWPiMPa8OX6f2+sOw
bRPLr4WIUtMj9wXgkbijpLCJoST92SQalQhDOaJXMv09j1g/MibonX6COZYxhZjVZ45Y4KDyDUnI
KxdAll8AgnPuidhrcGZuKh9zDT+EzKn/7qiK5g/9mO0ZzrALUsH8y30uohlloMN25CnwmJ6NZWJk
Qk/EcRTzijNE+NxcJZOVLj6v/xu80v0OmLz4J54mI4whpO8uz0b/Ui6W0cVX8m4xNFKheAxYSdUE
SgUgCN+Fi2Po3xaJDGLLLhMhISKz/s2Y8kfetv//OKwMD430qSLfMF8c9bjnVRHN3yRIbxY43La8
dGlOPYW9HLWlOdnoeaXv7aO+HQ0oVqdijal3lTec9azksfkhcpG/Sab0Dp16N9gc7+YvPnk4UOrh
29rG26vhnQYgx7NnJ7B2/406fWv1+8FFc/mF/OSLzMDb6AsPhUBwiG2IcEJSWMVQb/T4X8xTaria
iby1C/knbPZz0dQ3g1ro3mZenAeiWg0jWM8iQIvN4ZBcvv6rXxbcMk73l47moWj9XWaUBz1zmBXO
J53NiGBH0BCEGtIcdX9If6GZdL85KW8xxW74x40b++g3Fgiy/WMW442u62ufRbzLdFn7kh568Vh1
/XsQsrNmQvM7g/QgpCQe0ZBJ2O7qyvh04+42V/6b77anJug2duffF7s+FYHxZBDKmyzj34kxsBQ5
3rXSf/ZaBrhpdfuG2730/bolSQWpMvWqdnhqu4kg6P53j7iHdj+Jv031Oyjkh2PQkR3KN+w9363v
E/5qdWs9zMUyUvCcid5J90QzbpqWsz5XLJwOC1r+GCp5HazqycAIQUja2eKwNlbLtbH9a1rLTTvY
kLzNy9RWt4Dz6QPJkifCQDcolPGC0Uz+NwLIHLCt8ajvnyS6uCSAqG76e2nTrAQjsIPC4erCK6aY
oFzHsVIP4bDktPrp4pGfQwsc1IZBxl1Noh61it9ebF3CyP2KvfYT89qmYv7AL3cOQ/THNmiVhzbH
70eN7jmyIyqy1dGi8yayBD1M/iizjLCR9n8cncdytMgaRJ+ICLzZqr03atkNIf2S8IUpoICnn8Ps
btyZkdQ0FJ/JPLnWcXzwdLJ3mELLRjPNN6WAFjvS3ZDdunHSeKPH1oxyQSonvYfXRuRCcbMYZXVk
v3XpU38vG2dFojKbNJxRVikPXV0yBgnYM/PtFypYY5XE/Axit/I3VoG9FXBWRnYBg+zXQFq7wmf9
0wYRqc6wY0LzEQYIqeqMZgSVFi+P+FplFhvHqnmEDRBIO4c46rl5SWysw4UcnwOp/aaYlZaEd3Ne
1/PQMiZzmhoySYdDNTSbMUWvLGz/K8zJg1Wq+KfhG5r/tZEMD2qwVaLVDJmLtaT/a0GPRMo8Q9bZ
tj6CvzHXbym1BqMFbdmM2hFIPUFS1puAYFJr9iOV6KYVCzXWkDo+N7RJO6NH6eOM7x6xzf9/crdf
ppV+Rai9aefns46OETmmWHD75fzrQwMwOfirOk9fvARJ6CgfRpxC+uXuSFyWvWl6CREHd7X2Q0wW
yQ5oWzvr3erDddnJHdgzDG8EoOqNi00I10fNCw4gr4ToaDnFY/S1t7AoVrE//xnBfsS2BbQo3jhh
vRkkBUHI4zZ/oMzULnabng0v2iB8O3tsOZ0AxqcnrlNabjFKnSzfO0/OsHMgPPqdf6R/ulZ+OQNp
PmWs7XV4vh5ZozGtdxU5K511zhRX264S29y1vuxce0Fl8FPrzpLF3NzL7tnSbd2sO9nu6wTvLsIi
IFy2bdA2nN5dD3myroa8wI7WLUwLdHc57Sqv+aPcXVUUi02LOFUCzq7mqAru9bClTvPFad7MLP7/
wmMF5iGptyWLcPBgzrcKxN7syV2qGD07bfKhTOTGMAuZOOpLjTo793mH9xJ/NGP8b1fjuEBBaKTw
/QLsi1Cabb1nc6bMjaPrZ1AxDOtC/TAULhskCN9xXx3MgHbSmzPTkAfOf7tPXRgqbdEJnz6EcDeg
hkdwn8xJeoRRxqVEMfCky2lp2+PNCVCTRbVCGOKlcBXq6lFoTN4Km9RlYiQZGo5adxV2vK2a4Gxm
FYcLo7MaXTukkx47I4aCOGDW6AzBhRHWdmAwGZBAQjxQ9V66AERx4W0yu0WuABE1ZpjbF9HK06xr
qSHe4c5xEsR3Um6YnYLvG87OmH5UIn8kBuNKmV2cvCRewsrJdfWt/33nzaLTy22eTGzhuU4d4Ukj
euMqRz97ykWLxr/+HFL2IZODjtAJPrCFMYXETNYX96i7NYHBRAomeToC9S/snW/LXY5zUvT1oqnu
MoWqya+3uvdCM5e5rHa+/yBfGCfXk+T0LMfr2GACRXPn6vW5ilM0sdVmvksa3WHNkR5AyI1UEjL4
nL+MELpYrcvjfLtohN60PD4amFYfJ1Baum9TwTdhYY9345Xu4yPzuiNx3dj6SBTgcetbdg8qQJT8
J1PtkpfqWY7Eh7kvXlit58tYEm7RTXQNdosXOsPS6TjEdkarHO95OeVs2ok4Qm/eu/ol5U1dGdHe
dk9F2Z0rgh1qRkJWy6xk5vwELATyhjQE/kQ9bd5Q5626UodiADbHQPEexvlSuEx/+vbENPzoVeoQ
Vmfco4eQ5afVqOOcI0c9OyKOYWzu0085mlzpMfu19sQDd/ZBa+ZestIGkAccVskEs4vMqSfdZInF
yyIK2rPPEVfV8DQidNcVkyvkC01+L2IfYEzxWQnEvTNVM5yeZwhmwhlryvJoGMWeZfiH2U9Xf1L3
CB3NUM20HuO7oEgKR2fPVuvAe22RpR16mQ5eRkD2ToZe7jSnbo96fiK89xhJ8xyb+GZZoSSVxkuK
t9C8wCBezCaLraqf03Z4B8v51rf6O0MgVAxoQ7TXMSJzfURbA3HO4UDVwHkpdFVW0F77tjiH8+PA
DmhV5tlNDHcnYxUo6yerIl8pdeA++E/EjDDFxuRSxCu87ChGftOOnhbL1NT5t3HASlPPt3Nf+C+y
Z/CE0TJG9YoClnFQgMWqZr+akqLmhOEqQt5qj2WCHB6aBrLF+cI31CcMqCH+mMxauNuyMGXj/tXG
AKmtGNirfQ56sXLJ4O4VGBlNfyabdyOrOXZ7ovLGUxqqfRPbryV80bG3oQPfPdMEOVeuu/xuwQEM
IKaYTOoLWLjkOj6g7V4TnGWBqa3LQKxRfjAJJwM18SBgzF0Jbnm+nhDvBBzP594ymboltNFf3HU7
0Tbx0/zYxCAOhnQ8ZxWMLF6aoXgdzDcYZLQdu6kloWycNuRUPbpWW+sD+sHCIJcRRSGfe640NOqu
jrdnQxDA8P9a1vtCgPQUDtZGssS1OQWKgEVdceKdumybb5/0DUhxgLTw1fMnxtN3VeCY4TESlAa5
GWznT6I74ZMaX6PM2dTIfpAFUqfA/3PLrWkxagmtLe+R/8l9pLDfnWHap32BztvY94CoqcnVaRZj
zddZUcsYbbbque0CBEVPbK+JryrQ5OBhSrx1zsfH4sask59Ymgwp2VfUCCtwkA5Up9yPgs/M3Qs6
eff/xe3jTQXqpERi79BuYFLUl9H0XdTBJ5gJH1UYi3gcqqX9SDxjnRble4USoEPqY3LaoQ8hEI1k
jQp+64Rc1v8as5o6MZboxto37mjJe5iZ9H5+H5vkZ5ixsZwPm5wzN5utuSNFvQlNxme8apR4sFw9
o8iEcIwyy+CwjIfoZqHsoIRQL2wOZ4fv0/ztWGSwmuoUpfaTC1S8RKOV1P7VDTFykMedu8Mcmkeg
QYYpFpk/4ueCrT+uF6goOgryfNL/ecJdY1vwgTqx/hOaS0yFms2P+RyNITZ0NuTpWmyltZBKlgCh
F5MlA6PZbaxpr9DAf+Qg/lJbJOR/uHID/Hw1TjmPFsP2NODRDSDb+TsFPiu38t+uBW3p5wXsbnW1
bPeXpD5aSt1HQ1GvNAF6lT4t8ftvvqV7FEMK6gua28jG2TbkTMgMQzKFssodssITfuSVj9UPzoqG
HA4oU2wiwFKDZKiIkyOIfiKBZCLhKoF12OVa8W27sCp8J9x6kq03/fq4ASmEYD28BIQbLc2g/K4n
POo2YRVQL3TGye09D9QlhBS/queVU+3cyTDferk6ZCn55Y6WhISRoyLKIxoc6W1xNb85UXrM8AeB
ImRQ6YzVhun7B+y/V6U3NseWXvMyGX+yXt005SH3kQ9y30HkgKJm8eVtcTsuS6m/1CEixqbPD0rL
CL9ITq6tP+bjlM3Ch+iilVHba7SWXIz+YGXRG6aufUUGsRcVp1YBhGnZNBsJydRl82E18oNN/SZJ
s600OneRs1qs3JagCgpkao3wMHPSPNogu6GkLcWtqsOFWZsQK9mAl5Imqm+tM45IKEOTAbkoOEwJ
hz9+LOTLEP3CbZXVOybd7DQM6opk7RoZMen+tvejsyncj352+ZRIYZ9quNBL3TF6LBmwRXKTQIBZ
pRdYq97PYNjRYJph5yPlaiY4Dw6A1UicXawXfdjD8/KVu2jojOIaOFXH92E7EBGpJ7XC/EgSHUm5
G7Aul+7zBOU6M1qODYMM+8DpjnXsw9QJgCRai3z0HibuakP5f4Jo2DboSH10/lXdtNNG8+ygQkqN
6N0x83uWBwIMifUvjyHnNHp9ssJ45dDT2cpfAnN/jWtJiTIIGzpb/gPLQB6NbPr2Q9rsrAnQAqY1
ib2eOFADL8ygeHV8jQhXSHd5RqAk0mGabAZfif6n67gi0YfwIaJfnRwkFXT1AqzEvWJ/JROY6WAC
ApdbkNSZNzJkPybHGraxIP0uUc63pQ/rOGKuyZy8X9YVAPqawpi9gFwaTeY/KWnffQQjy2nw2OtF
B+5REGzmjW0OkOWkOuhtzSnCbPwodKBAfdX+S8za38Q0uJPHGL5lE+fB/WJkXg/aGjTMKhjq/jC5
2nIeIbDvX6iZ+WK2zjkQcq+K6dQ147PNye4E9cWv0D30NEhIFBdxgwY3gGih9PJZRf78WpQOJq6M
cHYn+eyC7hP+7NYGaKLxcoUVBJ+2z86dbR4c2FxMGEnmS+Snk2Fx7Mh/IASqI4zVl+2P2RLvRouV
864PDG/TBuk2wuCZJAXgJnDRbWT5S8sARzDBU/K1lxaPAkqIuNy0s5h8IPbhSYoGeIIvj4LqucOM
HJTuWWeuisp2n4XJIeW8K33CVINQvYVkt+Zde2ia4q90MOGmjNkpkY2LKlleUk1XafVSNDxVCrd7
xU5tLMttyKR5RZJkSlLnAISFh2tMRmKdkuYqcgezOOZgN/7KqvyW8KUy8KYFM3AgOaplr6UPb7YH
yjfiIeUFS8lFmLprR1B/iGGbmvio2EEcS5OVnhX/aBSwaZ6dzAG3Ps2onvN+Q060Z5VJYnHVUara
EnCxIclTcFsLzcnw7A75LcSsaGcS2YMJx9me0KIT1Thf3V7kP60d/caW+5pQMlEx1LyltIJTv9Ji
jw6GpZxoL0bfPrAnA5XrMMSNDzPLL0npniIXpySFby0cYpzsx8xAHVLvdf4EDqNsA4yYVeNMh7g3
Y2DRcjEitzckdhxcyF80+ks8BtR74SFxmq+5hIncfF8BzyxQD1iFiw4u287FJb8ap/MGb8eq6MJV
XJmLuTmen4twnu6gC4xLd0vcx8oGqGwk3WLAHMjfkx/IMzv0sX+yEVnPul/Mexpo874vAJEgv5AD
8cg6qawZGyi/jY1FZnKGjjzmroAby0EQd/RL9AwTjgbcUnctNmG7sy+W8ftcIluajW3a5VU3okTP
kS5geoJ+PP8dpgIA1zpo9UjnrFwwWSzf5hpfpmdLey0j4vbwD24LkFazo8IXxamGnnRQpXvX61zQ
HNfAK4cL1YuvFLMjVOym9ZNSW2AxegCHOlI3OlG5CpW1hu6+MEFPO4W9FYxzTJrYKavVT0AXrqBl
jYr3i18n2y6m+K/ald78xF0N/atjrxxswyTYGbZaA6fIfeRzysJo7NJuVFKn/7QXtVHtRx8kefs2
V7gU77C55qoqhp+X3QwVfbihtbb4/wX8SytsFxMNmtLpWVmTuBq8KZFGnGT4PuZ+MMr9lZ32O2Hq
K6Hqj8DEaEan0gbjpexge/DTG0dQtqORnnrUOdbCCKofO4FqN/dRjU9dNs8hEorVHJcBt3v0M/jJ
rQ0+5xrTpDyrMRgwdwdH8YbRiH+DT0JvNdChsom9e/hnogZdb1kfg0H/458RFWBys/V1BTTZAoKi
c3LkLsSmEBwLDzDIKWovs01WVeksC37R/BM5ZPYjJ3rPSCDV2fQZdC0Fp05fFWepB9xX/QURTrFI
JOqSmZwRmiHL7EF4uD3s14CksydtZqj6E7DQkvLO13D+VsRrIderLHstJmPbavI4RmqZRZjk6c7o
VZLtNFRsjWejsR/vhjY5Med84CGCdyj/78rnlg0T+HmkXYoq3uVVyn89WWdH74/EiixhQZwZ93+6
Kb4AesXGeJvgXngeqFUjW8/3dTHcTW7tpvTR3+g7OQ7Md5ybkYXXDsoIcy3dqJZubGxSc8ie4CGd
JfYJr+/PTg8aIUYFGzMnUii75zuKnfyTDugSiAWFsc5BTnHSETdlgCEoAvYA7BEKCphOfDupdax8
59UZkg1Gs11uejfmohTFiXtP2+wEeu8FONDKqYvXFjBhEcudBCA2nyN9mG/h4P0UpbzpmXjmWeKl
HhIDprR1qtf/4Ht9uybPBR8LvsuCF+2Sf7ZAbLESCMwB3CJ0/FWJtZLS2adoHeh7vRYTTcsHIlBF
Ulx05PcQN73nkWC43yIQimwG0njD51OlR6C77pz/E1C7++TzZDXcWaluXbCOMozjAZwnMpNZbVpO
hsjVjmVsX5irUAnIrV2oj7btP1TSHXmpvs8TGo0rKG25yilubTfYW546oD/4i3PufEPLDsKBCQKS
dj3J1CXoM1s0E7Z5Pnvn408tPOc3GSp0jk3xLzbZgTsxWerh1AEmtc1kxX4Yd1x9C32Nhh6MaJ0k
P13HBC3QOaIIfEHjRLYAp2JJxZLzTU4cvnpOZiQUPmJeV1Jw6wDN+vaoizAX4/8sV0ZnLxuj/MWi
xjMJfLeXydG3iiPypJRykBUc3Q59WTiA/fDkb2pTztizvhLkHDamqOuXneMyfAJRK94ivcKby+qD
sXHPt+RJMmw8P1gIOZtqehJfE2qK2OvXBh2vz4vOSZNNWAS7hk9lcCq4ojl4BqAf2wfMHALI4u5R
EmqisJpTnqT/YhdjvtebP5hINhFHo9kxf1TRN7qBrcqsE0X5gq+AJQtREhzdWl29S9khdsTGQeWd
Dz0D7nDt2u2agfxuvmwBKuMnERpr3bB/exFQEDg20Ut4I+3+ynLtMo+55tdeRvMpOHkTGa7CHHWA
y2IqwdGj89fP10FXmOlah5wbGyFr5c6MlXwd1OM9iMtDXjmYupmVRu3GyYKrMXtI/QR6rNUdY0sC
Gh5dykZxUnoHT0/bxFaPqsZeFEYZLhGi0nym06ISbJNUTzgDlF8AjaHuvGl28zVP6bPEo9c1FmYx
nPyYoFxlpf+aOsGSB4GIg7IMm2+3KB4Ez3tPUwt63lSr0fDfMwaCVojkzUOny4oBvhZ/e6/1i7ZO
/81vWa1zPrjvl8gsniaBL5LndF4fWL296ToPQUoPaKhFBhcQ/mvNL5hhOui99p4SDebF2ZH6Eagn
uF8jdhk+Qw1UNeAuAg43cw6HqBBRUj3qjO1y2prBCPf2gCKA16sx9wFM1/HaePgH4Lt9Q9BmuszQ
Urbm1htdRgQ9sLrWVBjOKbgT4QDCZlVQ+9nK6uo/D4EMb8k7rp7V/OfZ4YhcSkPbBRh6UZdi143J
j1ai2+I1Kevsq7eYhhkDV8Vs9HdNuufInw55UzH7Q0aa+eeap58pBAtfy7Q3FRaIecLhMN3ICTB4
ksr40On4UwZBCHkOZLyx8hW3IUa0gvNiGQ/gdKsYoJgETm2SnbsufdxYRloTGDSsZaqeMY19zMNE
qzK1+R3Q2vpe1/RrJLx12dSUGeh25DytU9lS5cEmsNTdwFuftuOX36b/grL/mvdtEDVu7qj2vtc/
g1XbpXi5yyDf4PwaAHxUW7TXszQdEEaA0cJflRNUtJjXadAdrDQ7SJWvcfokMA/x3fq7Rm/eEI9t
CbjDqGmS/GM12k2I9po2zn0+fAJeKzwRh94KVnnrQyrXiTnK6RMze/ijI314hQk1jkUiJ+b8TLoc
Ll6kX2xVYfsXoDVy002W2jTu6/ZrsgDrDXdFKC4Xl/raNV+Uz+mUfqURYIdYsY/U6gDTJXINTkDD
nWsNBa5Yh4YKqXisboY3R5moGLmFNaBZxBuDD+xQa+ZtvgJm2+6UHJ7nu6CexXcV1hbKfeclC+6e
F+1SjpO0/JO9+yDhcgUajiV4EK4mygU3THeyKa52kL/VuvCWrR/cx6nft211GUmApKVSTFPH05A0
u6E3DbqQYGmF1K7kII1PZECfG1m+G8Y/X06nWOUfEzMNAVYqYyNu+iDPjfdqwgbhRntR0hmF3geu
YlDSghLMtWzUHwaprB1szHkDTa0SYhd282GLgYTdsDgB/3/ps347duj2WAeE9XhTlX8Mq/6GSmAi
uEBOatf1gbMEL/bUdJRPXoHWyCjP6Zid4ggIbPNt8rKom3sYucjpev1UErER+skqr42D24XPY+Ns
BjekYZKrPnQ2SldXOokdFxOTSHe1zOGtbrJNX5EGbubbCvO946gP35lWuFKvpj78WaN+szFRVxP1
i21Ff0TBCeQQJDHawXlQbNuakJzNYBml3oG/RhGajdph5GZHGuEnzM4RzcjW3vTYfyJOwkAMX7pR
C/Ts5UfNWrHV1ZvUtd9s4HDr8/jYIt+pMC88jcyzkNOfhclpw1TsRU+LY9rKiwMWAWMInDiQFb5l
7HUumqgQjPXJOffqUziV6yb372NsPRDbIaMYf8Yyv0URhMSw3jVpQFVn/+Kxh7Ng0zrZwlgR60h5
61inoC336EpvkTO+pBbeM+rFoINqZVWvow1bjmYfLZIt04F4gSRezYKrBu0R0U0Mf/kSLAQ5mabt
hdkfnSJgGiCj+9hlc1aHLC4yc8193pGTIFGoNRSWTtk8JFrqIiR13PP+j/441SHhg6hAOjt79VMN
Qtk0Lj0tLhalPxy8kRy4qUC/O/8ATtZD6RYzaaA+MtId+a/qbTUiDPYdhHP7RFfbuklIbsjDVap1
UD+RDcjh4octpJgWeRwYztqEy4htWWG1H5Jl2VizRz14cczhK4u6xzR2Z69JXrtOXgvLvwKLDp4q
ezwK1ZyH2c0Rwx2P842KaxiJzItFBq1RxZ94bU3mKyGnS/LmJ8O9av3fquqWsZzHxxmuajOymYry
rS7LDPn9QNpA1QpWeilvmDz1P8UwruMchSwQa1kkBzufmELiZ6umSxoS3TVHvvvepw1HyrKrNdXa
ppxAjJu6NkcliC0xHZuBle1CL6YzNxdxI4i3EAcN3G4p7ZKYB8aujb4w2mqDOBjatDdyJghaJ9d9
lFqrfAxKwmm7Dc3H2hucFTePeip16yiVGR053d49Q2BtH+jVNHWJgBprUXPA/Lw0an3foC1Ltbkh
DzPKkSI6GxNP1HzhsMQv5qcLt8AMFHuVvnUsYvyc/HBlo67u5XPjBg9fyKsl7X2UeC/0YtHVLtIJ
MGG1dkL32cBRiEv90HfRv7Fp/03KcRFa+M/CwGJnWt/2QG6Fq/2wGz2kAGa5PMlpisNDoRzwpEBY
5iO1ReFwrkNosYmBN9whlQ2jef3RTtPeGrNuObWSsDNfniHDrE3d2IFvqDaTcLcGL6ZuQjXeA0/K
Ae5UHPOddfTRzUxlkqzrZnzLh/RF2RmZm+O0t0NtEYIOfxRM/RZTy7Qf4KcBi9neRJYMWHwAO4Iq
/DNQIfOuo65CBBhb0+covN80h6Qc2/pPA/LCqbxLoNmXlpMtyKAuhukHyu57WaBJqRCcgSLAitCT
28suDG1L+ConeQrMZJ/mFlGbqroWNSHKtda+pkm3b9AmzQ9q5ziHJHP+2goGfeTEoCzTDjOBs5cj
Qn8M77iDIZAX3GR2P3ftxHEFCQXXLLqKulnMaMOZ8htt6yLrEY1zGN1gY0qEKY3eLYzS2gogPobi
1AFgsE3biXIba/YCz9u+Y/wkovzVE+QZ2gbrIURnrdse296bs7u6R5WWr7lVQusdn1Orv6VBfoTg
0qKyzAJMeIa+G4E9Y93FTa2h9cvz99xz152UjzBFwOJ2z1E7FttZ8DGY+VFyWz51rvuroulf2BbX
0je2jtE+FAeBG8K5lPoK4+ir36mDG2gPWXjko6mjdBzCZqwvP83QSmA6bgAIRN5Gui0xCu6Ljstz
Jo8dCYsmo4jNTIsCPqpeB9171QwPWHLxE8Vi2+PjtPthxeGykDw6I4RHJsHu38BtU7fx3sjIIgT6
siyqfkRj60JhtGGQI+tyFmWdoEdC81TErHZNUEqoYqJZgS7oSxTH9RDrf50bLYXmkARtwvMoNdAr
iQY1oa6+ra5zoLIaV/a7cE5ye2Erw6aSsB/Co90IKqLbsPMVdmJA1bVehBussozJCxYZNEAmNB5x
S0qbBRAnVExunDuCuo8NeR11314EprXBV7gbx9mcG+o0ksByyAA9ith7Y/dAvkqK48hqX+vW3dYR
g9kwLlGj+lfZKBNdqbMeZQM7WFWsKNznfgyYqcseQGQHkVsc8Y9OK4tRTNMNyHGM9WDoaCeHt7HP
H5MZBE89anBpEj8y3wxGre00M71RNP62Qb4fqvTTMwAw6wFWNuOSF8mxF0zG/PEiQzZXU30rNG/l
N+o4mM4HeOddU9U3y6V76RzABtmXCrWOqb/1jJqBm8Htv83S/Yv84Iy4lMz5LD34Rr60cEtvmC3f
qkCcOwJHeYWIazPL6HOToQ2eCp4TGA55ckoGTKJUT9Tl49pTaJgrGaFXrnpwZL6/jrEOM1D4V+CJ
8C3rLlXvLaGLr7k57k09bLwMzQMxdVFmfELVOAD3lSBRxc4LilvmqzcD3Z/bpzsrQw6HMQtAzbg3
gnpdOTVk9Tq+J9XAx0pQzJksaiqTMr7aKxP/0azkKNuHliGOHelRepctZhrQY3tSnkEiHOMgvzlF
uU+7fJckYj9/nvnSl+h5kHX+4BI7G1n0HDbtC5HsDNzIReSvQw23jZX/g7bGQA5QnvAH/HmUWokm
LgQAf88/gKnN3qiK/dDJHzyAxBkw7AKqRTVt5eKWBeZmLMRllquyYn9BB/uoybRgKUzWLB+7bmva
ekLz2M0XlQ/RRczX32SYIyEnjHrL5eb3zNezrjzyawa2Zp2bB9CGeBUN49ZGilln+bEnYgLoxDVL
iz3Gs0NiuI+JNsks3J0fVFcnz96jgdGbYfnGEiUBKIOhsyHeNrNkaq9NLMcYwfMMhFO4IbBjW2CF
Qf87MIRLPBwFMPkEM7RCfk7wgRiufvM8rDpsz+TgUvYM2SZOp2PlWIf5f/Pa/B3djtjVapXlcoE5
7AfF2iVAFNoHzTlLrb8oJ8TF0r3kpRa93HCs3aHXjcs2Mt4qiIMfhl85hL45/TLK+vcpSGZHx4Vs
E9ywXihJoEbUCLTND7V9gWwh4+vNlDwpyils8fZPTozPPPxIkmrrZUQw47m1tGIzVFTLYbPJYv6A
UT9lPf2yhKWlZwczgdBt9idbFFfTyrHOlxt+8DpoJyzh8cbv66umG1t9hq3hb1y2Hk5WwP1AUAfU
6Ul26AVreCcy3ylq/gh8gA4B6bV2L+AdSCkYsBigTWVaMX5bkiKe0+jLFMzJyGWxkAJkF83wP1A8
/tkVL92IDU6hDQuTOxWZ63FQ/qaI489J07YGY8UwjfZ+lp+GtDxE2DDZGa3n35oiWzccZ9VJRO6+
2KXRePYH75Sq4buFawAbNl3NP6DwsmtlKLYd+T+T29+qE0iiBSHDwryxlZ2NoWxv9QJfkHgZOp61
UDSoGZAmPfWkxzxhRX9ymmA9dMltlP4h532Q2N1M9mWY5nd/mXLkhzC6q9aZu5ZJKlZoUHEmgkgY
HSw9cv+fkQk8muNey2tuvRjkm+2m90xNwXr+8grsKB05aH2W8cqPzWeLwUIRw66uhz0QlGSjXPFb
pUBVgMN2Rn5rx0nfukP6PfCYMThe8Pyvp8xed0mXnDRXOgSUVV+UsISStQANGo/lk1kCEEw/hwgU
j5e2O7QjOx3zMm+bMr2PqDj4BoslLv5l6jmAqHgVIMq7B4nzNUX0+4Zn/JTNtI3Q6LFjYTg4VXaB
BxYIl2Cx4OMABC4BagKRohIQxVpmAE8CkZ4eBVszh4jQRdo+Ys2OoF4dS6t80AEam7xMyV+eP//8
cyp86QuWhlcGgfyOSD6C2DsOLMSJcg6alaqh7siKTPNmOruYkQk9/4XmFW60mJ0QM+J0bUNTXeQF
6TKmXv7LBwuOc9OcmoQsvsxZtBNj3AzQCnM95GtN4oXIffqa+AhYZKGGWXiat8VFgL+LWh7VL9QO
zJOINKtilPtSEDeWUzvxQm3iNQI7WFUZc+ik6dln633akG0YAeFvCsqZuk3Jzx7N79Aj7wEiUPfc
hTaJ7KVLb0+BKN+SrJ7x7yk7ygb199LXzYEwIl6tyOpkVdzQ9eYrI7DesfLSSHqT9SEdnZmJqYOi
08fmKplibXwrU/jB02BFpBOvszAdIGLUyTNpJc1BTIK3mBMEazuCPea1HVL0PiKNjE5l0+vYGTtd
jw60++ooJi1EPlUy+3Gwf5aKqTNclXTbK2EdYhCCFEeluQ5jm7WVoD5jIp3Z9r1QXlEQaqvqR2t6
7SI0YE9nRvRZtpq5akomL0GdnX3MCHe3iBlkC8fNcPIjs1LOcPUGrdvoqgEXb3j5mm4OaMQYIbxQ
ABkndkvEOo2SlHTdWblZDwyCi4v8wU+X3BBEfLP0vDSRyUNHQYf0F5kcSRXAAoSfndzaDRdiDpVm
9Gctkwgu8zRl3TYhGmmZxwFYdx2rQRBbbFYZF9ykEOQkGgZNQKrSu5vHHuzBodyDbUugEhRqO9kt
hlYjtJ+blq11ViT1naQ9C9IKKgl9wjHbhiz0rUn11zYT/oKxQrUYdSAPvHZYdptmtU6HNrx6Vtes
U2MsnlujD+6OVvyBfvkNTS5DIQKubyQr0qgRGkSwidZdaRb4EVvgEWYSsh0kwAoqLhaCtlCsEvq2
35pFYh/Mqou2U5C5B9mb6VEVeoDLyU0XUSeMZUGo5LodVHJMfEyF5Sji1xY777YRHnYBt0NpXeE3
s0eK3KFPu3/MfMdjajvmjhKWKtJSYOUMm+2QPaQrsAkwbP1EbT3UjU/5ODanQvbvTsjcAw2g2LGW
ok+vBE5DQY6Izrtlaek1AmFMsjvCctJNraIW2K/Ef1uRT9JatQ6rI8pxzEn94HSh+Rw4U/ZK14Z1
gy0fgAq9ZyMikPUbEvtKWSKiDrAQw4VswAp3sYOwfgIz0LJpHjRNO5SRpA4UQ3pp8Zg+RSWZ4zqw
6tc0rK2XvNTrFJVkkELo4zjl3BB76Fi0JB3m2FutSONZWAgc36UeywVd0JN0JjT3iKnpK2rCzgYh
5bYfxj1Owktclmj8SXzKbICMbb22EUTmRYpeweRNmtmQkpnH/MfZefXGrWxp+68cnOtDDMliKA6+
mQupc0vqVrZ8Q0gOzDnz139PyXswdu+GhDnYgL2t0EVWXLXWG55NYzymWQU3OyZ1bMzrCVNYraQ0
0+v2TYB6GeqY7jcnc9daANgLZ9aEgKe3aswRcwJpbJAt7ImHKN5wTNy2lfdlbtOXqkfVYS7II7Qu
6BuQFogG1vk3ry1/Rs4M1BED5ESOUCDAb5G+osbBsatJHKkq/UWkPq9iY+47kwBoyv4aS6O1Rc6Y
29pd3E0vLiRUh93UC+o7aRRL0053fQXt36YjO9dftWCgZAgZFKtJWXY/2yi8jevkSh+SRwS6vrS+
+wWBP5grrr9GrhfaknVrNFgSD1aGQ+K0RKLryiynW7SjHi2bbFaarGqv2o268zCN7cbJgucQxL9r
VovC6J6qEdnvgUygm+t3IcUuujnUloWhij7Icva2eZs3Ljf3kSMxJ5N4AfkUn7wKDl4UVy/RRKyj
g2z0Om2Z2RUACxROfqCtB5g/hdlrSANTpQTmWNCFADXQcTYbUEc2hQu/0u7ayrn3yuJJpt6+yuFL
6nr/darg0gzB196gNGlRbx9hdWPWiZVobu/nwKesmAIxrNENuhgHmxi8rS7NokaUW+Htveeo6u9k
oD02sfE4FT2OiPG1aOuj0yKo1pWkOtHHgnyIx+hkQJOAHoq/hEchBzxIPaD2hwUMNp36Us6vIpm3
Tj1zspn3aWiuEDIBv8Nxk4VkuZLsGnctLD+BGdqeeORFvxGwPc6qGBdqcONkeXToMepIxkNO4WiJ
KlOKtq6/mzVoCLVK4MBLxo0pxS6YB+LKGplLkt0kDJ3HlEyv4+KRoTdchMUbtx9zU7TGg9/ZDftO
/JAnKHyPkJEX1jgupjyPF+RbkNYoxaGkchsVE3k+kktU5eDp9uZdDgUG5S6/xv4E1dyRLI2G4hFW
Yz/rKVtJn+u1kZmA52g8LSL9oqmQBFZXcDOR5BLIbzWEFdU4XikVBaXose4cMMkZkNUyhEUZPhYJ
+45yY+S8uqxc7M/NHJZL8RhGxRFZz+TCdI0Xx+IsQtkC5nwdiIVSOy9Lyn3JyGzLq/LYyuyxDxFW
Th1oOEmBdqXv2tAlnFdDzzFgqCAM6NDClNyKC9wAyOgyMsA+k+EguXEzuhqXS0igvrkdXO+SCfhF
JcbDybqxB4toaAz3JnCLNgKHm45zD9kLTR9NhOU6sTVA7gE7WK5jTIa4/ih5FWHBjM3M17l57eJp
2OuD1Twn3CiFPayV2plKvRJV3Qz6CA41m+/SIIkuJ3h6y5CtMHIgGrconkamA/NUQ82sNdMFdz2D
tFjkLLOx6VDHNbm8JcOLIxsYZQn4vsFpv84NSrKJBbO4V9ZgCbmyuunuK3ZyEJdc+Sw+zb+TXUCs
4NcQ9NijTABUwNO/GppngSGjMAeD7sYMJ4pK0s6WGTiTOR7RUAR7ABIbUT8WaLB1ewmvTE13a/Bf
yE0Q2bdHkIe7jMTFNkjQPlY9bBnTpaBykev1Hu2lQ5W3mBwnq6adlqMhrty0ewGNxuYxwHjxawcZ
pO8hUi5NhFmUGN6SsKPamO0ZmudGC5BPJywygZu3EtnEJlN1gu7Fj6afGMeFnKbywG55tCd9g9nx
zypB4KaFg4vnzPcceHHeaUg0d+NM3QqcWMz1pdK850AL3qawXIS6eZ/UE74o2oG6xb07tLvYnDqy
/9GwKC0ERMg5LqxMXHqkYIsqfbDC4Y58Jdi/4slXZI0ivZmaYG9L5w1Zv4UJ2Az4X/XFSfV9jP6L
zCYySGg9zfIejYHrhpqBm3hrRILvugZDcHISC3U29PDXzLQmreFm9aZqCRT92njpbPjexO9b4jLA
ObDNlq4CHoWzfhOUdYYzMj9dx5syLJuFGiNC8ycQ1neamBaGMT9pFPvHDh2yUdiHSOGobaO5Cvz8
IZirO88Nv3S9eLDHbp+72VVGmk3OCVs7tBr2ixyzU+ihG2LjY2jLvdlql3MyQ3ngOKzgIrGql37r
87Lq8G69o1p/bHoAMjgkp/ALJZ27OrCVerF3Cyrp2RJ4LpPYRaNMX7U9aKm2P0Le+lF1m8TR3iqO
ncDOKayyNHI0cV6R9ud7+C5JVJVb0E4846+/Wg9RpuIJjuRdMU93U0nVdPbr7jJ3YiABXP72NkgD
td74hCLDgprbcg7yWMhvFaJ5qY5xLQWoCYhRzVLqDEqJnN6owYT36otRXO577XZMsVbnzXDgHes3
TDBcmO2YcUb2TYu8YfJDOZbQhEStlb+QyFD/EkN7pWbaCEy7Be3GU0MiXSXQo/r6Lci6hZKxsfJg
b+XeRTaBrr4zvNdIS5bedMub5z4nnnz968PpB5usDhcT0osgl9/+6gyq82AHCBmTOz4DRwItf4KZ
p7SzUYheqbUZts+mqh0mpAhua6IbPjUh/89fI6qHcf6db1kIiDVlvEyN4Z73m5EZgGZRk6vjxyT7
On+RUGaCrIjxywmMd7fhpxgWAXaC1RwzYHxNfXJOojnLETd847GJRUnl8tx+6l3zmEU5vZCqR+Hx
ZvaOIsGTyNy0sgC1uFGdOyJE7utX/EtvvB+uD4Sr1BCGOLoWai+8COOgiQMnFeXF22H6XhXF/8wL
vuAgAsSz5iJY+PXXQLZcsJHUkJDdvtCQQxz211PykQxK4x2wOE2MJ7fEHlYSoiMx8WtAoQ1kznd+
Wv3719DT8aE7rdVfzHOaG6EkMWOyqbqY8jv6cx6QL40f1LjQfg2J0Hjq7PiL6hd+cGQ3FpQteFNq
Hku7f2SUXPKC9JTg5dSRrwhMueqVsYCGylHSTwf16wxwUKk596un1FpgBH79g3mqlTf8f+dUezXq
BoSQWt63trnmqxoJetG9Ol2vYNObpD3Y86Nq1nbiHS0N/u2AlAg/ycfzqjyGmm5qEaqvtY+0TVt0
LH/y9p3zzI9MQB0YeQ2UJz81kEvq3PGen6D6lVCHrAsy68nKGcd7XigMvLURD+rVI3ToC9Tv+Wo+
O1v1cnyAOv0jcrr8NoVi9WJoeK1Vs2wbqpG6MbnqrpLUXPXtbYniq4c9AlQgtW5Vt/HNXkQLB0NY
BpWJ78YWks0MfA79EQBY+q1iV2YGZdXwzOjTBnOtBeZuadc8Tdl9b1ADkciWXIvoyvSUbCVuxAN+
P4w0IxrxMVimXTbsHLZ95SY3+UidmAeYiwNix4tk9hG5t9fvDxL0xwCqSBF9beJoZ7CDRsN9UCEc
TngI9dP/Ng0r4T65WNDRuUwCOpfcNm0jqQ9HCr8e98kkX5k0alJEc73sldSh+xixz6gRpDt5C36T
+cz7kwTdqfMLXByTRZ2g/Jonk41gQrg2wQLbjmpe7S/8Ii/An/TWwDIRA0d+u8rtZJt63/vxWuse
+Uw1DHyKkf0am46SGkIc9H79tXBe28nb9OB03aeQ0oqaNmo8Q+7LsXEXAM6GwISBd4QiI19Xr6TV
/VYVSP96As2/FHkCGhtPQGyg7Omy8NEaye9Bh48BOonGkwMiRX0i3wfktPCmaK9+XO1IqCmNhM4c
d8xRNGvV7AX3kuRg4e946nYQ205n5c9keyHPdYM4uOCBRDVj34Xg1iq3KLAXRI4S5lxyw71qiIv3
Dbt7IoVxwWHNXRaJD6agAFfsyAc8sy+wGI94VkjngOpBQShxGQoZrACGpEuxrC+YOfU+Min/G9kC
87xFE2/gHqI6G5Mvf2v1m7iwMIEmG8/yZ4DUX2a+Sfxs7Yz1BXOGR1Vro8veR8ujMtSMzfui/7Vo
1KnDyLO78VPBNOBOJ1dq21MbR4ajuiQcYa0mEYVV5FEYTrWWUW+qStSkyfOkHeZeaCyGlQq5x3Uy
XKmeZHDUtJfiwApRgZDPxZ3/ZYLyGXazY+aGqXdp6Xs9ph483U9cw3kI1oKaUmwaGAOoVcMy4d+c
aimBWY8jZilAkYkDL+vxJ7c3uJvq1bWZInR1E1moZDKrreY4KoBWdcPz8IVhEs8pMpI6dyGUtNdS
eS02yaWdv9r2j6SEcIEgAHsfP6vO7xEkB8czFqeLybHUa5vWres+NsNbjUInDeoVkH39G0/HRHFn
eIb5irOpoXTF13KG0+XiyhbXp1ROAI6y9HrAhqod+9deFKF0CAq6aW8i40663Te+h5XzhS8AnkcN
xswrfZgJntBvBkYSGBuupJsWQo3gS5beIuF7r16T55jJYdHDMGD4rYyDSCveigrwSwJYgsQYhtUg
469HYwvqkYx6Dd+EIDarl6kZ7DxtnbXGxusefn1GZFQoretHdP+uPKV4Sryl5rjHjFEnhNk+qcVo
FGGyVK9oaViSdffqo8sufvUq56GiSTa0cFjWFrW5ITdvmGvqcTT0gtgOeFlOD8MH54ijU5Nyr8de
tOrJx5DZEWgaDlX7FCnSdozQoGZiEuFs6ak4b1W/MTyjZCMJf9hmQanIwtBFPiKAsMgHfKHZ4gY/
uYnRR5z75qbsXfLBePiG9bR/H05WDN6Y7D68ABOsGwhFYAFRbZmGJUNoiTcmJgENWK+VMFM0bJ67
FBVX7zDF1+AGlyqMtBsYilm+6bwWm6GVxJEobXAaINJKult04/d8jtoT+OyRyl3XEAgx+fgnbbC4
DLdB7Jb6GMOaVhAomh98b2KKQL3m0SyiHB6q0Telt/O1l0Y+E1mw+3iFCevmEReU9325JQHBFqcC
ODWBE/8r5lsXHE28rHJEyZI3taMZ33lKr6JGtg1SligcOeJ1Z0ZNmWOC5QbcW83R1lEHNUyki6B8
82z2BvNV3RObNKQmfs+OzbehGUAyAd3ovKk8xF/dilfIpq+Vti8KP4Q43kFteTZEFbJFX+dCHQv8
Rp2265Q4BL03NG9I9L0TTmaog/GO9zLNaNi5pC8inJsG9HNccRuNFABt9oyBFAruQT3rjTGgBdU0
KlvewXbwH2QVMC16Fgz9pJZPPUWw7LpbdUjlAnQ8wDGb7qH/SzT6mHjqWFNbHl2thrXnAUoddd51
oOH5gA0Msldej0ZYHSOiM16r6TLlUEbBmVwUgNbGZj7Su0MGYLLbwFVVYZ+OQqdF34Z6tozMepU4
aOaXdfu111c85My3PfcRAvgSOgv4ToFSOiVvgCpqu8Bl4WG2um1hFIe5A/eqLiBDsMMeTF2mfkVz
ACaxS2guwwBtMPfJ5kZAw7wRESbDKeBUBe3zOAKsACFBVwkiCelQt0ijtZrWYJCxSblSfVCD7iDI
pA8MKS+mllQH79ESOqluFhNE6paQjHsUE4rPV+IA6kSMIJDU7xsgkqwGaveyq66ZxSr+iG4HzqgK
cTdiCm4YFaWeURq4CyQkk9t7FG3VlsVsott4CGvEeaAH8lomzb7FnJ3Zol5aBQCI+qK2RwIKVC2/
M6JMob5MAOuPzQVzkp91tXyPYTWM5T1TjSmvrjgCmDBTpA7NpQvFCARfhNQCZ7KOFhm/zu8xHMwg
VldDrVMi8fCeWWOvUyNhmC9BZC1Z1CpBoGgzaMhQukJOXGzpZUKV0L1Ta0PFZPZtgHaEMTYQr3FV
e9+VVQvabd2OjzrEUJdbEa/LF9UijIh91NMRJr2PGROVfub7InhSgqRsk7gA4JThLg2IGM24LSlI
6aUS5OAIS742WFXN3ZNpvohW3chU/Kh6nYmi4mhuMPavuwsfq0IFotv3UWpBCc6bHCwNT8LuzILa
0Syu4xt7bFdGBAWHkK8a3wfH5KICkIrQIHW2vlFAba32aGS/tVO7mESzHwfExtQhGplIv4hQfmvm
Evq3VGw8snhVPOGQiT4UmYG4qnZtnyD0lLaU72sPHZF42LResdcr62mI44eyFT/lPDwHLaxUNSol
HhUqic6N7ypBuOj95AwlQtIsRo98L/hivOnd7mfQiCuqzA2Dx0kmDZ0SKyR0dE2JwMy9NeXL1g8J
r4YHstGQ/lxo4Iko99wZ0wuTHaitp3UJzRUcf6VMT3CjDSEsJcofdqHpyYPRm5u0tO7JKh/ynsq/
379QxtnWndZevt+gIJ4WYf04lAXXxnGFMdYRwWXS5mjpopf9jIgrYUu9FWm9zzSeAgTQVi0PNTt0
V990sb93rJG8MmlidWQWw8NEQN9Z9yow5L4NCMs9doJqkZZk0BMEVuZt9qhSMVkPjIv7TQ2kmGLs
xtE1ahi4BxgxFw7Amne9PitK7xJN9kNul/2lN1Rf0Jm9LfH789SNuebKnQV0j+Ee1QAA7ia72ZgL
pwh3DbNk8JorjZIbVHpYOZi6OpN/4Yr4imP7Qk/jr62FOmw+bJsc4XWwIWyFJlYWccYexJTum8Gl
Qh1dqoAGvbm70XXQYnGOhirSwCnL/OClVtayyBkrOkvERaAHgI6s5DSl33E1wq2m/IIGKaxPt3wa
NOdbXcDcoKRyOzfywRudtZpr6vGNHP7++5E8Bd8i4s9JB9nO+fMTEQnYd87C52TOa6RwwOh4QPbt
LngGf/2o4teiAhcIiS+u6gbNXmffYdsA/vfK0mA12jJGOAflmTF/jGbjofCmY6tKF54Hf0IBzXpo
QUHfHTHfoubQWGDqfQQ8SgnBtqF8F049x/4ISTBd6ujY4B2EpVUvrmZy0hdViquE3ofX2NqNR2oa
3bpy7Ht1JZ2VpbJIKBpnc6U8ZVdIMyChknCtzg62CI6dItGxb9rso20q1yWqFtymggdMSrijCBap
U81rewzLy5JkxhDaz64XfXPJ6y4JZy6lrNc5STIjad98LchITpoXHWyiCOdxIQz20jlYjBMrjqQr
qDD2mIbYQYv9RygtX7MGFaRkMlbv9zZ0HfN+XLlmv1Kn19AO+4zA2rOQ7tXL/ljgmLfxZx2Zxjzc
SHfezCL7avkho28OgNSGFqoXRZh1nnVyUQlqnG5DQiGtfbSLxUsP/Bhg1GacESiIW2s31di8BONr
YHiwiz0NieyowjdWlLeI8n+3+/alYA33fbIHaLshliIDxI5UdQcUWsCwYEftBOmNGb8isrNrOUca
xz6qU1HqDTmE4EEVyg2NrGvZ73I0/C5G3bvyfMJLeJlNgCIDqOdIOXeiz3URuAGHcLZsSEWV7H1+
2+zVXuCyT9cIlajsQQXyMTa1R9klPw2IVA5iHFjLHUJU2IaMmo4st6HrLnFqWIVS/xmRrswMD52j
dOcHaFbo7tdETHep1nz144m0vv4GKIWsHAY/5YhFqL9vQQwBD/ipZkiSNA9Cbw9pbt2KHAJlOV5R
xz/oDdL+JpkXgJWJlu0dyIHSjDZhEnAZkWvdNZ9MTpVUibzaqOpCiUZQ4chZNOvVeqBqJrD0DoG+
XlLsvbHq/MdowxgwYFZVyErhXLfU3u+i3W5s5LYkflbTVYergmHmfvDcjcv8HIv8/bwEBnsY5vi2
a6i5OQjhE3zkNRzuipnlgvuaiS/aPEYMud2oD4zL4FvTY8kVBtexAtJ6pQKfob2iqT5EK74cJv9y
GnSqb8az3hHRpNBiBNO/YYXJrL/KonnFVXCr5rYZm1dRat/F0n3I+TolrWuVgarYyZwyZNsIv+VR
9WWU5Tq0oxUFqrUKFrlSaZeTRZaP5ItnzEg215zz2t0ImcK1KfeWqER7GUrsI1CCZq0msZtiseiI
YzAUV0BN9ing+wsy4+COhHsLiBEkN9fPSEIyDSr9oIalib2FZusrOxDrHlTAgHberBfPJiJclkB2
tyX9XvsrXAAgG4EyTaul8Mf3amWYzeuwbrZqzNTkHjnZU2d47Ifg0mUtFhZI8D7fu+x4MUheFYVL
RgcPwWXH4m86TRG/LrJ62I44ZoW5uXvvGCtZqwDDqOQ3dE0WWhx+VXuLCXY6S4wlNK+F4czbJLSv
PPwgY2aFTMSO7PxLyNYNDMUhkWOv2jY9RkmI6GN3bbr2PnfggNnh9QBxbNIyNJERA2YWEI1LZ3jA
3om8c74ygXd18EN9FHtYAltXUHy3y4XLEai+pyLfbhY3gguZLhv2Y0UEq3d4qLFGE/+HelF9CPao
PFwPbnvvBNFV0eBvyR2XM9RdlNH0oDKZHqajfVCsndC6mhpMeNWr2CXpHDsm2ZHvnHJ+y33vJgrC
bToFRxwsL3rP3JYhp9/cPonEwxPX36gVX0/cOXSkhwGHUDClBuzs+pBwZUwQAFHpZRQGggsCiD1G
STsBaSPRLSSO+EccZCtPjByc5kI9gx5V1EkxgjISlKX6dY0YBIiQlxrB+Div1gaQ4LETr5gjPGYN
noNz8CPttUMwAXlrrPAZx4ENChL3LaqcpiMzrkz9Ie2DLwlgl75OHtCf37FfbGJpQbPBaAyvgXHO
H+BhXxuuvS0oDKnds/TTt0xEX+zMvirLaRdDThk4IFWuylEyXhG30mquqRCiU1EyQwpVhez2FNvB
oHoLALnHbsb4qzbXqchL3KvcpVUiJ6LmqDqezKA7GiOoDDZzL6bCy5YVAdUMs/LaUbLYJSZJDd90
meSFiL4NGFogvLlAFh/16WqPphZEDyr1eGy5FVRx9BYRlAGqVP9QtZCQ0H2MxvWcKfjFeDV0g7rQ
h8DgZYqaZjPsUg7kxtcOahtFe4AcaG0/tbV/VKPQkW2re28dYIvyPpCClWjBWAPMc+faVEEK19z1
g7fLEHeoW7TiUPmL2KVzLO/Vzl+6PngaElGpCK+aVP8WM1hF6K5Ng9oxag+ZFI9FGH6JSRwGltsT
NIU7yH4bYQ/fnNy9040e++1xn8p6L9hqLc6fiPcKMrFvEAIyLWA67O2jbd5BSLeXYepvEwwGKJX5
NyoXGrYmvP18F7J9BVZzUKeDneMqbxl8/xWBzUfHDdf/aqYhcztOzPuo9Nid5y1Ua9Q1pst/hXFq
JhBm5vtqKqmrfg+p///zH//x3//v2/ifwY/iWLBIivwfeQftIcrb5r/+6fzzH0SF6qvb7//1T1da
rm1yzxCeoQuhC9fj+99e76I84IeNfyGyEUcjzJUjA4lXTlpq9k3tdBMPYbLl2EZx+XGD7t8bFLru
OLYOSEGYjvFng9zILCP38BEJmuHKStGA6bEPSorgm+71b6CODh+3Z5x5Q6F7nmUalqF7IBf/bFDG
6ZzkVQxfsK2qvT/VOKyiObAiIVKQmDfDV93XuEbMYfsa5mw2kZzZGeoe63piHGZG2b5Kj+UV9HH7
YujdcPz4Ea0zXWLAbMe+R3dMuubPJ4QV1JWWGcRH1PlXemo+4M354+MmDPUZJ+MsDFNnhE1beJZ+
0u2BqxkAgYLilluxQ/6957TWCF5by9hTnVBlMquMLpVDBgkxnaiK2/tQv6n0+yePop95FME4mGSm
HAvyxJ+va0MCBK3np8fASrwlRiNfLCdxdk7sTSTsupyE24i+fOAdillfh0YtP+lv49wcFKbnqC53
PWmfTAkgXxCLtSw7iklee011xPRjmWqoCtbywXHEV0d0u8kOVhYlEuV5GdQBcFoKzrZ/7QIt6TKO
5Gjcftwz58ZIsAodlyeTpnkyRr2Xl1HNijuOQreuZ37qOzg0/yHsvX7/cVOG+qzT+WAj3WoZnm7z
38m6t7KMkyb2AemTRoVtvJR4c7ewmUbODrMGsT7380s3Rre6IGdRjBiTffwI52a9o1s0bTuWZ8qT
J+hzaP1V67o4IiNxRIx84bVO+cluc27x05me5wrbdkxxMtKlg/eGNLP06McIrGlcJREBTcpD0Y54
Xhi2e/vxSxnnJrfDvsY9xDJYyicN4ngxWQa6p0fLrDYZSJrE5rJO4XzkELcC6Ar+4G0lcMF/b/64
uu4aDpuzsD017X/by6M0yl0riEh1QMuX7fylcZqvE1WFj99Rnpk6LkvH0kFkICVy0kzvjsMUZ6HO
hX36MgMIl40LUqFFKgZWweDsELT4ZBjPLVhJGCTUPk5W6mTLKKGW5lXYB7eZMywNFa/q4U3B1mSO
OdV3qC8fv6Kae6erQzI1TRegvK1bJ3NTal3sIEOcHou2vseA+DZKyPdCZH9IouFJC8xbaZX36nLw
cbtnl6WnC0uwICSB9umL5oGGqjSEkt7MnvCt3DZoN3pZvERc4+CrtBMpbwFHycBMaUq01Sftq+l5
8uIWb23wBJYjbftkbGMkf4ch8sLjXJN8m4TpwqfM6utptsz7osTHhvObRKPlVDdihmXR6ZlDZkbq
b4nV5Fx/pfxkSZ3ZJyyOLUCLBM6CDfvPWV2mSTH7bmEfM7O6D33v1c+a6JP5dWbnJT4w2Xg9YemW
edLtDpp8Mo+08Ng35Roi6/XYY6g5Fg8fd++ZacxbcOA4UmeLOD3o7STNCyPH3wN91vyidPOfQUDO
0XVRDaX68liPSbz+uMkzixWBEdugC3WHN1Qb5G97Qo2lawcHcz52FXRWV7sW1KOwd6Y+A1lnLt5w
efi4xTNr548W1RP91mLQ2wj4IEB3rAnlk7GHPO7skLi7ypMkAyER7pWvhT4M1x+3e2artzjUbV3X
LcvyxMk8AYbeFj4UjmONBVvn4UocJ4dRdtu0Dj9p6twyRUHH9ISDOCJpvJNdXrbSR+60io7+QP5u
ohCSd+26YJtXl3QVOeTQ/lSSwCJ/yxX43+jj39tXa+a3Pta7Nko0pZtfjPM1JA8U+Ioth+2ixH14
QjgvjTqUU8h3fdzH58ZWCEe4nKimwTn3Z7uTm9QSkfroOMloX4/TknMCT/N+1xQtqLwcd6LK3qvb
+cftnpvFwuYIN6RjCNs82Y+bLgvwKM+io8qZudi5NJ2CuYLwJ17FQPqAw97Vx02efdX/bVKog/63
Lo6tsO47SB3HHBFzx8UIJXKKNdXyJ3X5RN9hn+fWPnK1Lx+3+8mripMg0HSQ+TbwTT2GMTtu1NwC
eNgb3DRVqsgL0k0EHurjJs+9qq1zvuqOtIgfTkbVKTVYXjjrHYENoPqSbTt0ENUswvZ8hcvKMoer
2sTZ68fNnluwjiEN05AWHXgaKomUrCGKNeHRKLluhBWxWTxU+nrAeMG8QC+exOXHLZ7b5h2iXiIJ
W3ryNEAykCJMs45tvnKcm3kyv3pIs2TcPT9p51wUaDlwE5g/wpTmaY9Cd6tLAPvM17F7VSnncMSh
Kq2Ne0FGgLz2E9pMh841jqg4fDKa51/yf9s+2RswnkZsvAjYm/pga4vsJwiTN5VC+jf60nFM07Yk
94fTCyXeRZ4zDvQlpbNray7uVA4Nl52bj5s5txwcZIcdw7LZcp2TlZ/CkedbEQ4hGCbVYj5GngV/
tsyfp8nm0BxxLWg+SRmcnZgusTuxAKogp7vNQHYgGCtGj1Imtos5+kG4U7j9Iin0z04Sk23kNOAi
7Piftk6Xe0MGM0gEo6XXIO9hp0WxXAkiXJVkU2n7DkqDTJpXRVjxYRzUdfXJjnP2NPv9GdQz/rbV
DTk2va2gj+Ho4Spt7LMMR3nXBdvihOTjqfmranfZ4OXYQC7vzPSzBfNZN5xMWpybZ8etE3izuB6D
TQGcTuGfPwOgQQ465uprtXMFcRZLvH8nJUG4y+5nqIsTMhF/9oDRdzmeehaTeTYxaU7DeAnzFewu
ejPgRpsSmzA9X0z4nm/7akpvhwgXt49n+rl1y+3NljYbIs9ysvHnXmb4DRQd5AngFCOyjuo6KeuB
0tnHDZ2b3q5FC5KmbN75z5c1s2Bs4eGypLR817TGOisHXje5HWPxSVNnp9bvbalx/21qoUI9hSjc
EKjUEr1Y9zr3/L0K0PCavqmD5ufQ9dgtpMgEj3tOuE92j3NpL0vCvYXGTGwPb/vP9hFIhQIBoOcI
iOoyye23ABizB7AKfsgBQTEEranJaf3jKPFmY4Nexnq7S1Bl0rzmYUb9+uO+P7edSUnGQ7gknoih
/nweY05kRnZuPupAvkPrIrWfUOwo0XUKWxdI9CebtFo2p7uLZ3PpEqbNXn06p5qKw00XVXJULEjD
7B4biU7lx690Zt7aBPykcx28OpzTQ9WJyFi6wUzAAhAY+ZCFnhRbgYPIx82cm0rQfgzPsoRrE6qc
DKUjK/TAUpnfBvjETreAhhQ8CDgz2B2u1OhnTDApkEQbP3nBM53okEDWua+5XC1OM9azwCspK0XB
nRxq6mzho1hrvv/J+525G6r7GTc14Rhc11Q3/7ZSapENQ4L18xEyNazoPNvjG7bn8F3jpwsqsVl8
3J9ndgGWA0B70xSSE/bkupRq0Fq9dASjEzrPrkRWglWpRdk1brDVJz145t2IR0jxUV8QzP6TANOs
LUBXKM8dEyrKqmJfwSAH2eUs26R8IG/wyQH+fv86mffceXXPkjZDL0/nPcoonTug2XfbVTL8mngT
yoKjV8ByzV3tHj/JwQeirXE/tHAMaAIB1bz3qvx57kb7sY9aLNySqOs+Oe3PzCSP3Z21aBvkXU+v
jW4RlnEyt+BkOYLetAiPmzy07O3HI3tmQf7RyslMGpM+hz/eageMZvW12xnODXrfch2nRvBJGlmt
ub/1828vpCbZb5MWgncOglNX8m7RBmmXNfS6Jz9ze7Sn5WsEWx4Z63EFTe7u43c8F2H/8ZJqo/2t
5cLI6qySZnhE0RCxTyj1pX4JAWUhNRCvxeOQxbdks1ZVmT1/3PS5QXRMYlHbNTmvT3NFBppivSx1
ebDQdNkUOo7cPnpWnwziue3OY5pI4hGDo+v0ChE1Vq4HMpUHN4mPg4+BAq+7yrRmZfryps+rB6jV
u3FEOtGoFthn/N/3I6JukuYuQRHb3sma9fUEbJ6fj8dJOLAp0qs01e5d1zmESnaxwkH54249t0d4
qlMFJSphnO4RaJHokKRteWj7EiVWq36wyLNealT7ZwAIYW19Mnc/a1CN828zaETTN/RhEB1bmEez
bh8t27nJi36ftM3Kbmfzkxc8M2VVtkin7GQReVHz+LPBuEiDRgcscPRFiUmHhUXmIyj7XJpfR+ls
CMAPimhmR/UnQcff3/SPhu2TVIYX6bkn1CoFyqvAKhT6gNft0MVVXIOPh/Hvq8PRhcHdzyGgJkt0
Mm1CW+TakGbBUS9NAY5XtleINeWX//dWHCSCHJ1YmUrESRjlo5yEVbPEKjICc4gcT7TQlW7ix62c
WYMO+hvSJGVAbdzxTjYZCMbZ6FiDPKQ6qrGxtoryaDVg4JC01UPn4xrb9Av64842h5Vjzw8ft//3
jfz35tlr/pwwAUiUxscv6RjZxQ1RNtQ5wF9ObdefvOjft3GH9A93bHRD0fU/jUqHYWjS0Y7kAfmW
i6IkpcYM+QXPrrNnGSkc+sevpg6GPw8OQirLNVgHtkXi6eSMwibLn/FzHSmwBLtCAJYFkWnWxWpw
jPXHTZ1bd4ZnOhbibB437dNCYxc4dWpV5nAEdJnjfOCVVCwSHY2NIGl/jIOFkYHWGVAzXHlvWg5F
8YhQ4ZOnODOYPIWHlAECVtbfYqAKKzndiJvm6CupQLD5+orZdYmjhwkVrpBHXBsuu2S6CqwDSkTX
UDY6uBBkAD5+kL/fQFQMTYwpAWFIAveTSYWZytxGcXN0C4kLYmZZaDajwS4QC7owJ+Q+0hl5AmxP
ys8G4gwUw0ElSoE+BPNNP405uyRL0Rkd7IM3GuUtxVAfkDHKVFZTobhi4SZp2MUDQk3Y7WV9+hRp
PYjHomrN4xTbIKjbPhCXQ5/aWxnoLfb1DUSHYMbBVO8I2Xzd+663tvLCa+HgVXgCBmhk7UNuvHup
6+GCEsRd0UlEBBD92xZwIi7rMGPEufqt2ReRQEn4oKgrmy/OlKMv4wc1aKnp/5N2ZjtuK1kW/SIC
nIN81ayUlFJmOgf7hfB0Oc8MTl/fi250t1MSJNxqFOoaF4VyKIIxnrPP2s53mVvJkwPhhyJZEA+N
4Uzl6w3bTxiLNQ7ZxUHkVbLKh0pfmEHZLLIwdhaCvYriGV17LpK0XXVjIQE/2OrkxQHKabAo27Xq
0DjkbosMVE2Nx8hHrFfYdbtvk9L71nQBzl52Qk2i5VLSUI4L/Jt+xUlZM0sUynqyNFRBRDg2tlh1
BIJddE8MZbbPInA4vCVwWtSjYSvjrtuyo0ZUdJRvmvQAPWHlvGeQqExS4oYKXNt46oVVvPLs8R5y
3TDnqqS+wR/1DooRujxXmvkPJRIFeHwq9IoOj8iqx7mZm1E3i4iIPlW6T1dC1MQxloGg1QuMpS2k
5AOEsF2faXxv2wviFw1M6qpIVJzoO6ls+lTioOBmuDoUvbd2LDm8+GiX5CyETrUY+cte28ZT71x1
NP1yN9JVG9tgoXExRy30eU0MUa8LfBaDk42rVZ62j7AYF2Y9eWlO5S+Z/LCc76mGQVoFfeiu7uPK
+ay7guVg6ibZx/MHZiqtsR9DzzkWk2WC7WOlE2oJ6MoSw1qiNd7aM5N6c3sfuLIfYTqiGy7JXiID
5/uAoTcYXgQ4ldaN8PeFHg74uNnmsrQ0eWezv9I/ZD6IbkksC5sx/jy8sJZ5f2CodvKxNwbZM/T1
Ic4tkjgbP/xP+iUISPBQJ6pKIvBzY53W+0mdIGhLLItZZwTY9rjBIdOH5b8fQHdqxEVWpcNXOmtI
BMKIh8qGmlAt+749KqntQpK3ft5u58pjlrsixwafy1Xdi0h7FgzC42COTrqgNhI3Ex98dtUD8AR8
oiXvuDxQLOqru779gp6T+gzvzs79ZzKcHdf8BEEkiSmAautsULVGr7ge8BOGWoPCqEM7pnJ8pC4U
flFFBGge6QEwnx66TheV3sITZrZw8qp+60yvXHhuPS7LKGtPmGEWDxU4J9j7vnmICeiCreL1CCfX
XzRZ4czNABo4rx5M2HWte8yoI38k7szNp0FhoISqjU5XlHdiBlduJKbLoaQRpXB4hZx9Tr2jBCUc
yUb1qgPLy8yp8sYjd6Eq8F5apbpzDF+5J9OcSVLD1fRJmPh59hB2xHZBVYj2Rvj9qEWS7cMqvRf/
u7bIuXIg0iGirJvncRAvqanZjPXwpOfD84gZWBoPL6Fmbm9P0XvNTPvrX08pxY7JGvZFdLLxW4Tk
LoPixdXaCFRkVny73daVgSNAT/TU0DXuMOf7lkKWKCitMjgN7djMVDc+mIqVLG43Mo3+2Xy32BVN
FJNsIYTkP3fIrWwnET1ZGZHm0VOMCfa8okaL4J/bLaHp9guh4+njlX23rGu/uNP8lfGkeULz3Emm
JXc2OWRXOmVmD8EpkjkgwABOfWLt1dQf7txKr+zMfzckzl4YShIUWNqS6Woj/TFJkkMwYq3p+ofA
wX5Qs6PmToPXvt5fPRNnD7ewKTW1nYQ2VVPugrx9Yp3dzeZc+3roXbjxC/ZlUiqfv55txRlFtGpw
YqM8VXJTo0mf/kCjMHxXE3Vv2MhgNqIPl52EPkhIRfmGofSGP7Tmrei/ge749xOKVW5phOFJtJ8/
WM2QSWN4jn+qec7lxoBtBiznWT9gluZShmE16zYiRYyl/Z29+8q+Nr2wuNzY2jSjzkZcTxLhjb0U
T14A4zRBDgRRTXF+KoFjPcaWdW8vsK994r8bPNsMeFzYnclxcLJKkUO9iMI5RhMBlZ1Ou7EM3Drb
IQP3Xer+gXdSvy1HzEbNtBTbtm5H6pTB1Th5inmaDr+7h7M5WQfrYqXrVarP4wRTRKov7TW8rOwR
HxYJI7ELD4pCBRn1ESoFhFpRrNrCpTIEQ4uZXsI6i/w4nxuhUixtqfaPdttXa9vXhhc9C1U0PNCr
3NYZdpUyeU9zCkSwZnOCCpwXxgdo2hJ7gaYDqJhgjWSp2K3oWKWsqwpYtEPpmIPtrY1DyEHn6rvR
LDAUioz1g7Sl8Vrpw2OjyacY4fP6j7gOK4r92FHCVFHzijUE9lCi7Wp+010547VABlci9hKD5++U
5vy8IqI4z/3UlawISHt+Vy5l7f12qF/SNV7ATD7IiA0kBIi0ARYVZnYnD3dtQ2MW8gPQDLkXAYYU
vI4q6sDmZat/D/rWXqoB49eaRvLv75oWMiEDVbNLcuQ8OpuLznCBwhD8NjH1EgUrvN8gIw+px7+7
qq+tLcvWCAxZ/IPo5edhLTKtDMc+sY4R6rMZYa503rTZh5vkP6SLZOf2HnJtYRFzpniCUIZFucbn
1nwv0grRpvYxcWS1jCJNX4hKde4M4LXrJrpPC70lx59B8PesmYpcYdm7oOGS7mVUoae05XIMyq/Y
rIHTs8QjRWebsLRXZm7OAPeukXEfnUG/E5+93t3/+x3T//7XpYL3UMZKjKJTYysOeBBs2Lwyf7k9
plcnJl4LwiEJBoH2rLPIGqgJa9mslEJ90CWItLjGcdV4u93MtRMJswOLm4uKIsg6O9Bda0g6GLPh
qZTelO4+JQ3eHu1DV/oLLRH/wGQlzm/Gd2bMlWZ5MpikD3gNYQ9/tuzDVGD9Ncrk1OhAbw0HCXMa
FDPFDFcyVZ6CQD9gC/04xvnydn8vh5XnrI7EgBQGgrLzEg9TdF6UVybliN2waLXvU6UsJ/DtRi57
RyMu2wnZAt7P5xmKLvcrtU3L/mTYZb6ztbp/GACx/UjwYly4gUrxn5/Y3k6ICCZv0EZ3NrUr7esE
Hxxe7Gyt6vkVXicKROVO153qFvreFB8Jyh6s5UA1fLvmZehiQK3sR7bF+e2eXxlentKo4af6Cf1C
Dl/5ZitlC7oeG+lZnGLlOWygu92ZPZe7GwJ0lVKhP1Vi/PF5AZKtxnq4DbuT4Ru/bajmtZM0YIcr
axbmVnynT1dbYyhQ5ZG6JcP/ubWB2GlcV353CkX+JFkblKKl87ayHoLm3hviyvgR5EFz6P6pCTtv
K81F2g2x3Z7qQO12Ouof7oe2AW2uzxe3P9XlDVuQFJuCLJPukKzh524VLUlXwx/9Ex4hHwXKURdN
pUe6vc/7ZRN4d+bklVCWYC8zKXihlOxSyT42o4UJiOZNofzxxarEwmi/lrYZHfOi7NaVHSWLOtGA
ZSANfywnS59CUQn81bZ3p+tXyqym3+LQaWqEHF5sn/ue5GYUJMEfsk6w1Mdcw6jNe4AnPwffuqk0
cXAxSOVhL+cJln8axTGNGxxLd3JrAT5HueR/MKcdFd0N34L/XhQT2H1AZrELvSNhvYlLBpcW4457
+ZTLo4t+Tw0Q0UMCer7v2jFc9MjSxTEdxauGBF2NzDtSgivLBeE5b2Ci6aRszsc2Ai4HS4d0bGKN
lNEb/6RmAtY7WllD/nx7Cl+5PdKdv9o6O4lTpfBNinSbE2z6H5oab2MRpjMwUPsANMyMcPOhVBw8
T6pfWmVTKAd24/ZPuDqg/12rSrX/RYBWRMAGzUyvTyYC6B4SY3JXxnRlN2decElWBQN6cVYa1ZgW
jUni0vMBsc1cTG6WRVpTtIXKYNboUTg5Vqcr3RfjjNCDvBeEvvJFkRuTX2K+kIg7Lw5x/Qi3YaCb
p7wofMw5AQrq4bOSVosyqDakzA8umeHBd4AM2A8loTDw9RQum8pjq8lnJQKZWcv4ziK+sn9RUkHC
mkAI+q7zC5KtGNJ1Es8G9Bvm6wrt+9xTLErORVAuHReelJeN8Z1Y3JUZRzqSGxlfgxPeORcXG35t
eRANpuA07jQSy/OZHLV2XjiK+UFyRtkIJ2tXTZo0e2c0w0VR8XOKFmrX7Yl3eVJM6WWCdOylZCnP
H04ar7K0b1BJhVJ9dCvlofLzTW+Edz7+1WYcxpeS2OlkOruoCY1Ha5LSDGC+1I9eybcOVfl+uy9X
EqF05q9W9M/7sTJ4WIvoGFz2tXwM9PSrEirvxOkW+hAvR2lsC3CFVue829Ahbrd9uYBpGg0Yykdn
WmDT6vvrMt/Z3mDXde0dS4viwNJy2EO6e8GlyxU0NSLQH5BUti8i8gaTUzo5zhcJpVAzVcPFemKF
xFry1srCuDM1rrVGCptYMbVpZFLOvplZJoOi6B2tlcFeL+u9YwO5qopVpd8rgbs2PdypIJgk/1TG
dXaQCumgoYUPBc0PCteQyKXU1R9qIbZ3vpJ+7Tshk0UXTCIKueP5LcxMBi30JNeHyeXdiOH8kS9P
cYF38Z3OY21m9zxbBnXn+8OvMCiSh1rF5iNVmt9pVH8voqaf2TL7iArvi42Q0a2tdt123XvsW4eK
x1XYAd5PNEg5onpKpLuqTfMPV8jW3XkwikdgFq8aE5ILw7yqCyjGWKYBK6LmMVYJUNTRc91OZmAB
cGPjJYha/IsCa4s3/aruA5AW6s9Wq8nk8i+91x3bJnwzfPvd9yCWOTZGpp3EYXywfgsbfE1eHlvN
+qgUqHqu/j62OWJkZZM49TN6zTWuT0ulI9spHfBEXJNIuxR7FTw69OLUwdsdPJLeba06eaX4EWKj
y0ERP7faCOVc2XPP2yia/xiN7fMEeXL98EeVUtoC4Qhn2+xtpMhgmAwA+oi0TpyZi6SAcuK5oOP0
16l5PIlWhWm81A020hbOqwHei0Ah95ATDrg8GUT0ioJ8d4Lbqa93c+Q5u05Y68SKl5ErvgFpPwXQ
ZobQXpgltT1j9S0bxTattA0FvEejCrAERRzkJzuGE/RkVGlAg/plh4cOpkL2TFWsfxwrfWjy6rtU
rGVC1YWD2DdvrRdcf8OFEcgDVL8HByvlauDtVUblXPEonNf1YtvoozHTMV0Xcfk89U33m60bYdLg
5qtmMlLImyU+9AFVVlBGKhP+ZYY14Cwj9w6JNdqoCgYSrYy3tuK/Y2H7lDbyB0pNbTboLYZRZTFE
s8IclCVlvdli1CYsSFW2MwNLmGVXZc4aA0C8sitOVC+Bpo/fxfQgZjPn7g4qpFY+ijCpl4VtAaPy
FO9r2k1hPdQjMysf9JPptervZBgVTMhTw4B0XIaLyFNc8t/jWIMvVcJtNtQ4BLWD2c5qJ5ZYQNSh
uteFE5Dd6gpQdfydZZhgRw7A67HnU4yh6zyGgxdgu2IBxIqtSVWA6gkiV6rv/bCFvz6USX3IuQw+
w/ZPl0qi9FhuGuoXw4qMFZrdj4w0p26Ouzro3uxYbCfsVDuoa2/w1n4wvll2gclKcmy07NDpAfjj
YK0XcJcqbdeHYhVx6oRVd/RCamCj/qGYHI891//Qe2WeYKMxTYagtk9Vqe+FUf8u/f4QNM4xNJrX
PhXHkKMFWvJhciaKh/Ihr6Of07dtpLbwubi1ev2WZe33II9PZaKvSxdrslqMv2J26sHBOzbFCW0e
ldMe4pv5rCzDAh92XCcct11rTnyMBnvndGBcG1N/CpP0JE2CQ6Ln8mtWvIBtG9ibG3z3e0Dfqvub
BC0e6qq/LayWYESDo5Tj7sdCe3A0BQCA9i1Tx7fBkywqIIoWvrhhqO+AMMAIwn8iM09doC4wMPoS
GNq6QT1nDcZxMOPXJtceXYnj4ISCUWuRwQMdvmrlmMwqvzhIPXizE+ex81WKbdV0bwr94FjOP44L
7t+KN2RzceRt9AdTRB9eMO5xN/s5NEM8s1EeaK518go/YSlOPrf2Q6I0Jx3QkmfjPyrCCWIS7KE4
JLPpB/olOCE5uYQamy5RN1gifesiazXm+dJIQSUqAoZ4M6j2F8LASI60VVe2PwAkqas6tecUK2Az
bH+zwNyIIMW/uOxegyFaxIOznSbE5BXWFdXPmEkCP/JLoGlPaiwxP9K2EX4VVWz/U4vuMfHcN1/3
HyVjkYKD9bP0uUh7cN5YAs+xUk8x+sTuLXEOPSoXL8CIyPbGrfDaXRrqf/4/sui2gWF/MZJkg8XP
M0lFcgi1OHqG2EK/beZVi3IG48x5GwD6NLGvWTLxloaZrMZW2SXmeDSVYO0XaHxSiQp8mKu2B8k8
8dmo/HeHS880bFUnQL8O45YavWRmsEAaLfhoFXh7dsQybzMqs3Hnhahm4mDYWPDxePPOoTd1eHkQ
oDAg+lgGGuDbJ/HltZsXF0noqUqH6rfze6cDVw/kwDge0e5MXPwMF0yVjWV0GzKOBq8f02nK9e1G
r1wzDC7bPECIIFChcnZJa5o8dMyoco7ox3dGnH0TilyiHb0T2L3aDEoG2xYEz83zu6AWEBTJakcc
CUKUBgqwGXqv2z25cjczSAH8TxPuWV4TWz3yKUSajkAe5rlS7ANb3ZqZs1Gje8K+PxV6n3PFjBZP
cEbuj0zj7MqUx5UXtblkdrLOfpVJijxBiXDVKkx73vYZiUezDjc4cmLgqGYttdlxv7ViK/4a55S7
ak0GaV9W3AKwLMQkXPrjL93w8pfEq+NfKfGw3RDZ2Ua1CR0FVLkfsFXCHAq3gF0R5u6iL9twg4dv
fPK92ppXWoyayx7kuoBsfOelcuWCSCUHF4iJqDKFBT5f5A0Fo18vtJCBY8HQsprd+E4I69rUt+Df
gE9hYK3z5Dc44bEH7vtnejQz7p6EZ9hc75amXevJVCSCuJ3IPDf4zz2x3bBXjcbzT8LoxsdW9NYu
L3BTnWN9uCrICiwzzwPCGprxM4lh0+rsreXm7kRc9R7c0WCndLLs9fbMvdJ7EwAQ1dBotoninc2m
VEu0kLegfyoc+xQ6eFjjcTvPTQjxclz2of52u70rixFhoDaFqviiF6NAbkfDT8lQjqhCjQ2Xf38d
FCRqW9Ksd/a0K8V4lJf/X1vnaoPcTFkYauSfAEw2x8EPmweLzMdKrcziG0m2ivQ3BCA3cOW6w7J0
LXQFjvqg9D8cG/6W7eRyVcVaDVMaHOf/ayDOlQkiFCU+Qgz85EbBmQHzWk/vZCyuDjZ6HPJMxHcu
kEdapBboAIRyFAKfzspOvtXYabtQnG/3RZvm7tmeRPIOlhiCA4ryzlepJVDBBUpKPWsdDAB2k7kh
ove08n7hRonvt24V8Nph3cZta87jaCzwIjTxWMuDaFHY7uTs21kLo7abGZVp2TxsdbFDklOu8kq9
M/LXprw2gV0MVcC8OVfsDT6M1rIIkLmXwUehqjstavZRYeK2Yaz1rLtzNlxZ9yQ1/7e582oIo3C7
Cpuy4JSEFlim1vLnYyjvqs6n5//FJ4CiY/LcAJV0vpCrPkVH09CraNBqCNYMM4/e0A83AsTDTOVi
VmlS4uA0ED3VSbPq3ffb0+BaT2G9kSqiNvOSiBL1zmiUOcHu6Ro7JcDvB66uReq4pkwV+mxb4HnO
oiBp6Xe1bvniqKo+Zu+l0y1CeLlPowzlwsvxdZJG0x0iCQMlSeJXY7B50fTopm739cokwvPAJRPP
fYkk69m+2YlebUbPVo7EK1e5rj3YLS/OuFIXdqY8YXLb3NvNrowu8VpKNUkksSLOc5xlxeNsrAbt
2KcEJhFbmzx7eS/F31QjeCem+gtnu40YxcqK1LlaxFvepHtVeovpUn6791d/i2nBUjNJC4IY+nyW
abHM2iBLgpNJtgGUod2Bmhbr241c7l7QExEwTflArgDn97aw8xOzGCukFZ35EuX+ug20J4KKd87/
K83oKrGuKWvEz3XP+uKDquC1bcOYiTX1cbJo3EKtNx+80XZ+3+6ROUU8Py9S4nYEuv7MXl2cj1sn
Y88DDmkd+8ZIF0lq1BScNd4Msud4MBToEiGSdN7rOrZCaly431u17newPsHk2ljFtDVZLVczIPhK
V/s2pcNw3VE7b6OpxDdjLhkEIpvfkYlf6lj10bJEJ7kYyxIZkjeMj7ULKrTPnGStDzi0OHGYbkIK
Cua4KWp7mahEk5wmOoRVpJCoqseVHYph6fv2+E+cJxFy9DB6NPQi/KIVbgg3NSq3t0fpcmlN9SJo
SCfm24SP/Dy5MqmZwlVS7Rh4pYsJU5cdhkHiGjt5IoVrWXb5v9V4TuX6TDTmMsTKC9xPqrDflGWH
P0phYFiWed2q7/PT7W5dnJFTI5M6AimNgyTprFuRyMOoUwsKoP0gminY7toHFzBWHRbfEAzhYfXv
z3+aZAZwbybUP9XgfB7JUSC9nYrVKOhy9Zk1uD1vTgNnqu7jdt8uPhnpGsSG1FihfzTQtXxuqKnS
JPPB0IM9jBeF4izyRkNMaq6DJvraYaR750y9vHCQVUU8zWt8SqCBYPncYBHlAZgBC7KZF2w7YgVx
v0qjl5b4Wx0TGCBurH+dlApa9cMyVsj28Xj+IgYxj+0N2m4o3ZjDD3eSpJc3TsotGQVOBnZFnppn
A957DG3bNeTU3PyrkOVEpg+0rW8kGPq5LTI+H6Agb6Vonzux9nvs8bQEpyzEvtSwywtlbG6hz1Wr
OpL6HU2ow5h82nz4cTDE2Oh0YLjc1D6PmY+jBEOq2qeiNV8j8RxPusdAOWa4tDN8UXAvqHBxSkxf
CBL6FNyn/vy8waoeCJH5FooqankXdVFiTp57+Z39+2orNqgeDU4D+uyzdeV20OUaJYlOk3uPgqnL
QsRJtLw9wS8e+FNX/mpk+hF/5ZMaHWA5TmreqeqwMcF2ZvR46EMGwnrvP2hJqNyhOVfFhQqmscFM
ZlSrnFJV+WIphyIRXxprZxZ3HtaX2xE6HlJjXNdR6l7UH6DbBH8tjOFUYrc6pt5L3sp5HuZPGqHq
xnUYzuCF2tM7779rXwu5DSqmqTiSZ+fZQHqtjKIGJGGOjXsVvIt7lK97DZx9KSlD3UsUGvAT7LQd
ajh2hVVWd2JKlxseozcRnhk61GDnWqxMy7u4T5nauj6sQG8tBDzZzJM4At4Xnl2bfBbb+CS/wm7m
fLNrKrXyLNGPp6EiPhunE+EfWHoyDyttcXv2XRs9tENk/dDzsB2cbeTStM2iwHGZQgRn1njyRzB0
92hll/uQpgJEQy8EddS8eCy2lCBGSez1k2vHhij6avQluKuJyU7N3XCs83vb8rVeoUUWDjoHtqHz
OlCqmVI9x2Hj5BjlP0nWYB7k5umiSlx9J+MEzzxTb45R56fzDnOnmacN3qJFub/BqzdfN0Xo7MYg
Hu9syNeWICEn9EHcC9BLnp0Wgdm3Rl2Fw0mm2jfVJSVnGQvNJNCVBiPqPr9JZhohtnWlRj9uf+dr
34A29elijQbkXLacKmY3cPNiRFSq4pq4XVWmt+SSd1JV0k8qsPghyO5cf6cD5vMBRN0R6WuqAkzk
WedvJlNiSpC53XDS2u49CKKDHLHkiQr1nurqUnnAdv13S1P3/9qu7dGpIuomh5PljJgO4Hv+1CPm
3TQEInCS0tX1iJf8IupJs2KzpxcAmG4P8NW+Mt8IvNjUnJ9n6+tWHci+DcOpx3nASs3DYA9YcdX3
cPNXPiRnNuc6D39AD+dhJFeURYu3/XiCZp7NWsN6LTARGlXv61A75mwUJTW61H3/695pHFHTC3xS
op+nC9Ix1TpTASsVUmewR5FWPvnCDR6GRtzDZlxZJKg0pys/8xVZzDTQf31K0nSt1nrFcHKH3iYL
IU7SMl8MK/xpxsbccvInxY6egrZe3u7ilT3jU7vTpvxXu5UaIAqo5HAas/ZXVeNFNE3W221c2dip
bbQn3gOPelbi5zakbcucpA5mCoUYlyqeXQt7AsIpGgZ2hS/H1e32rvTJmIIWhC0YyYuyCBO5soWr
jH0aROFi2Fo9q1nw+3Yb19bep0amN/BfA5dmOH15aBaeAsfYla33JGEuhVZHjXqK4Yr/a6K/UzK7
6yrvTmTvSv9QTbkkschvW1x3PzddyKqodU8bER/486R9zDFnu927K8v67xb+dP6vznVWqUfIjkYq
t4OZF4czrTVW8t7t4mo/poAEGzOz4jxVYEY8qoPOiE5oV+Us0rV8ckS93ZMrbcCqgjIGPUVwFJ+t
K5fQPuX0XU9GO9YOuSfjE852+b+f4UhfuUxO2P3LysKoKTALy4p4wv6rvNBCAIOUuxZR8dhV9tPt
Ll2KkdFjTRJVoLII5FHqn31/VxliI7PEEfTzLrW+mDg42TXmioY8mialVS0Spi7XDnbpzyPf+uJn
xuL2b7gyQaDImtgcEAa/1F9jSphXgYNeqKtIpgej96F2cl9J+e/b4cLgANRgA+E7nnVVbeKBB4Qh
jl2CYWktMaaptdaZ8Sjt/v1RhsYNcuNUeq4TNv88qgaWBrHjFNbRHKXzS1fi7rmpQmPhhHcJOFdG
j2otoNrUbk2xn7MNUdOlD8W2704yNHHlrqu156vfHNndu+de2aXYdSe4n8bwEfc5a4l3UVh6DhOT
81sFiyj25IgOZfCQiEWLJYVp9S96p8zjWt7ziLhceTSNhm+iAk8Sz7NPNxSoWovedU9D4m6qKFxq
+evtSXh5ZtICoGOHwIijUwb0+Ys5rZcPSAndU0FE0cMvfsS+1fCJCGM5bJwyY+Vlyp2d8fIso80/
l2uGlKjdWa/SsCFL22QejxTuIdk3qnAUDM8UgK63O3elIVhPiPxNhJAIhKfh/WsLDqWt2J0dFCdb
7U2MCTvr1TE7deUNnb7JImndGczLlANVhEgTHYoc/uwuZ5fJ0QpHtbJ6/ymfcJ21uW39etPmmgFR
EBJMMTylYbiNMaLMuUaaI+v+do+noft8b55+AFBRpOhEls6vQLmi1CU+AslJC+wAr99s2BWDjHBu
FygO+6Sc+y36w9uNToDAy5kKn4mTVJ84m9N/Pg81YkiUoGEljjWVMovcS3GYLrNhPWKHty5i01tU
kV8uxlExDl2q431sRsW6GNBdBXylRa0YyTZFIzcr1NZc97J6K7LOQHynPMI7PpYS9rAv3gWWsIFj
7nO7amdZgkJD1M7vTlQLvSkkjmnNPxWVww/WWGfLzojxDwqqYNN4bb2thuIlo/Z/qQR2ORs7/lET
rUbFSdEZ78F52moN0Oa2BA04uDMiy5uIO9nz4BffOYzwLQVaM6sIuszBFCXLphhf+8r/Pv042VnP
vuZRodc4Bzw3XxBSYSSs1e08kOPGyMMH09e/5pF9aNpBbjEMGxEhynZW1bmY4Yfu8sDwrVky+R/V
URPvSSxvc6X5kVT1Brs0dVYFk9TVpkKPg8OcCcd/aTzzucQqiqPfBW1hr+1Wvvd28L0uBcKOdlWk
1XMowR6Cs30aM3nsMoSEjTu4eEzHx3CQD77Cr+j16NWK7W8emc66tlZW7S2QGmwR+yxQmmMj2uIC
WRwBEa0TNS2pnXNfh84Sc62xUP12XTXLVfOHTN0jSam5oXgv5si1R4bllz6MPqSKy4PZ5O8F2s+Z
iS8smhN7R71DNEOKtdTNblwYfeMs1TL6Hkax+BVgBGwWzdEjNFwbxrdAHbeqH6xFm61ivLBW/dCj
dcr6eeuRnpiNTa5CI6vjZ2oU5DKKNVxEq22mat68KSAjDUn/yp1wF4ANmdtpD+2o2PZy+BA+Ty7+
6nkU5m9k1r5TJ/Org3XVecZ6LM1dWwUvRUYtX4X1mJussyBu57nbibldBspM9kM1izv3BX/kTRak
81T3SKISNVXEPtcQzLbmtiz8PfzOeeRW86QLVnmRHoGxf8FsaIXT47bV3yGtwac0lkpebfH0WkiR
rjRFLFI9eE+i8bEb46WrFTu1CHexmu58L0Ag584LJdmWSDPBq89w3p5H+Q/2oQXIAK2KllNjID1n
VZPN1dZYGrj7loEGS2qbW2KpJv4uMKfwnrOMpb31o2xpdcqjiIvFEBpLMzO4BhU/Iyv/CpdsWeXB
JghSE8YUEsa0EtGi0v8ZQ2vp9sa6ic3F2GtLLID3gERmnbCftSozibbjLDLa1U5LvaVI7W+5qbwC
ZZpjGkNmys4qHLo7/Ikl0DrUqUEO6qxV6ueyCz9CP01npGW0uUc1CmbfgJf4qW4w9mQrql+BSzGG
Kb8OSvJhx7jYmt5bn+QvFdNG9ni018YMfFmAmrY0nAWy6Hmp+t2s87yZG0XzEdfBcmznTifxKxWL
JigCVLTDL0DfHULRsdSenVq+ITmgwar/EUbg/QaPKke0wls78BWEieXvOhHz3La2kahfumZ8aHxn
jnpjAUZ8jtZ56eJyaJa4jSvlU4PJdpCoR4kceWAHw69mEZWGR264flC5B8LTWqHBamdeFaKXzOZx
2mx0F4cfbZdH0V7zyonIZc5B8a3dtub2Wm4rNT4OhIHm8Lx9toVxbsTJEVvUlUMlQN8H77jrzj2h
vw/aVBQeY54t39Q48EAZoPPNcd9auHDMrH6YWzn5kTY69N7Pzkf/2u06JJnU6y0bPFors9m1MWAm
Oug2vwqsxzwTmaqL6jRq5orjMsgV87xc6ux/mV8sjdr5sLue8dZegMzGs9iLkpkYrH0knQ0ksVmu
Wc+4ooNEmA1Bt4979h/nZxXJB5GEy6JGet/3WD7rWAIO6PKF1qB9T/dF4EEvwI5Ifox1x0JGKKm8
TX+NheGm67IDlvYmdpgLjJLowi+J1sx7El3q+I41+tRNM3yadgWDjKvtlzPQdz3fXgKBaNRoU/jZ
qyWNpSOThYoDqiHfpjxZoiWrNpQPbTbgh27tjUj9QRRi3Y4hMvPOmRU4aM5ITZ244iGDVzGXRefs
utaDzS+zsdy1q02GolXazcKk7YzxbMrkIdLSr30lEQRXOHC2PwwOJT0xX7zU+pXZ+AsoSEMbOz14
ZbgPwME4ItuFkbsu2xS7l3E+rdaoFHOHsq2CUspUVQ+TcWnoFzPXancAuJ8KwGEjMrPUGlHMFW+Z
/1JEPhfBxNspjQKYOO1Wfvec6gXz/WdplhuPgxGb6QN1zQ6lt1E1UydJg2cB1bWi3JgRo3i2XFAV
SfMxhAXe05q/92oxH5CL4SluzaUt3vRU28muVWaUjsxNQJJkrD/ixsD8p1inot6qqfOeGw6XiAw8
iL4WFJSNZbWUDY5eTnuclkSAJ6o5ObomTOC+S49tHj6Twl2bVA0YofFk6ApW5HW84NTtSaTj6Rum
1aoPHlXt+8A6maZlVSMJKTHx5szW6bwVPvn5e5THD7aHt2rYbsdGXxstMplx2EUQaFpX+2gjd+X3
0XQRGU6VRjUF9kG6GT9xqL0m/0XSeW03ikRR9ItYixxeBUJZtuTsF5ZDNzkUGb5+dvU8eTxtISiq
bjz3nEmE+dBtEUz5LhV1l7fOJtHmQCxMMhUFldpmuzDQAKfLmiYbA/hnGrW72laAXKrHMTdQYS99
Cy1ZuWlT9rM0JhMWfxSArhlJ3phd38N/h4RsKR7RibqW5hAwsMXIaiI2mVPtBkW5Z3WECNANZfBt
5SGTXIMnZKfLu5/N/OxVw8locOiZu7MNRukG1MIZppl/Oq158Hrl4uoFPDQ9CpVrkCTJSaE+OvHO
5D0ju7416+XBK8ePYUG6lU5XnDah4mr7hS3EiMAOGM5B8YaHbFa/2zHqt4gq4zfiXSVMwpg2951q
RAg7TQ6Cxdf7r0qNTi4xWViAHmf+4y2y6/nkDGkamO54XBtxQZsvVKwGiXoOkcadlEu5QSj60qF9
pugJMt+RFqDmHURq6q+d52wAEWu7ZgbW0FXrcXFRddEA7Nez/tkAVDn0owvTIj7LmmBtNvBHShX2
RtPtk2I+Ruk0n4vRaM5GDd1ERvICUcq01ZmD6eEBtnmOerjJH8wE3Byl8BGAvUal4qt4PFX5s8Ql
4pUGoQaWaWWAM03Q2JoBxppj8iGsJvTIU6R/Utb+KRc0xe3hfbbK+5K6rwZayqsZXeAc9idW2Rjq
sPK6BxGNj45KQ1O3MJ7rpuBzthpvI6cIEmc8y+BqUuvQrGyCnkbVlSC3mwdDG541vEKp5y8JDH+z
UzTapuUmMo8TbSGXvMmU5bcbYMqOo6+CeD3X8zfUkp1NOTMGxXL5va1nz2kSH02DW5/chd2pU1zw
oMp8IA7dz/aQaBuH2SxjU7frsxppZ71PfrzJeHAKFVnsATCU3jBFg/eN0i8U235nVX1TypR1wRp3
rZKidN3R9ZnT3YTiBTWk1I/KwbzRx7mmXXoldT8VCLfrRXoGouFr7OeBucslMiBOhr2iT7BkFPav
WoWetFOhTYxXFdkLXHko/KA0abowJKTJbkYc3KnVh3Gi6Z3oBFXjAiNq63R0c/udnmo9nB921vg6
LXFpq8DbAxrz8ugZ77dRvbaUuMWvtFRfRWwf2no4q970ZEbGth/msJu7rZs5StgXlh0WujhDQoPM
bBV48BewM0rEfFMnwzf/VVThJxiOGt6IBdL93qsOqTmyoZbAGN493FYitM2goepo3SJdUmORmKAp
65e9cW61N7vpUao3gwGKIYyA1WlBXRV7xU0uXqscysU4Oqt4ld5daDbWSBxy9QdZpM/EiE+ke2+g
np+TaAwVBTVwpSQcWTkDEZNSCiCGDTAmKPbgh1q9X+gojq6KVHEUb7oEKVe49HV7+HJjCluO4sd9
GSJyuXM4Hx1wMzCnYTonx1VFIDu7yOUrc4tJrpnAaAjKPj7Ityg3ml4aIwR+1raGOj0W/c+YwWaB
lpr0M1kCkA5GPGsU1zWDo1Opd1MZhTMT/Oo67yo782N0CtQE6ry82tVIa0AEysSNw/RHyoEt9CeH
2JmCNKzJSNTnGKbI7QK3g+sPJyFXVF5dfpulVS8i1o+OJSxfIEJfDDe5lob2Rh/Ab7xfQyPDAbDT
9N5BupgOhRZIS4PctUKFdzZg/4T3m4sxWDy0DTxiTbs5LeCVNk3S5742LpdEZUDGZrWiVQ1TMbOc
2fA0oSPde595Hr8suIm2s25JC8Up5uaZpefZK/Nge1OgmsYetZ5rrEb3EhdnVXYcjJFRbagYf8/C
piq37JkeeLFT5tfgI5k3WW7xBkoE493oigOU/L9yPTsYoHJ3ueZrGvtzHB3FSiI8uOMpU03c4HBf
oFfsozUQehtAsbX1iHQIFbd5bQLunfY6etkJuPGy6sJytH3mp47yp9ORJGO4+txg9CjeO1m/q4w1
NMzsLU3ktAGiO6ym3NWg7sJ0cR/W1LxLzxmbyRVRXn+ybkVsHaQfAT1Cgkz11ml3i9F8V+kYMu/D
ihF9uVCbTd4umpx721rQK8yBy45b8L5u9oxwBnpCFdOXfeAAiZy0+TGpy7dJw53YgIJ4/ibSwlph
ZrMo7nqzslm7h5n1SXK2UFw9DIkNWjnfabX1l/MY2/lLliz3pCfGoR4xauiAZDV56muk6Vti/tDl
yEfVG63cG2h6+traHvqaQPqTsbir7nKg+nlWXSPoIvvAnwSWYrxlSnWv5g5bk/ERZzNE/Zc5OF+e
2vkC8NtKGFPRboiZOm+bJcRFHbJhOjdIp6eufmv7C7tUc9NrPuvIgovjmuhhPJrfOTRmiP3sR7eH
+YIhSHv9iBTJVBqpg8+kFhzMyzHWO9JlXkkx2KFSRUdtmJFkSyksxwcjze+qoAKgvaFHcF6Z88tE
91itJfzueg1zdNknx74UBPBkn52SXAU41RjeFrmOcpF6j3HExtKBV3JwFo+DmSaPkzMcqCT/LaLM
8dVU3ydeD08vtHGwBER+ExlQLjN/tOaZ68/zcpcGjUGct9mKUlBehOnZArmG2+w0yvl+FjUh3mlv
ukXQlNpLnuV2CAPLUeYAM0vOMnlVeY3tbDsqE3Wn7rAUeVA37Z7TErRN1G3lRQq2V8C03nGBBrW1
xOtoLp+ZpzBJDiyi8/YeaAzqdWTiWvTioheL8yZ0F0VydNv0M5nnz1bYFmc/fxzW+FZgldOuCfWq
xlaZv/Dkb+V75uAvDRrYTLtOTvYiWbpLXjPm1Mc4+45gqEw3UANPNjZx6jrNe42JPYvnYTsiChsu
WRWiu+NHxUB9t9xZHSh/bQ1UrT1AJ0++310yTr3IvxutIsv0oJIbwmYVqK1mxzESd2epvz3odloD
Vuk1aJbuspTxtmmS4zgs3x4KYXhGnHUXczTjvXyHpTH5hv2qZcp2xIBN1pc80Fo3MX1n5HvPGber
W2EEZ4Za04zmLTiZNmewaDisZu27a36Y/xX5lm1OLJ9O1BcJBzdG2537xN2adnyzhuTQ5C6z38uL
RaiOMAOaSSMDi56vEPdOCkUVyH1zsz24EyfLyckfGMuV6ZJSkd5441GdtaN0VSwAc7v3dAUSywmf
+CetJtGJOYHj+IFxFOW6i9IiHMCpTXa+RSuNyb3kPWKC2jHnF/mgajo8yIfKy+k6QbldMT/IR10y
5JiWxaCJDW2bIDXmGw1eX817MNK5HBcW7oc5N0vgDszXYN2UVfG7lAxl8IKpJ4UsMh5EPGqR3vre
4N4oJu+7BoR37Tu9E3a2Fow2tKrGvGVMxWfsFtXNPOyohbV6/Z7r9DLS9zgud8aSbPPYPqbOLlmE
PyjRse9nGADnfW/2j0AWCihx3b/Wkk5+1EXHdCT/MuPntctf6VE8Qad9rc3ibTHKT2+Iv8zYWjb2
Iv7CKH6oitRmlrn8q/UlOMuM+JIjowk9NMqeKXwFO1r02jlp7KdxGB+coTpporsD1LvoPGRprntb
iUzqpOZlNLPPYdAJzoe79J7SQbFP3u3Ku1ru9G1U6mvpKUmQpVnhU8p95IxczXX6WirngHj7a1cY
u2GdP7Kl3C+TcW250hS7JwGxnL9kibVhr55jQ79TuNona7NP5+GiTMtnvZaBNFCC+eGqd17XbPnV
EiYfi5zSop42FwMCmnqZH4kJkJN1SCnHlSpg87CW9cG0xENs5KyFgTAri+pTLzp0GkopzIbKIzra
yrUi3c1FerebRt/kEKdsLEfSwXNVc8RRmSqBiCEIcV3YT/Ak2aFE3CZrx32rGOxDGMlzENm+Vxfn
hclyhf0j+BfNaUkfmvY2j2n3WBI+QCtDjKMRRXZtDQfmKpjexchQujrahfPaW8u2nvpPXWkeU7gD
u3QJOHu/2Wp86D2Ce1N+GrzssZi1y2qrt/9DJOWraQi1x4Qor+wO6wAtxMzg0WZQGmgShp1VLgel
JXuYRBUkonpBEunB8sbrpPVPXjx8VFa0Z5jtLsroUvTFz8COhe84JMfbJUnBlJuIX3tTOet4x1pF
/T2x0mKT1Tph/hhfStFdXTP5pE4f1La6L9PpYqsLVALlsNGpPXVuqoGZ0H8Hb5w3Sq5/DUv/xkZ+
Bz1ib5KEq43Z9KcYOTMwoDMJE3XfVutElHOcuwweSzHsgZE9rRMVs9VMbuVaXFNNkMp05t6Nop20
0ZnW/kW97bnC4ApiWKEQ7VSqGtqx99anKDhGND2M/i5WJB+KHrTTcrGbcm+0gkihNqjI6x+eVV2V
xrMI39XLuszHbjWPMaIIFBQVwB8uYH81Y3bdgKUf/8ggv2qX+Aqwy21S7do8goJJBE4XP1mZ+W7N
9VnDU8At46ssMDOuKVwEbrKdtAxbUfzV8oKZH5xIMtlG0Ef2Ts2Zm5+Nh8QjYxsUyh+1hgZi69fO
eJO4FPxL9Fx4tHmHXj/AHH00RXss0vaJkYnON2L1WY2j56UQLyNVqo2DjpWv5PbJAZ6TOm4IydCv
nsdQO4pwsM0ESxs9CwpNgPgv7eI96WIe+erkKctQABF6HpjaGMbQ/rvFGJP9r2FGErqBAOqpToZT
w2R1YZK4TcZ2rosQY7PrOh5U6YBVKxSbzC1p855RKw+iqO4y5PldvphOVgHm9qlgyGuzkEjGroOv
HvTdsnSQ5xEWW90LvDEnsyyT0FsL6ku9RWcGSj09c/br7O3WktCsEdWxFYq9GZxF21iieGO82WFk
tIXpcNYPnDKKjFX+KeMfReufa4Ph/prQ2SnIP/TJ/WN3sUneuobw+7O2nRlvlaHgKcWybL0qqXzP
LNQN5JtvAq+ll0zfFhaollXdkI3vMjLaSHN8h+mnCUyFmS53qypepqF+mBEZdO1hG4/j3lFxeb37
CF7m3cydDygFrrXXAlitT5S8L/NCOmNU9kujmUFqDy9e0zzWZk8mQIOoVaeGNMWpgmnQQhlnMMHw
pKrUaleLAgy6BAP7AcILXkCWupgG90Kr8mmEfawfqgt5ByFLxyS706UXkZWXYTEOXWfAs8dC67DV
bnSNAD/F4OswJmwavBY1SggQDO8YlQZxxdaxKmOjYCDHGmCbIz6qXtuh0WGhStFszCE+5HayyxRy
h7VbRMBsCyXtOvKjfNqPKrqWSeN5m2q1viM38zZr07m0FCmepkTw8iUJr9m62CYq8Ocstv2uxbtG
xV44RuYrqcPZy8eP0RwnP9YrZmu0TzsfjqtbHhKqnq5KDSXtb3pHqQqyj3FWsBzeedalFrdcvkaE
wOnCcnDf57j6zJpszwE6V179MHbd59DD6lsWT1XWv2IKAZZDvU1t2fUzhbfFfOytlXnCXDwko35s
1WWvlc2v3JE04/alF3+QYFM+sL+ApV+gE3sGNnfSivgjHtVXpe22HSws9IxfmomOESf63NsqtBTZ
DRK8K7pfvZ+Z69F0y6ut9C2OvCAT7NrnDnuWlsplaKtHpyNUqod4u5IHTFl97oZ5CjRbR4QgQq5V
rw/9YvxddGWvALiGAgRHVP1x9XZrxGRpWUcdjtqvRQdiTkI3F38VEXUwnVPsr/JyD+t9IIp8l+Yl
hMvjSSAJtCr6XtXFvVa9r7rKkr1rWi9dVEw0kcztXOlPuPhTLH2qaNZv3db20b83lg3fBKCUmwda
jYAxoUsm4hFWFRoO/eg5oi8RvxTC+TPrOVTJ3iE2p8NUTXiHsvrNuxLBESTGfaQ6Nv083KJ0eXCs
+o8MHHuHPK2YtFPjTNQpXTrMoyE6nwj3x8vXIHPHw+hot2qgSq5wCkTWHbt0QLvddh6arqcgFYUJ
niT1hkdtnRAmSE/WgmaQUm5tRTmXfXFhwv66ElHTnA/lvtQodJSVsdcGPFxcRhSUFI5AGRcBaOu7
TI4GB3LqufllDz42mXYRc/G3GdVTJoS6JbZp/G7F1NmtrDdXb9mSnORS6E1+LAViTOQ5IbkaHDwE
86vrL01CD6oKdH3IAqUrmQZbv/MWHpXYbp96h15fk6EKV4VzqQRZXzzm/B6r7qnSmHZhsl11xosK
DxCo/J2blSe9kN2L6mUdk72GmrvMlVtG1GJRvw5d/1OOyTODevtZtC9dFp+yBjif4+k+VHVfU9ww
vWaoJ1Xx/japdp6aud1gB+ZgiaMHS9GUjaLXT81IBNU2f0uREXpO373K20RyFq6WNVh0PKNC+VyH
Ym5TWYYs9dlPSWr9bT37J+nLr6ZsKDk0SijMGD6kzrMCt69O5Wo+u4pqbLw+Dl2H5v2QIRnXIx2T
db+517z3WXdBOuO25nTORe/snHl6UlN1N2TaS+Ta32tXTpBeg26qdf3dKVPE3rGAuZrf5TldaTD4
Y2YxgdE8m5TNoXWaabuL3zmS/ash/ZE3InL3FOurLOpn/gCjvC+DLzLP3zTWASloTzZgmKSegmzR
R9+aesqwC5Jz9msiwFjw179lpG6Msnnq6XA1dfcU5eI9JiXtxXQbTCroIzWSWmmPtaiPSzIeAY3f
OCOfTVQ3Z+l0zXQGB+E0IRFLoDVaHXToHfmuUf9OY/u9zuYVaODJ7Wc/zhb0Zepm0064mmz48VTS
/iJyKYRGNcCBZAgSpLliTLKMmhNLneDOSspAZBYbZIiIsYboO1cK+GWWP5An/XRxBjl6RcCzrKhB
tu2xzPSDZaX3qqtvI65GwZvUlvac9uVz5kZhpSfFQffG59T40SZYF7Msflsjw9rqbfY60fyfmuRm
N9pzp67rV16NF81t6XZ3v/Lec0FcKKHILQPjVpofzaw+9pn1kBTNVpbBCWao4Fsj0SO852C2d1Uz
LlszlsH+WD7atvhE+hN+GH1vuOWuUmHnUK3WRxN13MRxe8jcCdHS8kfesVrbJ8VErWrJz6OiH6XZ
bcfmovbT39QqoRZqiuK1r7iuF70RknP3IuR+tm5j/LqVStewpHsP7U9vEFPEHs34TKW/mXZXjZB5
yhLjUHYQT6TZNordjZQEo1jKhGmh3uF+OqbaeKohUcv6aleOKEf1i3K1u/FTh9sV0sTPXC/ujrtS
I9Aoprv9xsDpKoRDKqZ5I00l/JNBXC1uoM80vhhtPi8rfGaUH2o13VYKBEpUQTsaPu6vsLxHJFEo
e+ZPE9WHNF/9lFy/q2ofV0IR1sBq04Me66+4WSlGOtlTUaiPeUF/Z/UI8yMjlNakNThypvdbxHYZ
uDGBWirMD3f0+AzmjXhku+oRHc5211a8/kQJCxXUDtmFsgzvLnVqg6qKX7m24cdu8lONLF6HCIAy
6edh5Riyt6qkfVRK9yFPmhPzl9A4ZNnGjcsscCzjQShii+ZD2PegFbSJ9AlZdZKDfdpSxE3Vj2Kq
ZTRLVAPUh0JK7ri7CbPJYA7O91cf4AfTtgWMBHBZl9weLAOBzEmG4i7XWe5JWYJVaWNRKKJuSRGh
3KU25W4gUrN4loUzacYpw7v0Hgon3ucw5BEosROGF8f70CK41bRll3TdrgDuoLtftODGGQoieKf4
onoaNx5dz3UygnrooS3LrmrifQj0q12isgWSyrV+6NP2BActU7rDLuvfDOxHArsy6JSLrLDI4luh
7xUQlQaEdxpOgPZLGqX7ogQVkkdCbKw+1GwlQIfxUBRYNJAKXuOd2+YOMd1RPlVsDq/x3FFATPw4
mo5Rcy2FcpoX4yK3GqI27IJh9MeOBqJ9Yasjfoda9WbSKVQrItQNVII0WVIJZjpTfKOLv416MmW7
kVgBliMwZz0otfvQOgfoW2lDvLd4DqtgghYdD6KBPEGMld5caer7Vluv+jqetZQaQ373qvyZfuQ9
rsd6Mzvmdq3OQLcZi5Vf5jXmZphsFlmjKTv4oD7W3qEbS4e9cWheAArhXia1DQq6puQ6hn7pqzZA
F6waKvymcrOz5LAaK1EmuUIW7du4b2jplanfAwQqdar8j0ZqflaGCFQC7MqAUmPYy3oVrttxwI19
ifIIZU9PGjXgJLDYqMw0EFtVVDhSCl5Nc+BfzHl5mBJxr9IXCRNQBs8vndBJtMDsw9gmJ+e3qdx1
bJRuesaE3eVCOam5QBCubpvU2pVutV/YEqycbpV7PqGy4eR9caeV9UeiVfgqubEcEvSldJ6mor+C
v/MzKgZDN+1ctdhNrZ4dKiMPHLQBZGApt34/FTenMbZidTaF+lPpnJH8wjlynDkwKUj0NGS6agpa
8R3rDmS1/1ah7v7CiDYm7kaeDtSn5dFb6A/IOnxPrd+whz33xC2zYwnZWSq77x+RiPtl6G7LP9Fv
f+FHYj7oipaDOihJX1a2Hm7AcI88muwz582b3JUZG5dTwLcP1AojDLpePcjjz/9hMun/TyqftA9y
tpN6RYVRxtRe9lRJ5Wr8rC3aEBMfwtXmyyRDLoBW/nuYCkBTIdfFykIxARakLhSvx0pRnqV/rysQ
uFV0yoGLVFkZeJSf+VrpF/viPoJM4V5q7yfOzE0Z2VvMBssoy8jsLJqWnH9Yq1M5pbU+yY6NBDU4
3Z+mtDYdVRXOsLTv8le7W05leVBEdTCMv2zCBZJHxX02uiycwJuNbrwjNaZy9pas3zK0LTr7Ru2b
+3F5wHh+59tZVbmSMt1LPfCkbE5W00x/KuUL/XrfzpDm5R88woleskHRhZItohUbEwH91BtnuyIo
xw7n5eWKCLxSu9pNBD/FvWoOYplucfojPHXr2s3fsTul/RuQ0C0Dshf4GgIenzMiwErK/ytPTTXf
Ww4l/a8DRxjH8jhJjT7sBQskHIS8QbQ1SvzKAO0WFcmN6bA4LHL1xh/wH7W0p1XIjtzLKne2UmgX
YScAhLIjedpF+aTtyy9cXxpOYzF96Sd4ciZot0xQbNmD3KjDZq3or1nOC1MqgTelJ05Ut8T/auwt
P//ftJxseX/abO9c3DoWzM7yU14n38W6S4eXSrbdzQdzeFe8dSPQt5E//xllcmxz/JCRo2XPl4F3
7FZP3BpvenT/4Bpk61nVdq2uhUsnNlqS0GT/og8StArk6qu5T2a4PFkXgCQwgi7+urwWMGtiNBY6
BVxC3nDp1G9eE++lGR6p4lpdK22P+Spr+3kVbxSbPg7rgW6Sd0jTZccvJSEJq2lYt4pCsJ4OoC4X
33FeFcAgGqqV8gh32CDZQrOwpsvghLkTimrYCkMeZ5ZrtJcNr1hujzyE5JCKZwj56sb2PjgTWnrL
hxe5B+WHpKHiVErfq0InWPaU0qaMn/DhDe8S2SUN0dQB/8RsiuxXfkCaA7nFlc+E8Im1kzZdPidW
QKqsFnd6oBuliPeV92NkF85KPL7g5jAY/78/7tUmEtcMdCU4qss6bXSeKOrUf0WQhmB90QJrMP06
4oWy3kXzVrvDTv6Vyxmi/8yrALTKleLJfB4jTu/AttRp4YOK4vZEHW2NkUJgck3W1ZeNbdY641qw
fefUPBQQnrjp/01XZIidzOKUzAMUuG7UPPNZAZdKeiyerSI+2jPgjOLOFyoeyG9egg6GkbfNQltD
H8jl1CW9IcE6EtigYlRSLEwKC4TV41RwBqYMvsjyBB3mtqQ8t2BQhWYel1g9JOkOBZCNqbzqCvQ+
7CccckEnK2cLcGrZHhl2qlepOrCZO9u4cJzmWHzKnH+i08fa9suD3H//nzTrlgMuyoYvjVDcVHZZ
8o35HGYlzEuxFQ2SBRVdY3DhCag7yDlqMADKK8+TkcPls3qEdh849jXNu63sjcrVzRYKA/zFcMyn
PGA1Inx+icxDrxuXbiaBbz6k1Zc7FioNrOh9isprt6jwPqbbrncPZfzlxWGMletIzeRJ4s6X1QO9
w06N3UCMK1R7w9ZSXqX6B8HBXM47q/2yDPpazZ//V+P/p+yb/uoR+mED5Nfl0wlyF84+UIezkqDN
YHk7aXNkmCcTr9zOZXTEJcgVre5PK0NemISXvRNdKV0mUApb/S+r/e+ARtcsW18wDvIaOmKKKuY+
t++AJzrxYVm3ITo3len/+4qSlJGwKWU7r9kYIMcmI6AK8xPHXiDPbG7/Zrp9hkVMxgecT08W7JbX
Zr4T68m8YmXuDh3bUyw3au0edUH9WnGf+tXb8ipdEBvyqMnNxf7McY2y/S8PMJtTVbMTs6Y7xX5R
mmvDytprSLh2GYBzRL0LQj+F0UEKczmXtbrJux502LNYvZqzL78Ud6D3UjDeIxDEbCAw/OHGLE1y
MmJ9h6EuMAUmEiZsP23I6Qyr/8IVbbWBbkfvmv6OzN7WAuAmr2kY1ZPRCQis1UeD99eUR+Q/TyWQ
FK32TgVFjkqJ0au2v2lkgb6cZwzlyHi+Uimv0Bs85cqzM7VI1toP7WS/sFFREd+M6atKw1b3knCh
ksielH6SARNe07qR7qGnhm7KAgCZIztMRhpCvcqgSFoWwhBp23gIG7LruRMw1cCNMyhMLDAxngyb
otbeaE/dJ/0yo6w8ErehWBAa1QPvPaJo1JXaD1ujAy+kFqU8m/0+w6Oba0TfmWS7HK6Yl3/3ohJx
nOIx/qDiQBk9f2MWJ5SVs8aptoMA6q+Gi/5mjFCoUS1G5OPfCeIMi+UtrQzgi+a+c8qjNH2dmDHf
0vJwNjjTiF6zNwTxcRKbu3JawI8C13NenX51/Ia1kMc3sry/o5M+6PRYyU2AZjb67KNLHYqMkkgD
5xJhcKJPNxkDO5SrY8Paq1LA795b5lXkIF9FtpPOxGUzEVZqgzjLa/XLpzW8SxOgxtYuG2HIfpIO
xcKZtvBLc7N6T0ZPGM2nZOQhXUcxfHl0Iptqj+H81qeL2lZXoG2vFTUU0pqtJ6LDICENWnJbVOOL
NWL/cUf4LCFBg0SHPeq+OCbeHTcSm90uap4BDcmom2/FlfKGM+/eqaEDbMYg4PlXAh/20mSO03xb
6+PsvjdD8oCfT+s3a4AomYtzxYKifyr0E9dSnXoXWfGFW2D2vdpozPsQ/szE1RZSsSYWvZmT81SO
tIlMh9qx/HoqvRdIyjcysV9q95wjfcH9yCgfC6PNy0GaaC7Pb/9MCJvjn0HktXrIYTPCkkLfLU1H
P/zas8rE5ffgtiTCmooR6zZRjDVfzjBo4bQU6ha6jHCNtP+RK5LJsHwhPonofs60jPgeWnZUSmP6
en0g9xgDAk800uWCKbBo8wOHXZBVZbb4YtPKdyfZUb8im13aE4f+vwzS3M5dvU/i6l2gmcu6SzQM
NhVLXdZ1KB+E7Q/8nuA6Nh9k9pU7/Q4++YgiQyYtbYbnV3QiRDoVTRHmPbKKP7hLmaewt1WyUcwc
yQBhUZ1/s9Fj1oOoGh4Uv6nks/Laq/mT1t7jVDZ7njcD2Lxxl/qVYKjKv3ljUUNxri3fU56gI24s
94qpv6BO4jdAFJmu86PG2tdMZfCwGX8k74s9Bojwt2uWl9KtL1ZVbTUgxvPABveu8lER6A7S7rO1
vS0QwmpGttjDOGFgVsr0g5qfF/JyVgNpRllL2DekK1giiiU/0iKzuP+CuYINRz37342aCJDooYeH
523K7+xsdLxVInvyVxkslZmK23UDGV+nVAulWaPnkdAmVsmRQMumzDnJwOPf+qvXSnLgVk/mcBts
qj+6fWj08Q8I8ZjKrtjm6zSAIBQ1yOPh0dWzb7UEvF+Ux5UCi7UAWu0ZhknI8hqhSdG6owe7ImMZ
PnPiQKzUxdzAUA2eU+IFABSIlDKbShlXDllds97BhetmvO/slm6DOjzpinMdZ8aXjUohF7QeM5MB
ibUBft4AbEqAVy1oA9ScYuhbB1aQEAUQolWq31UlXtqKJrxau/RmLCpCBDKMn3XYhQZgTmomW8DF
e1CFt8Vtgn6pz0bPuUucDCq4apmDNS2bwyLaw5onf2DtULaAx8xTp9LolkLCTDt438lUPq7pDGqw
Z37HSdxb2tCTK8B7A/FUNKa3qJwmkfqJ0jnjeNS8tz3okyeGUv5Ubi2xbJ6zRdlrfNQpEPqgf5Cg
Sbs/qMB2m5oHe2oKSuwWZRwUCpZNNtMYhOks2sRutJxcuk4+nNUUjgAuQOGvE96UI9Krs7Uf1ui2
pi7SktODYPABdEz5YXXrfITqiNITyidVmm6d1fhbMQccllX8kcT1QtufmS9rJhpWYekCcKbc9Ihx
EcrcR0B3GkVgOGOW6uilEYNUQ/RpLSWAYXOY/QwuXd9uVWtrLutnHWmk1kXrDyIG1K8yFqMsVcOV
bJ59ypbzpCOO7MyvqphJaLLkmFjIG1FeZ6Subj/qiEr9bFhHZEmZKIjF47iI4VRGccP4C929far0
zmOeVMf/eHqP7caVpmn3irAWCh5TeidKlG3tCZZMN7z3uPr/Sb7fOZOt3TIkCFRlZUZGRDLbOtlP
MPZhxi1IJ5QTEwET1FH65FERILkHtI9Xs1FVa10LPnIPjVNYhf+cjOBljjhJSjustujopbFNX9Uf
932TXuNYY9rNkl69UX/v+Nx25T8ZFhMQqrr0HjFFvxUgI1fNKl6BkI/93BxH+Js7ux9PVm5eLdoi
G8+2jqqerjpCtStwqrHt+Cjr0Zl3VkcsAVZwN+CET3XnSDY/hi/IApfTMqv50thAeqpkoAEyekYF
sDWRcqIXaONmNU+lSSHawUmfQ2frR+546Y2hOBvIIjc0PkJAlro+661Pp6wdmWjkKrXLw8Ffx339
pcXVj8wb2lSG+xZbAxBKSuA2/fJXLZz9K3yuQ+adD8HfGQHIRo/dtFspTAS/Uisr/3Cp1W4wB9LS
scnb/dAU4XnOaSKhf7SiXQFRf29EHt1d1zGvfpnox5jncQwc19yxUS1BuZPDxETZF60jiohx/lyp
TR3A0OudC/N6HbzrF/PY+e2h7nCmdP2DDqpb5tl1LkisoAKddAP+Iq2andn3HXNn9W9M8j5qiIMO
kwf0hMPGnpKWRQcITPskvRk2vFrPamxgWW83mXO/gZCCcsod2Mc2YSMp/Etq0otOaDt0qU7qBkVj
y5CT5NWAUrurVf6apQM05KI4eDqCsSz8r6xbBuGk6Uuecj4HPfE+NWZz37LrGjv/HKpWxgykUDTb
Ym0FFP4VWtvcm5/6wQXpgYAd1VB6F5sU2e6fZpU8OZplrxIwzbQMAJop/YNouGSR8y9GUWnRFLDI
yufJfVkcbYtX/QOGrPBPIYlAy7QBAsv+CoSS0KCvCxONYYNuEN4XfD7Aow39+ec6dt6TsHuy42Fj
t4QrY7wApZJqgFWi+/byZJtW9i4pPbZpqj84s4JjPU8P+TTBMAg4V2meHuVKGhoi7hBcLej1LJY1
Q+DeS0uH0JpMN1HahgZ9s9E+cLP+4JwBD4joqU+ltnb9+qtHCmDgfqzK/NGIFw0djw4jOQyZTto+
pSkzfX0r3YYloJ4Ze8jXggpXK2HdF/6xWSIE6sYZyPURJcTWW7KnxLH+2YMvMjEGFi9F9mRgG7op
08SBbJZgPI5PtKbjwmyUBmR9Jja5atfTx6ooEQFTQnS19if0+Ksxliia8+gjTryXpo5Q+ILDHMh/
H1LPrTem6+6DKdsx3GeruH9W0TzPXn4rVXxqE/eFUboav+DTwzfKb03PM4AJbLmxocL+36TQpaWj
VLDjsNrZzNQNOcNNKAUDdCtjdG55rD7xTXE3buZypke2v+tMGB+or6Zt46f5yjPzf9jg3Ay93sfN
oCPzcwDlNWcdatVnXKjPQXe+M2a0Mvlm+dvSYKjGltEUy2ddaY9dqj7MBlTTK7oDpBLosT0lVele
s7EDgoKl6QONZV2I6NfoEUDmO+xb4T+o7yHtOJICuAS5c0mcboutxoeRTFvHzD4WraCJp4UvwTCf
3XoIpaCnKeBM1CM1TWqzM69zMF1orb5zcHzXLiMk9DlF3WQPP9C0d8EYsZq0tzFLoJqRRQxYYaKr
rSNSVii38eK8qmm8KBMNthN0zypiIOpSP5hW+hAwPGA1VCWWf2AMQ+s9u4X3MWhTu5pCVrWdtcNh
WvxswzCArbLjPXPKP5PJXGjKIQNyUr1Z9ZP1n1m2Bzvu1jAa1crK09e0oo/eNYV+aCfhDyZ+tO0p
E/q4+HIClVMuThszb58GmzTCyqweEvt0yObgZZpjwIOydVa5hmWnZYxI9ujTt3BFNV+mooTPhhc8
ucb8zmH9Wqfuuegobi17ebT1krq1Sd7oYDEhm5lGaI64ATlbnjSnmHJAFp+p2Jh6KHPZtgoMGg1n
pifPTB4+2ZIgpiH+qMjYASpa58Uo/BOzcr7gtqframrblVtRhgyRfvKi7KYTYJoo28GHfZiS5VJ7
3s/EXA6q8ukQKu0IL6a9NGN07Kop3SotfOu78X0uVb5NMK2BAjayMHVrVQ/JiR4s1hXaAaJBTKPU
3Lji8udOFfSQmhQ+3coUpwyN0QrF6GWy3VudF/AWlnFcL2Rhq4gwrs+UJUa/I28/NpDHtaH67Eem
UXcUKj2C7mZYaHCpdrc47m89koEqHY2R6uLnvK4usW4CXBbaQ2miQ6/1J0/RVekSeDbunCxr26g3
duK+Y0y3Grr6WDOHDMuBGPUimdzAO2mFek5pFVm9Yh5tVK1zkBGEjQFMO6JcYz4bvNEWYSvP2g22
M+5zq2hw39Bj7/1ikvlIKBPQYKEAzp9hqFwqp3knbhyQjWxhdj5ZwMcuk1QilZzyySjWfdpQupWn
AD8G/CFoTejVpkRbFKXttbD978Kdvv26glDPJoVgxuhh762JEoASsIDM2VeVC/GvQIXivWmlsV66
+pnJhhZ8ihB00tgWCoKVZh6w63/OBlTidkLOWjFOy1JnzcYcEBo2Yv3naAbekXheoMFpJSGVPeqy
sueM1M+Z9Q8vnX+Zb/McVSNz/dSTbVT7mgI1bOx3VUTH1Buey2y8BMv02nr8O/Uvlj+wvMex3ARL
8xBPDbPL8O+3Cpf+YjydZQgcC/MnZ/RWkYzXxjVOWja81PCLsKDZ1KNB+kUKvEtmLBbDoKAjk+8i
3TsVRfwNXrHuXdbuoIe0toksZO4YdqHA1YQ0BEkGmh92pHsYqRtYZUeanz/yQAzoi54RGys0zsiJ
pwzS+PgfM94fbXPYseMvvpEFEDmwTtR0Ognd1lY1NI3wTDeWHJ6eTGy6kIq8RxPVJKk0DQt1NqOU
GUbePkqC6wC6ravqx+2nh4IEfCqY2RSn2men3JNP7YNGPtkuQ3Bqx+isRheIyD/KD4feZaaTG+0r
QAsUZ7vFDncuZPomTKAKIW4oKx6deZJFpxL3qY7m3bxED7ln/KeQUzBV61VuFjNWgJnZgXXkwJkq
pqM5MlvJmrZZCqwB8GB0wRE+eoTOyv+DJfttAUdJ8DtDfrbyUhyGXJDiRZ0M0gy3tk+AAm9A+UQk
BWMzOuhVRbyzXyfbeE4gzKLSQWBH53cQRB9IMMuaNzPLd+JL1DnZTgTmBdF0gOgAFtuk/Y4xWbQG
kcuKsh2wwSYFsUxna3TvbmXtY4PTl2ETq0UhN6SQ7KYOHiBcOyjdhwyomXrkICcLfpCbIIBHpI+g
M8QO3iNL0//c2jgaZOouR7+BeVwTOy8IHAZq7ek3dv0Ts2Hb3TQsB5xyN1MTkeCmp0xvnzOYVv5Q
ihofLEHlVwwmUNmBnjbjkfT5PHvOVvdYd3WLZrlQeyrcjbyvUlJDR+eJ6gxF5MCsNwQZTrw2e3Nf
O3W4Mkt0WH58MPropavDANUZfVUzOFaJiOizvmFM11isimSApOPvcMUDftJpIOCiMASYEgvxNcqp
Nz2G/lmIWqYi3CmeyMyTcdGXMJT6tejLI/L0N4kgNRusN2nmcpfrOby47YJYON0w7G1vA9wtWfwy
g1CaFFCOY/5nL9w1fSyuA6ruQB/2DUWi8qq12OC1FYQbIFmXYVIW1XlWQA5gmchuGQeyLaPf+03A
3tVpktDDxe57hbcfJ204XtrKQy1VkF67QCQGb9jCl01JVVd1YN8qZz7OXfeO2YVtIe+VONeZy9Uh
hMpFuI30QrMjRjiXpYze4w53nCR780h/PUiB+EqtJzcGwmk+65ojx2OwW9LZJhITDCQAqwGnTLSV
yIYnfBN4armWMeE4MeOVVzU0rMaZY4Dnb+MBgsB0+J0a5cFZSa9W3DdyEL7RDtrKbfEZN5NFyyN1
xSmyCueEzSOsGE4KtvK7SR0+VNlbJQD9DJ+V6iTq9Y8KThGm2W+6S/O31/JHKtiPbOH+EJbHkg9i
23/xkl/pfXPO7EAnhiV7xhmRMA23JtRCCIjcBgjRSd0AxsAa15BOR9YbYucB25ZyFzFhqcclYkGD
wNPRt+h/1hISFkKWi+48GZqHutQOCNlxreAxIbIodgpHCnwcbDRADo/IVpeQFdga5rm2HQp4Lti0
/BDiE7YB83jpuJN6S1a1vIV+dBvQSI5ZebHpPzEbpqUaDPBb8RImyDXrENFq98vuRrJgeM0WLVy0
ovHBojb3mFmdaFEPppQ6kA9Aw7uJZNuxdy1u5J7Z/zd58TlBcyu+Ed5yc2CgdNbfwJlP7ph9mx1t
zHl2TpPVfXTZcoLbV8J8c94kTJZTh/hEwU2ZLkbK/A1GF9mc+l5tnxNSID2uN3KMTNVn2as/zG9a
OWOMgAmqZtO7W5PFGkUv+mScbKojj2gC6eSpo4rpBQjsdlbYnDqmtvWQpq0mfhmd/CmF+e3kEG0g
PhBg+dwlI/2oqZ+mCv1m2T84vNjofPhEx6qnhUUCK49OpsJ1Pg4SEz2X+dQkwarVSCSG6iQwYkul
JV+pel5cIz7EmfHUxQ79hqvZ/ZalsYkrf8eog20EPXtJ0sci5sLN8qiMT0kjULRL3oqKu3qbGL2I
ldOahJq2wleMuMR0Hob5sYNLyjNruS3uOGzl0ZTJSAO43/R980cCKLL8Tdj+J+FTfpziJdbilTVy
QMlBnva3WA//mHPzL+w+aA2QOa9TkDUlulMSPBBt2kkGI0Sd0Tr3qiIlml66LP5asHVcWu/FjJKX
OM8PcqdT5kY0wK01SmVUIRB5hi0fIiG1ksmpEwTRsAROJ27I8LuJDQ8DdT8lCVwZxlXSDVm05UZs
oaWdQh/pnI+IsXwqvsrZNun5EUXUrrbrt6oxP00PcQVuOXo9bzGh2OQtDLIw3MwjpiOe2loaxJ2H
bsrOVm8egqk6WHSYQyhgQZ/fhqZ9WtjAyTzssOg6zxzmDdVVGJcvvsu/cxcftHw3JdbJWd5G9QW6
t+aLb3Uw1vNtVs0HWh0tj8UIYSOUx8II3n1vQO/kT2s/QLZo5L4o8s8Owy+DbDnQvz3N+kCJA8Ls
khtOc3RSXnDxyrxYSUmqGv9k+f1AQ/IjDrAwwyWWecgA8ynhMPxIa+jxZbNfupyGFQYqQbqVbV/E
5oOJ9FCefuViVzQ/ZkvIGUjGjUxYg3yYFsGOTOuYknKaHAgOJ5E8bEvNAB2/LQ1SQ9hB9jkD/sj4
iUkVHWEmEYJ9TYvssJ9kTq4qZqYIFE/TunXMMR+rcpPD5gvJF2RypB3duC+cIRy0wX7CuEK6QMxY
G2gwwOU5yHHYco2zCOtpCLD2Yg/DoKF9VYS/mEXLWrR484CxhUHPJ4b+MOBWZbKhRgaJ+NNeLjUK
xi36QFkn2MpQRCLssi1vm3Xoe5Hadz7FVA1oRvjkMZn8iRnf6qV5bBNtL2HW58Uzcr4lih4YGwz2
i3YGQI+Pt8r9X3lucugW7vyslAdnzt7JR/ZzPjbuazx4yZJ8wKmIbAzLCmj64Yqr5yfy+PiSeukB
r2glZA0+tI7jQW/9HXrR6mWvA8/QWfD+7zWc1egpGAiDrXiLue06T5AeGwd5MGPW8FEeWnYW+RAe
Ly5H9nFIgo3Aj3KM9wTz2mcEmfO3auY1h8upnruVV1vgnG+z797bNIigCHbVEq/neVp7VGBJxwxD
km2ImaToFR2ObPzJoN2F/7qBYjH/6IhuFam/bHGoLJP6knqsHWKsH+dtTshoTEbl8tmcynqE2xVZ
9CKiEHZvtTFoVwQYP8g2iQACpz5jXm50xTcYzg5EPeEUsTxYgJK/RaNFBfBtTZAleEHNr3c9d6hc
zLWsFMu+RPTyJMVpofcVoNqBneJSEq/v2VcNsacEgkD6s3w43lcJsglUidTd2nCw8dG9RZTOIj74
DEoqdp65Bl4ErKfmp6HAeJD97qXWwbKZRuz/9sCNhn3rvZ+2LO+5lMXhOXg/nHAFr26bwdYCDL2b
JZXzTaXJJsd3zCAbG8lc5+YbDGpnJgztVNZuNOnvVOmZ2RKMjQ2ZaSqAooeFR/cgt9sEWuft2p7C
aPD3w3xiHZuWtzczeu52t9fYKFhE7iXBlxRW+cOxJZgm7kD0j2V/rTr6bX5EDccKhe/AkbNUw98M
lwhZoEUNtbo+yArvpxl6QgCrSl9PiYCMv9mgPS6yLzUHqA9nRBChkaxS7zTI+t2ev4w447mZfhrv
m2BOaNpiIVPNL5qWfEnC2XgodsviFFtgDhrtmNA8pSRB9ME3DZ5POkxaneODZRki1sCYYk2oLrD4
C4sBMwbjLJGJ8XU87YLCm0JzWy2M7WXRS/a8LDakvO69G/VtSSktT7VwD/Q8u2xmrN5bNeEKlevo
fcZ1F4PYN0i5tX3dhDcPjWYYJ0fM+MX/iziV58Mfy+n2tvcltUoupycm/aRzm6qhbUzXRmqGysmb
dccB6BUNZAPnoaTocxHURrjSjEx4RDRwjx4m3f7RQJTlVgdkni8ZFYlcdUdO4Lmk4vVyqEklbOaS
xqF/oLLc4u/3oZmPhtNcWo02fG1uo6I6y5/JE3OwwtCjb3jxjwzeRUVMgcx9caxFJvyE2AtJkM1I
mRqogvIXAvEUob9TBRPLCKX2xRvbtRGNW5uMWs4Lyt4r3daeoFogeZiRCN8jtjc9ctrJrgxg+vmk
xUnt/G1o2cpBYKfzpQ92srAIA4Xzi9ZyzcxlGmeUj/Z8iz08DMgcTD9/lGfeW+W6InUvMBZU1i3G
OkzKyVIUoYj9niKfSSEafU1ZkRjurNox/cGvaJ8SRosqP7bltI8MrCYIn0i3YrZKjmZVQqSOj7Ws
MXmfZjpyOKWOu+3zEzG+5UYsFSObUUOUzptJOhtXKQkNNJruV0AJ9u9ELi+hGhfDUiVHB1KPRBFW
XshDpautwneOsJXNcxic7wgAhku7vx85SkXeJZGTwXvQEad1r75Im0IMbmglrFhOho30C+OhghLt
Ijcli+7vzn1A+LiVFLMIYFD31pOP45YcF/L2bPiy/5EEO0ceTVvgvnww1N7IB55owDkMOPYBuaz+
KilDWL4jVSWxvVYU8HL2aSHyBbn7RHR5qqT1Uph2abknuHAm8Q0WlAEmRUYJUXDgTPn/jj+JxBpC
6gwrAD44ZtvrGKWMY4w7rH4lChrj34YVnKrnIPMfJaXj9aSGHcgrS5hKnFRcVAkteYZDK0eBnLNy
2bJbOFc5w2VJlcyo4qgpkGSkqb6v2FKG+hgIi8RuOVhlebIxzAXREVEHpxooSeNah+IiG9PDs1Ci
5sz3pxz6H7sjaHE2qXBSgfgG+uuTZOXptxwxxBsp8ls4A7KzopKelXrGW/5toXMvZxprWg5bSYok
EwaJ2VrRp7yTrA2e7kI24ZJqcnmYmKyJPC51keTI5DAsO8lRWFF8POUwV9574rMKHGBQnsibhDzj
kYrKZbtwzzxr3jm69YCw/WPAdzca+mPLNM0Juwnl/qF6dFcsIeqSGPr/orZTulyLQXsNRiTT0Gsg
8600gErMGmF0fYd1BrVk2ZY07luDbDxFpMp64nAZ5fT09XXD7WoNWK1h9wvm6K/9Wn9z7f7sc9+Y
MLyNObxt7ANRjaGZR8iwFDx3H5fOguGZ0b2OoKamCz9uXe6/T9qNz4AJdVrfTgNUX/PbdHkT6h1F
63Mma/ecYQdRiXg5PAptV/npvhj0rWyWjCWfGNmHjCyVZG0STlZ6wyb1qddLqKe5dpas0AzflyF+
CNuQI3862I17SkzE3zxY2YGSzrgBBwKUAJ85qxo5B/U01DbnaHCUW8UjGTVtWtKb7qWsnLNsELZo
Uff36kGKG8WoVruutwQjs0/3MvfdJUViWZhxdJArtcloR3qhQWCtByBwACPkk3RL7V/oiVIASUiI
89/CgKVvuPuJp14KJTSfd8QEHCRlV7dxsnfNcuMt9guLSPYsSwoZyh6niQcpNKxur9u3poFIQ9dL
j9DixOGCVAzbNVuvz0NZMVmJbg2cnIZ9jR0oHQty4aIwHiP4oaPbHMravOAfBFuhhXtQzGzB5iAH
bW7HePUl+1nDghl0OG6BtlpzWuuudHFQkHG+eLbz3HIQhIH7CKYj1LRq3Q/dpUyzp7qNHyWnc2To
um5iguRcK+xrR7/6nIzmuZk1oNX4karnM2I/eK06O7X25kBxkwJY7oJrdl9BUO7bhMyvntOrBrnK
rH78zv3oKnTyzlh/gTW7WP0woz51GnsbVSrcFDjJNA1HuuW0kBz7RzvNzhAeV2ocwSTNSzG2Fxbv
qcAGVVn6LQEdx8b/4qbxicNwCbAP7YGpZQ1IK9IH8ZYFa2DLI3WaBfiWJfFH2tcUf9oFqyxc47QD
SueTXob38l0S35lCVTJ99kxMlRtGOhASxt0I4DauO1+j2HsqLPtPP/uvZYOane4WRnHvTOndSN0u
Y9v70v9pM840a8bXNEiMlTPYWK16SMODQpfhtcGx8IpboC8/JrmjUcQbnTJRjkQEEUc12CfJBxIw
tRYsTmPB2KSkiNge8YrhlSZqQeCrpYZxgfKNEEdfZ0utc9LwlZEL7qL5n8qMVz7BZzbrUEKb7KVT
/gknA+uebMotwFSBJXtTfrxnVACASW2T38w7d2ZrsGkKmpiSwPQ0rL0cG5mppSXE6YJaDDsl3pfD
Be4YfDeegmQRcJ+xotqMhHxIzY++Uew5VnLoYD14xWR6MMLxdURsIIzb6I8hqUEK+X6QZsGrNt/c
/zunWuW/lPQT2NLw9aQ6xEJHlAFe/EQGUFIn855yHkkOxXUI7CenMgYIe2hvXCBtPamOVMS0eriK
UrxW6kQ6wKvA6gG0oLiFaygvwkW4Gk08nSZkfxtR0QBgksxVIHfpcwtEwVsUya+GQ6JWFADC7YYX
lcAvyRWvWDoISdjpKSUIAZoU+C44kYsjpmluuOlLOYzQ7NKWLMDV5cjkM/h1cQHQEpDink4THFFM
PBgLvuRwGQPup/DzBtrWERpCeip2B3NUe+cjSrMBZuN/UKHWVOQjMTvApKMKA8zT2nVXBz9B6eFe
AilkjwF+yu+V8VvZHRuCYTJe5GkJBMsR7y9/JIfhfAna5oP7zuvLB5JHTUVSJb8wvOUuQwjMZGVw
TJbTuBaCAzc8Ds7dknK8T69ybMijkF/mr+XhsUT0kP4mBgziRUWBWil4Dr+Zf1WUJ1U9b6jhN3Lj
+YWYqnmk+dyLXISUVKlX7hBxWzCJrryxchreXfIaXp+zWv4Lq34AG5SSP++/eBW+yZhjy+1PAkux
EnhKUqxIBTpyJMtpa3FtnJvo82F2Q17ktkLZwVdRkuyI8wx7lJUNzqRIwyUBMWDx8KM6fru3QnI+
KcuhEVA93aUmoC1kYpU2J0iKDpkG3x0wz4VpPNPCAJSyzPA/w3mIKbcooI8q6M8Iiz7JmzLypnG2
yQC4IRRJln4maxCyhhyYAjaUsk+o4ixcsHEV2ViQQrrCvsrN7D3GA/F7ktRhvaFsYzva+avmMjeU
zcJ1OFS6SVPvJeBwz5DxQE3EvKJ8k1ZyHFCfWsBzFcs93k6G9wiz8ibRRfLGhNUeExaY1PKS4EPC
7ZQEWk5JFAesfTs8FkF5bCac2DH6UgKZ8MmtolhpGo3I4nZPMvF9HM+OsxzbNFhLGZFl00OoW6BR
lf/BbUWmdsr6N/SGG+lq947/Jxv8Y+4ptFUCZ7OU6POpHI8RyKsc1q35xMWlXiaKRNYJdRD/zZ3h
AeVEE7kiC+JPuU4uWgAa1EL8pvBJjMI6WRw0WIzAhndQN7ZoBz1gz51DiT+N3ktQg3zQgI+z7KNN
qG9tTnQWtzSCnMl7lPqHuyBJQRUVlzsKB02nWKobCfnWZWA4Tz82aTMxO45b4wCE2WN9iS3c2Ggk
gd+M8T524RzYzjqLvLVcAeuBMUUI3skIEdMkkH5UL+35Nyi5RhM+O6hC9R5fYO/Rsa5V+swLFZYF
WJbtxuCnp2mH4+bWIcCFjnEtaf5Gg3aZYNpiW0dTmOH1cSDbYnDoHrndZzkCERPM8rg6YfXzR97X
oZ8uDE/tQU/DDaxpdNDoN2kd8kAFMvNbQCW6DewJdqkUD45lvEwuBjdtU+HyMTMhIV3wW/+p6/EI
0raqLDK15cPASyJzrA3PXFOEEzZXTcXQKKKr+9zhxoq8+oWw28zYRDQ+s4ox1IVYMej+Pq6+ufJe
HY3yTbBHt1/usZyknWdvGtiuaDFRDZ9iMnmesFo+OhpamAJJqYhtzVogFjIZYkWMPCgiGRKFjdT9
LeW24KWsG+TbB4HYJZa3kDvkFXmconVhc2tBjSdtBwBP3n9uk+eUqgafBDkW4E7sB3WUP2ilswJm
zx9KsBhGQA7rRrUDImXJTpJVPRpS12XowDrNvacgXmBd40DC5UPsvoXtfJJiaSJddXzt3xCEZ0nc
fXM41ARa1/hB+JTE/knPzW/cgzbkHYDyGpqyeNOj7+DlhTTYACNaE4JnfPekTSyJywzyGEfBUXgi
DIg+VYlzMlFjDmCEOMVj9+XsLBdaUFqvpOCRho00YiQwCcRZT4jB8FSaEh/k/Wb2ILTGF8qcDUCk
bGPfN+/lXIhFvyzvUXyTjWuC8fWiXhfrNmDpLQHCSex/OVTjqWvoMGInjXA4BGf07RcriTGuYVBH
GpPDv4VsDZjHGEBBTqRtoF4hOEMdf4QYu5GtRPzHoozKRspRcBOJVKZGCSzricjZByI9cXtrI+f8
qN4UjZGIWyxlqnSg+P2eoCBgiBejdX1I8nYTB0hwuWX88H/hhlAnn2YG7RXkgwUrIC2nlFT/AsfJ
nv9fusMVseI6Vjr/R4zhd2XxFuNFqr6hqclE4X2Ql7Ao5HyRIlPuMZlHBCidlt8UjxyMFWMwWec1
u5VcA9HXHfERkIFAwGVxcVQnI2OFdbJU3pz3s+0LcbUN/0kHs3TDo6KQ57fa6VgPuIcnzzpSgUYP
JGxG5bvso/hGSd0jzqHzQtNRrpyNnrBKgLgoIlayNzmX+ZmwbnjnAEJAAx00zJnYgRgYR6j0WwBt
kAoOnWjAjtH1JWJKDW8DG5sT4HfVnD39D6gjcUK68A3ajMnDm5+Dfcw3VUnqoahccaYIXsoQxz5u
t6Ts4cK5IndVanGpj5PBQzWenPlL2RZZWMndsHDL5Yey3wRG5/f/7wtHlEI3NyumnQdMFWBRce+5
qWCJ3DHBMmSzDNkJzaNpA86WWypPCQ+8CDVLq8ztMv/+by3o6mMEeuM4km6n7DRRpdi3ezRhGUnE
1NlKvCp7Xrazwxq3gm5NkOWKu8WQfbTl9pujfKMevyu/xL/l3awouvkx35R1LswvB+BvQGsKOMO1
8APyotFzDnXZXmXT8R2+78dPPMq2fPKp2QzKcsy212V6f6xumm7Ay7l45J9++a0ovSU1ljYyVS8p
JQlaBCLJPeEuYihAWQMGoWEE8VLTJmgX1jcQBVn1vdlIl2a+5ea/hbYIEAA24epjCuQRcQ35lMhZ
KMCvZPpYfRoswTRWexiGO+FWCWOCVyZxgeoFBhrCDmWZ8OckZhNmxAJAxna0lSUm6WXdp5vReOVC
BTBqaNrKLlqU3I1+coHPOGvCdzaa5IVsVUkWeXW+kMaSCjfjd4CFEuFdqQePdHcBWbFjZE/xzYS6
E/KM5MriMdhJ0kjPd5T6hwcZ2saKsT7PCZBaCD4lwRRcQj4ogtHwnRiVad8DZVqk4j0XJEenbHnI
OCzzynMfPGZgCOY6eUzp4M8lQQ6rb/lWTmdQyryEzpwCXu+i9tQ79x4VLyWcHO5KAj1ZEnb9EsGz
kccM6YEPhgRjw+S51cjNkOsBBZ8JJfA3IZwA0sj6C995qC1mhdD/CG856LosNXYmi4YVPDEwAQLV
WqJwrv7mA81TkjhC39LeGEHN0sMfjVXBBaOmWVd9uO4B/3lh7iurisuUrm9vZKjWf1MS6YXZG85v
ltobNT3OhAH2FDgXbybBXHakRHIQt6FBPZ00cnqwFUcajXLv0F6nCSIPeiYZq8z/oF0e0oTq6Yi6
5DLSBWWLYkkMZ4j/u3QERDttjnGI/QFSqHsaXd8xMcseILPN65SEWKB1Se1y2u0hNBsYWfJRkyn9
x/8JfMg5kWe4JvbvALcS9zubDn6eMq+K05jinLBrKAumNtVB8a4Mwen6e93Gmrew3zCwfSF5s8Gh
ABlk6cpqEgiGR7D0AD2Ns2XQySFDj2WDDue0dyOkrcR8IZGknbFZJvqgdH4b50vOv/rKoyeMBPmX
75qCXhJs8CsGjnIO9/6koOZAQrL0JfHoOTwFiJcwrndYCnGKcFsMkiH++H5cQRW5rwv2Rw2YXbjx
czhgj0H9wprhi5Sl9Ea3E8+EwG/1xackCeBH8vGoz6SJDtEgdxZc1kiRFqxIQSXYZ5KHkO2vHEhn
Qanv5VNy3+boXatGPBYxF6ETJseezWxTTG+OU/Qum4qFJLzKjB1RgDWxhSJwctkFdPOE7ZZ2dAkB
+UqmbiQVVXy7kUxHB9jgLknDs6bakCOdg5SRJ8wCu+NFepJfqY2rmC2xuMhDmqd7NwvJmWDPUoiV
Y38WaIlNJX14docG7RMBLV5jqxDxGHZu6UJTZ0GMC37MF2KA3ChuA10uyaykUmYXAswvxb12aDgz
5I2kRtedWUBh+SfPkrXPUSufh7At+5PUUY6S/z+//V/PW/bOOJHV5oK8kNA2pK5SVrvZjwuyL3vf
WiCrx/TaCE8FLcwEEym3/At6zvvI3qTD7QUn4rW0n6Uck7+adHBeWAaCgfF7REG62yQEHiUPuQCw
5kz+R1aWMUKh71/knJF3YB1JV1/2L6YugIw1AV08hbsNhqeHqL5KoSSn5/9lR/fUk8yupkVNlsCq
ufNRWBNsL0c6BIRuov69sZ3Wz1yx5EqEVglMGYGlaMN7k5+bTfyaqJwFgI8za88rSLuBh5XF9Z4g
4oACyyoUepVjOAe3/9MwkYHmnax8no05G3JWSmnC6S5ZESmLvLXm2gcODCZmQHEW4tNSVVDFcgBJ
uCkhPgaD4x81Szs6U7KLseELggIiTIupXmPv3PhBKBy8A6cu6gB0dv0X21TIdXxh7veO4UyBjgKp
3y9j8QQR5NFIyyfDVdRv2oMLdTR1fdouKnsOG2wvWe9LVq0KBW8KUnWlL29ROfxEWE0mg0HPy24/
rZlC3l9CplRoT5nVPDZTAhc/2Af4X99TpBYSXAKIVfXVc95zNgQECMjsD1CyX6QpL7c/ys1z7AWI
UuNd2oY/QOP4oELUb5t6B4KUb7oxfnQi91Q09eM8NAcGIDzUlfPQtM1OKFJZG1BZT+E7Lcz3MGqf
pUHeFdN57FHG8v6ja75LL6LLcKUK2lc387+kAmEO15mpV2fPny+hOALgnNI0RAHG3MNR7k0km313
LLv8mjTGhcX+ghEwc6iGkL1tEsd87SvB/GuV9PptCCLp9e3dpjtMHXy2GIvElKPM1iNy5wj4wetD
emBGepK6sBv8L05/qvd8K6CLRa+/ADuTXoGXLXT7MrWFvMQEHNyomMPCGOizcCCCun5LSRsiK4Y0
TREca/XeVyFVI5vEdzxUOXV5YwLAwTT8M+eisGhNRyM3AVnyGkhUoV3Za59ValjLuYD14/cfTEJ6
waZ9q43o2bjPcgxHMTLDwbqgp3m6k2VrOhiLZfyT2BeZHswdPBHgsLWdfdTT8mhjnt5kPvMFq+M4
JufJ7S8OxI9VjU0uEMgpW9q3Xtmruv0VBuVA8Xhvq0B+aGEB9OIjJaiZ+n80nddy60zPrK+IVUzD
cGpLlmRJVnD2Ccte9sucM69+P9D/7SPXCpYYZjBAo9Gd2GeLpt3gvEuOy+y6MJs3FK/MOX8hHfsz
23idhBYOisWFBvcbCpynKkS3NOP8alvzFI8OPM7sUaOTmEcTbgye8RjBAZbMpiNgRnBbHHCHZFmk
FccgDPoFnOMC90pv1RDBRdf5ZTAx2URLySRqubuxfkdyHlshMoX9DeHH4SkYDHIuXkMFAmCXLN13
q+kUQXr7UnR5tAKhfJOGqJ2iBU8eWTGS2dbTLUYreI++Wn4UeZNUlukyPdyObbI4N3HXIBlSY0gv
k+Tk2lGACsF+sP9qIOxsqTp8iCbxfXv3A3vN9OluWjJIAcPbEKOGDRarT9q9YI0chobvrfPpmsJn
mM0Xtz03BFFWicRG4aDETrnhHJEYTJCTpKjPuoP0QD3mGgRSEeJ9ZHNoVuSKtDgpwgSXFbSeS4tp
aVk0GjhZTYp0vHvu5GcG0Cx9L6J4R9ZMrBU2leCHlGRWMlwlNyOIZemPHIxStinnLYirTQuTSGKl
UYbnMk4/SB+8PJXCumvHe5sGTMLFhMV3J4vQGp/JqDjA+SyuX3gxdJ/J/6Tk5vL4bY4WN60PAq8Q
2CU5mOkrsBfnPv6Pz5GsM2ranYRqOFNRG70Qwpuw3BJZOUggjCC0IIe0IMcl0JRudj+S+vmY9TAC
ifgOU0SuLS0janziEd24pwbRFBdMbPYvcq90LThTAFSkgOCIpcageOBvuVbe+Fx8N/pBTJ/AEXha
oqbhDHQ1tfmhoe/micg+z1TOOyHDoDLY76RW4e5jNtxEViDnYSD5NQ+U7Oj2kqprFpNm5m/wQZuC
EUgTrYUgeNR7/0mQJOWjO4BLKd0KvqEeX5jz15C8EYidncfrkyglrKObA0/5aaTjzqZRn6fQrPvL
ICqcxjGBrlrQb+YtpJz9AopxVvKpJokRJx0pGvKMkpGQFma7wZ/+MWV4p/OvXVxeWY9AqLOs3r7A
2TA7KA8xF5pfiv6pxWxWAagm/Wptwxt1kXWVulouEMR+RKFJpnu4HKkvaa+jXNAQHYWJlSHaxFjR
ecrzx17/MWrvLkQeWSD6GqiB8cm3jpY3K0NQJEkDgyiCVcIYc/AkCaItSl8ZTRfge/c1LT4ESJLG
tPRWDKAGYgnsktB7oWjKeJvcNSsxd35lQUHsY/1V1RX2ke7AbyfPoxSRFSNPBxzxlr20qByhq20E
ICrfktKCyjSQ8MiO7CraN9OX9FQoBrZCT5XTlN+W/hVXxUfKqeKxvmcmWMk2Gi/d8fj5VgGfBEKV
rbjADFFg0LxakjLpknGZYAe9S75EgJe9bnI/rD5qlSp+/b8t5ZHpyNENy7mJUXcDlu6B80dSWypj
+l5weuFFg3P31jl2e+Rb/+Mj8FVKCh1rnB9IC2snrdbSwBGVJP6xYwxuQa9Wh9oG5aU4mQBlPkqV
FCJSS4AztWRxFfPDUt6Da0tUo3DjqjLzFk6kgkWTSk4Llo4QCbIgWEtWTxGhl+U6dF9B9T1OPcpx
3lFAOGNUDOxTuii8J/Zi21VHMBnp4wsWjjr73jSZF4phZtHr5q8645fCW0pdCLNyLZTosvSBW60Z
xUIgf/43Khr3iVoeBGLAKuHORRYMqFZiUEcBm7AGpa9g0xTgbfHO5P0LNUcuXwI9i5orYjyQDf5o
6S81qAUbAKqHZFGyoVnr8iJvxCvUh+rbLpWmIR9YgF+6DeTM6iq7lJhV2+OVtJ8L5mnAfqWuE7wD
xRPB14Rk49reI3bZEeoywo+WRaQHTHfo98683KjR8aVEuKyYDtGAXCcMhJZDvYF0SMZsTsZ2JNjp
Xkq/AnrDjHZZkv/v7qSbMSqI/s47lz1CDK7U39IaD7xBbjNhI/ODy+TNtKypJhtBS9m23Up3UNfQ
xqO0lQxoGX0+3EumpqL8S8+qVWsZO8F5Oua6cdHxbvSlAPoIwxrhi0JTssGdAtVeSGHTNfeRRsld
eDdMGo1uuuvp2S5N8ywfLU929PunrgYW7KNuXxv6Z+N6p9BkdqNDEqpHW0laHT7w65jRc+pd/bdR
8ERbcBTpkbWIbE3zr57WGIA2RfyQL+rfbKfzaizLYwxPr2vGa+jpVAo2mpJuTbvXDNF+b1r8YOKC
z0tDPFRbesgmErENvlbFya/mjyKnOW67cqKQbtuFh6jTsBMQpywHlIda9o516dsQnTEU1XBMhTh+
NN3+TSDfKvCBOcI62ISwpQ0TgDUYrc8ltYEf4YaiJzp/Ip1y6d3l19bKl3Jx0AbVta1E4AEbBUF8
4PM8WAGThIWRhMCTEdJwyNP7TnkwK4Tg6+A0ONmvYZuHFGGQbF5Wo9X+Q/0D9ZQlhYBFYGLv25sh
xtC7RzoFY+rPyk5JPBPFDIaZ3+U4nMMakwpS8BLdRdm+u1jDvEFUCH9RqXQr+BKRezXrH6V2OdEI
Nc2y/EfUHuhQ80Mw7RuDSDBAvT95xZ4AJ6chuMVDSDOnIa8Q3hEjVRIJiVnS7BAinwRFCSAB7FzC
sy69RgF+27HaFVpG85ju8nxBGATTAJdj+CeAU0A5PrNw5AOIWnIZUkMLnEinm+Ut21pyJEFqK4aH
F83//xxkwaawk0ZrU9qPAjxjpEkRQxSCjynPQ2IxF8JFjlR4ZWw+3jKk9EuyOqEDs7N5Xtz4Lfa6
D/LWuAzio5BsZlTzBD6vCucGwaUlKlFWg1d8uZMdxK6covpTIle18yWkhdBdE5jJwzVhLISjbwSN
sE2UoZYtvDbJJfCNIPP5nDR2IBgKbLkmf4NP8sy11PDfCWtczMzvSY9DSmsNyliMzYcvbRjSC3kk
i9Y/klUwiUknC7W8XznP+w+a/QG6afIanepRzt12Sh8Fp5MP81vGXaYVBwwSagBy3Kl0KnhChLcZ
lqYdw9PB9w1+IX9ptTbkww/uUmAKYbtHZsTQJLylId5D4j5aAdwZS1CVoJ4wXq6MV9tk+JTIxKQi
kFlzxtvhiQKepELGArjQiXM767uNhGG+FpehdeeRRQLvOhXTyjVNSRMdlsHFgJQDwWSUbXaLLckp
q2eEhyXfqsCqZqNi8qZ9QPXtsSHTDtr0rSNwTwicYZC5NpvfTMF17cLuv7Dna2UpcFJIWiy5jwMq
gRIR2kRDYopcA7Yy9r18EgE2iUJsuhkFRr6HHthe5s+5BN4OyFVcJdWax5/46NjksOqolkK43DZm
dKQBgcxFJXCPFNCDR/2iheiKB26MirCT4VPhb3OqdHg86CSk2q6Doc0QFTGafo10dQqv2wqFg0pl
1QKuUtrE+FNWpvXbUX7IWKbciEyKDmG3dT1nJ7yCpKb/oGnPUiPY1KjS9ZyqaiXpCymdtF0EBKTK
53o2QsyQyITI0b18mR4Hn6ovfsslg2deMMLcf6nOZdYkWls6Q+clzkDgeiQWNTVDkHk74SfUzjcn
GaeQXIk0lFxSb9wH7wFreERahzIQQyu4aULmbcfx3Z6RKGmzbSSVKeEOs7RN3PEIuVHfAszxtBRR
YHAESMX5zOxxYz8t09uIioxkdzZl/AQljj2vYzaIbfIdGPBaWkjImt9JJZE581q65FKiCAJHHKEv
VkIkYpMxKoXw1EFratlrJIrcmLR9420K/5YHJBmF1DxosWkbAfnoZLLEpQ2lMvWPZo58D4ta+vjY
ft0HFDU+qZkD9aOHMQPCrUhJ+cGfJMYQD0sg/GTod07EdALtGkoWwQVF9kOIUE3K2UjKE7nFc5pX
0MvrZOtyUo3+svcHqHdw9/LCOetu+8FP+VRfdbCcgIlcb6XSLzOwGR34oT6+S9zflvXh+0SKJEoe
AwTssTWmLEuYqAFTO0tXH6HLiVqwo8qYscxtcvrH8Z6XJbECgiTl6tlA5ymFC0mQuaVgwlxld8/J
hYu8Txnh1iIPBj0jPlBjoWMQTm8g+nzi4Zbluz1NH9JpTMGKWbZ9dmvtDAzUuqiPgwQfk0Bbt4oZ
Q4A47moEwRmxIlXApN5CnKCRIBNNsrMlLiBzw3hkIjhsgiYMBUhYPJvTr/QxgXNcm67sBLGYvM/E
0IddnykpsUD1FLJ9Kb4kjJuR8+xntzyO9N+dAb05yrP/bT6I+KJeGxuooavxcWRWzUCXqfuVBnvW
nfg3k/StaHGErGMoVG4rxyAvlCVUNWfloU0oz0E4aTFN0mEYEHuE1I/uavXoAIFoUR3z+EHE/sfZ
k8kQ5XlIUTrbgsWcUIsSnfOokoZZxY4UGJVvYaYdFapX0ZsrUNUn3scM49eYCgnvSMDVcPnhpAcB
kiPV7cNNh38jJASTsin1uXOgBBgC8ixaSwRfH7Bv/xZKs/SoUnYOWrJx/Jd0qGeFN5KLtKaSMttI
sVDk0UmIU+SadB7oIwAsN0CexNYasz0cyb/c5WGMsjcS/kJsC2CrMy1yNehmyDCRBKnMDo9atovp
VwglEa+QdQ29pFfUZ9NKUBwWAnfb4KQVoeYjZaaAZ3Iayj1wfJFc8EyLkkETNirRjR6QwoovDPb8
fS8z0s6brKFb1MsL4D3Evt8MHrScwAFTOon72nRoDSGaDgNG+sMD28GliYtdNO9Xf+B3pFirKATB
gCw+RausDa9ZpenBaTiGJ8hSTA6gOSonqRx0pPFJv5sK4w2vs3sdYDESOIJ5TPcq58FAr1hOHkOH
9ygWi+UJQhGN7m85nsBerGwnwjnCW1aQ1vP+H1yakROwNZDs7knilXpk8vwAMeo8tVhwpAxwYICa
2M4+MH/S+UskDoXoLYeEiWha6xb6ejQsot2lCdVr65QUGoD8rDGzgfMrEUzglbkDfulEFJsRBwXH
aK5mAUPRNXQJhPIrbGbeLKsSUvOTJBpTYZ3ojXUT0oPOawG6UswRJQEIAUGfR9JN81o2ibDjRDqi
VhFQm2iusOFJ7YKifeT1P6DPcU1I8/gGCQBC5+T9yHPVkNL0sK1wmTt2y3rP6xaeoVzoyIRhvnQn
j4lWm1OKSLYzW+2tGYafOPb28ikOhUcNrViWkTNb25z0Q5aF3GQ3mjutw6UKvVI5wYp2Qn4NhVNi
tjzConAubbc8LRQxoqQS6uYB1s2TfE43tSv5ewkMEv8F6JKDD1AsGodTMKkrRzZ4gnYTb/RIJVva
VlCeZNJDsl/6FNPNSV6ew1J0TxUwZI1iQDweUNMGyyEZMVEJ5aQRfeeeaUA59UO82kXIEd3lktOK
FR83ZCAG1cQAkcxIgu8+1vcLhl+kK1muPQIjMxtl3LiCk08DDa6jy9IPjfy1XhiErWRiMiV5lvgu
7zVEFcVmR2mIucVptJcSM0nG/5y2XA20/EWwemHVOu+yJKgxKI5kklWAMNKuR5enbmrhKaY5otAE
inqs2RnXCHGQlxyjQYG5r9SLwlMkAj4dFFo2bejeeoIybcXKvJcjWUgApjacTMYjenuSbFeSRwoj
Gj8egxAtHD4LkfYeB6wWkQb7rjL+5WYNqASwyZD2bqFipJvX3zuwFsA7OtyOyUF+yG07KYU1tReq
KP20HhKCp81PNXcrQ/neQBtRbWo/w4UU1jn9A5vtNjDbURveTvhKYDDSo4UkDyIEAavMsDxh2U26
fkAn8XPQlpNB7BDawjAk4c63wj+SAwH9BBKqNXubVhFmhl3Ybmnt/pPxLqE98l41qNrMCcP9cV/t
kropzlLtXuU2MwBwS+g/rqTvBlokrTLlf4YaUYIIIRQrgR/hjr5bRfQZ5cW5n8WRkfkYdmGRWytU
pMEbOCK5aRwQ7vLBvghkQLZjj8HPzPmL29K479mOfU+D2vsXVcQrJqk53WVfS6qg5vroDcuNzSCL
UzqHObUWkQutyAc5uWStQyhImZ7OzOCZqZidIIuaYaK8iEcXalJmmYNmMbrYawhhl7dGSQpkIROf
A3FSTj7JjSfsZyxUYk0KlQjJgskOnuKmZRIK9Hg8SJjy4uahzOZd53aQ08pji++1V+q/+Wgw+UuP
Qji78pkVyg9pApUa5gj5g/SVbdon8l8Etneod29Xrw56hMcXZBhqaZsgToFwm1ECB+Fud7o7CgcI
Tbc3xwX646OzEjU2iHFS9UKOQ9GEjIvUkcUrT/wWiiiyK91/nzgCK05wzxwOIVWktHulknV0Yi8n
AUKWAnjVDNtwRDG3E/W7xjP2LqeILFNLqbOEPjxUnjJVygCyhtydib6zfJUIenJ6eSiEOzEM24ye
m/SgK1gGHJ0SpAWtc4H4AFfw32VwiGIiDbCsg+GfdPS8+ASKTxacm+jrISsYqDfpHzEW1vaP4jJk
B/4KQF0O6D71j4JBy91H7PWpqCH5vfYBypFltB2z+cXMWgCV7GCM1vE27MAwfBPoF1S4AG4qY51X
0ZMyjXPrN89O6V260nhK+pmAoyUWegHhm+mZjLgRrkx0N9Kl3WVuTuJP6JySagO6lCC5p40brYlf
C6ynHnD3QNs+UBcryI9Vaf4kGXMu1NZA0E1IQmRn/j5VRf6VkOTmprXugxzK6Dxt9Kj+mB3E6u9i
r4AiHnlv7Gntjqv7NzrTTziT6SG7AOlTR761LyprN6dVv0Zma5WbuGuG3JgWpS92Z3+6qfmimNvF
rLFnVdvu1on8BP3txV9NqIlsrMD2wKA1LHF1NNCN/GaQVKSkAxgQIgPf1OTErtaYtFp5iUWDWFJN
wzflsaOr1873lqbpjHaweKqSFBhXVADjnOQezuyRRm0C28052N5AIRKOJFYTmm1ICJ9qk7O7n0ww
YMCDOC2vHeq8aM/p28To91plRj+Fjcm40/V0cABIKTDa56WAFFQ1AQ6qbfXe+BlyQVkS7MABeehW
Px61rvjMSGeNIi5WxjI8VVZ+bMbuoy+zXTLN/6jkf+cgwfsR/sBmAffzmT/2cgcsK6svE+pbd0pz
alZjCkMDbbFkVMaTl5rTt46UGVYO6mKQJDp6/kJbTjQIyE1ZUo+lO+dry80hc+jNeiymH4eELbUG
496JMtR4q+B7Wsh+O51SwB5LpLtUgI8uamzEgM/ewjlZZkg10i6mKaOM9EO9lqpjk47aDvFh8UCn
51G7/SsNkIhczfjTAxheISISjOy9Yn986nI9OSgnv+C6nJ2UzTBSG/F6WisyUcJV1MVuf9QlWVUo
xKlIt0Qt7G0Zu0Ptw95uw1XeKNRAUesn3rUcZdW/Vp8YhYB5HmcWJVnebLUOFjZbzPMcKDFp/m7x
VumqZX91XX0txXIwjeAHvjuTkC0aWv14Qbj2E8Hf9dCVsAqWa5KHAI0IArZ5vtFm613hhlvYzhc2
QS9WxXqvRis4qLp66kBHaic9lIzOqMFuYOqpbJ17FqrkbnyfG/1nmFEgGoLbi8asXdY/Qz3RGfCn
Z6NIYQXj6zV60zvyzjbuCfabKvFQRToGI6KI6TN9j8w0Aj7tArGgh5ufZZcoLZ1dYA32azr4u6UM
DikNjp6DvRwxdbCy2Nz5giiF7mCty7bLYXV38Byald765a5u0JzpzXHXYF+JOBNSjX775cEZ0xIy
obwMqZAFr3X6fDcZzNGFNn6joxR1S2etap15a82JcR/Rkjc5neJYev7p96j8Y6o718Z3z4rFBAP2
xcBRp4GwrQWQnYwh3Sbd9JMawtSk+4hD7H2CzXYRuDhhNGeHlx5OMHZcC4iTlDKCm46cFTQbW38O
KRvQsAtO5AbXCd6AFjCxKP9tbkGtbMY3E5/SQOGBbhSadzchdrWePPz9xgmShpFzKmRpCCHLII+y
ggEWBJklVAt2DTAQDVxoz4tTw33GQ4PBgAHbRsR0DwVO9vulK8HD5VdhDtBbs23zvoDf3uJ9KKiL
28FrwS8p76N3A1u7pqaXCzK0wePrXnF1eenBF7GcT3vI/E93tNG9WyKkXmb1GpfhJrEsdAaWaF7N
Vph+YUK45+QH70r0BQO5GVjeKVjPToqhZBUwjUdjoETWcSZ+I41mnBsF7zGqz8FM1EzNRy9ZnlRO
FdFYONjGjpc8dct81CuFrncCL8ozJvO+9M0ZMl9+ctrlNMd6fW/arUtJGb0asCStqJ+h2WjAxrBn
/TiCkz+wG/OISyoM6pSqKEZYWkhEteOiQQGww6dk7K6jazJzkB1qJ1v3C5ADkqx7DNuPWh9SAyHf
vNID6Kjo51CIr+oKm9tgdPpHWh6MH+QYkrmGU67cMuE6KgD1esbRXWmoLjoucsUh7Czdhw7K6+0A
ZEwtwLYkopltZDs9J9tq3P8MTnmgYEyL6HLYbcQEQfkEMjLUKZMdEYzpjNlRF+d1bWfo/lbeKYxB
u6d3AAJFrky60INSVnRLPKIHYEiIDc1Cnzhz2ovvp/uERpggcZRhd4L36ANEcoAzzlmmMftNNS7H
IoHCMunoauG2NE44vEdkFTXQoaynuDIfwqB7T3P7ayK7FJi1kwZYUtkrCrOtppMVR9W5ynqkZhpm
BGcQd5ZWAPth4fuM4KZCYrL0BH4x0G81LNSoipNuhNuyGU7GlIoRw018UjcjZgOTW5EIVrZNwxgd
mX+1mE5rb9LyCBED1JDq4VFJedfn6lMIYx318kRiTE0tT9YNaKk05rYvNAR8sweL3Sr9SYltJsMr
IBq2GcP5ZMWEyn6dAAFbCtjcwMCX95chy5RpKX4RI9mhR8OlR9g/OqU0YAZ8HavOvw9T50WJ/3mZ
95gX1GfhBaQk+tJZpYB5K40JMnj5VitAJOAUKeGnkMlRgFqXFE0edMoX1Zjv1G6+64PuRtc2mQ8h
fcO8Hefe/hhb8zOJpsCcU40ysuJXQ6t+NJAEzYFs5Uk7gJNgiinJiRlEO1mLrVCpOGlc2hHchZY3
q4VOTL/4a1luMVi9tzCfOcXrMJ62TlFtsmg6Z0QdFfbIrlY7hNBFpcSjl6Qyd1UY9Xs611BaO9jw
SxeuWxviuMcpzgibXh9ucwFduY4pVqeKE7qINiao3J2EzxuMQ+4c5tGO/kjfIQGgVYc+SxDWpbaM
3Ad8in9VUnJ4QSJrETlrKYtHyGAtI4wkTDctCK4pY0zL4HsaUoKIgpYcWxDdclj2Mk0mqtCyHrpp
5w/WXroExbcxooEr3I8K4Fm4qrnt0JRn6YwxKAhBeCxZxikwtLk2p/QeOWoce/1nmd2y0Q3L0NWL
VfeUl8kuBdJpvGiQDrZgDqbrruAxAREfIxLePk8uLWbCWUrjklBeTfolyKFcpMu3Ycl02LiWLqvc
t+qtdWwgOY6Uc4KQqpllqHGHB/n9uCKttYsn3kFOet8O3TFiC9Dm3CjnI2GIJIB4qTX9Q0Z/o6cK
dujelXX4gTT+Q+ZO+yLuf6VjzxPyZ1/hyUPA0SPYLLCtIFNv4x7fNzjZKaouzlL+0dmje0m1kTnA
FZS6vY2Cog95g6bESJIjI4Ulr9HF91RgbbHvFOBa1hhaYOEKXRiIAmZyAIVIrXbXSGLNELP2ZYPY
KG4F2lbmeueuBhM1Kn2mEUO61rjlb5J1P4J+w7p99jPcsolvQCg7q0w/yMueLDN6INnblabGyBK0
fk1LEa3kMUYQXTxdan6uBVtByQ8upOYf9Dk6OzqVFNhDaqO66t56n4uLnznWEahzOOV+1v2/dopw
G0obNG+jczuWX6KCFETLx/8xHBikXOKHmsUTlcZXo0NRqouz/GR9FYDylMt3Zq0O0p1B1+ISUhbE
kylUcbkNmGD0OqgeH+O52EiMKUqf9WZLB7CsRQWGzSTwuLBiUJG90ibfDmiUCD1CODmdpRPA+E+S
XAR1IgsbOcGdFsUnIcqM3LlhE9BscJ3BMlZKAS648ybAUMjJMTrW3su62YaErArEI3In2gL44YWA
0LxJg0WsO9YrHTxYHe39rNJtviDI2Vkm2NHY32ZYIvs3NeLXyBseIaE/qvhiNPGvP87aneshwum6
n9DiHWKUYAUStFJXvcUgSAVnr7BgpV/gCvgPmgR1qq70e4vT4UYdGf7dwokN18CeNh2K0fSefmqv
YHo3Ppta/+aj6YM8913NgcOa6rsOpO8irSuCUDwmuBM5eyeJX6mPJQTy+Nn9EiVK5m9lVkTG8LLB
Wy0+LNygJtL9pGCRtfC7upNQvOk3+dAvjHzZO3CxdP1VtoqiqjL75tHX9JVu6aeuzp6CON/NbnDj
OwYt2ShuuvTMNWyn8DEqvVnu0NUIg+ZnlNn/za12slosyrJ/ojIhVz9EoqWZb8DxpQWNCsMRfyoM
4tKV1ZuE74dhaHHKZagJE9fFovtRaHfi1xfVL0gIfnvjkK6k0eY0+VFCShyGz1PaPTWA1xIaA4Jb
s1g/XYAKtx4f1DR90la4sci4OgaTEHUHGC+eJTzoanqwsvAYkyB4M4N9RnUj/TC4CiwulEGOXmH0
8byp9O47w6ULXmrvTodtREWOgGAKUKTgdTWPvIjxE0+6jadrl9IBzwWBqHwHYmmbo8OAKWuADrNw
A2frb4T0KQMnkR48aDoGnqjuOVG9cvN8hs6e3dsxckvUUUt568fywriMJY/X8LjfUskLJjzgB22d
RNNOlOx8T62EcCchH6kEBrtS9ioDljRu9BZHFJRik944MUo88yYYuRqN8ICXjjxtdlisDd9O9CnB
QNeSjdEi/uv6Lom1Vz+ruN9Aw2HQyT1anXUd7DC7KwekgVV/HdrhV9Z4X1p3cxQ8KLqJvoMacJOd
6jJCPdn4dIB0KV2gU0+nSVWPS8owvkqoxoL4ve/Ka6V5W2moCqRUTiBhVgFXpVYMyzU7PfaJzTzJ
CXzEnPZWY2ysKVwt46McMQ3BSsA1UkegUuiNiDp4yye7xoT+KmteHrHbZ/dBkhDc313kuXjANwHA
QD9H7qfndk+qZcAc8xIH5SSrCi8sZbyjjy3Do3IaSXicGiwui+ixdxXNV7f4S/MByWPWLE1b+eop
uG3sqBi2cnjPaXQicgjQYWnFJsREbGAIoxUXQlib3fgCqekj8fOzOR7bEMEa7QcKyTatbQ7DtyK1
/1t0Mnieot4xkpIx4Sp3q6IMeQYLFUGUmMm6D5LDTpr3jbXrc2s7Hy17ESIA3X5ev3gXybqT/qfj
JLTmpeZOmTbRmXTlbkNl7UcLx5FunMjTRXkuZwpiqV4jw9y4XnRo4nYdJ+U17Jp1iOUxxOZDmnk3
qQwrjyiESmNHV9jyvHWvM79jbUysFdowhpqb7nX/YjnGftTh+yTmvZ0nP/YsGqMBRkDZhz4psdED
9xSjeAyStBG0Uy95DujdQtsTci9uoDqbyPHSZ2JFDKNdRJL1yoBWTUlgZ3tj6u/TkOGfkdJJ6b82
ASgENWodrAXiAIPUyfAuqKt/8vKXHLqCM57pMU+K0SgnrS9zi1Qc0U8zyC5074kVEAblg7w2Oe1y
bBFHBt2Z1kt+8ahAArbkepZNq+NADSwUtwlmOBr+0M2LNMV5U84YHqI50a+55a6x2ICKaCGaNrp7
L0FfIXWq7uImUK66yUTfKutZXMlytML+JZshwFd5/tNpzIVU6HXYyXVo0s+6GPeLC1aY6kHiIk6Z
/WcPw7sxG9eksw7Qmd5Rxnotelp3keagYT6wOlWAXKzkpyGQK+0bpuJoyjcvhHnwfdZu66Axl1AW
F4733A9Ilix4CqL1HTw4ad9ucMg8mHG97Dsn+IY+fW1T80gJK78dMMbaZGd9ZN1niMD7TXgeqvrD
6HyctcLkT7517kSQxg8wuV9end67Tp3HcFL27s9u/ZBW/ne7oB/g+e9V1J+KyIfUMpkwCqwUT8mm
/LGAtRISoAlNJPnAvCvfVFNTAifq3WmLvzxqOL31FhXcqr4M8/jPyRN6XEYJiKExYp/CSRjr+CN3
K1TQFkG14PtJpjI16jqmw5ulM2RV4ibAbPf82brdlok4HAsKx4dk4rBO/dCG55Q9h7a7a/R+E2hk
w0H6laEbLDFkwUu4iJuN3ozHsSIHmAbGmdO/oTCRN/CvqLXvonqid5NN+6rznscy/k407IbGNtjE
rXdxm2E7hBTpWRtum45WqaT6zOVw1xniYpr35Rra2bAcDuT4uZjiBDze5DAtynOJmH9A4Bx99e3i
d7OS340r571vkx9cfS7InV/0bOQw4x80D8aRMH3KeIOBCYRKrAqGGQrIMiNn1FRYm8AKi0tnr8ET
vik8zJ2705vqHV1BxNOq8RC1/8XJl1UnSNZ/clS5jczUm2cDqnLWq21q0xmCGE16LI9cJx6JcEkp
CI1MIrSArJhA0nmT/9X0kFlCUgn+S+hODyMHrFXbO7GhdBGwkOy8T6T611dR8X0bj4PFUZlA8fpM
C3GxjpGZrKTzKccZm91oqWOaAT9OeAP01qi2W727b1W3m5AakJvXXOu+EPo/Q9CSZcV8ArRbyZZN
bsP0oZHI0crZFCFKEhETSKjsBFOJiOkzfpPq5XYS5QuHMmbhHIkj85cew6G69UfzxsI5S3JamqMl
iGULmyFewkdpsiyau7I4yvSQtiss34Qrsvlz7J8VNdmttNvPVAhti2AY8wIDqbbwSBWIjN/QTGEb
SnySoV0TBplUxFHlr5lgpTWTHkYkvkzSrIwpzJHSkqwR5ig9tmWPhds1G8Jnqa18Fa3kwEtqcuRm
OqQ140096WlHOT27THYQc8vC+xx8XmQyDmf02a8K/MapcXsxXDiM9fBcpsgAyeOSZ+OjEwIJXrYC
2VjQu+fYrhFfh/pWA1rl1vgq/S5K0tnLnkJaYDig/93ofN58UEP0T5IxklupNFqS2lEvHkTRBJbr
N8fYye6Mr5zxJgRUEDYvKOJTrQFlRlEzMdYqwhEFqQMmdITBPgXMhoDbJLF97UlpYs4UodnOsbZS
Jqr/IIxwcpzsD3OO+47qNSE20l3dKsZjxOALrS/JHm4XSF4YuMN/qHcc5YpMgpnnT6TKiJLya2m/
bDwKSPm3uQngyTGXzZ/t6VfOXzdJrlCs1lKVy8vTCApL98nbrhlbkp3TDcOmVe7ado7tAFjG3Q/o
PoYMR4QMgJFb2Gl/gEA1+PS8EHqJfwI4W/JrQmOxtPp+tJmySI6Bqeg24e/hfJctU4T02zOIhxQv
hxZkzQ16bAk3ytVfm2W6NnwRIwobvkCzmNFr0WJ2O2zGMJUheV8YGOKPbW1sS4tMMKAfNLtndATS
7jwEE/MCA3MWEHcsFFZcBwquAmyg5+vrV9zo7+l4CW9FnsWSpifNAOhcwqsz0beIf3BiWWUm1Jke
bk9smHTRoZs2410FkINWTU+Esu6pLQxj/pvciXGvWHeflkzWCYuk87P1qKf6bixdxPL09CTlwsLF
O1b70HC7XesfgzDBatI6TIWoU5BsaS8METJ8SmaS3SS6bIyaaJ93s/7SBhnzKt2eswyrhs7cRAKb
UApHVH7kI11tr0eXCNVZBSVfw/BdkwcPS2ceSLfJS0rrMWlRoZGnojvVU8LvjVn8MLC58ACDwvSv
5ybxF4CJvRa+jj0k93NX7Z2suiyh/1V0p0FmKCL1puD+3PkxXu8JUUa4E0mDgQ77so3d/7BAOuT+
jEaF+TwY3Vdlqre8XMSguLG6R9uaDqGjMZOsjkRkPfYuWmcfJArbGvRlf3iN/PoE/2sbY7klXFQ7
GR61GafpSu07t9k0Ni5pQ6EbzAelL9Rj6yiKtl657CMO2dzwTzVxHSMn81ZSf8Goqdg1uPPB+jGZ
3Zs8ZNJZMYRCSbZk/Lci5x2AMYnP9PBzoKG6fI+dAWywOphh/e6B9SxT/F74nMLV0j17iQWGTokz
kpJLte9V8xuj17RcaKNrb73h0KLCDaGd/lpnQkjqgiUn8gqMuS35Wz9NG8sqmU8/AvwA9I9q3KZa
Wj44KKaNI7qOKljVHV4+LW4PprNO0hDjFHNtmd12KWzIJ9xKnin6+zauPGX0ULXxX6OGP8FsLNWi
nGS8UMFPkCJ41YOHqqDqNmYjCGwBJAOYz+GLgaLOntX+H2fntdy20q7pW/nrPx7UoJG6MTV7DiRS
FEWRCpZt2Scoh7WQc8bVz9OaXbssikXO2lUrOjXQ6PCFN8ht4FrFi6GgoeeYV1JVBcFimS8VyDIk
rBAewsAlNreV6Wy93v3WZIrAkYJBMfx002HA4QVpwFrd6+PfHYZPRot6TuPkTwD5V4muH3WY0YTi
oXXDJ4fToXGSu3oJr1PL3SkxbkOr2+WA5ib6BVPZfw2D6VafYhJHBIHWzJLjb+HkLxih7dHjZ6kD
W6lC9T0wuh8loQ5w9PyupMB1hSXXp8KgCD0Nzrbj1Bp68amAFRhF5kEfR1qAQmmsrxjuay3jUw2P
dWLfzXU8bawkjFZ1mDWbPgjamwQ2AEKZuyypE7Bo2TpL3vgKBw4x0mS/++KE0Ao6RPJhHdAmhBSU
/A1gBeRoL6gli3sz83AEg6soAbnO/nPomV+jGROouMUUpE8X5B7olBJpdITG+oTJU/+WvHPvlH53
FRE7FFnJrzST24iKS03BT3/WpDFdeMDhTU6NW84esNUaQNAQm0B72n1ZhI9jRyEVS4tdI9H6bAlw
RFXewRNfRbWxswRQaX4jkN7oF2Yd91lGs2bKbjt73uftsOsi65Em8U9rjDZhSp8wnBA+YGb14RNw
veZoyVq+tcZvFM7zFN9is7lK7ILKQAH0fECWNemsWy8Vm4lSjGUHe7jJmi6q7hsr2uiDSABwrxdj
F5YIY7XzbRcqNAHFfYbxYl/W+8Ea0E2OMcps261FKAMLBt2swEA/W6Uk7NlLjgjoVY4sp41hty3g
7wyLRAMkyrLrZchb2hP0mMICbFmYkSvBe/JvIY1/gYJAgX0Y/sb3Awepwnj26vi+RoWjKxpAu3UF
J3ZUGY2b4RMyluS4Mda0plPtahuWe9jnv5JyfkWfmEBvSYfbskR9D5Yw8tl50Kw6m+UihU1Fxq9x
2/C/N37+OY4D/s6uSF9mGsg+UtjJTFaBkNcE9ctAwu2qCadnLF69daiGLT3pCBEq+2FsMph6/cuy
VOG6KEA4JZOLN2Xb/M1JqK57tyVvrC3ct+BI0jbXirFFjipy1iONS6a6seLxN67vuAFH6Dn1M0KV
y0AFNIoPlTHc6sJVuOx0zo5ENSWMkvyDtj11mpVPO5mf15U8zOK+D0771MvoR8zXmozxoP89BO4P
o4XLG71GVZbrKyoqdnPbvw7ucq9Vxvs6gsECSYrpzMlCOpY1ofVdOFSgidvHqge4T7GbgTTnJRvb
Q92N6yzkZO8m48bDlCrESxG6mM0lC0qHSsLgUROX+Q0Ok9fEDrpiTagEJVE7ihNxG9yYCz7MiB2k
y0Yf+5RTAOsQLlPl9wgHNM9CA6jHOrzT1Q0qbDbYP92cGnLvWnsYU9ihekKVhzVEaEKtHo8d3fvD
cFAXYvSVALR9VYDGnpDwNH5OuuJFdxm3O3Txtzoxp72XF+1tjAQdZj4osnTXtcJagboz79L3EPOe
NbSX/1mMfFvm6e3bLUUF3GVWGnq8lSZLUDpQgJzwtEGukbwz2XOT80/upOuWuG7mB3uQXvoPhuzI
PPCE8Au9GPC1+TLQiBy4anRRl0CUvLxhRmtW9+yEG25Q293K6FuFtaRIakqfP/gTshGTGbzBqNHA
eUKwT/vZSfepBHShfxESY+ShBn5A00BejiAeP2LCzPhuQnXix+mVCTIsvc2BKmn9Icfo3kInPhrN
kIqDQtcH9FFnII98xe+BebvRiw4MKCctp8SmHQD7TamWj8q9557AOmyLHzWfOSaINptkrdMv3Q2o
YdFbrRbI4s3f0GZFeK8tTPgDdRrXmeOr0wBIY8dLOvBNB+w7ZUIfyrTeRg79yBsAUPrLQLOGtyFM
ApKlWk0xaeMPKGvQZdCCRqtLY8HgJ7bYHMLR0OmWXoC8Qk8cTB1Kp2hMUJ79bQTRCu1JrMqRyQ8K
MM+fqe5kzXd95Icd8unRHU+M34Jr7jow18TlOnXVnaCcwMWMuCGgkQ6/3Li66YYXZlmnY3rNUQIA
qK1JxazbGjiSZpTqMiFhG1tAGN+REL2S2IKCPNDxm/7zGUb3a+MnnZeg46q7SdY33V5IyNoiKt9G
+d2kG0q8D6tCR94E4jwV7x0tPbCyjKjglTnV5cAcrYCSkbm0DUUVe5YEQ87eLKyd7kr4XMB2L37N
bbBmPsYUxI+Tr1qtEoQ8NctIP0Ua71MEcwRmf3qnszRUfPuWsyNcgv1DFbfXmYMiGISy8adlfobp
kPc2mr/OGtcqeE3MHlmHdrWpETUEnbqmxqlfDswSobppOYBR6GnTetMJPqV3LbLKO/CtE5ZciyUo
U6KBlkyGPiX0diFmKwHUAw0NUezLMI8rFi2wBDn9Kq+/DBW6RxJGymPGkqMKlpMcgrLSv12/R+71
67BensfIvqtIUfpecaywrfVmcsvPer2MKHLpRm9JKqZjVJ2Ckc0y8ltcyd4bBfR96Jv0Ike2sa4c
ZpAgvXDc5m8rnUPo4PnjNW/jmW/ZGhUFdhgbZnA+uWF+pX+4EyEyvOo5RnCdX0mMgV0Jxj8xtNIb
u/zM0gF2BGX1gBrDWm9LPmkOxrmhMZIXr1Dt70ZcLYBWaa3gZ4JH2cLCQGoqrraiIxzKv7KQyXFo
+PBnslxY6G0y3VFeYNEOldpRg0KHmPApD9E0UD3qD/AvgqKZAKiXiCKU284I8DeyMMYit3MegO1c
Ab7jhv4aWm+MeJ3a6NUqGheZybLl+LjRYRRDBCJeIXcdU5tPf5ccZnr5TV78l6UXGumPHVsrkFYA
+FBi4INpAKuprSapv/FdckOt9L6ze5/oDzFaOKWi8PddHq71EwuOb71ms764ramtmDSabAIiyKiG
jCAwRFv2iaRxZ5n0NQBo6RxBV4vo9+71XuySN9hrgb87QBfqkBzWFmis2vc3nOh6cHYtczj3SHmp
+M6LtLXCi6Dk6QHH6xoXmSmktbJpO1JqdnRPhpeETajXL9NugNUIMQl0BO7wLCx9P/pPiUEhTKMu
auclGVA4j02g7fHT7LYPkS++iNi9GxT4GOkQTikcUc3GfCg9CYuyuMvGEPJZ1P50xy67loYTr+YU
i4+5e8T5b/mBXPjXyJObUEkOcpccGKOSJodHXKIx50NlrJevyVxR6KVKRHba0rRuwowK/uh5L3MU
IlVdLc7wMKYNEthuNDQbIpzgfnDw1oqGQG0Ty180SB/Ht3//63/+n//9a/pf4V+6DjmD8v1X0edI
gRRd+x//dv/9L4Ch+ke3v//j31I5ygPyaAJeRr/C8nzJz//68RwXIb9Y/A9z8WWIPTs49rJ4LsNg
Owx4Lmb5cPuPx/FMx5MuCC/HQmXp/ThVkjeplxbLg53MkE+nkXJL5pBSJw/nB1IfX0gRZJqeb0rh
eu7RC1E/C1UvfedhyEIDNRJTPBgV+Aenpz+fEB9ed72i20Q1370wl97HoX3bsxxPCcuTlrDfv6OZ
GWFUBKH1kLoJKxKDeaLz1NbEUcLo7N5L1fLl/Nt+/HzStIX0PKWYWVccvW1I0zDq+wFFsZCCqWHX
aA6lk/e0VGzc80PpL/R+pUjLtUxhKVNZ0jHF+7cDgGdQMTPGB7pM1q5VRWhfOwOOt85cZOsB+WUU
3OPqwWkJX8bQIq4//wCO+fEJqLDbjm05jm2S/b5/AlV6VTuLyMLEJwVy7ofNBglEBACGuUBcaXDH
hpAPGYLFieYtfdVul8gcV46lEyg/mw7KnUtUQ41A0HL51YBDumvGzAH9JAwIb52r1qMVf3bqMn8K
FccejBgXCnWLXH/n9c/zGNWkpISq3ZKLXYpiOqYObttoapOi7R3A+LguXYvGxNCIhwnz5hc3yLu7
0M+Xm0UYLIuWwIFaspmgJO2A7T4/SW+L7OgzOQBuWf2SrSaOPxOANTNuZzk85GYWbiwx5Lumzfub
ZnToYHSNHT25tYkARReSsn+fvLp6teIw2FRDmwMCyhzv7vwjnVijjuM5CgtU6dje8dZ3TJj1WYJN
Wijj9nYeaiALfN7bvBbN/fmhPu5ACWbYlShem8KD0Pd+hQioGJ03tv0D/CiOatx1rtAhki95q00k
nV6sz4/nntgUni08JX0hLcd0jgZMra5tVChxbZtnKHRVEWU/K2lVn6K6Bv0eEKrUqsWVIt/mmoad
N3A3bNsO/0Y5NVpLCWvMbbLmkNPs2bsRJZOli7xtFJJpB0vU/67TIlmPpVhWvHPaE5430waMj7NZ
LLp4gZvZtzB5bHNVyzh6CF3E78IB8lmgSpdbb+oBIPb5p8Cz0wOscGsVhmMP2MMpf8hajHs/zwJY
CQ22Q0VQlzdJPUIDabpRfQOCBVJkmoCuzANIdUt139ES/mmGTnM/I2jW3XfzbGm3jvTb6Gb7aMZ7
MyTW2HAYuvjuog38uxXO/LMYVbe6MPkfjwOOW8dl8j2Xfx+dfX66eBWngXwAZLEas1bgWLoAeTKL
6/MDnfjIPkV5lpbtu5yzRwOVorFUYrrIFEWYZ0s7U+lVmoP8tVIL3re71LsgS8STrQbkJ5mzw/nx
xcc7DbFH5Zu+acKxp/j+flnj1+bWSc+BkpRgh1RStdveYotX/dDAvJMZxle2J58XChu31eBgR4J4
PLJloPSxZG/WgH+Q/R7mKgGm0SFotiQF9W6pdpEfiZ/nH/fj0/qc0BaRBeUwR5lHTxsNdZMacIMf
VOkLmvFxRe5u5M4IJE/Zr8R1aXoVmWpBHoGS8PnB9bd4d/z5pm2z+X3pEqMK9+gOTl3XbzOOGxBV
FkXkKqWDEGb1X2m61KuyWfI7tzbKCyec0DfPn6NC1+W+V1IJ5Zg+0urvPxAGaP0QBIt98LK0uvWn
wX90Gt98ETzhFoU5SFA5X8BxsgAGMxJjXhTMG4iZ4u/zr285J56Ew1MIYOOmJP55/yRVnyK67w+I
lOWz/1i4afs4u4W7A6yHnZkz44iIi+HoPuKN/MstehqMbdbdpVWn1f680H2pvbD81MnJvQsnmd3T
t0N0yQzpChnONO8NKhNoCICbmsN2geFiRmtYZd6FzX18kusZtZlST5guf9tH75G4iU17Y8GSrRi/
jjVOG4stb2y5HBKgMJeO8VOTZrsEqL4LqtE83uBztiRyTM2Dk6O34znp5wZrvSCEsnr+8xyvzre3
sn2TRUIspeTROqGd0MyYL5pvih1x/y0Lwl9DjEVLrF5iGd6cH+3tYDpelp7tuLYOvBnwKGAy4Q6V
iFKZBzt0NZa3ikCjmL/6bvrMonyOVXvTZ9C7SvfFwUsVKARYtGEMEliL6iDyCkdV57owJSmcxDLL
V/nV4k33hWNcWdrkyJUIeAkBQiEKH5SYv8ssuRNL+du0HYqC3kyfMJDjeknnn9XigkgUxWuD4gBi
AYNWN+HKiTfn31pYH7+mXjZEw8SJHAdHX3OkSm7AOYgeOgcy3ljiCjU0jb/pVaCQWLATPftIqppu
ou49/h9kc9YgZuX7B3ss+wsrWcjj+8M1AWK4HIU8kkDF7fir12VMw4YzqQrDYh0M7nMzu+YXcLHi
ykic4VeQ9tSFddAKnKpbiSYof7iZJ16Rl5kBijvO7RLEwWEykcQGS13ejC0EVc/z0D9Nm2o9L7X1
kIfesALEGU7X9Tzi+QVtTEOXna9BYBowR/uY1tKcfM7maPgW9kVGOWfyISJg0YK+w5ROGtBrDBAy
6+lTgLLsdeUqbA+BHD2GWGTuhxRsrz9W7r4Y7HEVCdpxmA6EuxaS541oShREJzAlV4syvJtojD04
BP2i1laJUfl1l8ZIR5fLSEAzLmg+EnRQljCd33YSA8F3jOK+bKkjcBsCBbGX8q5yRUEUX3dbIlkb
PV9zWVlOvICLp7gw+mPyCNsTo4a0xvYlm5ob7k9EfZKg0m5yCYIb7filQ7L0Gu1h/1M/OYuuaiJK
Ggb0bWoTGjaQlb8MCGFRB0fXnB6EhVVpYFo4nWrpuWR5XHxUtbvSoTzbWvQFl5lpsX1gLT5uZnXY
p7uaXOOpHMb6U5aP6itlweXVrpR2IIkxUIptmMyCT5B5vfyb/Ch57rLeWLtdHtPFkO2qQbfqLgWl
EgGTnorHcWhQcmrJkj23ajYio8AGCAsb26xLbuY2Ay3SdGg3uC21yhJcBsZzAFWJ+W8rwEcgcbrp
IUTf+Lp0bIkh4UDJZEYRyW/s8taBOghQ21nmJ9ji5nMkxPSq6i7ezVkZ7lUl1bbLAdhCe6T+TLa0
DgBxXRV0Vu5c5US7SiXjqocYt5nr1MC8reyuQa93COzVWnYZGn/ZcOZgNobC4jxYd57TJF+9KIWn
iZrVQzHmwyqBprfDsdVc+7LBlgc4/mqE6XDtN16+chJyl4qayKZ2aMi1pTFu016hbNrzVDAUAVOW
joG4Ztasu2DBWMvPZ5ptHTqZhsYceYsAa+Y+nj9l5MejnE3tm5b0LcsR4jgZXdpq7rOR2vgo5uU1
CxsDoSFKCkTmy96PMgsoT5UBLurCjZoy9ZtLod+Njeh2OOFSZGtWc94AoBaOiU78psvqaxONDpDt
1TptRnBY+W1u20gCdHZ1M9aT/ctTFc2pOq8hwle4QYZddV/VqVyLhVt4TiHuetTSrgd/yff+aHwC
TWbfV6nqNmkEUWoIi5DmQjjdpZMfkAjQmO0bJ7iBk4xTdpXDlghA289lgOfF4M6f2yaRN/6MlNVc
jd62bVBfbhskIKquG2EfIzwchJO3WiQQL2LiGtldo7hNYPh+GzqH+pcMzSuDM2EljJlySJcKoDO6
FwjqEr8nf5pfZ2KtdavK6osZl4SKhmUARKOK7fgC2dTIqLZZj2pqbFfV59ZZguvz3/JjrEFVwVW+
r6RpKi7K9zGTW5rh7FswH5LAe4QtDLzN919qjf033KfzY50IFfVN4OvKlOl57nF0nFEWH4fZALNc
+zcJ3JS2toarxAt+qry6n3oksqIx+VxUFBLAPlzbfVRdiEL0+7wPC3hH2wRZTnnW84/DgihJLKPt
RUSdWtwa2fyplw1MIOFfmNdT9x6xh0U+y5tax1HxojIjKvsqemjCHACVtNM9132AEvMY3AZolQAB
N+v0yhBN99LOiJufn+uPsTCju4Rzju06OkN//11ZnZLDemqf0slp7uwaRCI8u+zH+VHEien0TKFs
YSpbmtC33g+TUANuBJjLJwpnWut36Q5OZmnzVABweFENoBHHlVUedH07hkxyk30XuCKdf4yTT0ES
zPUGQ8w+nuwhnvzQ50McghE/evL5h6i5MIR9YqNIZtImiPHh/ppHG6UC5DKCMy2fCnqhNgdWBJNv
pDXTZT+WCktu+TBRjvMaovSyWo8xuIjxp98Y91W1WWh+tNVTsCRo/GGJRw+R0ANdHvUNcl2LZC7C
UTw27T47wznOhxoLLydo6W5ZkB2SbWY7u7j2LrzVx4OcCo7rKEs5PinT20H/RwUcxnDmAa7JnipI
12XgvIl5vhSRNeAwPT9Pc7w9/6XEcR2TcrtNpV0Ki2oxOfLRggmiznOqIWwOfQ8Rvo8mPCeb4dNi
J9g4tDD7ZW9/ptpp34TKQOMuCTfnn+DjWvFs5biO61u2tKjJv1+xri/NXFkORh0lMK/QhmM1zj+G
xXUuzO2JWPz9SHqL/jG5QpklUIVoOhhRgqJL103rKIGvJ9AqoZuZW7fzgoqutWwyAFpPtedEAGbC
GaPYOv+HxUE97WwOijjC1GWjo9WL5P08D6qqD4PEAgmaTP95ShD/7yFGnJ/ft5Pl/QnLUD61cqqd
dCHsowlORdoKUBTTYYQuQVh77YtPUYiycWWseOEru0FmwT9kUGwdAeMWI58yf4Do58j6PlgwQWmG
C4fhqW9O/cixHYoUnnf8SI7l1UvRqPqwDP1Cj5ijaBiQw8AI4PzLfzwkmGHT5i4lNHLN40NC9R6Z
QlxglRuL26RAQtWEgxWlK8+lIfffGItqt6TlQ0fieCzPaGY8g+b2IMpaPkeh51yrupx3lZEmBxOE
6IUeyIlJfDv+qPQy4odS9hjkFnyhcTrUQe5slwxFIZjdmyroxKVD4uPlRWPOFhYXNGcFRa33Oyd3
k8qYfbs9pHLGLXrAznKJSrr+fkl+V9SgC7wEZkmEgw/iHxBeMvDAGQot14E/wW23Yv+2iVSxPj/l
J56LaMnm6PDIjZn6989FEbvqKtm2h7ACT7ZEqtmS0V4qXRzXENmrniOlI1zhs2UdHVr8cW6E+USX
3TCWA/dCRbtGamGleJcs097LoSyqjErsYpH4nX+7E5fBn+O6+uj+Y1zknggYpnw+LMiBeYCMslui
ZEzH2hvhXbpPT8SC797y+Byu/AT4mVfMh8yLxZPrxJLAfo8Lu4UJoVsu97Efiy9VXboPbu43t7Ml
PRDNA82q8699arpdqnSIP5iK/uXR0RgA2RSZmy2H0QqzTaWU80V2ongoQg37MN1gb9YaEydN90Jt
+8SO8qi7IYljIexEWPp+wnvP9EQep8thhih2JWYFd6o8+BPVyvOveGogqvcOr2mzbI8H8ig9d3JZ
5kNBaQEm4ByDXRwvBRMndoc0uVRt17QJK477QZ5skk5YxXQIk/AevOG3xTZu//GLcGdLn4vF1EMd
bcCGlodKcqs/JIOPxKKMXX2btgDT5K/zI516GYuKqNRHkMMSeP9tWGbIMvZtdwAcqJ31tIELXkvf
zo9y4r6g0stp4kjC6A+JdF6h9GnAQzsMS5WjevIro9lxPRr1I4C080OdeiFMfpCQ5nKSXM3vX6hx
Z2m1aEoeYqOvYR86a5K99MJCO7GX6Lz6iOPQ/4CyeDRrSVLVhol8wCEp1NZ36BXlIfjanh4eEOl4
3dloLKipuBDdnHw3lzSWBJZu6/Gy6Cq0i1RTt4cuA2EE5Ge+hgrRXpjBUx/LIfbXVWX8fo6rHnZU
eEYhuvEQ0BK467oIe2x7xhmxMX/3MHAuXDYfOl8amaKTVUV7hRbyccHcXgbp1LJBmLu3xt89LlK/
2mYub4SVuhgVUa8z2sD54bZRf12U6H2sUtM1t4Zb9zfGVBTf8EHIX3E0wnxcLMFWZYomt0HCj68S
jNhLR/qpr8BH8Ng1tt6iRyvM8iHXjVPTHzI7Qakf9yKYX/Hq/DI+cZRJetzcwATppn28jKvEgRlX
h92hC5snLKIeWuPZyYfn/8YoimOMEhfx1XEnyS4tGNBdNhxq4J7kb1nxJQ0v7P2Tb8K3tR1Jou4c
v4nVjxGqX2F7AFI7I18yz2snGamRT9K7cNGcWrmeafIqngP86LiHSiPQqaqZ/dF2Ah7u6H7PQpTQ
LLCjKlbW9fnJO7UOKLS6bBVFvqGODoHBsha3gLB48P24Q6geUea/xFCWF4Y58VK0+jhmFKAqVx2f
NbR2OqhC9XgwuHjgmt2h7xkiqqe9c/7xCzGSr0idKHp+6IEHXhRBibYHTAW/QJ5CXPCfLwUFbIvK
vkfz0juuovRx3BoOyIRDZDdfdXoizQotSHnh9jw5Y2weMkBgr2AH3l8BfLAmjkAyHki0aTGMKKEF
Q/vXooG+AsHS87N2ajTr7bU0LEUdv1QdjvTgJjUeOrcM7iIo9gZd2Lgz72BUexdK0jomPko6KWLo
Ofx/g1nvX22KY6Fa2Y4HS6ZfEQPX1gQZsmEQqLQHWJMs66m+sCxOXHYUvlyPb+ZT1DzOBhZXjkZk
WfWhUiP8E6t+LjtjR6C37TXNOPQ01vrSJXRicyma/EynCdTO/hDKeUYsTEmGOZNd2xN2EshiWBc+
3ck304cfJT3QBMdFYbMwFvqI9nhozHaToSuo/Wu26Jb5IKeq53SCMcnVJy4Me+JEVDrUkhQQiFCO
h52QdlOJ33eHDGlLdIrbnTtBbaOBe+HL6YV+vFpoQXu+YDcooqL3q2UEKVVFSdMeqEckn1XbZC8y
NvJDgGjdlRgyDEZ7zJvO7wdxakOw6ejOClAaH2ow0pbwUMahPaiwsA+OrNJ14Pfl09IlI0CJMVtH
/l+1qMksO8RWIkh5+7Ramp8Zml03RjtpKzrTXiORb1xFcZ+8nn/AU88nbbaR61OtBc/xflYmlCkh
DVNQGGoXrJWQG1Vj89PgtxtdalR//ALSJRbVhWMbHIg82q9JIQPVYe540BZh5jRsghBkrAw2ZEtf
BzVcCBA/riyGY7sIxesp9y3U+iO1tXPLKOqA0uwQDgjaybC6A6gg1pEVXkpRTlQ43411vLimuW07
pzEmLPTiz5gL0Op17acJSTgxhDeJh1SmWaGEL8Uuno3n89/wLVt9v7SlR+FEoNlKhOodt1jmOJzi
bs4hZA4CGvNYfhJejFoh6ItVUINWoDaHSVsDDH4pBKy0DgEtlULU9+4trzg0OhVtrATH3WgDgwXe
fFT/HiCZrQ3mKozdFqM2Gl5m2z5kXYU/fY41sCORrzVK+YDsyrdeTND0+vy5aN2NDVu1LTDSHnL1
LXflTiIDGi+AIS0DRnhwP1Ps1uBgL8tpxtRfTPSzb8BUPGWdt3LnBAFvw3gdamdnFeWLnDvzGsRO
hukGApAhUS9s/FfbM3ZaFs3rrM8mJwiogtuss6HiyWkTD/neGEt068LPnhnezplHwaG2kcRuXzwW
nxM5m64wd0ohNOV62R3VHxAhQBau38TfwuwpA9ibK/S6MNbhVP8Lvule61OJydmd/4Qn4n5CAPJn
/uI6A/T2fh+6fRcXiABnT7IdHuewu62CebvUcOBCbwuxeR2PA81liHvNHP6dVjQQevclmKb7qome
IEsDVOmrGm58jBVN9I8TY/10ANw4r1y2r95qf2yltC5ykzhpRr8PWeY4f6S3+On8DHw8iN4PoX/+
jyGgA0Qt2Kr50Ctt6CSH71hWYFpyfpSPNylxvWWCHye/sogc3o/S2pR/KSBOB38uro0+v3Ltm/Mj
nDh16EaZtDnAvkiu7fcjII/ULF1vDQfHGtAM/anLLjMtjvOjnDhwfBcvX5vonk8ijgtY+Dg1Fbh0
8ejav5VrIPuCEuahxyESahE91J9jZ6wH+9Jt/THkej/s0VcS6YDUBdIYj0aZjhL/U0zlkEVxbwpz
SvdLMGBlXvX2q6ID/ogc78WWHPpnTOD7w46uFbGXAwTWBop8tBYnctCStN/d+62PNuMkAHLnf+Xg
QkJfPFuN/yT6BhJfaW3suEVSufztNeNAKaLBiaBdm5ojHIPySTzUd7xheMV3LkQWr0HkSw53ppwb
EAsVUiyDgc1Bgg3LBGeHmt0+q2DJONOzOecdaJPWx0O+/Z5bqNHJgWYoh9VmiBAL6EEMw9qpsQ8I
Y2jGbrWrJqQqMpjWV1FWr8SY/l1kNEWtev7uD4u4wbwEF40gHSEle/nGsVHntRo6m1UnMZWZTMQ7
PIg6qr4OvJznHZ7GEYR7FNnBlVu3iGiEHYIviaCo2SNIjpiFQCJHuj/tIBNbvKPDVes70Y1UEOhs
3BHlkP42MvOnPziIbC13czCtgthdu7L5HPpDtO3aYUCoErllOfYYGqT2DeaNSCK33xEjoqKQpS+t
qa16zGTRh3NynXQJOsOLj21vucVu7qAqaxtY/bVyie8gIT811mhcxcmyMZd22TSGj1RqtjM9zLSV
8zR2xS9ZI6xYO/sC+bhsxuBltNUe/KzmhUEb89VDllWPqpYHxOtfYfnA7M3TTzKYHmv0RqZZ3lI4
2ZWRsxri+iUohoOrsufSXXCHLO5NN9v0DBmqEHVST2yUCf0fSwRIJy+DbW/tMYZIN//yIVeBVNw6
Esfb1P+cGMuw9oQfI5mEsNgAwgQhuFvscw/Kmzaj5o0N3kuVed0VlHv01ZJkq1Ca6Azg4pLGLgus
XwWJ6jf10GHF1yMyXcaofrijgUMd3Tm45Okqd0ok4RC/j4Nmc/7k+Hg+UUelWEf4RVT6Id6uGp9Z
zQxwrUQKwxU3+MU9+vGQ9XU+SxeHsgPlmqMj0MwKxwqXKP6UdBlqGGiY4rPE9/7nL0I9yOegVfCr
joOe1M1Qh7Dcfo8CN7vk/+dFPqZEHCbgKRTFbcv7UAPI3cku7FoxhO9W6zjqvy2+8drJrlp1qfkp
sOov+Wx41+df7ESXhJkTNt15MgfA/kfzl3UOaiQUiPdUVB4dUWLlPYbRupTZM3hetKrhEpp4cDYa
bTEsdrfpzCK88BQnTnpuL9APALxpAR6XjzgSzTiUPmpj7o2iQ33VmfeyxE0tQaQFbxpv8b8h73dh
1FP32lsWaFFQJqY9rrdivhEW9ZSO+6y3qhsRukiE9iGeKXUQ7BAFR0QSr0HSIWTOJquJAPAhinD+
A5z47Ip75+1ypfhzfMNESVrM5HNi32Q+WsRzE+0j146/lF0z3A9L495j3lfe9eFSfDk/sr4+j+42
diaFLciJdKeOu4CN12RlHHfTnutcV7aiFRihi/vzYx6m9/9/jXLc85OEtRP0kXHfy/KJ/3gq+vaT
E/T3ma02UIsvpZgnbmxFr0OTSUj+lK3Piz9Cu2DBlkGG6bS30D55ngObCHru4huIC8YjtqcITugo
d7YCCji+hYwFghbhYVTKvhNJxW1KdrMJfAPHo8xyg+1YIRl5NTQoYbSePSNjM1Q2ZLX+Z6NUh5K0
USUo8oh0h6uZ8WIU1bSyu2H6pZBPfrWLrvgJpxqB4oKBgHJL4wXbj+UB/lR/qEXkYxTYIDFegbOM
O25yQV+Z/ABgU7D0w0/DqYBROGN2N1PCXcmJezGETYwEUQGz3BpbApHBHx4mO6o/u93S3vGczgPM
SADLyN7eoBcLf7nryLt9hOAHwZ5HO94BOa514pyxrl/OL61Ti/rPj3AUNiFHs8QYFsFLbufveZfc
O3FnXNe2zK4RyPqrRaIOQyb1/fyoJ66Cd59eL8U/Pn2qEncqPTXsq5FuBoaf7mxOF86Mk8tZAzAg
StKIPI7pSywmZIe60d6gv4XW5c7hoDSQu0S9KzeLH+ff6MS5iNkIFUcFjV58IMBJY2gn2UfDf147
AWAtHOoWfYtiyYT/xPnhTlzXlJ99aibcQLoW/X4Cq8psYmHXy6NZD+VqnCdxUwXYBox49GzPD3Xi
W1H/kFSkaXSB9D0aqnYR53KMatg3rVCfEiOub9sUYdXzo5w44nw6Ug4xE6U4qo3vX0iLj5dhJ4Z9
a9oDagPw+OsizH9norDufBACf50f741scHSm0jii4aKRfMBdj15LdZ0dN17U7ScFDFktKGg4DuWZ
8RGs2Wru5QrmeQ0AqcXyjlJuuFy5vrkzDHd1/kk+fEryZiBSug9Lo+zDtWIFjZCu2buPuYrMHZ4Z
6sWKBTYptbdc6P18vEb1WP4bNtKDHH7cRixEk5lOmnv7ATTqEOIAFC8ZgGfknaxS+iv//xJ2Zj2O
Klnb/UVIwQy3NnhO5+Qcb1BmVSUzRDDDr38X/d18XUfqI7VUfapysDFDxN7PXmtSt2qOhs1gsHxK
TTX9S0HjHycT5yqLBkbSyYeuO+H//pj7KcNF4tXGHcGG+WHRqngnCy379b8P6T/jduuvWZsAZBxI
cfy9DWYYYc7qLrXvMNABdIjjnxHQyGDTEK713WiAgnT0CbRESYreL5lh0BCsyHH6tyb4P94vMAE2
5D7nmE6M6e/oACyvup/I+N37c/o6pN1j4/3bVCSDMxy0/zqVGarxGStez2NmYP6+QptuZp/FqvfK
/PZz0WrHNPMN6j7puNXmcQ49Ia4+2pJMOBs6wptKs8h8ZNF72lNWb8klL3R8jKrfzY5+r/cDnlkq
CN6PmbUHqRtfDE7TVZPGpa7adOMA8dIrKmbd2xpnAz+3b2v3Y+HpNmXNnVUiDHSGa7pET/P82ibM
w9fzvTH2L0nS/LLcOXQGPhSP6Z3c2Gmk/HpTPs12+Vx59aUVEeOK9kFElxZkctZj05oryDniYscv
DT4RR5ERmrNdFuePehOfhwgKexYOUXfQWe+mvPfcabdVrCAN2I8Zmfty4vXoEzCu3/6U7hnXmbee
yS48T/ZzCg1RwDiDrsWIwcH1Suh1XbLt/J69GxpGtl9ehUNP++0sj0OE0LlLsPtZQSnGg9dH26x9
NUa8laV+8S39jezUu8jSdTkIL1GnH2k/DlN/jlLtQNuQIXtISM3Z1uxwiS6FPf+iNVECYSH/SiTY
cZB69R8urLU2aYHpvOojgCkNuLAaytCBYl558d5J5x0HdTPhF1ccZGowNPRzpFzyyV+6U1/qu6FO
w8yyD0qDyDe/MaH7Ko3iENXGNmH90nHIxKAhlAOuaMmwYTAIIUlA+ng0sX/q0352l0/LGoCyZvpb
1/2RWnVkGcyYBjpT87dk/GnDm9AmyqvN/FZFn6NCMjiX2qZK2lvDuNziuAETMtv1Q0k5DQWfpqbn
YdwSi2bszvfRBPuRc06t8giw04WQ9NknjhdkOVQlYqKR0ewiMzmIBly4MvQntn2PZS9PcRndxYhN
FnsKq/KeA7/tI8yJ9aevXICY4sWoixZNq/uTz4u3KaoPJVust/bGklTjwSxcp7Z80BfqFLFj/U4m
Zyeq7NnrwaM60maoRgdi6e6YE98YSFOdttkTm9jY7XTfecNt8bKjOSHXjWBrFfZLUjhX4esPvrc8
aR1pxGEIPXeGBtS/2I11P6roPXebd8uqAiEg/bG2zR2XqTMWeh2lk05ubW3Z6n538lL1rEcuo8sM
tZBjX3/t2ASDLa+CxSKUvY1Ty3PNWlNrQOVm7Y8l//MdGRONcWbgWqp3dqEd4UQEvceREKtZqzHc
z74B+exXWDg7Kg8uTzpNA/2MDyQnchAhjQvcJf9wdBsUIs6g8bKM3r7QcyanJiikakb2A/Zcj+4b
w7p3Z54gtrg4Ez0EMIlauAhMzIzplMvCtux+8mKk1up+8apbpLuXTEuuUp8PFdgyVyQ4HWbOiljf
Ni1mIG5Hc8HPaMWWBt1jPmK3s9qb9BbCjknYptl9zTfCH9kw2XPsG8h2atj0FMEcRjGJoTJYzWTu
VAWx/AYedWSM69LnceBXyJg4rXLmLrUmOaVuG6oCJ7VVvKaJAMk1XY0+sbcQAt7Xq14QXHNXwixk
xxlfvEE+w7kbs3Rv16azt6jvwYWbnpsoO1QM+5We8woS92oq9dKz2wJ5Uu6swYMC1EgkFw2k/3Id
MprDGiOqTCEr+uu9DepQ39uIX5Ssjz6YMYgaGQTRvO+C2HGYXCKrRSPtu6703aTBIXJM+O3DdurV
tjQowJOeXmjLGpp7gWXpbpzChN81ZXChmu16+3O6FE5wsXKgMol0NNIfom4F5C6MZxj21zJo0Lo9
6lEd1TWrZSFg+fK3g64nYHJWnsSs3hNXAI/nPlW22cGuMyh96szzeKMVzY6g+5EHOvOAjC90sjm2
XSshr1WshxnrKZvhuJg9sGozRa3pqy/wyFzfufYnzv2vtFHvOHy+06V+aHrxQjbgvjPmA00mEMG2
Nm8yzYKpMlo4cpJlvsVlQrnKngkvdDqrttHOz75ATOZTAzpN7sj4WFuV9XmwbWdvyIQrbnLKdpPO
EcJ1Zh6OnW2ZN5GZdiBqCBNkivAlzksnd8pN+kCj3tJa3jPAVfComre8Z3pDOJ9IMok2r0WZgOvA
K3/qWhXn1OjSm5XqzBPTL9kIGCfbsVhRvXATugjuKqACphOzF55rfdiNttxndeSdc6qlF37FEDCh
1VzsxvFuKK0jyN2TmOK93gn1ahUK8iFp4GCp8+Q0Ulh9cfJ2/M1Es6WTDs7zE0vzaOMZK4NsqQQE
DHhXyVwDKy7Qan0Re50OGlTenTn08zmJun4PERRWIBYdWHUYPJcB4uwAxQNG14yXu0m4dbfAnppU
+xGTa1D/0FEFabGgfyE1h9kQKAbnOTWZuGsFYrshnsNlYABwk/ZKnpOJm+Yoa/XGxJV8wkuOlGqf
DUO19SAR/KIemYaTq+99TsYxtXdk2c+ZbjEoxNI8VfMzqzzGZBgf3hT+yMinvE6G/zCi7eASO0ll
nAcdURghugAK376ziYv77R/NHSsMRgzuEx76kV7/Sn7BRalkeKHQk1PjWN8LecENUwpv5FN+KgY5
12curBGwdBDudIJlCD83hY4bReFhYVQ7qqwvylT7lGaXFse7KcJRoxkGfsQSbKmSTFzqAL2aLky6
4qmQtRdqbvpN4LFgM99/WBMB57R0GNkEOAW2yNuo3n9KU1BBS9580rsOhajva1fHe2yOcUA4A5gk
zalN3Xv3HS34ZVk0mC7Za+47p4Jn5TyMJDMsfoPQj0yanCH4BI0hYBwm8UMFaJN3exgJFGlG+xAv
0YvuLs65xfgZmEt60ONaY843ujW91x/TrihCvRRaoEvQjvlaEK/CuZI7raeIMrZCu/ia3HaTflGp
8QihepNzc+GZEE4xOkfJAnR9zk8lg/MLI6mqCQmzw61l0ELV7l4vrT0Z4QMxUbSIoA/HereYM8Lg
2OSMHYOs4L3k1UMVmauwfZ/19YsJt2LmWR/HXK5zDzjMf/OB08XEe1JK5XrrhgX5NjS52n4pm/dG
OJd8iPbCMsJ6Llnp2HvXj3br37OrXpcuDOQe8aJj8/iQiimV3Ar1yP+yFHxPC450dFno1ZV9G6Ru
ncJvHT5TZ9mtH29NhDpW7WHwQIkMf2JDnGcbC0l6WxdjLU8jrYcq2E37Acsh8us7lBqE6NNNvaT8
qHGVXWEKysxVqLIXNWud0WveANlucuMPjuADyKITwzx4HSnAFX3zE40+I9DZH7fSX0pzeOD1rev6
0QApL+GLdm8aX1H6IGvj6j+PuVq3NqUcA998HOigrKuRqv8jaG7lDG5Xjr71Jc/UxAduSrlCCEUl
i4lz138chmgHRpAlQcCkRWjY1qtBNL3T6x+gbg902kC/DdtUW86M25ledzTGz97S0FYKQAtk8Wzu
j7SC9pRodibfWkzQgUwmHrECAslNd0mcrxLc6KwsGpSx81NVduhC2QBdtJFELrNSreTz12yydmtq
onfSk1/7d+uHkLfdrSlGmvXtt5qbjzauDm1l3I31rYCLtalaf990w7mwvbNPeAUA/brMl1r2nQva
Q6Y7Y72KcW6girF5QlugJ6Nt65v4Yvqwdc3QH+3DJPtne7ADjnXkl0dbH/eTvTwbdnOv+dUJsPdx
PegTVXhTh4QVVWHbPsqEpQXJ+nXpaIs6AG8UACMB07V4z2uiaZl5gvXxn6lGaJwt6J4hR+3GPr8H
RsVkoOCMs7bTiKONk3HsunX819/YEihiLo1wBDwIsi5INRvGhHONFzD5o761I8ycLImoNuzn/EuP
nL2rcWoC1JRRkOCt1SL3STTqoGkxmQ1uMs6A1gWmtRaFmtkHtAJZ93UQSuMPr84QVgAYJKQiaJGv
W7+YVRRJClQZ9EMzziLHNA6s2odlRDfBs4FdZkcgV8zNibGn3TrgVajutO5CgQrvJ6UYu57u/ToP
11ur5JKwuA/XbD4qI0ePmV67qjgUg3HD+PiY9LiLx2W6nx3t9/+uFax1nr82z6ZhMgfGGCKlp783
z2M6GmZbmdjs3Irnldd9O8hFnrppYQWV1A3JZVEUO0txA+hhB/5L9ecfVcq1NgkekaohpA4GMv67
IGKAH9edAquLOydf7pzdYtH96Rh7Ay9RkGGf238ptP31fjmDmMgjVmeTNGbKxfmrAsOAsunXasxv
6Vzvc66noZsfBnHq2/7REtO+NH4G719K/f/8nZYB7uM///OpWP71JrWYdJFWwH2GoLIVzS+vztm5
sMGyBTeEnVTUAEbt3whwfxXWVsraf/3Wv3JluXSggLI2e1Y01/Grb3p5X9YHWb2uogU3uiq2ZsnP
AKHFkvbObp/01LipcfqXj/jvqts/Xoj5359x6TZjkkeN95wDGTZiHsIns6m2hvVkD+2pq06anwV0
Ef/3iW38VVL1KX9RjWaH5lNQtf+RSXU1aETwD81nxA6CfV6dfvs65E2203BhNtyp1PuEv+gYK2yn
sxof8sVGmmJbE6hI0+EGgs3gzHK9vTT2mO/LJSoTbmExYStlppeC8cK7wUmb+yxWtMnTLjmYNJgp
Z/SpybxnrSMCb7X9/35j//hcGdykg0x3lzOY2Z+/zqYljRWyBGfm/gtPAdtYF0EtzeM/uaWPt//9
u/55DA3L9QwiJdzBaFOtZ/b/16jAZ5sI0fri2YhNcWCE2dpMfubs0FaBoZdEOv7372Mg/69qHh8b
lyg1Q0YaoBaaf9cuhQ0vYrQd87lp1HFx9auPHToviDPz0ZVakweK9e1G6PLN6Ys3E2x2lKuT38Ku
0exslw+orPgLiZnQi2ns5D3wH5c1bfTbrjWcsf4xB8YhYnbMchmPmnT3na5fNOmc/bI+6VMaaLW9
qdzxVCSM4FVOF05T8hGb/v36D+TcoFuvKBM7jBhnZsty9e30h1rjf7bdiZMgp9CJ1GnV++ylF+ZF
j10UhzEW78JdS3XZtuKZB53Z6eUtxSmFoWjCo1KlO6bm7yzpBao2byUJiU03Z48mSolS/xDlLwzY
8OGHi8jkMU2F2DAiEiTubwoKP94iL7Vm7lKOFkjhwF4hEhNYqcl/cnpn78v8gPMSVhAH0UMkYplB
6zZbw/xsi+UuMbswW8SpKL9iqgcRFjU5feikCBwo70IVG18Op7ROtmzyj0L/sWNEcbN/0LvlWDFK
PQrruebeRgL9YMbNq1EaYSu/SpqNvW4dumHezp67k3l7K8zqDAMEjW9Z3pPNCplf2LrLS5xrL4YX
3+nSZqde7trEJPT8utBpr6AubPPslBo1FPN+oCwIFqx7XvJ2Swk46GI73mssSbmjNElz1xh1sLSG
uoiKz4tXr/fUlxoN890Q8Op9McZAebzobEOFWNCxCCeZAP8AKOpvMZx8G7NSSQnR8xdw0YWFFYCD
TYZ+8Fna+TN7qfUvqtk6Twkx1ujaunJHdJQKqq/BzifLmw73WToEkWgYSYbaVGjYWFz/BPzj7Kvm
bpm6s892pfUMcLjOpyv8k6nD5qJ9O9LN1d0waYD8g78RNVuHVedptCEE1qsE0LPtMkEPmGgWEnSn
7V66qXlJl6lAEkrNJascxZLaQE3JLkBxSYy2CCrYMFGNipNzoWO9sdENUOQ+EUtjflqPklvCo6/8
N+zX3Cd/FfWwq2T8y0pRReft8N7pMqw8C7lyaWy9CFwD+zM0oD9grJKAwVSsGEq6D26v2scytnpq
U67X3Lml+TYurdrV66GlSheOaD/qpToZY/7imaP1MBSNuiBt9Ek51CgTbfXd2ZVxnESVn/qe8Qm7
tYe3pLMmTImmvoVTJl4HwKoRGjAx58+mUM25XrzoSdMsLxjJz75ZgyS/lfUZ/tfZDHsnana9T6wX
z+HKPBfae16k0Q4T+BDWqWmGydjMD9A4oa5YjDw+FcTvgyEhyaY5Mbtx5q7cOzHT2NrTya2GbcbJ
s3og3eHmtB7S0IzkaGCJzH2vBpdab1NNkkdtVb4440L1JUVWzl5g8Y/CRgeWWo158dyaD70uIkF7
33bdZzRa3kvjGNSUU9nm5zkHpuFI66DYMgO8jZ7NuN0scgjbtdXTCLXrS8R8pU3nvIssTAu93pwa
P3s2/Bg2U3xVIElD6Wa/XEPWh8wRv4mgvVlaiSswPwGGDxVYXa1nlx0bHZVnG4fZWlacGvcJMd5H
DSBtMUt7m3bGmzc5wLrqnBNQWOyk0TS6tXFYuN5oYeRIEZxIHOzoCieYEq3YjAyItP3NwZLdDPPO
Lim9ApxYv0FHnEZYMZucL3d10ESXiqwHfxTMRG9YKYmu3RIAIRC8LWBdKyS2EF3i8anS/Lc+Hd7l
kgF8tqmC/8l7c88/CqzwXd5RCuiCKiYRykFn/KWioKNW3H382kBr0vwxoGyN8KffKUy2zUnX3Hst
a8I1byKtk5j0gP+bzP2vvp7+GLWJvDRysL472oMqmIlOyCfQakjYYsSxsZ3VDjnJC/M3tY2BjMNm
Ox1n9w1nIxcHSI/moa+mX0MmDRYaLqVpPejk/foW6SDueVMlvVbTlb+I2mxZoQLJfNDUr1y5D7wv
jkYvTiNQr8p5EdGTX1b79XcverM34skPSM2k6zuNcEPYVQv7647g9FNTpSd7jFjb29jDrRmxQlSi
iOOmyatiaZbO8iWGVYvuHr6Lke1aWrLE1U6lNIaTjF1u8yd9lRm0bVB1KvAWwQLS3fRDEeg4W8xi
Odicc3yLZ2YDTrATviT2L+K0FqXXn8QStDktyE8J9324ZXHkPxO9Sp/4msgVCNfKeQfijU6Zz+7Y
pjZYuPxlTxaRbVLD7bNwD3xTlReXynQIEIK20j8Mq3lmI55rqidregKctucPoxt3IxMA+vy0fi08
8PW1kGV95R9jJY/8V9+Wn4bJ7qzD+DqdOcDIUm6Zl2CRcQmq5tsq+6wVuAW+mFT2+kqTVNzzRwzE
LeC1iCn7UHif2Vfwh4lfsgC52s3sZXohVxDDWi561TI7hNIWam1z0mLv3WNL20hGwtiXKlMLXRuP
HD+8rS/8oQ3NN4HYo7Vk4kEy9K02eiqjB0iGHn2L6mh7cl8Ca0vthaDtZJxlNLzGpf5l95a3Mezy
0tc1qjKqSVE+3HQWUXrfoupZsEFkwPn7Mf4qCCwjtFxMZNREN2BZnEQGDiWb1qDtgmEkjTpMrGa2
TQQWXHwqTr58DDyJYWRxB9Vtyhze8sxaPLpzlD2v2/6l3U+luldpzGp7aPvtypvWN1NWlFzNzJSH
CzvKDfBhqnQxMlYLVY5fzBwHZbNg04p8PxiNgwqpy5ElOUD4LW0eQAUyFqC2hQcKjk+rqwNl14zX
ehGF+nS2GDgrsSUQyr5mvmieplSzbs5Cl98nLLNJ+btt1rdYn3Peo1VcLbv9LtP0q6KftDUYmt5O
Xf5VGvMHORN3M8qZ+1YZQd6PjZeiEn0wTuM9fffqM/XzN2/Wpj3zH/gKJ0+xXoG6KHOj3ieVm1+d
AfUv8/8ooDSnx1eY6vvKN6m6DtzVdbuKkJLNBNrKgvOvmO0ozJPpWU9wre/A5WfbOB+Xm2qmDy+1
bswC4wjtde3ss2aKnxlo7bZWoj7pjf/WrOp71BETiib6xDnQeYStzHKGDOeh3QDBhMGJlCWoyMau
AtNIMeIV2lvu5l5QOYsWFLg+6FoNzXvd+h8oML13pGCrPSNmRenQktrPc3fnwWESFPGOtU2HYlss
rfmwCmTPeiqyk9Ukr7TeKZRo8qVMSyPQeKZcxtb3aYytRWbBlsvKFvejGWP3PKAh0PYSON195snx
TKmi2FS6IMYdC/M4m0jadSEvVJrHd7La/peye0CNTmY7R4+6+IERPTDahkHsnpJsa0TcJkwblfRE
2CqmR5JRScgYMSaHJnKsH+CH3gGBY1lNGiZzLZf6x8ay+ySmYs7mZnJtqmKxTu2DiVeyx92Q7qqh
zKnu9DoR4S5O/X5bGG7ywJ055gZrRBNiWpgVx5in9L4SMfMx7TTdxXGBpDwy4Jxni3ZzIWzQ9cqH
5NXPMlThzDFy4yE2GbuNfJNeM9wNarGDRgn1py+hnYRlYRZYdKO+ynmYEpgjLs+KL8fhUd2lZta/
1UD+nK3hN+mvJJuLgzao7Jwsydc4Jj+68n7XBv03yu7qLVpKr9ukLWeAQTXtd1q0LBhNR0U8eoB8
MIvV7PJkkZ9ijKZ9UbbuN6+nDKsB0oqRr2E+oxBbNZk8UMuOjECVCyZsFpcyb4k8qHI78ZgmbUXj
MOvwBLduuYkSl+dQhhlDT3k2Meb7a4hT2hfsLC2DjpfsQjuKKe4rt6Pl4KNWHbhLRX5HOqlTTy5t
s7O3lt31eeetOSVDWes0FXYX32vEpkW9Ms3NrjQIJdDHoMu8rwV+zlpUGyU05iFwFLlwIbuaMCOL
Izi/sz2zHDCotjdJaNbDgRzY1kReGU39FY7ZmfnI81A327JZdkmuWL+jcxtKRpQ7M/njKwqqPdJx
iqewKHnqa4+JPbC6cDos4jb9OryAoqx6xsfinH1oeR7N5rGIdJ8v0j+dOvuOcKZtemcM5MyeMB5J
LwzXUWFsq4tTZtd716tgAfaUp9yrkVo0mTWxr7T6unjJt5qoj3Yqe558Jjqazv9uhbPDcfHZM+7B
z2eu0LEQkahBcrPRJOTpwbQuiae/Awik08bClcYYPc4ws/Wjtiw3YMBvmR9hkGJGApeLnJEKmstr
5RYh2KozMwxBUWiP4whCtPCO1QqtGTIQpvZL3tO4a2op4M+5VuBH3EOrZtgaxUit06XOOrTfskEr
rndz0Kn5I7NoDKzvk9U8Wub8Vzr0l17Gxz7Oiq0JfG3vmu1w4eOg0WJ747Yb/atjJhFQye64vjg/
qb9gqJFhU7WMDm4vcdR5aO58RcsvB3Nf8szcuI2Yz47ETucxxkKUFaXlyEkw87BckNmAr2uAsFZx
zVgMcyQtJfhcFFB189PsmFvNKAfq8a45u1sjoatUFf7WHG3rWZvTN9sZnhZa2ZvY7GpmOugefvOm
x7CMvH29lLdB14FPTBcPRaefYQOoIGySN9+KVnuJS3aLgxqqahMNxDpc3142Zm5vh+zP3PlvmkA+
thGdHOxQG8qZ8Pmyp/NLVtXC3W2XVK+b4apGLp8MD1jhTfqvbK6Sjd8DSc3b32uH0eTp5+bzAeRi
wGzmKSriq9YPeweLGni8F7GM+5ogBTjDR/Apt9SnS4z+aGjbMIl41rbuTzRgKSAHYUVzKH05b5bm
P6EWpCDLg2UrFnTxIc/ie5rIlzypWSj2d7KgWyHltRLoAM3m92J3lMUlEtNpvuTReEyW8mjVyDhg
6fpJz6Zc0EKiIB+qzqMrNRzawb/P3TqIEm8XGeknCb0pmLnUtohYEQ7pkJCF4uY2zXIvPfMLSSF2
8XoR98uCI7ZQTXI0MlhS1UK3QmW40BfkBvo4FUEsiCpEFaTaZaSlrnfpWx+XP303jnuIsi5jmpUR
6n2c73wluQtVcReaiacdszLf5RnCsXkaD3SX763Smu/ayM+4NYidqZCbFmM6kx1j755gOCx5Rfma
KrNTJmbm3Nq1Tf9Oj+dWlR4Mk27CDigTGcjK2skG4q03PkUlcjEH+9Bp1NrAmuRbWlj6U1r3xgs+
EyRcS6TDVKZTZUiaX7DcL8TgqDo0lTw4opA7Qp9ENFq2mCx2rQIcI2cBLEeG4pIdRdqdO3q3zuCx
g/EtKzGqM1PAjCwN9F6xCVOdov+aX8eSaEFmIlkhyaGHEm/V1OiHxDEeqWrHQFXyS7w2dGNdHQV4
SIKC8Jvpaak+Cxy/vJqJs+fpxciVmhEZVm69Y5h/XrnW3W5aOhU29vDQ6sMpq9btMu32tQWyjYh6
DLNC4Sc+fJL6Sbc+PT3rkrrTc18XxybFnV4m7cUtU2vDDWTrJUyKt9W+SJ2TJZ1rmsy/mT1+dzXi
IOZ4XnJ5lW3yXjc9tR9j3Kn1mhkbk0BJbz9bHfKXtnjVInn2OsPbRL33y2jwxFkpR4+J3qs/mOHQ
Rfd1Vb51WfwyJvKnz8roJaqUvq1GboAzEsj1LohxUGlhzjUgParLDr02ZpdDt8O+LnkimdHBdPPP
meZarlthlXmU4rrxpPKGxUpm7n3IT0DfvDvLsU8sOi84etHPaY/lyATIwLoyz+mJ9te0ib7xx13I
bb/PDS2oiWn+Ibb3Pq8fP9LZX52QXbypu/bMEuBOJWtjoAXzokesbNJHbal30HZv6zH30gnJm7OL
SAzZLn2EwX6tB5/wn0aSpjqafRWWXMxzovH0JDORZs9LqfaU2L+XqlyRpwCdIcdnLjZZMZM3tv+M
/Pb1G2KG3ojnPKvUfF2c6LC4A9XJaVf2xrafm6DiB/e8cgP/bzlz5FnKndktT/H4aYzQ5avukovX
yXFg3b3lUqeHvJrU0kCYeTjSDCS5SdoowXRa38Wkq6eYkiJkPSb3jDt96M6JLvuNlZBdmU331PvW
rTcrsJ/akTL1FbTfIXXFxrOaM/yVWwokrY1ZfKynoFpXQDxfCTleJ8c6Yv86rnAUYxV9L+1u/WzL
ej543LW8mW6rvWTE5crqTW/60OAeGhGBK4tlnyb1fVybD0oMh14T0CA70mDicbXRzSblvvWTWD8V
Xt/Bn71zFqfffTo9V4ygz/Qe9gPneyST98n6bruEq3LJ6nBcmHafx/TgzGQgcHpavXZaaoytoB42
pqG2c6w/LtrIHFMZZqPiOkeQRWFET97c3mXcO/+C70HTk71LtbCsnhaBN9FxQy0hwdSrYtdMObZ5
yhKV8ZwZ6hf4AlI3WvMlGlaXupaHTiVREMhi20/eAyEQUlc1ZuP/d27NdVWTaBtDzXN5B1EYucuR
pA3AyHa82RXhEUxPhxh68GCx1qtznImYRMq9V5oZ1kM2pfpchMvYE1TKg54aZs1yn0wHjTYmCOf+
YA58TW+c3EG/61PxqDGmz94A700rJG4O91faVRrDPt7GQ185ERAHTL137OzSlePBGPJw7vJdm1dh
lokti/dbTZ4Sv89ey73vXkcHOfrY9WLOpbkiSbZOBrPDjbaliYNaH3YZl1WVqr0y8seac0L3KUZP
P11M6thX+6UxKMfpv0xtIMKgVw561Sh7ZJjjtcOUHXlqj6OcXK4WaK51iThWrldwT4Go2vJrbGWE
qDpeOt2+2ov+0dD3a7X6PEPoStfXsgg6U8xDmxQBI2/6kNqjzemZ4o7bIohGl+f+Hvv0XJQ8QYc0
XvY0gctjThg+oLJqnzBIa1vX0dqwMUi0Eq384Ax9J46ybLkEG0sFCydRqmuPMi22eYfvbopa3ocj
br7kDY2evFmc+OXsBC2Px5FKy9rtjyr7GpEZVlPFHC+FSsPdy2Y8NKyfS/BZm3lwAo0JKdDfPzak
cuXMwdh9qnV9jdOBx0SYYT7O0ubKjgwhaXnBmX5OPe+ESveqIzjptfJeL/xLMiCEKavv1Nepp7Oz
LMRXTiNmIzTtssAPaNE028oDT95tR5nyDLH2bc+55NLAAUvVbV3qzDsn/5345H8FzkwrzU82805E
SPKKE0NCVXeLYCqrY06OdC1DGcr9KLH3bEu7+F6S/uDYwyFuShYgGrSr8n6hXLdRxSrhpbmU/8H8
8Bz1+afJa/Sd+hil3F5i7PBFfjL9Hh7yeI50rhp7ntqAx+a2nuJdZHHFra84QzNqZ35gpTZmwOJM
w3WnNW5QkqapzP7qEYLr2Kc7BMUaEkijnYBYYLgZf90m8ShI+OmIw9ZihtedZENxVMK7GDAmMMlA
rmyKw9Tw1zvuwexYCMHSotC/H5veWPss03YWNv0i8arzvKkti6YXDY6eGFYr7B2Vn9f1RGTKjjtP
RKNsvMuj7CjH6K7HdK9n6Q9BpFsB9QFjQ9BTWd84TR200nmyldr7jr6rpTqUorzIeNilLeJwipsW
Ut3eWI5oDQIfvVtmcjtuS/Muzek1LfMaYFye8+q1ph2TdBQjBVE7YctXi0UXyRKNvCludYKvgyqf
Yl9sp8T+kBEJqFyV4VCkrDccooC0s9v8/zg7s924dWwNP5EASaQo6bbmcnkuj7kR4nhb8zzr6c+n
9E1cFdjIaaAb2MHusChR5OK//oGA1MThYWvvQkUrpzN3Ti+uxHQ31s0xitWF27gb+sYfJJ+/WKN3
YPs2IdXrm6yZDhSZlwMwwbzMslj7mffGr3kiBH7QVO5/pZRhU11dmpzOevAcOgPdcvYBm1ZdVO+H
KNsNWnnBHWcVGcUdtQfYB77bQQlMEBnBBqR2l2rweuIYckwLs6V7xah8yxlJSB6IfcBmRh7SZuqa
J0jmMK5h7fts36rIfxg1z7KM231cZR9FNXxUJbiQ9mqHUBiSUlwPXbEJlMsx69+iO1lCrNsEgoPG
jx+IXcuRFtQ3Tq0dhz7bcdjs9DGDfmP7BH/ocwBk82PglB7ncFb0pwg1XO+/DnorOXFc0+YrrZ30
C4ffMvTi0eiAqcqZz+A1h4atat5DPLq6bdGD0GnRusQpGx4/VCHMCVI3faqLnsMesYNH9uqCh3ds
y2iX0tbq6zIHqe4BWsNberKz57988rSKI9m8aK2GL8166DlUDT38VTlGtEDF3/MIvedJpy04e4az
0xi/aUBV51w08+WlibLlvNvjgfzTr4x9P5UTRgSASY2Mdx0AwiqO8mPpi5BS0Hh2+YI5PTKaaERm
dKWJV0VxkSc+DPlJf8IofDnZJPN2MVCpkyZLl8Smlrmno7wr81nLwM0GGb+81IP4rvZsTHUiNnjy
qPsAjDV27jKSHBayiW6LJIgXQzVUy0F4CCymIFrnUR7vwjrxb7yUTppZy/3QZWKRVMDTWge8G/GG
rQQKuR223DWbRtvw4CluZEJ7vOvxhHC54+equUjt4jHQybYf54oipkoycYxFHO6Gq7Apy5VV1y/z
rucHsG7rzl93RM8Aj1jcalgvWGQCDuJro4FhUGqgC0g9qM3QhYGPrYbaUDnj1s8Iv5Ut8yRaM6d2
Si7tKj6kOXYMbvcaebW/rnIkE20pdjPnBQfdLSkSiMyC/6wuJJeuc4y1WSVUcOg8Oap+1BmGUl1S
HmqTvX4Ug9jnIce9VYg7zc4f9cbV1zhR7kn4vCFih16WGR5sxSZplCGwjbfJHYf/NurJFFlxUVr9
augpcZKZzuVyvcf3vsgO3UB0fVqJiqMbOoCmacmqSbPXnjibqijv3BQGfN+CNehOr6i+5wyR6T62
ctpe6UeaW8fYqQ5cm2kDxvWv0KQTyxV+L4P4BqL2VVBobPeYNY7eteZ710CxB9XDaZATnvsl18oJ
eYBI89v5QMiKtF8bZcZDN+WUcmdKDdIBC798KG0B4xOG51hcmBw5dWpdqJFWQZ+sXE3uzW7AqE+S
Gk7FB4WsD5CMqNojSyp7FVjnczYT3m5QZcJCpxhIJvdKi/SMzmI/8IbCB7caLAQs4a2Xl3sshS7i
rIWNNCbky9PF68zgmljmfYFOeOBTjCQBTkl3b7pqJ2W7BaBD50B7NpOvGIitYZjsIq7UDSnHlNAk
BQfYlSAGuerM9ldMRgr0/xcjSl+gEF15BdAcBB5Sju1BrrsgNBe2Hz1IhK7bAR9RboIqDxa5mxRL
AHASxMGR34TeWPdtB/sc9yKO/KF5TVQGVXvqiU/WfpYqZJ235KwE+SNEpPYiiKeLLC3pcVRtvoGX
/KSZpIMbMwhPd/lOV79XC0wEtqVqTdvkGhkVWu4sXSceDP02gauVeB5fnhHPafGdvZqSgIin0s5A
CSBZtrSmcpU7z0WIC4I+JeHNbIRJfLQTMSUByw1w3NvPF9EresvJddEZ2UUgW5igJtg8cKqguXAp
s4LDg3QOIgbr28FDnCUM+kbEeE31uiP0vV94MHMJfYDMu62SZlhNNIVeXN/C2MKM0ztuXGqDwklu
h9ahw6WGyfmvCadOLZSN2VwWBtTNhuALnSmCq9BS0UaTRvHKk88PsaHGC5BN+mEVWoxoMXDdPphw
htbCjZP7EgQRWYZfHiebrkTguvqucerqtSX5dKXNmZVeVXmPSmjVNvI1bhVeSviA7uabPOh1ogaS
4c7VM/EDYAeo0u344jFaWGFpUS+y1nvrfOgqlQb9KRqbfTdoBOWkVY6gzgE+cYfewPm8Cx8iFkNG
Swtsmp3Kxr9mMhMaxKXkYmiG0w01Un+osYg6OJ24dYpUrnTTnu5zsy4uMyN6FxZPIQtCnK5IeF7X
EhB9pPAF5+yeql4DgE7UCgTmI8q1mE1+isBwRns/KTiZfq1HD17ha3xA7nyNTcOE7a4VBDHlYb/x
DZnAxTbH9zxq1E4USSEXWPuGDqli/XDngLVfRLrwhyNq8aa5BqAV3iZDM4EDs0FZHYFHtRywKwUf
lfM4/6AfkV7lvjEdHVq3yKZIGDXyob6vp8D+SJKqQXJn12/91AYS7dNUbKQ9uTdhyokMr6HuW0Qx
OjRPc4nHbZOsUXqkh3GAB9w5QXhQetWvcm8Y3i38lY1NMgVasIpdX+xLNbjdRrrjcytERM/aIeN3
Ms0UOMfnEiWqGDMBFqlPMYadUdfZL6PI1MLTzPZqED0o3Uz8dzziJVjSfvY4JLq3t2RfFgu6LNpd
00wEjFMeAng0qttbWYQihHU9Png2JDAaFc1jWvpyLenz3Fs+vcvINbx+mWWhWjtxfUzYXNUyqibC
32FR3aVa3pLiVFhwiHGyX0ZlZx2ztDHfJqfI0Bz4GNIys6PAATAAFky8KjmUvTUeurZ7tXK4Szh0
+O1Sw7WJinTMy/gYguEWfLQweOxZ3wQoqS2gWzXjOh408y2fjPotjiycMWOfzkZp69ljjBOdYQdy
Q7vIoh6J1aptXMjaQdhA+a2whXiZhurXJMkfkmlBE8xrFGolYHpd62mmptOiiHx3ifWZvuwMKopU
A8Doe+KqYjPJbzQ5uyp0PhmDJo2PxUDc16GEwj8tEj1Vu8bzrHzJo7Rvc50OcNeyjRZNE64ANwMc
68CoN4ZndXdRHEttFZKrGQBPCQxOb1lo2q4eJe5WsiruvWCS46EHlHBX5Elh0BcLL//Q+qy75a4G
gEGRYVAPkna3dDJZLOuwEy8+5JeYUpnfgXEKPZGMnjTWRZpcFHEc7S0ginUk8uGXXmJ6jqL3yeog
s66bIaxqmkca1wvHd6BdDC6mWlbblWvIXN0mbWokPWY17dtSSzd5iTYt0AmUr6Tb8F4afS+LOH3L
kFCoramHYm0b1QD4WMc42njFnuY3pZnU9ZVbevZdjbP161j34g3TKHek4I8w34qNhj43B0Qtt6NK
HW85Iphc9Hnmoa4YO8ih+YPm1PWTL8z2OW2m5KDatLyTJRfYVKr0SaPzCyEh8IKjbnr1QylVtx4N
IMTeMyFhRByX99ymscGUGe5OvhO/8nVynU/xDHCtcjbK4MLRN662oM34M0OXxyZoQPWN5X3tJ+16
cCokmrVbLI1CvNWodO/qbCh1wJC2psjQKGaVI9Nfg2cW9E4cDv6hiJJtDri7LKPxMlTIdJOiUXSM
UMsm0QRz0IsiIIH+HbrBa+y6Hyj4aYDGqJGUn+VXRL3Ky05Uv3SnGZG9RQO2ZNEdKP9/qQz97YTn
3bIauN5pbMXoOydvx+bu3cB3mOkeoVhphR4fdG1yDygpoMwEA05jEBvod4Jw2ia64dCp0lVYBZCw
vNr9IekP3hPsg9MV3NYVR4G36SNcTTLHqBa2hrMiXXlgdTYqmIxU2LmcOthCDh3dZoRS19P27DX6
lX7YRGvcDy24BMQ3L3INI/lovoEK6cykTkMRgQjJUfqIKYdJ1ouoYaZRUX60ifc4sIqcItgYjXkc
QqhuSltrJhwtmF5WFF8pIJhKGjRH6wOuLU9WjeOjlOkdDd2CTkW1Y4Xah4g06IWhE0YYxisQo2eQ
sFWJDRq1UPg2tNGN4UGYtYb92E1HeFVzP8O5tvWhpKrR6cyq6DJOwaawbbvELeDeRjNiNe0Tnf+H
yBQkxwdcwDN10JvoRXGBpgWjr5wsu+2LaD3/AYrD61w3fwW9uAwyZ2111sHuIfKlszwIUC9IpkMT
JdeiEk+9wydUNi9tM+z4KumRy33X0fKUWU6JWz7YlWpB0szmQmRTvbCpX+Ywy98/oW0hA0xhf9Fo
xYY4L7IhyL41ivuoDiGljgrNedDRdIQVStzCb159WYubIdUuU/VIXfHW5JzA5BJ/aG1NyRum0Trm
U+8NmBPSOvoZBgFjGZlUEmG2hj1Ee45u2czF8Zv8Xo3WLxifiwHxmxhdXADCnUUxkUJ1Aq29ZdH8
iDxASNPsZ87NMtIA5ZoRAx/9acKdpNGmO4Sej0nZ34VlRlPaWBth97OV1Xsbas9+PRCz5CZrZ0qX
fVVeUOBkC7PV39lkduGQ3qeFtiujCY6hjTABIfJM1w8sjHfRx/S04sJhOMzD6C1C63n7K+gWDVia
recfFE+gwq3/QpXzH1k1+Iv2ctcO9o/533ImYg5FmKyIlYDaRQw9Wm7asuAVcdatMXJYdpl2h9x/
7dZAr6l7HVsZCXkAU6W3kUn3QP4w/GujXqYFTZC2vOD40DjcgsembC4Ht7pWY85Ns/aeide6yJBb
EUO6w8dzYQDv575Dmlj1nGbNFfYo2yzlfHXcH2TuUXjYbzW440JWlCJOT2eiyC9MZ7wosuFpRvMw
HA1RfTpX5Vhnu6zSN2wIy7rGEzbnhkfHQVoeZoa9uMOC5ECk3TPekVdhQMEYS0jOIrBXRjLtp7i5
qSpyVDnWzK1dDbfTjH3gznmDL/naHMrXyk1nA2+ZB1yFi+IpsvqCRkP8Uof6Llb5tdX6fN7GjS+y
i3L+TTgHYidwaCD5lq7auDFN/pnKXWOoPMP0udp0WMIaaUqqWu4967pxhAHw4hqtthx8AcQWsNMX
nko24AbuVSPha3RJe9/HXrLuMufZR1mGB1TzZI/I0l2pIc+W2g3aiXIxadNbIMI32yRCtkf81DTd
PgmrFTkpmBQ4N33dsUUnUbeHyvsjaHs05oF5GZkKrqfCiLflS7cq+8MvKKib1HsxxehDzM6xFLRX
pUdksKkX5gJ3x/cEOtTOCPodzd5dHnpPPry6xdCNtDfZyK9kF6Rb7P6TXSybDDmYuskbdZ1b7iXE
P7cPq2VZme3MSHQC7ZCVITtPsdXpZSjvOUnFagJy99mgDMvZ8G+uLXiFLlTRLKtWmJlCG0JbPX8c
dj2sTLwiFlbFbumgm4TjKFHg9Wy6fiTe8nY+yE3aAOGe83wNSXw7REj94yPCMD6XaTPq0GYDcTEv
b41mbphal0NWcjkGHO0bcj3rVV3RubatdWS8Ypi1inIDTR8WiVIcJrZnBHqzMn8E34zSHk3mxE0R
/TnsTAd+qiLJFzuxI3CsmwQcWPc5HBSo73OoA8jiyBvTHGs5Pwmz9K/q2lhkunhwaXrAT4335K8e
DM29zDqEhdApe+tmiP3nCgmi5SYrCkri/dwtbhj3gwBbhCzChQ2gfni2Im+j4ck3WDe5KW7s3npr
mYxsctoqJp403nPvQFbXQwr7ytw34O4+ID1itoVFn7bp633mNptZg2gngLDsNUwtrUtOqCefAsN3
Mpw1n2YyMf5iK70rtlbzNDgvVYho2Wh3TepsUP0svBG3wDmxNPF6LlnlZgTeEvCQ57+QWcVw9522
okMHQWoMslvdFBdGiG1m7gQXgZPuua2tXdx0Wls7ohtcgXMdsM+cvZv3Q5AdLTO6TPUbzpIlDNwQ
FmktX/ltTX41/3jZ4QkdV2uD6IH52Y3htO+KGxPxcB7kh7IzcGGFBz4TsirtVRsCWtfRppTuD1Gb
j01a/Bxr6xrmJhdb3hwLg8fKSPMKm+nSHCViKg0KhULbOBDTd0nI8kBrQeac7qH0CO4n+tyzWhL4
P8Hmo3/Vc+/D1vVNTTczAT1czo8kSduEvmZdrZzURCs8HEttem1TcSfGdNtzlYfJAAxctTcRdJZc
V9NKopta1p12NfaQDdSj1qpVHo3b2HEuK61Yy4lvdmr1XcAJlZjR1oYpgNDb2xuTuidikzdkjzA6
epBjeMV8Jr2W7jRaxE5trUsXcqvQF3AwfPwJopUb16+kVu9LxDxtGK+bzr3yaioPnjiGT/lajNlm
xgQ6K12OA6d9VuU/dZfIUbre+5SPZxicjQ6CxJF8x133vrWUQVs8BFMrxMGcoSt+SRd2u6Fz7yLd
Qbo2EWXLn6FDH/l/WgF4XLAy6EOV2VPK9cQQ00XfZxcZDRmDV6upeOOV6caQd56L6NcqysvEdSEk
26C1KEGHTsfnx3PCPWbz/FK+Yh/5Sh8Em6jVNlzutiygpITCaQ72YdZD1VVwWXArphg8cDO57qhe
2tpEA+BsGiF2SZVc9fw9cYkrCGPPv2v+s8E3fuSojgGzaTALGJvtjciivcfzFQExz+MEGhmt+GPL
c9e05cGT9dX82E0ephv6tF3QJg/Fva/btyorp7WOfmMxv4NYxjcJ+x0EiKvIjPYtCypkApqe3PsO
jamYnTzib+KxppC8p8LYND1uDGJ6UVp6ZVPQ9byqKXgvCKuYn8P8pF0tuTDkPag0tqZTfwOrDHEU
DVzYvWx3I2h9eK9EudUAYRW/1DDlxdgGazhzyP/i/1oMjTJICHFsPdk8YG5vNKAp4QPsGtwQX/GZ
A5gu5rHnv9emW6WXCNVRGNFIrJYSphXl2mWKKiFN4cGZ4AAAHpS7cfouhvxnEg6Qu6cdpTyGMjC4
gg88OmaZvZdkF3HTI0zmjHfy63jYaH3wM+6DPTIViBEvpe2s5395Fgs3/Fs+qeXw+6lA/ZuELUkR
2sypEmJ73PN6udCvPb4sg0tZEzRrPQ5vXWOi/QWJD2EXYiA4GJK9N1xYcLn9pAAnB3+7LhNI/SZ7
e2qn8aKoUsjnvBLZB7hrBAeuihd23KRYLrFty/BC86j4vTrA9Ld4KEJ06kWuHarJfMa5ZW2zsevN
uIOUCFSoXyZZ2PH4sKphMnzmySUkDbngs0ZUXkLNmdoe6QcWFe0UPMYiue1CeLoaWE1vGbcaU+jH
+AN/kG0U+RdJ44/cluJxHyF6zwEu1hFoyXJMxWU+WEcaQYTVc16NUXbdWvljiVvKohr6V9ydvYJ9
0LkrIaClGCmrororOw9SJV1En0dsMzv8WJDqd3IftTpN+0JuRRI6C/KI7sSEuqwK1wJtWFR1WypG
rFNoqHVZ+uLZpVwEWn8fd9md1fvXFk8fZCzG2Cirn127XbQEfweu2a89ZDtL3QppqFHL7bq8fiJJ
/iVFCtLWeHGlwrwin+C1xK+i4GJYmNNz6GcYUTo0b1Sdj69WVB8LG6Yi6lBQx6Y6dHaBNSeJ4YP5
yOV5LbzxQO1Cr6V6DxwfP4QQORuNkpvU6g8mVQrsqHfXj3dKli8ylNfU+bd456tFGSDpiP1Hf4pX
kSZu3KzZR1GzpeBcS2yNcNTeqSymwTSgCne8kkAHZ+n78FUrusAwsLlGEQa5Aamrbir0GvTe37sx
efKy5Koxwxt8DDeG8h8Srd33IdSb1MN/iojvq9mVaLblkAUnRM+u7bQkvbdGubHdCrhQ8glgBmxc
6nxMtHT2M4io8delY3sbje24b5o+Q0uXYD+s+u1sFtbH7NYR/lFYwVh0tsF5FrFWl4so8RP4nlBw
MOh5sTKOcgkM2aB+7KEhdQrmdeY/4Bd2NLMesm6MVVtrNNmW+1C5nFIDtx7pXIYFyE9W6scE7Z/T
t3zpKgduSdqZV+ItczfeB5b9jLry4DcpvjHjXTFw2bTmu3VL9x+w13Cg2sC16Zvqxp6GyyYslrbW
QHB1YROYjWKf86oSJ+zmKsFZepGPprukr7YOq+yq0PVdbdncyYwr7j+bRNcauFHtrZA4pdGxvmxT
87bQutsCRwh9ckEzxS6NrJVpExhodxinG/lGBvpeG2a/KACtxFnTTd9qeGpSRnSmjWnKDERH6V0D
ndpQGUEPHDvkyrMzJovQTnYZjizspi0WP/zouFgXRvBhT/qiVI9unT/HtUH11V2kTfwk4+oxx+CG
dtJmiOOrIBwOBXZFuYaBMadRxiuHCQufq3BXXHCeaOJeji36iYoy0JDmvucNZS79uBn/tLma55iU
pW69bRW501jXkRO9amDaL3Q3O/aResc5dqXpfbgEqN8HcMZVEW+zyNq5Sss3gYk1k0SuYvpwimvz
MoyghX8taj6T/1PvmyB1wtbBvmzzRP9u+L0qu8Adj1GAjHDTlL/8AIbqVB/nWQUeLMCq+H+MqXQb
Afz/XB1OhNslXZYAnUt/HCCujSmL3kfbH722oTqkAXsD4p+p/Ua9feo7iXYbS3AHLrmDjSksqVm6
/odcfOi7mXs9tcc0unCN+9J6Yb5A2lC35MdQBRv+kXy/YtV6YMlPXz/mc636PDhdOYmNBeF7J4/Z
wcYp8VPRHgfLP0qUJlF802fWQxuN669HkkzjD8+M39OUOjbchNXNtvEnIxFu4ASW27RHSpDmlhvC
dKib+hv/hvNVg6uljuWsJZVuOeLkWdZxb/kW8OURWZ6RUVUjGJzlfDXf7lRgDVPCEu6/mdn8l57M
TAhdKmWS6+gY1smgXhDTze+76phpobYSOex4bqwwGWsxfbdY5qd0MpaFUeGc5miTJCtPfAwaLWhT
2/Z+T9BSLYLE9nH0dnK4Msl2KTeNhm+iLtl19kUnF1UxfvML/jLZTz9gXlB/rNYIVnhXByGfIWoi
hGfFMVbxsW/4h6/Xy19e5aeBTjxHBHyIAUFWNX8W0Ba3E0E+uqEh6oFq217pkVzn1KFfD3puu+FY
LBvdwKTfJE1PnKzStDKzZGq0OfSNYqy1IHMintCCFF8f/XIsLzJk2Q1/HCMc/nrsv05Y6hI5n5wN
Xk4mbOvYmlkOEw7cLSw14Iv+tiniyzS/hB9yPfCPFoT7/8egls73OG9AjjyZr9uGaEXy/w0akdLh
tcmPDK6i2UF9EXDMwh9GVn+TnHO+6bDBGgZ2u9i4W8z18xrKgHDtIimnBzKNg7dRGCgy9b7fk0Sj
NPJH7PybR/uXAYUppStwLTeUfbrFKncijcrsrIeS9oLfDE/4T2HcwRXce/r6eZ7vcnh+/DHSyecx
59bXpeqth6DLy11UptdaZKTfpJH9ZTrsNPN2Q0/fxB328/ML6DdYqV+gQar7cj8a2k/HwsxVqZYG
QydMVOJfz+ovZxTHsJC6AkmVxJicnIzAmJMOkWR8QDlH0XqvZ9Yh1cNNaTkR3Cp9GfIw43FZqJqu
kRc/YxOw/Po3nG88c5SqaXI8k/gGR/HzpH3hpD2JSODV+obVQuZXfFNOVKZfD3P+bB0X90bCMni4
Fo/58zDOgMpSlWXxQF4EhhR0MNGJe2Lsl7Vsv5nSiY8+RyIxynxzrlKktZmnNlLeaFBtAKk8oMh1
kNt7bblDTAmI8ENECWDNd5HA51vMPCBZHCZ6EteyTz68EjYAJjlB9QDhxXEKmJA/4E0veriHjn8t
Ubnn+e7r53n+QTCky7FPUSVtV54cjqTPtB7mFdWDGbwTtvYMN/27AKvzIVxKRWy0gBRtnItOhiiH
VMGXwROmsJN3bzaYNMf7f50FKVEcCrCSHJuD/uSzlmLK6koW5YMxQKUGd/G3DSTYrwc5X+GfB5mX
yx9HazN2Ui9VWj4UBFxPKpKbTiao00z7+PVAf3tgsD9ooehCxxPpZBngHM89OWagPgoSDtQwgWbU
v389yNlscMrHc8kSWIwj7rBPPiTV5oXAIzJ51NP6Hf0fkgln0NEmxw//OhBSPyKjdQJr1HlsfNnU
sC+drHp0y3qrTcTDRtMzCPbXo5ztCy6npIv1EjuuEPI0W1QZU2J0bW/Ar9WOmryg1bTJlVpM1jd+
++fP7fNAJ6ugwPZhMLvReBi73/Se+GcODtJU0XdxEPNf9KmUdC3mYqJDFQb3q9/haH8st0zanmhl
gVur80yQyrGrlhh2bUxI+hBr6bH88wP8NJz5eXVHQvlTV+DHmSPaDBDRr0kcE2tzSugo6U70zT5+
ttXNs4MgS4L0vNUZJ5uCNygf/mJQPBZktIWEkvoocbpGrHEDKabHzuMAwUTw6zmen5OMCqggWCNK
gducLPqsxunUbqrsUc6uQfZz6H345cADTR5xkllopMVoxYDJ1UdnP/v0Pb8e3/7L4iH3VkmySpm2
tMXnh5zjwD4alZ09lkmNdBhXCPTjYPINXS6xNmaFmaEFSy8J7wvdA054b7QwX0q7wzJGOvTTUKEU
ftFzgcASGAPTjenibRHUdA+x3jXU8K4hu8IQPl3UvZr2YdrjRNJIlL8+EHCG9EQVCV35zn6P9Xet
f6oQnMyCzkEfL3uz35o4tMAuAqINcL/t1ItB29+GnbY0fJ+WUY7IPjugg52hDS7hjel/1OZ45OP7
hfQplmo3y5VmT6aZLT63GqME4BmsUUvqC88Rr52HujZB1ecT0ufRFqcjhRFF4xmvcdkijqlFsoUN
+gPxF9Bz8assvLsRO48s9r75nM/2WnZZdidCkijqBZXh5zdSmV6k+SagbRD7zaVLeOlqJHjom4rw
b6MojlhyKzCWPyuOwhyunNU40WPRRdmVN2qo9ePs45vVdbZhKENK6iLztzmgc3JsTJ4FGytvysfQ
Fs8VOL+oMA6vQebkhVXlr1+PZp7vT4qMCooj09HnTOeTJ9cbZeXq+Kg8zm84s5xdhOtj9FYMgHIz
98m1V0UMVypn20KoRyMvAJ3XbzrcZSx4adjB0FBwPfvah3ZLXUff5Ana5QKWNYA++7fVYwSy+fpn
n3+B/GpB20bafIVsPZ/fdykGF+VxnT+Odiz31WjN/dUo3iYj7lxfD3V+JNkMxI5jwgTgFnW62ZgT
euJKuUe98NEcNj/03oZkTtsigWXx72M5rlDUWKZjcAh+nhaELS0L3dE9th6JvmlwU0fTpUCTNVjl
NwfF+XvHZZQKFdNPZcwg9eehTGlUyLqle+xx7UB8h1UaJlLVbGqFjZ+GHd8/Tw08heqB1Bfuhqdf
KBb5Pg20xjuGbXfdEFgMD249We1Kyfjt66HOFwfjzEUKAS+zPeTJ1PJ4Ciwu4dbRqqAal2lzg4PJ
HOUVfnP6/W0g2wA+debroatOzgEXHy97LE1xhKE54UAY37imfkTk8R1KY8w/+XMV4YAe2FJKSnxW
4cmUDDOutLiwxJH3eZHCmeddFZW2QiJ/8LHhcbUa65LmHaYgUqrv8Jq/zPN/2CW3C2Cxs0/A70SW
ZcI5KrTQ5DTQr9EqtHNwBL+D3ubd7c+JCrBolgkd23mhnE0Ud90MxMhTfAHjFlOReU0SoZxSucRS
flNInM7r92BcOMD4qGA4OT5/A0k9KoxqGWya4l+duU/0+rLr/e2/Lcd5FKqUOVXJVgLl++dR6sq2
0yILMMzTPLrg2o2XO8vKEP+6Gn+Pwwv6HYBJy/JknEHis5hOsX1UdYLQrGLLhjWLc/ysSvp6Sn97
S4Do7L2Sm651uiCwvMK4yWZK5ZiSPJRDdPQe6jr6SJV9OQawe78e73QP/j01spBwRgbSVqcFl1Yl
bWmM89SaDRSTX0n/JAYsUof019cDnSGTjAT6wpFiY2zHFf5kSZD10cVV16hjhXgJyNfOrnAP2KDb
Uh6++eWm6uSNEd59Pez58zRov7AAqSxAtk9RewRkvku4AS1j/F38YbyS1iXd0DUmNxqBLV8PdlY+
A7wKi2s2b07RJzj1fEbckOYwLsxjiNlqSDbpYO7LbNMFD/yv6O74EmLtzep+uuM38zwtoP43MsAS
dZo+4zKfP4XMmyGafDCPWUNfKzcQfuqhfvX1/OZ1/mkLMcjJxThC0OWZ89lPXqFMcgeyu54ccX6D
32X40S5xmnhnp0TZ//NQDm1andxXoGzCxD7PZ0pSK9T53I44vyFKVhp2Xj6OqrH2XQjf2QoBgWRa
BJVzqoFHnhwAcqhxSxnJj4pD7BFSbjk6UjndsjBkp/cdFf/Y4iG9UIL2AB5TFNpnX1zvJ5ER2wox
bA0TFvO4BdaENfwQ+KcU/P8KO87D8dWZ9JO40TmnD7KgA+FFwkjvcWhArUlohmiTOyPpv1mA54+R
y8HvPYudHZb7yR6ZGlXY5sSm3OOd92YI5Lu9e+Np6C0SCGW2+Ga486VILTfjnECclmue4v4Ss9vO
CnrvPvJT2KfUyab1X6x7/7o9zjUc6btUIBavzJ1n/QfGIIuhga4AfR0Z9tIWwU+YuW2DntHGReXr
FX++eVCWuo5u0crggqKsk7EmE/2PnVbFsZlwg233lnWpme+mxNfVOKL8gIQCM5mbgW+U65Apfz3+
adkqDIv+6BwGQBmAMc/JF5drPAORhclR6B26nqrvrgCsXZQLYNSdrRnbZoJ12ufBd8frX2Zu8R+a
tzxgCLmn/QBXje1ghg46SrWnEFqMIcxItYbaXo5z7UymvePuJ6PcWsL/BnI42zgNinSd6lkatKzc
0wOiK9zaq2zNP8IEv7V9Ymsr5/brJ3u+VuchyI1WWBiC854+2WbQ8gnp2DFyt3Kqn+JyH9r2N+my
5+frPBE0c6xYa+6Eny4fmrcyl5F3T0p8oiA+B4TGywxWHc7qRLwMpE841LauCzbbPER6fv/1NM8X
EF0xqn+dvs4Mlp9Ms0LO3nA3CI5j+h8mC7xLjCdW1bgPYyIsnG8Qg/P9BpMkQj3BTNF4Qtn//GWO
BTFTfj0mR1yC0A2Zu0T9wKeS9enidWnuv56bMM+OPtuCY8BOKrEzZbl8Hs4qVCABWdJ7U3O7Z4zx
q20RjeKXwOliO046JkGTqZZeByd5KsLqOKDEWckIh9Op7bDsIWwPKrPA+ARY4JHS1SOPLCPVx3Wr
+y6xs9UwRsM2VEV0NbhZvLe0IjjkHnqXhoeN1a9UqFLxYCemRCzb2okPGEYTWKplKfTF3B//+aCi
qBY2dTqHvqV+Y3V/7H22n+eNYxr5fZY1LzBZFtAoH3v1DJ8PUm24E//H2Zntuo0k3fqJCHAebjVr
j5K27e3yDWG7bM7zzKf/v3QfnN4iBRHu6oa7GgVUKJOZkTGsWAvv2zPWcn+nZwEpCgcUc0WVxtLQ
MZ7EGFbLFIJbdPKZ6OqpkphpNoBE0TxLoAI2f9w3NjuyGLNBc5iKgUl92twxukouJSvVLuDIPmt2
tlHL6KQ28Vcm5T8P0Hrl3bhg8sb6hIADSYtGuWvWoIexP4Wa3movvgElKjSp5h4EjbMFEs6YkQxf
1f0lzu6JSqgi0ludKjLvy+RdHoy8pNxRKmfgfAD7aZrV4QFurAet+Y7e2n1jM0+nEtaARcSN6xYQ
lsml7EyrU0bE0c52BFt6nRlPDfX7FdKm//4PhriHJBL0w7lk19fRAn3DmHHZXGI36mGqY4K9zNRC
sHk6q/um5q+TKlvUPGwcNzUxMqVrW7mXWB3gUL5Yi+5X5TwhH7IddeeX51vHOhohfkp3XanDYdWt
2r73VoUdLFRhb2ysTemFSIN7oYN0uv4NGWXEIZC15mK2dK2NYnCOCS/xzs1za3t/vfMDo3LX0eWh
fUxLdxowZlooubRTsjONjfSlhyPnGFEoA0rcQkqY19U3WQ9QiL1vdX4thFUuIe08srRpPKdomRzk
MN6fFWYgNlXwzrMvx75DHWb3P1giGDZI54khp5VA2wwqpjJ7/awUsGE0yaccTAXMnBs5bhYefvEo
XOVLKov6YErEHh88aMhYpJYhJnmqy2DPnJ2I3KDmP5gEj8Q7hMg/jFxa2ElVvmmVzZQtVUFYZXJW
6B/URQUd5tmrvK9WXfwy0kPr/zY+G0weSnA6OoMCm1WNzCI/SdSYB1dFViTexIAgAgJMxXLNtdGA
4Ivd2P9XqXJtwSvNym7Ak9ia//5IcR4+bE0CeYse9VZyTqPGetLimEljPY2PWR6jkigIDis9Ho6q
Y6Gt58oWBOJQ5lN5kTf3j8P8Zl3/kMntlqxKkzzC7nNn4R6jZg/Wbi1FxsKpU+ZPDXZs8nNTVE7p
J18vGOaTvvfVOr3UTdeu8TT5RnFcZg2CEO/RE9pLcApA0QPx8+9skICNR7GLxASHJXpJw7z/RGKe
7k1dMl9jrw0fU8Upz2mij891kaZLOJJbZ5dkhDo2eb54JK9/r9dV1VAPRnXOoEGXobKkXsPRNRzI
vFzQyrCUD4f7n+LGFlmibE7NV6aOMYVVwQaiR5lf5Gdb/woRJRNgtOGKFxW66IxJTulvqxlgcXSk
lAzCQUAR03syerJvQgpRn2kBKcYZVvCkvNxfkSKilYkHEBX5/2BHwDxOiguWNBRlIVfyKZJQvMiy
ndt89pN8nTIRGVNs7mE7UTR17QU/TecYF0ihQtd1/0cIL3P9GwB9sEKVaQsqQ9NIuR9UNaFklJxK
RT060XAexQDqfRvzT4cNR8CdqbOB0BH78OE6x9D7dG0DCVUzdu6nFrKfdR23YvBMLaRNLvvqqmTs
8lI2zrjgZOfv1bXpiSfxAjrodmOVZy1X7Q2yay2tNdjW+jRun9TGTKgead7CIzm/HRppumyLwIDC
85/b/mG9DHKrrZdF1Znq1GGQTXE1IjiCYvXgK5Jw7L5j7O/v8a3v+MGmql7vceMhYVbmkne2OzSK
U8P7lpt/7w2v1jVFrZuFwbBYDEvl6EQPthG/UPD+JNvNgje8vRTASJDcElbN3mDJdF14haJzH0NA
nndbj3HC+7s19+tiJf81MdmtsQIUZjZjeTZr81td2A9VD7K4WPgmt869iEKJdqkcatO0MFMViERz
uzwLfr8+0HdZ28A4K1fQgQIv2CiBABW2zvf/ZXH/36whQoAPx4/BEs5lq6DTKw/BujLjYk1ogdBW
AFrivqlb1wt8H7A0CgtItE2iiVavW6F+G521IHtwTbjYTMV9U5tu20vep1JylrCaN84G4FoyejE7
ISoZ12urutTtqt7NzgyZCzpvA0X3qhi+3F/WjQCE+islLaoIvCuzaoUsB3rYap1zstv2sQkKWEXG
/GHQ2pfK8F8KJ3rzE0XogthbX0Z6Ql7C2gi/NHHLPED8BEQwaYdMc8+sqNoGPnLr1FbpJUq9L5Hq
80Z4A9U2vVxy0DeuA9BXCChMgnpZm5a5ilxjdDxUszO8/DWcQYzLhUNw8MxiCat8w5JmEN0ZhkpG
TYB2/f0syzf6zJCsU6M0AOyhOVBcGPv9NP33/ie8cVA0UltZISViemn6rkUSI8A2ZDgnqTGqQwPD
1xGCqfjxvpUby+FJM0RtVKZ+N83+YC+HLKdg3BVQRHzulFx/KbvAO9Yd9IMLd025saQ/OFPqaIQ/
s2Jkr+hD1baKeeqoOzO+k9Q/YgeEcmLbcBLJFZh9p/T9jc3kwBEkUPsEyCQ8q1ZVHUsYVg6QiUHE
DfHT5v4u3LouJvgJjimPnUZqcf1Vezk009jNzJNSaOq3KCh02FPVZm1bEbrvYH7LfqBA3eaP4Cm9
kxn51t5xjXAhlrnx7lKhFnAaGmyEbhPnUDAOXQAg685RT9A0noPuLXCfzNpeeeigKNax5czdX/qt
A/DRpPhmH3xtQpRt2bDEnSQHjRwz71DZqqL3rmCc676leQkX1B1uFvgTIQWNRPFTPpgaJRSzWlqZ
JyfLXi1pfC3HOFuZLao7aXrADe1jWXtKcthc4eX/fN/6DUdPhUGAuTl7ZMcT45aWw7g4euOJ5J/A
VC96eJXletVIkHHZ2XNTtOXCqdLnqSqDY7ycukzDW0Ti1wtmRKAsKzSPTk5pWF+NRO4PVoEuhGFm
+rZXcmdta5UhNBT1tZEgjbKK0WyAM3koYG90Mn8vDVq0LlUlP2YtRBNx0EaMnGtMQBdxfAydytl6
UR8c+XjmLqthnI2allF3Qxt/OnrAiGwB6tZQSh1BdV/dhPIAn5TfU48ttNrdaLVsPUVUEiBH6hJr
q8cWYgvKAK+amaLOgrddx5Ynr70sbBdcz40XQjwNwmeDbsGjXu+OajswFXS2cZKViqxd8/8xK+cA
PdVXGGf+FomCHrSjgXOnQkg9FFD/tbGiM8Ow0F3tbNvtW58VTMMPZraWlfBy/5zdCJngORZ/aSYz
StNps87S3M4dHfgQEj1eFdnJ8X/2yF88OFJRnFAmsNZdmskLjuNGJobjYS85bhC/k15erw9UAuWk
xjRP8JNvxqx9QuFkrckwSUXfoP1jeP1BMj4hOAllcPDcON/zYSHfvOHcwXVwIDQafDZ/d/0Lcgf5
3kId7ROwFYXZiO73EC1Ve28UK3X+/cTVtOhBdEx7TV1sl1ZQFMYJZalj7RX/FGn23RuLM9PrT14B
94IuHYYIyYBC+cK7SY9GKRf8mFjIdWRDA5g+JtU1Gt20CK4XmoaWX4KMVM89BLYruzP+oV77TVHb
pVLXfEd1UAiEABr/YdhucmZt9PtKiLDNc1jUvxkl/g7K4v5hvbUUAeTgw5HmzaLEwMjMBuoR8xwZ
iQKVuRcf0Zwyt43s1se/N8VmUZPUKPXO6q51WQxhwRD4WR18+XMUWs2Fzl3+KNl+snAS545FHA1q
UEJ73eBdv/5ArTOW6KUAAwjz4HOaFRC1CMKd2tnLfvX1/rJufSPg6zKQW+InQs9rW7lpxSkKIfFZ
roYvteI/J6N3uG/i1kdiGAj0HAEBSdHkvFVG3yVJX8YXCUqZk+p61oEZhP7BQzRo4SPNH0l2Tkyc
0OIQ8e3EFLpPElzydnJ2kfSpKucY6r+D0P5FJ0VaahvPHSW2aIRREnfM+eRR2uRaBMVYBLC7hEu8
+6bK1SZEikfvtTeVimVUoeVxfytv2hTdfxwUrZw/XvRDBFIT0w5wwcdiZL3KTqpUrRjNTaGeLHat
62/vW5tHc6zQEW+bRY2GHtz12aCv4spyLTQxOs9AzsFArlUbGeAIBnM4Oui0wVPTDEwh6MZXO8yr
ha7KjUdBpz1G55+JMubXpi7ZLnoLVrqauL5W9lkVPjZNCdms/DaoIU1HCYEnSd2WUb5rR+uFbHJr
Ru6DJkkLJ/jGRjA4i78Eh0ROON32ijRKh2NXP3eG1O0dNf6SJVG2jZFB85TqJcRgn8K2mvbG0rs4
D8HoDMJVgNOhI4Knu/4G8K8aYx2p8imBX3Nr24G3Cey836uI3m0YpQQLyAtxoPs9fM5lHeJR+OcW
zsGNC6yD0qMfCqyYAzE5B43l2a5ejdq5T8+RXkBG5G5Lys73T9stK8QbdPAYcREDV9cr1YaozMea
18JwSvR23OcITv/VAC/OfTs3vCtRBjEmwQZXd3qoYh9Fq7aUinOc+um2cmr/a5FnovFTabvStJY4
A26s68qe+D0f7qyre3pFp8w6Q0gG7Vyx1QMASmOjawsbeMOVG6JcQcjOK6VPo/UOWtdC7wf5bDbM
44z6qSv6BRTLjbXwyqoQNel0rmbd8dyAaC3RU+Ok5trLYKA4DdWesvD83bhtHDQcDiAnOuPTYjWS
nAMw+Sw9Q64n9KoTCz7+AVpM2i8WLGpKz5R+vjSudssqLwfxipjDm43HQ9SNhGGKrE+VJa9JBN3w
WOo/81b6NyraJ1QVno1xfLWiv8Y3Av0DU0Xrn2Fg0vfJBa8MJRfklvbJyozffZDvObEJWkvN76qQ
f9aZMi44sxu1AiziSnhAKO7OEI7MyzpKWcNaagU2CmHKGrrAjT8SaifWfqjyBz/vgo2TWEKnaqfa
5favLyCtNrr2eHVYAabDrqONKAQtTeMUuagER6mqHTStq/dWVQdwL0Rd/Xbf4K2o+8riJI+FebOQ
Ezc2Tr3GOJEX7CradzUTj3nmkkCPqzR8LPz3DJKJVn8f4XK7/wNuXZuPK5584zrr0Kx3uJm9Jx1r
U9lIAbw78AbdN3PDAbBMXKd4j4jsxc/44GlKZvrp3LXyOYpH97n2vX6nAb0/3rdyIwa5sjL1Z3Bt
52HHYpCUORjmMz0VDUSuan+3WuakSm9hVTf8NeGVyvOD51Fm74KTVA1c5HF/qgULM1HAkyxDAMUp
/qy23cLluGXMZlaVsWLQxuA8r7dQ7TSZDEy2T4k2vkDB9D1W22JlRqgxVfHn+xt5I1gFdmgxAygT
zM2qK4WetlAohsbJzyWYX4OoXhER/2zHAk4sW4k22bjkv8XPn6R+iPUQ5otSEtXfyQlhMNtInDrw
OYjVIUNvF/LxLyEDzitB4b4Kcu91jLtPkK3/9cPBKh1RNyPpBDY+uYHAxnJI5EraPdQcJRsiYPl3
Bg/I/R2dLw9UkwW+8T9jDNMmfhkRo7Gt3aVC8yfqnSe6GI+V5L7VmvYapPpRi5VH3V+ac5l/yGuz
4sZ8uHd+WjR+0jTt2UgrmqnOZ0HPDDBGYEjsQt39L4sEK8bkDinitK6eMJGIPkTSXXjGHtp4gPU9
9nbDEDzIWbqzVHSQmuKShc3C1bi9SmrMCgEGUz2Te9/nFbp12qCeo8L/2nXmr0JVn2w41TTfeFWD
pYGU+U1kU8nkeKpIrmapTlUFTtu3Snvx2vJbiKzU1hnzY1KVD2nmBQs+be45xYi/xfwEfzJuM8kb
076BILp2WvRtGmcFkhQ1FMTg73+4G/XjayviV3w4J23URgRwbnup7PhrC9g3c7SfUB0etAK1G8cs
n7y4OxYBUKBhXHgD514b28yXGQJyRINgcvMBtbpRB/ftWR5iwMYQ11bJTu2/ogj9jp/Z9Q48v/fX
e+s2isaMSu1SBsI9Wa7j6kkEMUB8zhjWaKX2fdD1fzNTfnal9kKovwsC/zEqnH/um1VunRyD1eLC
gR4yLXu9zZXUyz30mMlZKj7JAymRq4NWaZPyJ3ADf2uM74ZRomcin0dbhoZTXjP2HSB+oUXf26b4
lvTdUgZ14yeJYIvSPRUWyuaT3TcKNxyy1q0vCVPu/0hM+l1AWL2Y6VggdeEvtWFuXFVq0gSKTM6A
iVYnO9+XDeqeiiefJdRnA+lXR2a48Rqm7kOkmXtElu9vufj518+KdWVvsjy5q9N+sDpZQHVCawVU
Z3FO5tYOAtXD+0ApATpw8lEVPeiZP++bix0LqgqlVTclOmmZ40Ga/T9gj2Bh4ZWCDR6sLJHA9RFC
6NuW4zBvLhGcmuiGe3ClJoG5astYXbglt/aOV5HPRPTPsZ28jMTibeEESXPJYUb3V9BeG4+G5TJW
EoZpu1BRueEFqDxT6lPxcwJieb2uNIryRqdxfylT1ODBykO4m0M4aSRpvq0dGWmjRqKilbfG778/
IoRVIqHj4+ERri1LuYVmeKfUl7BqXpTQPOSmg5C0tQCKv7Wb7CEhMMAVhh0mjhwdLIOGFcek9oBu
r8BAg1QszPQ72h7a/v6Sbh1JsjbMCIgRrZnrJY1anrh63deXAE10FAMgjvPT5OTARwtW4ed9Y7eu
9J8bDTkQYLgp7l7tQ8yVSnkpbfOHnDmwPPhro9D/6Xqo6cN4/B/OpQhMMSeqMbOJisBVujhPYVI2
mgrRO5POS1TKX3gf7b++ASLtprQmJgoVKkDX+5hHhWaM/uBfoN/SUKSWvE0kh8nGiiE5vL+L8/N/
bUp80g8vcFSik0d75/+1PgKIDavnxPs+9vCzq7AlL6E0519NzNvQ7hF+2Lam6BwYVwsrVzr1ZCaI
zYfuqg2fJWdc6c3XLmj+duSGgjfgVcEUyXtLDeN6ceg+K7Uie9kl893vVR8cUIv70TKssuoaBIg8
uVzf3835ZQNMKFA61GoAr0x9clE1Uj06uC6jNlZuEX63pfBQwZ1/38z8o/GMOdQK6H076gyxgt6y
p9cQVZzK3NI+aUZk/kNdo9wZdRw96nKLokwF6MI3h/L015apr1KBNhiDELXP6Y7WCGswCXjKzN5f
x673M9P7l7ap/8kNBH0Na58h/HLf5nxTBW8W54Xsk5L79Cua0WCCAlCri+a2DeNZzJ3KTtVve93+
69k69hKddMyQlZFITA5M0chGihpEcarl5NeQZRdk0N/ur+YGZMZhTojqPYVdylxTJ5lWKeTsuSyf
QhWFvPxX7aApw9DUALV4pB4YkVozsbL1VOY3lGxfq8Nne0CXXqkf7v8S4UWuYxR+COgYbrcgNpyG
+L0/ZEOdNdE51SPtUxt15RPNWPnLfSvzmBcrojzq0CmAtmLy/phq18l9RlOoqFCa1tPha15mT6ik
wVyUb70AJVRl3CNkswTLu3FsBP+BypQvuMrZHFHTIyAZ6115MfKa0bXURQmhcU6J2zgL13H27BFT
E1gzy8jfUL2bnJpYV1TEskbp5Iy7QqlYFIpxyBSMnb2/v5mzNWGAkhVhGFcPVzOJGcawbru8cNyT
iS7npYm1cK9pUXBWgk79e1MCa05vgy7HfDy6qhIl8TNNP6mek561RkNUiOjiq+7J6vb+qm7sH/cN
DJHIUQhAJk7Fzu2clpcZnaXAfI9d9WAWzg5B5T31k/f7puaFT/JmECokX8Qn1Jom36owLcRrQlN5
i5QAGSdl73UIuDnjMYcWv7e6Z1fWt3jX5yw03pvKfPaydiEim90IfgK4djiEmAZVoA279qE0P6TI
oe7yxmg24mJrJ3EeKt3YC4sdfAvRLlfkhS2eNw6F2yZ8oUSiWix+cnKQkIy7zCi6t6EL9E1dycU6
09FENO2k3cZxlK49DfZxplnSfSYN3qkMg+IdYrX44Fhut/Es5F8WYo+ZAxLVGjD4tG3JiGedPCUq
0W6X9Pytsdo3E32j1JEPC99brOvKyV3b0CZ5C1MsjtGMZv6W+MPRq/WtEkvHWPe3kDgcVAupeLfd
xEIyvkFcXKsOnatvyzL9cf93zI842QUNU14X6tCzdDdQ4xhRGK96yz11B2bih5q5PhSk4bnIowW/
PncS2AL5QRseBzgjf4l02R0oH+UwUYxr2fRfLTU4uGO+4PXETZnuLF+OJiwm5m0aLnKXI+aevxWF
1G4kaUTJ2EjVgxUL+YkAwFlSxv6CV7p1jgkcOStUbgALTYOBoDKLxM7U/M2MgsewTR+lRn7tTITu
UjQ4tgSer3KYvudWjUqivetcd5+EY7dOjGbhYbt1ekUIC7SUsiMP+vU1Hn23U/rCzt9A4DHO7DQv
dlEsfMrbe/xfG+q1jbYxJSPynZxjU108Kd0WaIUwOnJqo/E7bcEFL3HzlH5Y0sRJ+C00Lb2r5W/I
Pz3aTvCpUtEf5nLEbbmQd9/cPU6NQFJQe5/6fL0LayNBI+0tMdv6GV0kRMnyNr3cv3a3j8t/zUwp
NxtkeMnkFP3iD6AuZYUA5FPlv6fqLx1dNcZSNkG/s+FZtKIAHF24Mctsc/833LyOH37C5JzYdQ+9
d1Xkb7baPhaG9qoXxtoPh4WjMssJuIrwEFJKEMMPs+Noua4KKKWs3sKuqndx3jc7M66iZ8+x3X8C
5EJe/NBC4r5AV2zBj88HOLEt2peEzIzC2dMeUQJxetJbfvGGegbKOcHoPzlurD02BqUoeKSrjeX1
4cZt+3JtSqayr3IrP3oQ9z0MSVU/9hYKQJKQDHL7lJY2rZ6V3Bj5Cj0ud1fpKGjbduwt7Ng8Eudn
E+/bti38GPnS5HYFAT6UbvNby4BbAXDI/dd0X+i+rmB18pOjEm/RWC+3ZvLScsWHYonq5sZ9E7As
+MvJNkxKJtc/gNA+S7S0woV68TvKoY+jrezssvbQMlQ/3T+GNy4cZCkCNiQaXcQd17bi3hgE5Uf9
5pqeudakbJ96ELTeNzJfEC1C3hbBckHPdTpdVKZNaGV2Vr8Fo2WvAhWQnpmV29qWHuNM3t03Nj/x
JMAClgtdFk37aUgjF43qVX1Yc+o0SEelotyEkY18pBn1WxK9EsEp03/WAYn/9ZUGegXDKMh2WiSz
0diIm0iam1RvqJzSH/9syNrKiIeF9d1wXgLhBeaYVJ/UYgqnVlyq1m2Q1m9yoK6IH1YcxC58BlO1
UbwvGndGQeUG4h0p+2ErX1qkge7v8J/24PUbzy/gcqAiQnYDqfT1oSlTeJ+Unu+ZNeql6b0zyq1Q
hKXbITH2zKWvPQdmn1TaRkX23R3HRwktp7qO1mGkH+IqPmSoQ4FVXwg95i4VWhrIh6hI8x1nOWWi
2LVJ7Yh7E8bfjKx+MNBxYw4pWTjO8/4U1wWKKLYfIZV5vsX4SF4EjZW9wYtSb4bef5Hdkwjbi+5T
aA/vleU8gBzeLc78z28reR4NGzIqmMvg37je+AwekbDISxRO0sY6Ba1sfHLiuHi//33nN4iklYFp
4lGw5uSV11as0tdb8Dvlm1pmQobbHEYksJA6NIcgPPjukB1bWVF2HmJvS0drvkJs4/oInqhA0pi6
th1VbWxmGul5oVcvbSB/znrtYLvehmr5r0ZTv9dK+M3J1RPkKvRQbO1lHMt11rv7IXPf7u/D3G2J
3yCoOx04JGYRc9IpUdN0XfymKvux8h/ckMGkgTehCRYCEkdlWdc3SpiC01Iw1MwLaHUGWW2HLNcl
ygPlif6xvrVAE4qAQA9W1CpfjcqT94US6789v5SCY9DJqVAZNLN/JAh/dh762y9jYwU/uxHwF3BX
VLN2UWx1OylFWbc0mQjZO70ZQKxq6SVapMgHO43S7gN/jDdMRWlrwx6SbTw2YMc0Ki+dHqZrvQm6
F2JvpjKTInvXTKmKHmEfjqxtXYegG3utNPd5Xra7Hmf1CqVesW8zNdkrZphtKs+1vFVp6fCnF5L+
b+GUQkGpGL6yDshBvczZxepna8i2JQLDiJmN6zGM23CV+VpE589L1oFfmW8Ffu9L51flyvD9mm+C
zquRDMqxk5tqO6g03NF3q/61otB/kJQgf4+jptuBKOzXuqeUb5A60cxUgJBIXoPicspYd2DZwdas
7PCQFKr5JKWdFa5MtVE3baX5n3MqYW+JIw8R8Yok7QbLqY8MkCnrvBPq7kqoOZ9K1zPOI7plx1Hy
EdEzwnZHhIF2uJ9E3+4fyfnVpCQHMQ0uQPSlpt0NPfYHucrK6sJXWBvZ2Wq/uuUPJdLR/is/S+mC
J5gnGtfmxG390AYYM8uvUGF1L0PsnHUGmVal/NLEiNo5tf3YlPbC9Z/XQBhOoNAKQT09KWqD1/as
kkJrlerxZdT7TV0m3zPnFcbyunNf6rBcodG6OBlx06TGc0HxR7RLJw7HjJW8z8USTS3dgJewE31t
2f4ReedV4Xxv/fDJl4KFWs8cWiimMCA3g6gRJCrO8nqh0KOGmqT60oXaQLNrs3bYUCmEO8SNniU/
W1OqQoE0eCfEof4Uop8Lh6r+1/GK+BEmzGMQAwLmmvj5gUKPJdf8CKYCm3XYNAcHDLsVtEuZwI0H
E0uCSkmFJFvQ/1wvlxCgc7hl7kXSym2lfyLZ2NrO+OT1wU7zRyLrYmREzl+58kKvZxYTAIXjyxIL
0u+hPzexLMaufcV340sr78ymSVe5I6EL3C09XLNjhB0Gdwg34VkE9aNdrzBPCtP0h9G8FIgNOJ23
Moo0RAN82GbliLqg/WDJVbzKq3ZpSmkejcEzxvAB/VU6S+bsLEVWjN5paKXnwK6NtVaZDAjKdXEo
BQHZKul660WxeuUhG/N4p3edclTDBvFhux1WRph563Cshp2BXNpGr0vkT039RwsYeyFquvElhLId
Y7fM6pAVTr6ElXetgV6Adil1/6mM0lOuGL+SYKlqPA0g6PkY4EfoQ3GvoFOeHOouSmwk2pv45HUq
A5ieFu2Ymyj+8uoIK+AsTdH5ZaJqyqTcSrwbVarGp8Z8r5qDVe/c4cd9Vz+rSf+xQWZG/g6l44xN
MoozA+01LzsXxiPBpSCtab5GChOU6fNooJVdewcD+IMadqugXRoXNm9tJCkwwCMUd3DKExfFcHir
u74Rn4rYazZjkiAoqqnxq1blshgsbR8rG/lULyqDnePE5mvetkBaUuM3cQ7chR2jrXmp9W9uofT7
NtaMLZ8re0rqwrmkfk9bK2pGocwdvwdMcRH1IK6pIL7zOKaDulM8uAGBmAG8dLrG30lVaW4Grtgm
9KRk5bZKzjxeYh7TZPBfO6uv105tdatEt/+VY709+akFp0TbD0dfhphOhlZ+G0m1s+lHP4OlacgP
mgo83m/Z0B4NGWWlwim+Qg9D3iSd4yJo3Nf7DO8Cu3idbzTH+zwOSPtCCK5vdAmNdjI+c2OFqAoj
3Osdurz0NmOnSfQOsvYvH2POA48iTz9/4bamTrRp3LxMEQk6K0ZlHQrkxlYRoqoHnbhs47kN9MKp
by5kmzdOgQh+4c0QYBSIMa/9WuanqGcxyHdK6vy7bqFMKyn9wsJmFRdWBtRGqG+JnIZuxLURyDpM
rXHS/BwPkrpyoQZYF1GgwC5EGCANdXKsmlEfVyhWZitbluSDYXgpL5YtreMgbw5B1WtresHWwjW/
tfqPP0xkCB/iH0paqaieRafRJd6K4E7fJGiI/OUbJWIsaElEm5DC/IzzOmmlvIqHVDqbvA47OeqV
J9UOgucB3v6Fz/nHMX1MNJidIGYQ8DqmPWEUmrxTctkw09wlwUlv0b+Biw/Z+6IuaDrEFYq91Ksf
Za3OXzVz+J0zW+7rcrp2mzR9VWVX2yVobD7VhhK8BFVR7PzMo2A3qO1KB47yWbKs7iATEzO3OEpw
ROkabqv5pqWWvimtDqa2JnE+SW2bvNpWB3nrqHiI1JfhKlX0mMggjjZ5oXQ76h/xmqq+vbB+8cEm
y4eLXgzqQ7dBA3Zy0qDHTBtf9opTigSPVlQXKUxelET70iZLgjMzU39g+EKDEC8q4rzrs0MOURhG
6piveq5LL1Juj99QXgo/VXGSPvMOVgvVj+lZBbAKNo65UZnqBzxgk5s6xKnSJXJivUhDo30rYjSG
E2kIv9x/laYZgbAiQGNgLqi1zB4lo7Jt33P66hya3Tr2i10EZwaYw40l52QIyAndtzeNGv5jzyK7
F/Na0NJf76Lj5nKpBG11Tsk67S7Z9Ub7jDbRQt9Bm36tP3YorZjwi1G8mxbVjDC3AkTo3RfS3ZwR
qsJKndXoQzJc+nFFdjyk6SqpfJAmkl5/VQPfvKS9Wq1BobQbjnCAkLjPo4PC9K4IfGdbSbJ7iJrM
OTIHaZ7hvPKfOoj5xpVpp85Dl/vJ6wj5zBuCSUgFeVH1mCfxbxUmzpM8FgyLKIn3rnkBjr003fwL
Wbv+XhujOawZPOI1bgrjGTrf/u3+lt84SIxucoIY/hOaFJMt78K2UrqOLa8sG8bj0YsQDmntw30r
szImOw6OHM8OygR7+jTxCoMYrlirPJelsU81PVmByb7UHZTDobe2eu2o5dGmlcNNyECnYYSQLEjB
ZRythYszozTEJVJW444yt8oQ/rSqhhpXYnaOZ74MZVtQghhsV1kXJvrfqxT+/oqKiMLcjt6nByrl
3cAwiOpxGIvgCQr8eo3EWbehXpV/AXAPG6YBjVVTy+m30Ymzf5zC7fOFWzH/RFS4RaFTjC9RKpt8
IrM3kjCPnPxstv5Xz2pOChqx97/PNKERm0LznVF0MhuRlF9fvFAJGwWSvfzsaaH+w+2MYusEUbLJ
QyndFak1/vQKhsMUozGRLK+79X3zs+j3j32GiEFE0QKZnULDKpvC7Or8DMfvytD2UneoIyQFS3QS
+1Xv2HvVOdtMH1oEoZq1JB91a/kir6Kgz4PJVbhevglNdZmkhCS1XfvrfETMyWz6vTyqL0rUfoOf
F4pLI4VLeom67ubKySnEIDdPNd2za9OSZ9p5KHf5uZLL6rnSo3CboVHxiHBVepDsCFJ7FTodsBPN
sUV/7gnq52HblKm2Qb9v3C18iGnJiQ8hYLt4Rn4RyAzxzz/EQL3Vl2qsRflZ9n2ouiM920VDlG4z
rsKRgWvOv6daz0WU6HRtDXfTqJVyoGtXP7u6PD7kaQ2mnh/6UJmD+kw/pl0VrQwtHw5yifx//lxc
/9jJoyuHXg6zI6dWqrPXLtJPWW9/RzdlibHjxvH4uCmzxxY0qxUOkFwkKVBw9ZW8V/xPRFvQcX7J
/o9KXSoZTQfcxXeAuAvINn4K/NXkzrtRTtHfs2E+a+qjWn9Jja9owKTpL7N94//qw0sUOpuFjz9/
FqnBw2Sq0LwD+DjNplsHpWsHUsPXoG2bUwFd6wEYtbrx2IBDXVv5sSY73g5pZzAR66cbvxkjHrgk
Wwd9FWzBJ0db2Q31NXy4tNQHrV74ifMvDupD/EQSB+rc0wQlTaxmlPtufLGqfZ2v7GqvRQvedlZh
gcEKbRX+S9xD4XWqJWdL6ZjRb2RAJ/Ub9AzHY9/F7coJm1OS5YdgrA6JE2363t4VvbnNbfuRsv1W
G80vsgmFptVurKLZhHG/EI3dXPx/f9ifutuHu5mj8qL4ZTS8NNGYnQ2Cvg3avwaI2yJcGDafPzlX
ezAtB7iwKxi0oJNzq2SbrNTPXq+e75+2mybEyIPCRA5/TCICiioqnN1SfBYBALcpL6rtfQvza8si
6NnJ1DTo6kzvkBoZcWgQeJ2r5H2sXxK5XXFRoej2qc1Zrbwx1Lf7Fv/sy8eM48/ZER07kdqh3C0+
4YdPFPV1k/R2mpyz3r/ESuyCIiiO4RC+yo3gBjbgQHVd7fn/KPvS3spxLNm/0qjv7JFELdRguoGn
5epu9vWatvOL4LTTJLVQGylK+vUTt6bfm86ah6kZoAuNhDddiTpLnDgREW+gYhjv4vJ/KxSOK7iO
aq+biFgLwgH+9QpwFgJbVa25hTp1/7xiblRM2zzA96Ad8tWplfiT9+X/c5f/+Q/+rpb2Tx/ZerKZ
+YKjwqEjvbNYnEloq2QyqfLL74Obmos8rpz3OKwO/9u7jdcQzOVrxwXCAUazv37W1TK2tdx376oq
SA10L/2m0Exc/y9ayd4hXRqin08kdFrH+s+2GP5roPjDn//DrZ5Q0jruho8YUWsSAh3sXRQQmY2o
JD7qvgLbJWgbto+2KFFlQqEBmCoXxrTVEpBsAjP5DrAONBpp5eR29adD78v+9b+/Sf/lNcNFgiaH
FRLENAS0P9yjDphG5GDcdePNUiRUbc9Txfo/Ccugy+BW/3LwwWQFWgUxNshugyfwhwLSWaRuBKng
vkOjN9t4EOqsQtgSjtM7FIB3tVgyXEpqaZdPJjoQpvcdoKU+Gg5RWd9VEJMoO1+kDu93dAYPSxBK
sF02ZFZCbH5k/d4f+5txc778cHucjYsEEIS5Xy57ptQGKxGad8Z9XcCOSmpv3rGg+5x0/a7C6GGc
qwdRhYcIxQmMMnZT3J263k+3hZqdZjaVDWgLkfPpNrxoh+amCYesD/BUpW9eNkm/W6jPJ3BImOHK
28K+hPYvsYmPoYQKf4XRbetPD7ELBB5znCFB2/nRLN3eSIaSUqTtJh7Noh46v1EpQ3dVBd3tJsRO
mekR3P+bDY1GspVtk0Z8+u5ZbJ36k/+AT4jv74Nd2OrjuoY98Djn1RmrF2onmSobPgiLYBa0fMfd
8mn1tww5KEz5JB/b1lwgTfKyjUonM6Hfpqt8Rwg/yQyqqnoHiVA/W2T1uXXLXaCdu5DTdJyGrAE4
E3XNgbP+Yxrq17mOXohqRL5tupCw6VwboLYOlloG79hrdKxUk4MF7JdhrBQmUQUxwgWihcyv39AV
9tgynXO5LTAoo5Hadx1soCMiT+HonDYsYWAxzHczf/azbvKLDotqSTx7EGGjfRrF/YShc51TFah0
Hjad1hImgzBaSzpiH/SUAv8V2cLw60vmF5uuoMJooEWrYqITyZ0Ldj1SMr96F8yDh1y3kqfYGIgL
SV1IvHoQTAykNhcVVMPDMBkmkiHoLFo7JXLIz0YHOnbzzo9WVpDOGfeQwogzEoK1m/g29H5CMG6B
8iVif8LHakka3MGjXdSxHCD+WFMM6IFyOsU2N8NN3dVZU1dfEH2Eq/JYJpBKNQ9d4//ZHO6P5QK4
9HiYATQxQcdCSf+HEpJ4MQlW3JWbjQs4kQZ1/x1Q/QYy4LL8SSS+BpH/fPtR/QHSxN+5UsuhtAOE
89dADDBcrFqt+sa6qspHzsJiHY14XjYWv9qq3nb1oPnP3yPbv3ws/8p/dnf/8funv/8b/v3R9eso
udB/+Offn7oW//u368/8v+/59Sf+fiM/xm7qvvQfv+uXH8Iv/scfzt71+y//yJWWer03P8f14eeE
effvfwCXeP3O/+kX//Lz99/ytPY///bbR2eUvv42LIGo3/7xpcPn3367YuX/8s+//h9fu31v8WP/
x0yw3Hj/4w/8fJ80fjT663WfDmUr0j4ew3XCY39evxL/FaNnFM3QUI7QSqCd+O0vqhu1+NtvfvxX
ENewfwqwHzgYlLR++8vUmd+/FP4VOxIOdBmxK4G5FyTw/u+F/fJo/vNR/UWZ9q4DFW36228UY7lf
zkiE1IO6HRNT8KhQnEBK6NczUnGpBduWKgX4BfQHfJZdPy/JRkA96cp2OS1LlbPgxVucVJcriPor
EUmwnDD7gZ9EGO67phuKaAjCRMc0WxEoaSv8wu+xLNUwdWSmSqJoMmkfuSIFJ0QmdAsOPi8v3Akf
NKJx1gXeNzBSn5ywAzPQG1MhQiRfvYC9rcyOQ0zJWCnTmMr72W/vl23lGTiSDFHHnFdu30umdepZ
FSbLXH9nBC/3ZIcqPaFnCe7a1kUAZGOQGIhVL20P5G5UQbHUz6SEecnA3Z3XmZem3aBQMcdf6MN1
VoVcH9DDKl+nbajcW/AIQJot40MgSxhvU0yVY8jLJCt8WeDPrsV+cTqZxPFRuIYmI3+e8t5lEuKL
ENmPL6Idxl2PGQxoKdDnhjqZgKfKzdRvD42z3mB6fQtU6VurhrJwef3qihk3S7/6oR1yMq9pEFZl
hgIa5gAuaEEuCXdyDE0aOI8LD7YsWkdV1HzI2rL84YZzDDMaew76iKWEsiHTjjEZEYjRMOQCuUOP
eQOBtDSwYZyFdoPLvAqnzPe2Mza8O7S4gJeapklcI9Ve2jqr4mjLWjSS6cwsP+u2LPwVy8QOrQBR
arBKZ7bez07rZtg0PktB3KzVn8Bu+zTQ5ItufE3cBTF5qusAK4OQTQtp550hKbPita5YtnH1IWUV
pmvdgpks3CyIzZKOJdwsxhH6Aw2Ztpwux6EqwfGcve0Qg6SG8tZktWQmKTt3D0cAEGQgN5Ayvcbw
quRbMU8Tyk8W70cPvymA8e5GkEDWqk08cei07ydsnqBoXjGSKdXC/MHEy60rqqeljB9aHT1EQkcp
gJ8a+FAaQCRjb7Y993xkxihIexIaPINogr9odM+Qj3Z0K48dpXw/IZohvaoxcXR83YgGJfYKXHSU
iZyF9c/Si9eDy4chn4SEAZTbTYWSfap1jE6sVv6O4NMno56DHfXHO4cudme9ukr8upnThcXf2ybQ
KTY+3ed4q15ENK2pKaWbQ1tmU1Eeswn8HboM6JJH+D1h3HNYJ5suEZ9TE2t6HKQ3pyjTwqxscDwT
z9tAUoDulW3iN8iBT6mpMHWtO/BV/BZmP+HWpAGkbHZ4cVLVD1U2055lQwUzdDbzHVSY42TZeELY
isVJwwDSBhYoMtLxwtxEVLANUtH0tIYqMZ6+N4axwgXbX7uA/EdJPzxPBfhD856GVb3fBgdS0n0K
BkiYkHBB7IMuEdYF7JJ0zQjFLLnlnYOGbgJjCYaT2k+I10w55PWSnmx9NtmyK7yaLjsogKfsKmMA
w9ZlG8VL6NTPFR5fFrayLkZH3ofjDN8RzVUSb2hXhg4/Eda3HBzahUfgkphgLAhbKsx9WZeXMy3q
zXgg2dYofBEGw4B72Rr11zI1MskgMYJXZf06Ne67iNsmr2j72UhfZUoLiJhV0uJREA+D7mMFv/Ac
q5JuWoXjUbCQ75bZuazj8DAPjKaOsAIqTOXNUL2MtC/qsaoOvSc+aShO86C3ZOtxXNtBo8WdUbTx
6smDAUPSIzRgB5pCHJOFGL35zs5om2EfwmYqruU+lNU3v6NQIwFDL2EMhjNrXb2XlW6O3pp6br0z
g+1vpRekUVWSE8hTO3xIewDueKmWXUxnnDIyycQd4whMNczpkRZABwSFf4ZCVRmXY6bo8m5K9F8l
hrKY3fCXQWxHyGWAM+CIh8V0NAHZQp5hnlsG/bGu+pNyYI04S5iqG5AepllBcRZrlwnGMSprufGO
SzmeHIYi00GQZnDjSnRf3WHBri0ixUZMq2mVNFocQyECWEdXBBHIvSmjniaTH724XUQK6IFHeNcG
Lw379rAFJJUd8F233DdDjb5VuzeA/7H80Mzyxm0vYzjAMIapOl3dsBgZPQIX9wunnFgqnSr1gmb6
hh3KYBwTv4EwB3UGdZh1Xcgmhl32ys/DqmXmVb7OreKZocFDNw9fziBG2D9Do7tunPMMX6ukjd1k
W8iPDgZKGQe1eqp04fZBgNp4wkGKzR3IN9eT1RzhzXb0nA5GS+N6IQpp0wuqSzhcVQrtviTbLY/K
4NHqMzbeDPz8VhxXmPwkQbRcuaUBzlATp7HSuAAPp6aHk1fUjOtugEaFF5A6mwDD7uJEu/o7hSt2
vq0RP8QTF0lH2wteB1Zgc+lL+w0WpIj7JmppM+p3aIf6ezluuTvUcxbTqkz5agsUPkU9gNOtsZ6S
tehEkmDaOgT6Vyn9Iavn0SYU2mCpQwTYahVkGCqshPSbIzIEDpQiOoWGDUuUcU6if7NmOegm2Luw
pS1+h5sMi7PIUJOZDfCPrvrENt2z4wKEkgqnQEj5IDpVHVcyD7vAFSYtZaFbPmWb7G2Kw+qOLJet
O917sFEgy5b7Hb/jQ6XBCM3c1jz7fUnAq6sL7AP/oAHcREvIZ6c1N1e2y9DuMJJOwC5YjisgZAgS
P6PKAiXxZS3jJbF4Ahh8HnvHJblwsVbvBO80wNSFleY9mmD3pNh5YdEELJjsMSo9jBBIbKjOSzmA
MemdJ0W6u2gSZ8gyvqxjFefBDAltVbNDP+sorxcCOR91S9Er5lK7JyURA2ypkBo1DMNWBqapXyIm
was7nT1TpetyWTxj0la7IOdWWY04mMEhlu910+1mG95BfpKlWrI6oWtUDAKCX3gS3m5BHwXhKjg7
YHPH8IalFsjbgczRDkkJSAIPq30ZsW/OCwsbuZ+tZfs4bLekHvJykw5YZKLKpOXfxtI1u6ptytyW
6xtqmCqZOKmTHlTNDTXQdHU9EaWq9sTFhYMihuJRfXnz/Mi5tTuPrs/ONI25dbiT1POdrCDZbrwF
D8exr5ttWU5r8CDjocf6m11XcBV5kPuuWM8bDtjq6e3IZURyDOSg7FvhvbS+cc7tAqmY68T4BvbY
p7HBhlW4lekwin5X89ai3miidIV7SUqIPxdNKG/50oI95Hcia6spzGaEBzQR5GaYVpPazaShV2In
rXcRQjiNH8qyBhsc5t4+XF60cp61881pOT8u0SHWqtpV0HNLGn9KFCgkh8WF1/Pi1mmjwuAI6X/I
vXT9Uzehgu9HBg8EuLvvruQzZN8oypq5UH3kFCSMv8XcfpKFn/1qmXcCq2GQ52gPImyQQDZFTxUZ
l2QI2Xbr+YAXiZ4uxGkLLN/s2gK6/OtlKqcLJ9DwWoa2LqZM8qkBjWj8yXsGqllvktDx66QK31uN
QX00wQwIPtwwFYSeoBPCDKsMkmoMXhwiKXKtusNAG+4NUAGCtvOGYkMlumz2W4AdLVUSVKclmPqj
32WQ2ihiaEpG4IBd/G0AFqTrmw0y/YDE4K+LUEunAattrph2YPuM6AxchDeIf++ZL9edQ08KyR2G
6tFJWESOkiD5u3zyjo3jF6yWqUZNBhBWZTVo2UldgTLlVQiPNgZIBlVY/J1o/Kh9YCIE7NuLupIE
w2hOK3yptXy47uH0RSVOq0OvBTGhWRlSxJKwO/oW4oNVfzSj5QdQgvbE68cUHH7EPY2bJhaWTyiQ
c7wpVWoxg+6cQ9hCqE1P3Zz6avwCnIV1X73Uhwhshxwzo6/AbRVA9m5N9FifQ47QVxsHcXlNDCiG
aatandDaV/kcra/O3F7RmzKFlPeFgHhRyGp74gqcwNjGEL5Yq6O+3oVYyKMry+iEyWTBFUwIB/qh
4YHQgriWwZwBm4MkfvEr/aMekA2tCxm5xe5pW35d6+wRmvuNIgKxBqsWQec1WSe8IIvivaFwCCS+
p3YBqx423Zd7zzoo5TrcA5998wY7AMcNj9HKMdTsZ3Rs7uMqrcqB/g3pGlMY5n2h9f++DPxQoT8I
I0RzClHgqD0N67IWrD033VzvF6HPuJ3dCdhl0Y4e7hL13wk65Bzk7UNUcX83Wf/itfwBNOQcan9N
6k72HTzqL1YuRS2XLW3GLkzQkbuJ6VCBq663aLWadKCoByUmuMkytTTB/jCKwpVeydffm5nsXZ80
+Wrco6Eowm01HOaalTCwxFs2ls8EU+hcW1Dwyc1cmypTowOicETzeHYBYdPhAVZXY8bBHBOCsr31
xL4LI6TgEZxr541iiQjf1m/ZLPGURRT8XCwAebeNcc9dG+08G61ZbDcXRQ9kn8Hp1AcsYJp07Z0H
UBHsKUBbyycz71TUp2WrMIXj1efoeBvIpt6cY9XUT9yVvLJAXEABRigdfaQiQMcttElnru9Hqs0e
kOC57sJbHkfm0tAxK12HpD0CRsqeEA3jTIkICWcLUH7WI7bYuNvnGIxndrbPJYwasmlSYarCEc3b
OIbJtqIrrjDTPo1h4OeeWT5XMXZFOIMtoANomfR6B6O9+W5ChX8Z5ieXB5BuqciTxYGC0DVU2n26
fJiI3RJML6bRTyAabfQCkfYSj5V34ARGEhG0tA+UOM9Mdx90hAywGBBTDMJZOe+Js8l8DMbHEQz3
hLXso4tGVAXNM9k04s1kvqGMqRMIUlps0TCRhdECW2NIuyU+Bv1I8OxgK7VlZFsupiNZJ52ywN7M
O0GbQT27D0S/r3xQT0un3Y0NHmq7YUU6Wi8GXlmZu1qkxKA5UqfrE08ZP+14WZ08XkBoG51VW26A
LNC7kmA6YmWwP3Jf9cViapG4kUJ1C1pDgbrtMSxjnZbQdkYpR/LRrd/Ave8PBuO7vJJPBOjynmv6
6HXAWGGakUGZtc0hdXScECX2ZJmOwundG7Gco6Ult/ymigDwd2pWudPHZ7mIPrVj5O7kcSs1xYuu
7we5uTcwjNmBrscTLuMJga6+GSTA4w3PHOjRcHA+uSjljlen1RNeLhnZh5h0ZNCcaHIfw7ZcXR8K
JgFBAhjqGqxRw7MaUwKUM3Uq6z4Vtr9x+vFEdXipQO9IHUDq9To00AV0AX93Yt1xiBQnflTBqGcR
uULFtRMKQ4Genn340NPK+xavqKRWQDajQS0+DyG6gyo+oxc5THgCu5DwPcN/W+B2UAKOBrQSK0x7
qQ/TRegiEKxPGxOnYvCh8DhiN2xDvoNGMU1nOMXVzQI5LqxtpY4dX7el40mP+cCezXD95OUBA28S
+HsSlzc8nL4mom98p3Hxrlm0b50u/Ki9bdb5JsDMs5mX29Zeo76/YYque/RSVfnKJR6xLGEhO9v1
AMlhhekoFoPD+N005ga7CVM6wAXDNLhkgrYdcGfiueMLmKsliRDL2M+6C5Je8j730eilnQPQpQWa
3/Quz+Ia8F8Qg67uLtjE6Koj9sg3KPEA8x8mb4/2/tlAw3iS+4m1JPM3iTw+R/ehXI4TwhX0yEi7
28bhYlEAp6uDSjhyFy8P+JKNgkAkJAbEHwt8tBLJnAgwXAIFLhuLAMg16kdde0smJOaNde0+qvuK
4jh1ERYZrd4J4oBXwIJ97M/AI0r2NnO17gxyXLmONkeTCP7hEqdQBW5OVtS7EsvjyRaH70FwsNR8
Z0bswQ15DtGGoFKTxwqualHbZnLrEz9ubWYmvLEWKb52wx67fR26Q/rZopFCbyI3/Qq8SGK3a4X2
zXLE5e0qp9uww8zQFS8/2GoxGnHCHPplwEdxltBoJZjUe5maEXlF2GKBP7ohJLCJH9QXnNc4a1kB
1xmYUBHjFROpXkEQ+VpDLI8Z0ny2pXwxWNY+Biz4In50JIDflsp9reMaReRWjslE4C+9xHGZLT2L
0HqWwc43+tRiRzBp5Yn1ekn4PNzOAkOVq57xjoWTKNp6jJIGCdYxXALJqx+gM+AneuNHWgMvjPt+
vjiojrdF7ThpxhSjEphELKhPqtBJIw1lCJg5XBRDJ9cPwYy1wXpKK+GUmDuWqMf9bOZNlfbMea8W
bKfiyACYgKnEuKL8854iAiNG2yEAjH6TCq1QbzHvpGsDIcmVhUkdiEOwyVMwx/dNh+0cP7Yf9Z3X
KPVKUVSF4oECjsr60SmzQbSPRsc56vv6YNbym28RGUCHORAFX07OtimJnQHIBe+3HExZMNamF+5W
92Fs5gxDcShXBuEBO4vjNdG1pzmeUX52mMnODYZSQfzdbPiezXw4w/TNm8vySFJlgO0N7vX1DMVn
FKnHmWw/fEPbLKxxT1pxNOLbEJ4dWjrFOhBMtKEMv6LCv3Hir6WRYc6J99pj0ahriMWRH6CipHH2
MGClHmStDSwKfByqcwSolVQIcxF8dhKGARFQFbXtNWT3S2KvnsYHvMUjGl72hssZCzz8zIMSWlei
UKc8ziPfPdA6/MTmJRETzJ4JdmWIkQaoROCiRrAnzXF9EH04uz50E50Bp7nu+o+tQ0CSHranJPSi
UUN81nzr03igDy4P/cSHyQD0ZdbMeh6cxaOgsGo9Oss2FO7sYA1jU37CWYDfWKkco/wn7LTd8Kg+
6b5xUeLFnyun+czmphjsjFIRM2pZIwhEwrH3zTh6R7zlbdJ2/isDvHAbr9FZS39JgOgYUMrS2gU0
OAXzcGzNkE1YdMd9Vvdtbd+WcfgeAqMn3waTxsTaYgJHcz+pDpobdzPREpGqvK3K6pm3gFGbUmQU
FwEM/JWDvSki9iMa1jdocaA1qMvnOvw26wDluyMhAhVIrOzI+8nQIZ89qFuChnijyJKA6L+kGiIa
0Ls0eFut92Psf5aCAl3RmBW0YFsAOclMIJ4rAwMBz9Z+Wo5vRsBwcfOwmw+N7v0Et+yUz5YDunDv
e+18DsDrW/AjsUwk77qq0GQ7r7PzIMZyB0PVF6hiNdlsaifdQp4trrvn3cgPPe2SQVkkB7jZ4bxg
4qOVPfm4G09+E7ZZi9VkPJ0jMOanBlfZmDXaTdVAk0VMUDMO0D9EMaQTYnQ2rXu0NN5Oqy2PSKeI
DHbBgoSU8NJxM2cdX2ZHuccRqpFgpsl7cjVkqesDrM7xfEFDQvBbbgFQYLFxa5vMC+H9LsVNTcmD
17ZIFQgnaQDwaIFDTmWCewa7Otdc0TXoQ7roU9bvQbWeWgQdqP0UEFbC5lfMcf8f7dAnw0bvGtfu
ew/dPypRavyiBnTTwZ4j6cLhdhKZjPnPa/zZhq+mc/PRtgEGE2hIgbscAggweMhZMHK8dLX3IyTb
k3XGNptdvVvwXwBpqnySoZfMtxae30HdFmSdu0etphUKnXzOOL9txN42LZAXDsDDab8aBk0d4Aln
qb0yQafZnCXDR7V6z/rWuUQbeyvnmOXcOl5aTxDXqpA/PKApj8rzMixRi4KuOQlx5wldRVbqOj6s
8SX0jc1EFZqd32GWajrgUxzFzQDgN5kTF8jAaRqZOs2o1eE/zwBkrnfQ0U1trIdD7bTPW+lED0z5
D2PAed54+m4ASH5sJLwtTDupQkTbbdzC9JOw6M1zFnODZfxiDMSNUhQbAAwDkXmq3qzOYTJdILDw
zGk6emoZHpOzPo3RTF/KAEBICAvlbMLNgCfKPrQCi3BOm8Ih8oKtvhyMQv9sfHO3TCbMY9hwaTAr
8rKNq4K/AfEXydSVwBAxazD18gPGRV8dKMOJmZZ9W9oXNk7YO6A/mZp3MQPfxYAknG5G3PKqMVm/
VQfMmtzztui3aOpvatvSvOHL942V5y2yKFRIf/Gqdg9MwwXiiand6IP+7nrrnom6g5XgcpkmADVt
YIveVXMOE4byCpk+LSoWd/2CELMgo+8BamO7ek18ALoPA1kwqukykBDwhtYnjqYNA9gwzk3dBtkk
xiAXsswwG/UZAPCmAVumiaGvtjIXqf46XqV760A5lIzPfkPeV4w8XNP+JCV4QivdN9joDzDiKBzH
YuGPoqbqm1dyoMPA4YsZBdnGDPDbuQHUjPM6Y9r14xGsqOhEatRyEJg4qga8D7WJpO/ltTbyY+TJ
JbMEJaVFesuQjO5mLCngnnX0rTLnCH5RgTDtfd9alVBsESYcg1/aYBMmYOImWsOHxpAx7zRH4tY9
zc3Qo+bTwCVd8qVM9w4pAegYQoBNNF0M+K4ezn47z2ip/OfS0Vg0tBXb+62k6SDmLaGh90EhpJbL
ZvUKwjvwoaJlurhOhPGerLIGqid57BpUbNNkIbrS5/PY6wyyDA2usg8xod3sMB8gB/sOVkbitmMB
9UHopAKUN7N8n4NQAoMZrlOG6sUDtJ5YCk9YaAOmiCtR4nHnY+2ioq9ck00j7QqU2+chkAonP2h3
2CG+aXEXD76kex3EQzLG+CTIVSQj5RVOaBEDa2cvIGux9zGoNybaDUMpb0vGDpKVT27AXgI+nN2x
BwTsVRfMzxJjeAu+k3Pbjogm42KPiPljxmY3yADXgsZlg3PoqxuwxC4tnmku3RFSXZa/DtpHcV/6
2CUkBz/gt+3KAKaT6Yz2Uh4kBwQCUdc3kFO6ZDQeEjJMRYa6ece7E4EQhpRiXXoPfsGn3w0ezqq6
CFxWh/MvPQ+ahGbDGx6eYzHNWUgUDvh3blugVBQjAlhUfyg5ejkbwA9zLaSVlCshZkih2hALHDMD
DhN4F8g8EbwrG/+gAqfN/HgpquYB44qXWHtbJhZAbtHGPQzRAHsPboglT+Kh2VEAa0XbwQAJ0yR0
yCiTkKWbhI61l2MS7ewQ9PfYbTh7E7a1WiF+xvejuMR8flIS/YVTV9/xLszpHMlHggXcZJvCuFiC
exIQ9C84o9RtWOJ4KxLX7LxABU5mUEsGCIPpgS9kjO6hazBhn2Arad9cq6BSFdSvq+gAZsYoz1a6
7VBURxfIFb9ilhjn0F0+00Y+mKAyuTEO4CVvq45qdQ6AGNfzTHmDprUfMGAs6V0cD3u2kLcxRpwY
MbVKPeWwBI3EvQME+05aFHu1266pxKsEnZAvabfvugSTxDL6PfRacw4j6CpIrt5nswX5toyYGm1g
SgARmQ4WSRLrCwmcRT+2mMl9E8NRlfRBggllIkVPX2OcjMlvvokRjShW+4dM9tFVzdVvEH8z4kNb
qo6gNGRDdAfEwTxaySWpBH+j3cEwQBVTdQzZZZLYF9G9gIfUuu5aMnwqB6UYlofhbeBXfd7NHSA9
say7Ep68SU0GJDpRnj3krm2u80gCGXAwmm66XpwYqpjYn8q8HtE7l6uboi1aUHWtPMcydAbtlh91
NIQ71rzVdeQcmgG6sKbuH0css4KSaksYoICM1qP3FMDMkgEE1FR46xOtXNDjhs8WpMck7j5Gbp6U
QCWLSqfL8CxcYLxOkG6x8ziFqLKnmeSz7IDhjo2PaYi3JHULPA/+KO2RQesr6xfMwBtNnrcRsONg
w3xZmxAzeNHl4KcA5EhoqT8naLJYM3fAR1BY9QMEHOsW2nuDBuwelg5wIwihYVLZHLAQERbegql6
UGCEiahSaQeUEvkIU+WtCKupQDPo7ZEKg7nNnTGsM9/HGk1wD3sPux/HGilHgTQJcW4/RSG3FSBg
bokXQ3Kk4XzbufF0bEbiFotLJuDz/Z5Y9bEsxKLdXeOU+z3qXsPHXAQYiWOF91g7cb3rsLkF5OfK
jPCBPIoKzfWVARy3MsiEP/87dWe2I7exdekn4gEjON8mmXNl1iTVdENUSSXO8xTk0/dH+Qfa0nFb
6JsG+s6QbWUmGWTE3mutbzM0ZTUUjXNHP9ncCSwLm07M3a5ftceMQGVocgJ2Ctany3HDpp6LcCKE
pnieGAa2IeSS7hIVYQ615jLQss/eFtNJLOaq732EC2tSVct9hcSzmXpLXFQ233t9xoH8HKv8zBEY
A0FiPySe8TmGmYuOJU6yP5VLWkPJ1xiMt/oQ+qKhXM8j8rql8x1Dj9qV4XOiaVy1QTu5NWkkXH4m
Md9j33buqZe0jI1xGRHovBoHjbL5adHtLMP42BTDFhcg9XzM8WbgkUw1+v9Fhvbs0G8YVOLXq0Ae
1c5mocnUFQ7vnGb+8CrhxyKfL+R61C3Ds2+WUvu2lJXcOgYnrxjf2IzAT1WpXbkFzVnHOs1K82Ku
/TIupzmzSk62vJOJGm+7JnxPFj+t+ukyIZQF3kgWICvmjyhUz6PTj1vpFYe4roctA7G1jZL6sJVK
yU2cG8Pe60W9QckbGIlyD9BC0b+rTotlJnuVr56REaNOnTrSHyteU6rYsY5242x3W9ShCKpu9xyz
GwRumKJyGkZ6X1wqf16xt9ZCAziLFH0O+suKVfATtYSKyYxPjTa8/RIVqJwQOPEALCnWYYqausQ5
E8kh2ajh3UO5Cdo8m1mdbXEkJRKoLgef4CU96KIaYqikp/3ghV33WDVfVa3dxOTazYGoZY2fLKpv
ZxeY26ANP+hZNduFuVRBZXDQzlK5g7/4vWhNyU4/fc1i7Lwmjo8GWWSsQXhjEHGB7s3cnIwSIo5f
pG21Zydnx4fhaOk0aXoLOy8Vfn9utGI7j09EI3qfcrjfuoolnorEOuKPODn7ctE5jkULi3SNVxq9
+9DZ7YMhQL1mjukP7K1bE3cNnUCH99SuibVDm7bexatoUIKJ38QRQcK+RqASdHqoFOiwVOmdF2rz
TiD3+YCgOBugQmoMR942GkZedNU80L2o3NbzNsI3EdAtboN2m2CqeEjTjBOuKS7S1nYOerk/LmlE
RpLbjNFvnzjyfkymlg7GQAMlns+grANRNWciwJeoNQp/HnLnZMVWjdqRPzRkZQO3Wd6hB857UA5b
PStuYjVZVzyGZllO/pTrj9PgTTfoqEd8lQy1t9PGZx4PMla6XBaJnZutbvQdXnyzxrk67Kdt1+un
zOzPUcXxAUfFKlOm49YVIaYT6iun0FgV6yNkCjpqsGWxZMbJB5MNn8Kpw2IeupxbtOqsR/ljXUc/
5sFh9nwxym0qagc+AC4SbqwbyukNl9Y3TWvfIXekvl7CYAQRgqpjVO86pi9lElWVUY0z0PrsjKwP
VEWMWgvz+y4sk33LIsrY7+nkmxdH/ahMmqgceQVtOQ0ltWrmXQtHcKPshgZH7MX0aU6jparbME8q
smfc/LQ65HPxMI/jPvPyXT6lH8rsBHtU8qXu8IVyXvV5b4yBYY+nxoqfkqwLz1l61UeTY6+dQn8W
4U6mtnmVyCqbSCbiPOkjp7ZutLaYHN6sQgUouOMmqUCMTQaNZSCafm9nvsfbeFPVSbmxzZad166/
yob6vSysx6GFFxOBGcOciRxrTN42E9hchqE9RcXO9uryOoY2Hk9KiH2sOdtOGp4vMu6BK2LJJKiJ
Z982Tql+3ybcTSRoekR15Oxjuzs3TKtB5Rs5JLvTEiAOsPt6WYcjAlWXrn20SxPziJg77FN7zs6g
NfzRxEwX9oPBOpAkrlXDe0Tnzxa8sDpHyICxBZjx+/dxElfPoscfl8ZB2mO0HW1aeyaz7oPCjBjD
PW1t+2SFVb0fpwT/0KADSbXrreYu4iYtDRatGrety/+VJBalnyGvQ2oExOYwe/bGq93kJwsPMNav
b7Oua1u9IHlbmuGp5vDm2Dsz2jd2/0jrtnyWgj4yLsvOjbpjlw2PmB130g0LzE32Myug8+Ns+e4l
6s6Jhu+Nk6E96Hp8VM655r17oTjTzCDXJ+eAS0bnfDBdoAGw6mOqRIlQJ0wyjUVRPE+JfeJXoJTj
eMd9iQrdZzduW284E4wBqsmtJtHXGMJ007mILS7ImTgvD2GUfqTL6NMaNfclo6l3cSp+jkvkLFMH
S+14AP1ofJJr9scy9nCOUmcwf6wSQWc2apuvxcKQphxV0ZLsVnWApbAnA8WlR17l90A9OL7MhGfg
2sw8Dwfhzrw+dHXqjetYU3rj21hFLec9ayvOYAt+BUReaulC/7A5KGllHOjaUvm1l7zTIJ3OcfuQ
03e2Orgy/RK7Gzpmh0iQ+NTA0XBMifD52Snz1r0zlBhr4xTunVPLy9wo1jZDBm8WLd3O1iXMF0BC
dbxfoBRjpaWuxs4wbOsoPnWxMfjaMn/N3andgp46s+HKrGNYNVaJxHmvs567EI+nib733ggbi6JS
TkFXo9P2MIXkbLabqemyLbh2FanXMVke80ob95bA7q3N3UZo07jr2dNTqrG9I8xii7l20zGb6LLK
rE7V+TZ2kWXh2K3W7azSyuFLvaqRjBDbTCJtA45/9xb7d6DTgkZ6SM6hF2tXAlXawRgx9Fn5B/wG
jqQ2OCLlhakfc4zzQT8uiFD9EpiCBwv5OCDiRTtPP2jteF94zo/1X+RpqkCnDJ9KKoiDlStPsZye
vAV3yMJA677MjP2Ss2HUGVYmnu/Azdg03MIXlfGJlXbZl0phmHHeU8ERgX51eUR9xERn5n1gr64g
N/au9Mf9PJuyNXmItx7p0WbKVbvsDTsZXwQTytf3TVCxUn09FDddNYtNX5jzhtQGq6DocjpbxiWp
+B0uQkaZB5qO8LnMXb2LcEtvhpAZSEo5m6ah/opUeTRmJn3gtjd3o+RpYYbmBXptvpsEQLg1kLdE
xI2YIX6mu17hCJUGvQULLn6RcL7srnVUoLSETsiOz9TK9Awh4TFq9W252Ne5RxwIU2K2tjMcY8yl
B7wf/LhC1ruKTGjQaO6eg7ODizL/noh9Ltvs2CsT2IyJvXZRau+Wh8n1gEN6gEwIVWg73RGMLB/1
vZH2X6Bw8KJo0gNzPSg5IxCBY4k2wbmcF0QTeLHenWcxQLtvrFNqpWjmHEA3cevJIEaLUqBAdu3Y
P1pqrjcz/v+dYc3cE5IBVdOm+24cn/FgHSIKuKUreUXMLX1bEaBtCu1bVtrNsZHRU56U7X3Ir7PG
LtDoIvsy05HyXO9dhroMam1kExBFd+rCNZ6NPjlitdj18lplTnTD8r0vrUxSx9t2YM3erpqA9Ncw
FzZoC99Cj14ktbjnt7bdXDjOrlMJCEhMRuZjHkGd8Sg2ettlvM/C5Ais1g2KzLfUeTDH4q3vc7mH
0YSSr90P3MEA2+fiU7zMAc+6tN1DklPZOl3ue+5YbSOAC2ybIc6R4pgYeMha51iEY30dihHid6jF
+8hIeJc70c6zq55yLH9gE8u3tT1uZzhE9sJEZifc9Cp9aSUQIUYUsJU1M8o8rV0wirodyLx/6hOK
EpwRM3uJ2lWoJtWAiay25L0wKyII45NE9H4e8Ew53nAxZiTU9SBN691+HlZ7wNIelTfcmGPnYNyQ
8oBeUWzaTp+2oY72MhnscHbzSp0BjKyuj42DU1aXX8MSETopVIYFZQm8AdQqh8duyybCicCse1zh
i+0TR5wPU4R9UBETPlFA3kw1ShTanXYy4C/TAPUeS60t/Lo5UtcJvtL0HcMzhrBhK2aXpiktobKr
dpBRSbdk03kyrLuaaQG5Q3N3ll8M/DMb0SlxdXpOhmtgh1NVW2J67DEvrRafyc3uWpzHvsx5lmw6
HoXFm6nHdhml01ufgX51DBxc+Hw3GlJbaGjmXVo3Eh60RRcgNHhRld2jXg7PrfUti2PaF5HSdlX+
nrnR2rdo9nXW3SSe154SXdHGiuaLUNGH0DMSoHG2pVL4KFwGmk/acLQ7le1RiBpaTHnhVxm9miVj
26xanQwGTBO0Ml4FhS1fhxG3bIglHqSwxbvkrYoXpDSSBrj3MNz2CxOUXDfERxpUKQFPZmupXd3L
c7t8HQwCJVoYt7Sir1PvFjuSHleC1hjWS/cznYZ47wIF2CwLNphYennQa+3ZnpC+EOD7wKi+a1CD
KPhqSLU0DOnmLjKwcoAm5CVnZgyEt7Nh1AekIavtnjgtyQPvwBAtEXM927PRdqMfilpjl8up1ZNt
HGHJHMTyRQ5r3shQSGWTrP0qGb/RxLK2eUxqhtAq1Vj7jv6t4+Z/zxcIRFNZHN1xmdhKaO0OQ/ax
aAA40FteLQXdw5RHmt/EYths2VLOrLD6lubpk23YL1LK28RtXpOiyR4z2+sZYA0WucsQRcVzNBHB
ChPKpNDdyTo2/SRh8NiU4h9nnDddym5SFwqHmLI1SeyLE+ouE26KZq+SagwsNu7Qgu5KlyGoovSQ
YRJXU8eqzpxya9GnDJigFh+oz8qdRzFEV71kQdb9VSs4kAmdUVme20SbIjSSfWOogfrGiXz6nTRg
x07ywGv5Jre5uuVEB3nB+k5qRO27tcXhLX2xi2bDCqhPWFW5xNhnTquPGx+wciDLUQpXtJI+7Ny0
t1qZ0FiJEckaj/wVQ3b6Y6mVlySjc56ZJrViY1GMKoBxHu88vVm+h60hKCo7NFpP34s+vwV31iAK
6u1lmU4EJhd2UrI+c7gt4m5vhuvz4bZiY09lfViQxAsN8JChyC2VYqh201xhTfqQ8WDsuyGhG2B1
qW+R9ffNmnayIcprFFbIExk+qcG5AaZdncmWE10KJ3QmQM0FxX3spRltr9Y7TtO8Q9fkaVJjvrXq
9Afwi3I/DlZ2Yy1NeDZZqlPi3Pat89xIp942dpPshmit7DoWTpqmT2FENorZK4/sKfwJ7n2GZdaE
boxiq8qYbqbt+H1t+bIbmrNxK2gw+WvwZyrq4tCuPSWzenQbWDbWUny3WKSWm4OohhuxUbfzLKB7
auQCQomhTKSBTJI7RwdBktreW6flV8+L7Q2vAtSS4UnY7Z3K9e4UOSQGIr3+ZiaEStLQeWQ6wGGx
Aezok274HrymrQo1YhoRu7rpYs+ddes7E2eCaaJTMDdsLyYR9G2sqYyWflRcnO+mVe/a3lZ+jgSz
5zheLWZ4YRtbKm84MaD0Ns/nZs1aYOTV9RuvQYqliGt4aVQ72pLtqfbiUyYo1bGJYjb2Mtrqw1Rs
Gku9Gm5OlqihrxpXuNj7WYlDDi1AlVDESu27rmFbjUa0aCdjUsok2KoH8GFDBrOIUc13g+HlcMvz
hnDZW4Ho+kVfjm3u3BdGrAVhZvupNh3TkFssvWqbKFxyZGFQ+7E6Hvp00ti6Rs6KqppvAPl4xAmV
TlRRR8wf5m2jDxobcNOchZbuEFbZr7qegQtEzA5eCFwjKw60RPqbHHX2IOfwW5TaPn4pRFVDfY8a
w96Uy4Q118AtbqvV3d7iqtedqNxlVXetnMVCFBvHC2ytKMhzVBsxEuVyG/0ihbpwAP8atcldXeO6
1elS+X3jrDmSmPbxUN01SXExexdXgE0aeZTOXsL1ZkJPMNva2cYqRoiLM5TC1qBaL76hRuOEGjUW
DXvT8Qe9OrBJNf7/27zyLxnn/We1hoK7/w9CzSaYof9zqNmPk5zg9+fPePSagV7/878izZpt/8ck
lGwCPgPxC3IZ6sRfmWYwB95/VtgiMFGbZJGw+L/+J9SsEYXm30BJduBAg9QirU69vIaaNcv+D//t
zxEosJUAftn/N6nmX6EXnMx1nZFlTAwAn7cixdcE/t/QJ7i0JWEvZzgkc2w/xyBb2UIyHXU+9+YK
R15sPVXgImK057b5E6ho/dv/d+jexgdOklpYgE8cCljdXgPXf/t0U1Fy5KqdjqFndMcsxJzaTJH5
SJfK2f/tlvxPnPvv8e3fkN7rZ0HosWA5M5PZw5X52y/tcGNb9YKNpJiq2LqGcRjfLUzNwJwU2vg5
9NlOv1B3yeGUhpU1H6BuAitmW8ra3b9/l19ZAz+/iiTGDpJSXxmyv5M2vQGThD6UuO9jU/heqLcb
hMH4k59trGKdTgC5cP8Abf0N7PPzU+Hx0pQVjIj2HPe3i531CJBES5bjZDnMMUjY7H/wdqS/JeYe
i6hwkcRbY07vBukSjtHFVL2R6qiwfM7p8qch8v9wESCtsILXRD+Ms9/C9H2DddlrF7XaeoynHogc
7laOtrDj6fKCUzwtdfOnicS/L/d1CIlk0DgEQjDA/0VsmpZYmFnW68dqSPBVuFRc5j7skzGkq4dP
MtIb6sVFLBQN2ijNb/9+4/97vRvYFiGKr/x6tMf1mvxtvUOxWMY5RDse8RmcinGIHzuBzq7mPvzr
Vc0b9J9xBb9R+X7ebjCVXGLLAqng/U6ORUXITFifCzq1S90sAdpfTfoXX2fi8/ZRGml1angqmpuu
tq2DpA2PmIoWzn5erfZVvh3mjH+/AP90/R26A0L8fOrFbzfdKCzhTnnLudFw+3saLN5B5ZC2aawO
xqfXRzGOAFVP7rbJZPj57x9u/spv+HlJbOGYDIvVmbMkfwcJNbxuAIFYC8GWBdJLn8NJAyFMKYLk
t2BxM+mXxb5RT+GPoieE6puuFhZBxRiZr40IabRwdO20oLcGEn6mskxtM5KaclB+8UEbynI/G0Zh
NUHaCbr9WlWT4PfkuA5x0ooi3/SJpvJtnxgajUAzw+TuJtHYM1UkXE45Xnb8UtUSEYaobP5ZgGED
Hd5rYUigVg4oXbbG6WOBLbMtZOlOOIF0BH/GWtoUfRN1cAWy+OuY2MTt4sHFtfPvV/FXWNZfFxEK
BxxUyIVMR/wNkzQNabu4ka4j9S74v3VR4EkcD0ntvhm6eoBXfkwa8d5ZU/Xx75/8T69wZkF6uG0Z
AyEYf/rr40P+YS4y4HTHwhHWwSrM5vs4jT1XQtchFNDCxfLVyNmyrjnmH8tfNwSxiWB5hIc/fJd/
WEsOP5+x98z9k1jDfv0uRuY6qlmG4Yj4nrhnwqsoahrq9oGmJ7FkmjqeTjcNqCB9szWOFI1dToB/
UGr8opViOeIOkH+4RPavrKyfd4dZb/DP2VYxy/xOQe3svl9GnRCvwxNIa75Kkmvba2WFOb/VsAoZ
cKjSrRaNBaFLAALX3hGEcbLJRHA3k76/ugxrbx/nkrS/nxST+VJH1HOvdIg1Xx8Hp6a3547hR2Ni
QrpLJLkjqA51cpdrrkCotRmIt+kdWnBBl1qYLKfMGmgoNGmMSF2n1h0Giab322ZJvCCfyIXS0Es8
bJ9xNtL/4KlSwUj1X/tjLLh+aZh53+MBb+reyKv4ZcCKyMT1wit+WLWhfS0zu9xhsj8MeXNrOvND
VWkgpVrRZweNXEa8GfsxkrdpnMuJfI8bl8ckr803gq/Joyjg9VK5iLTauUOij7cQTqphh8JqyeOw
5DqdRaC4X2yWE1KYbHHHetifzMd/X1Nyffv97TjkoEiBRGbgiAArD73ptyNKnReVxz0qDk2KtWzO
j0NrP5gh5pxcxz4Fw+LMte0C7KVYha36S5eGVx2LWaUPe7i46WbQuyMe0kPPAAm8qeBeU4aWUDZ3
tXeaIxIySf+nd7r320v9r6/Nj1+HqTOd5b9OcVLLe8YdFweRyWOaDTe6Yz4iWU1+6qCFxr2GoTXJ
37S2xi4PkyTx0LDgD5/yCgc3JkhqNRK3nZPh0+8PyyQIdTc6sxYIYOP6rG5isRyEFR0Ip1zs1D4b
ifNBWPFrFBrolpZ58KziZsAUwAeeJ3uil23pp6lrbu1S22Ek1YgSg+zKXQxCClJL0CAJgwCwd46d
35SU8VEh7ywouT7ddhQldk46dNo5y0XhK2n8iEGAXGuL7QB/mxnUsfHUJC769Ow+SjO9p/lyr9c6
nmeVeTcyUbe1oT9zpGv2Jo2hPdLsgkfF+QF5864eXDrSROA3xixvoro8lmH/UBfzAf0kOfQeDDO3
pGDMUrII2ZqH6NT00XrhDbau1waYT75Ur4y2CJzK2qF3nkejvEQmfPMQY4YR32ohk3j0JN4WjXfb
NtZ9oosXgJV7JlD+4WX4E0P5y8IF5G6zFziCgward10hfzvXSAM6xASYmOnTqfFJcNB5WuLOonVO
L40I55D0n95gr3thFDlveIywL/OcuwOWPAZzZLWH2DiOlCv+YPfdNenZIBkSYvVvcdXo8hpXcdcd
EnpoNEBFQRczTq2ObI8xu98yY+RGVFOlfzATe75lqk4/b7F7D8RMSMgTHS0KHgzPim68riBbW4fS
DNg/4z9AbynZfn2C+YbCZnPUBQxmQKe/XogpH0oPL6N+TLTW8COFDb+1snxXDLkWzCLW/wA5/e1A
SV0J3cp12IkZsLfuib9+noncJHDrkizVnDXFJkbMpTOwEL2Qfyhaftv3f34UZSyVA+Nd+MDffhoG
EAYR9NjyCrjz1qoH18CmJEZ8utCSMLrhhG+JY5PfJByWxvvcFJrxp1Ptf70i+cErmtRi1pZhYMv5
9QdPVlFqmI70oxpQCOjOCVg3jBZxkKMEKiDHO133syVxcEPaXtruSun05dbGGsmohmh2HxAauzUS
76q7f39//7b3rldIsuNCCIPrywVav/vfnoKoM5VZNrY4NlHJMBCPQwoz6ObRffn3z2Gj/qePsgwe
NOpIY731v35UWmhLClFUHpmtQJtVm5gBsxnaHO9MVX8dnSrbm2RJgjAsjPtkRKCphZZse4B6m6le
CBAUdDlVGYHYCr0JMxg791wCDGe9kUxepHm70NXbC3Lks4t+PTAyM6aKaNydazTePo5M5yWNGWiz
MdzKecFdJw9VVPTHGv/0eWSC+zOl80oC0dudRas7UHrEqE9tkrt+tD9A846bgejhNjE6EwuNayX+
xASI4zhPy53r5c421dvljnLAO0LalLtZjON9ZE7zwcAodZ7lNJzIADX3o2G80DZGLW7Txj3ACi1v
XZGXWD9nlM7emBtc2lF704SyqQkVAocfu1nDElRpHzp5xJ09EssFZU5Tl4kjX/tFn7DOLWgsTWV6
vjUIcyPbWX+VUR99EzILN06m27yk5laxBB3jPjYWNfuk+PXjPDtk1Wyiu3s1O87O4VWH1W+avjSV
RySmEFF9GQwtHlersodRYoSwOoP2eSMZYH5ZEowYYbiEO9sySCDXIelwPK+ws+oKZpPpMD3LUNoJ
akj8MTqNd46Ix+0IYaoH3Pj5ZYjFATGKfQeN6hZnnjp4Reo9YMIi51xEBNNCm7owCQnKjF227kcN
E+WKsGh3HXGKoC7N4rEn0HLSPO+F3N746SgpbjXD62K/y+q+2Tn0/41NnwvikbHzMTnY1ztlfbYT
cDpTM5/KMup/THFjXXlw9KcYSv5WULdcohqaI2jqaPjGkjiNjPv9MRiieep0byJBSLx1bzF/66lM
rPpraJhsrDq2gqIx74C2J2Mwd8xL3CR5EnsboDI2VijPWX0v9o8Z7zakrxlXJi9HhI8SZ1Bkiu8W
efZNBGsXO884vrYTqIfWA6YGVdwixKk7gZMyB03UnhOYqzd3gTe1mRN5CywzeykAAU1+GXbO+yT6
L8yimhM4VS7uq9j5VrkNjoEGyBoZRg7gE86J9DMakbsKZgb4ZtgN4PPy+TxFMMnpjFv0jNvSp43r
vdrtLFPfcdiZSto/+EP7RP9Sjj0Lk0FW9bjtnbHGp0phhMwEbclc3eRI1OBiGmiDGKeeWd8gWcmd
5jCo/Gps9T1VR3mSTiS/pmbUn3iu0qNdl68QrMKvsjRuLA0/m66HeRB5zjVpB7he3CA67uCliuhm
rvmeU1c1z8zUIvErmZEb1t7GqmueON3FFq0LevD2UNmAq/Lh61SqNvItsumUHTXDPBMh2icGUIY3
VdriB8K01VjBbHWkSVztWTRcKzqRrc9AePnRwSTeSIh1AAI8zo6KBs0GLllEsmeoYuiDAl9Dk7yH
EAWhJ4QjGplmAzaA4j+/eGFk4M0FhZpDjFvhTu6YXZi3R367o8/J/DgsLkVpTXe21GxcJ1lK8Ia/
JlMbO3XzczL39h0rkCBypid+mU+dL2ejeXVbh/ZIL8eg6NKSHmmU3htVbwMWmiyoDRC5HavCouYR
OeDl4p2YRJ8TtU3mb/E0fVNhHB+Muq1wUFbtW2sxLaQcnZFy35neR10oynxsCwkB392gwHHFLRef
qeRwBceWU4xPLeTtxnS2b3EdY2FkjgIhl4xrKlIF7IuUyU4srcoDa8jJzwxxGu0msxJ3og5TOHBW
3VwN8MdXbTAt5KGq6g50pdpt6I4WJ9z6adLDNy5XccEEP7xr00CqUM9hzwwAzr2ocrZYr8TRxpDj
U4eqHZOF0O/pRpyoU14LAZxspv8WjBxSoehFYXMCkbQEvNsycoLGxBkhUQRNPVhVmZapmzl18rte
0/VNbxbo36WYj6Y3ppityXOy8Il3sGUhtCkiAIUGikmWF7g+yJCEWaKclLabYtop83HyaadBDIy4
KNPQ3SjmYTK53UBjh7aCDcDDBkxdSjRIkcPANgnUCNfgbOHtlFF2oD/KbDZmozEsrjH3lMY1iRDT
7jbRXIZBZDE9pMsxs4uhEUFsle2+9Qprq2xYUKz66cqKbI6ImECCB8VXi5PO3ZqpcC5FM3Ggt5Z4
j3W53GBhA68oI0SvIiHba417WeYqqJ0q+ZHLwrmhh9Mwh8fSgTWZdyJx7p2RvD56F7DI2Bm2PVZ1
YljG8qYXzKJt2ZKvYC29N0NJB6gwxChk2KceMQA5qQuPKW9oehIK+/7AnZj7GYpQTvBdG/mk3Hpf
avmmz84PIBHV1nDa7zbZMNw5o7OyA0/KLciu9H1bfoDYgSJo1q+NTd7DosMPnMR7nQss46PmfbMQ
6UB2Wsa9Ldc5IJFu7Uaj2EnmQhw65lGcUbl/FOzhVzX1PzBOdGfD4RgjvbjaN6Ih9Z3Hb+zS4Zsc
XNJIamohdDdV/pFOC4jFyCWctzqROeBAsRvxmrW922HeRNzNPWyc3pjdS132uPRVAVjGeund/o4y
C0xDYn1JGyJScy5PYUEWOjQVCWBw4+KaZ/lDEfJ2xpYV7UAmOOceb9xRYP06q3r+YuN73MwTFntX
h2pZGIQgnNorXhjy5xwb1ev3UhFhwQQLHHBEachmS9ssYLICxzUfLDk+gIF8TmvEZuhNGpsx8TUT
4vDPrOs8VQvyYhKz0Gij32opVJI2HnpshXifXZ7ygC2Rn2lpL2MygwT18nuOz/Z2RqMP1vyB76w5
WvppRYA94Ubp9Y1wtJcqwTSfFMW61bT3S7NgAzNy4k6WzVdJlfEBCwtvm6AH2abW+4xvngntjLWp
12B0V7O5lHoab+PCG468ZPVdVuvfIt7u+DXtc+OJAybAH0bC/tiyw658qBeGrLHSRPqp9eWnZ1Od
CWRLrCByvG8FBNUJJ3jv6jCUKuOLGGZBuj/D6MQQ8a2Z0zMamNl6xJZ5YAK22PL+mjdtuNibKEq1
Q61h7wOPynthcJ7qsTDZMakU7TX8b+H0DAjLQXSyB+OYetlzp+Po69zqzaaTtAemxXw4qT5MmwE6
XeURni5QqpNwMa7DGPFnczjuBjaU9UrEAV3B18EsUdDrrjrMpfqsJ14tvETjR6FH+w7w+tbOGoYP
yejUTsj05rRcbIcsdFbh8Tf65RG8DP/L1DDitJs2Td5Bcl2l5KQtr9gov0wMEiEoS4Ap1/A8FLLb
L5L2w+JVOE09WnKpmxwr01jXQzP7jU6RrfDZ5hMzHmXi5tuq4I0JKSw5azofLbq5PScWSEHRY/uP
WpA3yaB91AbUd9zl0V2YkbKDyG/zmVJ/yKh4+Xs1wCrL8FhrBglLOCucOfg7lmp8rDLIsYbunHA6
qWPL2AAu32RgxiVlFU/sT5VWv6YrLHAQHPoJ+OLwwJbyHqG/nNKE6ZaFhD+Z1DN/EelVVgMPFP4u
+eYibx95QkK/b9KvRdiMTDzLsm8QQqMv7UKuzqufCzZnvx3cMzFxA6hgQWx0kO3Waco7rGICexpu
t3CpQz8xe4Droeu3k9NtGtFHEHqd86Sqy6SGmjQmbd8g0jp7i6kMOV3Dw4F/z9yMlhZvx9XSELma
+2g6ueZzbHYOU70yhArwfsNI7Z0WSXdFLOWHdkl0HCzv047kJ/6REHckCZvWrhkPP4Tt1e7z5o3R
H7MeiHAwnms1n1pVKNx1yw+8JQX+5BpnDzbRdps2TeF3GsghCycJrT01isdWk+UhUwOIqoJAql/C
csLom4HeW491G6WlIpjq2QtoGSM5tLVn7mAOALHSASBwG7IMD3Hi/CDZQBu44zNCuIs3UeG8qLq7
gNipLvlSEDnVAY+MJX+zOywDP7iE75oP5jVjJMBuxkpmAoDYWhRpB0tQctKtqm4oxbIdMTXXx/tg
Hpsk/1+Uncdy3ji3RZ8IVQwgQE6/HJQ+ZWvCkmSbOWc+/V3sO2mrXXb91aMObkokCB6cs/faOz33
l1BAa44ScsvdpvV3EDg+c6+8r+gKrqbceXHLKrvRUnyf8/guniJoKkzsDlMzvGVxBwLXl9doOYiN
R/DVA7dtHKR1wiLWlp8IbACjFtrYG9vwT5E5zVd1PPSYmNuLa2FfL+hibYhH5qufI66rwJOuUc3P
Jy3bByFmPEJYK0bOZBnx7A9NUy2wbRKB1spDXuxGdXqRsydY/+ZLXdb7Ke2G90oPzjWcoRCFhiu3
I7BXwlYbmnUNfcOV6fGjFcGcHPqI9nQ7tWjH5rJYI2Kt9iq13C14q3Ale3tCFIJ9sbYccZt56BLD
jvqLh13sXbd98ZEfI2qZ9U60VM5zQwgAD4XRfZqJK6vwzhbFIbVTwJ6TUE8Fs4gOhYslrBpNeaaJ
f20wublFQn1Xh1bymBN0fdvLinmSZDQF57pbjjkURZR8oy6eM2namxaPqlfig6hss7uJCrm1MWw/
pUOA9U35A6kAiIZTuH4bByENYqI0Sjdg3FzKLngg2DRwCoREu9BFd3fI+R6lX1bwQkhYqWq8a14R
e0dRoM4LQq/bmTYHmBJ/1V75zlsZYzQYSm5lE0H068smu8ztnGGnLPkDzZLCkyCYDMfqALvjZ4bO
p6hVDylnWFSc7Fe2VUMeK22QF1R+lGR68U8qvCfIyVZ9H7fbcRzG7Rwi0Hcn8n4N0ddHKxWgG1T8
xrzU33Eouaqxj270ROmUzGO4Mwr1FlcxJBGDz6+rejaNhkhQoO4Okl632LAf/xQF1irY8tG6cJtL
1mXhQbKNObq+1Uwar1BLf++DxDmTJvszmUXKcrOrGyOuy82Uqxb9L8hfjePfhDaxHv152Do2euCA
ts/KUdreUF2Q8dh591YQf3YEoW6MZjagL/kforAw8hmAayxKnmAglIOrGttK1vlKMpDfEoZ8E+Dh
oDeb0kD1kOAXOmS/V2PADAXo26QQhM/DeIocznauoodiA/A4BinTpqRpp00LJ3bVMkG5JZLyCh0r
UK0qv9FVhZLcQkWOQPDctWyGdoOnUMZXeRg9sxu7V1jscTFMFPBO213KuX5BBuOtTAuGVDrwa3aF
nS58ParU/HYuS7bY2kI3DnAcWZj8x0mBVBnm1WBT34gI/LLwk1MSGMAWskV+l3fikOW2g2GMBKxC
OdG2SIKXQfG5DMf6o68n/PQMVGD+dd6OHxaSTICvSYpLFdRgTTynWg3YoI5JVPj3DIINvvmElFNR
L0h4Rz6JCc30GNeXkc/xS0fL51g52HjbnmXYMTajT5Ux46U1SCY1nPeoOzWetnbFwhgjoLRGcT5n
QEkMxPi43ZrrscEKS/hJzsEDVLyWVbuJLO8tnIJx7c8FI5Kuha/a9Q5yd9oMQ+Qs616hhRzEPRgW
RAaINzM28SfKjDshMAbH7pU02PFZZI/doqBPKvfDDXwO7Cr8lhv5h4tDBPeCQaQKarpliy1OJvmR
qNlbgeKwuzYcDud4E7tTXZIV7zYQo4KyeOo6vkytge9nDkaQK0VmPNg29tkgzKaNZcKdKLvQ2/ku
VepU+saVO/BVNenkY8zt0MWW1+PgBdgeJjzWQcsIZ5hf0nYU17KH5Uu0GmVdyO42adviu4lSloIQ
dHc09/su9cDNhNaDlOnNNEm1safxPQ/zb57bgnL1rTczQno4pfZHRqTkKuEID0UAPjonc5phSUn3
wAFjhm2wOVah1VwHkeCUAK8An8G7IXDSYdqDxGtf7CyIDj1BC9vaGb/3qngFGRrxWWsvfbk0H4eW
SHIRq3u8/4IcAivbq9qiyaZlAWvYwdpeN3e5ZqWBxBxPSmLa86f26JPlsB7b+C5NIyhxDA63M+v3
AevPa8I0hWlW+R0WpYFHOy4uExSO2y7KX6XG1me4/a1F+3IVIP7GFt2f3IQiMQ+baYPwxNtjY79Y
vgj4IObNyqiKm641P5tp+aFkzUiG9jXvX/wSM0rrogUmxcNZw9h59oQ6B07+xCfkOx2uGyEoKiqo
KQdOOjmEQ820sne6ox41GeNIrU6ipITta/Mlcc1vbgUzsuyg7PcqK6GqlPDXxrwengLdRLd8akBg
pnm8HnHYrF2nzLZ1ZsXbqhu8u7qVMc62kGc4I94w4hiN+2RhqfDLNZjs6MqW3c2gYU0bba7+GaaS
1daixuaAjcIIt7eo1mUW75QkdWH08o9YYy0dkMMDxaM0NPopohqM7+uwAX9WNfUGDN+VkK38TL0l
u6E1w70sxnrXA6FaZ95gcjCo7Tt2YGwc5vjg5tVwmsI0BaTrwjZgj56KJWo943hd3sZz9kweirdC
yV/ecEqBPh398CYoxKGNZd8EsLON8TbtBYa+/dAVE3/WuLTR9HMMqSoYJlMZZBys7aQbD1WLKWpw
EOqjsG03fVb1e7Rej3lKO21W8309gPpwYjEfvLHSGw+UFCfLgjKW1vVmnMJg63fxbeXkbzZ5NBzc
QlTtNlWQ8jmikr9D+2detOzZfEe0x2WADHPdiUhehVNWHflNuQVLl7/Gq8t75N+KqjS3uEtevTEC
wZTDqc1Jex5TgGiUvWjqHR+bJmmFB4RiM8CetthMbvg653wcoyoe7yGkVxzf7O4ulAkdOfROR6/q
pysEitONFZhEK/SShAmXYXGU6GjnCf+Z7eddBxjsGx09OZETkSFXPaHpQbjCnQE2mmskJB57cdXH
xeM0NdEGSPMAqhJlrR5aWHUZg2lbCboR8ysx8vPNrJgNo46KKUfVO3XJAwZpnyrbCLYKLfpWu72A
w449KjdoDGRx39yCKy12KS479rTBPEWWJklM93vYbx6cSub3qtHuIpa4GwtXr6GmX+lqqgCAYxIC
vYs9PN1BmBt3YojxmUKTmPcwWMOXpOvpqDlu617rZMTUW3MVY2oAP9fTND40NFrPrQhKeIu1v66T
NnwsAjpXnGDThyzyGdJEOGZbNxrBUNY54E0WllIqP4Y1M1mMPOmBzr1/W2N358QpMc9nVVmt7SYl
yMpz6L6ZparpitrxLd9BqA9lr/cj3uNDUDOF2kIVtH7ggM6xns/ymSaXwX8zVNfYkH+aOqpvQqd4
qcypxP5q0e2eyxA7q2z5YNGT6jS26dGK7vF4/WAoaKxDPSBkAGO6kTaMSFnGKfFgHvk8q6EtGoCQ
DXPukUAnHN6Z/YmEXpLhpKpdoPzgdaZRQ6s4QD6DCiFuP6JaXkvd4A0w2/Bs4WU4lzksKK8jM8sT
2n8pYGTqtY0X6oLfQpzrYbbu/T7wYL4x8ztkBFzsRDemby2KSRCxCl5mO/WPQ1w0N+TzuNu0UMDu
6Wsd/Np3Nxzni02ABfSWwLz+G2coMM7V2J0gKvoHDyPKFgVVt8uSLjmxy8zbIEPtFWTip4lWZiVS
EN4Gsd57X9ocFDOnx8hYUNMMpUiwTPVi144ejcKQ2OfEMbrHAa8H/YswANLVZMdusNOrkU9VRoTG
1qmEfaacbbbJTP3hI369S/0+2tOEskFeTUjdoMi292ahnuhui6Pn0isqVcaX2C1wRXpOdMp7B5wd
zIRHwhw6OlBkEMCkTL/pkQ6x3zXHzEOeMkAGRVXNMDIV1Q8kdfbWldAVU0PQdLBzcx356hHOQUPV
Rouc4vQ7BhE2kBQ8VNlRyKsagoqwSuMwC23tE4WGvqjJS8p1lJ68kYCHsK2xCgKUX0m8yivTF+2O
joGFG2EoNjNyqGOl5vkIVIbcRRt7kpjNcaMCaNWYzEDTeqW9nsAU3ZiomrD/yGHddqY6RkxZnjN4
T0vnj76IKImACd0igYlGW9vAI8ZRzov282K+DGwMWeGS5EIakfUcWGJB1tGVn0W73Hgvv5ONJRiN
pngxenwWZjZjth3cT6qhCrs8cy536S2HULrvLKs3DkEvOQkkxnj2wDicTTQ0j/MAr1tUebWLraW6
IwL1KafDuxVJFBwIbVFXLZx++KZ2+BdxwBcx7zL6JqCLWaSNpNu1/hGI/Gv0PVmzLrMOm4awMrFy
ZQlvlykYvlQZ7pUIO9pC8En/PAf/zUWl9jxaQbTagAx/USRkYVAL1JaIH5RDWO04TCcc9uk+d/RC
NG4MqkamN3++6G8UFxL9KulV1EcW8r9fJ+/hQI7DWKf/0IlQECVVjLE6Z7ghN1S38i8Js18lj8uN
RUiGmk96EnnZVxWvUSYlPZHePDaAuU5sC0hcwpyOjU9Qo2CQfUfxobeU65vB4IDYQgla/fk3/s1t
1o6UkgVrsSXqL8l4Y1HwypuBfRztwMAiZ+rDyLH5Ro4eah2Z0Q2Y2n7z54v+Rm2CTMa1LbwBHj6H
LwIH1bstWv1YQj2w++u8tupj0oekoxHgyFymrN3sAzd/hJMoCzELY3kt/yZr+t3N94hlVQ5rTDvo
mn591kXre05jmXSt6phLF9NsZNvC1hMnvljA6sFh9sRoRD0wOc+Bw1Keq22NosL/y+34ja7o/50C
kJItHCFfRLf+PEeychrniKWzfpKjMTw1EgHlZmqbgZYC4TfG//7YOXJaHPAQ+rq2/iItCmcCJV2d
qGNLCDbnEWOZqWBgtbokPSm2x3VDtv2fn/p/lxrqHEXvHn08Gkj15YbXQ6JbKEDmkbiM4NQOYWFs
iBgP/RXjF0jiLmxPWq1A253Tn6/83/X265WXB/CvDYwU9rIzcjDUfdzYOytMw3PWt8CR+ry5Hzyk
L7oCskl3Kd82wOn+8nx/94tbFlsYsnjiDL8q0xPO6FVbVvbRCMv0wLAnJix0gOM2RO1b7ZjjGad8
95dN+79bGbJlzhdolVzmTV+z0t2ZRAzNsfk4G2gHBQX9E/F06R0kP/svkqX/rl8uhV7JY0pqKq71
6+2t0zlq+rqxj6rW44X/zFnjyVtyzSJxjAh73v/5cS678K+CRMfQNl1WjdtFec7y7//1OOeyH6yU
DxKzImMBc3fayzcxJ938Lxf63brhBpI96aJMZ7f69UK5KlQTVYFxFBnwYJk206XMJ7WSxBxeKE6z
bbo0m7Sy64MT6/Yvy/Y3v6dpSpeQS87zLJ8vlxdzopBKavNI34NGGFIYIgUKX9Gb+fMN/c0CNR1U
SsrhMeJn+7If53Gn2YMaeYRpIAeoxkjKD1ZRov0vMifeRkSlqU3EjK5d//nKv/kVLTR1GgUOnhk2
hl/vMCkMXaxQifMoZU86jp9mn1Yvs2//+2UIf/aQMUvMSPrLDmsFVesEdW0fE1shXIUMVU2HcnSh
Bv75Qv99FZSraK6bzpJZaqrlrfzX0nRto1W6sNRR1k5Lv5g2ErNULorRH8Mw6CF3NNPN/35Rj+fn
KJc9nW/qrxdVGMNQ/RX6ODpWdQb0Vz+moYuIPtF9ci+GFrj1n6+4/B9/fQNpzZK+qi1tOtDSvqxM
OSs/DkpfEbQEnT9Tor4aabfAzJawv/w5uI6AC6F+q9roL2v1v5fWhm3i71lMKng7vhQsIkCBhQ5O
H8ts7u7LKafvSTKUDwfCmD2O7i311joLc4lOIyRD8M+/+X+3BGpR0wOltniNLOfLAwYsNclwUixY
MO1IqvxXUuGcD2cStwX2qoOla2OHJKk8Ff74N1fdf/f0Xy/+5UGThMXxFfH70RvCCYWn6LlEnAAk
2HQjn7C//K6/udWmoejMuK4tiU5eto1/LWZfhkEe99I5djK2LiSUEGtipHAhaMxTMu30WDQPtHIS
JhDohoLzn2/17y5vmi4fFLm8Tuayd/zr8m6gBCag2Dm2VtzKjQG33FhndDDsdczbcN8YY4aPsAvE
SFDoaP1F8Pu7m01hzundXNx81pc9g7ZO06CzW4BNff8eKIN5A4aX2l2Dkpy7v7xR/92CeZM09kEX
Tx/yhi/LGsH1xLx8dI51NqcHABbhVUZS+7pk5ARbenwpE1i3f77Byw389S1erolPddl9UR5++W67
QZRZQeM7lAg69YkmE8jy+yybk+2fL/S7X05RapoWW/2yYfz6JOl5B74quZDT9CjsciprvHZ2cDtk
CR2ksTIfOVQnr3++6u9e1cWzoPGFsmd8PV3VzMmyDKny0euj59CICerN6A06OaZ9E2b9Y93k0QaU
fLeOKkgff746e9LyzL7cX84PFsltFBBs0F92ybj2sVXR0zpatd3sgAZ2h34B+sGljz+9jh2Orhxg
hHXaVtMj+RDZhaxdxtS54/YrDX0RCFdGAqZjdt6+p1f7COZKQ3DKCXOAPN/ji0ASiNakQ1RCesN5
0l712sUorbaVnz4nDPivjSb2GJuU6DAUkQ86xnRlQWK7SpnLkVc8xdMzkcrtuB6VLymligGYLcII
QmmcJ79lYg2rDUw9eMAKWb5rifYtJk0KkGTpurupk4AbRP9hQNO9CzIfnHGVK2RoucotBsGm6EkD
MigzVtgZXEZDZoXtqYu9bNjRoEQDUVYBPNtuGCMHpwg2DrAl9NlWTc0kD/0aYZPMdKGQWokDjJt0
a5ia3YT9pCZR65TNVhxtS8AW3SovhHoBUo3gvDAnB+ic43pw0X2muUMg6DMFuhseZjIKbbSVdT9t
lBWO1/Bo/UOHjhNDR+wyqIrDIbjxehpLq7ENm3hfMYNdcpDi+ca06YSIfEiuZtKA1B71mQQF0flL
HEDXRO9ta1cPkK2zE4k+NKqLMeQ2htqpn/rej8AJ9h79u4iXDu3VbGWPPX0GBlYgWFeuNfpr2Lft
ZyxQNazqqM2eR4xYN7ND6yzrs/RWJ+QzrSo3M76bYxLeJr1TvGvZyEuQF3F0hQPKOjqFzW7d9Ugk
69xAxGsyn0N1yrBvXmJrEhYRaJ9KkME5GM+mRZkbIXfDGZ/jZMVcwX2w+rbdOoWnt45P/M1WumV+
P7JEGBqEBhPwCAIQiDw7ajCllpVAox+P2Zs1acJqmyLels5sIfQl73OubPnScIg4VonybwtZL5qg
kBicEcv6ekCnv6SBz9ae+G33M5wTeadT7Wb7zG/1Q8O4h2FtJ14dYxbnPq6QmTddDNOmNbyCEEsJ
TWjDz2oxlEQ/jB+MEeYn+04GAQy8qHczpdD/UFvUc73DmI7WJpB2fIwML//BurIvqNWTWz0sonk7
jfVrURSEtrXxKF/tHPr7ykKLwCib2QZvT5+OR0qhlvSMBiwLs0Ub//F+SHX+rIKos1dG2UW7DNgI
s8wxwKKGdEW/F6JK76Kp7C+SnNM3XE7yM3cTFOxmpbvvQhLAuAotUgN2nWPQn5SNA6QZ4Vo3cHZk
kdU/wGAR2JkmOejAoZHZKWHdv5gWjl0CEKIbXGLJJXaZN63GEhflSAbKtyRiJtMYSlxIFieatplI
c3M9DsYocOst2KxwB+PJ30UNyGSvoQ7bUBAN9wJLP30Sk4Nz41Lr3OJnni/D3Kl6M7dThDFxLOez
ndPNgsPuJ5emMaO1ZcP3xkfrEF7Go6KrFg9GQ4wq/p2rkXD3F45utHHjDv0b8lOVvEIeFMTuyGY6
ujqbGHwTAOsjAke6whjAqtoMRfQoe0n6aI7SGGsKsDU4ZMkEmc2Nonprh5kgSyKL2FucAWu1OQd7
25HpIYG2+GkCRzNPvhV7P4LRkOifkhT+PUKReyOy9S7rGR+trMJJnBUfrf6l4Gx7zCqX1nje/sgg
ym3MzgCkySADnXy0hIJYmUvQpa82ogK8DgbibbTcEHw4iW/Ps4VqbjlFI85yurNBQCCzl6h4tpWd
7myffCR36CDMl0mFPSNWSAhQ9bLDAXUcdiUvFthT/sGaQF6Sh10yg8BrtS+OB2u1Rxywzuk+HwhX
rDBOMCXNWZyboiydQ5x39ZFJFbr1hvFIsyqHKX6QjQiO2LuAd079Ya6T8CpMe/+Aib7yARp1wdnH
sMWWEEkklGBoiSuXdrNqO9jJEUO4W09U1QU6U3yOgOetYowjW1DMEmx6MDMvC3HkCnY4RKDWprNx
aRGtZqxtwsrClWjFKJjeOgNw/hpbaOSoHPYxs44+8YcHt5m9B7/M7Uvp+/EVW6N/NID0Hmju87f5
6H+KsBx3PZCNvcNw9xrFGsj2alyiXDBw74mXcN6TqV5cQzFxxVFrlEc+tP01zMklTaA0tk0ke2BL
RvRmpp1+hJ3sc+K1yRKeQte6yeC/rs104LexO/TH3sRf69gzxX0mGeZm0IeQ9mBrTI2Zx2T2JsK5
qIC0nDA1MpzhMegMkxS0WL31QJisWzNkhnbSYZV/n8bG2Lc9jlGqSiO4N1ywTHVYjccpkupg1BVE
sThcCyYR+yrGMrYaDCvbWgg0Nnh83IdpHNt0zVsLenDUoGdpI1Pq+E3o/TBCaz4NBtJArYt8R4Z9
9QZpDARdO5hig0ix2VTsnk86GsAUNKoiFmWoK140/kCIm6zwvfeE6Bxee9MFy2QV1tqnef4aBxL5
Ps9GAj/NYJzVOSkV7hzewC4rYuR0olgTekTEIU1NwIHTlPD9CwBJJ1pFRHbO6tDSe3uZqqTb6DAi
yEcp83my+LJwnvDBk3U1uGuCp1Dgdwjd9aSHz5no4ENIeOyPMtXGBgRC9BDiWUTtGDbzLqmKa9Ek
1BW+kxMmqYfG2jHr9e6o58kzmuw2P85NS4AIDKr1MPl0mQeDJLQVp3mgT+McP3ZOQ2JOMQUKEF3T
JBuQ3/AlCWAzr1CTMCtb9JYb4Wbjz8hw0mPCeWTl2vHPhKPSyoyC+cnMaz61g6XJWnQcZklhpwFQ
O0QAdqb/3BuI6jf9XOV7Ac2BSLdR7KOBYmeoR8ARlu3MmKBn40CogFyCItAkx8VC4iPeeZ0Wbn+J
VBE+mZ0PIbwgXQSV9FOp0ZyvHXDjO6fLYPEOSfPuJeW3RHvoh4fZ3go9Jt910mLerlLSLkA9hqdZ
gQkwhpDcXmj97XFGMEpohdd5Z7OBhUuIFfWf5Tc+26uyiHQCGEkYLnx7OHVI9V0du4hYgQ83Adjc
ZiYszwwq/YDIh+fQp2b1whZlEvIZLUFE8H7BwilV5JATPUxSU4yZRIQVZkGDLZAJu3Du5wQM6IRO
gx8uJy0uLz17hyaCnAym4A64SYWEc9tUYVodZabFaRkgbJLUkd8H1G+HsfFRKTtkm9sTbTNs9chs
mDwTzTgjMSf/pqbMTabjHFmkCijqNanDfFHXuwwHoahSZM6ctxUGDuwu2YmfVhARnIhqa0WKmd5c
NBcMi6CJ24/ULf0HkjnugJFHzzRdad9PM41DKId5vMfdUO0Ypc3ldtF77Eynzu9ib3wsp3r4DJPR
Zn6ME3hczamklB1CJIp6oLSdhwF/esbst50mAnXyOE3oPrpBj9zciZgPSfJ2iziJifIqa4WcKhjt
a6r8mK9p9NSMdnLEJrQ1+uG6sQtkDGGewfTn/lutSm7Z8/n8QWPd20YVQGwVj0EZ3Ht1cO3V5oMt
fWtlEae6RiFKgLVLUk8CBc1iXENb4l7ZAIOtDllJVEyb2K+vcn/MNjB2OciYZnuDhY0FPBrt3STt
h5FkLeoruc1bEkHzCNayece6AwJIxOVqdp31UGiO2/ZrVzoAXXV24b2/jIkc115k/zDl8E2bRJNR
QAFKG5urrocHTKVLqRPLZ4anHr7wtL6nskGBLpVfAPizwLJbEBVzh5QhQ3SYdWI33pteSqgH0ehk
+/Vrw5vVBrctkufa/GbjaGihqO5Lv3+FzvKTgywEDJDwpMofUzYrZM9zurWL8HpAhoxZDFh30T47
g91jExjf08RlgD7Yd7L3EtQ2eAxIAgSPecxEVm1HeyRvtQcfYLjoAYEnkvqC2baNt2awOCGz8RMd
wyOF0QOl3F3VBsCckdTO+OIPpH+d1ay/UZCdKRdK6gJL7SFu6Q1wBLExS9u5Hnljd1iQ4tuJHj56
0hBwfGGX66ScbpSPz29sHRQO4Y1bjQ9YbyhjrPRBGuknMGWLd2eINq6Icfl2nPqMxA35+JVwCMf6
mxFBdkDgb7MnqEOszJeyc27sptwPUc/r4fHIIBVOG2cc50MTkW80JOoV58X7HMZvvjPUKzOt9kB7
7LtBpMYK0t9wwH6GKkpO13HXw/0tc/ScaYFADAqtNdtkKy8hvTCv8Lqq4tnwp5t8tMJV6FBZdDJ8
cM1IQCuF+agIVjpVdGY3RgUvdbYaTNUgeBBaImnqpLHDRYCZz+jrs5lbJsW6YVPrFecgliD/3VNP
S/fcRpBPyzBHkN4G8pQUXvFBP9Z/AHOJ2VilyYHeibcdg+wN+uaPDPbIMvEP7nJXdyTUEdv8T9Re
q+l0x0O+ng3fuwO//Wy6KG0DZMRW/pNw6Z1jsA4b3zt25fAJXD5ehXzQT6C7blu4NHylyGIo2NCG
NsY1a1O3NwDGMdFhvvAs8ejOPZ/X3JLnhujAphluGpl/a82gXeFvrMAC8+H29ZS8iMFPniFjJDwk
9wmWDodKP3wMhuAzkdl7ozUqiZpLcTS9ZM58P1gN3ZueUWhmWsQQV1cBIp5tW+aoJW34t26WklYZ
AMtQscGPCEJpo5JiyS6VF6QM6aEY3Xu/wogTeM1LBHh63zZzeVvN0LyDoUhvSO+7htP1BvaF/98A
THyKakT0hAUTQ4ozMGRMLconQdbViiZlvcfnKHehjSIgUAnUaIMYgQkBFATLYdXY2PJ603kdXD1s
SN6YiFeW81sZuPDRwpBQz5KDMCi/bRHNt0NSXMWTPlOEbuzGu7QzBtK8SL6XrNdmQZXKvqvRlDKW
zWrf2FlmU99GJqEPGRyTVQD55LjEui7g7WGHTLu9tVWZPbUSFWEsigBpitl9z2uqqdGr/QAJHrBP
JaIjnuIY/14WvNUZBWtLFcUQaD9nbbH1CKCMi4U1XMff8TOYL3bh1uuqxbbaiHI60ITaD4n5UmTR
B0et9mgG4xZfwTGxQAtLpLjIzjssdOZlJL2PKiskPo5yNoxJ8BGySfdqsN/jqL2ItrbheST3kZFn
30VSfS+HJZcoJExOt2W8qREYrpSOh6Wfd5n8fBsa85OoZnJURLwvUxamQNYpSPct0+AbULSrqpmB
WWGDpE0wl2RtthNmbLNHXgnhnim4XClymRcRPbIeapNQiFMZVnuUIM+KbGpHtHeYMTdaUyHQr/mZ
F2McreQQmYeo759doc9mhj4bPQ7p55gNwvFGuwMXnPyPMrZPOmP12lMXP4UFL6QIoscpje/6poq3
YT8t3OmxBeqlCFXtqBy7YR+35bUPGPgwmOFzx3o32H6WzJxokzbiZAFQ2JSxeChccZcXDiI7BKuK
MLSqyB6TuCmIEzF2eQ5UYIKhU1beqwtxfjR6st1r560AtMSsY08KyF6rEZq6fxqH/pq962PozQ0F
+okJ76kGjVPp4QVPT4+z1ThMAPWkO9/3LmJHpyI6AVtDFTFyiQIUUsGgz9mQPSf2gG8lIbI5jc69
lHdRKD4tXZmIPJo9U6loV1fxNYGCe9MpT9IqftLSwkELk/8m1M2VFc4/jQh1u7ApmSe/vLFs/BfA
oPnlHs2ULAdLWuEevUG80ZFAyrSs25q80lJoDrAl91XK5Fzg5uostN6tN2/tKHqjY7xPQvcSFRnZ
CxBi44Qj6iAlbGxAiUYSXOdRe62qgO9mVt7XrCaIX+nOBy/coILbqJ5w7iUvs/fMpZNT7DwdfKB4
pIJ0JnvjuR3CW1o09kR5gGwbJrC3sTLSUsIhvScyMeQFS2EQjQNdUQ+6a32QPXc8ao6W03LUyF6z
1r00qX+N7/d5tmP8XXVxN9G8TAQxLVV4V/nq2pj7kx7cZ4DBj1WT3sw+/R2nf8LoWG5qI94r4ir4
YMUvhSpPnTm9FFX5zDHKoFyQxdmL5u/zBKh/JEtCt8l7a4eXBJcCIDbCxwp/67jVMwPxpTlwHEyF
ubyTH2YQ7EiFrU9A7i+VZT/7tA8MA5a65Tr71CjvyTlkQGPhwJz0e11y+g9D4wff4EdlJtdhV9Lq
tENCBXGkUJg9d1l9YKf7aDA0rOwctoUAz8GGihaowjs+KLzxLtNauiNgioXz3aryR8b829hXTyHn
ADf2CSFxwVznfsmeEjYeJqmSXJZOplf4Hg4BJNLO9s8IfMUaVuUtPqo338iKM59j6AWJf0XAGZrs
5EChTxkzsGdrj0hrVz/hFbshgMLFiDoNz35B7e+7FAPOEv/S9CSnkFBTk/sARiv0zyaHLD4BQXsu
reIpygSmvrz3+EamV17JdoMKiWDzujoFU/uKzewh6BHSZgSq5CLkPUKdsdPt+A3fc7SfNOzpPnuM
puFolXNDJPAU7seAaKdQ3bYRASpq9HbewDIxjXbc1ZJOgyfKHVy9F0UxpPip9qr0jrNqL2HlcTrC
xAZFyH6F5dZtEAJYK9/FBGagdlwPFqDMrqzblWUGMY7pOrvvsSE5HqQyWY79Lhzks1zSvd2CxdR7
5ZWvDcTiHT4XhLrhWrOF0UQLroxxydVRCnoDFhOlyx/0Zax1lDtn7PLnuu+3hbKOjYPkrujm8S4G
Pfxaa0fsadJWa2SV/TYWAaJew9/hS5hXrD97H9dTftfP4gLfe34La8Kp58hJD4Gjx5qzLGHv0PKC
8Lb0C4kwFrSAS+n8IAY7uutHj6aeylJvNfcGOucQw8gqNDJnl8dZcd2LmuRu05ofYwlDIyvBeqhJ
Tmu3Mawne0EkTApxLM1fCzF+aeKLnrqPMkzQJEt8M6035SuTUbhs/PuA7cv4P87ObLltZNu2X4QI
JDKRAF7ZkyKp3mpeELJko+97fP0ZrPtyLDukuCd27NpNVJkkmsxca8055hhG4GF5z4CS0pywNNbd
JuiCByGxkjrutKFou8WHdGKrG7HGRhsqjbObkhSoVZFvTR5imCPdenZxz9hmSQUZO/TdaMuuIln2
27i5xENbH3QBK3ZnYEFF4l9mpimBemosHy49uYtnOFiAjiEUKcrPXpBCVPNHZ2ETL6T89ooyGwdQ
ad6mlziZsg2uSGd/6Rv/NinB5uOD2wmU4pBbYE0KnwEGGIfFVBrnhNYi+liMa3Z5q8fkOrZmLGHK
ZZm+nIZK80T7hQGDojapaepPbyKPnwyJ2zCNrRsERNcYxu2VXRHFJ8WROSlub3d4KUl1d3BanSZc
NFuyTM1lqsLnuIYBEROVnADmNulkImjFX9JH1nNm6HOhSBep/DMT1YNf23fVPBzrqNuxNow7lCnN
tu5ha4BNIf5EFr4Ab0i4gIKlthwjrNpDgEFepf2EtN7FihSKn05a39fYoQnDobldJzlRftnKoMSt
M+OBg/LvyWof86FficmJObbn1TJL5bVNmqI9JWs3gaxXD/gVU2IbRv/o0oSVxnSmRn0taFfSh/Gr
2zrHbUPWJDu0vMtoaq/mKvNOgdttmdEeFR2VlVm7eO1MXAGN5MeWbM1W5K9lUt3XhQmQnAWZmdk+
NTRdicI5p9Hwa8qcMxJ2mvP9VVdDL0ymqTqMXaYY+YACD4ac2ozDjlzVNbavrsjKTavM4gi3ML6p
pMtmaerXrs/M506UrMuBlHdR2zOrK8NpPUa4lWvFYKQUJAly3prXkdnxJ9lle5rqHC9ECxunmxRW
8uaSMEPjdRWW3Lg4IXs3IyjaiSkrM2KEl+MYvNNQYm3vQzKw9HBXJTVn6VjEdLuDpzAibEjPxpld
PyQfjmgJN+Gp8/FDSvpItGvmeAsIJyadRCh9PXZD8xh0l0NyjX+npxHKfaaxjfqrWcYdR4WwHS/g
BcTeQJ0VEZs8XF2ZrjBM9DeDRTZTXRZqY2Lgfplr/KEDgJItJ6Fgq2dNAoVIzYONyBYe8Bw/t/Y4
n1LDSw9dxCOaKxoo4J1yjmajWHgdpFHJBONUUA3fW1VVLVOO5VCNKGBn34Gi0HQVEI00iNd12swr
up8/ME/8jtmLKwcL4eSk5gr+MJ5uB3H9SJ70leGkwdYlo3xdYN2jKNTRhliiV0YRjMIBniSgnxp7
Z7owBiBhUE5BjF/aeGCWMD5YvMv8PgqIWfKbxGFbNH6gl63PWRFGD10xGve6q6MHBQpniZDD3FQA
rrY0KELCAxpONh1Nx6VlZ9M215rimmn4WmHUovrFcu5PHLZknRo3MU7P56BPml0f2DHaSHrLXVTI
Lfgh8tVz5wV6IUHGMZ0xu+KmBG1DlkzjdGd7dGw82BYsVI9mEe4CnhPHfAe8E26SupSHSpstnWqm
1pPOf1gkwdDzIDjCx4BPhYtzY8PY+aqhmZ6QpSfTVY/jmHQJgP8nRVb6WqBiXpSZlNtRsG4HvpUt
o6TNtuFk/Ko4RhFe3FPhaZvef6TjmzCwqSB08NJC57zOmHIvBLMq+h05IzVHnuiJd1vD9J+1NObN
0Pe7nnYNMzbjobZd8kesiXQR9Bg/GmzohJvCkz7GmkCB3sg5xgxXhWgOYRq7q0rpTWvYRz1nREiq
Zt0qCIFiCJni1+21k+ktwT9nkfNHa6a6Oo7X5KasU1bnzRDNBLRJQKBe5MHGNIvDUEI6SM3+ak6s
fAmf/mhC9lg4Q7mSYFZWIEkADzcSJkJPCBg2Jh7JQXL8aZml6LF7ZmoBfKj0fs4wqyoCb2Yd/kis
Ylw7uj/BNzvWPvyaopiPXjF8RA0UHSyYhEYBHQ5CM1x5MkKnmgV7dplkqRgsL0JFY6wKL52WFAew
f7LtYm9UpCxDa2uAdTEUIYUdv5i68kv4vawYt1klr2o754m2abS3/YaSgOdmujw8JWf1RsT7RDXN
UpLRyrlfXdB+ZsSiPt7S06ze8RvcgGax11FLAIes21/YedY2l91yvQ/QF9vGa3ZmGG3ClvM/cVCn
YiCBycjuQpLf6T2EJp67Sxp18Bq16R3Hi3v4CAgNSlbRGtuPnPluZpqucTsMy26oj1R2zrMafFii
pXZYSjjbRk4K3dZxxkU94JNJdHyIBxIJg6K8FU52k7b5SjnlAzSkzeB7u6aOT6liYhua1blDGLZQ
AEHjVuPzt9fK7LemAvhaUGMsZ6cu0Almz5GQHxAQ98QLL+2MJRYprY2Ewj3Jhu50A+TFUfEPWhoE
DxOq0+jihpmjWMCWfRVjd041Ac3OcJjN+qcnpdrUHeFDLGpbGVAnAQ2TjMALpAch4dwlnM4FTlco
TNa8jnnwTwFHi7UCT7voCMBe1E19lbrFE875fu0oCpLLfAKI7002GNuJr9nmDQSQtAG31N2REa8X
7JG3WMV/YC65t9P4DhHXTRVnv42RlgxZHYyeI7r7SXuMXU5pXlRwQx0MywpjxDJX7AVhTipvUO1z
K3d3tk/R6Dv1OncFVGjdvMpavqHy4ZlMyNpp+9xcFDFUrGSw9lWVHfs8ZSgLrQhmCEVp47aEeJlL
6ATFMhuIyaxnRb58kMB+qrvzXCrwrwPbFAyrXdNTj2p7/NGy5gSDK5aCcpfMHpjqI/acsHkAyvWA
6Wup42Ef8AqKytuUTaL4m5gq8XdvZK1OlLQF0pp83Y9Yj/E74zs0M1I/i7dai2OCUWuqZ+sQYBC9
AJb2Ze+eRxHeRnjFOO1u0l5S3zMkKgVryUSRu7R0iWE6vW5i/genxl+E2NGGugCVRo1ZCTiILOpD
QVcJZdx6ni7Xx5bXURRdZ/T/Wb30xg9sAqzztyxNr6gF6B30w7ary9PFhwA9xb+lf/RWVf11jnu3
mjikGOMDLa6f+KDenCm7ri4VYBKHu1AA52Cqy2TMe5yHfm/l1sHNnQNL61s5yQtzx8F+nF/7uRYX
zdG86tzgKegMGiJAamIpr9qLC4qYwZX0jffUb548KThY0dQICDUlqqk7hfzuYWR1Ag3AVKwdCZ0r
2ucafWDhEg4cMB5Pu7o4Tw65RYMtmBg7OCczuAheVt2GNkqVsDbWs0i2SRAcGj3UNxbqlkuK7TWM
+uza6eunKnF46TSSAG+45PexEhrujZypxyaNOiPwr0xEDFYw/DKjHgtjMpw8wKl1Oe4cne3qpjCX
UNtvQ6vd25ojbeiFP6yqxhY2QHzMQ3s9wApeda07H3K7f2O8RW8Bw2rUi2eP0HpKC3J6qpYRk9X4
0wPvCOmDrnFH/jlH74lAGXQSOHi797IAAnd5qEtESERwP3qN9wr6pFrXMdRHDJPVkqau3kwOZbRu
ykdTd7/NpvzRRMnGJ42TOt85jdnwIwycJ6eIUWxo2vqTAZuICpLqmAvPxaM8lldVxZYIxfV6mgPa
+lX+orE3kdqa3KHJuCHy78NzprNw9Kl2ymCpHPeHoTB6ypm1MweVT3+OfMLGfzTtlrvbuvcYsqEA
wuLj+QZI6dFNJQduGpnRe5zZ4we71Ed3rCwadDVp5QlqrohhXttOvxq7PqLI/FVpC7JAk/2I3GHr
KdOxFjbIta7Ir0zAjN0ChY7YJp140zZcKDxli8ZFsFDTRV3ggQN9ztTIt/wO0990Vu2wx7sdLOVY
IByfnjrI94oq2nZM9BeJSSkcidckEyuA0uWSfs2LxCIJ/gPbd1mzHCdkwq4NUFpwRkG5hD1NVzad
K1fqg1DNHsjXoW3Scg9/8UMGwY2TM2esjW43JsBURuVl62TEX6toy6fgGqFYEk2g2AJRRju06NTB
hAkZtQaL3SXnHpFUNNmLqq1eFHAHN2amFhZKHCbY4gRsMlVEpdksmX7jqh2diDk4h4qpGN4MrzhT
9b2CR3+3jOAZUi9ACs8lXF3U5aaqmMLqGPZO53QYlPPXlDy1OUIm43UDNZtCjxa32S5zQeTYEBOn
zqq2QOIOuuZBxWZmcpQYn6I0tE8F3Eg2/BofOX9x6+5Ec+ZH2tm/tdcfdAJqNch+twJtIKxLApvN
dlXF7t4LZ6y7lIx5C6CL3Fb6JOKQyvHNZlKxxlm7Q0x04iWiPRaFd62QwGNkt6dOOgWh/nCn6Mfo
XRIbBwlWx3hr56FdpfinUVICVWUQQlkKGkWPO88M16qJiHfym03BPjS74SF1JnuVTQEBuB67OQ2Y
o05pf/dB/Ep1cYWEaG84+SmPp3kFI8JYaNoqZjc9jCggcPdmBxM8xoVfTNgi6FKzI+gtF1rQ7YO/
VFbD3Wyy51KLEEDtNRvq+ne2m50nwnyZgU5nt3KeAoJkQXqNp7pUD6kIpkVswzGiXX9XsgIfkImw
WTDMxKtMfyFTlEUGE2PaIcRUhU5+TfTa7dT0zY6j1E6l8f1gBXdpAxPWZO3Yj9VEhq/6XQa8NHUk
13NVVht2HGICTcQD3njwtfWEq+iF/RcW9ojrfZKvo1+c+yi9y2uwlkMbeJvUsxde797PMo0ORZLz
NrGTmib5lBGnvKXgpBcnyV2aR7/ZI9dumf4wo1kASQXFmtD/v+SNg1/1VsU4XMX8MYuWzW4QRr5i
m/5pFSZApB4Z0cQwRTHYXc7l/Mo4PrvAoZlPjwx8ozk7A7OnB9Bnv8kF8VeCW47sDIKa75I2THlP
jX5HD4WGG7gwpNPUn2w9NFjBF3fjU1XDXEkVENnm8qUn6np0rGpzmZxDAkIOZI43g45uDeD9UQfG
R2J/CjLA5sQcrzBKPOUlUZ+2759b9AoLkyYM8LH+d1ma+4S2lNvJm9kKTyruxCrKcmtrjPS/xMTE
0fZfgIUWOzNHWuI4yTlBq7hQsf0bG/edn2f60A3hhT2n2e4aJncWsjFeT34TiJvlVIGjl/le1MHV
NIevltvZF7AQ3a2KIHpm3o++7zTYVqz+WAFNY3ABwl8EBhK7MV+hF6KH69NDUt6IFpVgPtAtcNLI
oC09mLY0D2m/eCtoK+thtqcteNjpICoAb9q2yY0z7yJgboxBvGXeRTuI3U+8cgd7BN2HZfDGKpt3
nLbnSokdW5e3c0ZCEEukIcPYnOML6yKC8LswC2frWLg7GPRtcqWuY9l1rJByZyQ8P3VyUaTQyO80
QBRAR7XTXYIX7RfLj32AYi3ywgJGJNZ+OjaT2rImYUwcc3oADfGlrsEzDxN9i/2BHiDoF2usDwKQ
qOjw2kdiy5l1FUwJX7vsrgFTwOMrUu8UlsZ8a1XzbWUTCmhWsK1MkuBwF8Ln5VXM9DsZz+0uQU8O
ty989OawW6Y0gKIKPWyoYQLLdZvIcC9x7i1574lMhjgRqul99kOqLWeVxtmrQ8sT+Gp3FypGGBYa
jaHpDpzi0kUUq3XlMKvyAAsqwZ+sjuTK3ndVcpjgrBFTc50LcV3PA4ei/gMakV4nyaUilK+9DDgA
++O+5VTIps0558IbNFD/pHSGOhamNh9vGC7cph06gs6J5eLCusCYvSo5/S6pFc5WpgnmK6cD/uLf
tbDONfL4lTuEW+Dar147nPNLCibPSLUoeLwjL8TPUni7MKFZFTGikSOYFhzpVAmXgSFLR3Xy6wQC
AiSxK/izHCDAVaG5ht4MnWnRy24bSAaHONw2OrMkFPh027vhm2/GJxGh16GuQJ3ofdQu/UQghtuU
ce02pHJalrTaHvFLTZAIrW1LG6ID473Qc/DTL4tjrqoBXFeLZM13SA2HCQYvZtGiUUaXf0RrDXQ6
JJyTa4Oksj4C7xnegn6osVOjdDJ8BUPKdsBEN8W6G5zfeV1eJ2Z18vJk1xFnkbWsBljfXuBkJptx
KMpNI0WKvCenW9lU5bUEasKsv3xlrrj2M/e2tEVwmGp5n7DTnazR+I3w7d7ymluRRMchBhiQp6W4
M8bsxh3aH4g+eQI9zolKjyx3k/lWyPqGbIl4TQ/gMGh/O5XiCghxySlxiomkDx/RAfYgOAng7C2S
h3VirIzSjY5jwcvCUDZHHRz8ylSaQXE2FcpjYA0p/NhlPkDGqGZONEFa/3J68KEA3ai6fBX9bH27
2/h2VezS2jpmNJAQyCE1yaZ8ySGTXBmmouWIicyZ14ahto1vrb2qKjhWAJAzWzbWXHLkKYNiS5MY
EvFQvUDdYSzQ0r00YCbNE2ptpubJVvjoQFBLAxvW8bKCZUYJ5A3ROnLDZdd6D6jjYZEloiGSExhf
rwn4jUUmdklM5e3B3K7RzpDH5BIjF71ZbbGpYv6Rou8f7QLVA3BX+3IGigh0cunGpAWzVVddD1JA
R8dNQa7B6tKu41GBYzg6h6atIbdoseYqDMsA3xpaBMzQjpld5wb7dmcNd1aF9GYYx2mbtmLrhJxU
bSvvLrqSx6Qx7/KGmnJufblU4JwWDJFg4oRILwx5rNwEBLLBcVDM5a8xSu763PgFeYJ47wQ3gsv0
cwMddV1K8btEAZOEw8tgtj+HOn3EGhQuJjRccwBBZhI/SZ6hvLO8d9R5kKLGfBf2LQAVLqwop9c+
myWq09zbgG4JF7HnMDlHl3iofG5rT9kLeal8mRWEKSsqPiLbfZDO+MwUhoePaWIPgBalNEu5bU6v
0k/3vYzo9oXlG8xDBkhlF3zMqBoW9qh+0wErd/ZUvcH32SPlf1FR9RFJ+0C056mx9E4l0ZUbWHcU
FtZ2poV22Sd3GGCo/6fyEfEGRY8vH1XUBBxLB/Pot+E28NzDwGpLlVbsyfG6k9Jfta3ZLyaPpiTZ
4O/+lPyUXNOsUEiL+mGjDfPO7fQOt9q+ZwwPrYX+RVU7O+HFqPqMVdMxVUJS+RE3xPyCoMdXy8FW
d3FJ7HL8M7pQHJvYzY4pPpUFeVJMSCUZAyqtWFJc6l2f0GFGaGg1jFqkKGujcdsDlop8ykny0DZe
P1KpZP51irN9MZvUlzDOV1CY8mVfMl4u04+BxtvsF/ey5Q8z3OZaUBh4Y/ASVcWh9TjVMP/dz0hF
rwEBPNH9WRqa81s5xh2YMuQZveeCEO2bK7Prt2IWtFbqEdXaqPd5K3c8qMPS98Ck5tZb6+tDbbjX
HtX5AjbqbmIRX1gGOvzYhI0koHk1ioRam7DWumzW2kIMLejNr+IyPjSX1mNSIzgCnHFS5NotUoKa
N+Rbv5UMGElGPknbOHH2Hvexoh1Mc2ObT0wEOhWweYgJhAGN1g6FIgsavtjoQGU4vFvROGx9Kwke
Wi/ol2S4xGjIrbu6Gc9DNEJGG/wLXAe5QgIWoSTzo6dnPEN9O41GPdzUtfASEDf8LgzH02GEW76s
UrLSSu01sJN7n6ErbhmeC7P8iGvlbEKRVUuHEMz3oMqcU0pozR1teFRKWXAPGXiAejzWzLeteouB
OViB0A33vu3FW0hd452XRMkRTVrrrYaGJiamVxj1k+jyej0WsE4DVVHckzwZoxY2j7FZ4I5iDhev
wpouV8Coc2879fBIXzRc9YEln5zejw+pXSDKrJHqhZZVvYRzmO2Hru33TUQpUVlNC08qh3+e+vaV
6AfitLj5BbLNrCDEd2qSKyK5R3vp5mnyXquAeisNGHKWcfE2J3W2mXoAxl3dNtvQbqr3wkevvZhh
+MImlj7zXie8SVLsgJHVqiXWlPgqrdBtU2BpvGTEoEPwiW1Uj+GldyYovxlFOeuKw8um9Ud1qib7
p5eDNnVD2ilpDjQN1nt1RrtPn6zRr67K2w2YTIkDWzQISmWQbACjtEsFRhXqV2+Pu0nIn9B3QdlV
hJyYQ9XyXDVjsxwU6ceclfEpNEWbb+sGsDWrAsN0qYsjrQBnXdLm3tOUrDmqhz3jQmSNtBDH+5SB
zFqxH64khrIdraNsC0U4gb1tSAY3M5GDXJb2xkWywFnaqzZZVKq7BFfLJknsYElpeGFz9pdpTRd9
6LlC7DD0RsvuEbI02QzZVmReu7e0n9Qd5PTmqhrn+jaPpLuUpObwcBbB2ZgZ5JDDCmM4BTOzIHYA
UYmdogMuivY8xf58dvrxY4zN9OjIwr2oLDjzhenM1NGmrWmp+mawg+FaJaS4xZWf5Qt65BcXckCB
ZUSoqP8bWB1Kn7JxAQykg1A0C/dg0hNd4e8qWA378aeRkucD/ybfKA8jWq66aSOHGeitBSXypSff
QS26HNG04TIGNtO4/mUkun6UDCE3YZfcOyUziDpS83EuK/9+4jesyjTi7f3ayCku9IPPNk73EkuE
GZgQ3c82zlJxjknDSu8117mi+9z5W4vJAwfcEZLeNSKH/jjB/zg3ou52rGbNA6c674cV13CnqQHE
/+ErSdo0ru0I0he49H8aakuNGKMpchfSOT7DBaVF+NwEcGVZIvvCfp2jsLrtHGP4QE/hMqFtGKHk
fezet0lQUldPHkHbX1+nv9EHgDhNPPGmTXSkND9DJAxKQbvp3L1jmTRqCXq5LVuRRwhfG3Z2bCjE
FH79kf+waDvYpTX/MqERWJ8+0qwlQX9Z6O0lPtdfCCo40Vd+fiTX8BuAhPUPLy8+YlzESmgyTs1P
XvjWiKSJcs8lRj2y4Ufaps8hrKsZ6xdFOdwlmpwD4AN4hjiyhMF7bs35b1adKjzHFNcXqXLPhCRi
HXz0MmpSOOuswQvTUxVNPhhR90VYuleFO7q7NG3i16+v1b/cyP85oTXpZcRHfmZbVSigAG6N7j6z
qviOrRs+BNBfBFxhsg6LecalhZoS6l4ZXjE85W2ynPmbO/aPh8QF80H4NbdNW5892Syhyu9Fwx3r
B3GtzQyhVkcwFeDleGllefvN5/3jCXGhO7kMhmk3//WizGg4TFT/7j78fzXiPHbbsMJ5sOx8+/3r
K/yvzyI4xVHYVoQr5CdggKJIzjSl674C6AfkuVLRWnMf9vA65+Abe7mQf69K+IYUH8NdxWT++dmH
fCvJr/H2ubISrNyueOw1Uz3QeXoniQJbApEtNnqshpv5spm69M0XBt4kjLF0xPn3/4FhQGebdQnE
jxT686pUhRrlVhd5e7fq9DMFv3ud+TmyJRU0uzQLK3JTre8CKv/7oZ+WZ+hprAEwQdCMfGaRuKFG
Gz0FLpiIJFeLUXTuRtOWfpLxPN82Udb9QsDQYgYlVOjKnFEng/id5DFWY32NLw14z1CN0ZFUFfM2
YmGMSHCQ+s5rY/Fqh0HwFiaO0silhPkQYunONiiCnHBLDpxp30Je9uW+JvEqJYUDbe2Tl07IkIAG
g9QPeALh2NclR54pmMJXs+n7k6s8nBfCrODCiNAa9qEp61cCl7AimpQ9KfYna9KnMq4jZ4Wf1fE3
KnKqU4sj+XqytLyOU95losOmcCJCoysvcWtebB6aMkeYW2a2edMlQXs3od6DNM6+ni1y6iB1S5Id
f9/Qx0otGSqh8Iipyhi2jlV09g2//ujknOuVbmur//9/Hz2Yd+RIev9ltn/CXGDE43INnETdJHIw
pJGuwzAnjsbxEORN8x3Y6F+Lngd+yeZDITi5nxkiQSs6puuGtxesMIBxI1oxAjkAWd2U3JD1kZOL
9FRPkdj0vmes/VlE38Q4/mvvIFdReqZl/8fauLzK/wtkIkVYYcTO/P0Q6u7Kwl//yyItFUM1I5Nl
6/juujNs3t1OJZrvVkkzW8q5ay5aUT3flLICLqxDVG671s6sfhkMTvpsG5ME+T712l+YhM0xF5mc
djtwG8U3t+0fKBaPGwbCg1YFZu9PS1te15nMLMKf6wABFgALJ4BP7fa0TKscpGXuTwq5ag0nn/MT
+t6vV9Z/fjyefczGYKLcz8GbLgkATU7PeG/VEf090jQWEYBISLaDuSZhPLphcpiug06pbz75b3KJ
a5qsZURMXziUnw81CEVDYKlE9rQinWngBSFzBuUWzXFoQi03jUFfHN+15IT+9W/+5yfbliWgHAmL
o9WfD403zhWXs/f3NXOpK+41iUlziQaolgTP+L26bSWam68/9O/tmSOOFuyT/IcNrerPDxXV6HZ5
RoqUsm2GwmHvuLdzygkzD90Mj2H+DeTz7xvLSYq307FJ1XQgYP75eTiOklbRkUQ86/dvRl/od5zM
iOwRH5oYB/twZhI6eK8WZZr7zY/9G3/DUcQhYJNNFFOc/nSka3rIywMn/n3Vju5rjJI321k1I7zN
1xf173OBK0xHM2hkGQLG9enl8axK0gCCD1Dn1fiK3waAXJIxP7woOR+//qz/qER/7oYuIBrH1CaX
VWjv0xWdZuIujZBMgobaPll245Seh7GkESNWeN6796gTNLJ8nrpHr9M4RJqk/Vn14cB4Jx4w6KOw
Ld77IbTxRYbe9ItxeHcg26uFAGEH3h1+D9JvQk3OzXL2mvnu61/wr6sFJsgEoWbRFv18rnGouCeb
6gEgh+x/xgRahEyd5+HZz0JA1F9/2D+eP2Hx4EmoURoZwqc6KhURoU4AFPeoNPviUGQNe6Kvh0uK
hDW/i0R34bJC39qzd5bdNxvDv36q4tACE5Pfygb159PvuzGmGpfyJdRBcoopIxc5R3DG9Laczl//
0n98lkUsjevaLo+09fmUVGI2GuOYBVv1fcHUZwjuGFF6B5Lo/G8qjb/fKzYI0nJ5ty4MXXn5Kv9r
uxvIr7Ucyta9QLr7Ms9Tg1YuaKvvbp74e7ViL7KkbUL2c6hpPq1WXi4KOJO53jsJw5htyw5hkwtC
kNeqjlFVLkUVqB94Cct6mUgiNZFFpTeDHBzjAduYdhdjJCWVGTlwMLZHy0GgmYmZoWIyN99UB38/
anxZnjBX2A5Ix8+QvopXxdcXmJrWfoNYET1uHhvdPiI7bAPhHlNnimrVSoD1f33rxX9V1R+LgsNU
kHwYaXP7uVaXC/m/7gjT/IRME6RWRmL657Cd3EOjiMYkOGfIkSSg019WfZ181GllI1EDUGEtCCDG
4YdrFvRjPknrHCci/wAuoV+MgQSolQo6hBkSLyydH9OnywRbuXrTQ+9ex65NvGXRG2R9MDELkhV3
0IPxmoUDThkTNgGi6FacM2IfvEVjhPNEIa2I7pIpfWuCjRh59FGbPMSO1cldaqKGWnDQ90lyactL
qjFN55Z8eb/Y4/vtrcMcGG18axKPniMnqx0GBabob0zbIikKMxoYctMDZYG80/rVFiWluwq86sUi
iy7fxbiLQrj3FfAjujs+mjwLjkUAmX9jdo1lkPik5LS1CeMhX6OkFXlK8GAG11WKNmhGUf1Llpk4
5XbjXOxOFZGxdYgtOh/b5tTBMglXBusNcofE72r0hdlcYNMvuod6amnTqsmtCC2TDjl8MAKukizM
nNVs91OzV10cHXrGS0Q2kkl4bcZDhjEkjum7DjVyWPJZQ+4otfD025A+lltVoj8meVBaH3yX7IoI
FCqRDpbSsZv75DfJkmpe5zTabiZMH79GnwYHTVwF2GPWcdavGXM36bqpEvSRHXGVT0XY16eckIx4
qbPGurjSRjNbKyhVpyRPkDEX8kKLh0QBPwODtptAfc/Te0NkA0Mn+OIdgdINtB9b5SXieUIqwlUt
hx7hsGjzfOX2vXcw6e1papOgedeyZGgAj3l4/vqt+GvxcPBUsvDaELgvjb1Pi0cugcHZ5LRhHRNE
dWWpGx+bdihpK9dl+ti2TX7z9SeKv450fCQdOwnhV15aSJ8WRpVMoRqn2seVisN8hSGcnC+7QxPm
5z7gM6+3pyswtlgmozHKfjlYOR/dKNBPA+ZbQsDU6F/VUcZ/TfNaY8CSPrAhiT76eXQt//j19/1r
HefrujS8XDqfrmL++eeqod1mylzWqD37oYbVrVMj2IxRyxjw6w8Sf21ODpI5jpR0TWhkEHT95yel
HUnc1KQ++a7G4C7s3rsQElibupfQx5RJUZHSyLfmiIzYwU0JemUz790F2Y8jQLpZ5i82lkSUgsox
oaj1XUC1S4mQf/NV//HUOGxpbNom3SvL+vRN8xmMrGUnwSHvGntLbFPNNHkYw/uMHC4gYiIj5PLr
q/OPj6SZpBzavdLiGn1+auBO9H4+ByTiuCad+gDWRSPmW5LEQaV70v/m8/7CJtIuowCw2C9o43A+
/vNmeHlQWGL2gwMDAELhEEUdnVnU1+glnmtddAvHHhE7Biwmg02Kzte/9l8vyeXgQAcZejW9u0+H
onzoaK6NEsxWUPeHKozTZdnG8zLPPdTRNG52rfblNrxEFcYF0YhZG5obpHX5cgLIc2amkawE6Y30
aRaaLI0siuLbb77kpWL/c0MFqw3XkeeVqoVz9p/XCJWLtPPIDA/wmuKXmWD5Bztkt1oo4Tu/wiaw
t7FjIkXzUwM2W+kb6gl9T3A1KNs6DC2G9CCp42/OeP91Mz5/LU5WF9o3ZzwmBH9+rTbNcdXBrzn4
xdA+8hd5L5yBk0YTpPojjABubTwx9td9EdZv2Vy7+9Q1jA/0x+EHDnnxG4iFemH7ML9r/Np/P8Za
mcCRoUyzorDp/vnd8hRpUmWX0UGXNLGWLjGfH5cmEFM+OtYXIZykk0V3jFFtAyGFmGhM2oCR/Ml+
T2M9oSLJ0INg7LWdh6R1wR7lU9RdYi8DtIC01dhinBZKNcrJxrjy5k6A4kqcDgaFmKfnsB4RVMdW
AzHTJ30eSSdTLXrfQT9ltGFS7LICMj4AA1i65MW0xXA9Zn1MFB42pMd5nNnNtZ7zV4XLA1WoDGz0
ETIumHTNPnPwGh457hh+BP8PSgd/04Vh9hb4Ef3+gtd433g5A+owSgoYc3RQtpmWGdE7A8Hry07Y
EbGbczVofpVZ3zjTkN3BcREQgDiafHeC/nvdhfjt0Df1CB3AzfTpMbbpfwWDOUaHStrAR0IJ4yBy
TCAIFuLYr9+Zf9x/W152P2DCjs3q+ef9z/IwMGZvjg5eRbu09S1OEoos3DadvPvclg9ff9zfnT8O
vCbYdu3Be6bx9mkd8fvYbv6Hs/PacRtpu+4VEWAxFMlT5dBqdU4nhN1uM2cWyeLV/4vv0WePYQP/
4WAGo5ZEVT1h77XRs0Li9vteItKU9rfaNLoCCFeMENd0FrPtlMO4Onh4kXHsFgVh9wWkreYff4zz
n+KfPwaXvcPgkzbvP1dpqDszSKdAHlFAWIuO0KlWhu0fM+YAS8xzUd0mmHrKvRoLG1MOINNmW9f4
W3YsU4ZpW9YR0VBDoyzvO83bIF6MfjA+3HaEf4fVTqOcwmxufidCHI1kUFfphAQmZC9c1BmSjgbj
l8jIeeb5ze1bY/Lx97hUPR6l3UxAam8p8ehNfpgcbFB0yT36g1LjO1Xk13JlwBKKREHWtRMSTPLB
UkVlWN6r+LNViTltstJlAS6SumvWyLfdKzQPO9k5RuLWRBlVWu3B10dqMwlK6J+MWzTZXv/40pdR
ym8HIHcXbR51BGuY38e9ta0Aw1aNcdRl09wgzjU3TAfVQc7DU1iExFZDst65osR1N1Xq0mbUqXM4
/OuH9d+HnSmnyY3Nc+6QcbLcH/+n4YJahmUcsM2x4i89jBwLB6xO1axy8Gdz8Y/C8r91Ja/GHIPm
njE3teyvr+aFinXvBJlymGHOh0oDOusk8a4y63Z54jbbznV+/v2j/u8TvbxmYHMJLqs8/7ejw8SM
U5C5REtJpOnOjMnvxOJZ3rV0J1vN5G6rAjoUayGi/v2V//huKROpTB3e9O8XSW7w3kpMxkcoUPAo
TaxrRQEOq8KGBzQXTatMWnn8+4suRc+vD5aHIDdgFkxBtBxgv37ErtSQ0EZiS3A1GtbaYL/kr43A
Qnb49xf60+dqL0eXWKY0gfvbsdXRR2cDhfZJ2QYBkql8xHQ8fpNYMFDxWfU6B3UDnQXO/t9f+E8f
q8MuETMgI6L/vMMwNTx3nvzoFPm4rkEqoeABz7mfM0T/g6XiA8IH+x8f638vID7O5bn1rGUO9vtT
5GLL6ZAURCcMwOhLJl3NHCHLgMSrjKL6V21p/un1Ao/0AHJ2ECVZv326g0a1EcZzSGIrlJ2dC0DF
OwO7cJO7hmP7pUbStigeVa7WKEAdiei5V+UeNHcJJ0ZpO0VkHoVszalSy02m85ZvaRLji3aD9sfA
/LhbJRJWhRqbBp8xpcBPc6rdoy0bWK4BZysysNr0T3BP4ydHtha0wSEZU0jkBrhAoBoYFg0np7IZ
NcLEzezMIYYWY+ggSxTzV1PFYCitukJkOMwArZwZDzRmhRYIpRwgnZ8FEXmXLrWmb0UfIL7Qgnin
rapqlJlClqifVRrDkvRRrDgrS5fyrqfuJtQXwm/u1gOtvVEu5G2SkPFiEo6EYxLI+jsBwD0aGGGW
3prifCHC+mJ654hoQgSTpsS7MmFgnsdGPMrINJfdVCbrxWQsi+9RpMJ8YzmB9cRvqqk2XEDySqD8
zHjAnydx0NpU70lUT7ysi4BmD5rKSY+ErQAQjlNFonYVJhisuljD1owKP8SGODhvWZ6OLyE1rn8T
oswrduhB0JIPZVm+QDr3nWMKPBgTmhn632gwjXufKxk/eOdO8EgHoe9z3rSJDB3typbZhwDoJrqY
cDkLiREMSxxuz4nBqnfVZoiudiaDqHeJm+nvP8U/3B4OszqCmRwOWdCJvx42NShMiGOlcSQL1trH
weg90RVVJ1d1/Zagnfjt768n/ntt0uEznkSRQVtD3M2vL9iWQx9nyA1PlobUYUONOMIEeTID3Z/D
ovqpelKbrEVth6z3FNZJDzXX/5dW4w9HH7IU0yJtYQlKcn87YxMjs9xBIdJkmRe2+0iD/DzHVlxd
QDgumBS3rL51OogwLGgv/Mf594cP3WXfYNtcapZFzfjrZ6CoZ5gZ4u+yTTvFiRnHb/kMhQrbEQgq
luNd8o85+R9KVBSGvJpc1Aum/D1/gVahsiMW4Kc6b8gyzCSmFbci7ixxjY3HTHgL6GCuUlom5Kwq
w9n89y/+T++Zd8rJyzVKxMZvn3jn2A4FEYUDqn/yJmcwFD3o+WZNdy6x1ITVPxKN/vSCniUD1Foe
hfnv5z0jGkJbfB2dXCvGsxQRBRk41U3egDjKZuALf39/f3qwXfQ4rPkQaCB6+m3It0DEvD71qBWs
cmRS1pqN3g70vB+g96ybplBGASZjhDhclUZO/5gVpbEFQD/dCtHKZPv3P+iP75/5//KJky3ye11Y
iKw2RVtHOCKDcEeWzXgItf0u0iTfELxNDN3fX+8PZQuDf2ZeTP4RQP2+z83zoLGUpXi9roawt6gx
6bRNK3H/8cb++CxTO5hS4jsVNHi//nw88FponQIepYVZDhrFD99hqpM2HykrP8Y9SIYdmob05xB2
OgOflzMFriczLf8xv/rDMcLyc1lisz1fxjO//iVt5HDxpTGzmYnudhO4Bh62OrBick97w7yOPJ+7
2YyiZ/Su7fiPD+IP3zA/ZfavOJAke9/fKv+WtmBEF0Gh6Jc/+57xQjsCzNddyXyXce3/xxMObpuv
FjIK4TH+b7W/MMwiBLkbnYLSUteMLTdc9ZL1IStAqN3FYK2bxWRVQm5dN8R+QOnQcB7GrvjXn7J8
xb/VyNIirww58vJVW8tH83+aHoj56HAnNzqNVauxDWYtKfNdQfoyp+6b6l1xT97edD8gjytpJi1c
8ZXrIsf6+0P/p2eRi4zkF54Dgm28345yv7fcLkQ9ffJMUNNRlxckH4TmHaLZZK8MVZ2MIO3XOW7b
LR64eZWLFoHm3/+K5TH7/dOwXeLpBDNAgeby10+jT6ve1VMfnazJ6XZBGsYvHr7TNe/9X1Gpf3ri
yfHBCc9whQvlt5dqQph2fY3AIC5B3nS9lmsDRzpkE2/YZbnctZ05nq3Eq//ReP7pPcIUZaazSKu4
t399j6lm22NNECuGuDAhiNS965y4Y9lr0HUX2T/qdzTE/xVje/+bbDJEpFlxyHT79SVzPFmxkGgM
oVaPatMIL9+zxYUpFGQpVtNYQbcyMQXsl1yqjTK0+QZh2QKe7mCUCQm5N0C2UzmTo1ONQhw6BanW
9DNWDrmTPFcphnfPLcReMj+4jbg5b4bEbx977M+ngOr3vitzypEZngSG+s6Bp2jAzASXiUm/zlX1
A2dLRgGNyrSLDPgGg2Fvw4aIJWxI9c7FDv8+8EO5gnAig5iitCZNuXCKBX+TOHvppwMjxjY01oYF
RxuMdjI+lqMIb+vS6PGagT79RiR2dgv5nB+8Ssclfz2sgWHXoIz1rqm6+KxrJ74kDeyfdgj7S4r0
46CQ9J/83neA0kVddV8nC4xftwbGzASjXUfS0OT6+dPcOV9pHGbnJETxZULtRD1qTfrsMCN9ZFk6
AhGEZFv2+PtyAy8P/1juPJY2u6Qx4x2r1uyWfJlyC2v40Zhh4Sjbc9DfJd6Xjfec1OC5/8wClHgl
PpENoOhw1U+YPcuB4ZTBSOPH0ha+6NJz76lO7G9NOugLjAJ533luvc0NE5NZEhPQEHfVDytwauOQ
+qZ7yC1jeFShQS6FrKbPzvQGJMcJJqFmbqufTtMZV4ZS4gnxkV61feHfxHXTPwJIgBaS+9i18v4L
Kb23URFwZmqTgd5KBvuwAuhaNnCeytFyz462vZvBquHvTeyycS7VwTbuMd4RPZDtaC3UISjwtjCd
rtbjXAdkm/eQrUo1PYZlVF9zo7BvSaAxXmMnnNdkUpGcGVei3IeJmk9doZynwRTq1ZgW2hTpIHdz
nsc7sj0VDhPQHhNEjVMZqCd4OtHR8UaAQSCgmk0Jvo1Y+HERjxbpPcYjd6OmDPbsNPsbDPA8NB0Y
MaKcpp1dhukd+1JhPGY10N11O8nmSniG2FYkemMQHsONF6ZYUYIGD2sSyIeYpjMC513oFTHr+dEJ
fLB/suDW8+L0WbA8utMdJ5BH1QMPcMAwHIkKeCqyrLMrkuSFFrf84UInWMsJdmKFvmBfCMR9aYLr
u9Yuo8W+XQIUROTtY7ySzyVu9+fIw07qhnF2G/Hx3kEfg4s4RJDqrDY9leY0FNz65bweG2CkQchW
uy2J7sUAjj1tBIdbknr5rSvA+QUeLbcYC/M4l6Jdp2SmrwqvIwHZm8axuqDkbrk33Vdn7qDSjv66
9gy8Wl1xl3U1q+vIEKvcsPxD6I8edFHiuNKgqw8kaeLOsKDGyLyL2Fe5j3C8PzITC18FJ4OZ8+zv
3LraIYl6rBHAr5oGAi6QwXA7FMZwQ0xCdFhWjptZWxG7gdI/oafjU8/Zl285+YIPWnznNrHT3twQ
a6seAh//A6za2D46aec/aK80nhOais/MrqZkW6rSfmLyLaBcERFyW0Ac4/HVpgPjCE7DVuNlPaop
cLy1ZDbdEEE8xyRSd6SMrCN/AtCn27aPdn4fgwUeMhnlKz6ulpwrI/kxlnV3SR39rdAIXMzWxXqV
8qFhfWq3BXnsl7iQYAoq/hpxZ6a6efTR8YyXCmB5RGo92dM/5ono9IOB/9W+pHblItodjMm00qOK
6EtJyY5AwmzJWYquAVj3q2vGIfyuPtbfnBoFBtw2ojecxh6waQfoKyIHgGTaNXKVuY5B9ACjDVAJ
sXmJci6abTmOLn1/ABQynVogolbkfQZxrZ7QDk9UVSp/Gp3a/erbobsHNIVByW8q/t4cT7FPDO5u
xkK2arkX7+I2d58qT9Y7TIvTY2KJZtcHtdqSzFmdhmCh3Zh2860VumxXiVMaGygt6Wc+YoVVPT9o
3Y/5sQZcQOq9HCDqUXxJiIyGweIZvcAq0jkRLVKmOZehHiByeHiFl5TEG5+YL6i+2CKu0iBfelU4
qnpPs14eR6PsTkMr25M788ca1ZAd/BThSd1Y/VNcO9QoqQBe5mAo/4Sc38AMiIq3MGUrxlM9YZe1
2CxeYYp3z6Eybn3crUDFlxRxfqQpMxezRXE993nw3RgNgCqYrO11QuENDMH3rkhLg4+CVOYTIyYX
eBe/vjRDYUhukgGAeoxg4JhN85BnQX7x+zK7uCAFDzVwy9cUDc2LmHx4XJOhQuyxdlfXS/hnBS3f
mV9SQKfHunJRyXbYucPIKu9m7q+n1ufOQfdlnNvK807x5E/PQFTCw6Qh33fKXWYMw5QdUsxt/o5p
Pe2Di7+a39pk+DdDECfMjJSxd9tcPwhDYOpWoTpCjYgPKbZeroSoeqpj3910ZQXG322pP3OwqknQ
GVvmF+nJkmFyQtXgH6aF2b5FhAI5ewxTwtHYyO6srFs85EpgAkBg5QPWzIJN2/XJ1RbauI87aOew
93r9DTdwY8IWlBg7eDjEW4x6kiyasQQ7WEaQNUO8hh4AMNaTWV5jO2/bm5mZIvV/URzsOudnMJgX
MUbRDagi60rcHq1whZsg1A2DuqgKeRpGecwLlEZ8GMmGJI0nG68LDgRLglPW9oEcNvM1xm4L7Fh3
lyTPq4eut0ayrKrqoWcZ/FqzCCJSqgCiPfAzrRUpGQjF27UoejCEreHukM9Bvomm6CHK889ozOar
zRzhwQe+vu30CKjWGbJHt67bNz0LfZnIS9m0WeM+kks07xES46IuM/N7JWEGJHZSg8lW/cEU2j4a
BBzqTZh5kOTshs2U1qW1IzqLZPcukNB5/8feS/2Lq0Kf7Vy8/JbG4Ky0hp85Rv56qobkUhOZ8pSp
/GdQAvABWhccjMGFExSBn50RXz7Rd7prnXv91soyWIF1TIY7yYP7xocPWJiaIT6gry3zYTa8ZVKs
M3PsVhnknq8AbsB2KlSNAls6u97u3b0FRPFbSGmzEpDatojVEOeV2Le62a1etZLZ7WI2gqvottPJ
70ZyzhKXAm/skukaL+yAxuLCaajttgMrnbNdWV9Z5o0Hhs1LSJrr7h1wi2dptuKj8rRN8WbiaGY9
36SbrAGE5Ql8qQKlDUw50zw4dmtcayb7aBzKEaI0AQyYZDYUi/LD658M+8uHF14POemlTddsiMGA
gN7N0MzK3IaInXHrDXAi8rHYWFm+jM0bxjAj2TQPgxQ4gqMi2LmM4oEukCXW10W3DZ3GvQn9wVs7
yvM+h9TLL2ZLKnXRWtFdNIQhI3kXL4s7lebRLFSzQaKT3SBg8tYzBc5t1U/tbpId6Q4Y1oFJOF77
5XA3UkzosryzxDB/zrYkarPn8fanvEJ8z1hwzsAqkhHnw4uxmuQdYQUZZPBqvilbwApwy+Y7KVQg
FaNRarUhfMPnSK4Qda2cWCQvxBNCz9StK/kjs9DRB4s78oZugAvWCT3TXCmIcOuhKSzJcTpFlw68
QL7KhI+RLLNoJTEZvad+Pr9ZEIuX+bj5YkQFOVIwFckJmXgtjIrQcIHSEQmoIR4EFRZ8TQg0UAur
Ly5u2Htb/g03GOjXj6hwSHEmQ+qYS6xaeH7KG+Gl1tXThn3gGXcOunSddyNhid5GmXzXbaO7XZ80
yR0jq/xRhqG6+u3sbivDsg+t2baXBtDaqVGiP/vGxHGmmDs/Z5FR36Ywer/bIHRhSXcNnobc8GCL
j4QuNGoC/hN7w32parQ+ycR7MNuJHMaS6DrAVWPX3s025jXkpeCrDZ7ZNXj98UMT0hWvaukOTyjW
mi1FvblOYFzfRUgJ6UzYXuM1LtfCqMu7uu+qp6S1jT0sB+s9R+6yHoCGTAB5QvjVjDYuCmrFzUwT
v5aN5XyLo3bRIg79aw59BRabY4zHzgNakE9Z+2EHCWas0q0ti7fBAW8YtQ1iRpN6Rr3YKpCGdbNN
R2DTEw8xWMdm3pBIWN7MSA6/cmKVH1xQUA8y9sZd6+XJazFUA5sSOcZ45a3BJrigUbt2KNyLqLzx
XpCgggTUCjhjwKqKFxIqxdZm5ve0jLI5eGTQAqPghJbo4toetWVcfSuzeECVkiWbzk27s6zm9N5Q
kXsT+VZ5b2IwP2hjGL7HKsLVbnmwp4UT8jMHy2dw+JiknVEpwGzjYnmBGBAcytbjgTC6ck8qJcCP
pBivsY/YhXUNG+8mjiag6AJoUSIsMDFYlprFGQcxCCoqTFcB+ns+jKzs9JqCL2cZ1aeIgUaRFesY
aQ0jmtxKf86+g9DBKPT86VV9dkTVb7ktyTQdzWne8+CLJvZPvjtFx9iDXR7pEexpI4eEuJwMw7YX
DlcEwvWxD3r9GpmkTxqyAbRqSpKqLKuGgDNDe4qYYtz0Rac5Pwpr28A2AIg/ySuYm2ZNLpP1I4ut
CdS/1X62ZVWcNXOQpzjp8qOScb8hM6Pf9XXO/eEWKaChwCHfhnuisPUPlliTC9gHr7ooJKINS093
UReIXe0RRcAkNzwskYN0oX2Bb4/Y0HbNdx581kkinWWWAALU8SmvZngDuS53bQ5wycwJCevQ2OLc
RQtMcJQyi34dNqXNgWtazRc6o+jsdqUgAMoAGg4BpdxzyDpn3gP5a7ZnHOYZiEEYV/r7DBro0jL2
RfShihNeBZ5hw3W2bQhWNuzBuE6x/ck0pN03ZURMAzUWsZhabjzE05twGWyQBzeuu9m/n2jM9+Ps
l+dKUw1XQWk/i8H4Llit31tZAzO3MLMXo7X8pyGfxeeMvXKdQXDaR7zZtXBitYqKJH5NoxiVXTFA
C+mD7hzJjucTagxc+v9R3cDqJQB8i4QffQNMf2AxOpKU+0YwDyGGvUeMz2gLUM9D9CLGoP3wIFg/
RIasL00uCw5vxENE/uT9M3R3sqEneKFfvm2YN8ZguPeJaRBRolhr2kED+E0jA6EydxSYatBAEGAm
QQcJoNUdiFxwFpK9ICxrk4+ZWjapebplYu9t7WCuoWLY4yfHr4ad21jn2ZqdpxLCwg4+BPEJk+6s
e2zt/Iesi2/x7VYbm1ZlA4VCbZXU+qYCqUvgrWpaDm8reTNjaFtMhcObIqTvDwvxAl0mW1UWICWb
vIUVUQ9vORv5LTpiAPtx9U6Mz6MJTI+YtO4G5kEE2WF89Rk9IUx2kOOpTGzImpebKcuDXQtkZaXT
9I72jqslEx+5pQjgjeABOco8+Vl1283lPSyQz0Khh6Qa8xA/r/xWPFj+eB1NeMOUNvV6biay5yLy
cRxluZvYJ8HEA2K0NXiwi7D2MaJ1e/RVCj0J+Di4ghdbByVV2VBuF9g3zZ5AgMK+GAIyJ3FhG7jy
1HxNlli7IPU/fMq9Qx20AaEMbbsP5nxnlvNjXhXpxoJWTyPocSbNLTAT/9EWzXOS2i9pRP6OGybh
epj4njkwD2Hqv8Nc+RnXIXGzS355FnQEK9XlE8nQ9yD7vxxE96D+1Lluo0M94fmSIMAyZ85WHn6C
rRe5z32LOJ8lf79KTAjs4xx3O3QZn6y2bUYJw2fdZre1neWroceJF+YWWQPA/vhxgk0bs7dAgq6Z
6pLkuRQnA5RQfoMqVhtt1++6yp8pdDdB1fA/8Efyv31MTlCLoji8SXzzp4yImI6LZDmHs5e2QgFJ
Tan3SpAC0wgx7sc4/ZElQJjbcZaQyfBTFDK99tA8kM2ZcpMp11tHwHRWGQlX2Cq0v3bz8tgUprMx
puH70EWXRpIEQO6Of0g6zipvaDJQdjYpx0lX3QRT8Ob5BoiQxpTHtko5tjzltt9J1tYH5VfijWVR
/TWEfonurVYH4sKBmHll79hrNqvDc+U5FUNII9vJJnDwnNCV3BMCLa7kf1TbcMyREFR1d/atcUGz
5QgeML7Z5zmZ7WubkqC26nK/hxQn5clXvrkhMRk7hCiG9RDO5o0bp/S3denldyxTBWz2QICYT4nE
Al65lZU7vQa6Gc/lHMwlaXRJ9wTdvD/UNGY3sSK5yx1y9TgYSTas5ynvoSs54dpmxy5XzHr7fmVA
rznN7Oo+ZG4P50kbzhsPPmIUw5NqLUQqjiMwWtjYjXEogTfux7pvQa/xdeFqgSDRNPJpwO93mxQI
4ZvB17dq4OLDQpeBsCqSLfSF6V5FCVqpxg4eiDnBQD6yejWx1j3jITff3T7mgh3QF6KrIMqLBBPn
R5TCcesMo934WsVHn0iPtZj9E0uVcUN2gUGBJe4phL7j17nArTlUoUfcpOhoK0ICoRF0qI4MHpD5
q7K035uYZDyjCMhp88WD3QNp9PAbruzR+ekZ/tfgpPLGcRk5oVNX616rd1QguB58cgNBB6+IpYHy
zXm7LqoR6KgQK7tleIbl5TmKDRccTfmqpzzDyeLnRzvM3qdBT1D2hbjMBcJDy0PhGsap2Dl8RlrB
uCtBB5mQ7fdYC4jjKyQ0z7K4hn5Ou9HX717v/YC/Vuzq0XmGunvfFpSj5E1LP+mgiIeHwZsPaece
3b5h/5ce0N7yhrPxgegUKjHI1oYgi7tKy8ehm9890T/2iX01e0ABrZFceie4jEN0j7EJtGsl7woO
PeDV5bAJmrEzOZFBxTcRLEPwTjAIB/Ujy5s3gel/z6hR0qK2Txi133uaFXw28U77C8sZPcUmzlpv
Cx5cbP1qYfpiyNsRC2E9zFYuKNKarwbM6Rop8EgenPkwA//bO271YrVUtRUJRbGXW7uY3zLS59qm
OjGxk13oP71bozKcG5/W4t3Ky/BOtY2zmdvAWzmBIpFeNXIb4IFnZONL6JL9k1PEIP7tprgY3YwO
tygfQgtKqlsNRBSawY7b5qPvw9cqp3Vr8Gythiq6UkHfWVoUK2Oe9jnhvpsspBtMCJzCcsWQr2uV
z0fR0U/MsBh/JB4E9jgw/WdaNyJd58Q8sntxUdT201MldXXuK0WGWNC7j4ytxCXXIyzduNehy2Tb
qx+poxiTwA3dMcGKdp0jii1GN7C5SjMimRIkTm73Cez/CwiSWCEiadf4gcV+tjQpPhz0MN5J/VhK
IiQJ+tXyy+BYYKVhkia7TeGV3Uqy6lmTR1tSsc8RTyUqTkFDuPKG4nZEoL/pGuPsJgU185JzbMtL
LvkfGhXJmLi1830YF/XJbaw3mMP1QZu22mHYslfocjl4Eyb+fV+aOyFH9kOjf5ndDrtZVQXr3gHv
2aF/Poqifuzm+avsq4/cnfa94YUPVqeKrYI8ec5KwGTZ/1DeQP52Q6hMhkr51WK0xg5tfAA72K9Z
ykbnRhI2J0CTphZ9JdvYb0wQo+egxbxT+l1HdMXElmiKGeyyrZ8PkVG+l3jZzkOupzVxml84nImk
g5J7GHUkNsDBl0kGiE5X9cT7DcDwI9mqXcbXu3ad8TGLPH/TjS6ojdpUm0h64zNK/uZZe3G/c406
2vf9UCy0UbZy6IvWOROxLZRhstM5DO4ZQ3nrwFlkllVz0F34Af87OiejfNLYDDZzTDpts2BWQgq9
B9CCiuSMzn7PB8slXw/WqEX+MA5mdOdTl26IWRxpOudkI0jdjNCqrH0/b85Qmi7A5gOWf+OTcA02
f0N5jXPeEpyHxaMovnDSNfva0v7e510f5zaPtgwHOQ97+WPoLPJLR5P8Ch/FdYkW9glMCkvYuIjJ
UJ+Cpznyfk5d82V1THcJHxtXwppg/snkI3MLY7eMQwz6kkNLJs3OUf4EeTCVdFWokUQZm9gVjYuF
JvwAd5cRrRaPqV/aoJWt9gY2242FoGaDCG7aJBEVuNXgoMg71q4S7MqxVsvxmGAYgnaIeNVlcdmU
wUZKNW7DXjHUGwZrWwtNVlnPYV+glt4J8GUraWOT7Ed1q7LmLS2y8FbEebIbc+s5R56PSTJQW5qt
ZNNLllh+W7nbHl341svmD/amdHGqnfZ8DDYfmZXuG8/r9pnuwx05vWo79MS5lqZewwUVz3NHANFU
q2BFO2eee7LkoIN2Vb4FsGryObqsiKY8uGF/0x26tKp+GFVLq54URAmRLFAYfnNgW9Ie8zqTe80Q
bIt5Mz8MLeluURcD4xmTG1avxSHxqx+B8kZGXyEBmnKpbuXMFDxKh23nZTV7MLwusrGng2tTnWIj
OZNvbR4Mr1eXygeOP0lzzZdGII+vO4D4oEYTo8bQzVe6YsvQolvEN1V6FbujtIwh/vbtUaJcJrWl
k5AUIG2T+yIkSp1o1HeezADB21bMK0n4q5oOGd3hk+RnAIAt/4I6na9dtGgLLy8/CML5tmlWpD8D
tyhPyFLjQ01U2gZaDlBY+NWbTtDjAwQD44BA9BRNrr4dwdsqy5p20fLok7CSbeI5Ezlt5BJPPWi5
K5q0P6Sk392IDq7RaEItHzJ6EBX42Slx+vl+1L46z11uXcxCmM9FkbJszSHJJZCrMA5LssDITMIG
hPdqJ1TXHhNd6q0DBeiutHPqcVO2GwC0BDU3pDOpsfoUzQzKu6uq5pmhYg0sHIAdQeozCleLJTaZ
1EROziybN0Ptwge3GLOWFt5lBmPz1jEMxncNqOfS9w20CBRotRi7HdmG6ifncf6up8xczyJvr2Sl
V0dUIxNzurrfA7pPjnTZ5TFqUvs50Y7znudoj6sIIG9tsjVakXzA/g0MLvsMUg4ZHXCVeBZpdI0B
dihqoRn6E7BgGWbbpkB+EyqH+W46yyvbXJ6nGpTIwAGwAa0RI1/mbq58HhL0/dMRHygbS12mGKcR
W676ouJ2JniU2cAYfNOEpe3cuCqOIUFqK8LHycQz3QYQTIaEd2RK5rOuuo9p6TaQngdAzDzIaSlL
TCgRiX/4sBnywegdpm6bEGtDqjtZ404eOoTLOeDpwVZx74sG/MLQbHBu3A54T3Jov5wWFoFkjMsI
mcAaRSysZ1f3czmEsCElU4hWRMHKNsblXGZZcMwZTh7ojWLi8PiBcGcGm7iXLcRayvRIJDFHrYwu
rYHlrPGn7BwD5dmMqm1v+5qwyohEOLqg1PzOqCVez0A9OF+cYhPbM8kEXMD7ANPYw8yWdzMOOtl6
vaVOfaank5px8SZp3BzGuG1uUB6mZx1yNoPF9Ly1qLlxuHWndTQiOYkLX6wGgiG2nVIanzd9vDlH
ORufzFmZsW5JpIhbmv2auIqJfB8ydHBl5wk407WCInrnIuF4JJ+j3dVOGkDHV5SLY2/2rK2QXzOc
Rx0DgiS+GeMCRnE3dsA70zTduHP7zBVSv5BpXB7dxlVQnef5Tudu+9rGcbOzOB9vy3mgOVVN8zll
ytkDfjbe0g7JRGiL8lwXBDZYakwfrBYAqCnJDpa06mZQNndRULhIrnWht3mgmjModfnqumF0H04k
rHN5WSgUkJ58eJVPfZFpVhRqWHp7xy7W4zS2V2uW5itSu2LrWYQSWqn0jszzxT0dS0bT4DfJ94qs
RtwSvXNodJxeKiCFu8wlIa7Rmbqlw/bO9BPkcExOw0hFsrC/NgyQPtLC6k516dDWwfDdFGw4tm5I
WUiQglO8ZoaajvwgWV7lfmbduORXr1SXRidiP+Zr67jdTzs25UNhED1BF574t71hhS9umBFW3SnP
BdUZuLThyg+JlfaL4ZsZ1sFA4Sbq9z7pmpNrTfZHDtNxnTgM4ofKnO/w/OVPUs3mpumS+NA44PcL
Yairbfawb2dEXyuwTHGx4mMsji3B9+BkrSXMZ+AT126NUbYGMD0i9yT1oBhuxZCNwHjTCMZzl764
qqhOE07im4EUmK9OGimTTTaBBchsjAGrxjDQMRCibd20jdFfTWaTGPeEcfWJrwHrWMrvbWfrq+2X
MG3EYKdkEECKraZ4urfLOT+Q3wRMl1/OtjCFvBRqtB6waLmP6BSILUu6nl2smm8bfpMng/38/+Po
vJbcRKIw/ERUkRtuBShrRpPDDTXJZBpo8tPvp73bLbtsjxDd5/wxBJDvD9i1CMtqbOtIiS6M0UrR
xkfdkM268RnUWQWyYaS7LK+PGsPYa7268bE2hf6kK218kwif6KOyTCC6rt+BCxtP7WhA8cxZ27Gx
SveDYtx0603j9NiN68QzRcSwXUc72xeCZM+kKrMvHxri3DZOfzLYabV5YtjVenMHv9rQ7+1VQBK5
82jSw/ZmcSO+MIeUfzzMZo9rVD2Y3Bb4FNDyz+iqk/aMC8a+Lr7ojxxj1RPClYy1cyhsLCB9KkPR
F+2WB08xQnOj5GU/pk81GFUk9YHCm74Z6OTga0xqgW+Pe4Ad8WAwZPxo8VifmVhispgbk0MgBeg2
M3SoRll2H2rRbwXDVfbSLiKLUGAWUSnt4oErigFa1K588uqGpckRTv8oF289DRQffpWWuXyTDo1G
nZCVQ+013PaFrW0X+sf2Y+Pnp9G0uHzyW/mcdMSfXlTTpckcfacVynjsuHpJFhoyeEyTDt1Bb7E9
pq4422aXXmvAnhNiC4sajSyn29mdvO+E9P4jh2ARFeLGa3a6VT7OXo3AKY4tJrjM/2w4Qk+LaSQX
a3aNTdMZ61dR2FaUJA3P3YjzpyFvp9eFrPfXCa3xvWUmOVUbvVe/+daifxeDRvdQ36YyanQKvRKl
+nfDa5OdFEgRlmX4zhs1vS+uEe+1Kaf/sm0K69Xqe67rAWVRDMaScqorUhkMB2epSf7jTh9Ivty0
tuK06BDFUnaV2aGTzuhxC9fQd3ickwtmaPmzIh5yANMyPEFmQrhIZU/5xG6L/UENk380ZjorNzZP
KtSSBPgOa9G8z6VH7Z11C7ix0iREPFfeOasp3xzyE0L6c8yXnvbGKGVoex/KmT03zpavGpXIxzIi
mZvmEp/OOlMzie/4V64IIYFMjJLJ1KzPvlVpDyYSlXcXxexxJqFuprbJ4dwRsXaNRzON1pHe6cmw
xr0lLOMA1KXv/bGt70aYmb1Brscl9/0kiONbahxs4WeVW+0DvtThS2vjmAXA0o8rs1tYm2yq1S21
p12tJdRZbfeD0LOzBy7Hhc8CP1R9d5f1s3FYY9vnNOyGU2amyVdFO1nYTGpi2mqq7SBIUBUMq1vC
cZOzxzURdl5BZjmhlWXEBsnO7TbOeCyJ6NmqTtUXciQsgs2V5+/zRDmR0Av3h0iTFUuY2VxdYXcX
YcfllS7X5CRgchgIy5LPfWji91WW1g43pL+tvKUmqmpORvwTrdHuFPM2UZj28qiv7v/FyzU0jgtS
cnVUURznsoIx4WB47JHxwd5Y/bSbSf+gA4sWy8gv6xTI35+fVEPOeaqK8dIbmMXpuDRo4xKU7Ul/
6j79dCL631MdVJGQAnlJrXOkmZ6xnMtVo9odIiZqACp28ZR0V2q1PEKmNNDy3m6vQkzvM0lYV6P2
/Z1b1aBmo+a96pVtviGSc89J7VYny0sJiM/ievmOM7c98fMSRQ5ohmve9jRemNp7kiOKLjd3ibkf
mUN2aVdPp9gYpi/Zzv3dMJN41iyF9YSyYT1mYwHl78eVGera0u0YE1yuC4Kniwb1B2Kq5GwL0AB7
6gSxAJNucjvmEMqObvlR1cTmQVMasrfSmyPNmW4Jp12tsx1kUgVxaTnfdprTdOt7zePiafVRkhVL
mcpY29uE0Gt0R9InCNfo5ePA49804DWgAgYUHlvaHNLoCyoylsbD7WV9mVdKpSsHaQvysn7eePhg
7yalrae4NZPLikbzyV077GkOERo/oDs6PKbV2P9u1o/AS6griCbJIE6cEAU1GlWuZ1nZN5i+WCXq
yKJqvnLIS6DRSjvPhEA+uHld/JGLqE6ZplNXO41A2kSxhVwfLawckGpgZ6RmEPmaa3v6cMd916fu
VZmTzaHD5XBFqI2BPO0qj0reuSGCSVU//tznX5j0YAFMJZ1/rYNgHhAAyXxQ96QWbIqJpCAvm+Xj
KmrrpOxlPjcVNZKgdsODyB2PSQ34pL8j7t77EFSPhs3CpQ2wTPp+gVf90JPPuhVwqQU+8KF8sbEJ
UC9aFcshaw3S80VnvpukfFHUopXHtPX5drcEZlFfUk/Vbzyk7S2SaBreii4ugbcGxJzgc+l47F1B
9H5TlBXNWOOcGhdl6bkVMoImC62z+A0PSjUZHXoUeZxiOOb4bKJO+BVT03AWTKbqN/pNmxaoqqT5
baAwITuZSe2ro0HYzXyaGqe2v2NzWZBk2QVfqLCgr1psW9if9Lou1vzo0tdYRyIFf3isfdrTIjhy
JNKIjbt12+RqeZ7ccbbDEtUeaCoZGC65NbDMEbFPlA7XHaUbdBuQ3xdmNlsSelzRJodE92DC61z0
PcRsWxBQ4LAJb2QH+MtNkGjWi+301betipqWdscfrcsiWkErdlJOVshjX6Yz72qbsfol8fPMy2Dv
e1N19PasGT7fYcjlDNlIss8F1h/BAUTBrUucDZ1eMzRIYGmVG3envBXr58S5R/6lBTZ6k2Sg30mH
aZrOsmnwuSeL1swRvBm7lBh8kye9yuraGFTOgLSxOu7YLrHG9tlK+jRgCgotiNeepJZyTI2XZtTp
c66IeC/3lMTXzQnumVQynVj/6oTnBtrQBWReefkwekTgKIMKwIKm6WQXpl0HXdfk3mnyUZ9uVZOP
sKDK9Mp9Po5NfK8mzwMlqXTqbaFgW2MzpWWRk0thGGyNtAjEEQURuhVpRAZAbfKdJpDJGpDiNAPS
CqL3VUH4SEHcygvRYN1jjPRR7Cxj6qAnGCHuaF3Lun/6kgojQNgImrVZWlSRUTEZnR80o+QecpwE
+tLQCswKce4SbliuKwQS3G6nHzWJv31jJWb5h9qzXOktyBZjC21YIx2rFbjIEquMyhRf5Evgplb6
WWGdTlmvyWLbMznlfnTLcxtx9nUrBrMabhpbPumQgTk7FvVUeck1R/EMUtZ1Kd2JZSJXxpau3+qj
SzoEBDGyzoIawCxv5AvhXJR9gnOY2nTrThws/hUEiZO1IEoWO8Es6NJB3o7inbKD9l2Vk4IjN9GK
326mxoDrVSDBsZD1uU4m83VoKtuP1lyTIqjyvkp3GdCNgkuthb7vgIvH2x3KcJyBHnHgSrX8m0yt
yznPy0lHrN1/FiaHC8WNsrQ3huHK9kEfEN5H0rNz486E77fnw3yjSKfAFEvLWoNWaHGQ6LROT88W
lR25XbuBIxq+QpsqnWtJWmBKpyud69LciRmHzQafoNdQqEB1Rtxhid+Wje/33Bl9x0fn9nT5+H6D
AtyJc4B3H9P+uu9hP08+fR/pdnBnq36aVpqX9iTtFB6sTzy4pxRh6xC6dCYAo7MyE0W7YY4qNG1j
T/6qozBXipY2V0sGYtlyv4i39SLjfJuqSVvezW6N3YM31x6SOtOTToxaP4OA0vn4xKtca3BiZ4pr
tg2ULXHo1orCstVpRPy7YotCB13F6CN0knf0yGfgs45I6ki0AftnK/ARV4CwtrjNT9WaeX4XUMRD
R32wIN3JMzwtceLx7ht1E8FdsrpjVLB9xGutAX1G5nLzS6giCAb1Qxs7k6t/IIFaagcHHeL6MoOj
EhQ+N52McI6X6WNP5pRx8OgHmTYoaDJ3m6+x9k6HxfyPz8xs30Vu6sh0LZo9SW9ExejCXo+r9YD2
rUnfcOwrdVndPHUjk4KWnL8qpQ/D0LS8OlHdPgq2SV3ZPEAJqvxXuEu/BKPoUupjpTWuHz3pcSxw
luInxH0rFdCaaXEXARxBQucopHapOxrTj7VOCuu8YqUl76n3cUgcyWKaxrOmF9mIpiOGE9Tj3AhN
XeuKo+lZDACBUYNrfi88vmd/Zvw5tOkkfSQqpGdjOI8t7zcGX9x4DHv6pz9K8aLnPXpM9GfZrfMl
Xupdr4b6C426k1PISBUjm7tBB20B7WUfjanR4GwKdtmo5ePVqP2wnfyzJwyqivJ+lf6V4Qp2orj5
ZwJN80g7bSq3dTQ0QtRm/y0ypWhtmun0DFLUiu15BksxYDbJW9mIDjAZoQ3B1HvLrCxxmrISVFWf
En86uuDt9W5KSnmfCS3tKGgglp07GU0l1qKagVtKlDLbllxDF3HGzdXiE5JE1WcWO7/N6o5InKZs
sLdr4Rv/hhXe7LxqAvCY6WZuPxorkQ4tr40EzLMn+xu9Gjm2aIRyuTc5TpqPaiaPESCGVuL6pSoN
eww9Svr0OxiObqJuwffTM/3pdDtbRYx7oTREMTzRFedqTyCpHLAdZSXfWcfkjQw2lvkDeA/i2N6D
+qFgqB06ojBntmD2JFxDllL2Xdv5809CpCK1tv5UG6BVFOlRo0e0inEr1MNJv/PdUZVHbFDzEDqD
vSxR7t42lmRNZBakqVaPdyaKVbphgIwKasc0aq4sy5zKhzIXykUrb8mfyfHNiXYlaI0oB8FCfNtC
sQdjyT7It3R2xcVvx5FWcmulbMFvO+EhbSUV6ORhIiM0X2gDdEkBQUixbGFmWCeLYTggo2SMgTzC
dRFNRinXsBqAG+gR4irqysrXkcohXgw55/UCXmAw8mhU9kiZabbexCdIb5mO9IQvTQtZnkXe0vTZ
iTCeAqVM7S/FNTWceHlQvslXs17p1q2brPvuZC3MAFE4q1KHSNQKxiprk3DqqUz8sEqZqtCqx3qO
YozVKkRVQmr6SEBtE0knX+ZPTaFRDqmDhYVUVWG3W33IGgZ/SXXPpiSiFOmYUzT/0sW1X4cS+CKU
ynMrjJud64WFsOYxov0ZhZesHHwhQKccp7DWenGY0WCPNGAviA19bXWK3xIIU/tzVZJn37C2Xc5v
BaKZHug9Zo1fwEa7lAFQZetlbAW6dV4cZT2UTgZk7jcrqGiH7rbYlv2a/nmmiTMgG1Vc7OpyAWeD
jLXhYkY5dd99m3T0/xRxAr2B2dQn/YcIpkM+xPT5CQLHni1vMj5UUsViXyZWE2/1/yWxk6/5b+5A
IX2YM8JgzkJC/p3T8ZZyltb9fMEERHFNDSVGaFHHJLQbKz2peAB1DDlQM70hLKim+DSrgXLylXSt
+IX9STSHrIj1d/Tmvfm5kDLoR+z+hdivhqq0oxYTzrRB26k/leRYHrJEU8+ai7BUxGJ6UmSTf0+V
I365ktWTZ7toPZoqG2iuxlNwmEnnOK+dQphaZ4S0ctpl3M1D5RrvQ6HK1yGlTiCkZ3IldUQlN5ex
7ST/4hVt98b1W6Y/s16nfVdSL04B4Xg1y7x+zdnKthabeRWx3/G8lqL95Z+RPRUDnqBNr5zZ5gou
cUksCxftMnUxGm4jcUJZ9DEBJpOFrLmeZzoNBAQkMl80zAhtKw3WZJg7MvKzgWa70CfDsjhQVinG
iC/WjXGg4XmXsU8hcsm4/WLPvRSiZ6MfaZyBmUQgFIe+v6yfsiLnf+M6bXKVY07JV5IkrgWbM/Tf
ZR6Xb8DnHu2+skYnsvomqIRu2P3RQdK97ga71n8t209ee0/Mv7JDh3VEXG/dGxS2bb3UVMxqCxm3
C7KA17x1+13bt/qRgBcSZwhY0VXIwksWKIbSuDtU3ervtFsoPkjWoF0J0GseUfSVITC5biKVNtyo
lqg0Vl9D76bzA25ne+i2pTEZB+D74lg5ZfdbkFob2TZxyMqzmy/+K4B0ha/Y5rTg2YKPNp7vTeYB
MK3TOl8cMURk31AtNu+65aEnvY1djNLyLyTXm4WEPjt95QjfJ+65Qo6V3js46io2jXIyz+k4H/Xl
MibyLl7ivSpoOvfzpzXJthmvmdmpdwcJneO/ukOz6wwq69L+ViJ8UlmLMKoNHUy3cvp17OIAEHbr
6NxmM0s1NFfXb123+Cj64tzQz92U93OGJkN5MLMy8Onhgkl4z52rraFpzRBcuu0BCodyNKKoIX//
GhuOIUk/vKF8Klz/NY+Lbe/Nh3Z67yymvGKJaK++hwZ9Ijt/m3Tr61oWD3z1o6xYwr6cMxxyZTTH
4m1E69Q1yK/Xa1ki8m/EVlOAtmO7d+f+icR46Oo8qLQ/z6/hfGJEu9TxAJdqi4+4g2CMTGFpUPcu
y1fRYItO46PZ2o+9P7/iPv62mJqRYs+o94xocT9rZLejTK/9/FUwvuTIYvruN7Ze/J7QZsOqzqMe
8zf1wSqKoMkHAKCWWq8X6qU3QrtISS61wYI+SU0GK0HU0zri93UPi1891ughNqRoBvra88hNtNSy
CjukMSCGG5iXzZCIAKn8meU5Z5Re2eIwqsxbkokq+9rRh6fyO8wdIeqsTVtm7B5iI6wvSZqYkXoB
PS4bfX2wxnfDQGFJh6M+lYEPNyIcULdyz2G/c2mQxkeKQjvyhPz27ZT/pUXUHVH10bRqbe34VQJw
tYREhug1gK903BrEjgRZ8uTSzJgxTFKcrJeIyUTgTNOWgFPqUcO+0q7mlH8rRfGCaVkH//Y53HST
Izx0N+D6rosV3RsuAPRPk3jS03dnQJJ7M/XW2efcOcesFid0HNfanh4b/352PqV5lPPvhIvb0mFd
VlRhZhjrB3zTY8s0cMzUiG0Y4wceLR73Ql4zXYM3ieJc3BlNTj/1CgIl9uzKw3C2uxMu0zj5pJ4D
n27xwskKeOuF0uIyo8kmVD2GYZ5Scur7g/Gdcpspv8Wx3fwb89MKsmBh862h4utt6++S7Fw8L5Rp
oxizzAcXqZ7W0fz2pcUflrvr4nvSXht+3WF4RVuw3ENul/5TmSDGRYhNVjTlsPkGUUGlR00coiaR
86kpd9A/q3VoodGq79UMcu2stVfb3dNH2saRScljSW7WVWa0KnLLJI/cFoZ1L/0Lyi83/lsRhYlg
yABmP6Sxi9Wmz1/l8uo012V+XddgKNj173gHfGPDyevmkeFsZ2ePRx9VzFvZ3MvyFcKmU+daBVjF
ouwTs7xqkSIFPIPMPrWc90T1eeKaJfDzOg3gUL9Zg1f94tQa614EE4cruYjGBe+LaiIHdh1AEzff
TVojt5x8lrOnIBKEncpbld0NpsF1nSFA+MFEozfH9d6ud8sD5apG+mCbiHNsCqP9FPPxhJKa83Tc
ssF0G7uvA0/LPp2LqvpfONONZqB9yGiZafTHNIF4iW0dSXRxKZv02LT8pERuX2uG0kR2u47fTGVv
6MXxY9qJw6rHEfb5u9l5NbRPuWKTSzJe5HIvrR+wQDChmaW9ec+Ay7ldQjvDsLq08WbCxcsR9N3M
xluaMxuVybnTfhvhRmt2pwoHOwSlu5q7G0HdRAw/1AYWUeRzngSpTfmSRplpm4yRDuJc8j4bjbNr
23pr6Mlvk414VHWKxjvId8LGBBxo6uKLjw/pXOKKMk7C+8G+Gd7aE4tYRPCMW0bcx2lszo7xf6Fr
UNXdTg7GtafT1E3dA7n7r6iCbkM5NT1lOHCpAgLB+PHJ9zFmGhXMC+GvKypBA7lHssOiE/U6cKC5
HAxeRXcEzkLqnI7nvmQywwFh1G8ZEN2sM5vSk20zNXKtbo1+CEh4Cmx72NJ9Ga7DD17lg6v/tdNf
2l2zKgmaUh/XPak8RC7Ei8Hlyq1QwM+vJd/ZDpMGGTnIosW2S+e0eJhVSspuIUfTQOY1Y/139NLx
rtayzsszuznF2b62NKSapEuiRTAGxbTlPE66fUJMWvvpZ5r6p1s9nEiTJ6tzaeK17u5qsTbzSRtL
lPxOiwIXEVRu6+UPXs9GHoxEtmmEJ08R9JyIpP7nej5phBx5sX2r3Z58UgN4nJWGVjUhIH/beCiN
/BEtpmj1lROzRa1p4VRZtB/bRMSF6WoyRq52h8rd8imzvW0+rJey58tNjl0gYJJRLgHVtPLLGMxn
TNj7ekIh46/ipfbp6MLRU7cN7bSlQYSCtka3OYyBudqw8OhBtbYGQjPkM1M1cmy1XgymzKow9lVg
zJiKPMxPhW/tCYc/l4ne/mg+BdV9bP925BFtFCVk0vQeIVNPea3uMzd5nT3/sWFUDhqCVnBLYePy
FDn9g8cqNCFySkYd44D2nGjDsZv7Bw3tuqMZGnulvp96M1K6+94XTR+uCLkCYd0kOXOx8ZfOCuRq
n2fLYFm2UL/plvr0soLOM5wKlL+2G+kahwodIgOzcXa8/rsz3TBtiFYYFsrmq1uW3+iiJEsQHVLV
oQ61T8JFjfEOr+gLuaQvdIa+O9DGGDy6IPW89ozZoNiUKIE2fLuOQH9/g6KoTngXtO1U/k5GSq9q
9ZqJkiOImpjNPHYH6FOef94+6pBUYBRPtWWHaAmIlhjtTbd4vJdgBUfUD2zETXpXaRAgdnefpQT/
OnRYG+KOGX8vW3M/wHdtsqa7xkb/qefa5uaGkMY5da09k+tnKoct9Chq5OEnIRDM0kQkBu+NtAek
WDXS/UcAgk/HLFi7cFfb9qYWU5Tq/v0gs3fe4mDCTmLmJEUQ9JWINSSGeIMcHxfqfA9oSPbV0h+S
kv635tMvx/24xGAvziNiomDFM3FjAHvyKdi7dHDKQc94CPPJdHERzRnFETwE1Ljs927ouQqg8Epx
9r3d/QCEn5GxB9OU7sjsiES93Lky/jJJ2Fy61A7huQJpOn8G30uY32aTxweYHWRkTSjSg74cXPGe
U6Ku14jFrU+UlUBa+RoSGX/wccR0cRUBdob98q8yp6BBFId65ZEz7savB5gbI2J6d6icL1P8jm1s
6xVm4LjzNp+eRxx7rRiPBT+o7YC+e2Gt7W1xLYpuG+tjQBYoRqASRXQKWnBIyL8zqQWJt3D8Udtv
RdIENRUqKyuYfPTGb4UfFheHtraBVr8nxlaYRQAvQfTJNkEigp6jHi6L+94ww5GUE5jylPjvdUor
c7KvVBfMjJCjUQRexdGhCJcnV8H6cOJ9e3MFxleg5eDmuLLcd9L4g2E82hny2PLiavpR4nHQOvtK
gAoqqYNfLDt7mt9XjF6xtt7XBv0p89bxGbGq9UkCM+fTmyO6uwFsAPVigK0scjGnJqONt2nctwLF
GO7E28/Zf+gMHnGdPi7u8tzzTWDfwpLPH1I5z2omsqRHcm7VO6HJsGuNoxQxajpm44awiPy5NH8r
7JIGFGERohAiHPNbdp8ZKMfyotV3iRuWLIuehygNZQBEpCb9aMGH5ebejaQJp7bifCijBp9XOjx3
zZnEpItP/Ok8PZjEQQzstVNzZ5qHVGZf2IjechNZYGk9CCmPRd7cseWPRLgsLa8rVSEdxHPOglG+
Q7AL9ZrJ/eL9iGHvK6SO0v9ziYOJ0/vZwB+jpi2VI4HVeBvBYKfW+4Y2vJYASAc/ddWgM0Q5UVen
dPSOg/FmMUEjw4pIh4gKHSqwuEtRREGL+e4QdXrQr3u/OSPVh2ylGz1Ow8q/utZBGdes/0jWuyRv
w3Yh9iFxSIpdxSOFICCL3IFIvml5jVPSQKCHXBa5u8SKLBIU4eBCWsYPcfzdZi8ChLKsjv0Ei2B/
TbBISsAuzOgQiqPjUSbtRgQjDeWDu/5O8qNbH+qG3YLLfuDOQP37lhdnE8HF/ETyF3lAtIVsIQ71
dpeaT6k4JUCbPePwaw2inHJoBq18RLsyGwNgV9j1tLeEnoyqOsrxQxvEGJ1VdXLGKCnYvcAqzzPx
J6Ikuyls3idx4Zc8ypCwUKX9/aqOfnGAV0v1U46ULjkLzBlZfl/l17rj00h/7fmtz/7lr2oKJgxG
ZpjflHPvlvqFle+dE0v81nMtRJHhLYZvelDFg2ZH4/RaJbjnd/TqLMb32GPujJBLbW6m8iSosvvG
NQ+kJXhWd5znzWy/VTyb5ae2LqAcZQvKuIuTfV5Fs/cxrUeZ4EklPOrC+6trO436cYfHjDzjpTVf
TUhvBS+IlzAyc27sne1czWK3gCGuAekE9Lxn7ps0Twg0PS4dktmd5qP0ULh7pGmxEMTHKvsiaHej
dztN34v+0yvuquoVRdemp+CGBpCliBCIkBwftPoSLelL3Hzm0x/wg05hRkptPAcI+bGct3hURlfb
NYybTXPVh8gwjimuD2WtW6D0IC3+xcjlst3c/DXLbs4Ppv3qMAJnI20GqE/L/F8N2OwU17o8tLYf
uMVXgp5D1dMGpufkzxolqBcjjsruhGmAWfIWc0DYb4f4c/oyFjNkW+n884woUjB2aPeZOljVDluo
638pGK2sPNc0WS+fDtuVHC90arHE3WeNE6CTi/CpV5JQGfyemX7Ss0csumWfoiC+F+KhHH5V0291
UewEM+uS3qHfQqG9BX0O0T8AFJxL6035gj/s2tOFUWBxowQ0sBdg3+mSzse2vejP9vTvJmnGq/Th
xxEzSzvfkfzUlzR0YbnsoBfMTt+WeDbmqn9pyH2w83eRbMvOQXCVRKq0QxC9wGJv5pPYzFYeDoTe
iJHio/qfMfIJE+JcjPvSai5W9eyKZUeqN5lRNv6rP5TBO3PJIw9NiFelVE36ITUWJMZz23RnKs4E
bRX6DKBEapmB1JMgPkwiX6m+wpSQYKzwo+R3ZSZBgdPsXhpQjU6182h15xoDZJLRkqznrO620xLT
GL9q/3IetN6iOK8/Ett7trJP/F0bBFcnvx+2fQrrvkwUNYn9gqA0ZqxH9s4nHVqLvfeM+pBRYYa6
LyzKswFghsu8z980nwY9bZPN1l7dZiXkVqRf/hVDFQxTv03n5WmxSvztREsp3uDOVcHCIprGdijb
R7f1OJHZXRLzhEaM0wUVhP6EEot8EEynaRNkmh8u3ldnPycs3VCB/MOQ5+KNY1HCs04qITeIO8Wk
18gDbpxjiuvUotoWf+HOGattbDyWWXrL3IYwJa4V5w/6HIhYrvTWPNodt1zl8vHLbZn4l9ra2emd
bxx6AoPgmfiz7klrmkHHfCeECqQ0pqQ1SW1WrdzoVclmfhRmvFnz3ejvE9GGVbI+aN6Doa9fNvoE
tV6Efx+nj4lFDM68cNwcMnXErs7o/Tll79X0IuWWNMWVQdw07/zpz6Li3EvmjTNQPKTBkMXPxvJu
ACOsQ3HUW/kiseavs/+B7h+x/F/n/EucaYOTjYTxXaH5W9tO9xby9KLI772ERcHgrsQYPbPTtRye
A3uDTRBakk/RrQgKDDG0emwG9ps5Ths1AodgJR1RsyukyO1pkl9F9baA5Fb6vWbuE2aRQt4nQDk3
8zdJGJtu0BBILYfci68NL+fNmxljdtAbBhGE9D310F7FOkUOeY4QKp69Xee+KhpYWouz1GujDHej
Yljsf2CZD9bsPSfC2Tj+/WgT/4n+3KNvxY3J24H/0peXGCBMMnMuTDF1UeyqLA5bcGKSYwJY0tAa
hm1ZdREbRdDodkCsSs23qPOXBwF66hbtY1ciruOkEPqz0L69qkd7wvDhYY2sQQW0nGTXB3ifQKuu
cnmeCZ9yYy20xmI3W8shAVNugQ805e6y5dprIEYfuc1fp/h00zejOzdo+1eXkPGCIGai/oVunipC
AWGz9sb86s+PHqOL6sllL46sVCEhEsRTGXsJH9vGLN1YGLoDWSD7WowX2b0pnILZASUy7g9OKPYF
/bZaAgdSLqlmiDHWSDI0KKziVcn2DgklgmQPMDFpfTfmR2UffOK8puTTm85dduDAgPbFkD/z22/r
P1JSaDHs9qUbpOXMmC8YwaXSrtRG7CV/TdHQ4ZkX70SMuZu6V6deqItZi4ekS+4a031JM8cEjFB5
oKe4bdDtPMx1Hwot21opqLjAIEs6hNhQfXTFd4km0JOgzGwiQ7fYYVOyngnLzDdg7HfzwK4l1r+0
T/bLkDzh4ftAFtsChYj35GY2Qf6Am3+Nd/Pikuw22TvNqY6zBBA1KnvngJ5lbhelq/OY1NXWxdhu
dC5nPz5mYIkHX7Hq64ONh8N+y1x8koZsYTvb5WjcLGFri0/KQl2l4YnDscjrOPQ6QbjYq/FsE9FC
SceyERnxr7oOv6CZbk5MlnffpL7aY8ni64/sOxJd9ymLGyivVgCiaStz/Z8BijYY83M+1/vbnh0v
+jGfk6tq8gcde5UkaHhDPlaNwQGOyGN5Uyb6Dx+Bygjyg4rVhtN3H/I8e7Bz0jyIb4ycdkARMBk7
qhivHWkGWwPA2xMsHrblX2mnYRnxmoc4rxBDVhaskFthBcFWWZjlqykR5VQ+WLlp+TQNpeNr+h9H
57HcuBFF0S9CFXLYEiRAglkiqbBBKYyQgUYOX+9Dr+wqezRiQPcL957L3GyjlxPwuwVRlTFXjA8q
Hq8m5/zul7rYCKndRpF6a8n5w1dn38sEV9bkvCTK+NWX5Vdeo+aLwvRcZfkjCakOOrm9GDXneKhV
ATz/b5IhYHpQ9lYKvkqeYBVoaUesauSIDzvV/owO6Fraf8MFwlSfqH91vpyNpnJwctMS5fWPQtPa
SEwtAHRxi6vfBtOjqiF1aWbbUqjqd8TUy53j8Y7c0pMXG5PH8CbC4oQG51+qW3owTBxOJmCkMNYn
t1NZIieWXiMhTv8JSKYyPlhk1i8ikX/DKrkslkN0pBUAtTkhAVxDWfyF3nMmTwfxbnelUG+YLQuw
4CMjPWRYKNhkHbHfYHuoLfZ1GRpQdVhBIeB8Rjah8wqhZDq97A/T8iZq51t/7ofzmTkJE5Ki3sYN
MYmQ314nhemAXBvMZ2FatITsCqa848KcOrOy2JWmkB4YM9pKK7uTZCSjH4/LfinEyUo1Fp5PCUGX
ZDv0APA87PZuLZxMsYbufDKCGWzYRnEAMwLEeEsXwyN5cyOEdQKRs1Ml54HGb2dKz0gqFhUpX9FI
VXBG9tQ6iXhPm/StjRjeS0r7kcTTFljcaRk5tYTyXJkY72ZJgkSf4aOghTYPxqyCxVQ3wHn/FCSH
w4RhFlXGJs9azVWMyEcpnqwGh1ooS8s/eII7Szg+2vC/MtUvQu9vyDfo4aPpqlRYx0AjMQEwsSK2
eF2d8gi7mf2lep5Rm20mLnMe7luk2huYqcNKp3d2pUS9Zx1kPhibBISjbXP1dvpKWv0RzeVN0sN7
I9o2qNN+ry/LR9g1wRB1vl2oHtkZkPWW58A/9NXE/hx0W6zKGcd/AzbGEfhmDcMbhmaPv37TFOkP
uMRDPCJwYoWWQoxzVPFViYl9ky7/1UzV3DRixKfmCPgMM3aYlEn0ZWCSVnC/3tht08a244H77cF+
+l+aSl9W2b+0M77crrHrN6nVCWqFVUV0SOstsfJeNkqANsA42lmPiQYphtua1Z3f0y0VjZl/wlyh
D7GlauUNxth9Nut9vEj3tl7urNAvCO6rdTgv/jShoiyRVa6ianrLy/aiWAs1DeczLuF/HQ3Lymbf
okXTTihg50qAwPQQTCAgEXSrNkmuSdqhEutCoo7Sd2RGRFp26gubUtgr7QWb/mEc1fusmp6Zg68F
NCusaG+mw3fWUl1DY2X33d+byVz3FCugh1EdT/Je0dVkZRXSLgY8C8KnWRsWv74kuWSPbKeqg+dL
sYVOfJM6zl4dyKk0pd96gUVr0AEX3cBvMdNPYOYFYr0vtNFcJTYTJ8bN1sYc9BcnHco1UheGO1N7
05+U2RBvCreCuCrWtNW4aKpE0O9gyZ4HdSHyZzi2g/Haq2gwmgH2K5KXxCXJbN9G6HELcnk0M95j
18KJIn0vEV/5WnUuo2OrHuG1Yp2m0Q3j3TuojvfOqd97hYtlZOcptRZ6/2IM+pixTGZsDWJzUXuQ
OI9jcsUvsp7BJrq61F3UQrz1+fNk6vSAVNwzGnrMAI6v6zzIYcYrsVBp5GF0C5nGs/lyfpoBCYia
fdkdFc4kvooouUm2FZSdfTSnkFpR6WymXXyExaD9IxT4g3uKuTaTShY1nadZtPKRtRlE860wy+ii
EsdFsZvZn1aGvENS+qp16fxMsd7btZi9RfoB38TIAXO4wg6GaRzz4BUe3F1bptgxDyFsiXS6qjTp
rW4demzGKVevRAIGWKddIxVb24QSWYdM88B9JLqLeQnMsryOSxGEGAuNRPuZ6jb1wnheP4eHQA3J
7aV/7ZnHJ4BVtf4HUbYniTgEypJD/yidU1KXV3N2KJmtf1J1N2yc2hTRyRJuhGV5uAzcBJTTlP+E
6H8XmksJmD40AU/OJcTVf8iC10nS+FPGvqTk+YlKbDjGxD7/iKrqhJHhzWGjYkcwl2r7mBjkVQEa
q9kjp3chaUz70D75nQ5WS+ujF3N5uol6n5tydE2kvZZcrBWK44gZS8RCZQVoDQXWixIbu6lp9k3p
2TWhk+niAe9cgyVk1MIGTb2BhebS/JCsXxBn687RLumivWoSQ15T9aLF9K2+dkG6fVu2srbqPBB6
wUawvZQ9bioMuA6DroVf2OREJo3RBwl814q/pbJWnfbBcP1qjw+1xOO90Jz0HINMZxHHe53ZcsyR
XyeF2ia287d09GBxQR+cGbNzQadMTokEV1Pm+eyuoX+5RMyJ+ZJyLgDC7BQbAQXn2EDYI22tNbN3
VP+U5U9AE2KQjpZmNr8m+WSmvVv271WlrBbzvqTwLD8lzZNKFp6FOIz1hOFYBU1W+aEJfoHHPlUL
xs3I1sbXvlf2ckM7TAkA5tqVZAaQSY1euD0CTmUoYnih1RwHum85rE6KnqCrKCkh65K4hfgtLwCF
1JqF4DJfvuZ8RquZnBcdFXDkPOA/fCcMruW+2UO0fc0TgARRex00NehULln2rnJ56uyIXXfiziQh
rzpLP0i4e0uoaqkgrEDfQlozbXOtcifkPcZVZ11FTCz1AhL59FlMn+Q9bVI2k5P5G1pe33PaxZkv
0L73LabuBJBCnK8T6DdtZW/bkHEqKeQFiLzERr0tzlYH3Fsy98g/feTVft9zavKhVWPhEdu8HlAF
cmfuBC+0i7KrFcWncEI3pqTrZBh+ya5GK6Gxp7aMS5Rra73VfVAOAeZPALlXYKuIwwBYOyTGZqVf
Jf0OM8ymlBk1zKN9J0T6OJU6IkX7zHO6i+xEpSkMr6j5n1Mrt8ovCXgrJ08vnTN+RQwdwvTFRoXA
pgXR1z8+QZO+qM+PWMtOZFje9fkm0tes+A71zxKfQccYaWTYE5fIgcbsUJE4HZPWnWU8L0r/Re3p
0eLu5ekYZ48ZFH7BRnw15mIblk2gmXAM63NjP+b8RQVCKoqLPGjrOTJpfDNfYc+SoUeIbXNrVMbV
YDFBW5kPR6f54TpZp7GDHk87JOlPNL01fXfrhXx1mmchGYJBuzdDss+US+6gV5Ot8otR/xk46xzH
W3sxWM3LyGulOaBMf4FgxIoEbwbBlWszFB7WFwqeLwzLxvgts4Hk1tjUWvlJqgAD43iLttmnrwKG
Eb+kVrXNNGaVi0n/m6EJ70DX2hJbNITNeN9BfjEvydCuJ4rxzMmAXmdxuJC3qnAl8G2Ry1fyqcul
3w5jybSFkaM5XZdOBSzwk44c6fq4zo1NPjU+SuV/g5VfibRciz5eYwuKmP3GESER07jtYooNRBUD
KxhFfrMYUaBbXUniL7WTHW6dQZM3bMAY3LUbpipIkZgowelHOw/SpXdZmmLHAnqMQNw8gJxDRRsk
xi7N23UZB1385XR7iC/cSqymmHnnY2Cn5UZlRdYUDwv4lOooG0tHPqGkxI35tfLF3jOmpMT8PqAV
0uktQr78SeRytbkgHjZjjwag1N0ajEkxIfMQ7K1MlBkQlJQPVvj8oLdUUmmHrX1a3VPg8q1DYjNE
+Tfb4rUPNKMsIbbAX2552gR9F65DGzdSIqtu1s1eZU66m2TjMZqRjOnqVqK10dNAGLqnta9z9ppi
E5Pya8yqP/wym3NqX81WeOnwzymNgywz+9XvevNuKyhC/RHSCz0u4KMNFDQGiDh/bNA8s8kbYX7y
pGpJ+FDDeY13bbc4P7gEeTOt+sMhitBpKnKqTHmTUZ5XBSMtTBK3cgCPUFXyEJDtyc+u+9NCxN7K
6OpdWD2PgXmdZIqfqvWvarCxtF7H/K8Zj52KQQ8XOyxE8R3OxSruWGXE+07b9LxsIjB+mBGXEBM/
VVQpGTeg05KaDGYH+5I7WROCZKRE0h7cGvaInZyvKU/GaI9ZFgUr1GBj9KPSN7tNFiPaLZWgSSpO
ZkqU8/Q+IGdbtsu0Hcd/IIZWpb7Jo/0kbjRUDLtb63sgRpoNi+LZ1oltpM3oNXWN9tDpn0Ppx8jc
Zq+50h2tQDCuRv2rrb8lzQX0NAwcQxzDwi0iD+97DjVaIiz8ZkwnIIfsA/ubw8jS0F9tbYfkdY6w
RLhpGKTNsdEYfl/70RuHnWl8q1Ngs90aPKF8dTYqVDwXNsPh/KHky6lKzzDhBtY2UblPbEygEWCK
D4EYiz0ZhohGxQ/sdU3KI/1nzmun/IBKvBQ+UNNJv0jpwZIg2K3DjsmgonolDcsQzGJHkgI3lCdr
Pizq0fboT5QGcsMF2RGMnZwZORtz6dLjZvqHMKhCYOlgZl7yz4rtGuYjXx2/hHKC9H+axFoaXI0n
MW2uaXHX0bxYKFQChWjSHOjUjaeKfS6zw4Yn6s6CrBHTLlKPTHTD5aBzLvSbIj2DzYSckPRn+Rkk
oLhi/goxLogz30NXogGVPmL1YE7fGNSAxrBUmTa4Ezaq+dfVTOY5XJhQNoYvQNEzLurk+qmp3ZUC
nRovrL8hnVvpar03O2mXLtlmzsdzninXWHqVodwm5t1p31SOR9jSAIvUDUN2aABCqlY9cK2h+HO0
z0b31OlNKO8RX3nbQQuAVR582t5oLoWx0UGJKn6FkmJ5qYEvattx8hQ1YHIzmJlvJNwjA4M87YXb
+gVLubPwCB6K/FMhIIPjsnthHKROeyonWutWOdXsAhh8F1u598W+MPHI70yVzIx+M6FEZS4P0F3g
BQmqBkEIric3FTuDN7s7miyk+HAs9JbYuP0ZzDvMBhYMBBMzgcjTqz15gCxjZ9NMrIuDRD1Z8QHQ
o3BQlnoRjKHMnVvM3FurPMzNUa3gizy9xSRpAvZ7sEY0YL1QjfU966D1lHpzfxTzKsOBmN46/Wgk
H6P6avN8VzsdQMzMSvHHhLrIiTZD2Bz5HNy0u6EgUMpNq69y/Wgqj7j7s740BPwYWm0TRvUvluQY
8WF2Kyov1Y7Mf1c1uy1twwCYpaEabTBGdO3W4mh50dh7418xWG95KoER2cmZfzg0KRfG3s1ZbiX/
FPsWs9dsXjCqJ9lN/RyJFC6+W/UlrXzDPjyRFBxPA4MQ5jRbW90PKYd2gGAaRff6/3UpdAQ2Sojo
18Z0sMKL0R9YL3Ovct4DYAvkCEvqvtY25R/FNgZQrd0Li9IVCrifQ3HD7N34ItnRICnNPirQl04H
hWFFHjLMCoilRQ+ABUBKf1pBxIHv2Jso8Yv6xepOKsRj5JZAaSO3fyKv8X706PTsqyh2+vg2jxtF
/ihMxIsbvBPxE5TEMAfFEqUA1y6uzzDQipd6OSi22z3lbkdO9mzZl9Z7ZV/J0VOkoB42i77NDf5G
xLCHqb3ySBcIYpVzX7Jh2gjTMxgvCXcuj0A4esWjGgLVaiS7UgIUBeT6GJMOTioTazQVYf6JRlSb
L9rIlIud1qoB1YeqdqAwdQ2WFx0LuJVhv0n1TgbLN21Dgp5VP9TI+CGUYoU5E72+7ca9iwiPLToX
baOjWoWbsQvJhgJuMgVpt0F0rxUMQX1IFWRkQKakniMmcDs+nyJ6UTxvyIg4O0pmJ3/o1J4+E7ep
F4+x0oKoD3BMcwjNaUPthSjlPdKPc0fOyp8MDJLCpsNISN44nxeigu691E6q82Jb3Ha7cDrK2o82
9h7bdxeIZMp7AXcW64LiS2qGryQrTp1+7wC/LvD05Fg7QKzddsuyB/3lGuku77YtcMUQtX3HIjKT
jXWuaKdU7b/Mtt+GFfEEifyiyTPJN8WGEeGx6kj4wet8GIX9QmX0PHLEr15A1zUVEVix0vhQMdj7
27w9crTc246u3lHGv76SvFEnJd7QWuGOT35w2MRPH8ZIcYbNzI4HP59Cr9BmJKrVbkaZ4jx3lFO6
mmzj16YYS6ky57SkmzsOTuJZoIaac1vb4LcFQUtXs8MOgReFtFbmA79xf6kLciGKFRy1WHp7Djgm
e60/eQUkdXhpHoDYlaRXZ2bGCQ43K1e2dHe0vZK863yyiJbRzaKbqHeI+GXNxXLMpXuwxVHWf7X4
aDW/unQva5ryct1xycx/0fRvKr8RRMCWX6QVSk/0IhXvL/0OJW4wjW7jLhtGou9Pfsa4RvIFtVkv
6SS8ENlXtE1uDfvS1EXqLH8zRuHrBBHeSF5R8IblNYaBYJyXR9KxKvbUwgXGOgo0bB71TQgPiDes
3HSoy35wYBmEEh9R0oIjrVZiY36Us8tA38QN9Cfvk28L2TMawbvNoEhx0ZM11r5hFPkYrnzv+HGI
q5rP0KLuvlJ8MjkowQzAVq8Pz3LAgo+xFnfJM6td1O1pKdhLJNjt9xG812groUPaT9GWYkhhuOdr
tD/pLkZRsvCxe/0/DgUkGCRT9WsKDgM2Zb0jIHx+6r8hM8jH9BXZHWwXSsz5pfhDyWYxX63gDfFt
Z5S1wszE05repN/wKJdreHBjIOgFpVcKGRXFxyE90B8tXPYtopYVHKoELv4qOk2fJEH44D5sXhI8
0V2kMEch8O0iplPfcAtjq9/a39NH/kBaa7qor79axGblKvXHAEohWMHys0A9HbuAHWjzzeO8y+89
r9n6GuMjsV+0LKyf52WbJxyH2xJhDpsVEgNOmMviXX4BEwV4ukM0/57+U5sD1oek3GkV/lgW4d6M
990hs26dq1slIIjN2BKVlT4SiYbJZ4vL/MmoLpPvXIBLq5TL35hJBrzfd8X2OjS0TFE1eizGMy9T
77EXr7gFUOfWUGNg3+0SItfP2c1c8345b85W/cM8XP/hUlgWII1Bd0YejVhoxNZ6oUBAeKu8lp8h
ZUq6oXLYld8RXfVv/IrMgZho4xj9IoyJmQ/xi0xrG2Ed68ULoo1ZvsB5w8wrVuHZAbD+M50sTtsc
PsmKiw26Od2ppr01QWe6C8W4tUfDoSJdgYmjrOYbToTBuKR7ZIcKijtGC/FOzVaoDfGmIzAaYZVC
Dzjw5W0NMGc3S2zs5NEkWOP2cX5d+lMxrpZH880/ImROzcOYXEpq8VBHv73Aiyg8FWm36Y/tfmDV
7mb6uWIV5RI7FDEIpiyuVk/O64uO9M3vvOLkbFlcIw7mAZGkFUY39EF7c9ORw+wyoTE3LeiCcWW9
t9/WP7aKLL5f/0/i9jjVChjZCG2IlFHQr2/T+j5cwQgqlcdgDAh9nG0czuMXdu3JfHZ+cucre8mG
8zO+u1iRKYD5BQiqy+TojxuesqrcsPktrYDKof5kAO1854pbMDiPAvyqjCRXyzueJyn6qxNPzIHk
1Y/p2S4i/V/p+2nyo+HSG+jR3Xhb5F7SHlt+WrQzT+wPZydBArGv0Jjuqt9EQp7mZohNb9zQ9i25
lfviV31vvkkAxB2g/pg4GRCq30fFi3nUdwyQW6wWYPFYIZCQt5g0ym6Rq2tLeQIO/DHdG8V7DRla
nzm1DI8wcCDFnYvt1m3wtSX2n6yCSzJOtsa+zGQ7yEPRthtUvAQF8yg+mEVx5J7K2NMYMoE8dvpf
wWU4IqcnVaGxPgdDY5T2jWGI2s7HqAty7SFC9oCMb5lor8zskGbEbKVM0LqdVWJxv1jJjQWhKI8l
AW8TX/YfrT1pgk9Iq055mq2bwjfCg2S/8i9W+09u7BVAUWiCX3p5ABazNjuH6pKmjYdboT1ZMwQo
1UBpPPovkP8fDXxHXPbVxhbGmwNktRP2tz795fFviRpF0l4NHXBA8WUQHZX6unKSutuiecBTJdaV
T8g70x89gFR5BAtAXfPTb5Gk4Gfg5ERUR+swZIyEi2f1VT/0Hu5I+Q/VI1yrW4lQubP/QP4QEJn5
WaetnRDaA96XkUZy+AHDDWEw9OOGZpa6O93bWPMWtE8zvdPgPPIWJqzdPYS5Ts45r582h9Dkm61q
bNOfJScM4O4eo84a8TjkzLih/bTaVp62U4PZC5WFpNAp+k9yJckikQYhfz6xemq4U/nPOqrCfOIU
o5+zLkMZ6AvUVoC/vbwtaVMhxCFAz4lybG7psJymJ8O6Fe+xkh+IAxxoZFSjem0IkS0qovl0pL5Q
/hRWw5rOIN8pNrn5mUMPjpC7D5Bgl5afmqSerVz16dDJ0qNVqVrH5Jioqhvqe9gNLAHaLXAWmvdi
H6p8sYdF2WGGX0/Dgpm2w5oDBWZMASnbPFbEf4WI27jk+kPHQJOYPErG/JiZerB00kvdNijtOGpw
jqzrMEXkLoueP2t+6LgpHUHtxsbdBFO4ijU2jJQoiLp8nPUyZJ/lE77KkxVt7IZBBXm9GCetqjYx
ui2rq19TOrpKkt0ZRoM+2Fu7I9wAOCYMK2ZVqJ9Ai8hYf2JWdijMG85b1Tz387fOTSKlqOlAz1ky
+jw8rDI2MIvInZ4xLxNSSh02GlpP/W2NxbsRaV4Zl1tF+e0b/lpJN9E+j7+tTfGSSpRNnfMWpR9m
RAEtkq0YzaPkoN3gCyXSJXBGPd/EjnSrkvZG7s4DCLQb4cjFtsJDxqq0krhIQ8gRcYcxrFNw/OeY
jpGWl7WMcRYej/2LqJ7p5VObmCjHpkqwdPCgya3fFE0QOTUOXlAjmbbvAKPLEiI7nsumMxD9zAza
yl8iYnD8MNO1Q2/sE9dOWbjTtsNtvcBh0MEF1TegC7uGHA1O0gIDgwM8ZVgCW7IDe0kDWZvuugqO
L9SPXdjuHC3fmpbYOpMKVVI5TWW7XuA9k4yLrwxxDK4H+LLvCArXoB8pHbjnRf1YwtmbMoWtEl04
ElOWLAoUppmuy9JeTQK5YKVkdkfX5hzarviJhmOeveVOsxr7l6hAgCOyAwg9WNrMsKGIs8tVx1Ol
U00lOjsz9IRJokuclNHkG5qCgF3TYBzo9DtxnJ4NESu7DMz8alaHRxF265yZsiNP16HHidhMFGAA
9qcW/RyGjR4gBD/VOT9TV1RE97b9KNR/nAJeG1nrLGanWrAKfsMs49pdGWh9sWXxvoJR+Zag1NFI
WMkqupf5FM3XWr2mkQQxEdHgYvY8ywrrSBziBPKdUFFQ3YkKPPbJYa6Y1jC7sRj0vUGjTAgOT4sg
FmJqydi0YSWtihqdO0Z5AizJl1opbeRbQ/MWTkUgK/NePJ0CRsR0eXRUHFmmjZOqvPel80NUyi7J
Mz/PP01eb2sovsajmpdMWUxPwus05goochJaOhllT4myp3/OzTrlIBLC5IzJJJG1FT+JIjm4bBdf
ixLDhd/xWTCN8THOql6TjTur0F/ggrS0CoEu9mAKDFpBG5rEiClPYp7VRQP2GmnvFD2+wAWx+PDb
pua11Uib7fpNS8kogawNmxb1hb2JgdavbJWTqSdfGvhvHYS0VXZiHZVE2uWtftS75BhGxXHk/bYe
YdQd2cox5UYYxatkd3LuUv1mqf0DyuJ9SgnNtr7yhLmQyLnE7NXTpbGQPFDylrGpNLFSklv00zXF
i7M4b3oR/qvi0RM1+hAk7wFa1gusc9BH4qaAz2uAxliADhW0yLWKunxpXVnRNnVvnmbmvijMqSLQ
wGEXo1dHcqn8ykzKpxDljPEDtKUZabTZtBiMH6XCQlfr7IVxo+HbhIIntJvBjSoDxs3BgG+us0M0
S8b5zVpFM0zI1nmcC1+1ILSPOiCD+BCpVHsk8axbs/AHM34d4cQgj3iYRboj5Pc3o3NLZ7Ib+dik
gZl1y3QNpvN76djbwV5eGhTyuYVGGOMrcV9nla1nw3S5JQBkjqvXUsHiC6dImsn+iF8lMf3wNQly
hT6rhMPWXqV27KiTs7MkAVRl4WLDRKswBc/xqsFqoLD/tDk05ulGQtqmRxQaVv6sJgyqVY8EV2px
jVLL4ayRcANgFnPGE7wSv7YlP8PwM3Xhqq8o6TOiUHScbdRy8SPBimhU+z75MHuWpMWHg+3RFMdi
+pLt0zR+S8WB2GCeKGWbY7YBFOyXdM5o9LbCZqjBLgWJo6uz2rKHyosHM0j1N/BXc0ysllrhR+Gt
RudEAxghjYdTtYojieack4JQXuRwlEnciImNfx1DQsiVYxtvJsME7rcgr5ott9+6FhejEGucg+ty
nBHPhVjf0Wtn8t5kspPBbcjU7DvtkaCLXr/CQX0+EJsRqKJpOP4ca+vI6EiktwG4ieSFvEeIr1jt
VxU11gQBKF6gDEx46gTVt1Jgs02ag4bDDJTWybDadVyLk8x7kjqo7DkRWXesHMaJWA4RhWQvxD2s
DbDNk1NeKwQXhvMUm6SA+ScvkZP9s1wMfzOQPWwzxr7sVyR+AlrLFtgB/3D5blNHCyjZ9rVKyJC6
bIb4OWlXWdJz9WaslrhSzfmIFnkzsg7L5pnUMhSV5AWZBBTFcpD3zFQVywlaJiJmO+5QIQC9l4MY
E+JYqR5FORaemWpvaP89d4esU9a1c0wsTjDWOqXJLrrKX/NZ2mtKdexq5y2r08cyzrtp6NaNkp4F
A/IhHY8mcz9DBnrTwyLFrJ0t+d1S7O8hoTS3u7sNwkaljRjRaeZavLctcY1E8UIW1s5iXmqmY5CH
2a6cuLTizs3UzlgXCBNa1fTTkHPQrqm+W3uH7CRoO7HOWJbxWwAitwgoWZNr+wDTu0+THBn4sE0I
XZQ5X+ay38WsbDFUHAALwNOyLqY6fhgAX3CIjkdWFE+5WJiFH6YkUA9n+d4cVFY8UREQXUqllfWP
IkWLjb+xBmPfoDwE9odg/iN6jtRF+09Q5TmM0/5fecz4D+LtEIdu1Ck7SAZgMhngZZB0UVyYqRos
T3rFUr3m1k/b8plmIAtonaLuS0bPn/W/S8TTu/AFQUSB6252Phr6xWf28lyzca/QhYJ6jm/t0+q3
gK8BtIOYxyM/GmctTIeO2R+LeHVi2M/kmDQRfixTIFP4PUlR4Th9tb1YoRH0444IK95BvYt3EpHd
rj205GIXtDboppyaAlI/2U9pwgXVnTvX4iMMGbvZgDJxGCbarmjNtS7+Zcp3wURHwWgCyoGDNCOU
xlQhq2JDYOAyxEZgm/yG8UBFwzjRXptGo69qxuI5sPyvopH58k+JcxGD+bMosbjnaLUecyaUa4Nu
55JUxexq8zB59Ty3p4JIxTVViI5ia0QoWo/6qTUsNpKDFb3ZoYWy3eqdTw1YHJOKBay3gjpsNFXS
B/iGwYJ5alEkjKOITmJkvZky6oHRCIvIbxSLL0XFG9EA/t9NInkbbNp3GC40tHkS+Wqrng28z5vC
XMxtDuD1lEr68Inci2V+1zBBTxf1qHbMhbSwKoMh5lqwWieihdVp26NpYPrb7qcK0aOxXMs4esQm
0WRzY74BjlY2vDdcLBpxFah1Hcj5an8f4RkjDYd8tVkqMt+MTDU3CulCr9bC6eC0bX7IZ0PzRlM8
Q9MtGzJRDJgRqdd8rC35sYj0UzU5z6auNW7DPC1r8sjMQJtIMitafavnETUdjaTHLDhkiWLNbB8G
rmpHS5jEaY0WYX0KzUNMytYpgZNI8gvySD0iHCad5vAgW9NPatWaslKeJFU7jd76wWQRLi0lnRqD
oQGMF3da2xlbh1jEVdv1JqahWmxCpRhdDSAi5nnAYGU8mT7pogUHqqaYNysL8RkaZs9UrpRxHonp
zzBZE0pQR/0GwtUZH7qEM0+xQLqSMYQhvX8FBIRoqpAa5hYIUB2/iZQhkLKIE1bSMx/BoLjDp84v
zZLhbkdqzTQy1/Xw4pDY7IqlDX09cSYQJVOIby5vi3VuNTwpVQhIrXHuWYh/vmYnvsnqhPcgHWoq
lgnbVavZ5CUYgILytmuuijouNdI0zNZaaFcnZ0qSwdM77mIEuJhFZsohjMQDJ02obJRlYhbEpx/w
unQvpOjjnom++Atw9kIwdg2upk2WJN9tlzEAsmGoEeiwj3rkAAmS4I+sHfgLBX+Qrll81KGWAbnv
aiL1Oo0vXJxvC9kE5d1rA5E1+FAWMY+vHADMR6KiPvNVHglwGmDlgOBctXL3joW8XtnkcG1kW3SH
GV8v6yyTqaCsUnbHAtFaozXnjrtvE7ZP/VyT/uh5bH2nqQJHQzbF68wxj5KV9l7MSRVo8OJBUarS
rhzBbuUDAbkDBFMEZIPsg3FnMgvLcv5wuqy9lVJi7AmJgu/FLckLnDVOvwnbLBkcmi8JY9r3GZJO
Y8qLH7to8zMx2uEeyT4We72dUw+hBvJ0onk+wshg8FiDPn13JL4kxmi3DBCTCrmcrWISWrC4JDgd
3oquVrw+YT899wPG5Crjip51umsl46XKzfg5hdhEF9C9dzOOI9cm5nhPVrcvzcYRX+2h1ybNtxfr
2UpFxU+iSpjAk/ZzTOmhzGSYV4nmQAKJ+H/zeHb4NqAaoBVbhVGTrbpmKE8z7MfVmPYfk5YcTECx
nCg9ihlyGw9wsnC+JyywCiwB2KEhhvXjpW8tnh0ORVxaUvnXz2xoCCvAcWf3xnEgUnvHBxAA6dxn
zKHUmmhK03qFGw8kOLqbePTGFJr1IGBPPPXk5Ii+IlT5jHL5ZxLmqyasxxjmx2bpgXnLeeTrjAZ+
C5EU1wrYKsZ6fv25GJG1tKHjksFnupqj3TJi0NcWXN8VRMbYFahK1mGpfoSJM0JcoAMoIqVzRV98
aJH1HkK4ya0qxo5pTIjXnukZgCVWYVMyodZGPt7BbqVVbPa+E/eISOvUPKtFbB9LG8e6VY4vljxL
4OT+4+g8lhs3oij6RahqoBtpy5xJSVSgNiiNAnLO+HofeOGV7RmJILpfuPdcxF+djg/daame+hhV
TExYE3/ZsCh1dq2tDB9gjP/IHEiZtlZszIN8oj1X/sbVAZUoE0wcNfy0JIlgNiCx0bSkvSYTttrU
eFrW5RjZ59JlK8WbIpZEQgU7s2lgQdnde6N39bYLKC064hqPZZh/wZOoSRDMwPjDgMb8nnxFhp0v
qqZGh5XxrakFjzYRPGSXNKcKhpxVnbrSF/jTshJFhX0FhzYdB6VxZ8H+28puNEHsmJh8+/x36qdm
wZH9gpff3E59m5yGnrH+BMdjx7yIhGqaNd3Ty5U+TsZXZ2cud+gAWSfwPab6E4gfDypESMTNkth2
fTV1qFBjx8yYRwUWw6uk1P5Fo/wnM2fcdHF79ibzJU2mdZFb9xTJ/63EZLTTRYeF3nT79WQ2yHAn
Z8dC0Tmga+Ma9oMd+Uq8rNBpmXCbLtAWadyTystJBHDy09joX4YerLFl5Mx2XRCYfvfVEmi9yA0w
Hn6TPRfM3CTdw4IirqNyMkAnmQ3cNIHURhDRvW8ylsNyjv3xfZ8vKLyBZacl9AlJv2MC+u25dDSy
z0+aof0IVd0xjDTI6sjoYLiSbUTqPwUmh4E3DEjDfefh1VgTpyFo2SsiOoK07RN25sAeIyoRtZF5
w6cBY1qfARysWfEsDQtLAQSERPopesKDNegXjslUCpFmBmimCukcdDS2kJJvbkFdq9L2RvaGs7B0
gvsap/mqUeqvmmZ4tV3h70AxpUsoaxGuaaS07IiRJI2Yv/MITzshRd9I2V3QSh4BHUU5rOD5H3EP
M/iCSIGGM8qrS2LO/r+gB5NnduECffg1zkdSPvTm5pq0/4imGCv11ruwOmqiYuDosf8KrBrLJE3N
LddQBbG6uccSTFY62mKJvhMffufz+jhotdCxo/CPYDQV89kw9jGulkJFPy0p3YgwSNXRyinf4TCa
+9L4n5iM9EtM9WfYcO6aOU4BOO3hLnP6IzF8nHRFhgDa4Vl0XUrrVqhTxD752NugdBDZvobs8n1L
1+hISu2qAVbhO2TPOOAhio7a5Kwn4dyiofutwuFNVjYjjozlYphfKKck2+zp2bS0z56Xchnrw58R
mCcy+04Z7O0w039RR4p7UGsIhwrERqpl1cmZ8C/vMn2bkOsA0YJsR4vhzHLkr/4rCkOjg8ZNkGrm
k4yCgyUY33va7BZonqYu5/VLfaIrC8K2VBTB/G6ISRmHq10heurbhu25NT1kRXsskD6zAXWfWizV
INjNinXzQPM/jijRDJsRtRo+TYtVUkAccEfwFSNJKpDeOU1g6lFiInMQsrtmETkRMWoT8lbebQyn
u64TP0kZfPD3C1ThYDrb0tprpvFmeXXBosU11srS3tE4JGc1oJeXoz3jiibJFQp3oeN4AYcSvfq9
T78zPAeY/UPPf3FFy6/GSR+qwSV/0aRvN0s3fyOyMd4pFcfr1JvGgwON4knVpXlzo3a8mjENXSmG
AyR58KH2ny4bkgNKeDTQFlj8wGNqfi0rI25Fz6uVdEaWKk2bwnUNGxpbzztrTuEcaHntTS0Q2faq
b5bG7CZEhIkpfQr67GJpHZXBbNIzuwJ7oHFoyQOUVvGeBS4aNDN7BDLxN3rSVOvWZp0E3ih5cvuw
OJIQNi6ppZZkxdFwcHabNjt6vsnmxhp5fm0WssGuKT6LIP4UljusgsQoVmHO2jUjHNARNaQoIWzC
nxzAYnEwF6/+h0kdX2riZ6zZqMIuYZ2UDvBd5nAj7ujM3iaBv0nzi2FDlEVS1vDls4d36HQny+Db
hwC4cXOuM+cYjuUeh824boLxWsf5QaebVDJic83RFKbWqWmqu4WFonbeXNl+jZN29RGPdINEXDjc
zGncJiYRvGOOn2KKPrtwYnWdb2s7u8x44N4kVaKKKbHUWGxrHT6UEUEMGf7n6Vz7fHrtuP35QSh2
0E1DUqLsT8dy00XBpwziA8TBu19fCyzJtdgQ27Tyyxonlb5sm8OAnGAySeYN2AgCYKiN9Tgwc9eb
XweRnBRPAyiO3PshzQy24XM3IntjlgfTA4z3Wk9/IiB+rg3mq3pkxUvcZMeMUEZlP6A6LT3duomO
ImP4ZZt36YO/QbLgHosV9eW2TeulZudHdNVn1zg37I4zZ6MxOdP9dEuFy2rePuUtPpk3CD3IDXEc
rczmXyq3RbGlKrwE6Rt7/0j5n4b53aqvhmy/RH7CJl0CzGcsT96aFr9HYNG0lv68H1YkuP3TmaF4
LHvGzL5VdAMyoW9Z151cDqRVx3JX1G+VSTigJzYxK1oL8c+AbFy0Nzc5GjR3CXJIUoPozZPXAayK
KtUlg6eUp/JE7btMMTY1WLbhxy1LC9IFrwJn3x5T72JABRn0VKcgLEVJ2ykgFunt1tR3MV2oRvfu
IV4bjqQd8AeRYuzsA2OPdXrGyV9982XU7zHvqSgqLOba/KuhMykOBdiPKb5oJVIT4EThW97adGUR
U+N/deshGW1PvObMDOFly2ntWWrrlfpSzpN6U2HUnFG3iP0o8Eobhwgcmwm5O3ezDyEOUv6yRI9K
VBx7BORQ2q89rSsdh8nW6V5i9zCReO+kP7HLrLII+IqASxteCETjd6bboxiKmfCCq8dI9JhR/hlG
OaPWAVjgwI0PiuV16n310xtmqiM0J4bliP1U8cgJ36zYXXSJv1eEXE10ZuibUh7PVSbeRuvLTeHW
EOr+DWRE+kSwRQz3bOvQZFevvto9A6HYXjgsEyM+cyPZhuJme8ek7VlE3PvxDPsY+c+Lx/luuD6/
eb8vOIDs9HOK+V1M52jl4C+J+tbe4T6v4uqiFeCU0LeI7Jts8iUBtosIcpjKm+MkuH/ML62gmrKS
jUtcxOBo50ndXNgKU/6ApdI6Lw31aTxi5x//wV7fJDlKOvUnPPp1Rpcd4PBuluHB76EAPU4xC8uU
4RSwRMvkomLf71kPwqzRw8RbyRfQbu/uqK+KKKBz8/+fakL5hbz5TRFxyQVbKwPYXjq7SRadHWyi
JvpoqgLNYvcZ2/UysfX1IDYkcJuo1ODo6LLeOiFfbSIpDKAWZot6iiY7DPvDNP4M7Zu0D4VkAOtb
536egRCHqFvQzCr20Zy/ce1vOtXu2EBw9iAlt76hb9+aFLMYz0mzftLhTnYBS+QXZVArT09ph2ZA
PeAeLrBBrPqufSaOyhRgG3lpSLj6MDiXyohfI0+3U7lv+4uDhVC3fytp7yoRoyVtEWThtqkQXuTa
hYnBSjBbnRDtoq4gC5otVI/WTh1KR5HQBx9YpzvyOBTzky7U2g/qRaQPW+Iq9lDi4YqMK2IGFx0j
whBxhJ5oR9W8B7gZ+uFvwOro1MEb/uZNLTWs4Jwb6jVO97Z66YH82z7h1lXNFNRkF+Sv8g7cBPoJ
8k9QM1ASUpX1LEwQilNj5RVD0ch+6ho4Hvk5rF9s4GaFc2uKfguXdOE7DC414HM5UzXku9b40/Yj
PBPkUnr4KkIyrKcAxZSH96JapN6j7fVlMDAfpLU0RLmJFZML2z/gLCYMEExJoe0BLD8ndosBxN1j
4mUUQRCHtJaZ+REa6VloM2eSSqdG9VR/m/z9CZsmTXx4brVrSihUHH6R/8vmfidhEsRGvW/s1wr8
WFwlp6m/E2ZGovcvwg5d54LKdiVTDFWhDb8pd1fbLwZNZooTtGdAx8zTN/eAKLzoFHdHD16mPBIz
06o98fQxgiB1bdKfPnoI4+YjJ3IpWs1z2eGaYa6GGDfF8gUcKHwavN8ifDH9n6EmM7BaZTRb6hOf
p+ujpWN8zqzfHv+NBuIg+ZVgky0JCrlF0WM00GC/SvMUMIyWI9/Eg+PgAeGws4c/m0TCiWXDus0v
bXly4WRBSVN39D4yPhTOTmcb6bxMw3vf30MPWQ+PmpxkF9geXKLnxv9omw9szwu/fGn77i6dS+79
otghLGExjjBIaLRoR/ClKYi+bErdS0bC4vivs/ij3ukIZKrBJtmyABjLe+H9zOCsAsFbBIA93pfj
KkZR3HdUWRTEpeawZ8wuLT66dtwWusk5QtEXoBQYP4v+zdCJZE2fw3o1EA9cRjtgxfxrgkKsXZb9
q0fmkdcaAGtHR0MBS3HaH6RDDAtPDpOG1ukHx9dWpjvsRvbOHGDtXImSUMo3nCZ876frUUe1iuT0
6Eaon58S71eHEw3XuBd71ewq57WvsCKtynnUghPsptk3w9mgyBqKHd8x0QCUwFo0HgTBK27yqrRv
O/kSiGy8dYNVk5k3pqwm5iqiVyyZEsX9RYh7goAodu4ky650/CBGjrKSOY8oX1z9rcrjXQGDWqQf
CphvfNUpQMYdBWHGbRX6p3BAT50cTdbTU7MN429D37XDb2AD7kn5k8Dp6oF8dAjW0ogArJJjpCzC
Ve7SUZtFue9LFN9gRo5mxtY27vKdG6CNzMMqXxV9DHoaqWvsu3uK3Bh3CqQzu30ZfIY9ngC8/z9y
IzTJPSbUxkexGjZipcgeDhlQJlF4q7VkzeQNPgilF+oEFIV611dsoRVIAtQbwCHpBVcDE2ceMLp+
dVDIlSLvM7DdbWEjxK6ol024QE5EZlyEyAbzX4NollbloBW4EGoTriBmGOFce/psx3yhg2cm8O1b
01Pk9Jsu0de+J46aiUwlsHZhmBwEvYxrq9s0Budu6JArIzugdVkZzrc5PYjUYKTiH4DG3VM0U7o+
bq1abAkU3HWsPJc66t28w0rWhRvihxmdjmsYpgQt0bZ7e0OkRwElzAmPhgFZIJtWgAKXHEqgoutl
mq+FMBfOZBHuE2z6KX9ygy8CDPhLf8teXJzqx0Yp7DGvkHXkwAt08OaORxhrH0BtliTdMnbOngWW
hFCvP2KqM6d9NycXGeJ0HaT1WkT6CQPtwmjzLyHYqpouOWOI+LVeI9k55mNTffUREKAujHZlC3Zn
/WPg1a6MckObdXehnTBlWpWDDauXnPk+97aJMkgQnJYpwLpQbj14WUn6Ru1EuErHEL3apQOpx/gp
ivI1NYqNl+FMQhpmQADAi8BugpJT1tfeKy91bl1MVmmCy8lC28wM7LkJXyKNf3RazOqVZ7ieXwun
+SOZHUTD+AzQ4GAUxXrigvJye2sa5a7w+4GFj3yXkXUkAmpVig+fz210ypWIqoMa/0h2I+1jWaTN
U8tb4pvGr0DtCSoaEGCsryDsrMCcLAQiOCQ961aHiqRfWqwceQ5/RHlby7RAyeDdQbssSq6anCVQ
E54KFJypS9NNT4r4CukMg6o44iwr+peAfbiK9KWhJBvqhMSlZk3eDenTXkceYLmqRn9btcb7gLhR
MJlDoICOGSGsQw3Rag8d9y/Ky4PlR1Rz2HB8/zWZxwuutpoZsdxROz7AZdhZFwfIlQrw6HQEMSj6
WmIviEMiyO5IhNaiIkvEqqxLBfByuOgmL2gK7MTaBN6fGWMYmF5trdog0dgEjB1SQJK2N72EUDjy
pt0JxFqOfFYcKB3FVwUbN/WqlRU+j127M2rygZv0A88rI2JqJbBBY816gFMPeDuLeOJBvx33y/Wq
S4yYGvxzT1vfIOCmOHegJnJmrOdqvuprKrY3Epex1bEN4aihUhoY8FX8f74HvpovdOaItYyofeRH
EYYAnpDshiZmECLc02YLqm8ZFuJdFM46wrtXgq4gfmiZ9f5GImAn58bYuXnS8P1HEOFA1vQQ+Jb2
RZYA/0a0F0HlnUNLnYImofYFQYWwhdQFkg8eDYJR8B4SkLuAIbEqZH7M3eSZPKtbNzq7PAbwoXsM
LIqnpGYYHFRjiu3bEAvDIIrAgb03GTnCoL845Kk3g9GwH85/koCswKcyh+PHIe4WCcFalFJxDYnW
fvYozN1csZbNtj5eYN8hwZNWDlmjNZwC9Te0xx5V/sCuMrmauJnRKTFLha8e7GTwWmuQsXu8UOG5
Ufe4eFE1tpN5fbWrWKc6aPaq8MPtg1snPorsN5DzQq49pxby6bw+p7l1HZ0QvP3a44aNKv9kjVhE
a8IWkqvBT+MkYgsQdc3EEGtefBl9tXacw9j+GTbujfEzU8jCdPmcdUzfLWcbE4GDYyOeGWn+eJBq
PKehBgkt4tecEwv8n0qrn3WSDGH+qNredyzsFnaAxKFEW3LNqmMXPBWes6pcxWlF8Zo7WsREF6Fu
/JOm4QPQwjrAImkyykfM8Glo8Vuf+0+xa26Bye2RvnAl2w+jrZZ5StJ6IskURUvXkGLyQVIQZCod
K+lwjOJi3VrVwSqILI+PVn3wBBE5U/NchhAlmc2Idu9b3KKC+aY1IE2GzppX5ZPVj/QtwJTxVKeD
xjuN67pB/6o/eRjisiI6eTkUj9B7eNK76gJ7puOthkruHZFt0mZ6hv+AtjLaIM7eDjhBLfomt/ZA
ihyatqVWQRueoAP1XxxB2Hn9wfoMNQGPkDc5RHAyBa8tQ+dE4a0jUY4sjXVSfNlAAXpKf9++tpSV
iaeB3Lrm9XvnrTsA/OZ7D+vYY80ycOuXyDK95JG3Vyt5r/nglE1v7myc6LN3P1Jwhjq0QW3pQtAp
6ovSrx1c3MJG6mzeY+OVNDuohh9FrLGhfB8pjOqWT8rE249Yn8orH5fR+OWGmND/VePBbY0l2zSk
1+sx/xzqawiFxM4JKb75tY/wFPjW3kjOvvdU6jdC3/AJQmTGioNeIUSWO2nvkXP17OcaY0KtM69r
1arwEGfZV503s+qCFXZxslZWxNaQ2EVf2cXLAG0cSHCwkCYwGRbLTLpbIsM8fuJ+esd7tBwwIiK7
LJrdgOzKVX9+90p71zE6BkUCPgr1nvMHZLlzWHpQ98iHlVprTfz6iJd47yjmnxpCZPwDquqFRost
wQlScTE0bKtz5mGF5IOxnIMXFuA5Ke0i3wNuC8Ua79pbO0O+UVTHx1r79ojt8pE5LAhW5XF/Z8WT
qd3q+MwGelEN+0nkaGMBd0AhZJS/iE2YciZcYDo+hm1yeCYtjwq1X+kwBEGySucAeze0ns3xAJ5E
zRbQaDkO3aYlZL67+aNDoh8HE6hDNMfLhpRXf67XwPJmtrVqamR0LPNd+y0LrNVM3bIm/mogtV2w
ySkSffcfxGDprBCQptVV9Wsp23U7QNBalpNWpwvsviYZ0UX0Ne/5/mzAQbT+djdjm4zsEkwGHs6G
KLG30mW3voqmGQBlULidG/KdwfACVN8FTRY+1yZIL5afwZ/u246NbagPfzI7HKHwoY5EfDlE/rYN
bYQN8tfEO5oOs6O2e2n9pwT/R2H9UxGLWiICLAZkeSf2fvItHFiEQ0VQcbQKNI+gonRf+/We0DbU
au1+4l7P1IgGnXgVigtcsWhOmOtUvLvYsHgSadEeBaikTB7UPFbM1C0mwCs2MQZnr+Hg4qvJieYY
NinPjIX/vL5ba1gxsOstq3wgY29iIcG6FD23B4LRwvxbo+IIqYs6vvJa91nnjzqJvrq42sbq3Jnv
jiLeJ8TlJm+m0ay0cZfASyyI2m2y31bgj8n+BIRJlxAkkEw3Spwli8hnG9yuHDG5qTk6UAcDmKz8
QbHg63gvOSpdCi/cUcGc+s58oh9+cACMAXsT1z7b2SuJ64AWcJoA+dX43o8KB8R74gASYtaVGOcu
xYk9/Shm66UzF+r88vlzIiswH0CUfHI0MhSCUBD7ZN2wNJiw/6TvXHx5XR+buofbFxz9OXB0nrXJ
n5ahFRliXL2cwVT5aWG+kY1+HAHgjWoJEBXh1ROonoWp3uvUfKoKh93Ok1T3oWKhzZKij++N9a9H
0FflwbmgJg05OzyFiRCw09j/WNavXrxFzS+VYoIoqSfkoBAk5rm3OOBuK+Y+6dHKv97WTpIt5pC/
WEQkWFi/JPmMXkgVXn1ZCMMKPAVsQIr0pYNq6GnuCsCwl9mb0ULoj3rDDc5m9B37wAxml954squn
VPsu2B745jalEm+oMfq1b4ETQJ1lS4Dx8VrkTx3na0GB2FCNto/SyA7Idu5Tdy20GxEU71z2CwQe
VKEYiaBvNPwMyVuQCjQ1c7oLT8YVH9HoceMwpRUvdfiJXm0xKRstzb+BbPeK4ZwDfiYo1m7NviIk
38Nj9rVr+zPYv8Rlb/Au3IvC6GFg7taoY0EgZ9O0DiPaZAdKDPHRJrMYA7ubO5a3MerRHffo/XrG
9HIR0XYUAyNFCoFZa9lZbzqzQmy5DpOQMb22COHd7JY66PgUdAAsZmXl401PMM4uYyfgTmRtnuif
FaZbQhqeMu9ekMnosMrU+TOQ81VDsnVIVUHIxlh735o83HTTNBiGBqYhBF2N/R9gNAbBX4Fs//qm
2miasTd9lg4jsxF05RU6d3TXS7347X3G9O6nXbxp3Chc5YdBnSQiUoXdN1X73ni4ySMJ4Gw5dr30
2+aE4J09yKmZPjrjt3JolObPgfgGSsFlOmLuz58rbuwKA1BEolOiinUtPf6zfH7068Q2rvmUnMzG
2xR9t659uSjkm2lU72R1LorJ3pIBRnGNipToMn2M3lmLsWIY1sjrN2Y+XCeyaUyqIjt604fpZHeP
QUzfXoUZqxawAX5j+1G1n2AEj4b/T/N5Y4MjO0GteHY0jIzmK6nDIGuGdYX5K0ehmU9kXOfWeZBv
SUXkXP7sM4bQXG8fpeVaAduqWYCIUG1qeJkRdWfR7YaxfwheCVM4oOJ/fFeuCXpGcPAvZYjlJjX1
ZrAq/IOUf/M3XW8ebdis1JivBxNmle8vDa1dlf2cIGzy8Fg9dWpbUECwiyZBg1cEJvG5LXYlRgE0
DEcUAIhGUX2Aq40mPEXhv4ktRIqlM3L8i41WsoyAt5l3xYDJnzevBKKjeLex2VU0dnWdfYalBv+C
fRVMX/SI1B61hQFAbst5iGDlMLWDHv8A3oQs+nFrUAmDfjUi7QP61k4L2flZbnAbZTRL0Aht636A
+a5jbwtHmH4OgiZ8lbLSd7PKE6ykS5kRTYzkeRE7NVwsFy4vLVWqxi3eAtD99RLZMbvQ7D0zpo2j
PtPxReAqJ7l2qzufzI73HZuVvLkIrJsJPX7KZ4J6WmOjrO3Yf+8l5FMj8N+nLH7TyI73U510OCpO
LVuPs04ouTfusx6iAGBdHTSPKv/JsUoMRb/v66NNzB3dHyIo8gAK6EwVLuIglwxtrSMBe7tMNwBG
W/sJ4kaaNvsEb0VaON95HWE+ae6ylMMm7umwy2DiFsjdJ71OdqgOMTszMZBN/X8FQlEfd6S0JRc3
8E6RTDd2AnGArhB4PwviHrUiqxiWxsSa8kkOZ9lywuqlgaN0Kn9FbtzcEldKB46O1rc8WTMiL0u5
bAPgB4O9TYmxQtiGu6R8H1V+7LrJ4MRuol0rYklUToZ12saFW3VAg9nMXxEbrkO7IKIjuPjCZdIc
/jTpeHbyeY1G/pwu8nvYp4ewAM+UIqHLxUXag40IWfzFUxHsShZFRhUdgzBHvO17MMe8e4cRlJPD
xmcU/AnU1Cu3qza+mg5k3RBb4Z4J+UVShgauHnxOeDkew6aB1Fx5R6QZ36OD1c9wI1Tq9U+sIQ/P
4XZaRv4P0eZnbXGHOiPU+aRskfXRvHUslgOX0SDkGUQhU/tGZsYtqcgLzDxJ91es0iA/WnByVgMp
nRjduG4yspjy7MYigGu61FB9Djiseu7fOoeVJjXtgXyXtKVouPlpz1QxQ0rSl3T9ZsqAGidLpEP3
rbRrVFNdSmrADfewtsr08F7o7Fdro7k2A3xteO81qiJFPkRsWyiS0rNS8n0EMElQ4EBW17hpWnvf
y3bfa8NhFOJPVMP3FBpXwiyvqeUcFWTEhOGE7pFBW3kfVUvQYOscpeSOUaJB6K9f42p4hJV8UQjX
ADXjgasEEtgYDQ3yda8Mz0oUd2USX694v1zy4Pj+ZzPygJHJSNKeZX2RK7/yOnPt9AWYQBJWJVdc
PXDQMONH7xLQ+PRJ/JtJKvgynFhfZ7lJ7dWc+pHpaOHGO70joyYazTdX80vGw8amwOyMqg+ci7ZK
yFBelMo4Yvj5CKMI0yuoV95DkvDywSZ8wju5IA9NemOZjej0M7vYClgGrlvvWsf5IiuLnEGFkb08
gFt2EaMTc1ulbzqzzkQPJXxA51brXBuKRZOWuazzkxRho+S8MgU9BEQO3bGJdapnTV7BIlO03vtg
Jes8fCl5qdGcVgi4ug+kDK86Odt67F4hsm0K6WxKAdkjnPmLJAaI9GCL/iEz5lszKwG4o1P7B4Ot
Pn04qj13nfkNOI54Vfzfw4HrjSy4H6ECzJGEK5WLj4k9KXhfbmlzQIJR1YVaNYX75c1uvpzJNIzO
em2k2QGpFHk+2GZGBHvpqI5hgIqKfTAZH8UakDY0JYQbYe3/ZZLK2yiZUCn3HIjiJx8H7DouNQ++
SnxkXXYLexaIztzllJn7q4zkO0CsgHD/g6jlPZnL59pE7lszQYT+9N2N6bCe7PZqQGyV7aVs3K0d
OdhwFIjRjF6EZN7aBkBhdSyHwdorw0k3WW4Rn+bRf4HeVyUi4DR2MUlDeBiY6Bh8N3D+Oi4DEF4x
pNnGOpUElUj8jWiQIWt5H8XkgKti7lcGOgCAceO5YBCE9Vrb7lsqpqPB8xwCOhy7Tsu9y9yDmhaM
o59OXOvJp0mKto4807XMU6sJYiuIxQibdK1U8mvr5R+eHHAGE+Si0KKBs4tqiy8pIJ6ofCqb6ktz
w61RpT9Ihd8HQRvOffIVVe1GTh1WTPmpGeI6BPOlkqZzo9WfGcddi4nbX2Tau9OSHdf62qV3uaBy
M/tzq+LJHVHmjsznVlqRCWhk/ct8F/HPpunFxre8t35CE02qDrK9FwMeJCDP8ReWyjyoBTndVpJM
Gj6diQQdejsW/RXXxyZUSbMahWssmwiQdtdxl0rlgK/y7Dd0pGRAO2b+MEs8R7Vu+RsV9992hsV/
GE2YBRmrZj909qai5Y4GcCWZEQi8giZ/dPjmROG/UPRvpG0piEDxsWrstcE4Vc8l0hQ3RzwP2LVC
qzRxDjEiNp3hqZgg/TloQQCYGySWaLwNnteSqIIJqR97RaqCAfcA15EfAVGp2zupRCWCZ75aXkpZ
IeeMo9HAnR3SH5tNbMF+joIdyZ5yMbYtk8D81HTesA5CpBEZUirgiPZKMgXstfyfVg6ALqn6BrFQ
+sTSCR0HDhM8fUvf4jCfSobazCRic52J8AclFsJ1BnSQtphMLGxCClCUHTLmkYOG+TNmj++5JjIg
btdUPxRNCVW5s/BYrE3pIZJKE2SUVHKU6AdaZSIGhFeHDjL6eOo2uh4xj9Qbw/2tJ0m3irUkuuU4
A9e6rUXjwWRgBle0SCDEDs7Qv1luywngh25qfsdxnGRb3BaWxs6jUN6RH3i8zpLnSxqV/4TFxs7J
EHYPDtZ8YWv2Rgy4Jsa8em5V1+jrnkShQ9Fpd90iChCEQSM/iygz7kNOGH2RyfA3TUzji2ogvQVD
122FaiDtt8hPkwCuSF3TXUpEL0HEh9TKlo7cYkSRaY3aGBFpWLyOf+HEkK0w5te3Nx1OWgnEXecV
76KoP2G9O6ZOGV2trIZMo3NIhHXBBIIVEbZuUI+eGzNiTnyXH4ntXdMJk22wbq0NDJQXkYXfpgcD
oojlDMkl6VuzNQ8wH6GZbsL9HVtQy9A35di62/QrizW5zJIUZ63bN9shM9Sx9YZ26djUk0YYsFur
uy77VBOy3ExqNmwgBEljT5pkHiHSlzpPwSEHfTkMVvMMZyL/KpX0T55tzVBGHeAwVqZ9q0zU3GZE
ElzolUD+RPemS8IHOvncGu1WtBwQgY95HreMZnvMC011n4bsqpkhU/RQP2JGfQUMtWxUg7OBTrWH
omL05cvk6CeybxUBmaQQhQO8k4qONI8dPvQ22QRp957EJZ28poGk9Y4FkSU1GLqa8GDFObgaK/ej
jiAtaCxxZ/8Mt9QEiC26hLq3bcYZeFAwBZwCF2ANDKbUGPYZBnq/ih7NDFgY+lWjOy8lxhC9Hh8Z
H/GqnylNyPExCuKRlwFHCFflIir0pZ4wHbGm5KqH3bunQQlvo/DQGaRr+uRPgHK06cfARKZgb9sO
+1MlWQrIghOdzd2TYwwbQ8+v3iCBKCG+Zddk7etcvONNoXQJaOlkM506s0TObDI2yMR4iPlRBts8
GV52qC3/H7vUkW1ZevMbyeY9x0BZUfP0WYrxplS7iYioJNVeTOTNmaWRCdHDHMkzgF9TsQ4KdXe1
bj9G4ytj9q1ns/xT9opYYhgaHZMf2/wn7XSHqeVWWcl3HUtyEwiuj0PrRLQEUgVKNWXtu5q8s6og
4SM5hLK+yybax0l5lDkGyIjlmiZQ+gZx85QSLtszVzFDJuoOFDCEC1Nnn5sIAXaT/FpNSns47Yah
2XKUo4mPn1SprZuy37Vl8pL1+KwgJxSgwNyJjScyyIRhWcoIa+m69r2Rqlm4uDbY2ASsbCIWMwBA
DRMSa2x23WYyWe6ZIgJ2FJrV3h+isw+ciSIKPhb5BEyE+b0Zn9irDPt8nI0nZMO4BRQ8WHyZnYiv
bs3eGjckZBuBGiP0CiyzUY89FxpBa1n7mP+AmFB3XWAnVMge/6PoLJYjx6Ig+kWKEMO2SlSMxo3C
0BYz6+v7aDcz0dO2y9KDvJknaX1EIEiTz6Svv5NufgyjtQBTLzjhxsjfE5RARyGrnAbKymJU632u
iwiEFvdkSwAbTAkONUMINmqqF3sWsE9jgg5aI6Rso5aTcCpzNFzk4LPL9WRfVwI08spiwBkiv6qG
CoQ7oC+nXtB+hv6t6fiOcFCxI81jZqPs/vS9KdiNrho7gOdEPEgZcHFFphRTIM0sVV9k8ulBgWeh
4ZA1rR4ojUniSRnEaYVXP6d4PBlKM221MsZVVUUaWIyKuccqjaPIofZ8NjpFMZrOVY/dONM6t5v0
+yxR2GPVgWsOjYzkqtOzZlwXusvSWgPMzaVHzgjRynSA4KSLQ3kXz+ZFGyafFqV9v4j7Js8J5BVr
PfZ8MOPs36T2y9bosIDzn2nooByMiZjPwOhWY6ZjDDa+E/3wlUY8aQqnw7Lqd4lWORIFQOAUMsAS
MOYbzWA9CulExjDWG/O3oM+3dp6OGHciPBMofC0yC9NBLM1DNH5IcoohOzk3/JTXOtSSswbXpYpo
wVHGnUQ3KFNtZe3Nk01mBJWwHTT1Ran5fIy2qmwxlyDicwFqx/inTpFewc47YR7dkbg0NGvOh0uc
XNOGfbYbmRKMmdY6Cwdy5FfUuSTCKBRoGPqShrVobLDPjNozmfPXXukgc7EgN5K1p4rhXzrQStmS
8wxavmKS/Cuk7IMUxLlppcNSc9yK6xzD3EzSr5c7cpTJ7JRNTwFHtt7Bd/Rg3A3WltW9AmMC3osH
BUJfB7W/fLV3LTcfSoegQQpcE61/CmMxGre2fYS7UrPO8kR/j9TxC0KyZtE3JG8eyks8tbtUFA6A
ZcS9Nc3/VEXze8bEdCnSq9CKztgmXmOQAZuFzGtXJVbIIJ8jDhPs/2cu8aNL5WcK47DToh3WUZvo
PR6z5A+hDqev8YxSercEKmAwLpzacPqUpj7gFBzdZA3Dmg7Ls6+JlUuAe8NCYUrf+YNcEuQpjxY0
Fi4SfDy8x2EHkko3dvIgeOBRvij/+Uhx+xIWh1IWQHtQpoHUFfTCBcuSIWvfoty+lSs5sGY2R8Hi
Bxhxb8kqdzIs5vIVsJ4l/GpUCj0YLIAT/+xwVSyGuLN6yGxqN3hEIRrk3ohvFThxVyhQn9G5OIL1
aMsNxyAfKRZ2l4XHtAiGc8KZPOjEfdFgpKhrgnE4WoJrvsw18l2i+8RgENBJVAFJCaAWrxYrXE4I
xLyjW70WXwwaSnIGEjqEhaFIvSEXkI419aIbmuaEVvhP5ASJbu913doHFR1ztfEnQjwi9tXQ0h+r
5KEt4r85lAgwpn9d/U+Po8MQ9/dqyq7iBNZIMvH18im5Iv5acck+tNjyCjyvnBax68LLjcDsxtCo
/kUUhg6IR3KNP2asdyUjCUsHkrpwdspMt8DLW5GOUWfWebF4DiJ+0UL1K/otlzZ91ZPguehaAGzB
OvMKAaimWxDrqxqJlwzNmpmmcqlzkVst1/QMiS5u2i/qaVcohTNyExiz/KM0sGcrgBF43q5Zr+3r
Sf0IWwo4FgTIbI7pEGWiX1RfwtwaiOYCTBZrXyYK2NwgOkYlIw41ddOE4zGTUwRwfHfCplX/FeAx
NTyF1VPoce+CBRgIakrq55CNjzqaH4Uw3bnl8lCU2lOrTbdR5VcjoXhMIEsxsjc3vW4vk+IIA7GT
Luhe5F57tqayD9R5zWpSFaM46Ow/JqufIkJVV2nSJZJmWNitQnHaSdnsiVQwmJScYc7CO93uMlMl
wwIjumR7qlLrJGTtvmo1m5jUPoLWUuf9HtDSceION+EL7NbG+XTmb7UorKTBHL/KHONTYw4AAp5u
FQbzpsTqGlr+onEJNSr9ZPUsepPQ2hmTGFGCfFPg0NMF4LGltAsDxty1aWtmcNdpenHmGC96plW2
jplilLSjlHASntlr4nzxVd6Hjtq4KTNe5QiA1YK7nL4jIFs28SGbrA33NW2rh/UHccItm643aO19
LYI1wn9J+kaUnaRRu+21LwklnQ/FCXCgSyHLsIyui7G8MSp7rERQLeHwprXdbWD6JhJUKKDMlOUE
lolbBDr0vkcUN8Fkj/HIM5YR16MIgAKRbjcmSOij+EO2zw3hdeZWyDJV+ENVOrKEbjNdY5xZATrP
AhNoAQDeCCuGWvesBgt+E4Jfx8XQ0DWAXj2Zce0UhvgPaYlrK3krAr7CPpZh001p/I8k31utFyq9
erLg9Gn20eZC6JRp/BokBFqnCMEWuRiNaWRCbSjWXSxbUL+ESacaNnJEC5JVjF9jUUTXnC5VIanZ
H2aKHcg94i0lhDo1C+UG1ldtNH4rTk6xzB+5yZir5a9gIMX3OWYyIeSgPkWJuBMy+T5UUA7GucQT
y2lHMdi3SwE7RlQL9Z18NrQHBG+KKcMo+pyHFCZ6jpQMn8ZW1orqSsC/KZQkloIEsSUqaEypVOEm
acG1zBaPcNdFJe+zAVthEPfCY5pCqRWmYjoOMbiZEq9dFjeFD/RpZ1nwt2gtV1oMqIJYddx5ADHi
9q/M0st7fScRbdg2sKengkSiNKSXhufOlQQGRAPpZlvK+njPXfwvj/BOBH0Reu2YCj46I649I/tJ
huGG1MeZMUWJrhVxoO8o1jFoD50fZmC3lmDgxJinFAwO2q7C5WOXhMw3Os/WRlaYXRN5qZGNK5Pj
BhJ+ndL8NBJD4GjccphejxTY2yKKftLO55SrkOhRql0ungQur/lrV59CxVuMgIA1o8f8ha76Tc0t
pOSAP/ZM2FfG7XlGwORMuYKKegzpc/JXM4YHERNAcQyanyY6gPEiqPvTU1/V1iC52LO1OxwwgAJX
q70pmKboqLNNIl6d9J0SdR2nu9zeIrB+CD6VvjPaPQCcYX6jiqyqLjR3cQedSfpln9PognpcVGZZ
p0hjD6zoWLxUIobp91R2suhnEE44I2qwvVRLmNU5bF6EbP0nXxhfqBDTJODoDU8TwZE3QFlZxZHX
OBrkHbIw4meJKjsTcWLCUqsv5YNBFu4IMcMcbQt0pEBuhFoYcuDH8OQo0TVREEBQEwi0KxKums18
mw+kU1LW8xc6INV5l4NjhUqi+fRzhJlXMyls3EF3+OT7nVZix3Xq5jhGfvLL/9jRwTR7C5lFfVtV
L8z85zUYT2bW1yqKwt3OOCTiPiSNa/jjMSbZYXEX2OZ/4DpBCmpcjgS7jWy4vxx0B7pPQdRo5dHQ
dxmx1MSjpoRZQ1R8rK0CAnGH5DQ21J8/OV4mlPRZv3ry1HosyGe9g9Qen+EtqUzeGTvRDJQ91ItC
BQUnUwwxms1JjkE2vA6Z5vYrYDIQ9318DYFELN8tnYSMImQ3w0Aj29QWkSLixzcaznNHyLoGnAR5
uutU36VoZFyBWusyx9+S6qFm98VGGZwon+gGdmr9lDSf3av6kKJLJN6oXx+vTKymFz3b8pqzwTS+
gF8+Zts6RrjMmBjlzkLIbYLv4EKkzbX3iQ4A7DqoBU0OUvUNrlaWHuvl1F0Vwg5wX+q3lDVj+Jfq
D3LS264ida40+H2Y2vBFn339mRd3Sb+IBjPt+Gfqcc5VpyBh6bWNGAcLx0enmOxFQLDbarNDm5PE
7JCsXHwHT/Wmlyf1Z4SiiIFaxpWwrclEg4CbuRK+FaS1I7Dh2/SNcdMS2vl9FD2x+plfSVOxJeQ5
jj8GUkTQkbLs7tm9NRaNsQCjN+pvf9LZxsotTimN53pXDD7jFFAp4mDz24OSS7KcKYKCN8/lbRT/
WvCkxKkmuzVIW9IT4sIZI925gGnEfEqlMngbMqwNu4/Dvb4tXAHrqj39WO8lgQguz+oJYxA4ZHRb
69e48I4M/9b38FWBJIIHzcNMK1mb/h7gZvlkxFRDVSWc2Nn494n2W6anXKEuA60RA+bS/DpdPdnl
9M56Op5tHAGAyx7pd53u9H/FGzkvM78k53VnZx3EncJfSQ0dTe9/7QvUdRX3vGUXfxHNymwFFKw+
+WVhwWo7u3rFEty3exJiTNEelLmjZY0GGzOP837E4fUqYFNZbKT+JHI6XHjYTQysloB9XYESyG8L
rw9GFl6RCxkvAWY/bt3RScAwj4Qj8eIdoi/KRnQd9JdNowHnbHV2s4eAavEGbgaUEqXMrWCjYlLY
WIcu6i7aK/Q5PDVoW1uT0T8ItlsU2PGxIbApHnjghfYrjvZck5sIyP42OjI8LB0VXz8w7HJf0xVd
f863afC1mFIQZ2W191vG4Rh+eTw4KomCH9E/r2Jd53p+wBXDwSUBU8mpCRYPFgtYW8sGL+Sn9RFG
7tqDABgkpanYhgnV3oHbY6mYIV45eLNXjHbuDJadOzxxy1Mtebd5ytA7SdG4nWyTo9dFd462Oo1G
BQmKN/QR5U146Up+hD1MMM3AGUk9MGeIIzB4cCHnzELw9cT20o5HOb1ps1f9wAEl0lbCbMKxXO5l
qgp0bKS4aTbZcVi/slwdKSOtYF+BOdqYoKnXx0MYnzSRMB3gpQ8P07dK+3ywxRGtJcSD8CVthCNu
JVyUQ2IXP4V8UD/hk6Wpn+muxNMTbYmWY2OMv+vFXt7528H8TYQXY6f7Qa8Btte84ENrtV1pugum
/W+aDrNpu0AC2Wu1b6ln/EaoB3zFlIdlXg/fHOkREY9666tH8MwVR/e34p1oFbFIfLwqOxJbTX3k
sLFGWNpdNFzUjqdDoftF9aaBOuD6O4bQqeOcA6ppOubNePKiaMoZtCmt8tiux09D+C3xxHYsL+zc
R0B4uUqIbMUi4zJg5JdoDtKace3/mA8BUsdGomZ/o7yTiMc3wR9EFU/rbwIm2vX4da64sDXkCEiU
veW1b3zQA+ZQTJivha2bgc478aTUT4lXWOTudVWqq/mmYNdlHic5YsSeh63rVuCupkqGxypfYcbI
kl4/esGFJru1qab0O3A1uL0DDJE8+jcx8HVohzGXoI/W/Jj1Yz7thXxfa06VHWcuixr2I57pL4lk
qLHn80k+GZORbCKaBAqNGmimTzWa/q9EIoYrUEzRZOkK1L1V6jXEi8qTXol3jZ636V4ou0lyon6T
z3uknHMc+zHavqJ+SSyX2nDVk8McnwV2rm7+bhVq6PtnZyrISWuhgUNfjhE4SkqH1aE4jfu1O+Kh
KD817BZhqzH3IQWab6R3xMb8VXzhBKHzesJRPoV/KTEsyOjdnoeh+gP3UoUn9RdJrEAQJKe/0gw2
ImECTluoVC8qfqhfmo3q0VWjPSIr3RJkbddxEPf1mfnIpkLez+3mPr5ZfwLM9PYSWq7xCM4tnbjV
MX4rWxeyVckg9mqZ51DZqD2O0w0PAQGODjhLe6g6r6hvyw6ieqru5OWS5raSvZA8FLv7ADvmNQ12
rckT6UFzUyqCrK5wGKihwsAE+jJ3wm+0rXlH7K/gEPvSz670KukHnSlCclivWbIfl689LGUQIb/x
AgJjWxCYmF0qYhYeL82r+1Pa75k4mNqpkI5lc2g/CIWpWMbgFDBnCMGsb0EDdPJrOX6K5gODf9Tt
Zw693af8vgRsT+lDtvaVxo3okPQ8oo8Blkz02gyv7Tvfi1b9GFBDxL/8Oqjr0g0UjUn32DgaW7mL
eTndkN5EgWWot7yE2olYKIJ/x+hDfpZECy+4UTkgGV8kXpQvI7gbNOFcNPrrhLeq3wPzk5udfFwy
O+ngXZxAwAq/WcY3/a81XB6PFbwnEJHjJBnKe3E5QaLYKPJZXVuCl/sE3rx6U+NbjinIhAa/H9KT
wgLb8SPkX6V5ic2X5jzDo2GpUThl8b3xXfcEVZhBzoByqBAcv4N/9aJvMQOq2rHIDnW3q4RmI72a
660CfflYGD+MANlZaJCckqMpHw11T+IwLkts4XB9981wklgcuOinAD+bS8+wvnBRjNHgZ9PFmC73
LvDjmEdG/yjr90nfTxSGJA7Np1gVwUAo8pM8UsZuNODjkyAXesX0UkRbzk3wJarBXv0I8tNkVBu/
hgAEDNvCpgVkYHYjqAzqL8ltSgEYdrI7kZFoUn/4GqwzJ2YiUnjaR4K2Cz5EeDM2/tEcl69FJOCi
x4SMbUm9ltpBBm2JURytImx/qi73Y3lfYoufl+E9ItonJ7spPFgL8Su09+69RBmZLwmetP6LiTP6
a8M4xSVhvLLZpH0i+xg9ybLEinyVmm5TWdvqlbww52V8n4xCwIZ/GsY3wO6Ba1a319BWxJp1ID1p
6x2EqolHgatO+TXkc1Vh+rcz/iNHFfnIEbxlnFN+tdFVhdRPVYUx7zPsKRgJELRfrVfD2DZYRks2
aT9+8GANJG9h5LC7yBQcc3aPh88u/GasCexIP1scBhfrYUjPqTqThtL+GWQQCUTtWK2GBRiceFT/
GMyW3AEhhhMaYrTOq6Rzd+xyL7vXiQvvmNQBc142Gin2Ct5wbLPToy48MFmcx6TVce1OrGUCUrMA
xeYPVOu48BWulNoabHI/pXEjjyyTVOiOEoUTtOfIx5nGjTXF4y3VK3FqajswZHE41E7SzLlM/uJs
KxsepxUYTOF7IfwtoguSn9ZealbKJ6cFOblIyVkN+AmoWEFAnC5T+ANohOqAVnrtrbsVHHUO+1jW
uWMbCaW3T5m4bwBkMyhfxOiVuntWxRejTp1WkrZt9eQcqBiHej7D0k4xMEvz9yqSJTE8byBaa5Uo
7eAl6uSd2abScIs6UNqgQD4I3kuiObMTi7YiuXlscy4UXujf2nB2Xd0C4cghjWGdN38MyZMFSo2A
Os6Y4nhK+k0ZnPLgk1ZVzDaWYWfteVBAGTE9ex/ZcXn2YDtpHM1AqdQnQd3PP3IDH+yQCvuJMwd1
q6ENAMJ8cIlYuvPEPontQXuoyjbmAxa/ibVSJjw3tyn1S+JEoQQZx65yWwQ+/qS/y5zeRCRlUTq2
ss3RPIzvKC5D+C5KZ5o7BuVCiUIrcc0tPtGpkK/B62DIR9TXe4K9YubjA930aLFO+4aEJLcWoSTg
s4Wd9jGIUw7i/UWk6xvDPpJoa1fF24S2WTbIqUrEwXTmFH6aYl+VKKzBU7p0fy2dgflwqlYs4oPx
9gNPx7lqrpPgG9VTynvKlShMGr1xZJrUV25afDSR33BqoTXWk4ZuM4K1XX3MI/XpwgLCosLUwaJf
KMa25lWpjXpb1N0xo8DQbJ8aAC6r+ZKthf0CKnt+aDF84J4ubmrwWQTxRZEKP5QUu0KfNKGzb3Sz
vs0JLd3zI1W/DM201yG0WAm4TrKT3pEnX+PKWILMhmDgrxYQPp/Xw+Rd7w6jBL5SuqoEJGMip2BK
O6B8ZFYWMv9hQSJNejWa/i8E3pbNF1X6qqczdcFGx71g2QlDvss49liMc61z2fuhQUyThpxRtiuR
uHMs/gnRwlsW/GR571HJ7lj0y8lVeq/mS6XA3w0MepxKjIqSjQy20ZU3vVYvaj8+Z3CRmzZpvvWs
Z2w834i58sxz1a76HsNvwwBKrPPfIap2aRFlXL61tyROKTGLMm4PVPpKuv4phtorOCeuo+nrhJke
x43qtZW8W+DKDCZ26ChgNQdj1DXHzFwz9NErU0wKmEaCtLOsfiiCeBXKwO2nLj2o/SRulb5EBUFq
q6vqR+yXS98Du7FM6qHGUZFdhnbyaw+NMUs6PP4UETEMKCL6kAeOkLfZbP21JTjgHEmeJd2kWJ8y
OToAobsK4+AKmNm1Jocn0nojnooQuV7sDj1PsfaNJ4YibggDTKp+xuiUixWvXeoQaarZJWFM1bk7
N/CB9wUUWSIihICzpthMiO1Znvrxaiw/6t2evQuQiBPgWp7FW2TYwXcoicd+NenCQmB4i3za7iqV
asQLtSuShIwJA2LZjnQ7zd1XMmnOAo9BhmFkN8VXz2SF7KB2LcSzMD6M4UUXPkbhkglekdJGc2N2
X+uXyDxkg9Pjg1rZOD6Xjap8WeZrOd+XxI2Tyl7aZxvsUuzoExjy/Iu6J0xLe5nAGH2fsOXKe8o9
sNSHXSlZ8OsZr2JioEWJQYqQXmOuY6noQjvBlPbeImtPNLcecsas2kXRDoW64z3uORWvP5g3MWVS
YlD7j9l6NP09Swa/UB8NMtrkKbWrz4fW/Gq7t0VwQM7EAr/cAzDvWHQSUwTL8I8wPQcCP+oRcP+N
Rw0/OFYu8cfC5WvuRFhkbJvtCIzMXYatxb9byjGgb9VIdnpt53g9oUO79Rc9fQ9GmNGGkubP+g/0
y716ZwYEPFo/1ZUnjJ56w2iJALODA/Snn8T9dNH3410TN9zbP5NkS++6S7B62pevsBezXefGb/NN
e1Q76YiOeAWqZfcfnJt4j/UP2nneg2d5IJtgbutvnIH2DJ6C7ko7PYCR/U5PjHcesHreqHv3xAMQ
caf8w1Nkc2bBWnEZXw1lK3MA3uIlav+i1ok43NG1lNOXapd/aCfouguhxS12iU+on5RcWvf4JKmn
HERBchi+dWQ/1/xJvpQTwb7taBf33KZDwTHW0yIkwVvnKKfejq/VPfscD9wTXSIDTvIInqmvHDBL
7ftXki/CxUTx3NcntOAX9be2lZmsCJvick+PPBI2hlvb3CALHeeTdASVt6WrKN7QII9Q7KlUS02H
4jsGwPNEXzafTHBAyyNIhN/5d2Ozyz6Eq/HbvFP52e3Ef3COWR61LeH7HYmfh+ajIb0lN2JxRKjP
nQ1Y0K2qPWcvonqGT+nXHDz4NjkoBV8cew850gaOyKt6ASPZutqN4x8dKgXIfzh1P+HT+GQKuiWY
/xI9TLstLtQZ7fMdMLi/8BnP7vwuu43HS+aWJ3FXOVDC8+qJuIlEG1zq63gcXXNjcqTQXWs//k4n
NG7IpawLXncqP2L88LgMD2PkUDpWsNNudLfc0+Zt84b22+pcXwlaXHXIGfUWY+XOOFBnojnNUXhw
JuPXWm7TrXRe0RI/fNraKr8GD/Odbf7Yncyf6rwAhqKFZEPLnW29JGeJCST6wSZgHuNoJ4okL8In
qoJGIRwtLDdESnSXNXN8bGBsO4jOgDvwnix8VB5pSKc7KjbuzMgmtri13P4l9xfqnr3irbaRG0nN
lkdqSnVuCef5deFcjSjKEdxuz/GdDh6Hw+Vr/aMjfrgoaG90NP4s76UveqMTfeh/81e7rU+MIph6
VQfhVTiFjv45XRhP2vNn7MR+9APT11tsTGcuR3NpX+/0Q3YqDzVhoQ0fyB7W1t44l37+Ouwym83X
4zDFT7qlrcfjuoU0l3zzjp4pw7GT25LYmLVlP2SLPoZPyWnwdm5p095hQma6znTl38QH7mS//Z3+
S0dGIK2/lvfpCDyLoeWnaf+YF8XD8OmvLjRncayb8iq7ayUM7qEHnnxEjk3NNXVLrFHdafdoZ95w
+S3vDL7hvb0r78ojPPOY1ncC8eB0FT+m/dKHZqm4ii0deDcwre6Tc7prnGmj2ZgEMB+5hRs9IHz5
VFg6kR39ceJitsgkby944TN/Zq98obu4N1mYNDdztevstX7t8zafqnfjWOyQO07dh/XLYo6KOBtb
qq3d6hcB3m4e06565FvzGToANaBIY4DmxvZi7iin/1sbC7axYzn0qcUbjm4uYhFBIY9XGOLrubnU
99gJbE6KnLKxMmKE6O3xZ7xazuAbDlia39InIPVePXmw0JD7zXSVkOmO2S49ExNytW9QSQfkRD/Y
YZTClr1B+dSd3gnX+azf1tvUH9eY9G4hXsNzLJHdPk2yIzh8TgxCsfu9Z5/N5lo8NHo47dDjrEE9
HBJhdSX+Mh4jX+f680soJaG71OZ5ZqfnpMqM6NPgj4MziRy1OFS7snZX1Wo/vLXDyRheaRZD4UVs
D55oHfF+OsT/So9M9md4Ir0LFPnO4dm0xQuyPFct/uBH9t0d1J1hbJpD4PPbQtY9CTfkYS7O9F/g
RGe2sB39zOdb1/7JoyvLDLYJHuP8uolcXr4J8BqxM/F5nBl7nIFn8qE/Fjf2a09wKmRIDvsHfRfs
KL0IPXrD2FbAtbQ+9KFlT5K9fU1lj83BeGc75cY2gQHB76XZzO76l54XTXAwQcmqo+7FPZl6mjGw
bbEM0WJHoDhEg90NB+3Os1Ycwp2Ev8vFtyECS+J+h5D0x8cJbSKMHGhN+8IZ/gmoxYM/IhNL28xD
NV79SvZs5/ZUI5ZtIgee1jcP+ZaNbTN8W9sMIfurfJrQn/fTa3s19rQnxhbWl216V1qn2jVcgjER
bXNYqPpJNxy6yy8k4bHssuTJTxzzPnRowN71aZUA2T0YD6vbrrWhhEQ8vIi3jvxQKAjZMIBzFx/P
cvqCrIwwylnZC79YFBG838tzdZ0e7adO+QW/JdOR+TPCRkXUOcm74CgQJ8LA/l28SYfkMSIbb0fe
B5lXf0eg4oMrdj9sCe1bf/0vl0bS7jKybefjTkJ+t9kYWto8PC6+MZYaIvg7vENerfiG5E6Jk3na
WpZwZpHjkdk3t+HMloF+uJPt7pPrEm/q9KiuFnOLL01iCLaROVH0X2O2mR1cqNk1f1X3YejibEiw
aBISfo3WL3qnUipX9+BGub6irW2KS0ntwWl8Kbc4514CZaOdi0t00a/tS35i5sZYMX9h3oX9Zao9
1lNkPvEaH43M5t537+6TE25RriJP9dBtPrCv7OojrmCSQJ7o4v/R7NnPrwVD5q214xF3oSHjJ3Wh
VQ/TtvImLxVt8a0/kLOc10PThkYTTgQv2b7flc/hxlX32bMdUi3KxvcqOW/sNPfFrY7KJWJu5Eos
m4s/cnbcpjwWC8MVmTr5TfVrvQFkCaL9jC3rlt8NUE40q6d2e2OTh/JzQQbcdBw6ZsqhtzEiS7jl
3uuhmS5HVme0oR8Oa1vBB5e6fpmSfaU8UUe9bt0KSsML5xsHUYclT/B4H/aaZ/7A7jquJS5k9Z7T
2fwlf4Zva4bWeDTu0TeLg+ao9Apt0gNYars7ZC64FHw0nHI/4Ra6yp7rl2xy5oDQx/D9Wnm5rWJF
9nkQlhekAcg8MAWZnFEy8ox3FCb53KVjm1gm6/HB4rSyLRUHRSBHQwcesrFoAtvUB9EjVOCyE0ae
cO1eyLzjU8NAQbABtKDERH0DpF56C9cjB0vZjgSzL9FhfArwnW9SVj4q3fIXqDub0ebv7z04NTfg
/1/zunU2F3KcB+hCeCI5Y0A02/AQQujiM3InnwUkpydmbbrl3sB0FTEq+KHlBuekJO3a3/i9WDz1
G9CPwKKwZN8BkuGK5WQaivE3v4kzfy3j9/TA/Neg/tVw0DENTuxo9M3B6p0IA4rI1MAeJm8yjgjX
QHoHdtW3LNpB5WeKyMAp7jHb2QkL0svI6MRvzqjFXeFRFjy/L9BxGcPn9vAn/ZW8z09MibBTIBEQ
dKhYebmQbddcABXalChF1wVVm1dDYnq09vL26ZY2ojt9vPo7x846OVKRTOdGT03qDfs/29HwFXD+
Jt3+DlQ5rvYTg3gy9obyIKWvUrQK99Mw38V2F2OQjrjPKxkn63zPA90grM1Bue/JFSkS5MWcbVKm
o8ucdk2DTsX8SquMDep5cY+sE9pIOaJVE+FggAJkSJukLV2sWngei3swevxrFn8PxQ8++ZmKzeJP
ijhNljZRoUo+GSoZug3/64wxtlZe4VESUT0m2TVuz+10judbubyj7Wyzwo+Fv1TDZOaAdxUGWMiC
Z9ZsUMzZsIQzyKnfrJa0ObMIjZprStY009WYaEtz9bN0/csAiSBvHwHCsBpiNMjghEi5l0LZqune
7IW/1eFSW/MjnHQYZdImh1E2MELEp4acqr5HGSmI5SpzJmr9seG6RVanOw8MBCkH8kqx+RApy9tY
6RSRqcl0xCsCIsqIz1Gzkp9ZNPalWH1aSv25LAh2jZXjV8J5mEt0ZhM+OkRiu1fEzpNX2RSHTCjT
FTCb9K6adJHP6KetRaKqHRYNnwQmE0uozkoLRHFO8WmKvfIrGnC/jEkRXPCnd5BJ23aSPThSvKRx
L5wpzFT+MoU/nWTVuYA7mtfTryACSRRi0gRR8G5W7VshUr4sdC9DQC1rqxEmjeQS0okEiSIfjglt
oRVtSbGCw1XTGvyKsf5l5Ix8S3P0Shxem0ldgD7NHRudictBGXOnh9oSRJHxpTdMxcQ57W26zAq7
HvRHQKkGKJOBPYH0mNZxJOtJgcxEMtVW+xbGdlVAJUyfVAvF4zXjsyfET4XpuBdF4Zbo7FKk4/x+
JrjVLDOOk4Dt2AyS/YLPdSpNCirNW6pm37mMGhKkyudAP6SQdDetmg8LqCI9CRH/tAAjqD5PWCVZ
A0oyb+cs0quDqUeg8YaW6uuYsZVl7VMq1ILG/E7I+koUqEzS8E9VxrdUGqA5i4i5ifAAyL+3WpSZ
HADMivuZsBit79+A3Tpk+BTi98iWGm4jOnb02WoEhhcgwp0o7Sbtr+JjauO/IYQjz4Yu9CtyAs1f
e5RdRmduyBrVXSKVHbMEwpmx4fJQJUzG0k5De7nOGvd3XdpksrIb408lpBuprvzBGiBtfvT0jcXa
t0hJTDdZ/jhpGFvBM0D8ihcuGcw6Q/GqCJ+5yVbYCXsRXk/aWtgiA0LvNTmB38REJiASMTPpSFsm
W/XKkSVOpvGrJAk/yyYwLZP3EvaJZvB6lB4+7E3EDUVADqr60iHGCOVF59rILL/L7jPjSYyROP1R
gFFxsIFZYLBVPJZGs9hDQuWeEW6z1NfDf1XGEp4IrML1I50njjznvDb9eTmUkisx/a5EnEhoBtUu
IZMhMjsOg7eGJUVmipIwPRFyNCztCyjRSx2sADoLwF1Q/ylmwoewkD2Qy9qr6v5ipFBk6lgpt1iY
3+ssYSpiXljbTu00+80snEZq6Im+JcdcqC+KLtid3B2Stt1KWvSQJ0yjbJYh7WZ5Hr3PmvyKKxLr
xPRWSf1/js5jOVIkiqJfRATebMtR3kkltyFUkjrxHhL4+jnMZlbdPVIVZD5z77lf2Ic5uqktUve9
rXBw5/+HSrFt4A5g3H1LTXKLJQgGsLSHHItUk6skTuOfHg7JCBHR3QXUJAH4waCzKIoOeX2GJmzm
rxPEcK9PNyb0T9REtvgd6YmU+ZRAc5qG3rfjVt8OL2Dn/AhsQhb0B0L7zpEJaYvKBtkicVsnLeD9
7xMC+iggw+qcVteKHyC1XmqCMFH80xQDsDWtK86prEW4wko7UT4HfEXgULHP7OyE75C99GRO137m
6UK4nSiOCfJmBItFkhSXRRk6S0ch7bmviMhjKlbQIcfatnJQpNhbYWPfg7xo5acaPx49R969gYvb
FKUBpWcX0NwExm+QeQcb0YFqnzQakZR129SRYPyTFniKOQWKt5mGVNO2JUO/FOgPk6HjBKY6r88q
Ir2I+GxN+4y5Wtuauzdj1ObNc1vxKI35WryDBVJiY1VlXwarASqx7NE30CpocRkN2j0b14vao6Wo
SFGnfu4/rRDLd/tQ2Ro4pFV3Kk9suCPdhl0i6M7LSJeRHyVdm8EomtdXD1mJZgahMp8a95yCIlkz
9hmrq9R+ixMkGpwtifzTbfDJ1mVezJaoTecEcuzC9LqiYjKRMlxpXxMsIgrFreJ0XzrYUEVmS0Oj
kEhhULPvGF7ycJ8OxatG3GLg6dtYIiwo+FoM1iX4//cFfKom/taYHjIK08MfFXCuE98kJcNg9ejt
TwozKMgLzMJ3Bl2dU9SXBgLjIHIMcGAgWTQOxXXsY7xCT33yNWRxiviMDKCF7dlt4VZ0Jzita7WC
LeZ+pINYYUwAl2Hx3o0MrJJqwvZMfpmKLc6sFPADDFXLeWcS9Ou2Jk20n3aVw43DMrF7yeL6Kkd0
qBhCShF+uSblk2K/62aHZ61EXGFFp4T6se90vHD4pc5E23EaKXADZ1m/wF+WrFqpseTPJRQeXRyL
koYHqzLa3Cg+FIO7LxP5puneJ+gAP8rcaeFl2KaLjJFKiHwsj94SM4d2hh0TbDdLSUwe2zgJYC9/
VJL4BsshEDncpuV4BMnxYubjTxeVT9MydlrO2QybewHT8eCUvbqSXvtaOzjXsLKZonoPk/opA9pJ
3Yo2KvVlAcCkpVuY5FeC6mFmsuYkTJCTQFKDmjdri3zEkvER2A5EHPUVqAD5tK8eyiBMu/cWMlYZ
MnGNmwgp7pGQMCQwsyXIBm6oGbA1f+iAaoOero4A0kMrwjR77qect/dphf9qwzzFrHdLHPPeYOF6
pQyDsd+WnwBpkaZVK8AF9MUrySXCmZXzEAUxyQJbhxSj1P2ZQFKpxuuQIhZtOa3oOCp0H3gf27vJ
Byg2Y7tHroG7g1hgki7ablO6t6l7sY17FPyFxHBxoQHPZNlqYc7fMa8F9zsIjP4Is0ACamx0WPft
Td7LOV8bwNo+8XwC5APkR4y94kuFG9j6UD20Rz6AvkVDBTdQ0qIWnS4wOPhMwWgFfU7VxdIgfp3c
c2xeBBNnKiZ9gBt9GdkjTd47TKLAAEtEOPIcKy+H10IAJsg86o9lN4L+vJKyRpWy6ktkyfsmOOae
T9ICHoqCXSNa2+E159DNWUea++zDzvZg7mV5TDw4tMuQ63961vbvVO5zQKx09ZuK8SEKCZ3h8Tfa
gjbc07E4+tsAY9BaKtXGtC4JOwH2CbZvApNxwVnxZtm2r/B7CrFyjd8Iuj4aU81naWh25B4k66Q7
BsaRoO+1ox+s4kEUwaItCBbwDqbyXpv3ZMTkv9VawosOgGRl809niJtnhDqifAltlK9wk3IeHxYu
sKg8buN2gp2WzEBab65WA74ba6kNh175wnQ5s5fHjeRD5MAc0eJacov4aKKurCh6WNGFrA44xMuf
CqEmHeVEl1BsaWQamGppkK3y4qKxOkiOUbjVaZ4y8k0JX8TbjbHmuwFcWDN39ToMt+aK4OIVhrGF
rM9Nai5pmdgpK8OfDCn9g3Mk8CTPFQniG6JtbZ4FuBzDRkzrTH/NoLEeGn4MCnV6O3AoC/R5xg6l
Ic90N/LmMfJr1spwltbBkQfVmvGkIJGparI3Y6f+i79AmwQ3VMBmiOYGTtjO3Ien6SNCHXTGzuMl
uKfOeDrGM9wenQk1qgpkkNU2mbYAd+wtLqqKHpoRfAZfidkvHw8/tulPV6TGiY/Isdsjxqa0dFbu
v2yfv2PqIFoUFR8EgHjdl3f5tFaJjURu7TTbVnvj50EDhNiU00GnivjCO+1GPtFWWBhcgTVh0fzm
iF5WdLK2zx9hkObyMTJ5BZ857RroZfim8QiR+rSoPT8ol5myxs1AZN0pJTkAj3izHD/FtTtrP/XF
/QXLziL5EZ34dpRbgdgwvxDedrP/lR2kaea/4R8CJoKmjmgyEUdMF7Ae7S67GVyzPrYjb635wwf8
W2ulXTWYlcwojki+GQmPE5L5L3beU72b+Xp5+qUol8xdmdm67NaW5ROWOiHiJ5P+nySEQP3Mk72u
H9OCMnDhqPuZWkW5vBhOOj62pce+hljgDNacz+pcrCYkBMxTGBp/kapdfiIabJU1acoohLzFLB8Y
VgDRNeU7I5wQvHi1IOpJgIvccMiKbEuMILzxPafpDCDdz872cw3XEXXpuvgIlXWUHHNxaq1Nnezj
3FeUa61eiDdnGJFwMgU+Ui2oXy27X+gZb8PnXKGwskt3IPp0ehKVwpGg6zPmarSdBQkHru9+Gdbd
4FA8qyPqFAJQQQquvS2J0xSUMaESvv0vFD7vCQsUCLYsI8Kr9UJEslgS+OBrH7Pw+4f9j/vXP7Wj
sitXzJBSnNYM0RkoiY/kEv0LbvRczT+qfRctvkluxZIUzMJn4A2Zg69axovmD+EmnRrxfhgF7Z2x
b58GYdpQ/OJNoC0zA4Euxwj6EgUE10/3xomZ7C1WDM+K8oWM9ftEDZ2sAB3t6s/qj9vRYnz/DL+J
0vQRVd3CRwah/1+4DW/Vpvnt1AWSXljqV/UeXADRQsQ9o55gSFd9jltj5yLfWxPfqN7ibU7w7pKf
xllnu4iyGLuYWNMaWTe5yx/9t3sga4yJuIfSY4EQkHOF0BmSq4enfWl24oTDgNLVJQ2Pf/6s8bmd
WNR5d+PqPsKZWsg+QLslGEqXYmts+QsoYKp5aEoGI1GhFLM0Yr5+MT4gvL0xWeH/Ph217XRHYOe+
F6/1KfuTXF2+hRGC6T1s0R/YfI/80K5p8bY4jIkPfgoWbjkkdrlo13wUX8ND+MpJO8mn7a3iL75R
7cV7hedtFzu4AEde1eDabKgrogPxfDeqkPC7vdNPefayex+Yv3IkTI+UreeIuWdtbgOEpMYheTjc
rTTuPAA8i+bJ3A+0apgocC6vKblTDtAV72j/gxKNOQN5GvAHA5abW5NEg717ldHRmpbEIG7SvXMN
th3rq2pfv5aX7MTvfmBj0HBwoHO98HTGkDOKBSYcTlH0qKi6L8Se76Jn+IYJdpaeBp8sc3SU3/vx
GF1YISjL8NBMq+YHlBjk/lP7bT8VhKBcF58kOk3b8slIGRmXUW80P/+WH7iLQyTG1bq41b8zpHnv
4TbDdnIdZlPgAgF2dErJOIOSHZzC33LjnNuLe1USgFdLtmHNuCGRlUeeuTlgwMlZKdGrQZXGrOpX
PhMOLo5a5u1EVzxCtPqLjmxbIrEDlGw+dhoN9s0iAkzr7pmdMm21GTOWPoWqMa5EcUePVeav2fzg
MOJYlOO9TWgTtxAqViTgkqBUjUeoNJF0FwZTf/BkWPA77Zb2yxpvTUgUVm8gq/Y9b4vAN/Hudu+X
9Y+MNmwoRLVRUSA8iL1ehCZH8T5xH1n5B7kuKAd8E0C1Nih2JtcHGLPqox9otXG1sSRfd7oi/nx2
rzGJYZGbrCzcSd3ZDv/6Wa0CufRLTDszvMxE4F5BTDfrpn27OVkEfOcoSimtGJ97r2r/YmgPCOxm
dgpSv0s/tJwzgsMwPDVwtiHI9bvMvkS4BDpuzaG+V11MObLSGFozIVuYnbUeOpVRE241dkHsb0YT
afE/6L2+U1Ur3NhDwRaqp3RklFsmV9yygsWerhFV1GGkQyHCGjC9B0pJNXQynXfoD0g4T4p3r7v4
3BHpp7UPzXgFOZcwG81zxh/MJlpcHQZdmRKE6DTWvfgBzJIPB0dtVpkhVwVpFbJGXTzSZRsVfgSt
XHZ/tGVO6o90c7VvVVi5d1HrEz80vBMpwJ0rqNZQc2PMWTPVjp5ugRjsw9W2SgMDfa2P65pB5pxj
wDtgf6vWa46ROfA7KvHmasZbJFOpyo2evXS3/pnYWwrxQV1HrLDYurUDFD7SjVhEiFNQHTwuY7c+
FtpNm5CasvCbgWt48GyD07MAxo5cO2LlBZKcnNZw5OjLg9+J5IfQzFaSXxS7OGcliylSwIl53mfN
pwEp3UpXZTStQcP7rUsf7uRb1SPPiSzOFP1CWz5FvS+Z23ZnxbwaECGQ+db5KviZfRc/Y7ZhtveD
HxWYObe1taMrDDS/+RqO+IEgfmOUQ5pRZGhK/PbmvSKwD5idzRMT30BUHa2UXb1RSWR5Y3XNC1f9
Uz6IV8hvOd4sCAbuC1Vq+uXZK176kWUVDeMV0SNmG37weBfy2DHN/eMVZ5vzMpA5+qBXAaTCbBLb
Erkws1FrIU7NMb11+/ghcORRxh2opZCBVbvW77aMGCODQG0w47tmxAUM0QFFhfM2vGM/yXbK3WAg
jtfnIfSV9yWwJN7mffm29KnCh7O6tVbmDe9hryy40sBY4Kv07X1xMPcsWrAtrDvLVwm2OXeb4KP3
0WkOwKZexIFVFyLFnAoSZ8Os82VvMFEI5AdWUKAg9+KteEevlDxL3D62WAx/qAgw+msrAD10GcGC
gVESLdVbdkRk1vywt8s+TTYj1/at99PTnFuGZI0RjbsgLS1YoxJDoNuxTTi45/anh+95dtemr6tb
VN0Nrt9F+miaDdcGcU8N1/535WO0xyB0YdbMurTGjT4uyyu6ml3J5fLGGTfxrN9I1ATjFKND9+01
FFAEXlxJ+2abH+EkNE+eB8c3X+yf7DQbJCHBdQg39CftX2xuvFOer+UHo4B2Yd+MT9IZ7jz3G070
qMd0hedhXueg39sXzFXW+qn3IxR3C4HuFn76Sn7AuUcS7AcHt1ilR+UYv44n0a14sop1OyyDByX/
rQRdcWnPwUZcYUXSSO6aswtzY1m9mKeE+/9ZniM0z8voxnowOVp7MuQwWOJbvPRAHD5J+4BCtGFV
pWwrNvML/R/bcLIHd8EK8c0tvmrtoX9RCbBfdkfMiMojOf3/IXzqdNaUHtP7sAsvHR7DdbsPfxhF
sT43b+l2ZAS+bPaTBHi6bLBuMCpJrlSf7cMiXgicNCXPIzYOIDsgXhslJgW/c1ktb8IHPs74r7+l
53SLPpcxAWSxitewH29GYV1bk+A/Rj0hpaEFFbCo3LM7TX6COTzGyxCJTxuejazMo4oiIXA130iG
R2WeouDWlMommv9wxbbRoj+Mgo1Oz+EUyVGBV+UKhOQGyEKUe273pgOEHIudjpW7h8bRUjoOPQvU
XlDoQ8WVRn12defNFekmKJFSJLSz0NGKTRpysS7qa0ULBSxrXn7a7rpk9IiOI9xL/JTQdvEUOlrK
RuDTjgny4KGLN7WK2PYY8WDItYRMh6Yo+wiLrbDOXergSeCApK1qCB1ZdXfH9XXzFiPOCrNNT+s3
4QPwLjSRSbaO6I4srrfVmItNUr4VNaPfcl83e1WhOTpAgzKaXdit1eaB/b7UlxbzObgoCo9TuXIr
BX88AOZtEu2xDEiLSfZdNcE1kElx6dOLWxJZ0p/Daj+oDCr2o41JDwT2Un8gsKbqnqWr2hJgRw2w
nt7RPGTDrpjhabcIXRciRmDmwUC75OwUxwfHuC6D/Rz80ggUxT7SaoADRLqOrADodZnRNjm7AsS5
uKiXICvSwM+nDYb6DQGjUDs/IEZ46YYikkYKIx+DB50CySM884jE2UxmV8s052CzjXe9czNBVV5Y
4ltoN0w9FcvWLCM042BSwHv+wMQBoQ1TElk/0/ioGHgCsVcZ1Q3TfgnOQcpHgoKOMIrE3kTq1iPe
1Y3JOtg6IHA3ncc4SDNQlxqJ/tt5I0kR7SpyAf3moeknc8YB2wRI6ArimIzavahO5GcsOyTWgcda
Z8gM9isRAa7zytcMf2rNtlaBprOegW8bgTPQKptf1Ky+o7TVyTVt2p9OTuWzVkDpC0V4vymxA08v
KOqdlLwVsfSSa6E3hGUk5kPUY7TrO2KpHUeAL7CbALUsy94xLv/icTQxtfcWMChTgJweqcwdS5AC
VpkWRq8yKz6IyAl8dSABrC7GClsTjNA5ItzbhEQxvDQDC8iorLXfIetq8nw7gus0CsRONfuNLiok
MBEWrjRRiZhzOve1bUcM9wUoEa2K2uuQFZx3mdIJ5pktkRCarptHJ5NCLiIHdTVYcW/XVwUQ/KkI
Icx7CG0Mh/YrGHgWrNYgpzZSx4ltPMd/p0/KW5Zp83SrgOTGENDBep124UcS9xn5irJ5a+NapWcc
HXdjENC2dmTqXuLKyiAnpQ62cRNEfOO4X1GTcss4Zqnuoowkw9COGOSVuUYUrGs11KJpnsTuoe0K
ZmRWoV9qu0WwBOCYMS3TKu5RlyGTPkS3OPDSa2oQEmJrhlIsBbw7tl6NuSWqnA1AJ7A0DyT5yAge
/RBr+Yua9UwOJAM50eGhbWd0pJ604670QihO1vgAlDxEXGo9gIosK167IXJoyDR6qTFhtEHcQXUI
W0Plh+ry4kNPE/C3VtLgkzfMHrVgPt4LrUThr4IMZlCd5z+K4JFEXDCE/APqTF0aLKWp/ML0nGc0
jOlVyBbXzVhCgtbjhJqkVD2q69GJX1o7pc0qDeI9gHio1VdtKbMp0nS2DVR5r1CpErTSo2hIDfoT
/oPzJGkzzt2qkjgcg24HCsXFqc4a6q0RlcLgMQWWp7sdZt8Jn2OW2vZpzJvoMQniH9Mh+Q1U+TNW
LE+F2RovpEExna+LeGUU3d0Ie/0wBW6n4Kcsq2xFSo5EWx5zWuSJPVP8SEX9zE3Wa5NGWm8dt4AZ
BoXflfIwLtTtqGtVs48IJDhCluS0imOwqbQ/ycgAQS/Steu6XKWmwfAvbNhTwTXUr4pVBre8KJn3
VVM13kOe5HWjtqSEtjiRgwkwEvtagIOS1SIo6ne+OzYyKkjrXaoAOWF6bGzILA1WjZvH17D0AhJB
U/BP+SiI1+uflclGBX4ga9fCazdlMqH6AmUzEHn2qkbQY5MAQjyPfw1kZU4qtBr13I9NdKkFMAen
kB4T94RID93OSYcemTqIxphOVTGmc4w2sTkkOh4VuMiYwrzZgy6H5NCrfPPeaBtP2Wj5UwsEefGa
zdQNQwrJvFU566m9NN0SNsT1aPfIljuFYDiVg+JKILs4O2oqTzJ2tH0GAx9zKSY8M2qkrwRVgx6T
182wXLkvbXLhGtvtD0atdGci9tpXtzEKdCuR7hw8T3bo7kc8hXCwUL5QqwY6IWtM7ixANSCkSH4D
WmcEpc4w0Aw+Rg1okjpoDCAcemrNSVwSx+z5z5CR9ESlAE+BF/umkfG31CU4CDKSGKlJj2TFaDSQ
URLEUe8a1vIAdOP07rXR8AI9rvG4HDseoBoBSVkUFAxdPFt1ylDf9eSGo9oju9rRm+LeloU4qxPa
mYDN8Gpgg3bnBtD8vgP7DruXdJGu13a9HqG7Akdr7lM7khuR9OYpLwfzezB15Jueg69aTmKdZ6N8
xvXIU12EgcPcuu6R4RkudWfhTPfemOqT3Y0QZcccjVRiJbRVnbZ128Z1kWmgA7GqJjtXaQG4fBTw
G8p0NprJDMuqptTpKZMDEybclOBkgEbG26xCqjdJ+I6RaRKZUKrQwyJTfGbFyBh10D/CIQ3WCUFe
61EdUbEEPfbdNIwqTMII53vDhJTRw4to6wYOn9DFnqOTQWI+QltaVK1IcEVPMRwopadI9IBYBPoc
JZiUBhrD0LsWoVLStkSZvFeWQLkmTU7ONiXqUSbEmHFJUAjWjGz7MXCR2IVFBOubxAZQiyXjuipV
LkbZ2+zsyUE3khYZAgqScRDpX91GRbIBsiW3oZ3B/CjIcbPKIrwpqo2m1yY5zjGDgVanhf3CFSJA
Xw2F+Q7TaMbS2C7ToDYuh7Xeh8lpsEMPVU3KqnfwSvtAlVtidi7SCzUM28uGNOFet9iH2AksNNFb
LCITqbPQoV7qrqOmpg4E+abxvbBpN02q4hrMIANkPTGPS9juEAeckV3lAoATXZ6SgL3pw5hWGeov
6uhEQVoT1TYSwUCvfGlgve1qQF9IGwrABExjYnRWx6AWSNekEL5M+tKvasi8hAgonFIjcj99YIXq
JbyVIsViJMsJ7zkSlohRW+aGJxei8zqTBtaAXjTHvO+wjBdNeYSAzas5kcZLrrlUv9MiuMPfSh5G
4Jg/hLe3H0Dfw52qwOkPLepvQUngBxrao0rt+LuGy9LQs0Ic/CmBCHj44EsvtAYg3CIhrSpc1IVe
QWztwkcd5xbGl1BWB632wjc9EP8kOqi5NMOfmKb86cpjfSYi+dma1qj4jiHp1G0WKCOpPimOfZsx
mRDPuIvyjYjjyNdIm9nEjsuEOK4hc+lq7z2IZvL2tVF/uVbrHUkXFVuzD/ujaUf4sDqPZQkTEVsE
j6iaXMYurkcCaWu4mNmGDG1BLzV9pQ31rHT0PD7poh37o1HG/a/e8K4uKy0lxmZAD/KHyCpee6Xz
FYdWteqkBJ2m9hbdNMfL2Ygmr9gGsJBwAibkUbY9Wx8VXFIc4uhqaTDMFWovLjpqDxaEOh7Friuz
YzAZzcYsC/VaFLDnWO5Fqa97xFBOAgJv6qYsPLOB5IllUGu6H4csPfUmdHeM2ByTkDcN8aaw0n7X
DBYmmhJJeRFn3WVAg7SwS5IiebzlDdiwfqv0tvMdkcd7p5eMMmJJK1KH06Msy4wXI4sl5i05IgtH
2NkVLTmwXhKRjxEHa9W0vLUNbRzon64cAw8YSR4H4baxHPca5yzEoF8VmwGo9Ibvft4gJO2XZg8d
cAxhbaeIQYnuWpItTq4cJhNmhT0WfPCjbf8QRlW8mWkBHysfzH9mXBlnIroyH9VO+tUMTIRSU/Qn
Lmjd1xqAVm6a9KtS1tnek03qT41sX+10RHQcDu3SAoOKzmnwTqqjJfvMbJKDVrJUdTrJ2IZU8obi
e5g2odChFGPPfLclPr2AeLolj0f/Mmnyu7KkscqV3HxmeZzsbcPS9lY9tzkmvxeYOOepWMwDK91F
KjrZuiBS22vWoiZxqdIBzdQKeAwjMauVtHSb7JlqbgV04qfRNS7jQtHAiMngwvGBCCVGo4zdFTVE
TArjECfKQx0MD+1ak773CTGDieYqh0FP8tsEEXBJisWLQBRzaNUwXBtGIrbJ6CgHlQjXTTPqtNRV
apvvnReGH0S7Dq8pIjVfcV3nGUYjOeHCC7a8knBpjZKvqh9Q4bZDNm69cgz+YDpqF7uel9xe3gES
qpK9iyx2Mzq9w4S9pNtnLPCa1xbZgbohWTnoncmTXA0D1wqb/DGPudDDsjefnojtSz5ZvOYhu3Hy
POl8sTQqF6+oG2KbMhiAU+YiWUUNpioTzaMN7RUcSsOeRxVhyqKxrpV7bgHmR4qROOvGYxKIjkYe
hk4fQd9aM3rSGNBS4Ff2rKo9hBW61NiKgr2tNG9jOJYnKaKBtt+ZHFjbYb/LUxBqYQi+UtVMuYHl
rpNimVJGjTL/oWjbo60k4i7f1qK7doEh/b6OQKV31eDeSDQb4VDkv31eK2vpTO5vkqfCV0GLHupQ
antmJi92oKR3pbOGbZ8WtMEaN/otar3sKeOkZVLqoakqaVgrprjtXx22IYJdx2US3xTRR+3EsBdo
hL85W4CPqEF+DujC3nl0ppXDV4rJwZQoy8zZNmNm/Z4QyvIYkxiwamlSPoy0cA5DEbHKp7AfEfWW
YIy8EZ9q2c9rEVebR3sd1RN7D9u+VlYVv4a0XB3P4sZqoxDnsxa8BjG+CMUMTLJ39fIyaYq+G7pM
nM3SY10VqzUQIxWixyCmQzBpzLMI7QTTEWfvrqlOFvtPdbiHbTF82C5tim1MhS8rnG+dOQNVRkNj
zmaK98m2ScDpiVoHhc0qrlRYj0UaMshAZ9JWNeYG8BrGJNfWtrVZEBqmqeGfCCKSwqIGDJBRt//4
2g2aLahVVW2w/nO6lNlLleB49xhCV8RZLEPXIj3VNgVCtLz6MBsl2cbqZBLCLbguS2v6UbR8fG0q
VqS5UQIxt4rplttw+/FZt72FQFUFJDNMPetQuwDapQXN+JJmurMvO0+/cnGe9dIa/rlJFpxcmLnM
xkcVDS9lizF2rP6HBGH4htog3TDcIlI00jDKox1P7zxjDQL56W9IEXsB8sWoOpEFok8hJgnks8ci
8sa77WasINU8JPUGWEffBc4p6CPzIxtkfoilFp4ctde2cVEi04yzOZyAysBauSPJrZKM+rXTOfVB
NToOgRbVp1HwG9bWWH+6QxUDa50lxFYQ4FA2APlyIjM2GGGAMPFXXEf/6WUnXqFc2+9ea3mXrhVA
fGbJdt701RtFluU3VY+Dz3MsjxAis3gYrhmdVQORVhcKSKV5WG9k3YWbKlGnrWdYmGlg85bFSulL
EExunBYfrmxK5Ee58c15zsClKvVdleANqVLMFcAlGCu3Ghcu+l/M3yae3XAyf3MaweWYkhQYD9Le
1WOASy+vfxJRuKtuqMARilY+FZNw0iSmxuf4hZbWABAKSpen2pvYfNqIk5qWxbNejtTXTnoAV+39
2WpoPRRP7w6BW9cYXKBikPdFyiXfMiwcm8maqinGMfVEhuE1HSB0zJRQoN4tSy+DCLay9X7ixDIO
jCCcHbkOGFtdj+SM5tJ74Utm9X9GVP+qk8ajQU5bWScSmh66malAFeqxNLUT4WetuiycbjPU3I9O
SpQkmOuF2gs8Y8aGSn2ZwrwajOQ9mxwW9ippcVAoCVNF4sHZtHHV6ZW0BwqJejja9Qgip+xuudJ9
Fx5Kl8LeOAJn4RQatyLtoM5JagvKqGrdy5gALNkka5sljcZczWyCs02kfJMkrxahAEujRTc05sGl
jfKfQEfUyoPYWdOLTtiNrXGYKS5EGnWfwirmKxyOSjgeQStAqTO3hIutAwwcVo3g01KoBN2da5O2
HuPF1PWN5lQ7fAuvgYh2rcdwrNTeOxvf6eTtlPOAVFEo0VaieqHYIe4BsYTu+pGinZKp4+qRx95B
6tmwchhT4tkT5FKj1dIEseIKISIG/TUos3uVYVkcWb2xYjNZJpe8o0Zn3NrW3OZqdVBS3IJOzWjd
g+yJbMLxeaWxDIE8IWfobA8c70aoH9RyeiSmhaYwXga29USd6NPULL2pfSnmFs1la+VgJwnHTYfo
18TAxsRmwxyh+3ZCdwkLeMfoiwp21oUE8tLiGjDS9pKF3Z4m8EUz6j/bEtcEYYGaYiEf0rs+CYG7
NMAeamLF9b5k2OAuiPEYtUBRNfUyzQs0788IZzRetevSHqzRNW4Nn6xGPMuMVzc6yCoRdr6CiqmE
X4ysV2f23cMgNXp7bw8kIpkP8nlC9QpGssGyodjtSUWR59nTzjHYaZLV0b8yroCpYfIGeKsBzcT0
oVnvjfq0c6KIkCjuodQo2bF115AuYGZuO9LX+2lr01f0zhrzCEsusi+xi2hMGrLhb6h/a5hqzi3N
HwAjFe/gEtxAsHEooI2a7leNmshEx9RWxmfIsljNPUgo0yJtgUYSqKkmk++RI5upX5FLWOanHjOB
tm9TBllsparbVqzJL1rY6TcFNCqxS6m96qwHYibQ6RpLla7eC4I8qF1Jvyt/CrCm0U9VftsTF8Rw
iUsMFgqvbakh2oAP/Ex0Nld9ydY43k5q9qlDFqWIX3d1gOzb9GNkdwJvL2NvahJC2ZaWZDLgsbAa
sn9K1K7ZlKoCniXqccY0e8/qjlqARJC1cfEZkpoewSxjqyrvBWAUqh/tnYN+ERHOWw4lxTNrAEB1
g0W2UPXUNXmq8cwPAlWhZBA5Ob6NqpuBV6wjNZOzo63qtlFGDTxvONC4muIcDmDfnsC/fWw4Kw0E
Yx+gypjvs3SmUn+76DYChZW0aV7i8MeReItQPriXGW0xRwG0cubGw8Kn2hL5tzHp+xwMiGB76xaB
r2eJ4atdxQbc21CSoIgWW06ljIOIAWZT539TZZ7HCNwPfqKT4Ou07G4XQR62XfkdwVoIYn0VKCw3
kdk5XcR6NSJWlHfYCbAckOUVMsRIuIYYV9M+d1xzAYg4k3QHL2BsgEAGU+ww4uLRrX3m5TtHl2eP
El5OxipTUYA7HTV+Nn4Y2LEG12VSrZ+INfycNP3kRe7BU3HENlO/6zy5aUOGBiN/WxdfmafxMyTW
J53xdZoRf9ykCJSYdncI9pcU6MbaLW3zIMiGh5vkvpHxjm7NakHuUD5jBjc/wwY0UZKaNCQTB6VW
KdhB2WiAiZ1KzJZpMB3ILZ5nxXTb4TJoccq6OVjryD7pjstVaeuvpjarQ+0eQRX3Y28ZzkIZgxqh
mXWw24bltVWfZUqMoOjdRd9Tc2Vmtm1d5z+Ozmy5UWXbol9EBE0Cyav63pLl/oWwXd70kCQ9X3+G
zsuNE3G9q8oSZK5mzjHZMtcaMSVhBo/oIY69EYhakoMAkfUMvdf7nsx0J2lYSgcDdOzejDHaqmlg
C8XcKBmdh1fotcZKKAeO19h3GczGAcxOuqewl/E+KmsI6e0trGC+6fajH0Dhjtn0VvrO2VHtISRV
kOYT/r4Ttg23h7vmZPqtrPQpiOS1neLnLmiOvUvQFDORXQMoOGnZwZmOc7VTY58G2TqmWadi2LlG
fWHWcHJ8JFUJSc2kb/pVjbRTYcBUYfQTwlQdIP2YTvqZi+Il6p23lGCNxVi2W89UO6fFrhSOO08k
J1LbVszWVh7JI6YoPwfKC57T6iqAFE4YDlSGn8gr8x2pxnu/B3RLHbV83F21368yZzr3PepyDEIt
zw73SYDgNJMgAbmUgj7cONy7ORvP9KFmsX00SeRRMjYhPzl/GSPczZW6x3WFacT09uwAdpLHamH0
84+cKz4t56WymYuHhH6bkVMyiXWZIYYreyQjhbaXN9op1D+0OgisnWjD7mVDkubL3KkDjfltVhIC
H6JkwUjbw5WZghL2bPc+mt4pc3GGWERGquBCAvHW6dN9n0LB0tWpcRESqHhbFADlqDDor/ZeUe6b
jIidEt5MMz8Sfh/EgCZk0aVf44Bx7ISapp4ZHiv7q0/8M5XfhsHZNzPpZe7Yv1RQO6+ZXsM82gUB
K04mQOsmz38cji/XqVdBaB10jC4hZBHTgG+nrq8A7Dr6Adzt2j8ZZHcXDN8Ymsi+55uy+UHJNU+U
Jknr1Xog1umQCdCbAVNEbjX1RDQXGtExu8my+k0msgGNXt8tNGw0QvGqn5wHlbPadXn8Ybg4XVIz
ONguIj/Cu0cishaNpNTOzTUV4Zpa5WgYwz6PSAwueVIyct7o+L9tgwAlcu72xAhS81iktWf1jfAc
CiITvQAMbdZqe8uPfvIBYxU+NO6yolpVUfEvT+cLHepr4XfPqgnxXxtQygacEH6C3jlmQJErEtEI
jdvFmbVQzTWYMLxGA+wgR9xmCnrlVtAaOMgc+8O1pv/msrzmGQpfUjF2VVqOYCf1j90/tkqTcyBB
9yAb/eqmoTgrDflDsP1bxi4TEd0xRI3CWG0HThI+kGmdmXxHDsMkjH0MEpoupY/URzsYz20iVpWD
rMSf7F09JVQlUv6R4JUTesXhz4IMaQeOjCYhyU9bT25r9uthdi9ZnNLZsj8fH62va34GAZyoIILB
HLlcb+RQDovI8WE7VkfLz9n/qeE2FgzMzcQ4dHWF3sMCahQhLJVQtZuUva/GNJAK6PZhYWyDmQO5
ruy1Df2HnKJzwoCC06eJnullrJ9h7rgyG37dMmOR6sNNgWeURUnP5Es95b33kvrmFksqS4d++GbC
9zRaAR6xyIhXtD7c3Ylql6WZvmPrXVoJ5Criz6coWLu++vF4/bzI3pDB+pEi7RLm8Czx/ixjZ8w3
ihEQ2NOhPXsB/vsUw7Tb8qelPoMXTBrs6CWv6jwepYl8VNSPr3Nyz4PxsDYPWLdiUA5DOr7r1DRW
hZdcxxxQVRafaT9+RZF8WGLKln2FHrim0s8EgTT8f3on/S3s8r+x0QEj4P63lc3VcfEhEArH5yUk
GQ+KgvYB57aHpz4UO2PCBU4eJdglVLQU1zAPZn1ncnCemsFYFD4joAcCtJwG3DHzfHMdE6F/+90p
r90x07L4D/qnPEfzkU0O2/VpFw6A1gSTrjBCn6i6yzhyiwsr+SyhLRoGmg1Rn3lgn6LMequyGnK2
bVysaLbodOYzOYvlj9EiViOxYc++aAW+bVMhy9RaIjjx5mNvY8ps3GAGgNdvs9E8tLZ1tLAkmoCC
abpfHANoVcgRbmv04EklexzAxU9hRD98YKhRUXLqYD4ZRr4L8ZE2Ho5JSpnJzbamgTm10NMfE6m1
484bkUiLW/oxih1Tpj2GwCYkshul76HG8pLP3j9SSp+aSuz7GPyTF1MJ5f7DzD3hGKgk0AR6Z7Ai
gEiyuLNXxsh6UVvpt7JoiQ3LlE/BzGiCfShug+w77BUgt0bciU8/+vDplpoKJxuHrU/sATNk2KrT
A1tuN2+uj6xzFv1rScSMbh58/9rFi+FgZGCcuvQ9/O699DdzYvZn3np/FUnUaGkTr1ONQ0NDWAWp
mFtDsnY9BMfN3OhjVTZ7wbaw7kIAOJlxLGywmW5Q/OWhdzWY3m5bEX6miHtIdr6Gc/tqPI6iamrf
yUDeS0QcPHFPLBg4CoLkDcMmsA4zSG5ESvxibIO3hK296RHHFy1ZoxlMEfISq5lInSK4jXFwCPXw
IdryRz+87C29a6maI8v/6wxRFXrbeDJz55BQqrqKbbetsP6YlzDLf9jGHJuW+Y5mbgF3ME5A+zWh
XiUImLMK/6aenjjMHj58C5KxyG8RB/jCw3BmRdHJDB5WwhqRj7JfdSDvwUiCGUEBNsq8uUVUqQyF
taFFVFrtgqY96tp8Twf3N2+SvRHCjJzS97yA+CMNDujC/jWxTSlslq10LwbJqqyEd+0wHMJ83Pmd
94VzfK0r40t5TfXktX6GQqeNPhoLTLMFzXWR+o+VMqypkZiLrFsXrQVPkWjN1EZNDd0j8Bip16XY
MH1C39h2uBixssV98OP1+p8RiIkIPP7tXg2QnZaUNRWyOEgBYmm4DrBHxu+dREMsZ7Fu2GX7ef2i
AveV0geKTDs0SLNGeEA5mjqSChYO+YQiKI+y6I5si6xFTFwphIDnSnsX6c1PuUa8OBTRb4GqUI8m
hDgwnLiuFGUB0gfaHhxBbFyPAaZZq4heXdSBpsRxmNofUlDD5/HDVGMxuQrQZw/Mv1LXWNUpsUTk
CSSewyZJP6cdfHsi/YqWEzzFIok/2fqOcGfmaYTmVS6djuwZLS+VW3wTl/RVWf6WUeOvGHyQjfKr
TK3LNHfrmSImUeixZHyRLuBSrW6OUb860VsmbSCm2Jak9ZN0kN0nbreuurfkwfnm5BO1Ne7Mpj2Y
wXBU6PgqgIUh0dWGcPZVUd+8/OEbw44psF3PI1OEvn5OjOkWIPDRxBmgJlmTwLJMQctM6JL6oFnZ
9HKaByd2kg1t6ZZpGy9qfLFN9dnm7ono0e2MZzNSgnA546ib6Z3x6oc/4hTL6GlpBFFjGMSLDfHZ
qQSGlRz6TOJfTEIRQ6JpGjp/FenlPGJJNOpbqkcHkaixz3T2PSXhb+OwAk4SkBNesEi79m0Gm12U
1a7vKYKtnpa4VBiD6uFoONaZvg9HSB/ccDAPywFTbqEV615XEBZo3rNH/kUVnbrRPueDeRAJmlwT
Llkc7QeqdNYaL2GPv7xEGLJMMDD0TXO1ODMKO36dcD6NJmVJ8Ni0eybnpYf1xLR84kA0LhwLEFDz
MNEptll71kRrFEL8fjzdozXVG4Kbk20AS7/MMxjXGH0clb2lzHBMl4pw5EFBZoTPcciJNG39mI8h
jZ9Zy6T7vHWardPKs+nCwKq9vP5I+dc72KAGksqOXgfFbzIxVKg52s8p/8y4Rm3vYopRPSdSNpYC
RTeNf2C5f9wQySEXYPvLhJR3p913ClEw4Zw5Qwrj8Zkbd/o9kiUisz+0vlhoW51mp8aSifIIdq8b
kT0RVGstTHqamLnP/yVFQpR3v8WPnVvq6FvUkW2afRvE44ixxwXmw/bxHXC4DX2DS1J2xj2lu/Le
N/Rr4hllHiOwDnlVN2HKYjq4F0n66aCNSJIMwAbWixCyDEZYGnJFOTU303ky9JZAH1QQXCkB99o4
tF9dN7ySfbKL6eeyfth7DCSGyQnviZ/v8nn6G+sB96FkzpK2AWOfCglo2yJrf+jqzel1lLZmpOy9
WzIGm9FHJ1Q5F7ccnUvts61PsSyzHLdAKE0AT+bIQAicvqYaOWZR24e8xsAkLXyck//VVe7F8ftd
MlWnHFOKlNmJSxe+fQqKJYHhEsXzvzgNiiUBX+5lGEHo8Q4cyJZP1nmJe68MjF00Qh1s3fxkm0B1
7DK/zEipwDpsI5M9L0PFRSUYejHxa7z8S7QkMDfSOoy5+8w9/+QlDDFLVAIbQwfGIZU5EcMBjMXW
Kt5Y9ql9LLwrqUg2O3gc70K155TIHsIot102f8bofziIMTfY2m5WgYNZLB+DceMaxjIwPbBNrQZ4
7z0rPa0eAffCCeDZNNbaqfG3K+an8eheila8B1b3GmDajVgdbBJklQ3KRjK1jxR7FIU9pZbWYhf7
yKb9Loa3baFgh7SKuXzCW0AbrTUJt11BX1iREabMowzK+gvpy8pycVyR7by0W5VfWZd4Wzge+xDz
sI8DaArqGzfGF/Xa52hF1ADBveSnpeEX+zqQPV4S1tEW0Zic7axEXf6Pw6Ibx1FC1pMT3fIqQupo
KLmJVa7wIqNh6yUTY280qyX7Auq06bnJ2uFYJ1690bZ+zxx8XZkR48RB8k7y9F9NjwEuiEyhKsuJ
1C3JdxponMNaEbuaEHzFNpPNPMJkQMmYjfINutq12aAG6IA4+/69rqk5s75yd3ETvGkPh1ocoBmB
mbB3JnNd9+lf1rBjaaIBcHBxEzlbBEofbBL4WZV9T5GH0SPUK1XDkBFOz2GocAx7Ey9w0aR80shG
b9EQ8kcTOjn7+iYzYnDSbD87/as0MYPVuf2tW7QUWblBcIjHVhivfua/V2DduoK8DFm1r7ar9nBG
ppXQw8FWzSNVvciBn7TlynPU2Q+6a9WxrRk9HOpZRimutfsyZsOLdCNSm3IvhitqnaTHLMu3TbiQ
vqdWxSy/iplzb6o4vPtG3hPTu5dGujXYNiQRsw7aU3q3YdqVvkSjPaDWHbvwgwNtHTNnx4tBJrHm
N0W00t5y03qKh/7iMfsiSso5dZ3ZErJUjEdaoABgTeOTqFt+l9Lea5uxveBS4LdxLmWACb0kOCLQ
zpq/Ve9ZRNtnFE/fbjB+RLYN+Tqct4S++2ufHfHKiqmU5/7k4fkhF9tkiKQGdKAcQ/vZ6A3KTgVZ
nnffmnWwmb35vzn5qKbgmoOJSbyRhcrMBF8SDYvWhaGI65q7IeX4iMfu4DI20DVLzhKzdVXIDzVj
ik6j9NOiBDXjRHLF9y90iTs3B6k9NaDmAndeZw/PVxwP0VPhNtnWN0wAbjM0xyKWDjgMcZxhOkuI
6JQI5hNl13bmuAVXTlYhUxg2bCisKUjSLbQIzjqSP6rMWwelB0iiKoplJZDWpgXOFaaUlOoRktnY
es8N8WI13av+/6Ddit7GKTnKULw2VhpszUTv0wz2ZHiaK1iejA6iIJ1WtNbNfxLcuijVvc8xJAbC
YYrWXGpHwh5CVb7IAw7WwDf+fL/HLkyiT6gV42x2+k2KMC1CvniOEo+aIWTKM5ZWCJJbtKzLbA+5
Mv9B0LH+dIT91/JFLOww/FIVGL8AG2HiXbouA9eN6VC76btRWS1SCTBsxYOeSLDfNvPmbyJtX9LR
5+HgwooDvvWx+vRLzCxujDdZP+7TQfgcqUQLxDEzLcGCwJ2jQ/xIEQ8LhHbY6Kb+7tbRLtblrgni
L9WylGHNex3iEYm+NbAwNATEbPukZPResIvbFgbq9jqrGDn69WsvS0n+QmKt22nY1Y+TzkdWWg4Q
DRHXLZUboOy1N6ZvQKxCiB6JZmvH/sM40dmkw8VMBUo97ya+2DTLwMpMsO2a5t63wznBmOJWxd0p
Db7n4rVtpqfS94n8KzEuJik7ehjmi5xMbliF1qEVE1HxMKFC+Cuj+5Hm7lP5oP9IbBga5l9V91fO
9KMS0D8cIqEiOaDsxYvnT84uq2R0mywBFFi8ZGQr8l1DR3TngyTHJ6O3iiRWRysuj31X+Jta55vZ
4k8yrxNJkEbxYxgT+G920DYa7VWVQ5oRdkAshhyfM0SM3VStJ6chMiwEkpr1yAN1FyZLUsd/U1m/
ISP74VNHk5XtshRYAYjrLIhe085vWcYgrFNMMMLivSFEpB0I91P+68TKCE+PELtHr9Bl4zbV6d4Y
m5zDyLl0mXmzK37FsrMpMjj+GMAiEWa2mKGQBbHgTSpb2SBhnkvmZ6u+9Z6t5v8Qb3ILJ9gMlYJy
SvFAebBzySEuI4onxkhXaU10iTRy0soPMdBvz53xwdnbEPFMHLnvDD0+0M9lILmMFanH5NoETrlE
4I2AbMAij7fMBSGEEGvjCboyKdJVOPLDcxP/zIUGFMqWKgJx0QzDunHMpR+wjdHwGixfbwI1/JX5
vwbwgrD9jer1vjZAmbbRtWU4L6ReyY43eEY1KvwrOygsqKagUONxbVELkVZhHjvWR8nU7kMHV96Q
9B9+ll+6CZViSd3BfCPa1tH8Xx31G4EcvbcjIh6JEU3r6Lu3YhzfdZmvU4MMh7pnZKI6xpB1rjjP
WFT6iI65ZmEo/is172xd4tgWDZRJbUHQ7/H2Vl2zLqVPfBge0A5qRtgH56rWX4b1GEPF1sH2qTAz
fRY2AzjHhF8sBTMuq7ag0bjNYUzCy2wbr0LxOk9yVY5MbgtQBP5IavPIct3/qvtjEpEE2+WFwuco
gHccHIgDQ3lrk2mFGkoPOKS7Mz04FjCqW7Csff9tTaP6p+JK/qLWESSDDsZmQNvHlEV3f3kSp8/I
XWlsozCLyH1zK5iz+EsAtOWyv+fIbNbZEBpvTVlNP7lMMfeahdGcitAwv1I0A0d3nMf9yKl2sfuk
fR3tEbjx3NRLQxXwRHrHxvxpmXiuRNWT3Nxa1dpKQujQLlbwwAzDPZQk7owYU27lsh+SOeCMPum7
64wFZ51qNOZdUP5nuiJbs8ycsPa28W9ZufjLKhSGTVdAZ24t4lni7r0pgN8a4zqROEnSmADLklTs
pTACkHC9xkA1VdW1b6gVok6jm4L2ZhvwTQZGzQz/ozF4T8b0o0U+d0qlxoxtTDSn+GTYasLPYNeX
7PhAPBbPfNoNKnHusRg5ctdE07GbZxP2RUqabYVPKX9EOZcJ1JCqoG6yXUh4EQHYnDEKpmGqWvQf
NSM1yX+4KAKCAD3tOjyEQ02wInE8XecyyWSpT+NmPaQDcZ6s+Xz+XFfOV3OwnPjkOY8/uzMCOmqo
f34WwNavjAjqp2kk2bRsh3m6RIKrFDE1TB8KIQlXjxGClz5Il6ZBv4gAjvzbtjORLJifBqd0EVIn
Tgbj2vqxQml9KhPNFER1DMQtuWnIvd5mJSN/kc7mpxqpI5h5VJepsJ6TxmnXWes/JYP6spHF572z
D1r/0oPq7LsY0Xbl/+Lcwd0jmHqpOd4joHwJC2IVIgwSozNcq6KvNnQnsD40SXYJVuxOFjjcxaeL
ZGAylcX6ubjSRfxOkl0KKEFCpBSp1m4WXRJ33IcJ3M3OvudzeJ9F+hWkHUVwu4uj/J5IxHsEnGcb
q+13uo+5oMs1t0yyNVGYxqa9oT86KfxxWqq3UsIR8eXZzohd6dk2TkP1NCPwRFf7UTj21bTKPw8B
FEaj+ibamj6r5ryX93pm9J5a9luYCaRV9kWXoIYymyJhSNgPNN2NXdz8XgXN3kkkGh07fG3QuhFQ
BYcacEcSNIDiJ2dalxRoq1AEN8Mwwq2v/PtgsVOlr3vLonHdN/b70BMEkzT3kjJq0Tl4ns2cEz+N
yI9LkMyeXGZIXEzs8ecEX06ipI0uoVeLLERFMpTP3COLkHWNRbqzdivEJzarXfvxhlVhyhAWo07Z
U4IO7ton60urgi9anIysC6hxjSUK2H+RNH84SuRjm2tvYiJO4w5yrd3fDEeD0DETNmOW2d0zt4MI
FaevBtiREaG7yf6PPjXFhOqjt8NEsMpnnkwrsdDfkrlUdN34lmU+k/dGgJa37IMfVf6Wz2SXBf1/
pBbXp9pvnwfiHBk7Nis0XpAU9AYm504J4gkwn61S2JKiNJgNpSDADB6pIGmZqvT7xJarXIlPc4gv
6FEpN0pv32Z5f0F5usQ5GLA0Jjrz0cGVJlq7KOAvzHuxah6BZFHqX/DaIS43ynhrVunfFHESxO0A
rqvD89o60VLOcDNyHAj+RElUoQcbPPNLdPq/TlBrc+LpY2+F/02uuMqICQg+SIyY88N47xTOyjUV
XF7QFnMvPhKPP9Upz67s8cdH1SJpx5URWGA/bOsjsFCSeDZaZrJZCp+/jtjW1uLwz6PXzm1pUoZ9
nGOQCuJz+FCUAl5dhzk47zrzbm2abJyxWjON/xzUCEGoxg89eDVtRaOGA8X/ukdIPudYHEyBy65i
RmaYhrero9JkFtOadys0UDFVZfdkN7z1ufmwQ1jNJeXgqtkNDMW8jHlMyUxZUEWtTW0vbbJl3Kq9
uy7gC0n8keAp6JijsIRZWmZ20kislBX9uOl0KkPF5szapIkDA/RTQttonV0ddn+VrNOlw+agYmjL
zX3NsZ3yfoEKDH4yhC2tebVnGOlkac1lehaoTqX4qiip0gjgVCABrbiPcEvQK+DAWVESg/sxYQRE
BL4vBS55CH+TrJ/QhK0pi9ZtCyMh9BapZ21a/7/WIO7Q/tVKvAg0RKn3zQ7mcehGHiQAcSiVt4GF
eKkGzMcwRgwfrbE9wjFFFMMWsAvJ7yAWDWMEtwEs7hGWPPCpqQR17Y6ntgCCJcA58BSpiuOgI4TK
aU+Rjtno16skZkqLrTOGLcBQLCDO0wmsU42IKRy+fTL6qDgWNoVw7AGZ5ceqPvz2p5JbFKe6i9W5
RdEXIJC1a73Sol9PyiJXQPwMBuV+wB1qOuu+0tcGNAFP66bAy5HV7aJPi6VrawDAz/zO7IJXFUZz
RF9N988GroXp8SEj39TQsrD4LHxpbuJyhcodOhR4SroEVO/oj8yDlxGL1Hv7xtsm8oVdGPuwaeOX
LgOccZ3D/W5ffZcNhnqtXbT+NmKSeYWZjWL5bJbqNZ6WieYxtYkqAiHDaj1gJGAfihj7QfSEmPfh
ceUygGkCq5lyrQQbgpJZzS/18KUI7xK41qcZlTp/HercjZMb5Jsa76FbvUdQi6IHd4ZTK2q8JdjD
TUgdwLpzS/Q2OnvsmWAr2tzayOATm9zukcjtVca3p04Qhw0uj4kdWCS8i0ARlkEHmXF35sKG6gvF
kMVDhSCU/CdIbe7SKVokCiQo1a+CxEF2ShVZstHMJzpnl7I1oW9639zO28K/uNN+kkcLqpyDstXr
oG3BiGP1hKk5IDM4HS51ke1TPbPTYAgT71vny5qBpszFPp27YzOZjE7QVX2ELF5cspf8g9Exel8F
6Day6SXn7YQR4mFhsNWhhQIqX/R8kdA9fOK6c7ityFG8+lJrc1mzCxXDZ5C+qbLj+lmm6tXC6OGz
Uya10t/OIDYy82eCEcXj94ATARmISAUKahwMz5wyZv/YXBJD1utt87CykutlvVmihAB9jMBiiupW
QWVC7dCW/3IS+/jC8sczHIIsgzf9X289x1ScDugzWKxL9pC6ewlj2hzAWNp4iHuBnXP6dTVMyT+E
XAv0Wou5GFhiPxAV5VZCNdegt2z4Rdj1cO5Hy3K0qPG6J883b4Fyz2PfHfuxO8bJ30zz0KTzakwg
YnEZ4XQjCTe6Jgj3DPwNuIm3ff48eiQVpizz3UsU8RTR2KFh4BlHYkdkaSY7Rq64mQHAueYtgSfM
q5yLvxS8wiROAiKzaeu1QkcR0PbZk79VQwTxbHoOumDfGFzuzXOkEtK0YKwmrDzBCRfEPxu58VWO
wU4Vd+r1s24B6TCrbuFTxD171Lc8/aciCyW/K4gNTinOnOBtkkC8kARtW4+bCuQz0tN2z4rqMEfD
x6CKv6IRa5zQQGSjsx8CwxxfpoSoMkxPBho2pCTnefg/HTEJFZN4SDCMIqMJMJj3RzGyGNVflVgL
p2EOZQ3LKY5/dONsjDj7i4bqJByA0XwktEEL9HZn0wPVjtxlHofrmDL9cOslenoGIH+9M5zq5F03
f8YsjhlKiRHdLrIRYk3N3Yiuroij4+TItafZOyb/agM92oB31ikukSQIJqFQCZof2cbHAWhuzyjG
6dJ/czptBOHIsviy2hbiWLby2n2Q9zsDcoRrPsTMkKFs6y2A9df2X5QwxzkOdg4lRpwq0snCtY0B
mV+Lf4X5UGx6FL2xgw32pox0bafPE0gxn+m3HrDjdH+KxbZdehvl/hvdn5zrX3BCuPOVUecz1GMV
PeexuR2rMxUJFwd7avnaIdjO+4+yuGAWGx3iRFdlu6mZO/PwX2zn7OXoLSDW9sbNAFgj2nkxZw+I
63hkKA7PolrM8r9Zv5rVU5Z/6xivI2l0TrKKR/C3t4J9AyFBmrI1h9jvMZSqmE8G8UlCrU6gDMLf
UC8zTCcZsMVFhux4a6xly6w+WxC8i4SwcoXEOCQx19p2JusnGYD3grAbITcGEQF3FxGfXI74ORZC
M+ALuxReN3xJGiu077ta5qzva3YVzt6l+Jyprpd4EeDNg7uIqbSDAUog2x8qbxn9kwC6u/Zm0vzT
KCzQr/iU6O53Gn0XyXeZM9JN1MJlTl2mwFm2VXAKYRM37iPZFarH1FNjjWiFGvepxo+LrkSx2An4
qjNsZ+DyIiAuZMK2+qsNgZ2Y2VZkwc3SrAvjVP/GJJtMXvb0sHHzDtXutML8hSuOhQRleAUvYqHa
ZJdKlGRs0jWe6hkyQAXJJp6DZ8fZ+OkPezroncVVKXMDCmEtmWOIoD88GNOm9WmN/8WEwTj4r5Hm
ynEfgXKpnQMm2NWMrhPvCEcRr3wPwZkkNGZom6ZAotxby9DsNgMaCAE6wcANoBjyWeF7FMG3FgFx
jbip6N2wpVhsRalW0/fOY/tRaEBovd6RWsl0zQkJGvMS9kqKn1bIXVrPZqFfzHc/mGgg00/Rk7GL
dsQeaTBtWSxj0kX5ttbx+CfM8J9Ge1TzCbjmLxmIcKVeCuc171B/A04w4kvmOYsi7Pdj8aTq45y8
BRxkMViaUkKUy2CkUnlhf2/6ccGcsJzoSl56G1a1DaiNb5muZDkySPJTRnQwSwPtnUHxFC2QO5gA
+FNbsuf1w9ZotV+9hjoQOESjmPjuSMfNwvPQNk9N8akRz8yqOVmkSY/RXVXpa2EMG2TiYPe2kpsO
u+4mrTN8SsQ0CAOxKLO1ZIddiH2us8nc+J/BCKwXKEHMYGu4bBllseYsSQEn2t/KTiqYVn18b+Aq
OFFxL73i3OLk8xl+eWZ6l921sck9LsFR4j9CD3gO0f9gGzsp86OTkJMj+6Y6fU7Nl9H551CEN/W7
NnHTymuTfmBkYzy6ztVRtMm1I9zYTY2tJdyt22KKpIVICCTMHmlGrnHqIwIB+S4m0oKNVHxYFW9N
2vyGTbJhskcWQB68DqiDafC3oEwA7FNHRsxKCLRwcGmXFzXfZ0RG/Vg9GQSwNbW1LmRfLkLGZH0f
r6zkGnXvZfgfYrzWPpYmyWopMZpYzHq/2VD2r3qwD7P55Ig7A0Re+2GfVO3aRCXfe8YOOP1GFNZW
+NOqZ8mB1qEileTUolDXMnyfUmNjzubeZYpZ1X9T/Y0CZ51hNmvs6aAzk63FRxvd/eL0KHcjRHXz
QAQvIYboNw1ecHiZQqCXb5NjEdGeaVivmpduplERAXUfkj/IJAsBlUFFvwjgV2yW8FmmiFmZvA/P
Y49UjDFc4ZxakqiE+2+af6Ho70VPshPSjjZ+a0glyRFP+qwyPIwEycxesGm444EnNKamf0D/72v+
yWQCdWcfAlH5CNCRyTbzu6fUgxM75tXeie4zNDTNdzfVVHDmqwJRVZjfLaF+OF3828wc0GFoubEk
y++/IgM/2r6ZPuCm6cs2n/rxLLtoz9CRnwC8Wz4lhX8emhvIegq0hYaf3eXPc8276UC/hOLtox9F
gZyNTBQHnEd7i1UJR4GP8cv/JklztrN9bGDIyTB8+COmYbEorfrFqhI8Zu0GU9dSI7/wzAsZyThq
tbxG5jnD5kkyUvPBqx66fDNrw3/zeN/MkdUPsWHGSaZflf5s6LBsBeuKq6/uNl3zYwJRoxQaGIXH
3FEUW+GFUkD173Q2LaMIlJAwBSakwEc0byZrTvSvELL534xsAjYXOLlqkPMSTUUQ4k3DNVj7Crx2
uzGQnDIIPLQe0UQYLMfmmTHeMgZ66TMF7g3SjApvV2J0wEuOjZDmJsyuJgQLy7w20UOtHaNEijeZ
R7cBKt5tfuhZdXyt1RUP5bom0duEZmVuKl4nxR/slS+R+4QgDU5vA1WKyzwaHk/B0ZVoFeAq8fPC
OBEh4dpHoeATT2LT8/yiqE1539KLM8KEsbNNaaxnxu6QxIYSZegxbO5tduirNd4Ltzx5qJoRKYFU
fqYbWbXTdjSLrdPc2BSI4tvis4lRtQ/8tQKBl7DI4EbFOrF8IYx42VDiGsNbXl0yTX3U9itk8/u0
eMS8skOwv8OZFkTMbEjfx7bcBPVhhi48M1yJS/L9fPw1A0m9Ab8gH15eoiPnkndzdP2KNLAjoS+s
8HYBj0SZB5yH1bJDBBujZCRRwPL7vzw+/o+j8+pqHAmD6C/SOa3QCq842xiDTX7RAQYktXKW+tfv
1b7uzMJgpA5fVd0SotwOiMsz7voshSpA+gBkm+lTApJOiP/Kpk0guq/ltSoPHR07TQK/t3Ceujwn
SkZbE0fsDIh96BwEDpdJ5nCN5kfT6MnXdthAp3M0r9MlbiDI4Hx1U3Aggry12LBprUyMYC1DfqFh
BHBYg8fqn4EKbYwEv7Pjs7F74wPn6TtbssHTWyX2bSSRq5/n+h2nFbrkXQ05VchpHdsksoEfZODI
hU2whzSSoM6HgAL7dLMaJ/3pUV0757Q1oYKEKrgk8pyGL/8DgDpY6LqmwNjZWNWbrfEjcPYNvVPO
ZN6K+Gyn/kFxRy8caDiXoroAarEouqHVEjfh0aWGICCfqkj1IKDusA6uGTryCN5LkPugBeTgnjkU
QM7Nzgz4aVhKL5a8OhFwMg0sb3JCwKjBtih66i8sDF7Ttonq70gbfEBH/A8CqE4z5RRX4QwjggCF
XY28ZPLsujJeE6kIGMVH926QMXTP6vZhKpKlFWVsHprMoAMrzX4hAH0koRo2+VIbHec47wzckCvg
AtgiRsZrGFfI1Noss7GzYOfFc1fLx2kEg1SFNKIE8AJbhB2vjfHOYSPpyLaandhhlF20fv8kpvCD
FDedkSgqXWbvejs5Sic6KNwNQU+XKEwa4IsBdXcizi+Y9njhkmPv9TsnGDlOOjAbbd1dJj3zJjUk
T4NmhvLvYr8cEn1SMiPKkde0AlpVselz45PBzr6UTHjnxQowu/SHRR4HTarGhYvq3wmbiFmVE+oC
5cI0zQoP+XKnNKyTZcpjbM1fxszky6NEu7edL49sK/Y4jlwM0XI2bAIhE3GTrAKyah2tkhUrT9ex
8zVAaDaHcG1jZS6525ILoly0sh8RKi9WGbxPU4Rmg+0ms0WMFT2Grmtg/9WLkD3OPz5zSoIKct6O
wfjDQPU18P3vMJ47fEUYNP0l46Xx0aVYO1dRwEQZs8EDqYQLVz3zm4eBtvOMtrCoaT/r3oWOQcws
qOnSHDGa+H1Kx1kXLKcisgYNTgw05ExDIE+ddi0c47WGBY84k9TeuYzFD/LoruUW6+GAKhwLHEu1
HZPkuXYNNglCHNScOCZTGtIvUygPMa5x24MOgVtW+RdhQDQs/JeJki886WQy8B0C/4kFZdMGhy0d
PcjcOfXDY0Jiwal4YZd4kDkIFjvs891U36YQVz5RKQ8NxfgX06NtuNmeIftX1wjInWDKcIr6VzB5
FuO9buf7NsxCtfZcnkx/pBXO697D0NsO8OIwRVuIj1hzYTB6tEHYSmGInh8H6V0tOPtxLs9Gxr2Y
eXecvRC1OIwppAhj4KSIZdaeHrhSrZOmPVnyWcDWwOVJgwIVCzheEi7wJPQ4idgIUVy4gs+0Lg+Z
E+/KuXqVRPMytsRpEdVb5wCYh6gaQ3UgmIrrX9t6m7EiaZSFdIbFuGGtdb6kYYOJ6c6NJiVOgv3a
ipJ9SqkLV0NOLON9z0tb1sxs3I3Bb8O3vM3cvg7dtYteoAkEpJK5FobFRU6nOXm02nMDTDoDL1Uy
qaSqaHah8CPaIrFuYTPsamzmKf4ck0HjlBMsCeDQ42dWsG1dSNKS4dbgfFXQMOpXE1dc6LYbnD6b
eszOmsNiZnwv3Ecfh0kznhQTcAT2OysHg4+DsS3G3UzVC/f/U9V8jUa3ccMvt2VZIKgLx00nHA5V
CBx5bzKGoTmCyxAuih4SX4ybIZfzp2Z47NCh2S9BD5JXRcm72myTJqXeBshot8yNFks/Yay2I0QU
c/thkFsYWzMMruCWeHZ1/JaJ7pKTGlre6EKTV1wQQH5x4Ek8NKJ/LghNS9Tg3Bv32NVP/vyvggE+
1H/Y5e9ciLW6gvNSU1eKFtySiE57KEdYXs2KZUhMGxpjVknBS2PtTdz2teU9VcESWNHVo1Pv5u57
Tt7qkYR35z8YCcHGi8+jlrQutm3nfuo/0+QSw7/GkHmnZLsJoo5vNm1Nd9jnSgBD7taSeJ+NAAJI
hsBBv+pl8Bq1SyOeU9h8yhwoXX/819j0Pk9lC/Q3ik6OU+2izv4dVYZDUtwrL3ltKxpFM+KJacja
Vlu9XvdTvpsshxlzbcK54OBYzhyXWEuZo41H0Bu3rnLPFe6GmKGWAr8e9NnemdSfBxuThdy7ZuH0
6EObi8LOWsVEJQxsRnicxTmuTdKZtsEaIDaCVHnMXFZkJbrRsNEStlo8U4695Cnse1tWxKSNrwAC
CzMhjj5JUgtwF9kJXCQnpyTZoTBx2k6LY2og+FpYYe8gbUBazvozEV25clMxEJaChOWICnYwbRXB
5ByHZWv1Lfz4aWX8i8xx73QdTffpBgCSjzkDGSap4zfCjN9V6Cw4kE/XWmx82nvLIHKuBtMPKcGC
EiJRKQG1hax/FvFcmsEaTKWdz9B6JkWxl0XzWUuImfbM38miZ3fCSJSHf1U0Hpte4r5mzR1p9Umi
ed+CfO8L+1Xm0aWOyXCG7ndnd6TSype0HL7A5k2HvgtpuRX1pay+DIa6pRz5lWNuJDPq8vYzOCth
xY/WpUhpLTMBJEfzg57zW4nRR2b0t1fW1qviVTtN14hfPiHGdag4RAofQG+18O9NPG2mrXYoQdu4
q7aVw56ZmU+W3/ZEeZjgZzHOg6wuPq0M+kDrnJqJCgEVj9eKgRQmoOgiXfs5MZKTCWvIjorzUFfL
2A+RDRaFYKxehqR1lPXY9S7JD2ODaHc0ovKvo08h8KOd4EVXuCgZ2zPOi0OUcR5lY9XjPkeiAyjp
5dR21wQp3ZrYuJ//arf/qsB+JulIBVuoK6DuMJlrJKW+Sz6EDWm6YYUO1GPdB4iamZ420sygEsjx
qR4w+4uOAqNc2fXBsPptns5Ik335FtvsbqrZliRaV6VYwlMSGm61HOizrv/AmobxDwPrDmbZfT0G
5GXT79AAeR/j8dIpRax2o71zlnD9cqp2FxlUFhih8ziHgHPDpfyI7sKtnuG6eDY1iWV9aQdz4tpm
zXxVPJ9tzEG8ds01QVuy6JCXZsPgFugwJea5U9190eSfsxMfyM6jw4zvAWJiGLVvWUqLuoEpkFzT
UeZqQB8IWJuMXePR+BlGJOV73/5zpX1J7OYRT4Lzxhe4ehlrwJhXV3MC6hUT2WTeCl7Yzs2MHgSC
zkOdbgprKPaD2XzTAXnOqvyfFVcnK7LOtjk76yww052Pc1N1+Rv5mGPnecvUbtn2hz/sb9vItT7c
ycB64N6XHUrNVIVbMvtbonNrjebq+vI0VeZpauAUG+VDruWfGLyndgiPrVV/+BanXyNuLQDwXLPG
0Xhj7dj5zQhgKj6GcMkdkb82fssDAFlQe8mDSJIvO58Zkrprk9oLQ7mHIWt3mWDS54XYJqV6nwc+
waxwcLb7NgjKqP6HRk1qeFFdzMfG7JsHr07OQe/uPGF9AhbJiSGpTzxIxymq1oZjLtDnuyEkYBO9
+AOVmgEm0bpUO3w/63ZI9wlg56DE9E89alnPH7iq1nkYvlr2UpfgH6nZJEntMC1QIXJCzlwmbIx1
HFv3FPDdwEdaK7cJ1nlFQ03PSgjg9xHf4JmmSfQWznlDBWhBlXqfBdzfShPqPIcFW6WnNshGcPH5
dWq7hxkSuuEuQbYCKm/QtttywjNHLipnCRZ/XkeuokIqJNNA0M0QVBqYsLeBKuKudVmRKxe8fgSe
OZuv8wQ2pk9OVaVuSanOc9wevcFbprowV1zUHW8OHuLYeQGhQP95b97yeHjoBTR1x9mUTrzvPZfT
R7Uyg+TcCIqKxkighcDE4kiafEqvwVrE1pcoRo92hV+wnk28CilRF20+dGN1zsIkWxMnBLUU2Bz5
LT9ZYw2lAMR25qP2jH9G7zegGbrHMfD4Z1jw1whPqSHhcyjreyfhrmtpmkAGQvq4j2+NHF/tkf6J
ErrxChvgF7m5M9zAs6u6pSW0/3ZMpNas1a+pW78XyNdlTA8GgJGnxEmwyJjrrkKxzyz31AeluTFZ
VSG+YYyffIVFUqU/QtINIu1xE1XktFKRn42uxx+JqoWrgLCEU0hrAxyO60D9PuIhY6KNUGfMP1Hl
HRP6F/aJOzfou3a6HbOlF5XbhCrcF1yr9aZhHoCDJ2XYLb6AzVJjIKPuBXf/sMIzzs9BamdtluhU
c08TVtmQKjOM9zhvWIFmfV+1mE15xe4KWHQr8nesKnbc7HgXXpKKc5PJyAFZI71MzvRYT5y9SonX
3LWHg2hiUmPGnoXv4PvNkw6pnPORdQE7LcU5fFwHNyUilGJy3MiMuHZDCHHbQwRhB+hOzUwzuD2t
TXzkK3eWx8ZIo02rlVgTeloKZ6LrFHoJ1Uw9M1CkJxtbxganJQQf3jXpNth5A2pbuu45TjzO5B5c
Ai5nKhoBHUh5tehIlgbXsRb5+a7Lo103IoeTauEg6XL8ivgeccQs1AyZBtOWa9+JEXE8KccXOeKB
5ju+ywalDrPELhQ0WsX9PCMfteKsopxGKyWcm7Zjyo2WuRUDo/ARTzYnmOS34Y6Y+jZI5OrMPkB7
eQKS0NYtTAJggQXfzVJFti0Do1iwhO9Ktx0/YPHmx0hiiUMxdGDpfOeGExHaKICLNbrW3SCGV6fU
7PwDdQzRgD7L2X7MwNKJ+7DP977Ze+jqXGFDCbMR4U4RPy79SzIVS45+rK7RYOycZAT6pMd/ZmJ9
6RhkSa4V6wkfjDlOt4mFq629CBYH26pVqXOFJeQV1A7L+ejxIDqaP6MMIcL2ju1bvUhhv0yQMZDo
8A1KM/+bFLAWEyIcLxVaXWQgDwRj3a/YKbiA1xwTmoEm6hLpQ7Ad3ckhpzbd/GgCCm28HB7k1Phv
gd+9FKWntmRR7rsyB2ow52+kEE7aGXemLJ49s9llWficuvOzU+iHaCivA3klB+4sZNsPMHOXWsqt
EdF3bY4I7J7hb2oXVGlYk9X0/KeoDfddUW4LEd9mZ+GkpHgjlf/QkHLOA85U8MW349SwHLHn1dzz
iBr8QU81Vpj6LxXt3uHA1jzqdN+7Jk6bkbl+6h8g254KE1AG4jObS6a2cb3oJEt0eYoMj5x/wKiP
UtuZDz9IaSYbloRJbz9gIX0MjPGnifOCiYO8iNLDUMrtEQpI+kOpKJdVxg51b548gF8+yQwAxpqh
WbidevjFDpcTm3WHJPtfwk5DpiT/Jtf0qMLwwx4pLvRbxSLs/bZ+cwEv+gL+nGOZc++GZGKTgtFm
VF3SFNbI4D9OM01dIOtpIrTw3PPskZTBfmACopyShkG85bD+5TY2hGok+BChWoYC/6lv8Mq3bcWE
Mt2R7+f8ogb8UXmM2pFxA7TnYI+ye5BzfG6y4Wr6koQXJ3NkiFUe0+eDI++pdtKTU2b53smo/nSH
+YxXt6DTVNxgIexcazgA838s9PxTF/M7R2Y+GSxEqPBjSItFDqyzmFe2GRuniuWG86k0xkdBZvgd
Xm9064ED75ulHSCokU6SRJccpylX3k4mzGuozfm9baa3ObfVQ5GkzarsEYo6HxpWDJIZTORl7ntn
4zJGYdnhzjcJJjtGwI6jDYKVFHfvwla8JCL/kiSxyBK3XPcr8YvNHYVAdoeyHRnbTc1eSlneBmqZ
yfyRhK4UHYz9kHXM/gRtn23VHILKfx9jAaIsw3sLi3Xv1lyFmGSu2hptszeDm2pJJCUYTe7SbLqv
9bgk/TM8p8FHEHvsM+52cvDPZC1wIL2szfSOIwv5b5btPepl0TLMf8yhHit/hogSB7TCNyPfIRmu
pOZPyhivYSFOoSMfGNN/RpN44VDHykbwq7dQ9DT8uJAc+V01M4mctfzWHQUcUFjPMED+kdR9bQqO
IDlFUmNjvgEvQUeJKP3ww/avyJiM3YGDjKE2pc5xHobv2PPlhk2q32NyXo+UUvKWTrRe9fPGgMg1
RL3HYossxr7Q3kUmYYHW6pihjzZOESof1NroKthlTn1f1MUpCYBASKalnG7hbBSz85lzO9u0UGqY
8SsuMFyr6lqTxHBx0g7+/Bnm1H7y52T1aK7x5a4JcLdBYPxgt3lX/OQgYF4gJDw4UPQMyxr3U8FW
Cxh/OyrGkTGvUD+zu08+2IHixdQpFW1w9fLKe3All2PcX1wgn8OwZ4mliSVpnsFgEEyzmPpExmPP
PU9Z/Vlk/qcJIwBJCEg/dKW1E5pXuxBPle3QTjFXm5CTN4Jl8+im9NGM4lfPEVMGgUMX6o2J7Kcj
6vdS9+C1DirJ/JIxfufky/BF6fniec5t7JfSAiP8ZTLG7J98o9u5n343bvgMdqkPZMfxH1kC7pLC
IjZYm9EW5kp3j5P6aaoR8ya8Ehtm0pReNYlx6jtGG4FPdLVmgLTtLKxZyITVLtf6OeXtywJ8D70i
KBi584X5lQRyBhkrbTAh2Tk2J9cW3Z0wqnkHmZv8QRC+KQNmShHg4+h4HkLXJfVhZTuXjtqFM8MW
dmjSZjcY8OK1qb/80Ts5/lXGHJ2LxP0cwHuvfV6XvQPtkIPUsvBVYAkFOh9kd1q6gCtE6hgSTOSI
xciNgDO6m2BniTNtHEH9AU2B3ZwRhps8YGNxTMqYlL04dU7tPXdxM+H8Yrkd8NFwBq0Ek8wcc75l
B6tJYFExxqU4rEFYIf7Nk7UoocFPIe1wZeA9tCrnnijhe2OKHCN284u+TaCNTH+ZYmZLolPOw7CK
bSa6bU903wJlYvN+ExxVKyPiQhpm7kdKHfUKbOkhhhdKxRkfmsQQxWtOUUcSya2FnYmPsVpxiMFi
gDtkjSVYbromtY8dLt9MtP9cFf8TTrbw6W9NRN83f3frNP1WMV9pEgrV2qWyYRg3s8nim9o3U2On
Havwn5VxkDWyhZLmhzt/whEAdpZEnYHjwE8WgdghLRKPS59Q6+AnxlHmsB93rsbkZgBdmugoRL9e
YEoLv6ba0ueMZ7BYKFXWdNUBlUiTfFYzUBMr5C1UUOzgk8FMLfaJYz/GTbKpRuta9NUPXuUjhFi8
YlXx2bZiXh6/P9WgmMQ0v1DJp9NgXwwUi8a+WeyrNn2dSn0M6u4tsqffvufNTmVwA+R/yceWmqMk
xsrS6JUc/ocjcsRr6/KZTgjuj91WorBOCWorCQVIMH65Ra38a+lk5t/IPZliooSjrKB1D2r9nogx
ajT78CYcq5+C3X6VoORf83y6TzKvgONFMw84hR9Q3M/kG//A33z3YxvScGcfauHCkg5oalHVORjL
fayKLZdxrqGdfCiEB2Ui6KpzLcPmKY7FGQzWJY8baJ5Rc2CXWttJw/CMr0186NZ1uHfnJFkA+T+J
ZYSb0rcPHvZn9AzBE++3/wKunfOEYdHtUfmLiQs7rWBNR5smPrkll/TmRed+tE6McTigC36GkP5w
mP7VPhvdBTcSnBh1Wgc/pKd67hsKGtNc3mOQZfX3gqsCgUDymTVoIp3UAlZ6MNyi3tkSO6dtmq++
Vz/N6cwYnKJwGHU8Gho9jrIl58dwgiu49G03OEfQHczFcZXtl+ySZrS9zUPkwQAro1NCGExSJiIW
fDQAWVbeUWhlvs2N/ekPWKKyWl58w/iojNpkqFl12xQR4y5R5RcM+QQ1I8XMSRg1Gq/GlL568XxX
V/7B5lCtSfOS8gtvKqqfE6l3UvRfiWN9zZRBoB5L5vnOj5riK+afK30Vb1UxnMBc0AQdi5WfAo9U
dO3OetMRLkv5srHA2aPlLsiTdV1xzM8GIkHNkFx7aRFTLICHyE0r6lMxzTsvRHWwhpkpOfHENrTp
rW2+uiEGtRZxN9IjGh5oql7pV3+yjqE5YWBJrHcNnS23w02cB7s00a8qTK9eTLdV8e0bGI6ld9Kp
usyMMUePDp4eXuvk3iJwj5CwaN/z2BzpX8w09t9g1/KGhlX3KXpeRIsaOoPDJOIgRhm6pCq2SIRm
NXtIi1iSog7B/keMX8SzOHJ2B6MlMwoulwDKkc2DDsySZvv+XObzRc0WU9TqTSeMxXO2HwT2usz3
ld1STt5/+r66D3R6raipCj15lInYdPSmZ2lx6qkh4KBxyCjpaGrrLUWFbSkmEkyDqaJtfxP9m8LQ
Rkl7ChjrVoruMqp+50WQTjP60dDOdpVvbsuCa5vlu9fexCNgUX85G/El1NFbXPb7nCW6zukHbgm3
VvZRDRzyBXwA3xbbuvwzy68SZGkZpecxxf/V1oo3kCd1U5beOfCsrerNn3meth5nN9/jflubDd2f
IZ033GDb7K/3nX0Zp4yzlhH/KzeNu65yrhmmrBJ9ItFPAYOTsKbHlweUWMNj3fZb1x/2ZTdt2tIl
rztjJnVW9Wi9zOW0rvIhWxs9uY2lbtzuXihje0uS+WImwUsZJecQizfL70NAFTeSL6QaA36IOvpJ
taHC5hbGAdCDhbzBmkxtWkaHQdVROip789I387RXOfcxe2JLTOHUWnJrDshf9Eg8GBZqjaBWe4r1
d06RnIURBQwT5swmblZhUn+zxj7ogPFEO/E5eN78p7LpV8ZeBt7LAIOkaMCuE4z2ORykCN71uUND
ONgEEclKZMHJC0AE1FP5xBg52KbDcDak/6mrvFmR/bn6OeljC99hmJVPc4nfPqJClMOkw76JpGLY
UDUaCOFeBDpTt/qdx+GrhzZAW8OWmxX+8JnQI+BI+neUAxdWqC2iw3bK1cZVeMagm5+p4ErWRgNe
oWKQ5sX9hSvDXS+qY4CpTyIe9W5+UoTS/TA/wE8+2SWdb6CmrB70hQ3FlloMAjkFDStKVmtI9NiC
CXcksMnv6jh6B67Mtipci2G5wd90UOSdFFYRvmym1ALKBMOGkN6JGWp7QMlGZ9akWkDupQSyn5dV
WDO9vLNc+JPOzOFltn0cVdOLxVmnMbFS6vzIBeCyzMuUR8xsCjwyQu2WM8WxNSASIX51Nv4vVYPP
pk5KrNXEGC9t+T84iHVrJ6tAZcLgx8AUCkqHzcY6pxPXp4Z5S21THZVhyjTYyQlxyFOzRJULERIk
4u6JF3BI7ivLPEV65BOmrnkqDi63jsnQ91azNKQ7L+bsvoSudcpa7AI6QEfVZbPGNoCOZQ+7IaVM
FkcBQqasaYNzy2Fvd80fsVzwhQWehFqwG1pbeG73Qz085BICRE8thG6WOAX6VuJal6bzbrFGDApr
fUDI2E9gv5kXbhmZUCdhnwali43vBmhMVv4L72LVu4iLan4V+Dk6I47WDg6ZpAF+j98IZXXlhWD7
E70F73fWYfvo0fTrOfoLUWpv+uUrnO+eVHFzsEb13PndLzgrPN8ipKQcJyuPEzs4tkX3RLPUphP9
dzZxBMccd0s1gOHJ/hvj+CPAae7mcsf5jur5tMnXYg5OgUcXejgcWxu4ZOk+NwJFqB/eTRfahdNa
L5Ge7m07gYzkHZYmsc7rm7uWBgqcgua5LRqff8biJ7NpAkxq4yL8Hqt9VH6Eqf0TtfGi2S49hpV3
ZeITrlqz3RHC48KRwnG19aMtiivotu+y5MeqGals3AH7DFeIW+CVT12b5tuxcK8DMAQ0giK6RHT8
2DbLsZdAYCNB4TgJ2TqKn9BLi++5yX6NgH+/CojBg+klMrjIiKVq14Ub79J23qDAgNJKb5LhiZFh
fZ1wH445IYS/drkNOUHzLpFb3Xg+iby+dS2nQe7ATw4Esg50tGUZ0MJTMlzpvK/VsCXPcGzd+gGf
861wsKPEXE3xsSAV6A3FWcxNql0FQ4KzMTbLPC8QfLJ1Cghw4hS+6huYuLG98pCh1FAf25hVjnTa
forLo1fqa+WY78oczg5/aQqQcWvno+Z3WboBwmr4pNL8EhOp0eP4qSfql3pZcPF0ZgeTQPDEXfVj
zJyt6PAXzg2mgx51XlnOTSyRQNm+9Y27yVpy41Ql4rwg8GWnHHytU2LZ2BqZBseR84Cw+2pF5aPt
y3eq4SCi0a0+MQXEMp2G0w5K9E82BkfQAI9mFBO4q+8NK3vRimNeaFxLXLPejLAw5UeGzntXjo9D
MVxD2eyhix5tWmeqiJUDz83UUZVhRPlhHseDYmAV9Bb7BP2Do3WTToHZo2eY0B37yqEaJT4aMb4J
0Vxb6B1FbnzRDPVRMXQQdAm4wCKRrcNl/0dtlOkHh5ZbNWSP5hjd0hHeSO/kj11RrOO0XNW4DlUp
frsA+qxsbchbWE6xUsJrZGswmZrhVHZpwJupCmamhYekg4TrpR8EewhoDh1vE0YCGGmlGncND06u
3fvI9M5xOD/aLtkq6f1FWfDTI3Ugt8snd0AvoprBwXiSOpy2yAQGgt44AIwlxGjQRw9ijO4RAZfm
639GNT2ZmF4pGznpnn+BHqN1iVOujqalunETpwQTqE/EwR3DhK3C+4zv6UQh2t70BNJ6VxONL3wG
I0O40+l0c0IEhKGtDmPnnfvCOYNu/FLobwH37NJOTobd3qdVYCwlN1hKxns3ivfeAALVr3Zhajzb
gkcmov82If0FsORuZNZ4l7JJRVxjMO3TLaQUlenlRnYGIDQ9DzDiw2d8z3JnRpCQ0gUJZtbapa0x
PkzYBsI6ARDL5oy9yj8SQ0yYWOSv2kNRDwI6VLDyGyxBWA42XpgyvIFGVTu9iaBBxcFg6Dfk09Nc
MopSIyrYdF+N9nbO5rdJOG/+pB6Z6qzjZLyfm3EjCjBdNCnS14ZTGGSYNyfc3LnwYayF2+rTygca
LaVLAP3GeZXdMldI8BcFgDw3ZSZBbA6MgtZl7iQXiGDVgm2EIq9k8gG6oFzP/txc8FhEND1hXLAt
/JAu3veTB7dgJbBtP2pYH/eMKJaw16Q+8Nb6P1aJkVyzbv/SjmchJVvkXDJ38NfRqOYP3yX/ZfU+
i0flLVHc3G6ha+jO3miHBV5WRPg90Cv3RerLI/Ax9zIKT7xFThxSJN9YPgG4GbxAhIGqAjiCm4q3
IJIm0YRhvrkF6j0V5a5krE2UBnvvDC+Qk73m9hSQYeN+3tqMfhpjBW1vVafTK7mLbY1vNCZcL7ru
4idPJn3dvSsuAvuotquDCIg9ju9ZifTQL9BfDD/O0pAEGZz/NoVwfsb6LkjQY/B9g6FgBwrvRiCW
ixObqxuWsaD94EKDJdvZEytG77e2uuaF7ZhAYMDIcxcccX4XDOKuzxnzBfaaJsNLQZ+4KygZrPJX
I1InInVHJ8sPQwhCmXe4N0bOXfKk3OkzH4FHtc7jwBsWeS+VHx2TGtluZL2EMEtN4Hbu/tpUbwrQ
EOhnaBG0ITKV6kKqq4dv1vC95Bjbsk9m7afEt5AFr/ArtwLKiyftFyxZ6zbofrU531dO/hRV5PF0
sqFP60YL3XoZlpH438u+Z/IfnevxrxLJvjU7QCLTymzO2FdWUlMoUVKNXgacJhHK7zCHnWYKlTFp
3vnhSJ8PJOnKXfnqBr2ESR8No1W5sROCdTK4x4u5QnDCajalZ8vIX2TdymM4sKEYwlMnYtxbpeb3
FKDty5BRzlpVYjG4EB0ktsAEmcBwN89nq9Rnx65PKgErMGJq5Xm01a1ysQfb2ZuDHeCk2lTRIBrn
Z3xR/S6MheDpibjqIVdgJpvaJx+nHYP27HtMst8AEBEIngkB2uLATwD7bpxoWYNhYdxU3Q/feshj
5PnhNBbJQbvOfGpSq9/g2bxwjedtXT4SN7YVYN3muYnr8csv2y+rHX6sybs1DejZuEfrmCMibFhk
3dH5ZcxJoGsAmWAKGuVcbrlmSdjZ87rsuY6yemcN0KhiCiiWTJwfDjcklIMnKVlr/A7npe+7w0Ng
BPEzbhDj0x9H9yj6/LW2ZfruGzhK2HrLU5xRqaQLC5Cq5QJAZNG3harXeVy5x64rf6izulpGhdfE
l9lBJZP7gqb9C5P7XyayAICngnIZhDQh03LWloT/SUoVRybB46nhGH6o8qKAnE4+CPHH/TTGIWWk
GsEB1wtdmG1SYYYn71/NE+jpSk6MNUMg9vgYvsuE5ne4Aif2zWoFQe8Porj7xj2Cr56V/n3v658s
mf6SkryyX70UNsVULA/Y0ybOs7yKOwPr3j6feuND17Hcu0ndUqWVdme/bsenJg4oRe6tZFU2zOyV
xdZYljPesij4gZ5HSCzxuItwqJgZZ1MxkLlgCEuHZJArZPNY+G13sYEyr/KS611cgv2phik50+uS
7CIXdpCTHutSM3OoF8CYW5jzV+4Xv6Iy5SXtm+ZeBePTaDs29oM0//PtkdVqMhsEQxvnfj2gydkR
YQnXxM6pFU++lFhQdB0tMQt8OGVt4s4Y6ZOEcMx4qixPLr82tkPUslKzYnglSBtATO2W/q8eqSxA
KzVVvcXObZEKN9sXdBZ3Q/0i4P+6YVgcBHlMbDNyLrp2fGLZwcEMzWpTQNC8qs7qD15AeRtD3lui
HLomIlAK/BlvZB2/tHr86APCOF1omY9SEBF0QIFwHB36jQranvyZ058alQP2MNt8PkdAibfxHJ8I
U+NIgS0B1r3XZ79yujU22S/PkNnD7AmguLFQL34gEx6vTlFDZ73VCz+818383uisga/HcgmmAG9S
qKmDJIbEATLUZ7PFRZYJru6zjUF1CniAqhhotwxPdptbkPMz8rz/cXQmy40bWxD9IkQAhQJQ2HIm
NYsae4OQ1GrMUxXmr/eBF2/x7Ai3TYKFunkzT/buCwxf1pythOpWUrLtx4v56qqMK8eMsjAHkfui
FtJgEDcXBMbwOenWZU8In9OmI+rsLGx25MRQ51hzsMV3tB6ZxCVa5B8tsKZQZA+AAEzqMSGwtdMV
FbX+aBwCG8DztTNebfwkdF2qvvsbBbhhIAdVawRaE+oX7UvM1fBUWUmzp9bxG7B6SNlJC+0n5/7b
B22wT0SZbsg6z4h1DI1+3OLpwDd57Bq3vGtmlRyUYzz8cPWfGO4s7HpFxdIycCQnJVf0UA8PfotI
uHgm3dt5EV9DSIt7Z6IRM7VwyyraCjZ8tbvc98KNtrtPv6sewgoBrxLk4oGU9KdAjC5UTOnfOIVT
HnMHV1wUCDL4rcKak2bwzFu2EOkEUHXIvT+djN1TZpb2o1yqHq+y/gx8eYDNcTOUBfuvnF+mE94O
Y/tpucj9RcxOsLZIH+ewoM7KoQfS2DhRBmiDG8S1B6vKWGmF9b9ggRo+Ai3bsH527v2mf+mwF52K
Jjvj32I8IowOVAy+iIr753HBUYwQ9Yvn8KNp9YdrqRdG1SsLA7Gp0XYwx4ODGmb6w+3cB9hJ4ml0
VxBwH+sfiJslMl8Kga9fmQZ6XnaF4E5qqonW0AH0IFS/9iABmSBNWO5B8s8DW8TE29PLaCsyuzoh
fDIU6jLIgsLE9fqMo3xTlzq9lTixN4yC3reIXEg6s4EZsNDxAyVL7LFRsUh1OtYP0zuf0l3jYiUd
BD77sJSEhuoSJ6g04V/fono3ctaXokKTX2avvYTdglslz9KL78x/ODaijd3ybwe1zvowvJMJtFdb
d0oIdzX1lvKjK5uQtxYEyFbxbAMfmD8ZAFn+VvNnZ9X+Pp6RVVJkqEucMH8Il6m3XJsKC1TqEL1l
KydoG3NKY60NxXa/VOoJTdM+xNRs8ERKdpfaPdeBW+6tiRcPKpWPG8zhll3TY5RgJaDAiCyKUm9D
Oi4nV8ozdzCekm6+x2rRkFWGVtmYhQ1eDcbc9I+4n25TrudHHO/9qcvwfyo/1jwV0jpEJbc5mi+4
i2ZjCUSbm1Jop86BM8O7pWh9PHQmVEAGllieqzqqb/N4EMd66gNqMAqsBU0zg/bGlHMuUsK7mS1w
+ln8jWAKWLGNif/WE+wnI+qFJ5S2ic4yn/VYCAMK+1VQHwKPEJquS0IlOCsOQ+hFl2Cpl31sZ6yI
HfsmUCEVnuEUk9VJsA7gZndW3fjbG1c/eZz/OAUbM86oYe/o0j14ysxHOM585XSEw+R3sbmSzuDZ
SHvzbHkEDwXCThFMjz55FQg+FQu4vgQTlttS3hfK9X4br2zPeF+7LYkVglr5Uu4YW8lDTKPEsxQW
56WZ02cnWv42fUasELfoyzgsyZNvt7yY9DpqJX1kc1rgEoYAmR5bJi1u/aQqWsvmnh7SsRWkPsaa
YBw+5ESrb91WdHTEvffPld2PI7LkmJkIXg1lLhualOF6wl5juHEUy9esuHFDaCtFxf/NUpxMtF3p
/axyFDuRj8klN7Sz+m0pDw20r01Gy8ueSEX66jcGNGPmEapzwrckcSmvAvogGONWY9BcREcrB5EP
b5xaDE4Sms0OdgkLN+VtwfCYvZu+hmVeD0T6KrydhEY/h9amA9wKvNdBKLbQoY0izNC3UUGTckMD
c9UDDVyi9ouaNybDtiPy4Mf4/iGU7/3WrXcAOalXG+r+4ozhp99Ew5fbgG1Xwv/rsUqm/MO72rH6
mME3bbjBvWJP9oCYQdx0p5xXCgbyO0pgkdDoEtpMPdlqttruiXSb9dDF7a+zUp9LT2Vn/qynPk6f
aIVkcyPZ+gli9FfGUHPwi+REI923UshpwwAcI3MdQIRFwg+F3HA8OMW/tIyns6yiq4dkC6yIpYEE
PE8n1jxeafkEfgu86VxGE3luBUihgR+Ow1fcD6b7qGwHitgA0KcCXcFD8u2nI1smBlicfBLGPB0a
O2zcb2qZoKqm7Yi3wsWcOrHJp+pNQ40Q63mWxa9zqC5IaiOWsKw56ZLGtTrkYAhq/37iBV9WZFTm
iRhDrduE0xgLBTYbVt1Ff5jz+CkPg5+IYlJ8CAv04jziJG0d8lm+OtSyak8o6fWeQR10qaRWrRui
Z085EUIITYiTDireaCNVO2IePzrHPFKr6qHoSXWeFhqM8pJEVksqcKcDgniF22A3nrgL1iqy9pU3
AXt0jQ4+Vbog1ZZ5fAsimN8s4Lm32tMd3UfqdRlbuZknDVa2qvhpxpX+yEfI5ay9p0vDN/cpcCgt
LFl58UUxG/qu5oZp93V9rT1YJxRR4mia4hvAfJIzqWIxryNslW50A2X14rF1f1+wZgNxMIw/3l/i
blSUd/Y9BwblHpKsWoEl0vBe5TaF0kmH8By+2BEjYwHw/gxfFrJBQhMmkNnqksj026Yb/GlayBwL
3V8xbEM76m3UMLd8yYeGu4cYYfmMkc2SI0n/uO4YHRAkWDitMd28KULymABVcj8p3gKEOOq5xt3s
jHcMgN9OxAI95a0HVGfVCIaJFE4zRZeyKmrSUf5DVuQ/0uVqE0wtol6WsDgysRa4uhNUgbppmK5t
Xl0WlLKtyLzgB0bIH60cHJXzM7KfPkm3mHaUNsCV5Zi7b0fz3RbJZ9nP8VNSdbTeOP1dmXU/mSde
qjT5Z+uK2h9obxHxnW3Y9SR90r9O51+7wn6yy5oCo6G85+K9Os75wlhMPZSYW85ovTxitn9gUc5C
qGxDio8b7+LH/g8vnvhIXByLHJexXRTCjTDF9NajpIfJ8igC5w7wPsHpER5G7b01Q/BRBWBv5gKQ
8hjc+cGImxrb86abcWfrIKBRwIpguUVF9ZUnBHgTFhWpbv1fMcjxzP/kJpknSrF5kYAyWKucvEw8
WXExHKu50jDIbIL2XkmRkJ2u0y1bFxQX3ZwipwP9XUx1dYHE4J8tqPuneWko27WWnORqhJ2bqGR+
nPGZZ8hU286qQHUIQcjZmdBmHMINsgmni1NPn3Xt/0Gz+JcK6htXPIsQifUwcLP1uhXmmmF24LUm
9v9bpWkjPVoezg6vYMMSZ35FMpn8kT30H3lJdJOI1ziHT2pW93xY0Y7V/mocDP+Gtbn8D8RNnfrZ
p6aN1SQQgSE1XxhRku2kO/oX9fBU58HfoKL+Q7gxCbG5bR8tW7MPFSgrReNdrbXaM9UeFnGK6c44
tJ1nvmUGGeElJ1qLTgms/u1A6wbG+wxfuLD77VyL5VBN03SNceWwZpfpFrM5yoaynqQK7UM/mZpy
KH4HddF+YUOqX9OlwsuN3wXFhqZQEQ9wSFXYnlNsvO0GsnH6Zue9gm9syQtBZecrzOHmeKrm1a6C
+XUYMTVtHHoSd7FvpueIXMjGKtlMMKuy37TBaUnpczxNK0dX+IBRfd/qT1NBDRlyrXvFwCH2Hhms
3coA3FkAmclkYC2B8cY2MOJwSa0Si2Eyt94j6vYT6a0JxznZ7TDBnV2xH9vo2ha/C36v+2w0JH/g
5LKVa11ogHKQOZ9DE1lAxekeCl3Lgj+CsPczx+bo9Z73ZTnNxK/ZPOqOHAxqpmHn469dapxyRuEN
CbM65VTpq4X3lGcQjnnQ+PvghapgvuYMo0QyccgmWPipsKuGa6sXMoJthUFTx3wfMhfDU0zDEBvH
4i7RVPbZc2xf8YZSlBFbsGvmmjDplFnPfk+Vc+aUDeVNbCyLJel4lQztgf0x+4w+IMBGncCWVf+L
oX9h7wofQpHLvCM7mP9WCuoPprA+omFY+3oYOFha7Cwh+wiD9Qz7YPgwh/mpcs2NtIO3ruqABRr8
uEIu6pjZEAhgNvLJpWATjAcPh/mbaVnX+W5cOezlOneXPvYI7U3Qfrz2bKgt4GdKpWomb3u3j44o
7c4Ru9s9I375nDK978YSCGUZza9ToFpMgHS08OvduVHun0ZflBeh1uOGCDZRpRop1wMBu1Gh/zfw
KXkZ6lUkdzD7tCEW+1yNNwFpCOoFMJG1QRazvgbb6Qn5Symofwsbm0YUColgMzt3nrGjY9NK+YI+
yu9TysPi4hysyaheyCYtT2naf1oifa8sshaKdAk6PYcC6o/1SKHudCglskKB9LUpgeqzdBWwnEVP
U2xMOER4vO3GNll2sWkFbUmkhgjHZODb43+WT6OFG1jBLT9/+goSuI5BFn4oJGaWLPSvII+oOwMl
mFgif0LtLu9ZxP6IbxEX2xz3twU7EESR6u/UqOdIute+yWxkprIguZ5ZN14cI3OIzsK5HaZ4foLm
Zhbd1+h4Pj4i4Oh8sD1E4eS7aAne67j7Sdq82ZloogeVndpj77f1ravClTAhq5vE9c3Jzm0wph6G
lNxyOhYiLvAsi/X3sOT9sW9b6aF2evbN2NnlQYmSwmCvmg+NNbcvhjzm3qBSbKuKMbLpwe9mWPpS
dwaIFHZk6RssGlZfUss0jeWNLLozBSQ6w3+UurdCBKAbEinFUzP0DiiZGqnQz7kAk9DsPyNHd09e
5ddrBUe4b11oGFVcD+zN4+Jk137wIS2PNI3Q9kNdWOaC77Y6TbnpzhVoIuJ9o9qWXGlxM+Bb61Mv
fNBJqaA81sE1y6z+JbBleY5oQj2yHYn3busrOkSL5JULZH/kbcxVBde8jVOh67uP2YVNl+OahCUS
Ue47GTwK0tTHqHbY6hLZOfVtur54WowQSNn7jvqyyC+oDV70b2US66B94CVzjERpCT7uab2pkutW
j5meVimLJ40huLydGzlhvyGZKWg83lU6/uhakES5R+KLfwV5Rh0BG1ERjCrKhXhiWr9UYaz26by8
DX79mBVWA3nHiwARGHoH2Y+R9BBIAUM179kjertqpOKq6ZACSwKsc4CndC7anbK6CHcnVHnAmM+z
8r6GETMXZXlkGAgZQgwanoZJneew/7FTZbadqx50wyAyqmYHNTh/050VPkUBEaC4GzGAKmM40MCv
dojWR8t2Vs4oBhKefHaltmm/iwFbDxh3pCQnyw8x7w4oTATxCDr1h2JMrX2nTHIomZtX3lAKgiVq
b80i6qs/ePN9R/uAh6+GgZ+YqgWrZXKlS12laO5zFYfXgmoMboexcv/QicKdwqf3hRAEXu1/JGv1
D+9I4IQKj88hHuiuIYPteC9qTPF7ReTGrP0A9KYDrjsviDtWWLxgB03YlBryQnTSEuKEQ9r0rwu9
YkeXKNIpiqYXGS8u4OilugphclgxlAQda239nyhxT7xJxr3fNPEN45oHssSK7myBpSwNc2+X98ND
S+Jv27AauOBFyU/RNCy8QAYKEFNyshFy88bp7PrNSE1qzgp6vn3cAr7FN0ZzDLoOhs6Hwo+ifWmD
EQ4q8PNWhgzrddwQ4toiA+Px6w2Fz57OYr2fCiCsTqSdfeNI+8ka2WLTJZGeVDYCkONt4f5SMdO/
dZ37r1KKp7VP+5vJyla9A5FahWbYmTwQ25ZP9OBaERXBZUlNHWQIBKGkK48iDpoHokhkgjuMsFyu
MwJTbULU1U3ODX0GO7viBcg/9T1NkoJdht/fSPCtBLSaO+wb0cZSiX0Rfg6zy3OCQ+Tw1jV2Rz9u
hh4VhsHLJIdbqdz+t7SC5KGcffVqTAkt0zIOXJWCflqcgQm2LZg5ZKwpIU6nONnHSHiKD5Z4QzNw
FhKy8o9ItQlsSf+e6jv/UGi6NCwm3LukMQ4Ul869kZoAWJqHQDui4mmQLul06npwwMXboUlfsOhe
SdGx9QRNQOVGkfJVWTZNhlott3EjzEZ6+jedmn8ibOJbOunvZuoDrrgm5y0X3WIfgBQHyNGf4tzc
RzHBY8ludm8bidVpzlMWWIvaCxnOdIvaBH0djFQF+tyO9X97KiYY+A57wN0CiPmJpj9rFa2dEsaT
3V0SL2M06MVl6qJX1hIQRvIswOxD4yGfyxN+9m8hURuyzs7PaZw/N7nw3xkmcPev9Bot4+bclYOz
MSxguS6GB8sAtY6op+I8CKL9otU3TH5quV25n1ilvKMIJUcZGHMkckWKLkBqV4R662BNtOnKfIbS
tSg3t9ybPAn+weXKDpzMt5QU/+Rl4JzCpQc0Cb7nX+NFvzymzKTyjoaD5OiM9MP7uvhqI8Rzhhub
+NbSH4skG098Ls3RRX6kaM6rTjysI/oPO1xwVmobhCE7UsNRiito3rkUMexKH8aEmYFvSyjdntse
4Bc1R2uMut3UzNGbm/ZUZw04wUdbWeS6jf2caUmGgfcYBmRTVo9tODwWVcSPgOOZgEV1aj0QLJZT
fHVd9gcCZkEKj8OF5YzZ1ZVHrRMdPa9D4+EWGNr6ks5a3rSx9miNg4dV+ODzwX/8BonnHZsUFZVe
H32Z5rbflQjk62zU7VqDO2agfvjWIx94rGN+ltkKqu2nRF0zd6m5nbtfDY6As8iJA+gCAu5ol9wH
WTU4flncWCq1AWyBiI9n4mCVeqfnlbTNVJDYmSvnxqOfazdHKripx4QtXtzSEx5in82acYDsUu79
jh+b7aNWcy2Fzt34tz5yPKHv4FTF3bPrRwNOzeLTn0k4jEPT7AhsPcdhJHeqYmydi+KtUAYAdNB8
T7L+0iDaGL/SR8/TgBYKFFZvpdlkPxAn+q1KQNwOE/1aXi5/xzD9JyzogGz2HtI2gs8FyP3ZatFD
F000DmRXfMyBSoODh843LJpmHNpPKEyYPrgHvgC4+pRjr44pfleWfVBJMhQXNgKsKVKEOrQGqQ8S
suLZxde8oaIXnT9E7O+D8Cb3Vx882+tTHWHrs5cGA2DRRfe1zshkJTBf7LaND8ak4KShNFgVY0zp
PolEILmKFMuscd9zPP9C4uwFOIStoiQdP9EDR7b3C9UfNyR6yFgqoN86AMVo9BEUxX0zjd/kqACM
gJimwJEtVVV3P23v8ZGyx8H8PJzLvNh7InwNqlZeIk/yZw3Ilp3Eae9TKSij1RB2h6wuT1quRnwT
Brto4duspuItQXf8VHPcsJvF0B8Qr9suffgYdyJkmCrET764zyHVUC/cLtQ7ZUDBQQ6I8jPdRHuc
K4Yzk+ruMYjuMlWaHTgWaiNi+cZeiPyhaMIdYwG+DFOEL4vvvseEPDYyprncGTHT5G1e3qQdU2ob
tjxx7GBubRf7ZWZzYgq3r25lPj5QVMGFAV3J54TGX6lwK8I6WZrutwq79qxYmBzCXAPJ822ma2P9
wU6xYoJhQaBF4rTJ4axFPM+EI4kpRzbFvj1WocFbblMVY/vJ4Hb53mtPs7clzHjv2kgVkZ1S2Sv6
V2hL7ypzQX+E/DOZsJfDEkbTrd+tFF2IB4e8mrsNvR7fg6geEy8HTFRzJWilP55KSxGna3F5iwU0
L2UTbRpcAg+5FMt+dljq6JsuaTaUXAyYNTDA1RMrbour8rZtue8z+PIx1GP5wq0VCSMla5dP+kKr
S3oxffoOEfdvbcHIcWz5TC2Q/cy9g6A+lQp0B0CtcbAmu52Zn0Pp/y25UdFjwrttjsTaz9wOn82E
rBuTOMAwT/MUNV6Cx90nQK192Ig5+RHCH5hhMgt1Ky+tPScy23uvs6/KJ/EyWVbT8p7W465S3CLw
ixSPrYQ3GS+DCyJSAymyH3ONjg06Yz+Ow7uuk5Mbe88MMnR9z4V7M+UE4YauyncBEZQHv2h/vRnD
SyBqf2tZIYt+98fUXOmlTVWHYZHh5erV7mIBH9wjnlMwzxdhEBAbbOJtXgGjWarbiPwFjr7ycV57
hyqrGXFtNQOLORSuNlA3Ra3P2i/SA3LEoRqMtWc1WB6gLk+bpAMaJ9aaUlUkF5FW4A/TFiJXjqiA
+eJ97qtvACv7MgiiRy9o/uhpweAUo81cVJBREZkiQs8hZot2yqqzbAABLG2/nJowBiAWTpV+ZMhn
l9llJVUU9vg9hom5cygUx4ws9ZeWKOmc6NWfRaP1FjFUYyYhrD1h9m/AUgTbBqRUUdTdTlHXw8+s
MqeMfM2BLlDuBWUd3jCgDyeptT47kLpoq8MyXFXOh80NhwLF6l+f1gmcGnyOpZ04b5Oco4+UtdR2
LgmCdK4uTqMw7j0jOoWJJRUUTYKbr4xTCy5fYLEzNfZTlgmMo3Yff7qs9Zy4fXGDlU2uaRFMNNjY
yZo1YDeGrAkp9wR+hAptbbI90r23axNxn7j9h5tV1wKdayuwdN+MbUwGLpvUaSINtM9TOHipzIKb
jn+33SRCh55gD9Iwpw5gi18LbWLHyrE6haKsbxrFFrpKeNflffTZ9zTSuKmN8zunPL0sqKLhe3CU
pvvQZvlYkkff0PQjHwZKTiDaaOcksu6rXnLvkuIEI+jh3UtjKuQZu35lj3bjsM/kOtdlVzdV033u
cIFOujA5lYmssfuQP3YEu8hOhu4hnQxBr8x9cKt0vIlno44TnFP6X4IvfsCwHiPUy45c0EASSATJ
CQX+y53UMybt50DEf7VFcK9dRIUcC/jHXmh+Wwf/oiMGIcroe+qpnUny1nkYoaWd7WB6ZoD+YV6d
du6c4dn33D0FLdbZwTy1T5buZIfJfZpw7KBNZ7eWn/8uPDIHW9RAx6uyv2DMwZOXG3LsSE54ofGm
jjDLE3il770v3IfESukPY47r4qzbxbIIHzLW35wPTv5sVpccciMWGYdcesylvRVDRz9TDPppgOJx
RzMiL9UEbG6r2caT6aAyIXt1PPtJxvIxx+K/hz3ibeoxOk8CZK6CsgVkhX1o7LvWiY0gTc/K3IpW
vizZ+B4pDiozLukZhx22Q8jdvHGnYxNKnpnI5QbVcusou2Y/hdWVEnv6RDAQr3tXlC3B+2lcr8lN
EXyrOgpYkycXqvvWojGitn2MZ99mfdu0HaW+WEbCyHmRXXTj59Olblj/dwVdBghjxcZEGDnGmPy/
Q5dUGCjaBlMVXCyluq0Y2wfMWA7axHxknXk7ImBRx0js24zd1Q1zuR+BJWwrL/0YbH3183q+DdoQ
ekxg/oraIiexGlbRObNjtSDJdU33rx7YMM22AE3A6hhxFhR1jX97280hRT5RMj2M/ng0Uzrf1vH8
lM3uJwZB1M8Ij0HgAwvMq56fbgZwPIY4jmzbsbL3nj2/fs0C+zmpMVRz2MGA7IMrTwz2iqBpHpiF
GTG4qKHv4gYBE2sT2hz5a4ANdo5RXON08Adq6q2FuL7Nm3k/DS0DatOM28iq3VPvzmeb3Owm9To0
RazCN3lDKHiasGLiQFoXhiz0Y5vBUbsfLUtO/jPrdweqyYofSbdzawWnXHM8V1AGNszxNPigUm/Y
ua0KoDxPuXzNOw21ruTKpQW8oBSY0i4sUFv91cxQNJ81JAPEWsHckJon8N7IBITJQh5I1hYLAWly
8sdiNQQFmfsjPQfLzKCBSdjeR6+rH4e89raQHDPKjY9N3z6z0/jw3QXv9FLY28yrbgDdkwsa511X
YDVcqkBAeMdYFBEHd/0pp10HbcgPrbtJmu+6CO/ZjeCodfStXkbchfn0UKuuvPdr2kRpA2GTxtqa
5sg/Y1R+1pHz0DigZdxFcQjn5cWKgIiS+BB7VvwIVx35TgIwUM+XnudIqd9J6Ps4T/krMbinIQFf
OrjTsYxlRYqkPXlcTWjnoJ7D0z9ukL9krHsog3d+h85F23S+2aySelw8XoM9uLFIM2u4dvzW2BI3
nkUhUyk0K4dlfANTdkc39qdR5KPaie3hao0a5tg/ab95XaATIQJyEygTCpYlTSM+VYp+0rX7flYn
Kjbg7QqORJOGexKXjzrBvA4t/tIkzsvSWu0d0jQUQerPHJ5Ifpg3KrD/VD0ZxzIeH1LiDJ4/gxLG
3EZUEs4q9BxsQAEbDnwWk+4LxsMUbmjk18fEodYHw4ND7wH3tMYeHxor+UxH/ab9GCJkiicgm/p/
TdG/+4FzVfHyAgTtjaTzLXmDcgdU7motmGIHhZa41LN3Kh3F5iJK3bPl9fc69Y9aJF9hX/E7DNru
7CYdnVWOeIlX/xXGTrQhnf5DpKS8w4KuHXAr/7U5H/mxlewVfBVz0ZAxQQy7v0uM+Wl0+s45+zUK
LupLXSJNw17PaZGRqL6nNAG6zlFP+IQfUJ/xJzu4Acl3UaY82O9MS9Eua4ueDpKB/vEiqO+zNLbw
vFCjmbBHPsfIz5eWfNOO+BfF1TkbjUB3MyZs5x657E7L/sue0ysOWFoo+mCf+z5Z/Z6+Nik8d4sR
d69UcFaZTB9rafsXF+7TkTwOvP6QrWOFG5iezDw8siswGM57hhgxvwMw/uf0MIqc+jyb2DousN9P
xI38rbMkqEhIkXJYz3jYoZcoC4gK137PEtX7aw8GKcTzXzWGecbpLtv5KvzToFw9DJX1WuG/2eWj
87cnPY7Vp7j2uIYfQhf/gywBPi6z/OgShBr8sfN7l2RvYMJQAPPSB7IP/88ljdBE2U2E83FXQnfY
9QmxE/bBnFu5Ql1PptBsitqrf2M8RtTasOhbkrvMmeWNo6q7Fv2eZ7a7NP7onhWrZKY12tzGDq9G
0E/9m0zL01zCYkoj9zIGLp1da13h+hWKyQm2Q2dDAEnMnl0mNYtgcf05uMqu/aZbkP6yRDePS9Oi
rXQ0amJ8YdVsu7e2mA7pQB3U5NGdNhKF3lgmgc0xev5to3rzyUXqFHZZ82OKXlNgn0xPgxPg8JO1
+y6WnuYsN1guKc73I7bi8JMzE1+g0WN1XRyrOMIiYL+lWzxAKfUEVUewz89kAZAIYmaMn+UAFQWy
f6PbF3Q0Ku2wJKLOlRJ/vc931mh3PhSuokfe6dR7DgjhzkAKogIYM4Il7CdGZvMzNT0yXp6J+o8/
OWKfT87PWNp61+aCzG9DnWox+fLVT6L8HI6y+dU59lZKJF6opbQvGolkw/C8/KIfYLiYWNw0LAIg
RXjY+HWR+J9eKYJbrvuAb/mcpl00A+X02uaHwuPVdgmpkgERimdN2+Aoifsm8/wSF3V+E7BFuLU8
Vz3h7wb6atWE4GrbSTH+xPmXM7GVSGoX1n4L8qIUffggEx72jfAmhDFW6SiEQWLjyutN/+sXgvxF
NOh6vDAJclt1h79Z7wbXKmMcG8bJx/ZDRXHdpwuOLzJTGVw4dCZ2Qj2RLdRmSmd5MB1QaBjF/Ixb
8ASxTa9CbuzmAmMu5hAnbaiiaDS/9WC1hMtS0NJczE+UHcZ/eIEEuG1ZgFXUSuYuHTcB+92DTd1f
UrMOk3asgVBVRB+ltWOVCul7zcB31pPLqv9RrKW5QzDTydk0J1UGa27OSiBWlL13p2cbf2O8lsLb
zj/XYL6opKewAs0H5ekHLCliEy4Wc/tINmBTNkwDjIoLic7e6Q+aasYd44xa6yhL4KoEJA51ArYq
NCmDe4ibhrv3nCUPprIYTpN02cu4mDa8v2s+XsS+EAoZwSWS6mRqeKu/WJAiY7ckIY3adJPH7BQ4
XywQYlW+md2Z9XsZvsZB2H/Nc8VtJeW2tyTrTrhNL3OzvHXE+okdnysVotfHIbrgoj8r+lpxW7d3
tSrfdeyrcxQm4WcfO8w5kqDAI7W2eOzQfDmCnST96xpijW7eRey8dX6GIsjUAOWHgkavtkiMuH/B
VWLo9ASm1bHYjIZ2P5NEP8bru+cJrzClR3T9bh0zlScbrlj/VYDEhAo71zCjg7Yc62MVugAFe/xi
107PCZeT9jEHA8fNtit3Tc8JDN2DqOZCJ8BYTtl+6KiRrEwe4h8s7sLOFzvQJUedxDBYE3LBbPop
y4nFfa180L0aXrzsYIi6tXdnpxKeYmkh96cPhWT+GBtIj1q4ryKxsWMneWLx2qUQBfMdODbB+o6r
r2EdrQVpQOxaU8/LpDDvZdox5RqkSfADjWbG6BPSnsD1DN8SxH/PsCjpfMi80m81sU+Tf0PhuAVG
igzs284zG535ZdJRj53R/x7s8J2ADSbIkLGJBWS/kh9GApRsxCXbFIC9tr+DuqCRm+WHbMZzVeFe
a1V7bQU6Zc83wQ+yNCdngMFIzHskJ01Ut3XxnCwSu5scWR7GfNaAbkLSegXDM0yDMFjDSNDMvY4C
ebYphpga+kByinlOLDsh+xnOZhcjPiAUARNQ+Az3fdMCDCS6BI8+ag59X7zotHsAQDNTvkvMNWJ2
pkyClyiBqKch4pahVtFmbgpcpOPIFULiHzIW2wROrgb2F4nV7BwvzkNhDUQb8H2Zgihcburv2tH0
AQXBc8U5Cx74pip8yp6zkadM1mbtQVqXUtl3z3S8VU3zy1bP2SWCl6qmPSER8/AwjsVXXhT/MDLt
e8fn9oT1GzNp2i+i20I5rvBo2S5tuc3SEjJD21y+RKqzEDCsWCAnNB7zwJQTlWJmaNU1ZzSW+zAr
cSWGBuvuHsfbfIW8gojbuqW8QzGhIYkTtnn3s54mKSW7EGcUPnHzuNilBiNT2OMHtjtD2BfYZIZb
KRsxC1Y84FnoUjhQ0uwGZ0EWM7s1fGfboeXgap3kaid98Oh46d/JdV+bqXtkiPF48UoPuw6vaNHg
Xm/CAmas+tulrDuGQBZfsTI4e7riza3UuG0sp7yxZ7ne0DDBxuugKA3Liv84Oo/lyHEgiH4RIwiC
9treqVveXRgjR+8J0Hz9Pu5xImZnpTZEISvzZY7ssp7hY1+dxhlfAwahI0AAnFw9t2vUS4SkMjS+
SlOTEpBk6fajRTaM8HIFnI1V5pGQRkTrER3RKFCjQS38QFUJGyGPvS09WO3Nbdk5kqtNNwqq4YqI
ABWNCc5TvJXJO6Dh/J+06PHGW2kS0cXl4eM+WBUpBr8kwL3heOSbU1nnj1ZeQlaoGvuTfVhGPZzi
Fw9p7ZOhDdDMqXjwo9hwCTPqHP5pZIUrh7X+jnktBV5dVHeSV+CHaVD8em3n7ambnnfUK0W/mXSn
7yEMonsx4tbIHbqJ2Ys7e7/xye8gjVAJzsKKb9vgBluZRfldghvwoyfE8oCo0zw5g+jXdlyw5fUq
r+zokYWzsRPcr198a6b0ENGx3fm0yQMejt32oSzq7nmKg/LmswjEDzEQh3L6KnsMecS88Q62N1Mm
yxnUISg0meHs6tjC0VSZBW0PoceBU6dMFk0/g4pXubBus9vjTavpC7ZWhQVYYe7nRm/EQvYsrMA6
gbugqHicAfAXjsHeqIXSHWfdaSZksFLK4FGU+zF2NdiNjsbwVKvB5irfRmefFxHuHLfXcAiinQM/
dtWXyUela9gsC4w9Kha++nKRctWYr+MMZlGpTO/sNbDdkgFBOU0qtZfCvxOEb5ATkfNnkXLDKOXL
UNOcmrKMk7lWeI4RgFSryUhJ/OIJ+mjtxnQSxAiJqeaSn6djsPJHHnKewRgAaHBBm+O2GOL62LgA
MORC7CuEPVAeg827/f8q6eb+n4nHf+NU0QMgfZr4ouwNOgXVcSl1UUlSMSQbC72RZWlCqmTmS8Cq
Oy7WkNuhxE5VR79BUqMN9w+qnALMDAM7OY+NJkXvOMfDmnZ2b6bqO0js4JkyuPKzXBZX5VLN4Y3Z
11ROz37H/lCVr2kx5KRZel4ex1hilu13aSIDoMlE5GCZr4vYACVs8OXwvPyex/h763andCbm608x
cnGnMbFbxZPrl69zUZMyT6J+i5dyuAQ5gGBP8aUUTr8XfWysgwzrJ9ev+MWy1OsQ0VeK2rAehXhj
WlccjiKLTnlF2IEFZVYchRGyMVdcrPdc0PNr4C8krg69Iu0rf6cyCzBwrtsLiIZxrQye23wx688C
yz3tszwcBqv4sasInuw0PIRE6fCzqn9hiLRUzHZwD5wyeaCYuNnoMX1OSzhirJegFi5R3YE7ziG2
h3BvNvzqfrL48qsROdz19D6C+bCOY35WYbAH4hrCbrwSLFMn6x6jzNMc9JTUtHO7p4A5WGnZ/1al
8VM6MGxcDz5nlPBZYwZizMrDc+hP1GipU+Exx3sFFJh0sP7hmkDozYvPJiEu2JqTta7D+W0YHaxy
zTOLHQgkdvSnkb6BoBeUrg/aujppj2QG1nfrN8axUq6xswzj2Q/xzw4+u8tRLnhly0q2c1BfI89Z
IM8ZHRYWPQyah2CPP9WxoBOPsf5x6bIEskim0w3IaiYdN0dzsF5Cdlds94bXcCyeqYVyeN9YDDtZ
/VfM3V0Tonv5fv6AFaTl0kmJJyW8e91NlLiN3LNs7HQUjw30B+FMVZ74J+ygOUz4xklux9+lqAC4
C+GCbytffVW0e+F3AzErPOJDQAVgExHsr0NEK04LbtUeVfMeshSeZtKmVSs+ey/h1jRSxpX9ZaHE
tY/b7YQNEmZxCJ5DOMbVsatbn5LyL30XPJ5ERF8AzTYp/syn+s+YQnijLNkx9FgBjM3p6FZZdGy9
6C9XGphapeCGgv98qAwN1ju0Uy79w3DoG6hWxYyMFSd5etb5lB4ShS4MiBSYRlgraB9wJte96fEW
iDI4ENw/BVE4rgASWzyIWx/nV/HuND0VCU1j7Vn3CfR6oq5Fez9HTnn1eu97bvkOFFouvIIAGbj5
8zPuU3h135OwuY87y7xMceEyQzXMPnaNT3pluBqvYavaT6YjwuOu5fyQVvA+I6CSBNBZrldDM2zx
iUwnquaxg3I/pp82C+65ZaKuc1slmygkSyzhnTLU113ZVOZmKpfSlJSsQ7JYaOMueKunaLFWougS
3o6ubsIFqCXQQMTIfcPvl137pNb36aDyy2AnT77Hm5Fjqzn6ZvOhh1KxcvVQ7cI4Xw9JkN9KVzbY
tummJ25t/mtiGmos13IfEm/8MEqN/6NhF9X0B8VThu0sPzEMOFo7+CpH0os3fWUirDnBwB1dI9Uy
Ec/7LOKQyfuh4UIeu/fBEJMpom72YBqG9erSGn5w8QmsiqT+GYaFMVs63lEHxXdFFcQaGvBDTcQ/
a4Mvh+3UlnGL53QhUY+zCbtM7q9du/3FZonr027hduu8uRQZNulgBE6GsNZWS5nScq8ZJ22t8ZnE
KK0znpkGhB3wJmMJK88bp+bBKqbi1ZLDAUU/Anyii4fYsNwP7tTVRjftdLDIpj7YY/fX11h0g6Zp
9q2MWCTGtQ8ykBYCxcBqZkSpjMyO10yoX1xPupUzuj9TQ/N4widvm0jjvfWS5OhK95/NHhMogD8f
PT672xHzxGZ0g390VX33UULfioda6eGGQmWrX902lZfC8Yeto5b5uiML2kZyOMneTz5J322tqMd+
H8ztZmjrYR+75leRA8UAytwcg670bmwcztBLaXvyjHCvQqSrzo0FXvPJO+eZYaxsySVfDtGXrxzM
vM7wjkX8wWl879Dw5drzjnkAv0pxCqMYKxDmcVykX1r7XyjQ7Eom+nuCrq+unnDYERn+e4DQdWP1
3h8To4EApuLwN7bj4ep6Hd6VYeg3TNfumrZuzfijY7gCA903BTuMhHDDbpj8i+wFX3GXzoUEBxn3
VKN0yebRMKI3CT8i+HQkk7q0yCpbtgCHOZ8Agh4kxa4E88/SGh9Kw3kLgsrNjkbgiqVNe5Dqng/B
LZiCfYoniUI4WElT/GQXC/PY2OdlerGN+Nms5E1kbrWJqJEbEmjowuKZoyrjFnNur4oRCDFM+3GY
H5EUkfOxbcbJq0WdiltWHGw2uQcf96oDJn8JGsAi72I0hCmBI+ACaAgDtiFdoR8XgkUNTx3EWIQG
LYLHbI4//dk6yQV1PCMjNHzx854m3FL8+BlfRRgG6yqHig1d153NbZTqe6dOPkVG0ipunxnp2IqV
4wu1VIexYBGHKYzHcLWdaZaVwGJx/9onxzG3WRW/B6r/9z97Bpcc+TOtUraaERBTDjbunfE/Nbkd
hg6PGCZ8Oicwr5pdFVQNn9JMaV79vLrMWNY3+K3RHnHirRdL7Hc5hlw4Yn12XNacEQfsCqMIVkNm
ln2nawLKJYbBT2RIyrW7CXKtk97TO37r6Y/WgPARBMxVXffj3tMDRgjJrvedXfBf62aHImGem2f1
QQB7X/XyVAfZR9nqZ6ssDhlLCw/+HJCg6NUiJpsJLrVF4R0LMzwO2n+16gJUsgkMSA85PIwsHbcu
nt0Dxy9DBAPASpiTcS+q8AFj+2121PdEAd2BaFtKZ9nIM1w9d6YneV/JM4Kwv3faQqwcyToJYvIf
ZGdogkTB9nZnmysHsPmazdMen4vYTE7SbEkqp7shqR9JxPGXki8vK15o6Ap3OKj4BWcm2vo+qghn
0CQFfT8jCValROgmysg3lOXQGNBP7ncEOueNJ/QZ49YNe2YMGNb9RIk0Lz4k5EKOPy5KvZ3XNdk0
Spo8FDoTZdDX3mHOrY9Ez++OhoSicYYYnvHrFj7ipVv/mXUUbhFS4cAqXhNDTPCJk/ZBtdFfm0bP
qvBYkwdvJl3C64UtJ8PlBOGbtrLpjk4HXBkBVrONNNljIuSR6Z9J8hnlN6GIYjNprsWZGJ6KlOUy
r+ATeDSDb4i5Nym4bifuIEwEr1HUkspr/0UJwW4C0fzsIdbRgSl4bcbd2bTVd9177ork45+hiAg4
Tfo8JpzMtlrsnQkUsEm9OWLKdo4zwvnk2rmBKo4HhdBVjDJEFCG9w/BeQr1hpKUT+aGaRuIIBZYT
YVusrYblx8nsJ+K0ALK7ncqXwdmpun2SIKiGte1sJ9ZMj2Rr4VwE+btJeDHyK5QaMa8Np32rhH0V
trNz3LYmLKZvxGDvko47F4xnuvkcNpgNT51U2OQ1w5JyjYl4R9V7R08126DX3HtM+Gf9FYvGkyRX
StbjPbacbW74J+FYDKzNgKbMQy72FrtcPbI1tMwb+87rNBuPSpVbi3GMfDo/3/hihHBGdMhhxtP4
k4yBfrQnlowYhdnbqIBfXhlbz2ABKHoL1KHISdiW7UmK+joNCKX2eG4k8JOhfCHJ9+SqYpMZdg3E
tcXDCpnDmsMDnYFqEzlZd+5E+hhWFha/ZuScZxYWar74dSnXQ9ZewnzCx1gRaxviq2IeMDyIM95C
gUqj+V/TwhDzjXA3dAAOiqy+T8zksQ2sB3aBCNVYnAr0fnuIH2la2Hp4N1eW0k9h6n8XSvIGZT/U
Lv4kXf9RAFfoYnlP1ujWBRweAYh6J6A81yBH1lLe1vK7yglVlpEZR0K59kVGP0VwNmFb8Bm9OjFG
7TxPrySNF+MgK5cpN+98brZ7yrA3A/zzrUfGrZv9m0utJS1f2zg0nuZU+BzdHR/56rtWPp2zAeao
2WRPbU1nGdvnoiRFn3ARCZNhnxfpnzsDJFTBE4Pam+t6L6Y7/ZJU2dHiba1xgMzreQRRaIbVu6x6
3Gxt+x3YTvdv9hLGOFCL/DLRPm+EPEjY5ZtGsvXo6yi+IqbKoxz0K1i4nc7xdHSCr6plRjfJvZxz
rYFbnhbPGpHdaQgz6CFe0ljuhR7IaKPY/gJpCc6R7B49I2dlLpNjix68rr2AKvrYu/K7AYas2m8r
ogEgHX+9ia0eyN9223Ter0nuhKTSY+rwH9vjmzOCX8eNdMCJsq+0uac49ss0HEIT+Tffjcs4zhCw
eO8KhMi1rIIHZcbZIevjbdvIvUHAiijTy+yGr03TfiVR4FMamL24g311RQ1NIlV3plnSH9hPZ/ym
fwlGOTwOFhy3pt5aQr9Mc/YF9fAWklhYem0Q9qR3BhRynzfTwASbviZcZHDLJNec6MEUoY2Ulnrj
C0h3gz9cW7PiDjfF93Hv0JTC05celc8U6QSDf3zMqvHa0N/rlwrdzNSPpssOJ8zUpwCnveZK8DlK
588LoPcGcJTPIdE5x8QLmM/1SZkFdV18plaNnb7NPbXYjInb2PT9FbyxAfmpwvRFtUDEsNgBbu9O
hot1ri+JQSduhEgRsxAZr3ZvsBpLgg/e/GJl4n9OMMB7fn2vGR0wcoxUAmOf8GAp+JYBc82t38EU
0KdHtKmsDY6G2LpLdfbSI3JS/AA0DHDHA7j/tUwSoKEWZNzyFLXjv1DSpui45v2khnNsyftRsfSI
+wPg859FCqUZrMdt4lTXwUi3RaePDDIbIfKviOmXN700SIXjDgksKjTAYzDQ0iyFvhAdtTlSYdJ2
T9EooN8POCdUc0mn4DurEqYkSfA2eE8kC2o5PXk+BXjWEBwiP93zCRlvY2CmB7eVxjrqknANZPNr
Hhdvn500u4I3YweCx1kFSOlrkRcFXl/IZZPX75pM4YxiAB5mbHhpeWdW/lsoml0HR4JrCMMvN9EN
yO2NVLyoTThvbNzKW0wbu6gvX5u8einonF5nQfnim8izThWfRADhqEnfsDxho4ocuAkIXlkz76aw
gphD9Yk9lTsCyvW2hmUHRueKWfRf51TrcaJe1J+Mi6z58qVaX4HTofl4Hq9dgsVZEDkIckXvA0R+
YBi3EIG515iR86Y+AwvO16HvyHNTRGd7dFAh83lPQvhf1WOHwHtFBYSf/0RBttWjfLMKsWGjGq4H
TGSriVYoEr4q3XmteCG3j8Op5P3s/Usm7EMNYAjnfHqymzK+iwLa0ZwJDIhRKEAa/OeGB/wEZRUi
1rzzqmDjAev1En4BVbAUyQv1NkT5NpxyzjGXAvrK51mVO90DT2K6LZYC7o4oxWbQ8iwh6qxcKUAH
NT7XyQUxTbAjr37SESK5331kSXwkHHeWjgZm7lOs1GPsxQtFgVVguhnoVNxsCZXYk8PqcSX9iQdn
9m+I55d4UkRLGIRW6dJ5EArrHBqCFKn/THftce68+DgBh+7H8H3GHAN8WoU7PBRYXHtqIZCaN1lS
nPxO/GUdx3kZHvvSeMurRtJUiI02W/AxKvX5MUFWj9q9uQE3bZjIgds8ArE5Bob7jj/3zF72wcMN
sS71/CI6b4JBlT4LCB8lUy3xzRMqHy4B4bHtKqvNiN9FlrEH4FU/g10izTwZd0IER7t3mo3oNVJ4
fEzZ6xcTtRJxwEUsyR2c5Y1/xvV0tWvxG1jWza6qr34mtR0SLCyKzl4PhnvgMLvYNfeaYniew1Ac
5v+HewBOc63+4VOg7dKfsLDyV6HlkpWn87W5NnLpf8HOiphkbuiYeGjykhR98RtySRpSxJmO7GcZ
pU/adz8A2uCA1dHjkMbnIWY2C1T74nf9DuXzMcHPt2179mP4Xn/4xLDvBRLrSnkSZf5iipRFg8cs
aaUtEEQ6YCeVmHt/rmFK448xJEYhtt/likq1w6zzi1fT5xygOnrcPzVaMDeH8HEG1k6LCydCzweG
1/Ewp/4vntPXWmaX0HBOHWsLBjy8QFbNpRBaIKaIPnmtNQ7oaaC6F4wHanVLYAbTN5uoAHFQiANV
5t8yj9imZiwLB8ZS7KM2YcwNO0UIKuUlEOKh8KevyKmvNCv81mzvuLMmmwSrtwWCXYTOHe4mLN9l
8QNXol5NZMzc0npK/YYWZhVQcrIYo4Fw9QPcVga986iri0idi6AIYi65IjopltakOdYpXcBTq58Y
tR8GXxya2nuI7AI+HFNEBsRhSDGoZvyrVTRSWepTi9Em8VcbeMfMih+dTJ88iGR7mt24Ic7pv0hU
/AiJPONnPJo2KdQ2cpr1CE15PQK7yoKp/m4DLnSxQOJGsDhj8NF3saD9JXf1l2jYwkYLpLAparkP
2gzjbKvO7El+R12+Qb4iZ1Fpn2klPsnO9cAa2VfA5f7aTqY/L+/Cc+HZezvrngn6g5XPKFhATDdO
rGPjNYolxXgG41I/jScnoQEzDs42WnZfWii+tBckcAJXxjw+96K/IYTztOnSg21UQDqN/s/Ex9SH
2Q6mxwFp4hWAeLtKDRx63GE+ksq8WgvMXyzrljT2trOUnx0WVBUT28U6GDndvWH0LyznbrVrXJS3
dA1QvNiq7gtS62/T21iYbE1hNXl8oC0HPgfT2jSCJ9MPxx0VzhyuiX0N2ceKvP0TJo7cgN7x1VA3
t8CczJVFp1oScN0t0/xOpQtqHYB+kZyGrvzSju+vLbMOjsRKWmxRMUees+bdfsWWshuU/av8It+5
qgp3sFsf8sJtseeSoYsIG3L3RxdP4LWviY/ScRz2kPsaHr5e/ajj9gX3IDSHIaroKKkcDKpoMOwY
NoPt8NHlCUClwbxH7C3xzsEulvjed2Mu9mERQKylmlsW5ckjXB8Ig0QBBUesLDY8Qdej2/+ozM22
PQukHYtjGEvw3PaNGeLa8UDuQ3LnpAYOVP8vii1nkn1TdfxUheW1o5K5l3IvZ3NHYUK7yYIRvIL5
bUme5PFg/mSCLYqnA2COqt1zPb11C3Dc8I50X86sT8gPD2m09zosJLFItqPVwyYgebk18UuuQX0O
a52QqCnmMNoNDkETi+9ZHVHIOLXpAa3/JekyeibHdKdNa4cI814FztmM8k03Da9zRptoJR6sqHgJ
rOmXg/UlmKavLLOwhmrb2c8SGrOACapC+6LjfOs7/z9/y3JLSkfhj8WCE2oG17R+5uvFHNL3ZJ58
AkLqPBjN/RDUpG8yOBeW9ZGW0O4w91zJpe/yImS+o4UrzspL5ngfpZk9+ZYZn/D7M/WV8X2eyRs7
iYfehg7JYbXtOVxXs2/s8tHeh331afRMpFb8F7vOXRbbnIx6P5fFZcxMEDUEV4AAeP90Th8fWT5R
MfXJ/AH78oYGqCNlHY+mDnBRWb+d5NQfc2wri3dAuPnJEt57OA2HQVQ3J9c1ByvbU5Mu36Io+gNU
lk3VYKR2yMhmbf8chO0NN+geLplkj5WxJcyA4sTIXmsfH+y9aNQ+w+lSpea92UMcsvqziqt/Rtfc
O6ODl5PsHNWcdARiIh6KC6LzH51ZGx2ml6GHHeO50VPbiXrlzeZH2NAEvhSCoq6+55hm59F916mo
b5rvNpllpCQup4zkxLTJmtGokAvET4u9AVqG53xamJX5DbbUAR61Ff90lDiuE7vO1l7W3GaUbrxp
HFE8q85eIfcqbr8m5WJ+dAWkqaJ2UBm4z0VgNziNxrW2rOcYUc6q4y0PkHjfu7CvqTtwWNKxvPDu
MXqHm8EkpUtwAaR8k8t1riiCUGnY4Z+ZcsRkYkJ+MJ9y03UwkLU77khAdtEgQz/+cpt6z4p+hjDW
6Ltp0lds6gb9qVwxrMC3l+Thq5na5i7QcFVrZT2YrASPTujDt4Te8dy4ydns5JcxyrNRTDT5liAq
yomHcVyDJPOKlp0NPtKpvTBWIdjGG5eInzvNO8fARyetPQu+r6mNf6lUSXF58eRIQZ74ROZXGlkZ
NOlrWtXjMWj9G8wTOtL5/2TWdIibCXF6iB5VZkI2IALLqEs3r9st5c6w19MQWkNYGefSCI/JOBM1
cOk1QtGFgRrfm+346NvBMfCpIuur/Bwy6a/bmXgaULy3eEI+abX1mEGgz6vp0w/nW6KsT/zOh4Ic
04rOwnQ9ie5pyIw3w0akthXvKDW+4G1cUo1hFH6ZrKzwlsNNjfqllRWAF348dWjBUG4J6nLyE4xn
+YCttKko1MwFTSFD+OWllksn5xLYcomCzSEQvtazPvAp040SWXc493dQRap1tRDEyWKN3M06FiNt
3210ZT9NUDM2rUEDEaZqH8MnLvv6ifswIAteum50F6S6G+3H2n0BV/uJK4K7p/tOcvrLFuWvP0cE
WPnrDZO7bD9YzCJgUoEa1sGjzqPPucCsoqi6c5ePchX2zxRQvAQorXQp0R/VedDtiXBsshk4VDvW
tDHY4U4bPVJi8Nf4LOimGK9FwP3R75A+O1aPkZ9dQDT2pKNZo0jeIsvsR6IX/Skc6YHvkBl06bMM
roeT17ErlDLnjG9/sd3gzdGcXbPiMlR7IxHqph9Ay8NmH+ha8o3moRw568ZYpBsKKTaN2dD5GqYk
o5wasxTezi0UrG3eVq+uVKioXrMd3OnH7PTbWIzDqoSzyQi6mAhauNyNycMAs4pYY9MwMYoJJANZ
7WU2/gkpAWRQd5KAK7cm9yuaCM6nI3dopUN8Q35CowYFZuuxxkcym/mnEZvHLgT2DD9nKvvXQcVg
GnW5R5i+VY55te2egdScbo7tIflXaL8uxRBI/HfhYCEekgxBf+ZqpO7tRiJLpIqPDhWEaT+8TYkk
z65Z4cne+HRbFokQGTeoPPvGgkIQFKcShCu524A+wtI+Ndo8UR++LZr5juvBiy5jdvucmBi1571F
CAAP60PZOFDnO1CZEYmvObf/6tE6EQCY0CXmO7Z2QIM8Z5WW3huGa9wycfAeReXdjLRLNQUmINO7
NH4b7aHlf0qmmEkU6drtzRdR4bwUxAx9rJN03UQn2CyHcQ7fsqpD8aI4wxOop/5JQeVcqSGMNjLo
NqDpyGllFOqFDb0j/Y4h7IcA2MQTlSu6UUTbofL2rUfq1O8puG1z9ynGfsqykZ8HTXY1w+OBdoAK
j47a8hayl25RezttvgZ28+2kk34ME5p/axXcYTgEBgn32jU/CLTvJjUefJe7Zm+Ep6CRcIzZyMA3
TXE0oH+187miUwMrEyVezgzsN1Ec8vj1Vn6e/Za1/2jkmqI6NdxFnfzz+mBH79WBjoarzT6mLwgj
K3ahg64o/lZ0dZRifqVlV/JCix+RdU+20uPFtoji9qZRr1p3ks9dUr32La+Qo33uGcAWGJ6aNTf8
B7dF1M8g5zqe+qGO+2OGs0OS32L/ia3L5HNt9TyJ4iGDhdU591CwjwFNT4FHvl0o/zcq2OyHMzWh
gPINJ3wbDX2fUEyEfopJY2yOFFY/Ie7FmyYXF+lnbxhysWlP1affiCf+MQnjsPuXUpMRWbROUAlx
HjgxEne6tx1Wu403J1Dqizcr0L8SBCdJyRFQqVxAMKXzDRqZZFNx7hthnHoH2weWuWY7iuzLjLkV
TRYMhpTtNXbB7BhNCOb1gNc6GjoWTX7+1hbpu2clw6NNrnLXBUl46BqMTl7JV88qUZmjCVKjNdDd
utjDLgVaxCEeOHONunyDkH8PHuY2JBkqU9JMe9OKAu6KvX9oZ7v/NBSWwkVNF17XcL0183PU8YJ0
Au4p6ORvJnVS+QmAhSSQERUMqttClDbgiNRi33ZAfaZUHNUA3aMivHpF6qx2neSnNVJF4pxn4BEk
XXWJWBDs8LeAJJ/K5l9shzHuHvMFhVvegZdo9jZtpiMAtvm5r4XBXlQSPK8KYR3yyZGswmnKPNJ/
UryKtEePnL2vjmQaCBfnBMMs5Ho/DNsYK/Y7NGrrDDpvOnhB377XztA9tLz3jxSXKvo0RfNk67nc
a4ei2nToyJMF6TVFvoKVRuMA7oYnm9XzrdBlTcmRz0qVdDW3aSC5fD6FQY6vxOpV6JuqmCjzifa3
IOiKg+YqvcLj+pYLt3v0lfqDy/s9gJTZa9uNj2HKTZKli3GyZqO6o1gs3Jay34fO9Eu1On6BVL3J
RlKryt2INvD4jWQDadKaSPQMlZx2ULToxslfFLxOzNklScr2uUZdIT8DzFGDx9u2HrGUCvKLSHhu
Jf0my+V73k3VvldOtKYwYw/3lV3gaIvFo9h4m97tZLl2k+iHtsnuhOGCGi3bRLSzghCni7LbR90w
3fgxUbw4L+XFJta9DS3oZsIJ+2PmlOYjZeb1xvc66M+sZF6rOJiRU+kIHmiDYbTnpG7rdH400gx4
WF69moB9Vm7hBohuLhc4Gpta5L74NZzHm07lc0gHGC13CK4Y+alClC1ySW9g45XCgQ+VMgMFLgY4
BwnQbqtvKNqsZjo9cnj5nAtj+MQ5DmOjx1bRJ2jGczaUF1W76YtDUBmziGbikcYtKxhqYmUK8BXF
Oww/jnuzORsTZDMwjzGxUmofMNnxUSgWtrAW3/ZkYqgAjolqqcK7seQYzsqh308TI1yeRWxI+xxO
byCO1pQCRujUSQukkWbIQsJWei80C6W5NXCluPMnmTogODq5Qg2gV0g4X6EEFTIGcj5JVvvEd8ws
2dcQFu7cXJE29l8yM3E2Hs7l/RCiwYfGyFquHIZdMeth5UUxl9LZtpjwXVqr/PrFreTZJMy+rcvu
Ke+KT4Kr8x0YvNeaBNPGmj0g9jYss1yY2YtMxmY3+n1yD5TP3A4tbIuaRNkhR8zce0kAljgk9WA7
9pcDjnrrWeA8pLbDH3iDwd6I4O937GgbMA5Xz4YQ1CGpIQcgaowQITnRealVTn14zB9xGJzIGL+b
RfdcTfOzJ6uXrHH03miLBvU2VfR8cuu3SzdAhaCSI8rGx641m03syqvlaXEVyqQHKRFk4A1q0Loq
Pxqtlx3MjhkwoGmBBDgDovImTq5igIKIWTrF/tjirKFMZm2xzUEJkeyLWsaKLIT0FMcTuG31WGAb
8ekzKCI8226aGJjsOfbwQRV017rwH+L6OYocaNyCWZiAvHropPPIoZ1taQkq8Wc3N37eJZzJRDEP
j3WdH3LwjWuZpkczLCcGIRZ7ISjvsw8+bd07IGiCGu3EdU0sUQI/20HaWm4dsw/5o34oAGVtC7mg
tlVOrY2r3lBPp7shreZDUuV6XSfh89j5FMaaNIBMi5V+TvvlYcOKsGxI+7cptcacnP6GQ64nvdfz
/VTU0G4x9ywAntR4GznRmOJFdZlky74Twz6DEzVac/0IL7U9m5rsCbHyJ4p5uRO3wl4hfVDXV0jI
gx4RYgYulm2KR5DLfRvT20ijIQ5TFrrtSQMZWwdx/wultzpUTVSumzD9Fp1uDkZgWLDZ/P5qSdtc
91ZJ+beTPMkISFsU0p/q+pX+zD3jg1Cjc4bzlB0MdlU0lFkYgPykAHw6ICxjluTPykixY/oGKT0e
Lm0VeS9iYo4p4HmPmTuvkZuX6tiqucyxppUyhZ7gNKw6eTrTO8fIPHZPCU7gd89tBTX2JuH6spwu
EurShsdjvq0CyMlDOlsvhFPsL+R97x2w8F/NfeTAVJYcyS+YR6FhcuA0bm59QmETdHOoRoWFIZSU
NxERrJ/6Ix24D+0BY3gXzRT6DSRIN7hOLUIAZdNSCeBnkguny4fPjZzwk52geHZDsnVMr16sSRFw
qcabI95kCbAaD3l4pwLNFiAzJH7wyKU4THvGMZuT7o79ZMDeI/Bh+qjApRLaRoZLXSGfuJYMPwLo
5IMf5bzpFjAGLrcp4DnVue9+27MFHP7j7DyWJEeSLfsrLb1+kDEDYCBPpmfhnATzoJm5gWRGRoJz
jq+fg5pNhZeLh7zZtXR1FwJwg0FN9d5zjeZn4UQjE+0qfh06WvuBaJqTlsfWoZwqE2WUjfM3GjzF
gV8wYWwyg0N4pCfVwdbG33poyj0xUw3os5H0vRokFT7xvH/PK6hJBaN4nCgNMXAkxNsPbj2gWjLc
6luXOvzbDQkBgjhtTLBaQe1n1GlPzQpMzjTnJlpAal49FxAEQ1D2gFhe6sAPb9KSo7QCUXLnhNYf
/HPOJihM4gOExbnB0TkhVgw+0TmQ2EU14Ucguixqz1U/aWpdBuFHOxQfCvvtPjAczJRN151krd3S
YGtPoaA7ZGXMrmDLpBsjppzFYvZejBAdgsxl/OIyDvIIC1q6ZTd8n3LfeGPBQdBU/rQVOLh29JD8
HS9R528aQbQHZTA1PAzqDUPqai37RG1gm3i7IvWtjQniBM2kQQ829mrar4P6NqIw/45jJL3FksOp
V3NzKCh4F/ZJ74T7poLdaVVhuKsGYiHY5v0ZEA5W+JsTV9qxI3v11DcFwwRYddBM2FKAe3E1IsCC
oXigmWfBfdXHbc8o/6S00rrzWEF3iu7ksgWzww/dH7ui7Y6FsoNfDMuRoJWIBpO2Hu+nlgvTckrE
obE7EuAmYQC+QmI2J/vSg83ziV0rbzk+O8mUPdS5xeF7VFTVDj6TxlKcsnOylAAkWvshqOH6jb7/
juUy3PeG/zIQ6Ly3yPB9rAPF/2Hi2IRUl0coRkIFdXu40XqfSq8b6G0keRpsWQL0u5QvKXVquqV6
NMpZm98fU7Os7mc7L0g3DHs2xwQbDfU9Q14CnnS7CtaxPRGlVVcxUgIXJ4Zn+upYsArZazU1HNox
oaqFmnyInLC7bRv9ZOHlXE69XnD8xQohgQ9ThWBjHoRurpWOsCgwBeM++rvYnRsMHaVhQ5FvyeFd
SiPtjrCdwoVH/Y+aUjXMrrIUVW6PkcYrRp01pTnW0RKdfgTqyefEF9T6aZpAVQiEz6mnEUNJxskk
xR0keRj/GlL5oyT3ftka0NMFHUtK2ch8Y+LpPeiNDOn4NHh+PJolROSa8bKmkmJ6gkIa2UIrdhXm
5W7VJfhYF2SRWM6WU6lJTBZqA17RmmxdtGfQE2vetghhxcKXhntj80EnbBFQRn3MxwR1+oDxtMTd
qCDJQkjK4p1V4hvgo5hrzZYyYtj8FxmITd5Dq0ecmwIZmvKXEjH5ALMuB3K86qL6o9Kyt1r1t2HB
HjHF5JhkJEMTaxnLAzHj7BmB3ZW07ye9O/37X//r//zv9+G//Y/8IU9GOg7/ytr0IQ+zpv7Pv9W/
/1X8v/92//s//7Zs03aZCTu20oUlHN12+OfvPx9DtuD//Fv+FwtE9eiOI5a5Ht+Oc2TMkb6IyugF
RiRUX7+adeFqUiigWK4hhNTF56u1HdruPlbhwTdlQCaJjJxsGxrseQs5lu1rJYbg6folL92g1IkU
l/QTpeucXbJMW3jZRRgd+AYgWyJEilkcA0z3V1zaxFFcv5p94QZ1ZgDsPy4P0zE/3+BQ+Jj5ijRC
k88EUTdya2+VvPsprCcEimL6zUhFf75+UffCRQ1l4AoRJiJ6Y34Ef/sNY+4e23wSHhgVy1UR8YpV
BmOvghzQtQ6eEm+v73x4HiFio1Tx8frlL92zSWSnzkugM0c2Pl8+xRzma2EeMm8npEJqiDN9mudo
1MNn28dgYsdWu7t+TXnpZ1UWPBzHcG0X2cjni5KJhRC80aJDFzBK3ta6glKNVxDv69oSsXrDfun/
1NGlQleOZ9wBUm//3qdLcSz7UH+nDUlOT8UBxEZ7htGcMiZyfn7xZ86/9/nrZVGSQi40TEso+fnP
jIaB45RM4gPRh80676Nkw2iPtnHKUMQ1lI0iIOp2pbTMFfIT8sU69JOOS9HPlo62ZMjUKoX5t7n+
h136zf5ao7qJFta2zh6fDmDEnvwhOoR4DN8AkoY3lTuoYtHUxSTvgsDKQOGbIQ3a6xe++MM5ynRt
U9ctk2L08xPpUIIwyHMwv2ZGTPuxoKEu5KFXLUDack6Qh6d2jDUqjBzJO55VQRqZmb4aKqBJ6VNv
WiZdRS3J2y9eXl3Nt332cykhEVHQc2ebcs8eC4EkzWAEXXBIIotv4Oj6WPZmMCxDOT4Fk9nB+uqj
Vw606Y3EVNOsUO6CNdfVkPwc/MbcQpXoTo6qEGTryDpwETpdwRzA1SCX1NqjTjPqMDhx/laoUYCB
xJO7i6Th/zHwazyLkFqxscyZJRw5HK0a0JeGJbdZo2ZaxlD/rFOCj0ogR79024IPkgy2/RSafIJi
ORL7YBnJg8qxkkQQBpDegBQBw0MNUzc1pVLnZuLY4NXe6oH/s5gqVEMascrjqHCIVmV5T61NzJeF
2cJAj79TTgD6oyhVjPpCZv5TmpfWPaf3AlFFme+7xs5f4wlMY8Ww+ZuVjdGPynaL91AQvAZPSLuN
zMjfIfhGMYO1pVu1U2xvFMfZnTl59k1PbBuHYWWu6oxUS9eb+oModblyHHy3vYlQJ4YnejPhC2GK
ZEi0Ajq+SEj6Rbzzi5jMOK2pngTkHazU0A38vdStjm96LSDhwanSyzVOl/yFjUrb6fbs0a8s/WPs
a9S7ggBfi8G4F22Nqh/HBc7i+ICtTf0ozBJHKdRCkOOgUNB/d8ambGv0nhxYTmZdRSc0byiQPIsM
VlaDuch7HZwJUJNbEnG8Z1ck7aovlLhNqowX23D8oSBJvaxeXboWtH5wiv/stbz7Zo2FDUYPrnNS
F8NvgTnVp69c4Z2nJEJ7nbRHTtzR1gL2sUI1o68hPdh/Yuy/uypJUZ4RG/ekcp0JbDeRwdbBU8JR
7tvTrRkP41M+qP6uNytFORUm3+HryaOMgRRgyMWpq0VO8iiGzn+o9Zh4+QLazVLLWggJHIc5o6RR
ne0JFe1RgnnxGnFAfGj0uNa2vdJTcPQ4cBFiZlODFm3uedtY6xZRxaxs4Uw1qhkt7ASTIAI+6Ypl
7srqyozkG3CXio8YhpCsWPaa1u88y3emlWym/hs93/YmdD3UsvQGkbEF+rpBkU0eMambtCmt0Vom
XtLU65ZEi41qx3Rjy8R6biEW3mt1Ne1xDjr7tiun9yrTAVdpAwFzGCnbjYe15d7r7HydDu4cL+lA
VFjElRFiSWp8jQIXJgwNMNeMGWX3xPVAmDOxdU7qmGduf5sWo/crH2viNWIyMTISmm7BqXrb0YZY
GyIEdQkB0Ik8j8FWAJ4sdI4rdstYJoS2flObKZ8hLUjHt7pGQR4X1mx3tgJ76WOtuzNTHyiSN4aK
6CItaeeuSOu+pzU6xrhsso1is2C5tPGeabq5w1rb34WxGt4CwQ2ZrRLfpx6mCNVB59zR42je8cnW
8dJpPfrVRjFsRow1TPZiMnN6fXTJmcZcEcSef6sFzM1ZMsMfXZaV9cWn/MKnSAmbb6SOwZbz61wz
/q16cWGHZmkThwfdi6N41eDCgFnsvIUuXAmzq+RbVDOAuf4ZuvBdRozkmGjlDMXs5azsDaIRsloK
UIXIbMF6DXOZrInLRsV5/UIX6hQmkQbEbBQ1NKbP7s5Ef9NUkCEONDiNvbIw2wDvDne1Tlbq9Utd
KK6VovgEY8sDteXZPemF1tv43HiQU+rgdkwt8yERBiWSF8nnQrrx/8cFLdRq1F8uiEpn/mX//st1
AURiVEYHV40WOOZCPblYnSn83HY7msXwRe1w6QbZb1zqazY1SqrP1xuVbVg09Sk03ZoptyI/N9sw
3+g+eBNtVJ1eCUnu+kO9tDptTg8mlzMd9LGfrznIomZyH5K/SD7HOjbki05g/c2o2ozGVIgodqZs
Xb/mhTXDknRNGzWoYbN4Pl9T2KKTysQCYhIQdp8ITpYrA3wC4FmjLa0vVuiFp2rZwlC6w7LBIHpe
82SE8jXwIakUhulW6KN+mCJSYywD/iq5J8779bu7eD3O04Iii7denD1Rk8lzonQ9ImJGuQteEPhj
IX1eXKbusiVr6otVKueK8qyos2zdZPTvuoZFHf75ceYDAQEuMa8HKpbi59DqnoMUPk8MqFWT8SNk
lJ+sgrpDXZYPQ/cnpm75xYAmetKRJPD5K/38vqXHNX7xO88v5D/+MLYGJVnS0jpfzxagKTXkXnjg
fzIChZLulqAhDHh2SQcA+dtjEBIc5Kd99ef6b3DhxMiLS6nruDonD31+ZH97cwO3g7cBiQWdqV28
Vn7yPsC2WzlyMGFdMewsAxyEwuztdVRN5Rc7/qX7Jh7YNXVrPgkYZyuu7iqjtrsRmtUY/ZYl/ctx
NgUxXgymm5whHAT90F+nPaLE6/d94W3mzMjhQ5BQzt5/tkWmdtBDVPR5m3tAq5K+18o0QkD+Vmmh
18rhVdtF9cW2deF15nqK7E/HpMMiz86AzDfb0kj4mZuJVLtd0o36S1U3g5phuGbzxaK6cIt8Z2yT
RDfGEbp5tilrxGnWVekinO2Ji4p1Ua+QRhCgrGjtTWk8rhEQfL/+WOX8Cp2tZJv3ixaEI+R87c/r
ScOyQeZmFR/qRrlPLSUe9CSN0T7ALCy7pdcGyHJMu6Oz2SUcNlKY6x1dbwDLCw+g46ETws6XRTA5
b4FBt29//S+89BtI22YegV9RSnG25JjjGqqgPXFwoSOc2saFl+6CRY5tJo7XL3Vhf7OlazpsOfSA
6K59fhZMhuw8a8EpA7iwGKkygYLPj8qsR6Ze6bccc7SvvoyXnr+uLK7LImOPm9/3v73PwoABNABA
PyTI6F7cqjQJDpsSgvWu39ulx6jztdBt9mbHss7eH3q05L4BpDtYxFsscuzfd1Pg5duRo/7/vKtk
U5oZFs0Tdihz/lP+dkvjgOMlGfOIj1EVrp3cHkGwJuUSdWK6IA4Nu07gi+31+zMvbE20RCEOWTpN
AHoUn6+atm0nUhj8h9r3gbPj4kTo1hJOXyyMohufkfvZb2GclUy92h7Foha0/LAR4dnoP03/Y8Y3
AdFC1YQTiECtBQq9npgwA1OFaUEIWeSalh4VcjyE9QJXMg1l8eyEpHwsgNhhMYyroLuzg4hZRJwB
v7g1oXUQl1kZkKTseJiPHwDGHvPaCW9NyANYocgs2HKaqueTSam9hkPUudjyUqiPnZf5vGpeVmPm
JUYIgVrK8ZGs+TlxaYwsLhzhmis3XuuUQJwAqv3EKh09GElffdFuvvByOIwEqE7BfFrsh5+fr5+2
Zm5HtX8I+4HRCrkASD6IC8nzjMhBwrG+WLAXPnQuUg76g6YraAmeFRtDHvcGnGZtnwwJiotcBVu3
6eW6HTx3R3gHA+TY7mYH1rCOCyd4/WI9cTtn+6ILlJPeuuKl5Cv/+XaHKMG6Cc7gUGqz8XsQBWoI
AsW+bF391e/8x5XM+SClpIHA8WzblzSQ2PBd/yDICyqAmsz0ZkYPHGG7UCB86QPM2l6UIOLWnBy5
VVHy/u7BTHjq7vpdX9glXItiWdm27tgUGp/vuquHmgEQTsKgqztUqzOByZrQUQBtaL+41oWdz6VC
5ovH22q54uzjWkH98kCHBAeBpv/BamT+s/B7//b6HV3YFugxIwkQpmnZ9vlm1PpWVsQyCw+kH1U7
wurS+xZuB9gfpEBdJhCWBPAtKkUy6vUrX3hhPl357IVBhtmxdGiu562ZrHmrDcTMRjib/QjEdeyX
65e79NPxgirSHuet97wwbA0nzyMajAda2cY+Q4O2LPMOc65A+H/9Un+9e+dL1mGNcGalbpDndbls
VexGOg811lK56wgNvxtwp6+qpmtXTWdYi5I3+6YNUHC0LiFeIaDwbVyHIwYG/KQYrv80AxG33mxu
JoLpi73jH0vLEUKnBc9XnKOfJc8+quy3cRD2iX/waJ/d5UWWoeMKBuurY8A/DyhcyHJdtggeu0PJ
8Pl9KcqAmUk6YT+P6sjifZUBqvPMJRtXyRZ0SZmMt07o9CQ3dfn0GlSo4KSRJW+iSifCanSQJZtM
b6r0i+/hP5YD5RzFMi+xmDVyztkj6OhjORMe9gNxceKJT7W+YQMJX+AmBpvry0H/x1b917VM/h1C
WjyGs09vYA+DmQCHOKBOkB+RobyDjKKGAXSVK8yaYUVXtHUZilipRpehtFvr6Llp8Et3yH1HfzQd
LDSQgCUaqHiFoaFZdUN0oCvabQHeC7sbfjNX7Z4QBTo5wivRfjhGnOKLdUf7LaW/5y5FDSwYgTug
A6RErXUgQASgtKfQe3yxwC7cMSM726VMNyjdjLOnywwfNu3YxgdjTH2cH3NWy2J0IlxZKdme7cIa
ca8TWVTVry595/cpiYvH649dzo/101vo8H00GRHaLi0OpZ9t1iEijwnQDs2GsCSQLm0+gkDlr0Eu
7puEmXMqyRzQ2YO2pYdmH+bfG1wk+qch9prrf8uF1cb7xs7jSqpYQ5ztdfjbkPaSrkJsl4WWMp+U
c6rQDjULSwzF6/WLXXr4BiWszvDbsuhEfH7p3LyssPAX8UEPmqpdOSA+DTgQmdcyI26iB7902idn
9Ko30IX9CRFG/8Wn69Ltzp8sJqecFpy/DlV/q3A9mG4qdIvkAGPKuzFDUe8hxVu0BsGNXL/ZC1sZ
wy4m7iCHDd6wsx9ZL1pJKEmdHIh6C3/4Es3qcsjQ3HzxC85Vxvlisvga01fg6KPOh3tpI5xc49t/
qETgEvtUhCvgwtoCJum4jAYiVWXVf3HNS49xPvjMk2fHoW/2+Yck1nI065gojKBMTNZs73xLkJYg
ZbZSminXH+TFi3ECoqikf0JP6fPFCqSWBf7K5GCFssjWUEDDH0QA0KdHZ5f/vH6xS0uU3YFTAJ1A
nVPQ54tZXTW1stfjQy6IsUsxXD2ZvjDX2VCV6IUrZ90QY0hrcKgYVlne4frl/1H0sDPwNXIsl0YR
N3v2YDO9xoCs+8lhcP32iDrORaTHYU/zSXcQVd8vYolr1x/DrzomF5YRh4P5N2W50k84O0LXnkbs
hvBzOFs1B6mOF3Q32qVkKMOAMln1g+ySozWBBLl+y5cu7M7FiC2FwTRi/ud/eyX5AIYWnYLkEGMO
WMWNBrChZNY3wgtgJIcJxmkQu1+/6F8NoLO3Bl0/GzDjAZN1pX++aqx1XT1pU4Lyygr3HGJ8ulIu
vdEiODkl0lmwECfdzMztgJH5Mew85ybrzIfrf8a8ms7/CsPl5EDJg4v2/K8wyL4TPlCsg96DRcee
IsTLxH50CnRL4ii2I3zD1y954XFTTytmMJzNXDaOzzfuVG0v8f6lZEJ7wJjNAmGsEO26l4QlTsHk
LTLADPv/+UXpjKGoMEyGJersK+PmNbkIXpce3IhUkUnmeMRU0mB3r4sVKl+1hzWq7a5f9MIGbCrE
sdQ4Dv/hfIyQAAFswkSmB7hHI/3OGoraoteK9vn6df4pr3AEEQaUknNRzZ5/tpZ6Cf/ew8vGTg8+
x5ws8Camvka1EBdLc+paxiT2cqgfx5QxozbBCiJVCnvqkvQEPEF54MRgJrCQX//DCN345/qi0LEE
H11GXf+YM2RdaKiyTzmpJY5oFsmcOuYn+Cn7JJtDIlQxgM8htRP5g19YqF4AVOAZQTKTeL2G5JGs
rU0+eOYfJy1dUOJDz0/nexhUAZkdFUwpnIGSzlBnjPKHb6n2oUXfsx154/t1V/nFznQwlHvKwoFD
XIX5x8UsACRginEK4GsfcUET/fKKVtV46Fvp7RxVAGKIPO1UA1vBMjuBnyQOgoF4bZv1QdFt3bQY
0ZFRykQ90HsltalRcskoIRlRBNjur6GR7YtDW4eozIKr41gIkg9o2fZ6hFD6XJZ1uR0Dw/DWTeMp
RLVwHrZAFIYl2nPj12A49cB5h192kUTeeADvGOE6wlkDWjOa2Cu8foCPM2Q27s5Eg3izwB4FFKCK
nP67k2IAWuhD5fxGFAEuhqk4ARQ1io7V6IxijwRZrQLbCl6gxHjHjjpkBYm+XyEhrzZSzt5Dz2ui
k8SI/NSSOQbQLIrVZijT5jmvvfGE/Q92C8QewEmF3kvwJKms9xx4LKiAORLJFZtP9DG2VXUT8Bjs
VcBw/SGLq/S70xruRtdboieoVsU6iBsDB7PZP/ddAhuI4TzoEhfnm7V1bA2qymB15N4OFrMKD9Lv
fmRsLF4dfApPpHjl+ybXy+c69tlPq7J9MNzC+8ZAIVxyu+aeBJnuxMnaAe6FMrxvdPug2FYf8gKS
lxWaw0ELZbv3wzQls71zzBrdjCx+6lkzpKfQhXK+IoApxsobhNUztlnsC7nn9WRw6DlptARn1vUq
qDx+DyxFIVTQ3LtxIHsWq3FMh3VJdX3K6lSeAixRtOOA5zhLl6EMpJjESd/q3qiLdW67IVBmKF03
mTcZEcCtqnH3tvI1A+3o1OcLhTz86GvKJWovKHbWQFMNhz9TLiPou32pxLAtwzj5QTpt9ahNbQ9a
xU0OmfQLSKRF/VsZw/QI5qK7MQIJBSNJgLgsCTLB1K+Zqom2KuyDk4vjD6BjKewGejTNDvJLO2vv
t6RSrmq4eesxDOXRKANlP+RjW9RrVC/6eqQFiXHFlc1tP9BvhPvTA3bKIYIH5hTcEM7Z7TpW/luO
J5NBQeMh9XKKoLkzM1ueXBQ/4VJVvrhVVZX/wFekJ4/0cNGuJ1VktotwsgixqSt3H2CtRbnblt0d
c1vXWEN5wZzsI7Mj0Nc3PCQNOo7wkt1EPRe602JpFp1CdjNMdvDktQV2+bQUJa3WoP9TSY/Q2iHv
TYxlgU1SLiLOpyktjWfMCRQK89TSlxHO2yLGfx2nenS0C4UIpsz7elPVhUTLldhq3diop2jHusUS
BZB7kCkWri50xjXYWiIFyVpYis5JXsLCbiaSe8h9R5PUP2tU749s7OUEVT2RO400FcLNOa+SDVWY
BHWm6fcgywn0Q06dHgDAZqcWODl6Z0nTOgl6AGm22/3MPCe850JYosdhTk4AuJ7feF5Q/SDfKveX
bHzTSwrZAL9R2mPMdnD+7jie+sfKluPOKYURkHCIvubUjiro6Fln5o2dDXLvii6+1Usgb47U8qNr
tsWLH5OeQNnT7BUpEns8msk3byiKdYjN68mOFJRCz3ZuoUxbO1/2ItxqbTbtAs+O6EdrcpMZ+Rxt
gKz2Z5vS+uk181vR2oBlDXz1i6mPOmMhwXPcuLjud7QzrNsuIzJI9XidLRsUAlTXbA6ENMxnCiC4
ZAFBCdBv/CQYZhBOTjBjg1DNWxkqXNpFDZAut1HdIwrQg60qZHKQdhobywJM0A7Bj+OscqQWgPPa
tDm4RoedMYwa097hUwVET/IEbwdxIxYZRlVjEWocYnmhmrkfGk3saKyHdynIskMTZN63oK35KLSm
zxes5SAI8Vn0NtYrHJIorqBjOvTLSUVL4nLm/gOTqhhfPJeDbR6nRFMr6XS4aQQkZWloPD4EBNua
dv6pIvzvxc/75sZuPBuNYWK94Pa27sWUWyfTGwlPkaGt/5qBmTthF9oy77TkVbO6yOJQ49X+Ki1x
xs2MJofEvIqoPzoJu0E6PqWoi0lKZcCqlpzPgvX1osHU/6pXzqpSy2RMTG+MmRp1+ecSsXOtpAqq
PjkUAEyCkXVtjN/7WmKkIA9Rs5N9r8gkbroXOWZraTuvGj7ZQc8PWhycNDde9vpwi3dpKfX8NuvE
B5/p+zyLX1o/PfREKXl4vXtqNmgjGNwzz/1ws+bHaFs3RGTvhV++pWNxP2LM3U4JojUCD3ZR7X4f
CBFP2vGHV/qkpgaVsfRc8y8+FSyAaZ31+KOSrL7XEzaUMLuPfe25NjwCwMQ6MlwALOKIM1NH6w+f
z0J2VdfdGynmp9pXlEOo9lh0+B2aVRvlt9Tsd15ubPAi4+1Xq2nWA84JPrTtVjZpfb4mbtLcfo6K
7rdhtwcCpimf1U2bNDsLZ1A1FX8wuh+MlmTDPHxIXSNfcHT97uUEe+QqPilamxAl9iMebFGOT240
HOLa/la600edxO+lFosFzNT7ogrKZWSpPZT/ZgHc/J43alm3xaMMRkLk5HHERQ8swCM2EkO7Ow/v
hv4IV+1l0sxNq9VrbJCo8Uc8laHWHA1N7tI6uLG6cR31OfAA8zYt27032D0AJOemL52VxghuGdXY
rsw6fezSmKhfElEEMXLgiqnKmNVFMJADnFIZVvvWBWg72t1jLZNVletrQSuRtF3tu0yAjiVs+9gW
y0Orym9d89oXxpqgtCdCDMTSi8S4NmNCSSq+3RpWbBH/mBpnOYLhzlPxgHaPvhgsHLA1AAMYzeHZ
fR+ZLeHU07ZNnL01OJPJL9ehx2AgoYjBNap3CWkS0M3R40r+Vo+6YEkL4BaLQo4907jXvHFb+Fgb
yR6+i5vwJxp4d+1USbzGeL4bUcDCi1oNDQkTjqjnDBDzZNOnxVMuD00Z7evZxjXCd44F/6o4PnSU
aXgdsecl7MFVwhTer1+A/S8NEB7SlCiJ2zkxqD0FMrkJeu1HaHZ/Otv67Qfathb573HG+w3JbYkg
fRFk5iuoLXyV6ofIxn3rjIdyCG8MbhwRIeRcU78zDNdfmnl4OwU5BiWYG3k/HnLs9EGP2hAAIdV+
fFuWHoZMf2fKYV935jO02HU99IcYBKaZZg95H/wmC+xVUaIxFPiO7OEB5O26b4HNamhBq25jiGJX
Kqjm6SRWWoQ1LND3FoG2ptI2vqv2dhc1a5dIWThOf8lcSDezt0gaVsAINrlDsBYNHf6onBNgfFPx
ISe77MkLxq3j+PvBqbc6ZyrVFJAGxQqAOL6gef8dlgiWDp1e3zna9AxelNQ1Y91U0CRju99ZzIic
VsI24VceM/Nds6J7wky+uQ54h1J/KaGAWwqvjyp8oKr+XyEcLJcclzuFUNZ8ZwRAbObw0StjM5Oj
iBjY6On03QOZV8XjbzAw6wBpnyvTjyTIHjTTfWdTX1aV/dMc4VwFAnsxR92P0Sm/tXbEANTea3H3
UIbgLKKCXE9cqmIan2u4ANj49DldejPyohG0VT6OsXYXuGBV0I6UrNmMsO98pQK8dCABkqG8tXHU
RGX0iFTuoGcdrCB3GcXWseT9Qo+CZxjOg51Vz14OeWSo7lTe3qVh+Bx68sCI5Q298sZQ2mNjk6/n
h5shwoYHjKDskvVMJwBEsRrALHhNv9ZF/seuhx1pT7ugYY91kvTN0LUtFe9d7xGuPZorOcqH2E1W
flSf4jkECboYkS5opqcAQbkdIfkZsx3shfsCvU/qDWtDkAfiE/7eyeaot8mLZ/FUnGJfT/jWMse/
CWoevRkqua+tIgaWWN4iULgPEw4HftgyuKlHZz+Rr7cQxKNxxzGxLe5RNvljmJIOgGcQ2DgwsQqZ
FTXlo1WKVeeLfREGuzyE3x3gzB+1X1QylHJd/BwQMaEH7VY3agAfqKv5DvMjb+EN3kWkVMqh2qrS
WJqDDtKDNzNTOJiNZIOv8H4YCUjTZ/W6nOPYmo4IuPLUeOYa9t8mgGxCmd0tvQalvuofSsCnTpAe
LJImpxarTAVNSpnJsphwYFR1+lTEGXEArrmz8cTmfr3HJgJmoc9OQdb/krAOAgsELumRaB0EjBip
bdqcJStA0prDSsj6xg+NkyGBYdnuU+DmPQ5AE/ZlzzkGoMrMkDZYgyXBMmGz8eTwSLG40wf/QYTB
lo/iJjb0VZln96MXPiHG2DRuc/K64tUV9SbJs58jB6zIm3apk97UrvcC/V1bFE2+yabsh2rdfl06
2pb8zb3nNzsZzL7bsT0Mwnl3rQFnGmlxyoi+kyNLsO+QdxjhFH9mlpz82PhQBcTrVkfHTm+FVsUA
8Yk83EVhBd+ilAyZXJDzlt3NW1pVGTc2BrcRt34hCGlr589FoNlLUXiPkQSNYxJCbBkHVArGstT8
TeDxVQyGCfuisZ+DVWrocZEInrLSJKdCU4BsBqS9yXpM9GZDcgMFJdh9O0alXpYFqc64RKZhDbLt
1Cn/2ICYk2I4GjUhX4AOYr27LcZgp4x4z3uw0rF9exZ4vqK15KpvrH3OBjy57SH0BC2K9s7Qact1
ZvdCivW2mtJwSbTGOwf4fdHh59Di5pZgxu9eHD+Q8/KNkxY+37R7m0pQFYPPcA2BQZ7PSRxUmEHE
eMeKk6WU3VY0apdZNmy5ITJWGRC2pZ8zhYogzWz5It1WeUz+o0maBFzgSEZrLQ2pcOe4aIP+b/2a
knzj1eIPOoT10LjHquSI1lfsBIa4h7r53ZHjfZ2ar7hFgAHq5qvqnfu4RIDd2uuc5COk/rsuhD8W
MUQulUbbhxAyduQ4KW6ASj8R7UnzG9aCJIRoFWBssPMCa7++sWOx1fvqjefHxb314PnHPClWluxO
2Gs/qrlDT4+o5rhFe3/ji+7JIC8vdIZXvYW0mcT1rWRHzuthjW/0zpzaHX/4Q1HGx8GZfgQFq6Gd
nI/OK+CKNz8YwR01Nf5hD1iJuoBb3WZ7OSClw0S/ktr4EJPNWjLbmj1k2ADSZBFG7R7KPrD7+Jlg
bB1LdYr5NX7X7CICv9XT2Y6jteMmT8nQfSP97jF2gn5RJMOPyhH7XHNu+dCsyUrGWUu+kzKgRY1G
u8+tOcWeMox8S7KuWTAz8fnBa9hFOV0fm95Zj5WxHhVCTqlDA8mVSzPHyE8Ric03GTx42GGGv3Gb
8UffxHe1bX+PY6BDUrvTKv9b4ZNHgVLQXkXQ3/0hX1dp8FpXzZzqMOxDT72aRvCOFZ3NBTyBwVoC
9rEiWA9mETpSwfWSzlwztd4Ks34IRAu+fiahGLc+zqj7jDJ5ZTEjTrM22PCmdEvguT9hvG1rv7vV
fAr8NvzABPZ9zKkfCEhyF1YhTpmTOauEX9NrIIWXfIjACSzxs/qcSas1p3NAj8M71sil3rpv9rwH
cwLbNzFoM8MlvUNqwWvhkrKCevlPBy5i9NROcBRBSq/YaCOoRVVg/1+Ozmu3dWSJol9EgKGZXiUq
Z1uOL4TDMXNqks3w9bM0DxcYDHDuHFsiu7pq11rxQhbebdZAqntpdcXNc3Ps9OYacmHbeCAKs9qy
O8vaNIs1UM6yO3vzpypHglN63jb3aK5SvHwmbfNWl9WG/YFrp7MA35nD1rKgv1dyuCmuEDCP7VU/
QGbiSsAq+fBTj8hUp07n5azbdEgktHL7UI72riqakz8MryMAMkfPYfp6GyWzo1ZjpUlrK+CBn/+H
5qqqetaz+qUldYKuCLlY09cLosF3zyx2DfN60+i2YsyubRrvuOYd+mJu9mMH3ZtqcTW5RrbI/Ap1
bXILJSbCWLPuZVmcWPbcpwXEAgaoQaMBbPUyb5ejn1k0unFuweEsvFTs3VTAaBCXwq/v5Zze2Cyn
PHP6w6yLL2G5d7bo7tbwAA7iDGHYlrPj30OX1j2oUCqCho6LSs3m2S3g9vjy8a/c4RANNCILB4Ij
i0GL4pHgK6sGgCFfTaPWTy2ogmUL81B07udkZOseG2AQusnOTtQxbPH5DNVXbnKge1b7KSw6lqxB
bgXPTDtFT9gV99WUcMrU9VPDHpMy53VdYO0qJsOH92BfWTYO7JQnsEysdT+62lk4qb/2ivLdhX/K
1gLHFcfninv0qaoo06v0NJosM86y/NP4+2UihU1swy8TgPQWYLxXWlttew/sennPkvo10bM3wWrk
YgKExzgnZjpFOWg41gl4dbcSE+IAN3WzLymQrWngh8cBKoZX/XWxftEiS66dbm4XZu8ebdUEzgAL
0ovqa6ZQ/j5gv42mXDAh9UXH3TxKOwo4lyMOA4NzKBFLNgAvNZwsXQu5ofbv6LzWcGDQUyEvsdi2
myKoik4W5oFvDk+ajTFvrJofhAib3tJ24Iv3GjGXZdR1bNrhFnJSDZPrBAmnMBM43tHDdRVdhmi8
6tr0jwxGEIt8K1xcKbJfd8q7u3O44+Jewbhkr63RwudmjuBd6UeiVMWS2OxRsX5Y2Qk/VKbe2B1p
+CRwD7V9k0P30B5sFQe5emOu6sINyVbw1u7S7pRiJLJic6OxT7eOreKQ8uWYUi6rSfVRIXUik3Ip
wPovTXwPeae/cbm69FHi/DSOuPY2tZqFq5kS14O3YgOLT/FNu7MktTGfuaoHlkjjY5JaKzjP+565
LeJbLrSP+HX5mTJgzaSH8wqgDJMR3CtsM45DChmh0AN/1mmc07cqZXeuRu8QO4JKh11dll8eC7LB
JGZUYPFbaUE0Gr30p3c5W8uZiwibvKjV+LMKkIPs3isNepXq6LGNaOri+dZHwPjH5mIjq4lbbznT
pMhJQ+ng7pMphozbTO+hUR/NUm5EZ1G72GsNfJo1y3jL0Ipv1OT1R3/OPnLP/kXNqpYoMEIIVORr
u8QJiK1/0M6kAFbLHupYzsOOnKpeclU+0mD/TkLLZZaUbHhlBg7Qxzkzb2kyqfUkfWBJ0RFIBlna
1L3TGaD0Maa7wbc9zShXK8/Lggrkf8KNn91RkOUPp6NbwinxKflj8Sl740AG7LVQKOmR481s6DsH
U0vA9IXRqrOzvev1m3SMjoUZXmlWH82i/2s79G+pK14SZIJd4e2BG1Fzit8qCSWActpMJd8jq5zO
hgQiIguFSj3fOi0laVkk8anqAHUDKeIAnsbToMXvpmb/s4X6tltuZlaln+gdbnvpoxsY+Ea0EJi6
bN3G2q3xyltq1mrB/AnZFnBGacpg1ibAjD1NHYQuosKo0lX3NDWfOY2KAKFpkLdQOQsxnoQHiL8f
15VsljNjJsen5ZzG1Y/hVuYyEu5rnxp7FhyPHAm8nruGWX/YI6nw9M+SbjBubyOmfqa8SAaT0Q8T
tcbm1hDllFxyXNtAkqw529AjWfPMnOPQ+kGoy8ssTeGjxP8EHdwFUxxE8LH9oUlr7dDlJye60J1x
gnlMmpwY4J8TQW2FOpLWWrSswvGSsHgJ/JKOoBrfWh1UCI4xbadw3Qzk0TTPO3mGB6+SIc1olDc3
n1kshh6KYyj8ZY37LWp44Hsd9mIKPYYKsHb2TmT9UxQhBAnNPTaBlI59/KllebuMZE01hc944fVc
SmpCpeXUsXvaZ0VQPhrEBjRuZQ6nkVePb9bTaZSdvRCDw+PX4m5xBlDNM3VCiW9uBaTsrk05662C
xqcP0tvJ4fAkTV2tujw6TMmwtmqWnpK6++Hid5o94zlNQpy1uYefZaTiHas7mxvjyrDLG28dHFFW
9QXTacsEgsFtajbE0uHzEFOEO6XgTNBntO2gpeoGXrMzOZ15rbqsCvCcpLPivd68yKnjCl1Wy7Si
5mZh6wmPw0GzkKFGvfOE3JyvNF2H1rFufDl+zSk51E4XiJ6rBZCkVR8WRyHUMQ+rHbCHACYt5HP3
Og/GRR/lK5lvLp7mzejKnVclL2ORv7mPiN2ML1Y3bID3dCQqW9tCfliV7nBmXek+RbycmpYLP985
SuAVMtMgZNrK6j043dncJG53H+i9lZV8BZkdyBgPpy/dk572T1Gb/SYxJOAwnf+lYbbtUY8kuUMF
ENO015Z14Z2JNQZ027FGo2y3y/CWAfprDZjh2GVxvHjPRvORuvm4zJhXQjV36Fzw34Hf3kPtjzJu
xQNJQlAJ5nNRapexZjJsxbxyGvlTQPIKCO1ogQsKdZVOGVXpjEAvn1uD2RHzTiava/4MZpJ+rtZ+
6iK3gE8CExYIlWAKKGjVWvp726XBqEA2Te5wj0PzrtWgxxozP3qqfYJKeZpomOWwh+yQErUyxmgR
K21X692eIP3F85oPVkiWo5ie4j6/x7MbsEb+5HM+4FzY+5l9LE0DcLlaOSaqd4zVa8fgGuDHe1Xo
L5OgI5nWBc18Q3w1KVgdkQ67GusRt4z/Z8rVF718pkQ2yxgiec8HbVvLhpM4IWvPh/Z/MQADwJpW
kZjemLJsavVALRZi7Q4h9V7ubMwRRaXPv0XHcbW6Fi8hO2CLYSheITXuTBrTjuZu3WS4gXp76pAQ
WH52MKW/HyXja9u+wOd8DoX8M83wtXDrQ1WJc11Ml6JHJMaal8ujCiDxaLPAsmyjIWBUuHWSap3m
1ZseRUFtqSN9mSX4te1o9n+NQ7iqnse3VEdp17j2PQphkA8V8C/EhYt06sEojkx42peI40YTUxTg
r54XZRqZzHRdLpxUymyQM/giPf4W6pKAy4woTy+2kVREBep+E9cj8wzl3wZi7JVpgZLFybzMKcgX
1HPpUpTYn0xdY0yuceXFG5o4MVpZeZBCnI2eCUIi+GWM7acetZQv3UdBU7tTeCOLyTpHVbhz0Qm1
UgVVGq7y6cGmN8UvLDj0gHkp1jmkPgO3a+RRXIYmNMOw5FXnktjwLeapsbrFcXcCMbsQVXOJLfrH
qrYXdab96D4bLEkc7bVWe6m1+pc+2FmECA9Uki1qejxKIn5Tpnlhoz5I63lXtTO9ECxQk2EsvKhB
QR5RkGKrnboXxq7REhku8via7kBRXaaJsllav51OE7Fs6108+luKZZREpkaGxbvjwt52fI6uLl7C
kVnvWNlPRepsVElZn9grN/VfVOX/9Vb6nTOfasJia8zo3X1w4JQWyY712x9hlmc9jPSlyLN7PhrA
RRP1nSHfBgL8qQDL63TQxkqs41g/VZjgC9eEcJa8VUl8m/14rRTbRqlA7K2X+SfAxD+8tK8OwDoM
RfhsILWOwLw9lJWPSNusRdvHkwEe70vq/wh7bMKh0RfJNIF1UGZASPulSFCz9jFpw5YoZazlX7YG
Q9ata7CGsEQIjO38yvMx2MxXojn60nSchd7p4LBA/q9UW+/L2GHW0tYvBp45z4kO+CLWCuwbV6dE
C+j/fVothEOPTQBGLxfV1euQpTJKgXanjcJf6Ln67UbnOFamjpRsZtwv4Hsklxi25DqtmZjZBj0k
H+NGdIFYwEjGAy4hVyii1vNo7CXUeUwqM1ogb9UX1XoordVMGxLbhc83aDoYNST2FBc6kvFBvBKs
vDU6959J4n3WFwbyyikqvqWmtqARV6lga9n2f2RqUV41Llkcly6Z71+I8KGB638Y474O2lftGbSV
eKnySzswIrYg5SJAdCd4DzYm5rK1HtYKTkzWzQrcnBWa6o5jlriO+CMFeEPZu61bGoeKy09X5HcZ
Er8ctDWiHsbX8J09Pz0xXT8REeQQ0xhGuccijl+J6axVNwVaaLMpAAeeKghjVdBmbKRV9MYGUBAS
HYT3GI91GzQ5yK1rDRwf+NiKiH+ZDoe0lF88+T+GUt/tlPAdzJZ9FG3aGtYnv1zcLV764fAIZIaz
KyztzqGHLaLYGDJflf58Dd1pzRG1JsSyHUrjCjeAKq49xiaph55D0oMRpeWBFaVrZ4zXbAcvNRMg
IyKQtk1/7EoCqx8IHyTfce7t+3n86orfOgN+42sCS0O5FLSPuI4kr6yXMi/Jzz4lTkjzpZ6zAErM
wabrBV8UdGh4sgY8BBBtdZDtFQNeZZXrODHXbTKcZiIAtahe50qtEm0IfIGUEwPWEoZ8B4HNeoIS
vm0LsmZgMjhmsH9WFE3IH7Z0bDjI3eEY4k4xwaWAY2SE6/bpwRnsNZyshd9R3s70DRAyniSHNCuA
Szfq32ythlFX7kyiW06iP4fR+NdpSI9B6bUpMJDpvayjExQGAzy9WA2TcR5m86kCoIvvAgO6bm4g
bW8guICER0mlu2eLufSKqSXoIaTDnY/XoUeVxp1CtLc2+4ald6YPELbDihjHc+YaxzD+Vw7mwYQi
tjC5nprQNHttOk9cDJmJfdr6C+2I8TpYvGlka+M5y7YhjGCJmm72q93Y1dAQKdLY6Pby4Z1CMuEI
5HLaN90Ho4dmTYClJWnons2U+zmDCaQHf2PvfeZJGe7LKl1rnf9o+e0nw1rakzj5hXPNRPvUWNrJ
dHJeL115zcPuHKXVvyajETKpDSI2ji0khH6tfuIZbq7fX9zGW9uuvSfjSNDoo5pQPMGasZT9rtlu
tRi5svs4bhe+3d/dVvzQqKeVNqLt8PbJlDxFDuWNpnHB6nk35QBpXivN4rz06GvotYsCgTJYat2z
6VUvgx6+4zk8zQ/Ts6ivo+c/z4PG/l20VagdWsOCJMqQHAzRFJunNo5e2OG8WrTETas+2uZw7ynE
mxrXTC0v1uwsUjKZC0m51TvThdzkHivWIoId9uj36I18DnE+0kJJAtP+aMLyKmy5m0wo/p0XYAl4
yebuRTezp7n2EES4exq/jELq5ymNaIREL8xNpoVf9R+dU69K0a6n2kwYeYBqjOJtG9XPTMl4venZ
jZfgShsYPY+WyZOvGTXmqTaISNZ1of+G26zaiJh3GPhs89iVMiBguY8lxkTp29+kBFEdKdrpq8Jr
6cLFk3eqQo9ic6DyCFN7OLgWahZSf0CK44IPliYyMz5aa9NhQsI15RQaNDe9tv1mAe530vwDheoq
NgpWkmGLcRjFD1taECrtK5vt3QDQZ0tF/tX39hmdzNZlyUO2eGPjfpo2ReHwlaBbbNb2SUVccQu/
fJqxrBVD9tTlIUpRMmZ6m+3TpthKkSxpn27csGsJMNQQVjEGsETyxMrcVS+NzaRVR3cA+T7RF3Oc
ZKFp5XOewCGu7Se2jo4q7M+0uKE9NNaN+BMRG7tibuDzPqjLlIwGTu9FB4SIafehlea6zEoGAdqi
cSzKZ7FJCxUMqnxy8asqzjJZd1sM5M9AqJYmnls76a5RiVYwZf5WYsNa6dawGgre9rCtOl5mRbph
DYocLHAT/1DYdn0zvVncFWjEHZvj/kb3GHbwG0XKNXuyxEkH8H7LqIa/GzkurtBEUf7fsYB3CwN9
YkdvqVQSf4mZkDl8XZdHrpm6b9+Q/7ATbaKiXjtASxdZzsnwcKEgZKNHc/LicdeZzCkGsYl4UIsf
TQACNtK1lKQsLPNNimYKdNG8G1HLXINSqGV4ACbi0uYlLK94oWH/y9vXjqZb6YdvE9hq3iIrl/O3
Q2A/1/VVI6YU++bVtIG6dw1jB9o1OGFnvV7MrbOxEmOXE49+FMpt3d96sBTgt2IqVevqNMPKiD6h
OYPhp+2PrGNyqhVRorOvFQz3SDXE9DONHAtSH99Te8PFh9lWwTdKy6IVwoRVVFeBXsAFZ/bYi++k
EbQX02NjZRcuNisMsceksHdmO85LV7tmDcdLgz0rwPA9I2HMnlx46wtpV/AsuTE2pXHOHoG1zOMW
5jKBXgoC5nAf7Gs3zpfW9ne60hb6MK/5ASCcoGSvXadZ1CZ5WO9AJOuXS8N1Im4Abntda+qM8IIl
ukfjGYLyLpTUogURmyI7MQKHyGWV3IC5jZo1qP9Mu2umsYJvvczT5EA8mXO40j81T/ENoHCfM8SC
vfNeWMwRIyO+mBnKjaE+R/60jrL2Onsdg6y4WgKo2vqzXE4V01pz5K7K/dXi7jsSjVEZhRrihdrT
fFLT/Y62yPiP1z4XVyi34k9Gym2XSetTBqNNjn6LUBN/9DKLf43XZV+gmceT7YICIyw9Ze9DXErI
rlPo/mtZ0dsKJ4wEoN2qlp+q9/hnbZgafVmWiKcLCsWTm1auCmZYcflBYnsgqKtp895Qtbk3cjhr
a2XZRoXjwEMCUAmaZHNelq8qUjHW03+e/2VN17BwEHibWxGG/2r/FUldAEs6gNm0cwfGaHbUcWse
1LKburMzU4LIXozLIuaXAJ2GLv2vU/X3ZHwMNGV3oEo6Aal+1cn1EjalfRNDAo+nSwmiXBdw12RC
8Nx5GPvcGXIgXKbU58EuROA28bkd+03jqICg8crFQjvN/pNBW9cQWFM6S1+zRdUvpohO0TQzBqwk
YGj926XxA0PZ3WQFJ1jaXYxYkqnEVtKL/pV3O02dZksMuyQlZ1ZLOchTpGvfjDwwBaCyHx0CHX62
6XkZTxoTaJ3rtCR/pdE+QBuwYvjr084vvoxJ/2h8uZ6YBChvAKnO9FKO6prq+U8cGcUq7tHQpoxB
7ejPZ7jbsWA/lPC4WczidFkRm+XTBHqMvrgBi4JbAsICL3JvpsXdDkep2kszcwUKuS+y/rekq7wm
DBk0DKZJfTJpt7g+TRuNVAmXaSj781ka1pvdJ9uq8A+sK62Msv4yEvk5lRKBUn7mCfqVBGiZHFve
ioD2wnOzTTiFt3zUXqLuwevnzZNMKHAxO5+HpEadPsN29L5GzVw7SbJzMq5rrnGPPe0VvgRVSfTE
T7XVkh4bhrnQuRK1olwPMzrntPvJy3mlTc5xeFD0HJCMTX4lEYkSRwFdqBsWCgxQi/HGK8NF76fN
ysa40fjl2bfrDesDmy7Vnsea86VNo8NQUVoXpLvpFqiJGILeL6OJ/0RBA79vLsR9A0649BwNPMA5
d+q4UoGZdVtzUBCjabPZ1BOO7cAW1v9ZkUexzaC7lN8sxJ4LjZcwD8CEA7Zhus7MMxi84mXi0pop
uLVtLTCb8quI6l1uEQUUpLsFA2SrMl6ajqWAxANxYAp5SKELBnGmuPiH4kxMdJ33vH5gy5P79vcp
OZ92JhGNxM/Ryf4U4Sc/1Ws5FuQ9mErO7pHOzz3vgCKE1nWC6omM5jI2hABz2tRNGCd0b4hgsPNw
7Ikp+LN/86zwI2MJL4nkKnSSpXLCf31Ohn4AF5U2cqdn+WmGGu7DCs2n2yQ8UoPaEljcLhr8g1f0
K8K+DE7oOni8nDHeHrLZCgoeiSVpEO84VzT0K/c21PLgyOKYWM1iHEgl5vJbpPmLV6cTU422XLUR
WqP6MbrCjibmIhBptkuYEqFd5bTCrkez5NaO3peOGYYQE5Du4cb5sR7aJlBEO4DCUz6zGuRhmcKn
fAnpACjv1GrlVSmPZT+Inq63rbF+m8hmaKEYb17Omz1MtdU0Y7jldsse2wtl/WqwipMrryxb3esq
jfhelG9U8Y+4FMEnnFxNRyU7R4BH69om4dQrvAx8nGw4MEq7+Kq+o9mF+Bq3S2NkRBj6t2bg3OtH
VL0xZ5DyinUtUu6v/iXU3ivH3UDUInrTbLlmJgELd2s5TfeBTMzcMdiKfH3AalFAlVkiMWc/RCOG
L6d8ow/ZpeODTiJ9WzhYOVu6QVrNuetwetMF4n+IYI3Y2Nuj95n4xs3qtYAk477vCQsiUkpbZBez
mbyxeLIGtbglcBTAmbyKyloNpv3dQE59+HBT0MUL3trbmlkCto/VaH14JkF34GgM0BBnMkE4q5HB
Rzq0gbSwVtThhdNk0+SY5Km9xzHZgZBdy8HbNHRlOIWDkc2TSB9fXGNgFl23OFzcjVAt79bmDZI7
Sx3MuWzqBaWmpR+lSzp/+CvDPVjqoFHau0jFMy2oDaSsIPTzjf9QU5s2NkT+XBh/gKHjC5ASDeur
bfyI2hWUwb5qjkxpCMr2P4Ukaten03XyknUP0TES1T3n7rdQUhzSQZKDGU4+pD5dykveFU/zuOUB
SzZq9MBXl7VgwKzTabzL3vq0jfHbi5iDKLoselsQFU7uho2umQUG4puhy1DCxRYgorNfa9d0sv9G
QmOAg0EYO/OE7p57umx5agan3OlQA6oaTm/iHsrW+HVxlIFnIiD7SJKGKtrkSC1obFAPkePKmeEw
czUXeZeudL2+1an2BmphlTXlXqbtDikiWL7iBKbv3Mf6ujPw8gzDb5pYG47RZccmjT6l2yEhRQcV
Vy6GiRlt6eUHv/euZvgI31L7qG4/iK7F5qeeJxV9uCmiZOWg6Mj2BsVI7fWfJdRP5iUaPSzTf2ts
cS3j6pxhEDZRDifsoOUIrk3wsa7PApat8TBHHQnAgSd67CGWVnwvaIl+Z+R+lrjMmQOkYH2rioLA
Q5dAL6MO+sG7J0a5i8xw69DO5W99Z8LzrRz66m6rOKUMimgC+ZLdbi2z7gXt0aWtyffEiw+lNV7T
nlZTDq2/NTEeqSNbFtw87JhOYO2cxtqDjpyz71ca2l122Udv+8xgokNr0hmgnf2UPPY/DHnz2mip
2/0t7HuulC0PSEjCIo5C5tdqCW2JmfdIHwi8jr52ZY8/6BHp62JsYS3ByJloU9sSMWzMJl7j6Hi2
BqAmOdrfoK7KhF1BMW3C2t5IwqgkZ4jjN385w+sphvbfTn2xNBpxgNGL3QBZgs1yzJIace+jhV7a
oHyWkoiHrapfDJJ/7vDk+KQ0yO7xc7h3OzefqX+Okcj+qnI4w7+AtFys/FZx2xZ/acUjzlviEpIY
SCooUgC5aQxh5WyIzAlVHkxTdmsFEK/15b+4NLgK5x2HRYQk1EOeRZgQc8VIry+ZXpwJBq7XlUc1
li9T5vg09FzcS+Xj7GqdlTZ2j6r+VprDxSZXVFdOxAxt2IvIyTe16R78eKIB6Z2YES+1QqME5bMt
avoQwkIJZnXZfkBrgqGnW6OFOEjOGGZCZ5M3Gfa+kJvUyB5ZuTaz8GyE+icuqjIgTLUZ2x4Ti0ev
0/8EfrAaWmuv8oSS8uFbboBK4N74pQvCqBDsiiqdc2XM41Im1dapDRL2CYZiLm28r0uflTeXhcPH
6CuZB1aA/E3s1u+TVby6kuFlXplPKTVuXmcvYsBEzE4Iv8ldWVi4f+dn3DYiqJ1CX2cpgxO/ClyT
2U4lsCp101Lr8seii9zgIHp86hapZDaPFNPswX9OzR4yTkybMS6+Lc5wYlarhFsSiOal7xo/cTGc
WN5fp076pPh/0RlSA/da46q5D8jfu1ju7AhpZTZd3LC9OHHJDcS+UQwy4Tc5aQ2Hsjha9Vn/C3ns
r+ySTTtkZ+jaT0NDml649ZvLsCw3aKixyR+Y/K55dZ1ixjM9CelumO4sq6zLdkAnGbHBU/G4xqn+
LZ3qpCfFjUll0E3ZzYpyPq0KGHy9YRJKB04/zKn7lnl4YoBqbwsRHR43oHCyLpIEfyP1D9NHEs1y
qavEi8PpgE3qVNX2lyE15GnipHfeH8qZ6joLZqx59MPS/m6mw5greR5jfjJ9bha6B+BmBPeBVNAW
9DtqDrPy2VfyiK9i2BXwZVeEtsxFUvUvw9CgPRE09TNeBVVFMl0Q6GuLfxF/HZDQ3b4q440W1gen
dc74lY4asZy00cg/2M3OjKqPBhUDE4RsawvzpiIX4wYiGvoDPhNMXX11/DX1x+6cU1QHo4mByNTe
X5GrLZORr1Yfr7FXfGnzMHPPzHR6WGO1s1LKPVPy7p9xLhUznDfVifeIr8Gi01wn6Lm6xnm8RjTw
x3YXZun8XwVmFQyX9VIa7MhoTLgAlV+HiCW3kvVcqwmtBYyYd7MmGWnP31xYX0pRPUOWNgOtHa6h
pf1Ok3jN+5FKKLM3HZPJaWr/2oq2fK+Lt9pKVjm9IAehlWZJVpfL5h6W5OCn7rloueKzwfNEnrtb
zTFbEGznjCvInS5QIedHYRosfes9ckt9q2dMj2I5v4uiPzchzre0eqsKjQ3y7JsdFD48rUvXlV4A
wfPvGdtovKyTALbBKbTkZtaLfWhLVGvGS6/yn751yQuEu0L1aj2n9koR13k2as6klmwOs5xmLbF1
7Ipx9Fb1qLYj/QrbRBqejBTYoaymBYvW+8HztECmJe0TF5n6nHhsP1Rib4ruKYmtwBhGpPasssow
5/Ul/+Zh2DTKNclxsxVNBH5SGh24eV/HxGZcXgxcwAVHYxjzN4CB40h7K3J3oTdWYE/yeXajtxaa
/7LOeBHLXm3MSq01BLq4oEm6YrSd1LBNOOfpPb5Womw2peSqR6puy59BjBom08ZhWYm7R/bXjE6J
5jIhdEJYsx47k5d699620UFntZXBt9ynfbYaIpvVvvnUETIPTeZ5VUxzC+9mkjMKEob+mxLKmvTq
XDDtGKR6EzV1JoK7aRGO5X4Is5Mxqg2nfxYURG5gFayisvmXPlI/7rDG870qaqvmisNxzWvNRQ/N
76GeicK02YH45juijXMWp7+6PeFjmNx9UYcjWme/ORB6XSUw7mi8P/Jh7qPbZnCeO+bBKIa3qegQ
9Fib1OqfskwFeM3PTjHxTIx0/vJnt8A5EdEbT5LAdkg+AeXZCHD+nHUt4ziDCrW2yGZa2iLRieew
2vsmzHDdFNYRicxKMICiBbc2SV8y7fV2WRw/uZFZr1N9bp/JWphsiea8vnjzVHzned6R0gvrqKNe
45rcrkunohJ0OrJthNWCqelOWUrLr8NRHzz+oTS58HXhtuKSxuw8PeTkbhaJ2/yyub6HcbpSWrxt
zNSmCLa20iBRkMRqT9rNXycjJlk1vOhOc3P5FgMeZ/KpJ9FPannBpMdb8Xix0fT49On8mZ15fyin
WM0vyy3LhsPCRmdMYDf78qb46ulQbEPi+GyNzpfQH56qWruIiXaPNju89vyDq9cVocFhVdokTsZk
PueuONGxgvzISrPQLxjZ0NHTsfBZ8kda0Cwjc2xAsQruay0lDuosH/HzyC1rzOJLxQaBzJgRE4kX
fbmtCHJi434pc22BAXULB3Zj5OOBRY63tmMgZtvuwTXHR1N722hsu9jy3PbhWheSj0RtVJxdS8dj
WYWo0DKOYFNkM/s1lnlJCA7w5c5enZlB0DzYb0KSLWZ34ArGN1yZBmsNhZ19pz4oR8vpnaUVU8HK
Fo+WMQZWx+1QJS+tUbHg6+jPyqkfnxypqgmRnpKbtKFTrZqOIbkA/uBGX65T7Ywp36JqhTcT91RH
bHh12CUZYSryodbUPz2EMQGWzVcujJfSrY/JzBzPiLWjsvM/hg75cpzZ6KxZV1Acsuy7u4MXB14j
FpNU5baYCZp76glqcIcBj3khb6Y15+emNpLnumtJmAqh70hn8OzqVbxmKUCjlcOMPYzNbRbyQ1Cy
8dWLnfphdDvyu9zZ0tjYWXf3OkTeBQkQry33tTlxLTKPZFh+hd6+oylDKFizpZO1+jtoYv6evGyh
kK3CIrlPZC2WE+mbTBgb1+Ym6xvuumA+Oivu55b4dIhzJnp7c9TD2V7IPQGIjYoeDb2hG5Z+J3+q
msh0GM7r0SAxG+kR0lgt6haEu+Dg0jyRqj+VjYbaDFpE0LFbypt3JD01W0nAPn15RXz/DwK6vUiY
/i3LOHKWUTZhdOuoNB2hPmyO30XHKKY3EHdFvsarQV4KnpIq4jCn4/muhPtc4pLjXvQ+d1QEg7fM
zP4aPTZnQbyd2SLtA30oVkaGjabwTjUXN1ZJmfWl7WtZeqwIwbAMx1erd2EGcwFSHVEkM0dyrV00
AHWKPJxjjkd8Rz99mRy7adqG/3F2ZrtxK1kW/SICjGBwes05U6Mly/L1C2F54DzP/PpeNBrdFpXI
xL1A1UPBQFFkxnjO3mvja0V0fzcGKbJ/hxg4ff4edrrHNzXtpJ9+S6J6r6fabU5HYx9wFECf173o
iL7XJYC/ldlFb2YkDmWGRTYYv0YDuSlu123rSC9XZRB9GZvhLtNRMap4gJyTzmo8+zs0w5+eT+as
246/zMF45ej3zZcjcJU+vOuq7hBG4rmbKB8Pef+TXleLz2/4rQ8GHjL1Ah4aNA1+JcqExV2JsQYH
3c3YBbgbNKy2doXnC9YzNZR5wHr9fS27rdeJ16aL7xq92Pt191DE+bCORsI6mkrz0I9wbfEK6Keu
UEh1yl1pjgiiuu86qr+U3pDJ5r0tM+8xkoyQUFSYR22NFg850kyF4CUpjM/ke32NpE6oX70f+OtE
MsvogsJbc/bA+jGJL4ERDStZczSQ8G/65JbuEa1LguY29aydCrPyAVUJRYxhPynx0JnRbZ3q1YZ4
0jvq/jfCk0+6y021rQWnkNw6uVn8uVctR6yxeJrqYB969v2UEtiaIkGrCgtlEA0jc5zWDamUWI0g
nw4Uqmz/JigJaxHGtwEs9NY1ESIhk0Z7SoHC7ZNPTvEryJHWQMj4xwhwN1cogrnympG7rsyJQkf8
y1VZutFz/cnDVL2OW8UGlSMQqWn4urNspWM3J6capVdN5Vy1lHFneC8eRdGipSKv8EDph0gy9/OY
Za/Soj3pxcQso2mZM1yjguj0TKehUxVfK07HgZAns9ZWg64eLTImIXXdaAkzrxNvo0pvJhckiTK+
GbV1yJX4OdrplyHUf5ce6IOsu6+j6FZLp6+Z0z4yvp41tg6zjG51t6cipG0nvAyx2z7WNZvtpAX3
Qyt+lL3Jb1ofhKSZnXn/BCaNd6FPjxVimxVU999+yFrAbZ0bxg0SN4TROg3q9kAH4BTWrIeu61JO
Rkc3FXRl4m0N1qjD9L2qU3ejVeKH0fl3Hh3aoX9rWe5lntxxlHyxnfRRC8mN5zpPu8x9bhsNklzx
YCljze2QohRVSXNqv3oJ6e9OeqBRtxlc+9G3frl5+kCC/EG0VKEmvr7B8S8ACL1y+u41l+Kx4p6S
epigh+xb6Dd3Egs2Ts0asSXNK4J23hybwCc/xVJbNd8iO9tCQPzshRBzi+qOmo0/r4F3hTc+G6Xx
uXQB1ftR+aiN4zNn9GEdApxegXGg7oHHVFnFo2HLxyzp3xyajbqKHgjq3oGCoCFtY1VKpoZobPTT
cUufuKpvjcZ+YKzc+oXY+9IKbxyvgzUQ9u2uHNKXlN3Ajou9Iest4oH1ZMfbJih/elPFL+71z0Ry
cXbxq58psljD6e462eHzoxPpiOI09AjRi+7eQjO27VmXOAhTOEDoJYrhNgkIM/YYKalDISOw0CC5
3zTKs1olnwxV1hSj8d6TvcU/oumxvghRUbNK3LtO9yVxCdMpaDDtAHD43rQQ9s2Cmq9ETJ3Q5pLx
g9OyAxA5tPY9lJ1peIvfgjSfEdEE1pEQOUY+Od87LT/lHWTvmpM90adbVzRvbUGNCEMliAa/2ad+
8GA79UPOYmCN+W8fQxUjrMFyKvpbq+0+G/z5Ct1VI/CBNsaN08ptFVGl8q0YM2h5wNOOnRGoXVA+
V1wC+H8gSYx1oZTfzIZETcO/wxe9Bb6N4hP/ghPNWIoED1ZTcZCNsrd6Lm+wLSGeCg5DDPbCd7+6
ffg6pNpD4k1bfH/H0QhpoNPz8cZ7xFRf6Xve6HZ/ahwKEbMqyGc9L9utT8svSRC3Er24wuJ5TAL1
oxTZTm9JH2cCmzT99Eq4a5N0cRzS8abuolMsyLLsgkMckYwrzIdKsLmPdb0lrs9H9ap2WmA+xUn7
imPvFZf4MVDkluLsv8d+dBCpvSktIG90yWOJS539/AuJqGvymbD9J9RFXeLN5Ve91H61sDCCOtgy
Lqc5CROrlc3NCjJcSTAei/cTkYubpiCAFzAW/4V+NkerT9mGSDX0kLnYu2lx5MH/uEOC96Ic72ax
X6l3h8j9Gdnjb1sP6av5d7US8LPw0NrTzSD1r0OqTmHqIEgyDh4snSZHrhsMN1HEba6IU1Rg5ndL
8LtN/OV2FgBa0B10Fz1nrKKVJxejmEyRXMVoJtAWo8auHbRnTs+frzW3nQFQi2PcRCi5zl/t0wdW
XfiQmxZrlMY67q7Hvtv+kQDW+rgu6JfaMv9EVifXXC6sFSm4Hm1iowrui6h9jT0SDgz/uYkJKaMZ
JMBhTV2DgjxnxUl/jjQf8zzekxv3GPrZcSQZajtp6U8QA+YrMzr44hEaJeXw4nBoXfl1QsysNTyW
JUPVpkfjuMVWcDv0I/qrYcHU40jNyM06lAn6Vy6F0A/0+9mFAKbk6Fc6GkW5MV084FaAS13vWUHj
jVW6/7RJ8jkafdpU7Gt6GfPlvXrF6fA+D7+qoSAbT2zM1sO7Mz1m2rQfihE8/Xh0Z6MxHnvkDA2W
7ax9DYXiYq3WVaaucCHPsOvAFOoKeKpEYefO//7j/1NSSYfvEktX8WlEz7UuDIrr1OnFc1axGFxm
3pzBMMLH0012X8J/pFxwaT2/AFYbsWr7doL9QM8kg7nBMakJ9FIoIMLg31MYeSLQVh2GumktEeq+
VYF9zAirJzmA3LpcjduegINnM3JYRpzOuiOxqrny0HNflJMoZBPSqgS8yfdflJg4XSYRCB7dgZwT
S3s2itHkrCvb2//7LwqFXzccomcdfRmOkbVFhTg9Tk/Kxfiul0l/wptVc4JJYMS02vDvWY8gU7np
Kx2oJWyK968GoEqwUgMRdUJCIdF4ik8mKb1X2EgzpnIJRiLNds5Mc+cknwUj1Tb6JCgLoKFjNeSf
YDQg1otmlTaLyfch9Z1NOlrZvjVZoC9/TzEPwQ+PdvWZtyscHV73+xfMssqfs0PTU+MH2W07EZUc
h+gzlE926agj2omrTr+j8qAfej0d99nEKZ5D2IAZpvWhiSv3WjLJGVYuCHUoYdjOhGPqixlKTqbL
zTJMT7HjCWQcVC8gVKk7YeZbGmaPo9Hv8MVDkfz977+GDdXTkFg3mbjWglBVhinmMydkwkb0V3Kr
SQ5yGFKgleO3coQWOzn4dVKtJyNyainHRpkF3c3QtMdO6vFOyDK58gud+RjYDRjrOIHm/8xrzF/L
VWN6pIDUUIorva0/BY0YHl1f6168CE5cU3zTXL2D62/VaGyJEL/8Qc7MbOi5pLsSLDt33RYPVwkX
ohD3yCkZBZzappuAhuvmXlJ+vfKe8gxAdk4SmdMmEMnay8i7qgOm2YQ9I6r0bIoC1kA2eAhvA1qZ
sncqMaddbMKfSHuyFHFclKl8MQlpblBJ4kutxymkAOoCwtHSkmx1NVToruqBdmmcy4PrRh0QlzTK
d8oSzVoFTvEmSInEdmKS5QTD0d6RBF+/iKG1blMsuNWVdzz7ivCfbUvpBIUtwzScycjiSUBhLrSm
uen5X69JkTaUNwb9RR9ypPKEUV5ZMsUZXq0thc2I1l3Ss93FFLda21Q90nPQURykiY8Od8K3um3X
TNDLJGLBgWwesmr8othpJkapUQ+7n1R36VuYNO50CvIruiPyyug6s+zxJQzLIlubVK3lvpHWbtw1
jUFohNn0DwmginXUBtzcSoQFylfUr1Ps+WmEWfHyuP4YseLoUNoZ07YJaFypxRIzGKVoK5OAgtYe
Y9wfcb+TWv/bprG86swQbUPL9O7rJrhJK0rD4ZUQko8TSzChBQ046roOQ+H9rE56QwsyA4KXVdP4
+dZ4TlH/6EXsoV8NxufLb/vxYXxjznvEtLE968ukJzECk8DZ6cz6JfdQdwk1Dc1HBQ0Q7svlR30c
4TwK7DT1X8V2uTzxEEkz5aPpO8cywZJqecp8pLRh7LLCq77nRdnsiCQat5cfemaEE8dmslzr4Nzh
OC6WKc2gYDuMtottPQIRScDJWkVDzlEE+UTdNPWPqqjLF4zp8hQJ6rldAc+GxLb2nvBxHx1dR9O5
Goor1PWPXwPJLbHYBMhzziTF7f2vHMbTAKlNt/lRxYRolcgTXZowH2IZd8+FjTucCxMn7cvf4+Pv
zWNtk7YKPzuA6vnf/9oyNHROo5KTfQRqa2/GPrCeurKud20DAPfyoz7uTjyKuvYcijSHHyyOfmEW
dQJigXN0TSTbzez54+qvdpNX1feZRyph5aQxZQmnhHKYGVfWtjNvysFFsYJwVoD3ufjAjWnl0il9
KKWNXd4HVQG0se6L7B4OGyKVy+/6cR1VJFqYJCFYkvXKXBwOJi2XSYV19qhVbnWkCiceHbpU5ZXH
fFwV0fFycicyk2OZUItPOhR5UzQ6+NtptGaDZukk36qgdX4bVm15u5Dwme+ij+V3M+pRBV9+x3mm
vD8O8nBiSnkybV7XWTwc8IDdG1YPlLiGBZd3KN9EHB5iwJeI0+wr8+PMMszSa8IEJhiApdCYJ9Bf
I9Ut3bKwC8G7pjS+iJIvaIFBKXUrUqBUF4tNGiO0HoyUStyQvqL1Ta987nNvbLL7cPDg+KHrixP+
WEc53i/UIlPYuV+jxHmyRtF9LW2gDBOyuyuPOzNi5x9Xn5cFJugyL1NNrMNJZ7iMH1M4q8yQ41sb
1e5zn6bNr8s/5pkBaxGJorMKzKG+yxNV1Ld5mtEPZx1wtVuTJt6j8ovu279+Cuu9xZWMFcAmz/f9
b1ilNmClZHCPVjEa+QZtVeHtETu6vy8/R8zzazE2sZrwMowZabPPvH+QBxWg7qsaOWlUN7tWmj/K
1i++UDV2b+tBPNKXRBWEG/XBD6M3GFWYLMhc31z+M86s6egfWAYMmwOcaS9mSGqAD+wnZoiJ2/mp
qAaMQzkHSQemoWAMndBZmVcGzZln/jkWk3vH7QRX4Ps3t4LepLvru8e2RyBtz4ZaZ8RuV8ZjsoXb
PWzww6orS8GZXfXPhV6XNvoQKf/8+1+TMzGryPX1yD2G8ZgHd2AvscikFUBxcDZ9bZO5p5XPWp+g
zbMrapJrf1ClOqZIa3E1UY569p2BInOlZTc68OFrp7iPcwmQMEusFKbkYrQsdrQ1reuci+hxCDBk
MTpIh0dkDQzMlZ8v/+of9zmEMnMg55z855L98P4XgK5nO1WoWUc3QiWiGgexIRbQga4MAJuxxnUr
OpQ/ECvEveshbb78/OVUZisAmEx9hfMNF9NlfllHwoqjZuK5h8za3NDr1W2KhKW//ffPkYKD8Xx8
sxEwvn9PD+hFMU2Dd4hy9m3Yf028nrySVunl53xY+U0qVFJIxZrvkJlkLy4l+NQCogYcsM02hD16
NNXea1LAzfRTdrJuUWGmM3a7QXMyKMf81HSIK//DH8HKxSo8T+QPYW1+5zaipW91whMHrju36/ZG
+poX7VLo+5jkrBGvXlUnFIGbjisWwh6FwUk1hbhSKvxTaPl7dZs/CKdmTrCG5SpDLbZC3EZdmwmZ
nNBLo797KR2juamGNoDJBesxDLIfrbRJK0ezwbaBZCHE2YrmeyZ6Tc85t1jUimZ20OQExgmepcoC
faVx67322ZZb5vynUmJUbF9qzjJa/HZjnhroV1Ry8jJl37t2QVMREYlUSfpNOXm/FwOWp6LzhrWR
JMah6cB5Sz2CtBPyD07MbE3rxr7nNRBaVPB8r/ywkmG6/JhKcrvSqfJCiV9sFT2rE4JMK0El5T0Z
NRDVssJgkwZ98oarXjvQSgufRNr9xiOkfS0VoFAnT6y7PODDXf5j/mzpH/4YSgoGoV0USJflLDNp
zKIqvOTUlhUy99JOKXYDnBrpHfeR8axQ+JXrEX77i1XGqHOampLqWvmu6z2hoiU0YJwNLWHThccs
tjhtIx/xf4c+YPeVhpbrJ1fd0NlVWWFhQfIMY1i7mpe+4CzpaWTEfvIzaFTyxQryCIl5Uv2owYjh
7RhYyVZeOCGzGOzAf7v85stFcx4nZNcwz5W0TXu5mDieg7FLaoyTaAoxbFfRKbJxTnEageQYS/g2
ZCnceKUyaHIY19aY5fbw5/FqDkWXwpHUVd+vZZogT7DQ3fxQ6QobmbCLjc81cQuzQttdftNzM8Lk
3qmo6vA8Z/GoFJ6Pbwoqlon04cwbaAE52nK8Y0mBTWtdq8tded5yBrqOJt3cJMvRq8fuMwxDtKfu
YO3iwSeZ1on7K2eB88+jgiSENRcRjPefUgQ4rcNeQaBMpPYgFFIfRHvdya3detbwyStz5uxPx43y
f58n5+3wr6NHJNK0H6JogruUGM5aNcwqJmgwA7uy8cowPf9yvJUtWCvsZY7xWFfB1FaBc9A99nIa
UC0WFqdALAB1KG8s58rqdO55FvuzchwK/mJ5bKnndCSBNPEUOrS/ipiYky1CBcxkEXkvT81QGVfu
Wec+p8XlxrTmTpT4MFw4KKTlpOM0lKy6JBQ6e3xB3lokavp5eSacexQYc1peJCS7zP/3vxxIkspT
Y4srmhNfsiIUMftBQkaE6QgR0eVnnfuQDl0nweEIzcjyKG6hsA0rX06HagQVgKRw6u6M2ik+uY2N
MCdWCn7l5Ueef73/e6SzOB8BoxZwnzsaBLoHq5C0hchfW2QDrF3A9reXH3b+/ahOUt4wuB0vrqbu
oCkaEvlw8FU/fW7tllRimYER0c3y+yDC9kqIpZD8OMudyjH/74HmYpobwZgYGaSXUy7gnRVIhLYW
Lu9DDP17P4R5urennOySAv4izkcn3Ggy76EChS6QwSp9vvz+y2vPvID//ecsjkRBgpSdMATnAK+w
RghoB+ln4pxGRLhWY75UfaPQw/pY2LaXH3xu43IsblqS4yn3i8Ug9nz6AbqeygMKjQy1h5GjQ9P8
ySLMIkVAvZYhj8X7k4fkmUo5Jbe6GCE4Xv4zzg42GARc4Dnx06t+P5fwzaRl5xgOJVup34TCBaKW
YPclsMo6/JdHUQJxTMVNajltq5z0FD9FCk3GHvXQFhBZ5NTxWjOUe3P5UWdGNTVvoF+msMgVtRdr
e4I8B3vWDMkkXmzrA6gjDxK5Mn649haVsrzyFc8+j+RNybRwjI9lOxT7mlXThE/rbLQ2uAzouteJ
3n5viijCj0iI2P7yK54ZuGQSkpZOUZrr+vIVXXhcUhtL5lFq27vMhw3ler7/GlMgQR5ozg4nPJKX
H3pm0HIJ5A11wARkmi4GbQMFJ+aAl5xsu4gdpNyqQ4PIMb5dd+0wq1tkhh/VzzSSq4hgQS0fpEY3
XVkhz33uubWlO9RomDvzv/+1dbPDipBKmn1wUaoftNKFw2rh+haZlDvsHdGV3VvNS+5i0XLoOSqu
TpKdYBkwGkEAdmh/ZqeIE1e86o2i0LG3hvJmMH0kwkR7mQ+GIFoejm7a/EN7on0l/jh6aWycfpBi
h/DVj3Eur4Jw9nx0eYhUMNM0sF5D26H3QgntPI1ePDwJZB6PUQLkcyVSB+NyWLpkGmumiYgJl0NF
hmwNH/mTyEFtr8qyT/6heDbF27Kr3HvSG6zTUIjM3/ixDxp4MD3klMBYtI2f23O2VIFX3RzIkF0j
/UNSpPnOlbk+1yo+fDBmHlAfali02d//Ql3f1YQjRkSUNu3wj62nULupNc/io9H+Z4hE+TBBTtnE
BDNeOYicGxySaisDhKxAgrLfP7qE2zFmNKBORjn2+soDGr/jxAC3NO3SH32alVcm/7mZ+PcD5x3v
r9Fos1/5gai8Y07f9YD3O330Y1L5nBiskVtN2cEUrXflLn/uA1MhNDje0Zr48IFLSxDyFGYFJjNL
YOJnYUs3qY3we2foYe5tiCco76IqQEQWGANi7MsrwbmXRqpi07enh8DUeP/SapwiP4EdfoJ7ICAI
2va2Gt4aKmUom7V6OFkRCJ4r8/7MZkXNyGBd51DrcOF7/1BjGqDtJmF8Uq2W3sRZlKfg18fuAOky
vJZAeu5hIKRpGzh8YFrH7x9WVZVyfGGHpzIa3Z0JjjFgkrrODqcRdtbLn/PcoKXvw4pK6Y2I78Ux
DPqXRyE90g+t7LBiCZWG3yOlYEmPpSK8bIi0x//wRB4piO9lJV3+gGBybHNyEeXYFXrWxoY/IidT
v+tEVB6YRPmVNzw3YCxhkxrPxmxSh3r/OXvQbW2oUv1QidBba77r3IVSA/MfVO5GFi2ozcS51vw5
9xtalAfMOR0azdpilNbCaWkmqPCUhY3+2JeKXGhjaO/IaXc2l7/nua2RAChdp65Gs3L5PUsR6mMa
S5CySVkMmCnNYcM6hNZ/GsrPehuBcxQuVCdSDL51vSIY4/IfcG4I/f0HzN/ir2XImhSJHckQnFwy
APZcwig2xjA1Iz1vAAzCKr/8vHMnedoE///GizELAWosjdQLTlajPwcSTE+aRCnlyzFCcqAZ61pL
1XNktd6vIGqKowmy7RDaOL4tuyNF9/Kfc2582Vh5kQaiZVLL789VmBYXGP5Tya3+xiVx1YHf0GPb
QrJA8OdEGMKvKsWpdeWHP/PguVhvoyajvyeWdQvHG8ZW9rmgVQFieQrzYNPocdPu/Bzrux9Mc9BG
fOVtzyz/LlcHyTiDd/2h3pdgh++VEow2OOJHbqbcWrLEgdJDr3gowmk3duawzshKvBZpb82FpsXe
zrPJWp8LtKj55g/y10ALDZGZjkbh09EMapotHpaMw6Zskq3lAe5eyTFwwE6PmleyDVVE/TnmON6p
tJipDRmUo6Gduk+Gh9Adcaw5fEEwYXvYevoJXEzlmDe0Bpxmbc8nnSqw1SaANgztfCDpdhfiIse5
1DbBEVGR+RQkmIBXJnEteCzAImQYQo05pdvIO7U2atd/09xKA5VrwJTqtKnxbl0jCI/kWob+KY5x
qn/LsoSMrz5PgwPSLv3eUpUBOs+nI7nzuJoiCFRauks7SfkTCBhEN1NCiu38Hot4G+nDysNtlawT
1zEekFJ73tqL/WDPRY/2AkoJwExyTMWrNhrBJ8IUp2aD+SEn0YZY3t3lyXB2eCCXRRZCkYSz0Puf
CPmzRgQw8AKLl1nrwooIUx6x+yV1dcxtJzi4fdd/6iKSbS8/+exsYCoIjn60GT40kXpYX3bc+EcZ
6/ddgAObJcK+jYNB28Vxax1jYjH+w2RwBWVvirDsL0vtUQLQIy783tuLEmnbHLdhc5MfCSA6OIg6
IK0P4CmnuDfwDAK+uHYAPLPL0LH7U7SkAU4p+P3X9sqkizOcfUfPGUKMZHkTkl1gmQDPMJe51xQ/
ZxZ6jEnzTdO0UNotb355I1Wg5Vp1HGqbbD92+K1vw3OsPGOu24TZlc87b5Lv5ztSAl0SV04/mjb8
ovBsldPQVTlUQyoZzXPrCw1uWtcl0X95Dvd1xDY8BNXe+89IXKCmSiliOBe+/JUNYbBrJuNaw+Dj
j8Xb2HQeXRYxxujiHOJ3imgaifx2dCd/rziNfJK6eE36Uv7rI/r8JOoQpmvRnlgKTwibMiqRe0yF
KGnvZBzBVEndznmqabQVWxU3lrW1R1K0dQLrr7XWz70nN+NZ/ofqBenE+68py0EAfImoOIc+NPDS
9rXfpqoqG6VhR2v58rQ/02ulyMzPhnVlVjA5i9MHetk4alXmH3O/aw8tarVVH2nxHqigvqtsbUKt
R3ymHcJ98EwhYRFk8ZUPfvaV/5TzmeH0exevDAqylFY12Lhry/wxrzv3MBQQQ1WZaVcumR9Pe+gA
UdtJ3ZKzyHMxJ7h5uj1akIiQRuc4lARpZdmchxcorNppmN6RuOSvbaX535I83V7+2B8XAKEb87Ed
qTbrgLFYb3KcxRiXW4r7ZJoDVyTcKE3As0el496YRlP0V37dP9f15RJgUAV0EBYbllhKWaO+BIUX
NtphMDyVbbuoaItdTcvkdbZREIHQic7fKUPzf7hJCJYTRL2YXpQOtgGqm18+4tPYWKAynCM6hg66
vx9S5BW1M5W4c5EpnQLhUrSysinv1wN5SNPWGLF8rdrA7H8nvSApF8u9eoP0aTm7oeqS/sp3/bhr
okNnQ0DqpzjZLhfWzNOjdEj0+lja5dRswZVq35sSoKRl1XJtZ+T3uLSpgp1vdnRTL/+o50YUW7Wk
x2BTZXIXq5+rsNtSv4qPUdGRyzIGtjVsPT8YoKKYuQk7SRAWsucT2G/wmkTzeQDcY16ZQuc+AScl
+u68PwW+xV9RBliiwUz7J1fmMZtoprnFkSKCeTOZdU1cDBS5EEyC59/a9mgk+8sf4Y8CYTnQaOno
6NcsahtLqwiSiNTopcXJThvEQy5QsYFz8oAT5A1r6cZ2ADusGIWEBodOon9P83L8nAqyyyABADo4
aqGffyrDyPmRwwNW2C6z9ocX9c1THQDEWRtqaD9pOkV9T6sfWc2mvcXBcbRGAIaODXqrKd1Xx9a6
36FCZLCqba9zSTZP83xjRDMFriMT4R72eaEfvITEjGNOxJJN2PvkJTRmVVLceO0wDKRgmgBSxrEf
sRt6JSbYqq7p2zLJvOzG9rE93hZDrWqILTFQlKK2Q/mCodIajpc/7Jml0URSikDAloYwnMVdrZry
tslq7mppieNReRbJ15qlgQiDtHP5UR/sPui/Tc4l7AccPRw2g/c7j+G0nIcGRrIGj49AGC0a8z3d
SFJNdWDYIVZm4T6osBhAbktT+0xyJ9Q0b5TqoQ+AW3JUqyLET0o2V7pdH0+nDCwuLa6kdsb9abFD
WJWUyZwvcUodqq2h8Oesy6zWaHpkTfTo2B4cD2ghV0+of6pF7wf2LMlko+D3R4NjzBPvr0vTIGfM
EKyBU1+KfGuG/rgnmT3Z9B7de3vUh41mR9M+xyb4S3OIP2lE9080DuZn0NvTUU1VtWJmVJs4hT5m
xsJ9klFLZ5xgJMJ/DSuW1B9d577Kq/ohNixAtjoZflL44TPUg+Q5DWJ1cGuP+Gcznk7ZzFRFiipw
IIzjTTqnsoWDTfUuHb9FcRKtuaTfz+q9DfEUJ4Uff9NWgBCmMJpvLo2xrsYOelFaqn+mXBAnWlUS
kgrEFoG7dzM0o3es0ro7QJXTCF8ry09tO4Q0vY0xwA/tEHvZpXP+ql9pBA/ZafGS0zhc+7Pl3JcB
oEFJk+PXZMI06UwySQcPcLhsOeSLgvDfbCzsk0e4BKgyu1uThTmHUxj9ixy07AVpSPxmQmYg38Xu
xlOYWai9iqDKdgPNt35DDoQOiA+GX9ibzrPd1YROGXUv7gONAMqeUE+OKQDlGg708Fn68eh7Wfmi
5WQxtGPJE10/P4ZFhYHIgxF30Ilz3Vm699vHDw/Kek6pH23kQaVT7hCr9XiRhSOe7M6YfvfOWG56
huSdilPQSEgBJjg8AUhmzc8BElnpM86w8rnVJfEMtBe+jz1VXmgs7Zc+avq3APbJSeqq2OUwvyl4
MzQ8K27WOY1SUiHi+khUa7/pSWLf0GxsbvWedM0G9sHa7llWV0XmdXuKjfp+ijMjBSdqho92IYdt
ZVDCRjFqr1ojZrXXzGEnOlI7zUYFpzis2yca8fE6KbEThya0BVeIozME5tGz0vQUDBgzgcHcIt4E
R2HiFFdzTClZTdAsxZi9Feg5v6YN37zMCTqyVTytiD+kXm2Sm24UDiFaJLHhbAcvRMk1fnK9GsVc
UQTFwWqyX61BVptIvRlSwN8ZEvG8dbO+ePTJ+T52neb8MDQTFP8EfbglMr3tb32DZGKtj8aNm2ru
p8R2CTkRtEUA6JEoFAdeD+NQlSdQwsOq18ru3hlDb4tF8/uIYv6QV8BrcStFx7aieZM7oHMnOjtH
lQz6RrTsmp2dZg9Mw27v1BhxK25XEHZzwthIyHtIjHR4IADX4pUnTN/MiPyhG0yDFJ2x2dXW3HBO
CCUiILcj7qM2sU3JOatg9tKHmt786rqSpCMkwl804CFrAEM1GHlzOHDmDWmsB99rp/6haq3dWwFk
RHMggEP2UttRfZseDV/p9xjQfgSR8yWIcxKnfcohSVG3O6536a5hISjR3EBz0tgvTmo2v+cZeKA4
0/0fMeGzG6Pw7E3rZc3W0vtvhZnVT34CewBJxJwSapYQnxqsTQqsP72rSW5zAqtXcV+QH9ywifuC
lS5oQctNAMExtmwBt4Ew9ovvsII6QqEd4Im16hswz0F7G1GGYQXKkgM34CZa0eZ4ieocUX1b9utG
M8BNRaN370ZR/2aBNxigbTqkk3ZNvenE2O9COu17p/O0TUZC2qaIIwsiaBU+DlpPECMGSWs9+DUK
W8S2O+Cqv5SdR48qjaABurLdZIXxWuEXfZuy2HsI0pDcOU0XN5YzIy8Je/xq9zW6OD/5ipAJ4Ehr
eJvAHI1VkMQUBDVh3lkFBC/pG826Dcm86d2wPHpGp4gk4/+ErJ+C/GN/ePLyInqYRBjv/bJC+FgH
HhGNMUzluovrE/m74qkVHcqI3qvw0kMTcPMcF5TX+Os4hJFkmpQBM0/OUmpAdNDqw7Woy092StRl
1fpyrenBEyZ7Wc1RDc0TeTEm8FMn/+lEnfGEp4+/FMj4kX0xIm5cU1uy0I1TYszTUHiO/c3vewDf
Aep4v6Gg1cYKkih96wNpjMQ3jxkEy7IVWzPrX3IOIGKVE8yOAIrAICuY5EHPovZE8GS1awcXTWxv
cbwkAuTQ1W2zqSdP3Qwtg0RNQX0qhEtJxSWRHufmtNN6FBu60YSHNJHGoWhh9mjxqJ+ABOd39MET
4lMEaQLw+48V4t7NBFzwYKSi538Ob0zn+TdiWE1DRdYbrnbkiq7zijy2gnM+5ptixtc7SaI/q16D
X5YXE3l8Y/3ETQYgVGnIHQLj6GAVg72OJrN6Npy02MgRMGsY+hG8wKjPN46Gb2FdsFQfjIbC5uQa
3a7U+nLX5yE02jA3YHKFubaBCUu6IJf31TBLF1BvzWRSU9/OJY1N2hHkPULbYEbx3eogwnMqINkg
Pf5tTgXI0wB2jgE+Ol+LOGh29thUL10UEZHmA8RyTS3blejQVxVBpTC1lf7PKEbxtercFERb/yya
LrtFOvGFIR4+Tn7cfHYIgz/q5PntLPp7j5XI8i1mgAS0KsbGsqyrdRAOzidBs+A2hPbxpFJRf+WS
Uq7GLBxPwnCp+heidw9kzBfFFoJHtMkIB9+LIBs2yKFjtlZWqjavyTC2jOxrMkTyK9JPQkd7Y5Z5
2VBhHkMiD16tUPkgHqpx0/fs6HGR+ptqIDwK9FO1TyN8Yqu0HTz4MUB4VWKMG5xQw5Forc+BCsq7
MB/Vli54T9yzld4MU9ZBdgVP+D+cnceO3EjXbZ+IAL2Zps8sL1Ol1oQoOXpPBsl4+n9RFxefkiKS
6NZA6IEaTJpw5+y9trBJHk0Cbm3IB+PUs809ZX4veEMB9L2Kiuud20r9h0mE56VTRX7wx2o4Ytc3
34h0MQ+GpoaHuLPDIwo1/0ySA4hmrwfVWSY9AWhDQ+oB0hd2DFXokR0LzmfrRg7ob+7oxWvU5DOb
Q+1ZiWuizwLfInkxyIm9CzyyP0fiS/mf916qcBy2ZQkgm5TGlpLrOSQ6+tkDogMoHpj+IInukrLS
NyjV6PSjTfxAEjbpRmFMkGXijydXbzLiyej/qT2Rv7ZCxXIsmGcaOzOe+iHIH5SsVJ57gzwd0SBk
kEPe7WyjMzYqvPhzFtkm+Ttk4OqBBdWsU+MzsQowF+FUb3MNd3OipPp90urDWzlxfSlbZNSAQ/2x
Htj+lML2doVnmh/t0eKneX7xjBPA2rtuVx2joZU7q2VrZ+jyrdURGiu6SudsHAqbuMpM3QZx1j6Z
vRnsHV1V9glULfA7pF3bQ6RfZEWMH6FS6b6WSXpkDmi/YODDRVKV1gZeUHvw1NR88asMJFZVlB8F
UEXS3wf1UBkmy0pjgH0HZE08lzoSiVkHIBcL8VlzFe0uq8IInlEQEL4RlP1TzFni0A+y3Dtujs/M
KrWRaEA4M6JOjC9CwAJDFDElnqd2f5f1viBZToYXjbMjwa2cghIk2LuUIDIAmqbci8Lqd4VmNB90
thsPSaq7z33Zh3dMBMXWYAzsi57406YCd5x6IngnBIINlp6a/oNJmhjbquZzYVqxuh+9zD/WhZSH
sMfnUJapdcqof15CSxFnp4zEsBl1OqbbuoKUFRmSCUd2+ifhOsET37Q4giIv7wdT8HEgmrt0lqHt
czXUALqXcLXgh8d7JLTBGzB1DnC0nY+IwglNbHPjXlNJnw2HXN0TYV4cOtsqN6okCAYFDBaIPub2
PfATRx7L+BDVHAetDpw652QWedmoe0/NvX+YUH3cB4MKdAk0GWlNer2ftO+n0cVxm7Kq7vE49PCM
2XSEFrk7CvmKJ02R7gclS8lsMTKacjThPyf6dHYIUr5BGEf3FXr/O6sfmLcQOEzhpwKwJbxOEu5D
ySzHY3yKdDIyDa/pPhEp6IVb04PPWmFOopPUyq3AAX+06wT9v1Gn74VCdlyatNZRa6dkB4WohmIy
W7RUjafwgnHXaZn9cbBEeOn9qj44EIwPSVkOp9bPX7sGYzpbKveOTKuYvf+YHyyEocdExjF7Mgea
n8gaCORtd3Eti9Ao8oIhqBlkJLvRk1IiOvYzp3tHYejvejGSahL6ELWknzOtwRrbyrptTmNVg85M
mp+kk9hHt2t90IOhtc8KO9z3TBk7R2GUGb1o3/uhiJC6MZN5bSE/sUDrnyolFG99xgqfiq5/NutA
eaJzV5NUo3IaFGr+3GJd29h2ah7tonQelHbMPgcCBOho16zhOglyWunH0Nbs8gVKgc3qCEdzTBBm
23bxVOVFW+yKJg7PWWIYz0USa/sIPCNazQ7kappybPQDcVfG5OxqDWfFwsjz7xyfvK0cw+JjrQEV
DkVPNJAJqhpeGWR1rP/HHtpbvZFg4Cnkql+SpDLlycm97BiGgjAoDwENIfHOSsXx77IMBheHPhk1
c9dz57IPpc7MuJiGIFaJ4KjC9vriwv58pLmZDStF3IUS/XQxhJcUj1EZ2LO6TFe4Q1rmbOdx94YS
WDibuszrzAeYg+o5buroiV2bhEM7wkEjeCGE7O+177fLQ3/XOcGST8063cKwgXf8uhDCUaLVSpbt
S+O1Mclc9tFnByArcz/URXF0x9p6IJLVPFcUSVYewdLjtmy0trbG32her6+tqFXbJIFILgUg3O8J
swvTrGlNcPSo0dT/crWpT6e5qBQpKF9fbSLv10ao5xdCFNXnOm0I8FX04C5RGuvj7Ye6UNdiecME
MxW2qDPNXi3+rFy2KvX5zM9gsgu3iEv2f2ZobhO7Kr4pQgddLXU++pVO88IjpaLo0t6i10UDaPpl
f9S1KHkmve1U2aUL8KUmJJB8Ullld9lgEhp9+y7/7ntQOkPu+f/+/AV+MDtcRFnj6idLaaBMAyV4
M0VlH3Mr6l46aTorKmJt6eZ+C8CgDrg4amY3JyZgW2+NKB2syD+piOyICQ+zA8vnc0r5eUMiT7NL
rLja6bLwNrI34/fa6VqyVhXCNUSdH80G1idzZb3yMP7uyprsfqeRTInVwq95/eCNsXTlECf9qfHt
+BBIIXJIcory4/YzX7yMy94Qy+DUNJ0NGZT5ah+6IiD2JtaVs4UO3TkQDxE4K/ez9An/xjsgMKZM
Onc9dL2tUXZhERSdboi73h402LFuZrySNJoCa+zC4BWr7vDl9g0uvWOcmQagFOYk/Xc1+48P2G8I
cItlCmtelPKe/8o3LrKhU0UnYqXF83dzxeSb/N+lZs0VX2Y1xhUjvFStOdyFATBkliFcgVYSEBoT
PsGxVrdJrhsrZe+/bO0WOsZJJYoYF7c+iKfrjyWgjBrTl4svNmpSVMSaDma78lp4roLIFzMTe80O
SeBVo+HYgZffNIapHoTmtyuNU3cqsc8K4YgAUVPjE5o6qLNCeDfKIaxGjnpEPMgvnhIkgDepf7Kp
t8yIzVk4kaAHm3IA4Miya16KAIvbc0hxG1C8W4/snn1D5Rjisv/cRhYF4Iswc/U7WRnNi19QYN+U
RZcS5G1O9WIofT5CXC2n4aiY5qghmQ6oRnJY+eSjzH4JUVgR39D4UK7CNvC/afkYIGlyZP7F73UZ
UuVpByKWmtqk9yWwb0Yd8qMNRn1M6EZkf0rAI0/BRzGwxYwg1HFLFqinHgNsj+V2cH3oyU5RUq93
pCijC4cOGqajBn9/GxoNpuTQsozh3Axt/m2M0k8kITjffGUIsp2w03TYQ8IM7oGF5R8RVulUC3os
B1slVYzpfnA67wZLpsYmzSu13ZLUQOegIZ5NT4wug2IsxnsfrdoU+Y0jWm9t51sqHRDEjSOU7ONA
C6J+dSiBPWBmcP19EUYkkYK7FvcoOk2IV3Hhkf4JOdw+OJHVjk9k537wZHI2Se1rV9YVbWniARbH
R+tozD1zPZ9FaHuGVjs+R7HSdzt/rKdIGq+Xyoe+SjP/sZUl4AXYkSOxpijv3efG0tL+wwg8U0Wv
qyYfrQFJLSGfNPMOAONL8XJ77lj8jZwJEJbSKqU/fT2s0tiJxw5a3Cnw0vozAc7hfeNacmUZWpqh
XE5StKsga0GVvL6KaoUKx+c0OI+NN6V8Ou2T6IgA9/thDbWzOFFAlUZfzdYM9cBsdIpGwWqiYzKV
JFhuc2TVh0Ytnc84e6Md+jbq02ZJxmUZNVvZxO1XkCLmk+EG7spNL631ENpMqP3Iov8iaJbYXlxc
iwgoE8GIlRUFf1KqwJX2oum/m1z85+2XubQ/dinFe/pEX/AQdlw/Z2WEzmZSmjiDdh/Og5aQgxVD
ueYwbFL6harrjX1PBGRWfY5DogQtIxi/r/yIaVM4mx5RkLGTYrWlDTy3USL5oKtQd9FFEYH5Msa5
2LNOULFWnIyKtUJyBrnLaTilJ5bS3ftR5eDSN37d/h0LS9WkLkGQzuCbJNvXz6Kn9tOpDDnk/aVC
CVcalzIjrNYbjWbvtUDh3aL2d3nkrDSqF44H2Gs8LKvophBSz/YbadVWxtgaynnUGpLMKyel62AA
O7aflcbTHwO65SEJltgeIEwT6XafWwTGrazUC0Puj19BL/v69iVdgdhoKazpfV0+VEJibdLbTtx7
A5CrlZ3P4of3v3tGWHt9tZyIpQ58kXLSTfVZjQW5lkJ3PxO0TO5d/Dhad16cbBqfQle3tidZulOU
AQg24SKaaPyurx17I82HlKBQxcpJJqVZf1fmjkJCqpTH29/U0qv936Xwt15fKogCDiC965wMqf8+
Z5tVu6n9pP5kFUnTbfm2rF8NcISU3rCPjjgJg2FNtb4wr/BdcWCZeBwcQ2c/gmk8VCJ2HWfPSFkz
c98YvE0XpApBiRqZK5vMnpqDt+988aJ0PVQmTwfw5+whF6avCKGR4G7SfHrL87x9UDjdftZHC397
poiVz3dp9CL24LCP6pBN3+x6QgsHE1N0RB494X0IjKH3UNzNnqRhBARD1MoTIEjvpJRFvb99q4sf
M5tcyrDIJrnZ2SxK2zSjATkEF1A+w2aAevjDKEm1tJ0yfEFy0+1RPkNCzIXzQoZYcuzpaa3c/9Lz
njw7ExVi+rJn57Yw9bpS0sk5uWEUTQ3jYTh3ReIde7cjeNtOnH+JWmR/7ToI8SdhKUrguVdIbSIa
E2ntnmJTaE8piyvi+Hx8IQdrzdKy9G5xGzj2dOBnVzC7t1H1C08fDeckrTH5aQ1j/SKTks2onlVF
Q5FOb74A5SI/hUFF+tHt1zt9OfPlCc4XG4SJhAeg7noMW0ZUwMyB/VwVYftKpA85UkU0GMXKZ7Q0
LaGlpuvLiYw/s/WHCUlUhEf5pyCP0jfbFvkuLYT12rn52sFz5VJzFl6b6nZa9gyWQfFrmPToJLap
NOJHM0rXsAxLu9rJHMT3gncVodRsqsd+IhtsiOGZ0WOd4iz8ltJj3inC6zelSvl4wDm1GzBKbCEL
pO9m077VfYexo6u1O0xuWP2Cpl15q4uDFk0S672Kphx79vVrVVLTFW6quVRWsvjbqPdsZGvkWTB/
E3RAHpCd2rF2ldm4p9BzWjokYbLyIxYKANOXNSHeDMybc0RGGyScOxWhnOCm63t6KvFdQUjXB0OW
xcFnM/BqpsDBbn/PCyYmNhkAXKB8Qb1i3rq+8+kDdImfzy4lx9WN43chnLFY3fRR8GraCTIlhaOb
0cU9Eaw49CvVEw/CSZIvrsfu+D9sBRD0TjgbTO8gmmajG3FBmJUpKUIBep/7MJxQ+QLZJy0t5yAb
oGxT82DqiGabZMoMSWRZ/7j9TH67uGeDnB+BbN3QcVNQvbx+JiIqm7oojexC3wgedWFmyMLSsnWz
jQEqWt4HYzXGu0KvxNc868Joyrv2HzLFJCjYQWFokZRs57/KosofRtERK65EpLvvilArgWemVAaD
LqZZaptmsSMvzX7kqzbfSVEkskV3Mu8XBif3g+7E7orAdWG0U5GdADoMQerus4mliEdgAErHfses
OBpO/SwECe19jCL2ePs5Ll6KuhlnCTa0FC2vHyOSEp8EBNAKWmU0Rxo53bHKbFLFYfzsbl9qaV7x
dIN1wcNwMHlvrq+VWxDyzNL0TrqMO2czumNqkxHceK9IaUi6jQ3L/tL6AwqHOmaOQV3QZE9eOJRM
dkUdO+TsdPqUMmNU9Dpp9ay5VhaGN4g/EBPYdDAkzR985yZ+mep+cDGo+zwqqp+RReWPxApaCVob
mvmRZSsrr2BhueKibDpBQ3GemLPWfT/qsAZjcs1pdr63qoe31msSq1h5/kuv+o/rzGcRGVGQjuvK
P5W6qyWofaTZ7CWROD8dhfCntVliYX+DeQWt+FT7RWE/W0XY2WbOSK0D91/uPnVEkO2tQfonJYqL
eyQ6MMYHdJS9Zz0aLkrOMJsCYGiVb7weFHdgKfaDW+rj3lPIqDeHtaKxsfQDPXC5uMNZr/ip15+j
dPqRKt8QXahGGsF2KB0ahM7oKFMQL9DTMrEIj08z3f6MJiZBfAfl6aM+BkH2GhgWxJNUr9QAaHg6
Bkcq/eQ8dU7PpqYrhy7ekqUTFUebA8VrmoTaXT4q5TtGQ9PbeFgKzI0eWW6076qqeyGLsHG3IVlY
NVuiSDmno1XXxzJUoydCtrxXHzUa5GDI9q8OkUnOXg+cnnQEQFcVM7+GtfP2aP17C8fKb+sYSGhC
URGevto/Ss65Z0dOG5faqcOiwumdQNQetk1mktyiERm0rfyGZASIPcUnaSj+GmBoYbaYfoAL0Giy
WbHSXP8AR4OrwwcGnSGG4Nx0rv5gFc1wrlRa2wBLXMhbvT0pL+Jtl3VEfYvI2wxNSHvdcgXUP+tj
VqxtAP7+aPhVVF9gVk0rjzr7qi00J2QdBMRtjl58cqusOrZEtcecvFUdOVYsDv/+PRjqdCV2PQya
2VrQhiYF3WQMLw3Cp2PYOeO+qbPiY1MZdO9FgRixD7/BGFRXpqWFXQf4qqmnNLXOMIfNXkCAUSfN
21o5aX3XQ8DRjOKjr4XaY9yk1ddEHeIfRpG4GkXptg72yRgRdykwp9obKN8uweRtiZro9uP4e7Lk
R1GVB1Rscm7yjNlXoYhRsjhQeiKMUbADQrl7cMdiXHMI/D1bciE2XRZabO597tNquI5W0+0/D2qF
1D6x6QijjwKyu0M1sJYcs7C5nShAOp5w/qaiNPuu7DE2w0QBLKcXrveh1utSo65kK3jQXKf+igXB
e8FA3f2M0zp+GQyC0JpodcxNK/D1pur6V0xf/x+Dvjb8VOk0BMRVXNF9kQHCu9hr9qrWmDugFsW5
DbJol/aqu41q+pvaYIdPTZ5p51aIbn/7XS+9Agp77KImeCE8jetfA4klJ1ykac/Qxtt9p/Um2D11
2BuB7a40n9YuNRtlbijQIniFe5J1qu300KkPYxrpW/YDYmVcLc0g9mS4nKAdqA1nd2W2mo4UxWe5
rxP9p9HE8tVP2dUY6th/b5zCXDs4TevY/KVOmxmHaQTn/7wJm4IeRQsN6zMPMoN8s4jMZS/r/ula
queNXdbHBGfy59vvbmn5IL6EkcPHjP9+euB/fEmOGaNAjExlyhfPPrZDb6LjpPG/xefYfJYOAbGx
5YSYx2j13b700rvkXIByA7gW9aXZFEGpkAA2xGoXF3nWXW5RV4pTQVKgK9YWyaVHi5qB14jJEuzl
bLyMmp0UMshCEF4Kzm6n/D50frpRcFdvqoxYV/KD/8OCQMUIMQPP1ePi02/648mqtnQk7XtCptSg
sE8knbbmZnCK/JnDfPfc6tL/kgzCIpy305zn28924eP98+Jz9L+RO35Q9bV5GlS/6o6aT62DbZAC
+ikvwrDcZF4pvZWN69JFWfsmhBACB2MOSKnCJm87AwES2/birbTFTwteyaayfeuM62Y83L7HhU8X
8Q0dcOA99Frm48WJqy4qTOx9VSCLi5PrPTBmYzxqudbtEo/6VWqEaCT7zlmpLix8uTQSXVgwVEWZ
cGazUBi2haI60j0hHLceyHKM96pLirmPa2llkPyWDMxmBQaI4apYOSdH5+zTxZ86hj6A8FPfgzis
HaR0soPPGsaRSp9f989mUg9bNTHyrZcm44EkSW1btOOvZtSKnV/IeoW6uPDcf/cPKT+bvOh5fTJy
TEF+Hq1au9OORW4Ye04O5J6mHlBXTVTM+9XwjZyg/e33vTCIuS4AUjBcsLjmR+AEykSnF5lyKhxV
2XXupFxuyxAeWvVk9CahpGV+vn3Jpb2VwaumhabaBD8YszmKTJ2gcEfLPzvtYDyywhbxlxGK59aL
icB0pYhPlk3eZNun8UeAofUeFGx7EAIfwO2fsoCNmxJx0Jtx7zyCeXPFx4VT4PoLLkNlEmUrDPZ6
qJEDbF3EUO+rkkP7ISei6Ajy0SBoMcXA1To6yehNkQa/mkiX/3SqP6SXqHXF11KUVX+yLFwpp7Gx
5Es2SIQKY4/bbF9hnzm7aRm9jk1IycwodR/ksucPHSYt1+dNI3n91kL2fyp10QcUbi2E7zHnqvhA
k3f8pXqVNnFMVE4fLUF05GxHdUU1p068FzjKCia5IY/fiy6Wn4RilM7WLpxqjS22MFZ5bFTSsUwy
YO3Z7jjJako4RR5cKrBih0ZkIC360S4vwSSBXXlHf6/gaGKY7D2wQVNp9nrKb1wOP5YrpwACQydr
PXeVj1gP4nJlJCxMtKaJjAFhE8snLoDr64SNItI2NZNzFQNR3PSO2780oGfGLelNqbvJsPassVan
5zSbh/BnThlQONrZz896Xa1O6KpupdEltZL7uCDWvIxM+0C5Xr9vCkvcZfrgfCp9JO6146zWMhde
o8U7nHoilHNx1V/fMgYmHzguhrROJO+U+oNtn6KhpyhuPzjGGOzx6qBeriEg51VUb1Oqorsmp3Gh
qcUzsWxEhnOCQiQt10pzC2/j6qfNVgPYi41hqz2pJYAyf8i+tJN9STrhuaQb91r6OlF3t7+z3w97
9jI4YaokWEIYoPo/exksFKo59LqP6SKm2RmjDyJldoBAtK9srCPH1HFL2BiKr7IqZbo4Wn2dHSM6
4o+F6Bv87nBZPwRSGw5ZkCbVxm/dvj8yv2QjxKms+ORUhvbWxKP9GCeD38B81Kz+WGp+8g4sFOdQ
jw7xm9+RtrMdErW4G+yc4pRqgJfDSKGAmw09T2obg+V5je6ydAzjASAqIEWCoTSnK3QtXhHO0v3Z
M+tUHNQqq8nTMHFZGlmRh2cipeoa4WQ5JVJPuXG7lu4s/rQan9ntl6EtvH9+C+WpaR9LDWQ2Gp3G
CbRC1fxz0hnVMZNOCWpmdDa6iRa488L6sz009oE9f0iBMrY2Mc93Z/gi3KFh/BFbhrLJXMXceonb
b3y9jg63f6H599CFJ4QKmVVDhcMw+0CdMcQeLXKMtiVhyzuTJ6E81BEipBU93oLGFaUPfRfENjT0
kP9dj9Iya3Q3I831LDk8NVv6yUp0sdSOpPag6d4NlqP6MmA86T5UmXQ/e5WUzq4dENED7CrNT1ZZ
SaL74nrioMJItTeZjEtn5YEs7CSufubsgeiyCQ2v7OAUw9s/Wb5nf6RlQCi9FWPCbaGcRTBJ/nVb
lyggIg2ZuMEGUD++fjaOGlMQyavg7Gsqaj0m97u4q4unMRj+wykZRuHULWDXgi5hdqlwEEaLDI4s
s8wmBTws863i2u23Oguaf78VZgeM30sFSMCuf/r2/jjlmKKvKJ926dnobPXJivGe45DCGVsS03z7
M14Ax4BeJL7DtCDgcmOzE3neRZzi2JCf2G+Y7W7o9OwBc4yGT53M0/xUILP6oNa0zu+ioi/rTdKM
3UATSU0cPIaBBwtGjIeGPUmPy8NxvhpdDiAmzGBwbDzAO+m2yjsP51CRqfadLmKsUwXkpQ4vWEcf
vpAtwsERD++norTlJzdERvQfPk4XcBUpzEh0+GBmTzRrJSvKJBeKcQSmtRUdCMggZMMBmVL5dbQr
1w+rSyOCfg+5NDTq/u6XYh6zksoKw3Ni4cfD+h00P1W3jMNjpCYdKea9IpwvsioK/dvtt7p05alq
RJuS2Cbqate323sGziInTs/oc5tLqFf6ToxjfHLSHFp717q7xuuKf388pjDJaeK3bgfzyPVFnV7P
NYeXec4yp/6SFxroY68yx42nR8bWyLEA3L7LhTMTpR1Kw9T/2D3NlXjQBBCv1ORf8E67aptq1XBv
E9AXHWpc1L8AAWENT3QUgW3udG+3L76wd8KmY8IjgqTHyJk9YifMceMhDzw1gxwfksA2L2HuOodR
pu+3r7SwSUTGgfad75ct8Py50ogmm05347OwC3sXtI0PF5ENgqmyFCZ9hlkGqCN1SdQBPXG4a1zY
xTtlX0xjjLnor9SrpmNP7ucj+yIXtNF9Lc3EO+A9MsZtpFaod27f7uLlHNjlmGSm3dh88itUPIQ+
yYewdrpdTGrFY1V7ypZyffDp319qajJrlJx/o0Gvv1glY0IkiyY9B21X65uqUZ1Hl4L+eHSQJa8F
lC69R5Sy9DmRBllYQ66vFkRV7vt24Z974HIPdP2qCwleyYNZ5xAJZKZuuqQr33SJJdpRW+3872/W
oKKMjoLuAW/y+vIkymZ9DU74nGZjXWz5kSAjIj2Dh2jmY/Hr9tWWdi3UHy26+B5oUA4P15ejMuU3
1hQHj2nXejBIKRo3tI1ksCdty/qW2S35NCyibXlKpD+qGwns580TcfYU0n+iAlES2OSJ0Mg3oeKb
xSaAq7PW0Vp6JzZtUCqmk9XNmybSP1baMM9GEN2lf7ZKQ38AS97+7EkG2uO9t558M1O+NHS9zgR8
K9HGLx1/bXM3LTyzQwe+j///AzCGXf8A4beRYsDHP1mJ2z3TCT/bFe7OAUvmpkqH97QKxC7Uxh9k
1T7HdfFvQwXp80AzIw2Y0iKanvn1VY6VmVF4NBrdvtwHfl8+GWxotxVAWFQGqtgkYmhXil0Ly5Mz
Tdj2JLpwaO9d33TA8V0za98/o/9QDkRgKccgLpSX0LZfW9fE36PKtUbA0rQCgpSiE4Uu7ne2PR2E
pEBTOPW51Iu0R0Qac50GJNAxJVM0XtnBTZvB+Wv1qHBxqJ4GwHywuU2GiR3I8CUsqWxtagOKCHlu
ffoTmFH3AXpHs9LEWTAGcHjl2Epy68Sw+t1S/uNT9pWqUn0/hAWD16ElKq73m5fJpVPdt1Rd+z0n
TnA0hU03gI2JWn41c1bHw6ADZd5VGrnoKw6BpTLr1U+arZEjLp7E04mzLmiytMe4xY6xifVshBWh
uTEe7lDxunustzmHaS3HXpwDTq62KjQmZEiBMN48nbyGjUgjgC8rU9TC2Ju+BBx61qREnUsYAzum
+9tlEOGq9rsX2P7etNBRVQyFrWVkdKVaDlKKF+Z3NuvDSRr1sLKLWNjCsLCjqSOzA97svKM+kXeH
rG8421HmppMPTMZxlGTLUeOrjYdmbwVGdTCKMVtZDRYmPvraJhi4KYaFdtz1EAxdiUy/TJJz07So
54Y0PKYhB2o/z+SzRnz3XoUVuW1q7R/HC4wPtx/9wmB0qfNPygaWIor911cHimWodT0op1pE9b7q
bKiYEef3GvLzf5hhuQCXwZeDXm++7EZabQ7SlvHFdXrtzFna2oBSGfeaEeloSpL4gbNRt2sA0WzC
3Mn2fgEZ4fb9LkwHAEexjOBcIVJo7pnoNSNTszpILnbQqw/m2DRHmdLqwOWWbFRbrAU4LxQnyCya
JFVcjt7R9Pb/mAtSgVKjyWV+kSW2IHLF3AkA3iYA0W7f2NL3S6uIKNzJWUxB//pClK4jNddFdqlq
u930udMcR1yv4JusdFMJc9irMh2AGoi1g+vSLVKlwvzNbgpv82xuQaauQJfEKFeMSf+PzHxIccD4
oBvcvsOlbgU3iAyK+qg+dWeub7H2miHn97Pptno/3reQxIkpCigIgkG0Kr98GgZff026NniNmlH3
Dm6XkU7lGon9JGNfQMapR7tbi6f6rSOfrTFkbdhU2tlUurzp6x8WBWrnt0rLuUAUkL6yxq6I93HB
9WyNaCAFWdJjRhRUVPURKRXGJDrhRbity4LQyb5uAo7eaddtKmmZ/sXVQ/tHPLhNs3G1zgOoGcre
+uf201xQrpLm8MePnn2ZTdd3cnTd6KyMYFXOsNooLTfYPktB8IT6OrL9fcsSiIGXVo26c5mqdXUI
khJQfNto2YuGByzeoamt3UdyrAPvEof5mJ18vaWZosSBdgTbzItKrBa5lhenVFgr/r3zxSDOr+7S
lPdRoCg93b61pR3vn7c2rwjqRlI3STRU574K65MdKukuyI13ESnhNjOUX20TvDEX1xcEyuNeGXII
XQO6EYNJId/wKoptnqJ7TTNX/w+yAAQJqEimJsok3br+VljoI62sO58Md6COu4gTdXEsBi/4jlCa
EIDbj+J3zMv805waKUwJUzF5DjNtODfDmzLEuaNgJp56oYRsZ4U6eA9RSpnp0VHGoN7FcYSq36/r
kC1JB8hxByhPcXYwr/LgKa8rt9yVZQCntQgxP72IliPHvkpV760Pq7rdkZuEAwAseQiEKguDUiNm
YIRkeKc2SC1O5KGqzclLehc6XodnDrCgg+G460xfX9mALa1p/7tnhuTsEdeWJOjad05hprHlM7Nc
im1R1laNWUypwrV5aVqh588Y6TfRYtgBgHrr19dzurFABtaTfqOmzr3wHjAEhjs8uIAkW5nuf3MN
YcJ41Zd630ZiLQ10aer/8/qzeTFDoBjQI03OjFzfPKStSLr7VLNaSC70vORT3wEwIq8vrqrPcHhS
a+Urmy4wfwB8zER7cIDB2jM7u5kVSW4jPJ2L1fVlsIdQU5r7sQvX2bCLF6IXgUoZwf/cdjqUlW1k
udWdK4XsiksYRpC0KKE7X2NBaOiGHtjwEpN/8Q4hWzveHktLj5mBhPeDVgO7+tksP0S0q/CTEJ9r
tzTkIlHdFZWsIQRoIdoENmp1O0IIqOI1i+Xi9p2rquyawARjn7r+wmrGSq3BZ7+MBamhkiSye+DS
Jpkb+VdDOAgQcTkdY9V61VrIVMko7Q2VqH43mJTE2UW7r7efxVKxmg4wPm6qqvge5npQhLa1khah
clZcJOpsLpG4Zp0/attS5uqjalVjv4/k4L7qUeh99X19cCmtMA1s2sEjHTuJcrirQunrS5EQBLKR
Nl1FQIeqTA4SUVH0CpTP+MxyOX6r8iweD5GI9HPvIIXZ2H5E4z937O6bb+eJtrVCFMArn/XSPOLh
fNQ5PrKrmu+Ney3o4WtD8kjhbX2vh6ql1FeYyme8gJW5MossbEw58yP7YPxQxdRnxwC956RNyRBW
1CC7vW91+r4JLfY3o4wOTmJ+uf0Clw6p5GGQR0atkA9q3tYriRaN1crPL86ARs1Ke8VgN96px7Tx
lR9uFGEeCyNJDB1IV+ur6bdWvS3SjocAg6y1u9PKD1o4A9LEozhvUopACTIrU5FSyBHATxSCajJt
G4yZCwW1BzLsYy4XRjDsosbJtpkdjvuxDattWK066Rfe+J+/Ya7BMYhhK6O0HM5Y6XAWF6I6xJH7
JlO/XlmjfsuWZ3Mm1QgG9AQanxBT10PazeJEVEGVnW03ku4xSnJx1sg/eCNN1HgReKnjbenUgdiH
ZtUhATWS7sk1M/ONOSCJdnbtgFy2AzU8+YbE3eRqkag3DX0qyH8lsRVn6GF2uVPCvFqtVU1L2l+/
nsFv/p7u3XmERZIir6Y5B1wslgTLRSGs03unqJ3vo1u7B81vcrKVVKe/C6M4+BA64XhuAm18KVpU
/I1uyieClst2A9JE++qWQ2ycZGHU2950lJ0IMvtzlZqwjPvOq1+ysNOfekD134kkkdapEUpqb5iL
lfScKIbsXsu+rXbwB5GrGUhxMBSWjzKYKIyW3Yb3dGPfXaTEySaLK2Wr+A16eVuvz0pQ+1NygNxh
NixPfZNIuaXHqe5NI6vPXoQCbZvGUXzCjRXspdXRARwGI7yTlVX9ShOrr3Y+mvQE9ZAqDZiotFky
QI73hjpo96pIKyqamr7zIs871OOYEbyUxbmGuK1y/omlyB6dtHX/GfVcOXpUN+4Ut1TeDKSVMLDo
5D70lR7+EzgKxDYD3DmxaFjs1gBcC0s44isbjSzDj03MbAkXiq3RR7A5W401Bn5M3s3/cXYey21j
Xbu+ol2FHKYAQRKULMuyJYcJyhE5Z1z9eeDB+UwKJVT/425rEzuu8IZ7Xcn3fG03rx2yb1pi2how
3MZmgKYAPWhWdOnnIfdaNJDjQW/9WUXQt22wgEvynmK4Bs9ZQ4uWWLEMnTEant++bTY/95+fcfO5
eYkgSJrRSaFYETYOpORqeY4DY7Ie3x7orwvEq5PCt8IVhTQJXuf6nJs5eu+WnqQ+FECD3pDBLnVk
KGjoISPbCJg/NeKM0kNIE9SMFpx3LWyBsTmIdOVURN2z1IDj9ZqgQFKGu6JNsOaV0KgMajS03mlW
lj6mEJTkU1JUGJsihh9kB3lpjfc9YkGYgvDoYtxgNMt/N0SGHUjDa70I6PvdIuMnCuSaPMoxy5dX
X5Mp63+bJYxFekWxtjORW5gYGqir+h+Doo9+k6/2KSZjlW4LeONt+yCHZnGy7YhSQz/lj2Mg937c
KaCzQg1RUhs2DoSdPU7y1iOtrKnlyieD1H3zRqE8Ho7c0bZfUGAJ3b4x5sPE7B5QgNdhy0nth7e3
zxb6BgkqsAccSoa8zS2qojJ1ecDjQlIDkV8yRB4tT5La0To3oVXBMqV9PHotivLz3QTsI4+cDpMt
AzfsTjVearOMSk/paa58sJB+Lb0iyyoDgfTSDEHpmPK8EyZvvaGaauMni6vF6nJ/veHzLEOYDjGK
y7DUKAhEJNvfFWTfTqoapT/fnp71mN4ertUDZtVB+6tTcT1WR8e31ewkvqRZ2fpDpeBnNw3GV2Hg
BgosKD1NKBrtfOBGHvDXrBd1MtYDIOT1oLPS0CBGXQrzyNj+IFc2mw55BxwsRffctmLxwjSHe45S
+k6MuDW18FVpXP4d+ZV5miwEP2cRZzz65AsHBRd4va8OQaHvvfBbFySOuZy0ldX9CvVlyIEcGGGK
9ReKMd9QySCtCJFdnry3V3DrRNFOR8Rm5boy4PVkdnmgJEoRtL6h0V/LnKEIIqSfVwDTSQx6NwHI
bM3Kf3vUzYmkUMcWpZoIOeR6VLTIUpv3R/HNgiRJEJ2cVL2f3SAulZ2hNj+QPi+oUsyC+NDroawa
lc5KyBS9hTJ/UmsUfjPFpiCF9fR7Nd+V4/kbet2eCaBRwGuo78k85dcDlrFqRVIT5L5Q9PQXW1Sj
kSJa66msa3RaVTP8EOaZ/BG4ivXJCqDxu0YBSCMo5/DYx0YzHQtNbmonj6voIKsJis1tWxrwoLMi
/IAeuHwBGqHeW3JVPZVtr97pU928YOBavFi5ETzV0tQ9yQj0PudKsHzGgEDz04g7LCxTgch4HGnn
oA67g9yJ3NOFGieO2ckZ1OZFf5iiQP2ptK0Jr7+GwLIkOdZEcqkvbpHX8vuiK+fvkd4CgErAQZaO
lFX9HyVL5djplsG6X+Q8fz93o2w4Js7nTto0Nl62JfUEpzJzFLIDsyisA2pJQ+REMip5RzmLkcqO
qPA+x3nSPvHLpm91MGa6O1RNegBPY0pY/XbhPUrf2rkag/IeBKTxMOX59CnV5sjjDopPY9WXdxQE
+ocGGyTkNlXzUgw2ZuaL3BdPlaV2dwYZF8bvequeUZFUP0sKtWKHwDS4X8UvHzGNQe3+7R2/dVPi
7gtYDniFRpJzvSt6ezFbO0IrKkYS5SQriJ4PVpAclWwKvkzLZH+i01Q8vT3o36T11V5cm8vA9GwV
CZbrUeMl7eaqrme/iBUlgrUiq/NjXWtScG/oHTrnqhQsurtMMeYshpzVtlfmWvFcRnM3oVo6q9i8
96oC+WGybQfXYETdrbqt26NqxnNyL1VKfyoNe8Z1AjXur12eNPN7CyLo3jneuvVNmeYkeA10Tm/5
crFlF9pQCiBOFtDPeZoGp7LK7ghsQHHtCfXYwIIBFZDk77w3W5cVN6NCkWVtj97e+nFjCC3N1MUP
4649hp2iuHFSj57cFHssjK1dQjxhcxWDWQPpdL1eNbJdVidPwrcWoXqTMMVDpUeVv1RDfyyz6TO7
3fjy9ibZKm6RCIB8wKePlvltJjxp0aTMkxT7vWkX5QmvoKQ8ZKReJQ4upVWgotINX4QmGkTuJQoS
faGZnQtCJFTOijVRmi6DKv6ZJQzhvv3jtiaEQI9S/co8pl5yPSFJOYkcMczRL9DXwGgnamYFW6Lh
cdL0xvBmsNeDZ05lGewM/HrRqehyVFcVUniLt6oALEJV6VJkn+c+w5UVEvDvuF2W+yUZ5x2E9+un
Hq4vnVU2tg4U5HZ/RRqMF3xSrLMJQUUnxcBX5aj0epHvbOT1Lb++DcDNAeQidv6rGbhO9j+90Ba5
DFy30T9uUWj8KFlx8EjKUL3HRgAzqigye7/IbcUPlsbAELIeqmLnF/w1LXv9E2wKuGBQiW5uNjhK
pAmWK6HwpXySXuR61hxdE/25i6bpK90rZLiktu1LD4GN6sekSOWlXaboHrEIjO8aOwse08Qq0ObP
jOjXDCC6ww8moCJpUhTTQermSYXfjxgQp62W7ikKYlDvMjr1OJ0sS76H0Xu9Qdc5/d8H3dywvRLm
vGw0XxNFr5F8MKKG2oStY12MWhtuSFEwvNQ5CNDD2ydjazHpxVLAkmDuQT+6XkzWhrWyGJgXC0Ou
MWruANUofqcmuVda4nuwUjKG2Vy8Ao7SjjTN66gKRJu8lgoNML3cGtejoy2ZWAmFf78Sqjk6Pfyd
B2oLyC8OyNRDPlZ2wAsb5xEc7XogV1F4CDHXAyJB2yF9a87nJi1xTMGS+l0wJBZiS02yM9RGpsvH
/W+sW0SIUk5lkNLTuTRGbv7Qg9zLzIACoNCDOyre3Z86j8THoVWi5GjpRXffaBASdtZ384OBfpoA
axG3/MvX++ewYhzUyLzQ9rkvItxi7E471LNUfVhY0v+c1nD1r6j3tX8mUZG+nts6DBbsDYbgbFbh
cm/h7Ud/UauPYEV2kUbrebi5AK7GullHc2zNBGENy5/qEDuVtqEghRmUyCgD9gihXGJDmWK3a+j2
HAEc5N3JHqaQhL9LKcbjTAh/Yzar+0YE2d7Kv44xDBpoAEUgHCDJd1teqJVFLQyKnX4r5uARXED0
dZqIeIZIli+zPOlfR2uc3Aqa4s5qb5wnzgS1v/UN0Kg1XC9BgtQNzseMXCjdgGFsUhyU1Iq/jEFQ
Oa3ZDt7bt8fG7lq73zwExFN0kG6uLVT9A91AwOIsd+PItakE+te4UHC64qmD2vV/GI2Liocc0cpX
wux6hLsUYqm2P0xCPw6dLCVOGTTtA+cm3uHBbJ1eogUiRPJLFIhvY155xH4jSSWgdjZwdKwiMOQL
o/ousNE9cvHCqd+latYfsNaUvAjRlgtS2OFO+LAhW7O60pocXUpHQBFvHjoAMmgpAbP1y+zPLMXt
idb7dFkSeUaQWH8JMyzJDZNS66jFPIR2Ors9xfBjMRiW049W+I4samcZtjYZnR3Sfa5sqKo35xyw
oZmiG55hQQbRxNGMUv8c4LUqv1PgSKDOb3Rirzm/daQoa1M3RESVabjZ2HhNzdTPc0g1UlHM56nQ
lulsG6irIvJkpD70uglZFST1qTVHRbbnd7+BDaJYyLdCWaTLRtxzfbIic2iILHvstXWpOJZShjxt
EM1t4ZpVajeOrS8a4k2xpb60k8D8eSpAqXBUS+uEOaL2R6ht+ggbp9YwF6Xhey7GXAIRnHSpfA61
sdq5Cjbi8X9/MQ/e9S/us7I2CnSUfSErkXWMSL3k50j7tIR6880e1SlySWXVztGWXtZhlfEjDnYW
JaQkuHchWtaHn3k69P9e/qLrD+8LqVQdZsvtuziGpSwLFN79mHLr+5yCEYA6u8Ghr+tLfSd33Yhv
YPhBvUScgCbvrQ2AGehVZs1hfFFNUvpzqWIGqVl1J5+w7TSqO9E0hubrY2LjrZoATXc47um0sxhb
R4ZKDngHPnqVg7tei1FKw05udOFXRhNd5qaWXqggjV4d9Km3RNoedGbruEBLkKmoIvtHueN6vF6C
aptO9EWywq4zN9I0bLSnur7TQIq6dpEEB9Ju/fcE1nHnUzciWfD3KwCWmgcx1s22S0KJ8oCGTXwR
Kel7eTCt5mAt/dIfg6lNkfeAYIg4/5Rl/51DDxkOYsTKoQeV+leh7Z9Qx9IJbJQ+C862MjT1QQKh
jo2TNcCnXl20ip1rcOtDCZhXOIfOaLc3gshkhWhnDPy67ZUTOiejhyrd5MhGiymqHmXHIGy6HQT4
xkYCoLTSdxEMlY1X8FBBZXNuhPBH/LyPulznnhKK/NfYx8M7Y4r2YrqN44M2DP46zCuBxS0GHqMf
o2PZEj9SRrO9yKhIQFYvsuCXoRRVnTh6lJeeVpA6u0NDYeUi1ELZI1JvhBlok68P4UraMm5luobC
rMuiacILjuUaHfKEVCjqP+MEO316O8TYml/uJhiGVFCxg78JaCRsYntbpOY5H8fojO/hRy2X8Fm3
48SbalXdyRE2rEEM+lA2unhgayjW3IxndilQp7Sy/CTum3dlVKfwdtJOKx94JPKPuTEz390QqiCV
ihgsLoT57LOe2fmTCr+dxvpQUsqg5NS+j3BdpxCa0p5Esaf5E2fq1J0jFAGdXIvxCask7ZmWP2VQ
+24gz3RjC2cfUFAPbSHKh6jXRv1zGhaVjBS9HCn3Fmm9+Xu0lkhx6WYrtlOpU/p9LsHlHfphXv3p
RjuDKWiPYerPXKOovSST8tIbmfKpIWwsHLvoTAvAcl/HrqKP2vhuQvPu95SZveFkjRl9TZ+TJTyq
2LMeiW4AU4IvP1lTBTen0qriI3565YOuptl5gdCSOraMcq6XCnn+kSippnslrruWS6rTCKeuVCSN
gTyhuIqDXfoQJItanXI60xHWsGHYefFYWdpBjEhBOEuVS8VaoKptZ0YwwPaMamxeVKCN84GtnH3n
DWVuS3t4KI2lfeSWQalnmkOsmwcpN98t6mqe9/Y23LhbgIexI9gYaEkYN9uiG7ClVNMS0/a2r8Wh
hdTxJMuA8sAmSv3XNEllCf0Ma8x2Bt4673SAEeojY6RFpV0/HG2NoJiI2uQyA9DCgVw2luUd8s1a
eM7NMLjTqbxEXlwh0wjEIj5a8jztnImNw06FDpwrijaqxWN5/ROMtSZg1nHsl63cfMIlh0wJieYH
IJ/z+e1p3hoKnKe51rVXbeqbSFbrwjZa8W+XvsUMxrHAtj4j5L6YKLVJ6Ma+PdoGaOIvYAJLExOQ
/St6LTXCSY5hSvt2lmhu1bbq98TE6DdG+Pio5UF50CO6V/Vk/54rAClxJXp3oO1wfPuHrIt4kzzT
gkfJ4W+1EPL29QwjXQ5kYTZUXwT9X6IGEa87z8IqT28PtLGNGQj9D+wHiNql9b//8yJDR7WWpMyz
C+/ZpzrGXDSYlMFX8sg+zVOhuoQH2U7KtBH6oH9LnIXq1XqNK9dj5sYQl+XEi9VI+lwdTZ3w/GRk
lvJSJHC3z6o2Yjecxc0CNKnU9uS+NvD4vE8k/tTyTDRvbtkNmM/rC7o6uLhkmHuWMt7EiViepDn+
EUrdHTkjda5meoedzP2M1ZDXrbBqMd/FkvwnCxa/NU1w2Fq7IEXenhd5SJ1OUEZIhtmhppt6TYUq
tUD5mA0CtCbVgWq/vW4bt4CNcA8vP+87Wk43yc68rPXbxkBFR1Pn9104dS5p9+xIKRLoalfRTQtW
8T0ta7CakqcdjMjWEtJChr8Fk2xlNF4vYauUWpiEY3Sx1HLiQQumi1VxI1OxN6sDJvci52o3nEUd
92wrtr6cpIQED+kiSCo3R0OdTOzrcwpFsl6kAF1V1Z3lovEA+2MMLEaEYGNav3jFYzgbd8ZO1WHr
QsIVkzuJQIc9dBM8q9ks6kCxQr8uRlxF5RxckVW0D3YamTvIxa1LYAVfr1ZTqHDccvXwVp8lEoHJ
x8kI/o1tlv3sqK20yDu3zdZqorMCz31VNqRscL2aHcI8JWoxka/XyHj9LhAYGJ+aRB8mN+ZtrvE5
z7LwZCaJ9oeXuTa8tzfz1pz+O/7NJRQvBYgj1cBlj8DUbUa8SFy8uhN8D+ok2YnPt268NUpdtc9Q
Ob4laZdGF4R5MFMQky27gpsBwP3QLQtdckMrQizWQf78aTEi/fj2V26QZSA9/zPyOg3/3LVNV0Ry
Xzd4Olh55mlVhIxYq/5a0FI7FFGQ30O2Vh7i2PgW5PbLLCSCLwsH5diW8Vuam1UxDVfjUaTN4e2f
tjknwJMBE61IwVtE8NCVyZAvuBzUtll7doHVLT3XVHe1uWs9Ff7RqejpTr496tayA4sGv4QYC3fY
zXyAj2g0qdI7vyzs6VPCK/88dmTgWqLv6RBsDkVNwyA1WTEwN5dGVffqqCDCejYmqf1cYlgdfc6M
1PrYlGYgP739Xa+P01pbBliukmJzTdwcJ2GpA81+HSnUpNN/dVFSfZqGVobwnZt6cOhnfWpdFAEn
DYx1o0U718ZGRZLxCQ/p17CFqcRe7zOVdhSHPEQ9rseEM1Xa2ltxkYdC02pXKzrLxVZxOMApiw4w
QNGEb/T6kOhxc8LVzfwA6jmgLWlF3v9hXkD0rf4wawdivdn/2f/ygg0sCBUWGNLBwY5607fiMvP1
ZFQOiRKPvxJwKHhgz+3Opf36JmVGTKioUAygGdzmyEODSBO4+sYfkBXsXV0BfMMHF2218yy/3mfk
A0hN0O8khkTk7voTp1aeWjrnuW/bMyaJ0CeTp6BvLdMZgsnay0HWjXQdJVLapxe2YvhXwOvNRhtb
NRrkSkkuBZSZYxZY2M/HcuC1gKnPMIz709sL+PqaYDzKu/RO8AEHCXj9dbHWgOOJC0HgVkZeIpkB
uJ9ZhoxmNueooh/IC6HtRItbgxL8m9bqmEDR6OYj9cHC3ocR/Jh19SGJyOT6ieGn4Kc+S/1ofmgj
WexcTRu9BcrIq+guiASy/lu0nIHy4WqGV1wGc+m8Eti8lxQ2pudFpz4CfPwW98sXu4VaGlVRwyEj
RX17srf27P9+AaWd68m2hN3iC67nvqVNLVVoRegklJYUGDsTvFGG5lsh1NK/oP5p3xoKB0YjbGZz
7WAYdNCzIDlgTNDy2lTKe/g/lDfQogQDViWHJhiHsxlAXrS1fgHUBIOkz9s9pbmtnQ2gjiI+Snic
3JudxjXQtkPYTL4966bX2UjfN6OSH5coAfOMqfuXtyd7o3nAHHBXojBPDwddkOvZlruu7mEsxxdi
kcQvzRbIyTjOTocRkjdjt+5y2xteMdSf+1Ef3UpW+1MSGcrBNGakVJu4dA3R8jrrPNFhEHWuhebM
zvWysSe4V1b6I48YtfKbX1maCBGjWp4izpIFl9EQ+glqDkDkt2fjdYhNXg/vm6wQFVLQZNeTsYxx
ECx2FZy7KjS+B6uUl6MPIDiULuLOHubGDzPa8U6t1MEdzVM53PkFG/coIkXr3cZLukb5N78AsZSs
VFYI+ijRla0Lca6gOD9ANxE/3v7YjaFWGgbOdH8RFrd2qbFR9X3WwIaqjDB/hgteHAAFZjj/Fkm/
81kb64f2C9rLFKRBmd/25fRYksqa7MjHQqK7WEEsRaANynxvn2x9E7R93M9XdwF0La+nbwqgPXcl
dvaIsa8qQpoV1u6Mnt5nM6tow//3GQR3SzZN2w0VlpvtgoQANb4qDS9zZ6aPS1I373oznd+XgPW8
/zwUjV6IXMgvUF6/La5XiTTYnSjDSz7KpR9N4mesdOlzWAnt+PZIGzcQSmZg0bgVV+7+zUsu53qG
VV08++gEgD9S5QFr07m8hF1iPeBOtdey3Thza02Cf6nRPUBC5nrJ7ElVc7sZKDP3dnKo0dFDwmLS
H81AQrJb7ku3VsflaE5t4QeG2GNgbsSsK7jpLwYdiWrpJjaL7SZduk7N/SYM9KNOObtAWEDrLwWC
c4GP7fhy37ZV9NDL854e99ZUg5TlvK/rCnDg+tPVxSyG2KwL32qCKHKLmNrxEVFe8P1qPOZ/AMcX
e93ije+lI4RK4KoPQHBxM2Zt5pbe02/FXaaG96Qai3Qib9APdDGUUyUZowf5YL4bh0nZeW83Ahr4
y1glkNevPkQ3QyM2W1damlA5HjTK3kRxxYdlCst3ZZojG2rp5dB40kpFOby9pTduBbhRPHCENCjR
3GZ5cpSWptUDzij61PLislYPxdIUPyC07PlBbg5Fbk1JgVYqOmPXSwp1NJ81XDb9ZApqP+GInaak
wu8zz/a6mRsHB1gcFz/tRD7ury7DP1kF4IzIwJApW2F485euLuNHdAoDB64DMpf10rzThV07bWLg
m46n3o+3J/Wvbv5NEL7K6mPWt4rVWrd4NVksQ6T3peTPtlWlPvLGizggTBUuLv7qyrNszvHPDlIZ
Zr20Mz4Yem9ix55MGF/Fvdb+KRSpap1Ypx9/bCjyNIcJm6rWM3jZRwx2oXQebGH8ok6kfZ0ktUOq
rVdn2+E8Br8yvFJ0byK7kB1RLCgkW4KGkhcUvWS7YsnmJ4XS+YNo5upHEzXhT6Wagt+1PoWBJ0v0
7dyIVDTBYalC/gmGtvQN0Szrpxnky2d8cMvEsSOYum6OdNJwTkVbeCmcw6dUX+bGze1e/ZxinPPH
bIZKOk7JrMEI6+jUHNq50yGeZt1sHUy1yB7sMFSyM0N036rCRpTDanGEQ2r8Man7zziFWMfBtpaH
WAET99WwEuNjoKbJ4OkFNjW41ENRNeK0zw8LdAkmp6qq942NbYOrdEKL71oAXyXzXup+ncdqeEAI
fq5cbJOrPfTGxg3CtqMNsuYktCJvYjHA6cCPwNNfqKoH76CJDX5c182xWeaeqqzZO4syvwQ6Offb
O25zYGgndCrYdqD5rs9WnZlNVKmd7aM1EVChXrhWD7mVdJmHT1S1uHFhBR+Q8V/Vy6dBe3p7+I3b
mn4o0GISXNDrt+xAJa3jeuyz1JeFNrhNqfxMx058EYvUQt7Qgv/+Dv873C2OWIlDIbQixiTCAkMG
IjCN70bVGB+KqqdeFeEF//b3qX/znZsTTVeCfjp+IBqorvUC/+dGUZRRafLOpk7R2cNKG437Z7tS
GqSy6tGRcI04DTifYkuYW2uHsegu1LvNn1XV14uTYpaJcv4cK5/TpMAWThuUyrVa2zqlTf4zE+Nv
KU7GxGkVwbFX0x9qIFffgdzMXjeDeiHP7Bw7xlBdDXgP8OSan6kbFu9yvCx9PaPJIMt1mmBAXnYn
UJ7j3UQZyJeZKhfp9J95UyyeWRjGcZLN+tjkfXqYmrH1M9PucXagSRxih+zEwfynD2cdmxX66Y5E
S6F38DDvPgDm+lUqg3o/mtNwXEohjkZQwqZVg9qxENa54+7pQ6eWrcKzzEA5ZirdWxQEoslNC8yi
TCttPUXF8aEOEsldckogwVClbhFJo4+tnHHACAmt07RVULpLugfU+NoXZrlwVSn9WRgqIrp9Rsrb
A3hWc9U61JL4g1CcOKBWsbw3zEB8MAZFvkc4rqZh06uLEw3LBzsRs1PMXXEqGyU6lYsRe4qMWiym
ZqgawEu/yxDYOWJ9BcbG0oRT1Up7qCflT0i0c7QWI3LmHj5vWBjWk4w25B30pNqrMCtwsTujj933
4RHrEoi/ht2lh6Wsc1ee7PhDUA6kilKdki8rKRd3PqX3ShiAw0BRtnLJart7cE2FF6UDQnuLpN8X
ZicOTY9GYdJwtfX8cyfII4QUbQRZtbLP1qRc85Z6IQFfCrDYhiwcpZHyExn7eJLmanoepy5+MvBr
uTD16dOMvsID7N4OZHiARkmWaada5Ck3UoaruZXbPDkCzlZRDY4e17M3pKGEpPwUunUsiWNrlMJD
8r0EgZ+bQNBC69BE83jAjXY40TUT9028SI+io/Y0jDHXc1PJj+CobCxVTe2UmF1H/yBPn7JMNrwF
6seDnZFCOsK0skMuyWlNt7G1oKJnPUsousr2F0mZDnnTIAQ+DNM9HsBfF0utHExh1MeFOhDLMlrJ
YUI99kteG9WxWEoTVd4qxLfGGiO/6OTqUDe07mkiGPo5HZT6MQYHdY+Ar/gumprFyCmRQUMrEP44
1AEapYdWkuYL4NXuOcfq1ZUXNAxioUSOWjTT0yBk+RRpoeHXy2w/5GqnerqeCW/pDM2NzDD2lcIY
DsQ8iDQgt+mahCN3Il0kkA6FcCLOlDtLIjxjIixjch6HDl37/ksY2jlnSGlCR6uzb3XadLWD4cDn
OTRTP4tTzFgE+pA0aMrSITwY3oOZ5n9GnuegdkF2RNgyPqbNbJruKiPh2gaRncmAjhxlNVo9ISCJ
k9QsSQwSVQsKrJxHA1G0vBhCIKi94ZcAmlxhmjzOTbX4xSL1h86KVRY7DJ71ZZwO5qyBZZisUfoM
aqp6NwOy8AsigU9NNYVnNZ3VZzuZvkLv6+ASjk3yxaz7IcdBus++RDC2n6I8z+8wCawO09iZtrP6
3jom7rpHrkyQjQir31M+zQm9sYcZl5ZDpGfLd71Pze/tYk9/Eqmt3FTJxtMSdBAB81Z28kGC+aBU
4z3sOHrIpt0edSWSvJZTeZgodBwQHf9Ua7pwl0pOsZjJFdk15Al7ckUbj3Nal5c8V76MMirhS2HL
blKjWdYUmAKhmD6cggQHZrjG/AHRCt0xk1L6ZRq58DCtNP1cSOrnoZl+NTAVvBkVLDQnbPFtBGFw
UnK1PtljlL6EpVgoYKb6o24l1mMrFOkwJaV2HBBnd0PNiF3cLixPjSZuE3uqvFEoyu+kHnTVWQa7
OlqN1J/Vapb8Fl3cexC2cPfEAL+z6ZAcLDsI6svUMWispwdlqldxrP5bqNFKj7J+uaht8G1G3Po4
ylqBvJJUnuqsDo40+Fqn1e3IKa1KcmZV8Glq2OE1if2tVEvWY4FPxoNoA9MTAlG1JuuW96Ics0dR
icCLexzRHAPYUORUS/aFNnS4k/tvUIpWL+z//y7fwvnqsOrUWpvSS1BHYJCCSi1eGsCVCDuDVAic
Om25qBJAu8EPkOeP89ho74ZI6j9iJovcbVvFo+nkZVh/jBOL52xQx9rPNQU5cb3R05cus6VPFnc7
D6TUBjAAZelnJZpAPfXyFIw7H7SRJEHdR80R8tLKd7mJM7SsHWowbLQ90yF/pxhZcJoGCW85pd4D
CW7VeGmzkW7aOIygBHwzVhaytmq/FL7RF5nqRUJLFK/prJqmY9ifEWaJs9Mk6S0qRHWbhF5kxHJ5
jpacA5KGi10cFVVk6LpZAeTLt0OurYlAWoDCGJk4nYyb2sek1XCZtJQHT1vy2k3b5g/CsfNngIrj
l7eH2mqOoe+1SksoEhrF5k30bKcavg6KDUXajDVf9GlyxFG9PMxqlT9q6ES6PEOIOvSxqHIijTJ/
oTvaPy5dZfzRu6lpj/aoxK0rqA/vtKbX77wNPCmkkVOwQFR5b1KKoVWw5+6LwK/ycvmS9FzWzrDU
8l6XaqMCAYKBfj9MxNU48aa6Xun5NAOUKHwMROxTaoS1YyfqsxomhqfE5ncBLerT2/O+lTX8O+Tt
tI9SE00mmGMSqTn12jzKYSGVemIduqmS80OwGLtG21v7Ctm0FY6K6AGR8HUgD7RJ7XI0dhG60mWE
E2X4ZCj8PkR0AfayhvVvvVo7BL5NRJWpu/5Flv2TNKCpu0TNVM7+CGH5JYNPRnAp2io8tLq65Meu
THETjOM27Q8yyOrS6ShztQe7JDNmlXNxp2VF/6C3mf410yvlJcpjcRe1lp07EhpVOA/MQYhqfpgC
MjVAidJuK3LrV5+mPLhjHIdAQGvspp141uYfRCN5wrtIXOzxZATkFNkyx45IC2vPBmNjQ62dGm11
TEDr57aDFOddvNigR1EHWUOKUuqwyW7bvOsd/GWVH6O99IqDAxxS02/vq40lhjexdlsRtabOdHN1
UFOSjTq2DN8yYv2Qllb5orRh4evQiPeUOl5XmijLwjRCFJG0EOT+9XYSidIu4HonvxO4UUqXSEqy
UzsPpdvg4E28koyHOiYtkrq63pGPf/2d4DKoR2PrSlUNrtH12NEYoh5X1qiEiFR9CJvMPNSa0T+O
IzYRb0/p66MKUUzGFQdZi7VCuf6Uf3Zymk1ZLcrIQvAr7Va9HxuRaEuvvlPTDJyqiqqdAV8XNBhw
JUFoOl0tEEjXA5YKMRTN1sBP9HQ+YDhuuQ2iuUeRDb2rwhdyliBryAwQUP3P2weAM4ZWKIYAJocU
eT10qmeVplVi9HU9Xj4VS1UdJ91sSGp6ZQeDsDGtFqKDPHNAucBA3EyrFapJNcdjdgFirj8ghFbe
T52JQrFW9fpXIw7HPUH+188JjUJgNTTqV4yAevPmN1ImB6IK0oto8srwRc6FSLFtaYz/wyyudHMO
B2Xl1xKVuVgsMNoTS2SW5r2e1Wbk0OYaVM9Kqa/s7JeN5vzaAYWlwwsGXunWtG1okD7SlSS9pFIS
+VOrR04MEufc6Ut10gcTVlezGK5UTsoHm8f7UveB4f/nU8Jv4AW2EdM3AKtf75wFb26l75Gixc1w
GT1LSopnna7brz6ahnvqguPeLG9uoH9GvH1CEZWqjEFu/XDCM1WqTP0TpFlkWWZEkD38eaUdINHG
nUPCtOJLUUK1QO1cf2KNC5aIOyrriCHaRzBpmeLgxrp8UJXc/P72dNLAXv/c9QtKwW11kP6ruwQX
+nq4ptMEeArT8Du7KZ1hHgHeBr3tNktjHwtuJdj2YesYU43oWiO0OwBkZ3Mp8X02erfTAvls5aH6
QkHDfLbB97pJpkxwDorw50AtFhv36tzO1hH7995jb2iOiZgb9XLL1XW6WuC4nSoS+kOZW5PXVMqj
XuqpW3cC+E6n+VZlRyh3K8gOLvlpidHeVq3UXYbgYVaofs3F8CMdi7sJ3R3K6anlwMBGW3LWAnfW
lk+NbNypgiRPGd/PBrF0lHfvS6BQkijnl9aaz0KdzkpVpU4o2vyct+hOVkHxmIv/R9F5LMdtRFH0
i1CFHLaIk5njBkVKciNnNMLX+8zSLlvicIDu927sjil+Dv7tP8/JH9yOFBuHKP9an5J2qmp/E4K/
Ld3amAnlT9nVpQWE6HaWv9q1FjUWuYpEkhGns5n2f3U16jLoSnvEctyDBBJXYyIxscU0+iTCQgm0
/Lo9p/qcZld5Umf8YKteir/bYpVFRLXFQCjKbKPikqpyzMqe78pqnNgZlvagZU7NpzQySPSRM+95
y/thjJQxs/uIDKKOH22t7i9leU6LbowqwovCYmT/GXNKUAyvlAnqBCPcHUJnCpiDQCpq87kKW3/P
09UIUqWlwqHqShSD6bcBmhIQwakHlT0/m8sEzZ17gb7kNNsYH32XeUT5dc5Lj2Lq3S1bwk6zhi7t
4R5p0Iol9Zdq6mJtX5fIqNST4ppJtlqU4eZNe+oJmT4TcJ6FlWKKsCFJ868601EzwL8f86apjvVO
VZ2nKc0D0YDINjEy6kFas8cNaE2STtuayzRZ8tI2/Vfdz80rN2p7clW2rsXuF1IE0/xs74SNZawV
eqf82zY3S6S69eEgSwe0sXdnH8uqHS7d3sWGMBvcbLoj/cbepeCBbtfr0vb/aB6j9T1D5u5T8Mbp
j0AA6Kr5LyNDjqgZ6fos0kOwpSryg2Z03Ae4Av1VWc0xqTa5xqNS5l/q0vL3LeafZW2VUNx1cyn6
0U+Z9TxbupPFDoGjsYH8/Sq3zH3shEvlPAmSxC3WOhjT5gX4+7RAWg4fcJzaK+Gy37pab7FrzBgN
rXTQHnKtkZFuZturXZrT+2jn6dtsOB8C0d4RjMn2kUuOz+niUeqyO+rRqDQ3sTurfFYM2Yfksg6h
0xInD01gB5XOj9flqvXBRln8LJYzPhA+P/hc9UacdZ7zBdIikx1vlohJrN/G0EmbxQ2JPl2aAw99
2YRydwmYVttZPW+WUM+VLcfAtNmagqbYeI3bGhzJEq0BOFZ45GA0c2CunEXAD03A+9UBOUr9U0l3
/YBst/vXaUW9Bts8qIGNLSzCfFyGHZybg+KRTjE/B059E7qaDkHDA/jcQX77TuXsV22w9wdHmZ1k
68TyklKvHHDVZE+TJ/IEaM0IcjkpxLlMRdQhtj3UTaf8ssWZP2qWKhW5nubyRHfbCr+mW7/Iueo3
OWZ7NOhGEbfKIh5FaYhnoROlp6dyD4BJxj8IDayzJWf3MgKAgGOTiUD6+PapaGBhzNhLMGtd4Zuj
5yQ5+OBD0S1m2JW5zflp/OzzTK+1EArIYJbfykXoNwC15Yw5xA4nWxDWRhvKX+xE1kRhQC+fpJEO
sb1P2dUretaj1Ha+1KJYTyMXLii5tsQMUgWkZVU/z2MNKYH5kJIDDX2SnKgT9xuQWL+SZOXvTdeE
9GJSM7BaWxVW6bT/G4q89jO00Ad9bcWhmwhAoywk+89u9RvK1IyoR2s1P4Urq5sh2yFQzGF0/Kms
sv8cY/8vq1ZsszwzUb42daTYVg42b8+xVF3xvO5mfViEp3Qkl88qjCmLZ9RZVvcMqBGS/7r8K8lX
zvBlbFNAY1GfNEI4l8H1VjXECwRT4iB9m4ZNcoV1T/RyWa9T3nmRVTQlfUHqOPvMW2qs6MLh9fBc
OM9yw92+CM5Yn84ukkQ23dj+pN4quEKtBcLBli3mlrqJOex7nqB16k4Vgt+TSoA5JUWjawTrZHtP
TJXToWhdQo7NRqM7ptQHCnOyvkI1L1X7wAS7xQ6pjG+Ar5MWVjnLYThNNJan2zSFc26ofldv2jU3
nOwqRmnU/MS2WQG/FY7uE66LssZpRGjvnQiUYaV7Y7GmkzA98vsHjmVLWFxsTV87f0EJxsM9manH
aCm51Bix9MtupfsX4YL69wJ6fHXoXsv9xswBMdH5VUFpAmyN5jQDWNJ4Tzozdaylk0X6pKVE7rJH
YeSp6nDoBOEju7CHqOxGTwaeccdcSmpCI6u3sUJstCzmI7MIxUgtZreq0CnYdWcO13LTP+1ZyRVf
qYohNLp9dAMUHs5Jb53mYBcQTyUJEYs/9OkoeGmk+JOJrHztidtGYG8xh6iCiceccy1aJrPGNSOe
e+BWRosi9cn4S9aVQNs0/Sd2s78Uc50wbZfPKy6xMMOGEwsxfFFMWiczcYt/Rm/81ubyddDTC6WN
xE15krINeW1wU5ijfK0665jNcjwrWus8piQybP3Ee1Ud5q2cDrooYNZkHjSNXfhyGD6NmeuWCh/L
V2qmQPZbTm8ee4ERyM+WLNEK8203eloFeWoYAPh15OPq6/b9FuosMk4AE1cTOlPvSHHbOdpm1dzj
rCxfDLnd+lnZAtXICB0UH0K5/5KJWdUG6dszvUzb8jOsYgm83jpTdxLKfHnPJF9o4XbvVu68LYPy
XhAdk6irfrOsyfCr1c2Dvlawz5pLHUiYSuatPXCUFNvpZD5YQgu2bPhxK+PFMYQRzaN2BFOOU9cg
yzu7GHKXZ/KqSBUxukBXM/I/XSn9vlV3y5eZk/6h0aULCTqsbkD4zjt8U/pg64Qdjn1mGP5syy5w
sj6BHAjdoiFwW01jxYMTzERdw345bpzrpZMM0vpC3JaUaZ7U3Xpgpg8owH6iAjfOHOsyu4A+oigw
PI8/9W5+O5VyXlBQPuppRYhYa11Kmwxwx92STqflhii3AP3/O5RXXBjipxok07ut9TdKYGGGCqs/
2+jNOBj7l3VKTX+s2u6w1zpmBTsxannVZmirmbtW9kdHq/mOl0QinM9NyszcBpZVg7nwDbKaOqe1
49pyHrMBITRYRULC+wrLJiy+jRpurPo03eU5lxxYBQ093bLw06wPQ24nqlPDytUJJfRPsq9fTL2M
jbJ+4RT7W91ZM046hn7KKvf6n2PNvuM6/4yV5l6iwh+7cvU7HTpg3qugy1MuVsqAYB8sxMlMtjMZ
16Q+t9rgu0WaYPl74MM/lPV0Vdz8L16X2+aagVvRYJ52f8nUeMks7VYqTAFdmrhZ/9jkuwOLR69N
JY/UjzxImJ/Z6z77buxZSFzU2Wr2xO37o67Ls7vOtOwSPhRrhFc1FYDJ5MxnczaLzK9KioOZfmke
dmJmheqgV82vu5FltusPXHef8LMgHrUYbvW6WsmiQD3X0uUT0x202CfJY8ndYT70FN9NTRViwYtX
OJ0JHUi6epfMySO8/yEKLzab4k7t7yjI16w6VPuQ3o15b97E0ODZ84sG4Bgi19pDz+IhsDYgQuL9
tFhpOvzWuekQ2UbXtGf/c/YhsgljbuuCdWS5Mv9HQ+H2gWjaL0IPqB/KbvTYGMHiak+LsyRe6vya
Dge26aTw93L5HeGECSqIM1eSRuDeYIy+d32O98E8cvU/TboV5UV5mZeG8JMcmCuvBppl9uKqbGDV
5H6kU58AJf7BQfqbTSkZlGxIa31DWjgGgnCPoJtUGe0zfe5eoQtOEIXfj8e+4NbjYWm6L09Np//K
kXS5ye16Kt23PCg67znb8tDpdCvQuUzg8Hi0vIF+VMZyoRXfZjG+NW3xW0hqUDxWoFbfQ9LDmVK8
a0eJjz4rdBlkZN3UbEE7oHbnJpNjfdcdXDpimkDv13+wq6QEoa/ye6OyQGv7uM7MiPbgCDnUq9Ei
3GlMprvac3w88OLUkVUcZuMUSLTKPug19Yo5qL07NLTo0Zyk15oX9KOOfLCc3pu75kla9QeIE1bw
gjkPQRo76SB/UZmqaFRs3R9qRwk8Poo7zcfi/rJ0nsTVAUO9tCS9dLUXLQSFsooLpFa6wgGOvqVV
tlvaepZvjH2IAaoIRDY+ThV7SlbfVrOMvZLNZO/+khP6siDnpVOQuoFWFJExbA+bxC1QGt3Vmqqv
0eAwZi7+h5Ik5aYh5hb3L2aZwoDgZpJe1PqtMrqzqfW8xGhoqqoZo8zI9HjL+td8tZ47Oyv8meuK
cMp2D4xK/vaIy/1hB1I3VnDobcKfTw5rbw2vzbijcbHKS5MbUzBqfDFeMR0Edq3KbK9mPoSQUSnd
2OZ14ucR2GphN82a1On+uBX9o04DU5TL7YjoZzxUxXbw+u7Ip7pqGlD9iGC0yLkmYF+bRO7NX8bw
wBTNX6fRjqwVyrXDMY+sgEW4d8SVXoffLUWsqLp8uXZFa2XJzij7ka/HhZnaO4+7eb0QE438aCFl
3C5UaNhWIaGzN2DqbWUV6EEWdue5Ty+sY+pNTt7uj1NmHfWyuUIc38u3y8Ac7MfiHiQ/9ZTQ7sEy
Nh+c0v7aanFVpGOYyvWzqFQjFK67nKQ+/+doynCsN4w3O60phrq9Dit8dW9/FIOYrss40QrjsEep
FRVqU9Od9PtkW3n29pLWxoXgRD2w2/4gzaK650nIRDWaPhgVcBJtRFMFVg8rIuf3fvRi6VCSSX9u
m8tLP7evo1owRHe96itEJKNSGF0iJCybMAAuskaFyO3Jls535boYOilC2dFACtgK5aoyyCI7klFK
pF+QTbX0MZhvQd2bB/KiRp8/n8QKh4lW451a1G7wB3N5m72R9W8wnSqcU24PU8m/GFA+qpEToXTM
x9WjkC3vNjtR7PvxJKdLvWxkPktOrU1H7NLfcsoeka1YARoJf1lKvxur+bCXIhlq44Ca891tXfRI
6rWUs+8y02PxyQNV6+coN/nH0aliJFsNT7I4VJ1zBDoLq2x+ddviTde3uGTHsBgu/dlrK1/wLiMU
0uq428Y10JzFie5kxiFnri5r85xlTeyW/B6ZHTdfH+2vXJmfhlH7V6TiXbb3sQD3WNfln8z38OvW
c6bPEffGx7ayPCES8Rdz1+mLUKwQnusqle1NMjA2o/LsIVSiajIlHWWTR6kKLrzxtk5loBDsGer2
D517MZNZgkrkaUu3d2nQTmSVaTJvKy/lvPJsgaTW+TM9yfnFWbMihEppAjUXCLccLt7cq8mgbTCl
ohK/KbvoaKjhZrfNUo30trfCii8zXZT/3EY9kof9gWJAY20sjDDbu2O/GH81u17OjeTDONMWYsJ4
pEv9LIT2gL7vuo3df0WxANSptw0xuG9r2Y9Btn+oq+If7unz2O1qVCvuo7M58YZ8zNi6r21Kk76c
ntt6svxNdX8ll7Cs7D+13iTFnn8jj/DijZkBbf2Eumj6FkS+MANxITPkYD6u7ZdOKsG0D8+CUck1
N/NQW+W3HJX5SLIesIY7Tv7c2vdJZqjAWsTVscY03CtUTwZom5CTdbDooyi06WTY86203Zc9FfOx
1HPXd3q+TkQj7B/7Bwrgv4x9dlhDQfroKni09mdz09/2uUzk0l+11SwijeBYvx6dt6ZAmrd28lXa
ZXOTunxRzdx618z6ReFwBnHa3YBegOMmjItM7XAfx/FU66MetMuaaCMyYS9LoXas0h+cKTFGb7+Y
a/bdWubVZUTPdj2cjSEPYTOOiDi8EFEUnqvGCKHCI/JuEnPJ47qW6J0/59p57dEKW2jphr57kNby
UTrW38Ko/tIb9qDWZnfuDMQKc7PHU5fF5NugE2OIcccVjKGWPRehQ5mEzlqmrpiLxIM07W+jNINV
qw7tVPO+meq5V03TR1cTLeny2BsWbVodYdho/lR7DG1KpGu1jdZ8j1GDfcyD8ePSwuMs3nlvl6RH
SzWOKiDMVtw42am52SY9IcUH3Kox2HDE8DhQs9OqBgNXdsAnqySY4G9u1aKQ9giQEGnpW31Jlo9z
VNQyWg2E1UO3sVdZiSizI/VE2r2SyN/vj8dcFK+rkSfFMJ4HdHiB54ibbEAWSnu6tqaeDDorSAUp
Wyhp0rrixc1a4Fbn1a7mxBH7aa8K8Pa5Zhj0qB4bE2mhLJscxgn9wAFyca3hgPIrLjsx+ATRZ0R1
e19F7yY7mjei4U9pK6Iqb2JpWkmqiNpHMXys7Ds859lMMQTYkVrUt+U5N2fGdSUyRuOiawjg2yXO
aTvyCDwYFX51VVecHUaMqa4e05lsWCN9JjyPEHgXiHlPTNNmLJ1v7Tadisq5avS2UXDAI70lFTtB
NprgH2tQONotJ/8eDPlSzajNSSFL84JTY2oP9eYQ8yq6xPBSXuKxvqLHTdpa+W202b7vb0FmUIMy
zBfe3yQD3/TSNlYo4lOqLWwot8StE9dsGSmJNZmi/5p7mtDsdVVRYWmcj1s7fbY2l3rLPxSj8zqA
vDVFS+zRyMFrXethPdnrfp4HPcKuc5v0MtJZVZa2SeiJPkjihZdKOVqTvOnTdJw19aqrxUG0bWiY
SjyV+rnZhEbelBnWa3ORkuzysekO7eYc+qE81mIO7zezuswHnr5gF9VLS6VeN9ZxxfRdkGJ12FJ9
eCibcguGdXh2zJqbpDpleCF3R2y+Mq9KvPepeUQrdd5L/ansx2sttqdJTR/pqP1ZFGWK61nkftvP
f6S1Hu6WyLuVQVEJqW/Gi5q1z2thJbYx3xgVlqhSq6QtTCdC3a5drJ5+psXT4RHGIOU7vEniG6NS
tx/TioW0p21xKJb5pfXq00LCY5LbIFtuFeWUkXQTor0+fzN5Htw0e+w0lIVmDmGyh3IdzrSwxYri
RLrE/JNX6ofs8TJ7bahuFlFcDJd35XK5p2QAWQfA3giPwa2dMvgVjz/BOqgty7Hsv1Qydf1OU19t
jpIGm7CCeM/VV+q+c6BCAJqUEDoOAOUVa0TELKoEVWarkZ2yPVmDcdWqJT2pCuEtAv1T4DbmzEJL
oUslU7ghgR0MTOnFnMsudF2NcQBdMDBG/dHA+TFPZZcOY8aocp7BlVyRe/8M4/pnUAjXwz5yV8qp
KEGU+dGavWdbUsiAWlfm9sZ7pT23lhdjYKnDplxPZrPdOrd7BdHVTr3M34Er2wtHHdCbNtXBzixL
3DTQxu6wdSrKk6zWH0tUZ2q1LL/vXWolsm/hucAPojmX2xa3Y/aAgiyhXuDgTUWSAYzBay0heGey
NnyiZU2jrVdOEI6fFQ8GmNd+zDAUVChxp1w8GoJBzbUn3V/39tTYW+untnV15zzeaWRRR+27MO5A
ALTHYS1sBn5jA8gtdeW710j5WUvm/mFI7VOqrUfFA4Vx1Id+01dGsyY2rTnmhrq49GKZgP7pXCD+
YuC35QbQWBm3YshNIE0ML9s8+qUyPFCd9SUN/c8ga+vNbPq7RtltgmFaG36VNYOT3Ty3XeOn6raS
XLkdXatmvnDjbViihdIxsS7WOfPkJ0oS91Bg0g47Azk2KWbK1QQZfaK0+0ykLQPh3IawPYxtQPQh
z1pUieJVld3XiDIN2FYtUVQbH2lHJ5OliYBAkxv0zwHhN/DDhkfoHqnMVOjEu9YdStV4clHgM6Ur
7yTYoeWfrEiu48FRhia0+iZaS1UnjEW1cSOqJPITB5JyD4z1gkTfYurNR3jXfJr348LvOXRX5C89
+LteUl8wp9BMM+5wSVqOb41or1RwLqdumhB0NDbsgWXEWa8AtG9c+FPYk9ob2n3zrzL3Ldx5g2wI
MX/LjIOee292B1vZd+kX7fAtogkubZ2MPemNoG2WEtXZQAlIljT59tlJ5OO5uLirczGZYPyl/c23
NfIU5XfZ1Qd1FEeiZT6IhQBC1D2QwdTggq3286gvv1bh4a7JynjTPSgoM273sQF90n/61DOuWKu0
H+K//pQawZ0gElY5EOihtw8I3N7LqrrM+XYh2y/Sd0gGoddsdXuPatgBkdyUYHbyOMuzU1tM/+Vl
ebWgmE4ZeRusOv+8wUgQPUeq2X9o+lqHoqiQSm/6Ga13WFrLtV3SmK7xyNirw+KI707ch5uyhEIy
ycy+49zYVf/ryuo7t/pvu1ASRVue66F/oY7kXILHjXr1Ni1V1Mxe5KUZ8ZtD+Sga8VKKgl5mfUhs
WoqzbtuAwVfQJvG6FfsDcu63tucvAooXgbt35w2ZJSxBFbRqcXKG8R3nlz961tksoGbqUb402uJG
Zqls4ahNv2PLQOAWOF/ctNdDa2p+sln9Au4bzsPCIbEg26oU3iPHVu5E8T/TbY+ezMuQ4mvgM4ma
2nFofWlIseZMqghM7fsIe4NKFENRBHrrPrtZlZTQ/pUmomVWV8Lr8xfZ9wlXfGAo6Hs695rpKZ+w
fWinPdS2/WEthmCdeeKMxkAYTiYjZZIn6TWP8z797di58MypwayWv9Yuv8wUfKwjZjipiV/kOE3j
SbhRLWQRkIAat/OO44+rXi6gSzWpoL6l7z/OBARhf2b2aIVNSm2Wu78qzvbrTXBm6ySOqln/sU0K
mjoqtwLXBArPdPHt9US2pA2Rhms2FEHeCnhWpfUST50/FWtORq86dL11m7CYfFOlA06eHj3FfPXI
kAuzrOgPcJ2XlIpxf9LTZ3xDdOS5R/wH1Wm06ZJTJvWzG6myrTnhrBoZAGbdU9aAOtD9ju8i738X
CIp4T5Vr6Szvw45zndn72GzzS5H1D4aJjaQ218va0J1SOeQWLZ597qssJM3yb10OMDDqmesq3I0Z
H8xHS52bP5kY+IpOuYzu+qXmW9LX+suOoCOh5vbd2rxHAupv49acQLG4JtXmpFoVfgERr4Sc7PR6
26PSB5bYYtlbNpxI92yly4OuZFuIZon0eRQAwpgeN17tQLOUsNmqBATq4hD30KOHI5ReBGOG34M6
JdtXPLM8kEH5qQ+ZkZQgaABCT7z4BAJn10yWt2XLZkT7nfPJf8qU4z0gLb4HgawR/U4ZZUl27qea
/VJhgAjrPe2iFvhkJlmZ+qNMYOWoj9hPYlzst/Ye36gr9Tu3X+9jdyPzc3+Q0/jHbNPHWVU+TZQj
vr2XX3vW3QSC5LlMH7bFSwNr4eLjlP9Hd+9XV1vxsKqPOzKVA6Upfnmv+mQvlk07Bs2qHQiXjimv
8Af7DhfsyoSt8mfItWciha6i7QLsCyEKYZ3Je3tGERmaK/h4u3i8ztBiGj88R2X2OZnZL6JEL1Ih
qd93QLF+Nvuwx/+z5vpRN6dvq6dagbN2bea/5Z6dml79t6b3N3Wznh2Vjdv0HsQwRL3BHkQtrcrZ
0/G/DmnA1XcAbzLQ/7jJ7DX/sbI8DlN6KXoRbp76Q+xAE4BE+rPojlnenfMqf9wIycV6s+CeWSQk
MSpGCRusZc1f+x6o1cIYTCOFzgTh+2pufGnmzKE6gDCl5c/iLc+N27FyrlXQO5VPadkNY0ugG+mv
nJYPe8KjRrFUg71izGegNeuIavpo1/Or3thB724nDxkO7aRlcnfclov9MrY8akZ9UlNxW+4WV7c6
4Qmo/DTd3my8TEaJp09kxvuaw7Q4MwSFGVaYXHjGyiDLqutsea8ckRHs7HEssyt+45/xTkVOpeNy
5Mtjpo0v4949G+50FFlBVe0W2q28iL0MSQ/4FgY+v5SlD5dx0ZmXUjNDb5rPvdSSRbKU0QF3dAqm
3XQ0wSNz2nBHaIx2I1WfPnWrbf5TTR3+evjJdIfurzbUlfXJmPKDu0IXjPVl6rS4t7WDZfKek6Kt
t+mFYM+3wrXOu6lgws7pUVQzew/WensY5iauc/VCF9GBPMOvppquklA9hA6ndTaeHQ/XUW+9iCmH
Ql5rv1KdZJyLMynGUZqXCbEsF/aTwKX0c8kmngqYEvjbNVNXWq7ZI+eavaZMCqCA9W7/ydJbp2aR
qPcXkeqhOoPY1q3iBQ5aa6hXXIAbwS0aWvj00IjuZG55rPbDwzSbTKicDsPohYrJYV5sTVhXaVgr
QBI9Uhd8qrGTjW+zs0GA8LINyJ+brTnXm3hUdqYXjfByvG09kECJ+79J9Ky8sOdGsrAPq12cUTwi
4U5BsiRPc/O3Tifm1PVc7+6TsOxTOfUAXtscaCUA8x0OnFhwgddPjbW8oce4sNEdZY4q0WaUyeQU
UBL+YEjlmjrFpVn2o+mVkz8K+a8xwXnb5sKXePRq5WLNVlJJcGWybzI/LbSLAvDXFzvmsP2ROH/h
U5lxnOtuDgYzfalLVBhStWLqXRmi3fRVULRMzbD5hK38mCkTA+De3ZR1TfRS+Q/h8DcoLqs2acRZ
iTCumrzpkul5vOwadLQKUQuCyGURa7isYsAdGJJtX0+96TzvVoctSW8uNcuDvS4BLOZhLAyeMsWi
ZMLkLVWy4bi62YW8nueq3m4S9223OZAR2k2R+ZNDzqGvAdp3psbukr3Tfngs+Dmx7LLeW65v6u1t
agfa4ma+u1L+afES7lP5te7zoVLzG8xEIKv0ZdfrgKE62XQJipo9rFIJ1Ry7latcKl1PzNG8YSnD
8Zd+6qgPKkULqt167/vtMhJkNCxGLAam7YwAWW4oEay681LT0itG8YTbkB+hu+QExdVy/zNSPTl3
5cXWFudWrsvZ6lT2wNF5qKshmIslhvvioiuwZTEXuuwb1qhcrQaemmft1SjKm7DQF7bW6qfd4gQV
AynblXOC+DjrNrV9sDwanLwEL8y3t9pmE1Iq64j73k6kY/xpDVVLJH/HGcTA9/r53cjyJJ28aDIw
nXfIGUIl7952074Zy3h1d5bcTNvCWe1U7Gx20nj6paL0iiwhw7iueM/sPX2lrMqLXGW4eHdvmU7k
/lBWD9as4JDgudCmXA06O31kMz3kynAy8iaZTe/PqOeRNygPtl2EpgLjlKXs1J6vb92lyeoM9tt4
T4ftHQN46ZO6c64H8Sqc7Jbm43mty88Z3NMB0IS9eyIlJAtq/K2BVo0vWPqPCLyiqh5gWJEcFcL8
tzr2SdXHp0p49wf04HBFgoBiFUo7dpXF8PvKfu7xcfaMQggrfHdW3lo8L2O+PPIFCV8u+h9zzBKH
epDA2xTWoPs21Zp1rHcDY1QViRytmtIXfaCyCyZCSdUg381/KZ2ewWjhgNfzUNMa/f5Uw+5OEddZ
MlZ6MG/TjnqzOW/jgsMty2O9YFFfbXkU+/prokwJpVP9x2OjByizHrvNCjVHoQBs2TeoPmYRi7xY
EomI+QYTX943DjbCPymiX4YycvNRwRdVdn42LKOvoO2I9hQXoOwf+waAzjNOy2T82jibosZmGLO1
Lm6pE2eB2LUHsutPWYnyw1II2ioyK0FFvSCHBTLH0gsFS3FJOEBj8tpTi7Nlz8QlfbqlcSl3wMIV
fqicP+C0vmfT+MWZVt2YNoLZLOs4h2K9QPXMkRzVP32HOcadHkkdfd8nRA+trXG60a/prgGey55h
Q1ujtWlvEuiu68Y9wvB2g+3PqAhpnuudXU0dtIOW50iZNlMNlSaLjbt+3x4meJbi0aigjOYxP+iL
1MOu3Y9lO8TIqt5ROZtRYVeHwRv4+SzrwbPFVSjdxVnKHlEClz+K3Y0ZEPIir3E+LRvtZcW4lnEK
7RxlW/Ghuuv7qjT/6YP+cy+ir5zuaTA5B3VSFsRcP+/2/FRN66H7n7MzWW5b2aLsFyECiUQ7JcFe
fWNLmiBkXxt9n2i/vhZcg7JohhSvRu9F2NcgQSDz5Dl7ry2t7w0dYWQI4WackVIV2qYu0i1et/vW
o9M4d57vDembGKyD7NrncgrgAsedu+isb+qeNKAu2gbe9Jh7fw5zah3G8HuZt7+4BYeRkRmxqOMI
r3lEXAmh6mH3MI3aehzlqTJ476rA3s6A7osifp70EDXCa7WIdJMpfM6ajke9tSrYbdiuwaKH2xr9
8RrOEFt5Xz+zIhAZD907WqXLFBGofOxrnl69460xrgZ97tearXU8dar3K1O9YNr7lrhp4KOHEKvS
KeNt01fJFobQdxmmOxVW2cabOhy9JR2/ube28FL8Br4X0h0apzbUVTIvoaYH95xZahSi+jtSyCOJ
fN9YL1C8Uce/BVOwGYxiD5x+L9rsP8mEaDW7KVj5DAE0eAO/pHzeRSLKb7Mej3WDSKOV1o+xn9QD
Mo+9zBubNrF8bHijMVCviBFOjp7WpidtpjBs7CQ7hn0EsH3Sb9yWGE9dlc/omq4Vy/6K6f9tNw7P
s6vqtQzGkgMOEzXpPI4tAXpgGxiZEM7Sl/mdyue7UETXZIyW607WJ6AFNznynXWo9eE6tCXtffWU
mRN/1X2aO4Jl4qjtmRkwYcLzrzae7dKDKnLoL4QD1KJ9k1ayscv25NLORNOzsoZooPsZHyvaXC1C
D3rBNpxa5rwZOHie7XQXZlZ4yjystQqxYJWYCQrKAa3g5D1NytwntksnxI73laarjeEiDKlM412L
qkfbaB4FwPcNTgFCbhidGqpNfWuI3auyQevdxdE9/v9dPUQvqc45zKbCSbLilZXloS8m6xoV4Nob
AOFzHHzsC/yaHDuGtbvYfjlMrMs5LrcTg1Q/tMKEUymdRE8WE0VaOv9kaisx3fXWDZjHB4nwtKOg
C1pmRPrA/CK1p+dJQFOz8mOJtD6qxiN65bU+NbtQdPo6Y5qYd9YmS2ySHvJ+6yBzBx+/i/PB7yLv
eRyK9uiI4RuZb29ZPvxOPCR1cvCO84D8J6EAMCbvG0evk+aCE23pI6LwJOTbO3iFgfK3vU+qflNG
3T5KrGNhwidJ8v52ag00EvZGQuSn+NGVn5dO6jt5RQ5TlBBBUWwr4Z4s4BHlKH5ktVAwThzuUFYZ
vknX3E/cGBFCpFc7w9CSNfwFsTKl+BYF4ijC4ZSI1GdohwhXCxkORun80Kr5fhwDePHSPYVTVPiJ
npOyWwwMlCci5tRk35iUmNbiWW+xPjIWZ3fqwWCsYlu/qs0ONYe5ywHV8rD0vpsnj0kjvhtVsSkG
sn1d+9rpMC9opoE0bX7UYK6veHMYd1F7HOmy2GsKWTr1FMvAhVY8mNd6zfdpWrNbIxnIVp2mX7kN
QwE7QYvl1R6QkjGYcDUzVlcglAaZcqSZ6bLoUFjsBDqRzJGFqlsnY4FNnTrfp8Q+bGYIBuCzhsKX
bvcOv3pbpAT3NeVatpMP/vd3kuanwMmS9dRyvBvL9lCHQ7WGKvcwyYzqRop9ncpfgEziowZ9gpQB
vOyDDOJVFaYW2qpA89kcSl91or+JHcnsu3RXboz4ekjoGDi0wAwqzbQdXqO6+klvf+D3trtVUohH
uylY1Gwmi8q2fvVTgRRK8CbDYqFto2TJQFl/idT0VHBSwaD7X2Z5u4XVlXXRlRbb/41J+hOQoO8k
3U7KZpvhZEFJ0m50OCfvfaJOrRfSrQ+T/CkQ833K0FzXxNburKumsI2nVId+kum3bkFHL6FJd+LX
MXzu/n6OEdOPGZaEUPLJJju8miztmyL5Ohqya4etmSbvFU9X7Eud/N+iGm/GIfgxmsMjebmnBCzk
yqi9bIWanUNP+cr92jQkZfoidRsSI4Q/uelVn1oxA2T5jbLoWbTu7RhDsJ3omeLzpJWfewdaC5Hv
oLeiIxboT8JikAr2g4OSGbR8bn4HzrWHxKkR66v2UcI+9QMz3hczcTrtCOYMFXxijA+uod4JNwWA
iDOEMRF46zt4mlCAYs5dkZNma2WXdxyEOAQF/LTCY2fDgv+g94rSBdp3Z7zkYU1/qCfDVJQiZaRA
uZUG9V5M6W3AaOqgOjKj9CmmhxDFV3qb7FO2s9jIw5VWEoYtqzdbZL+wk4tjOiXu2gMGsc0QudPY
GnZpVwDsGN+6XD+kXvYQFyglygUCYzsxrbnwVQGpbEp3z1Cpp/unbUbHWwMrQnVVvBia+dpFiCMj
JwlXcyheLVvxUbL6Ci0ZRZEItgUkm76GhiGi/dSa+45M9t6quxVc8xgVsLtzm/xZmeoXR+TvSoyn
TFlPQ9ZvgCypFYF7JwSIB9tGzsLUJWkb6cuwfrKwlCEH5ImpNArgSJb6pnbsO8ccTDz50YOr7IZR
Oi4KitkrGaPQVJ13U8VM5sP+p9vX/FfMrjJqljGJzQ0oFObuHAj8TjXf7Ewwqywtlr6OoVTeEcaV
hd9Cmf9ORPlQUJCt+rR6oC+7k0F18Or4ZozVXhtESuAhYhx7Lr63GTnZZiU5LE7DG/4SWKk8XYzc
QjR+nB8K7FzpFPOXGgeObLEtwukUBSj8Rkw4prrmz65yV6zbMWFcUa+7KsbnFNxjfly5c3yq3Yj2
YlwdnKokFt4LHokn6de1MF5jW7O3CG0Nn71obWXYTtyIg35LrvJg8+ee+iESB5+29HZqLl+nJr7R
APuzHZs/bYwxCEard8exfA1y2nFsEVGYWn/CuzWsQZu+gLkO13YzrKOcmU3EKXXywlevoq1bCntV
lMj9nY7dN6NxjlybXMTvbEo+eIlt7LjrxLAfrNpB2lwipEg8+WqG0Q+77dCeFtLcGU4rrkRGakZM
QPmarpG9GWRzT048KCvK3m2DIoARoDj0XvCUWQNhpopbjJ/ESvI1zPVT0Ab8dJXaj03lR019V2bR
G3kiySqaODIOeX2tUNWs9Kp7yYDLbBKGRAb/Llie8nudu0wJbdNnkHftuXTHBy05xGnxDoPE95iz
lNCzrKB7Mkf7sc6sTUByIKVFdq+F4s7uuqsssPeJ0HeB5RJHkRDERUTiOsU1gIayNleSEx0S436n
ZOaXppxREwTfYOkcu5QGvGPUx1SmV6mS+9EafBguvtk6fk+h1MYhKuPit2ayDIgo3LemfRf1Vs9d
n9iLpd841ZEBwgvChWbFY8Dvi4REExEKlOFoF4O+j2X1qlpzp+s0dGOAbvA/bw1H7ETd55uRFbS0
6qNE0ClsGpdyJjGRvVnKmzHHBSfnG44920qzfkdN3/Fyplv6K7dNpPMvQROS032CwM8Mmvdamht9
MG5JnfW72XZ8no1bK0ZPNGbXs83xGV/pgdXrNgnsq1nV+hUHVLmLXH1NBCwqsvHNy61Tk+r3neAN
SG3nFHDoyp3oO5/im2uJq5EssJU2utQwcuJMjXiGmJmDKIJbC8MmViqlnVJD9FdRGZyMHrkDwbKr
JpM0qtjHNgBOYMtlDBLwCNj+NMpvDSxF9OmYhhg53Tbsi2unLB8CF7JQ3MoOMaBLvcPR+2YYKKFy
g0jbNjZ+z0F3nPlVfKe3NnBpFuFASC2ukMvWFNrh4FC3hQdiz5sVCtatPYrfQ9/7qRJX4Zhcj5P7
Dc81C4jC9jLGcEpY2XOUU1GzRgDw7tb2wWCIFIfIKc3pRs42DV/N74ryWVWYdEOBlgZgAAPmFe/A
ZsqMacd7NtEp4LA14UI4ynp6Rbbvj1p4tALjQYsdmiwKZibuwAeDkgnpUKHvEcvCnmrna57+GDcK
echVH3W0VeJyFcdwkszMWlveePTc6lYhjlWpfmXH+m/NKX85VfXLluo3i3K4M7z+YOWKsR+n6MZ6
YOlaNwaj7uoH8rB7i246E8arbBx9O/yhgdFoAZFFmsYcglcjj/Yh7qShHk+mllO5RdrBnc31HCsf
sMlValU3dsTEOfHewZzuxyGWq7CjxkMs8cRB7JZR3Gpg/LZK6viK0uFujuUP4lvmVRENqMW0gkOP
zihCKUYmVU9U4IT6utN3M+FlkR0+aTJ9V57mbuam/J6l9LFk/oo86GYumyuj1jelxjJT81B0nfej
qVIe2DjEk1YUCAdrTBbNsdJaMFsabbB8T6/tug8YTZZdFG5m173B1q8tUu5rlL5r6Lg/gh7xY9Wi
mU2PiAs2ljs/Sk9uEo8+bQWF3jSeg6q4QnkSUZGjlSXBihEirdHaZHqo00qlzYXpZESLDMs3Kq+S
KgppYFZwf8xjMZQPJe99XjW3XT3gOU7vbbC7vTMyGmuWMWqMeWneFqP5TMdrWk1l9GBlPJxd4N30
Znk1xHj4PARVmfGeuiMNsvRVS8Jro9dczhrtm8lYiEAlZrwosFIoXYV6dEftJcaHtUpDxtCZw8gq
VMNbl6mfQzk9mLF2HbnjDr4AxDx4nqlEPY6tdZUq7ZfeIlzigf+Wcihfz2jr65j7g8LXRGUk+cTY
g72VmibmrhNDzTF8IQ76qirpTcaGfhOK+OR1wbzrHNbmrkG55gwVmkhdIqhu5WuRsDrkeYqs2Srp
LRYJbiCdkWGbDPdzl/RHEJv50U2MF68Qz7XC0tDJg9LN60kiq05JKlqPsfkWFljFxxpBaTC18N7m
DUNEQnbM5IaznL1xB/s9wiryBVLoooffw78P5MKyYMZ/NNVrS8owdpPgEADuvBHW0DxgH1GbMcGA
8bmF/9KllqR48C9cTNhngAsH+BkbZh4cwBlq2y6Ly72juFThheYX8AVhXGAF/HUt54zbAY03xqGE
5bXN9eipoLNGYrhef8vqafw5CzbcKUiw5gQUQIOISc7J43FrDQ52Nhp+z59/84VMcE4uIA/KMAFn
w2g5B20EmMBMGv/ACxvD+U3cuY3PsQgQxyTidcw0uaUC/pEmnSQezGn9z69+CfNhQcIwyQS0CPhe
7tVfvJZMOjNQZ0jlUZnUz05hZsEaxA8hwZ9f50I4HlgqOGVLiI6pm+dBvZ1DVK9youDA6EytGwQa
vi3SZj2nOqxOnLIHXZrVljcODagrWZQChghNDkn180/yL25o4VG4xJnDjSGb4wxsAhhLbzwETsfK
kQF62GmsfIos52lsa+OmU7J7MGZid7/AnFy8rM3zvfzKHmD9jzdaNSAQZVsxLqu9G7h6iuLQrDdT
yfxr5Li1J4Zt+uKaf2i+Z8+WRzCfRZQsuSuuc/YCizDVstr2gOPYXdhdt6aIWho9wMtP1ZBmPzKk
aOnK5ZWjvKP6W7qzdWfvYC5whjSRiaxbzh/HKnDnazsUzg92uUlfWchRawYS4bzYlLBx+oOthhgl
a2e3+MV7zgeZsies/5aTHnmI8wGUbeIdOx39EuVvhNMvqKd8pu6WHHesuiKeummcjmaiNptXdDuC
re70sXWnK1CmKxIc50cF70CuQSc14dpMvcVTNlpZygSgq7GKaOHvTKSU5FVU3FJXxQ6nBs+YkdUa
wxNSOiShdjoFzB+IxSq3tg0klxlkUj0ESdHchqK06fDqo8AlUgxVuqkTu/zu6qP6HXVepL5495dV
7d/fx/GQqLmAqKwzxlhg2RZB2XV0dMN8AFWKFsQpKWlMYzbu/+fHnuAmUjAtS2e2K88eBbqfTt41
RXZMu4ypTer1Ye3PaQPdvELMijVgTMPbeVaG+t+XGCYWwJmkQM9liLMr694UhxMMi0Pr9nSFgpAJ
8YAM6YsV5gIIih1KB8unA2zzzLMXDPdcOnMsdA6zk1/L2Pfim0y3Ew5Ihk1mlaPdgDEz5Rev2IXX
2pOU0uQJWsguzgNApnRyZpZVvNyCTjNVLQ9xFkQMh7D+wmY292Y8DV9slhcW7Q8XPYPddLDeCs3i
eJICgGQ8mRCYuyY9yfgqI+rS82kuuEMLVBFPz/JB/todGl3mtd43ziFkgXkm8n2k7TFwrqiZTPz6
/AG9BGaCpMWFpCDPnf/5eLEytFiHwjA/5pWBqTEHbCIreraESbW+UYJGG6cKEo2iA1+ZUblF+P8V
v/vSz0mpw2aMYGl5Zj9+BurWKM0lSisMrOmuMDD4TXqeYMdLX8bclqvWUOkXVdby/J8vAsScCB5a
VEu6efZ+eLA5aoUd6NAKN838yC7ZCKwpwmWp8rot11CwsuL/4xGyqagcQb1lsjd8/KJjjBpRz9vp
kJkZkopAKRT8thGO3u7zn/XSI4Rsil+UyS3f7myJUwlqboM4lENej/Y+Lmp19ELDYoyrdc+fX+rf
Hw+kPlgt2F6CqYJ1hpyC8ObpCo8x+h8L2FsbTohkhIO0fuTw9V/ftSAx8TbP28+v++8PCL/QJWsT
+b40iMj4eC8xG5DTjib60IP2nlDbsrkxI+/TeiMnpEtr8qHGYv/5RS+8Lh+vevZukqpQiahSkDBw
Yh/dfpKbgs1vS/KJt63nwLnW/oyLrdTeBlCBn3NZmF/ccXd5Jz8+u0sgCDEdRBUSqnpevBJvXjZl
nOZHJ5DMdWhOBM0+VZH95KaTGraDiQ8CWU4N/TkvQuMNBW/h0K83XbUjMYtfKI3a7kEFeFvXyPcQ
fuMZwzU50NwKVsSYQrIY3KH5aSdW/4SXyMGy2ulq8G0vtH47I3L9Zjno202GTTPG5GOvq6GGYj2k
YXPEyNV9T4u8uYpcWrqxXdq/7SBNf6hmQb0TkzHrRxfS3H8x8FuEv8C0VxMj78dl4eYcxzwJtTr4
NGLWazsRd3hhXEg5Ixr6lcrySINX7dXvkEk9QFKEuMcrQ/eKh7mOkUOHky6hFVDfuCs9cXL0WROT
x01uUbgw/A2m14jOYLJRI8OtvU3sOTINra402jx0kJGi0TmDq1sY/TbUMNIEAgTBNgqhGvY4BpEk
qEx3r2vC3chAHAx9vXBHvllzrf+uvNSt9gTA2ujzgBu91UkgR2ZkEfG3FYSO/2Q90nVCu4KX2u6h
eOCMDaKH/4+HlbBviv+l1DHOX5EgrM2+0TTwxK3A3GYw+8fgyoAVyqpPeildDwfRL223eD/KvONU
P/7vAYQe6U8Y5R2yWz12mI+vaULSXFOIkdm5Aqg1KRtRclJmwHvb6YoVOAegPHy1uP+7/HFRi7KH
7ZMbYJ5t1YDBwiKKOkKQGIYcBypyOt6Vd5sloeV/fpMvXQoepS4tYS3J1GfLXzPNie4GLnAWGyEu
DUX6IoMA9lZ0eLO/qHsuLj98J3YOSfSZ809VhwtLV10+HSq31O5NSdM2r4YHlMPGPkwHuQvLpNhr
BUqYloPDpjeiLwPX/8XmepzhPJKkWe1dDpcff9HKczk8gos70qXIwxfOMbW+tcq5BKeFZl2gPjJ4
7bSxMx5wNXeAdGNjhnlYFd38xT63PD1nKyFrIAdox/LMhSr78bPQeZ3Dekpx6aW2RIcye8y7spKw
+S/KhQu7HOW78Lw/B3bXPnuMZd1aXdy68yHGhQyFaKKyX+ctUUVplPRbmzfcfnCUlR4/f7wu7HJE
SXOEJzrGptA+e5KXvjoYDFK7lYEAbZVUAco4a5bLbJEpnQq09ItbuvyL57d02VSkbZEFBbv24y21
hr4FcMV+bjrDxmqDoxPr3klPSvs0N9sKS5TeOJtCVF8V9Re/6l8XXv78r7LXQ+JctJgLjqp3tPlY
5VCwVyXzrTsJ/KI8JQU97C9eqAvPj0EHiGwtCjLwLmfPjxwZCwQ24tsG4tDPrk0IZOgaJGCbz3/G
C6RMD62cDadSt0xyX88qvwCb3IQnxTtkc6GVnO+53jNQ6fQxGCz3TQmQY6spmWproxRRPeuEY/Yx
UgxT/SbG77Pvyce4SVWYX8c6wKamNRJM6UndTxtPH8kGUaOJJ18rib5ApmseRVn29fbz73FhtSMj
l5Bcj7YGWdxn776bDbmpGwMFLN39fIudXIw+L/mMwFBzYVV8frl/T5ecXwlronVDsSP/RID+9Ui0
Noo/M3cL9Mz5HG6HekgrmB+9Snz+NhaHyu2cl5I2NHzRPImNb59f/8IjSX8OdtpSY+riT7zBX9dP
Oa/o1QS1ttJED+W+F81mHmuGb5XIlpygKUNz9vk1L91i2hK6wToCVt5Y/vyva5JNlqPXQF02hiiJ
3GrBPOl6trX1Ubv7/FIXyPpM7R1OCQ5HQPpVZ49/qQwUMGGWHMsmxUht5o7LwFvXvpWIpQ8iHBl9
F6h3VsYo512ihRAgcTBVj7CZvBsG/N2wMVBP3jHdsr961i5tdjCkdZY+wrpgFJ99ukbAdNUUK5HK
yq57ZsWqr7XZQHBRDqRQo+LJa4WNh2TAtTG43ntVCIyomsgYN35+py48COQc8ESZtk4bVV/+/K8f
pao0161jVZEXRsOtrWxQiGUMXrEp6wcjCKcvFuEL242E9++Qw8eaoZ9frxv7vg15RA4zY04ENfiu
W0J2CC/7XZYDmo9xMN4+/4oXb7fHjv6nLaZTL378jk1cTDSIk/ygRRhK92zzCMlUNcV4LS0dIBMD
FrQe7ijr2wrMAD7NGpQL6vw0/urFv/ASEHsjOd6wCVm8Bx8/i1tYWYFXBk5tNiQo98HueaLS8Kln
X9VUF9YYky6ADZWaXrl9ns3WZkmZI3WmVpS0JtCZuMPvUbTxkqEX17f9HFjfcVgCvzTzrPwqyfn/
xlKf7bdUcuztCxX73w5aHwijG3QN/wcTGn8wFIP6YiSeK5flOg8wETcW7lkRpHg/FyHOFDWgiBgY
rvW8k1d2Mr4Fum3tANj2cOMaJBwzpgQVpeZxrnOiVvjvQSr1wzFCpnWyLYThKFK1tV739g0Dj2Bn
oMFahoL4DEtAyl5cpL8qdqxNDCr56NZYa1DsDb5Ra1BXizq4zrqFPIVf3I+Qm8LRTOPdZGrDHZov
RrmToY41LTn+Xxk9lWmSnrKg1/dgiJCWTwVstG5ET5VDeuCNm7boDWBkVHG2T8iH2MMseOE1Q3cr
9WpDVTYSH+QRgFVF7j2KADggrhxvqjyE8hl77UmY9XiEA5acos4si83sNPnWVIK03qiQG2Bi73pW
tXdxCaQ4Dtzs1BKoAsxlcHEnkt9Ua8mCieycGy9g+qRFNays1jB/GTz9dL2IlaswzK+bLFXbJJv0
LQkVBbNw+n+8AcjhLJPUM6/r1gVzsEOrmvFJQNXcjmIa9kbUBqsRKhiyyuGHHg0NA+ESLoNGGAF2
vPwOjStQVLZ8mWCj7nDrZl7d62jN53jttMg2mxn1GMrY+noUeok0gZvXRKl3cLpR3kxVZ12TVhwv
y3XU/ZyGrL5pBrMBvQh0gMNLuG60FrwhIOJJo7QSzmOtcG81dKUOo9d/00a+oBWP1W0pkHWHk5o2
lo2KratAXQMAZHCgA4Io2zheWRBKmAmnzm2aKHHQewssSTNY6CzBbBepg3WPXsC1mSAtKhkOYQ/w
+luPkT+obfupccjdAtWR7lsNzY9mtd2jPcnotxoa+y3g7IoSvZQwaDphPPZTfDe0cfCQaUZy0rM0
3gJzwiJGNAkr8w+gKwEqHA1+YAoSg6mH2FVMmMpFQDnhYHMnH3aA7heRoeFqa0n/DIfioAqM8mGB
0023F3X72CGORGuwt1XtoNKSCfriqTQPTUR/NOwkBM12kjtzbAkDZayxcWx7vE4HkDJGqo8v9GwJ
LplcsTEtvUao1XgooJMgWaWeeBd5BZE8T3TCQmAiIPMfHVRluToGiQqvYEmygVXKeka3GCxza3dD
2SvfvS6Ffd5UGCwtT7uKZ2kDvKnaGw/r6GGwAA2Xcelc6zzUdxHh77dd5uRXPOP67TyN9n2QjQyT
QaMBTxHmU4QJ0K9INDhg8qpPXSUYFTUAAWsciUi4lLPt2+Q1LUFCjkLIzQzX7FehebcgpYwbuDTO
SWmUzCAsjzPHo1MGj2jlyhorTAO4czJNtbZnp51QTTGS0uw22ySYoa7R48XfS7aaa9frqq3TS7EN
PR0FMPJQII5QH+acVXCc5u+xO2jvjiwM+hMl61KU549RHDs816ShzRaYOaz1KNMNNDmFG7nXvdFN
t0lXiBcbncRL7bjVKWECtaobhPdGpL0y+f2vTdQrwl/3RsvMdq24k9zDHEvk5E6YxJCh2qEZXbWF
idGJxNWv4tovbbamyXlDUOAu9c1ZQQFxZNaKgJjmeOy9TRr0lY/DAtSyg2nP8tQvt9aAEjrFxH1I
uOsq/GrMcGEi75mEKdM6ZYclC+Ks0oQUoNPFLBD+IHPz9aX/X+W13KYl8PI5a34I5lRv7lQ6/lQO
4c5rC/IEJ8c6ZZYcvkguuBAV5pm2LUwiU3TDtq2zE5JSWmXHksFzZwct76CbT99JtTKBFM/DAEWj
MobZH9o5x5AZpiNUAJaSt1yE4hHiPoESRjU1hE/iNrnLS7N91ko9RoJPdiBQbhPaAVo/8s6JoBvV
S6unLPot+trcp0sk113pqa/yHy7eYrpvrrucl/i9z85Lg6pDrJllcDA1QDQ11S6vN+7mRU+jrwk5
YQcamjuX3iE2c48NcWyjexG2bDFx5XwxjbxQxXKL/9+nOetV1TO0Xi0h/c6cIvTknG28aR0mQfOf
jroVek2yyDm/KCsvNKuXIYRnUmIttdxZKYf2rhcJ8qlDkzcZpkusZVmuio2wNZjIVh4DkbWJxsyd
+OCYKsV3jdImUwJ/bhNHDw0cxf85mYdHzWM8yrFykWCcV7pZoTQdfsTBSmR5y+QHQJMYgV6HdfvF
Lb9UyNKpM3TyYxw6OGfv2JiWnhvpDbYbginWcNlDeCp6+Ti1DkLLz2+1camU9ZapKGUsvSL3bFFB
h2prso9pUs2KZAFvyL18jV96xmRjcTnyCNP6EGtTGh2rlNHqqncnPBNAJuXP5VgA+BAgTknvss2z
o0OikrVuB0PzfKsU5YJXlZ2x15waxXAlQvQLgsG/B0/dyzHLh1P/GPaWeDbMkNKNObu6T6Z2Nn1Y
ji6JusRcfvWlL3Rw7D+LFydZnTPTWYPMi6NSRDHS/YJzibtBPWT+EJ0gEfHzm3uhLYZMyKaBzdSJ
uLCzx1jkNPvkaMpD7ZDdustb3fL1KewferMpwl3L5ilfkDfKZKNHYQ472jG8X59/hgvv7zK2oydv
Ycwkkf7jqWhKgtjC8GoesIsk5GG4lCQ+mLpQWyUemrZF4YFs9YuLXniqWL3Qz+iGXNoxZ6tGglR/
Ai8THeexar6rkHwZ2Kum8dD0tfUDipEAShGLfkEdKPSEelg1ePqE7U7boCz6G+GVZYGXMZ9feu0+
wIeW9bvQsBvYQWOuZf4Ay0ds4iA0URLqtYvmanBqa1WMgTq5fQTJL4C2n9GRJg5OqUTfaI3nBb4L
rXshljcD7IcS7erexecK1TUFqQevChPNZkjxp/ugg9qY34T6EtniABSjqmzGEJFVtb9NaDAAU4YG
cX/YkiuzDhKtw0LblkaerTkFhEC3S2jcrEqz8JNG8x5jEZSH1q7sN3R1+Y2ba+BIQ7FEseSWDl2I
fTtvti3gp8pHTuw9k7CGRBG1Rh3vlYuTfqVNCfhQoJBoFCMaDFhSidGFQ+Am2E0nb8ntGPr5qzjy
P8PtD2dOWgoGc2iL5rGlM7f9+CCpYlz2pZpoajNx+gJCl4c6B3poftci+4ELqEW4Q6TVJgZAPunW
foVcrUYly/Cq4mu0fon+9kXovd1uZB57hZ8ZMej5TvWNBUDNSNM1jpAeaSsDPfAKiUPydhMJRErm
3A0aaIW6G59MWYcwY6UVbiOLoPJ1WbgWFNxAMLEckSMVOyftoFPUipEIDImISm8MNDjLQ5v1LmB4
+FTWfy2i4e92sszvS0g2cmFEwJyb+1iJLQG5FcegRPdetHgun0RA9jrYWY7NIK76TH5RzPzbWKNX
SXihy4Ge5ZgG88cbPHRRbpFKmh3LwPmuByTs4KRCdl2wxRs21CJYpeIARPTNrY3HoM66U2uO1cpJ
yUdBAqanRPmY7u7zV/mfzUiiBkKHDLSCNdM7Lzp1jC3sHhrVSL4gQvVeT568qCiKtYEWrf9q4eA7
fnjIuBpdJBuVpaTv7ZytG0zly0IjQu1oVJU8RhKyD85irGT1MCaPKYEGzRdr9KXvR96stOivE5r6
Z27+V5cu8KrWGhVkkQQAS7ZNPXycfqA74ERqsw3fP7+b/6zGEq0KMl0KCckvfC6eHWrRtzRkwiOo
RvM6ozm0Cb0KmZ2Zd++Yyv7XSoLLcSd1ZDp8M/1cZ4GBtR7pGxdHyQQOz701VruKbn8GGih0Ev/z
L/dvOY5AiwtSu9D5Roi0fPu/7qWNl9DNadbgoEuNCl/12O+rQs2o7b26xcAZ9eOdgFU477Iiseub
pChC65uX9mMAm3AorWuPQO+7fDBEAL6pKIKdwOZB67yu1DVoSXp6ANeXBKjExFhQEL2EDYUNHIMU
YcYwpkonvf38a/1TLTApRGLk8PgvWiP77FuxJ2MAA4hxjJqAJnEhjeHe1IHGfjG4uHgdpGmEsTF7
R3z68e65eUS/uCqSI1YPpJOYjYj27uuo/aKSvfAMIt2iMAFvwTT4XFYbMizQVG0hq7UboNwFYq51
y9hi5ZWofcYSe/znN/DCBXnBlhY45QeCirOdoytCUVDFDQdTp4B8CcfKJvW0RYXCAUJUACPTPNx/
fs1/X2tGQA7yMIf5K+3psx+NJnGW5Z3XHNKpI3287U0AmdFQjNivWqPJv/jtLl3OZPBJVcmoy3KW
P//ryZdR2TU0BL39mLk9iKolpgd/nI6RtG/nYNh+/u3EPwckTkVkIqKKXqLeGa2fXa9js09n8rnj
yUV2U8o2hfHudMFtSNqOs2bJHL9bcS3rTYiB/0mvcT4xfjBlDyhdhPpGVEXurAEHwgn7/MMZ/z7I
jGBYCbjvKBzQGn78cPmQW/MUEPQ5/IGCxOyyELw04TGWbDVCooKmNtcOfsBqBSS3fBndxP2eLQGv
/4ez8+qNG0m78C8iwBxum50ltaJl2TeEg8xURRZz+PXfQ1+N2g019gMGu7OYHbNJFiu87znP2XDi
htxQj/DMdmZbNWR91GZByFo74k40/LQWADeTNDuoofEf3IQjxYqy2hIpUfj3tptwBvEjguZYrakD
fH5rF9ZoC00KUyadQvrr56cl1DFTWnvIgDFYFiuXkiCVLmXfBL50QmgtTmhlxUtTy24P8TFfsQKQ
PEhxCJH18j/RsUdF7VzL/f73C6PrjjI28ByWTobFxyfuithNE2XFEBQdne9pZp6iCzNaa39AaQvr
btSubVeWP/PjUr10+mk2sjugCWGdD/miphclLHr7Jf2QV7PwNLI3mjmlU5BIdPmroI4z2r12942y
CaQWoK0IiumdTKcmD3idZjBgwLvyipZD1dnv4pSOxI/uDL/qvDdDiT/olV8kB2ZyDe4x585mQ46K
Gm/pPXZu6BH1xgKSawHma494kIMfuUUbztKsXqm9OdnDBN8URh1Z8N2uVbD5CPlzsdVCkwgIHA0y
rX77/Gf/c1S0sFoENPppHdPrD5Zv6j8TSG+4rWOmFH3qwl8GOhzmMHMh0MOTTx+sdqw2CVtPGk6+
G87U3f/nbdAyjxhLxClzmHk+gggkqY3OwkfoR95REgH8YHVgVPQBzMrnd/rvVLlkDrtUdTB3GNQR
P97pKDFpTsic9rlMK9jGtvCBq43BE4z4LLkyGi5cjGZ8QCnFpxNPc/Djxbx8aPQm0iaiwc3ae2mN
dB7vOhLQf8HB7r99fmf/jjwU2C4Tgwclg4d59g5VZiH0maPpUBaEpw1keW/tQRFR0enBfatymIv8
yCuP8+JFcakswi7kVecDB45Pks5FJA+OCtx9ydlqG0DaWc3pSBQCBZxIlebm8xv9d7pZqlOYkFjy
HO737EbhLxRjHXt0mjumwWPpBdrzqBv9GHaDq6pQs9W1RvOyZnz8qpdL0t7WKT6joDh7kaVTonWK
NJ8yFbu/Ko2TcFgIPRTKNiCgYVc4Su5a6PWrySiwbs8zAOa4LF4+v/V/q7PWxx9yNnztqgFbDHDp
kI84rUuBsVSwraZPBHF6ZcJKug8IXLlH3YpVQwxavc7r7i9UtniIfZMe8ee/6MIAsGwOZpbLisQE
crba0sIK0AjVC9wVAK1X2+UxrVJwU8n4s+kKSBNOJK4o2wxrKUKfvw9ELhwrCNWmF3FWQlNTrLKK
TQcmXkb9aoayv+7KDNMn0ZC/IL023yCRYXmIAqfiY/OqOjRUOR7LKg1+wPEh4j7J7DQj8dTqxw3B
qD6RvQPllxBIen4nzWGUxAw69DuJyHHetKZofhOihTm2s125YdnhYFD7rvwSkNBymlVgbn29azkW
TE38XLomBYOBWeVYeflE2O6AFmXj6jk1l1n41s+yAbpmFXr1R/g6iU5TZW8dPyAaU/aNHkpaqUcR
x5j0I5pGW0nGT8r7e6iaZvzFQiC99RzBxs5j5mmw6dPXcSq6o81m63Xil9DyMPC8zwN04FKN6aaz
iB5Os9r9lgbKfHXVUN8QkzqFFmqdcM7aDPilW82botZTgCrKJiKBFK+4jNNQJUn61rYtyEurEy91
QRacTSoMB6qmcDeek4CLmaj/3JDuon1Nqr7eO0U51XvPIFZgU8ue7YCXtbd2orxXN66GW6uk80c4
IDkIPP5mS1ty4RTM/k2UZ80Ws4l/25V2/l4SpNWOnXfvj4l+48pqvsnrMmefWYHpsOW069CQfU+9
NALwgdB0VfCPN97fNljLVHHrADsQa2AeMKQbOR97p24fuybKdoQf5mQK5fP3hr3fbV358C05NPo0
54b5lGq+cfLU6O2W8RSaVuofdFWWi5lXWZJcjrajCo/HOSqU9atzEmjWTpBoGzML8ufSGaA5f/7J
/a11nY9+h50LqHbKx+RZf1xWNHb5o4fb/1hagw9kuOqydzvz7VNsWuImMvzmpoGdc8oLMKSn3uvE
M7VZicMalFsRAyEzS0GWT2BP3UutG0P6kNO1WlF7d96wCAXOlUni0ozNxOkEuC5YnYLln/9ne0Fi
LMBiSjyHZpjLPZIchlegBuz8gDB0TV1rYSxHuvMHRA2A7a1JZ8E+10g2IyG0sU9UvGakhKgNnZo2
ll8GX4KxMcrdMNfWg5s34KFKJUrryvp0YdW3SSJdlDEsi9z0x7vlN2VRq7rg0Evf31fdXG2zuY7X
+PinK5e6UPOwOdhyZjdpVuEPPDvc4o0xVe5NTDKOSE5d6pp701TVNiix7ZM+Lm46ZAl8jkEEsb9K
j5gXxHZgofxWG1ZA1bTMv0jOOBAsiKoe4AuSqTl2WybHdkOVGpBeaXjTr5lEtw3Fyqradr6IH68M
6WUBPXtj7FqQResoeLmhs2c224mIQNtpezOwWnlEOOUPt+AognrlteqO7LBbvXPxo66yFKA9Rxlv
NrFfB20RVqOostU8q/Zah9f4K7s//122TdWMHq/L0nu20NjOlFlwmMTRdgfrtjdyIqdbcD6WdBG+
dF79TCSvv0Dnza0DxfGLHc3e0qRSya7EJHkawcZAs8M6URiZRfKqR9qG3uf3Yx04gPcqcUPtbN6z
Yyi+B2mTgaLzKU3kpdj7qYhv9DSvQl9Z7/3o4dexAPjWOekoaWN7MEbAaLvkd5+aQK+2Q+tAzJFI
JBAXlNvcRhNhdl6gIPeVzTEwyR8gKCEhb0oyLcm5Zw0DozeSQEsYAXorsEpV7xxnlLk/M1XjMHEj
e9eYiWT4OOBAg8K9LeaxD9u6trcjQNNsNchsek7MLDslhLMRRAWQc05NEqGLWTYPbAr7Ay2XMUwn
nMOzALayq0vHWGsV8fVJpdL1ZE4xseUpqF7S2VE+mBECraEksxAibZ9jlKqGyeBfNoAhJMWfUovf
+y4BkKqGd/QV5c0Y1fkxraV+W5txu2IFNHcafcxVr0AvyaJNVhi7mrXG+WdFXAMtg8qGYDkG+Dui
KrvVRgVRGLQhGaMQQx2rb/eePSIM0ep0k8XdsLJE3jwQzT2c9FKQtwbgcgl1ouPgedVxUrRkd22n
O4/ZOKengQ7c2q9neyMI2wN7J9v05NRL9rPej/qM0qzTeZqQ0nZicJHHeB0eIiGQS+X2NECG8wwy
YEZ2bXbvWpuU9fPkITsK41kC2zDqibBUnX4xQHTHOWK5tGnWItepTeI7NX3Ueeh9EG+nWfffvDhz
Qj6TLrSkjGk86jdGBU9oRqlJuZScCQWqMpQDebGff9/LinT+GVHBxw1vOzRpz4WapT8UKb10ixrc
QKwQ1bFHJPrDFefBv5J1tqJGgGgd344Jq+CshqlNkfSsBnpqAnVU8szq6AvNLPLbZeVr2Z0FZOq2
EPOiFdHEDy8DIbryh6B+H0ciD8OU6El0P102/5mlFb2wPhEjJuF+PHf41F6wBll+6MaJ1oCTVlke
9uSMmVdWywuHcXrhNGNoVtOA/7v5/c9qKSQtqiy36fX7nb7vaUkdc7Qf+yQLXk2SFUmDBCTrqUxb
OR1Mvf/5VeEK8inveRTTKV9+XL1cW8v0sWM2cMxW35lQrH5L8JHfPr/KhR0Bx2EOxqgaUMyet/Ma
cHk5Hf750AbjtJOpp1YO/ZYjvLQ3zTfrK1umC6cUx6Io6CxWBqTZZzsmPWsx0RV+dHDRJG+NKnq2
8jp/ZQ6W67ZuSQIepvbKg7x4iz7bNCQUCxrlbEnTPcCIaVR3B6iZ8h7fC6mNTue7wxZRTXdfpHbZ
3H3+VC/se7g/22fogKzgQ/v47lRNdaVtlXOIorbRNwP9qoGFPR2/pksaI8ke8QhJWjauu4X14Vwb
O5eu/7eXhTb/rxfn4/Vj9Mq1HFCpzLOV7o2g9dclorR7wE/DutQTh9mdIqWN3PXKw76w56LsTUvB
QrVCkexsH9QlWepGnT8dUkFS0RqspnzFUWnA3tYzoBCfP2fzwvkTmbvv4T+gqUnP8OONpq2uT1RU
rYMYIHv+kEGWEr0LoqUGB89qtKL/Ebw3ZjvEayeIJA32jOB3dEHZvjBMG1KtxDM6KWyZm2H0CJAd
OisinFNKsUnaeIY82GTyBikRU5R07UK7Mlb+Ba0s53aXO3Bwi1g01z/egw6Oc8iIID1klVTwgsjB
CfR5Y7WWj3NHwkFt4icEZpzlZ29T2t2u8jlDXXmSF1YGphrqVhZFJB2hysdf4XpZD6Cgig5WLavv
mixzQt2L2n8ByMzCDCSTdLeBVHrE7A0dslUbeUUfFnhdYSBPHUFOkPS+u3lu3Ku8Tb+mA/tdn8P+
7eDq0ESGhFSEdeSkLdVgg91jtIKr7vzUWJKStatKghpEd+3p/nV6nK143BO678U6D0TG/HhfuUtc
UgKb6VC2AUjRIbGKx6iqORxqfCBkXsP9mx5qXSTydmH0vQqtGZJb3ZFECOcdiUvhZGEXR2htL0jZ
uPXxndoMnpsMReFtYrklaHpCWO/a0iD3qFUQcbBW4v556xrV33CuQpdRu4V6jy1PEgykkzCXuqiy
yy5Kvxcl7OowmoFOhjRMsyDMGCfJbcmIztZFXGON16QjH3tAVs2dpsisRnrbqj9eljtvKjOkTu5W
NL/0jZ8BW0GkKEPbQSS8BtDFlgk0Hbix2Iv16Ytye+M7QfZ4PYHiuv7KUAYQA5V2+rUu/oW5wDXp
kwRoRQ1wG2dDSuspMyTAWeEZB9BfqkIdqBJFL66fZ1cqUZd2HEszhh0Hhgz6z2czLhv2qGlTZR9U
a+Pp0bWqu9WjQs4hdQUiRGNOoPFphH787qQ+vSWh153cO8bQ3gqq/ZiBPGLxtijeAgwLHOBKjIux
9kQsyfSO6GPWbjsNOMMKFZUzPUDw1R5wPg1vn3+HFxYrlJy45HTKarRTzoarZyut5rQYHXRT9H/o
ObffSGGInn3REf86ieSavfDS9EObznAWhyF/cw6WiF2P2ogxY/qHCXGbkqMAQLCPm9/gH/ww6esK
9RQBmIVPwKXXNwQCItALIi3df37rF7ZbLgZl/CzsSPjPZe/wn+2WnfQym/0hPlaQ6kIcPJyG5pSy
W0Zu89eStgRo2glAbNJ8HapmvDIDXpgAPdTDwBHoZS2bvo+XR64F5tTMIEx52vSYuFSgkcZ1mvrf
t0Cww0z24Ez7AXWYj9dhap/JOMUMi5J0+mn7cbFBuPaqMa5wtut8p9UUXNmQX/gSfTSONkZVbo7N
x8drVgVOSPo4FZzGOAPfXtRvOhCho7JINP38LS4f9dl8y6U8rgYeZeHQfbyU1xBd3QW5SywRGenS
jrUbC3FXjOMoie5raSCFI3ukQHHYmXVzZUNw4fOh0ISQle+HTbt/NuUIw0wAVuj+YSS0NNTk8okX
AB9SpHChmSp99/ndXvp6MHhiMISBQ9fnnLgXEYoWEC7RHdIsUfeZrjAb2YkNtAqXiWb54wr9nrWx
hyYKJ4QWNO10b5XZTrr5/Jf8u7NeZCkol2j80j76+0P/8/U4o+f2+Gu7Q0RR8q6YyZRqG8ta0RlP
9qLt001ZOHRKPr/qv8+bBhcHH0rAi+Dh/KomIY5qLHQo9bPsAXx3wnmo1HIgr9zv2lh51/aXly6I
3AERDhtM7DBn82MpgHi31MUOFrbKzUh38ocNePl1bOps32dl/fz5Df47KUHfYiyDN2IR4+T8cThL
Qic7tl3dYcCZvRtsyz2V9vym+1pJM79sU4CYfk6oWAkjkyXk6unl3+/JAY+F3BIlPFqWcwyYmeEB
iXvlHmoh8Z6Q2IR/7+dglSCG3ZkYJdDQZL5GmXtF73TpwpRP2ZRS2mZaPLvzTlUweROFRk0aVIdz
Ly76o/S08odVd0AHsbrpyTqYcv/FzTCm/z9G1n8vfzaPVG1pJeAs7YOGp4uYl8DRBJatmVjyoXOb
6b5CZ3v43182WnWErUtB3zm3XJizNQ1pYnuHtB6bB6xa4jlt80rCOndmfwWpyD/I0egIYxqTFBpl
k3/9/Bf8bZh9nD550zAOkc4t/erzwwDTpUfbNHBZHQiADkk2cJ+dxsmmcB4IeCOFs4W/bSca2O5I
0uo1dSLlYzgaOW6/ajQ2mtF0AJaT9tkaTGObFOy6R6XP3zyhqTzUxpo88Cown/EGVk9i9DIiPRHZ
Q6wUOnk2Cjpf46tqR4lPkn6VxX9DcomLsryxdjHrm/ETaUD97ybIsL0NhAoOqxlX+0GbteGQRJNF
LAOuma1Ah9KuRy9WM6TjSQb3RpzACALotcTVkSC29cUoXxBxd3ANlDhyXOvKjdNb4l5vW8Jjjdmf
sesIoOgQLAgYCPPcb5xbbx6t30NEN5AM9BSTFRJwawxjtnJHmQFB6AISy7MxtVbG0JNWkubDw9Qa
2gYaRbWdMuXSa0EGQgwmCZSFKY8Qe4qvolPmLi01+w0HOdAeM4W837fmHRYwyoUFs2kbFkTkbctK
c65I8i5NNgtwcjnNLm3cs8mNRqaadXSuYHPxE/lOa4a9bw7beEIlrobxgY1rueqFN+7ECAf887H3
7yYB8StcKHSiBokn573cVEW6U1bYT2vVEdPRRDj069l1vw6onJ4+v9a/JrZFacueEzUx1h6EiB/n
1QgJYMsHTCGZSG0SUIqqPgi9tLeokHnTcKU5lHdRmA6zdSQclBJ3myRXnvelNRO2qLWsl+x89bPd
Qt3pfiYSoR8EknPwBMS9Yaj0qaQXVfk4ZA158BTertz7hefMESUgGmXBqjrO8qv+s1J7HkmbXc8s
Q6VMtBuhcNau/UJgy6i7eLg2kV6Yxw0qDMuI4r84oXy8nF80jROhqTtMdufO66mPo/dg8oJh5VOb
/u7pZWkTLaBFYuV4WiWvLCMXxjTdHLZjSOIDZFhnl9dgK9c6GRmH0uhJMKL5vup10dDCat3HzE6G
m9Fy051dJNlutPz4f97VUwdD0E2FhZMF25SPdz9N7Ho7BvshM6X/IDIjf9bIrbry6VzYlVj82Z6O
QngBTpwNpLmfS9mPhnfoJ78g1aBJAsI6g7pqCFqy5HNcEwZ7ZYG8sPV04HMZxiJEQax1XssvhiZ2
+iTSDnPwtxbt3avWb074VMa1baYTXEv86tjYXwy9M2jfWfPKsknc+/xT/vfcxOOjK/d3i2Sge/r4
hLXEhJiVm7ibMrIKV0aXjy9Itvvd55e59IhRieksjTaSUuOspaCXcYvjJQsOQ0WNQ821ei+NwQ3Q
3jjtXY35dvv5Bf9uJc+WYhqOi5aK4j+m0rPZOJuINCQ92j10I8fAVTSM1kZUMvEQNVSEurb8JLlP
4egNm2EKoDC4HZFYOOKQUwP6621MKFFuX3vv/9Y8cUghp8XOZXhsCc/q2UVGevCcW4gAa83aG4Lk
L4S2J3e0tDsgC0mY5TSPMc6wYg+1EcbT5F35qi5MYWxTgG6yKWVi+dsN/88UZliJF6BfMQ9+6+NC
Uv2QTbtMZNZ4xKGqX5NVXxhiCMcXqSAvY5HGfxxi0A1Kgtcz71DJimTqvun8bxM2/ejKo70wVwHb
5RCHOZGBdo5OGVHkmkYQuXTHivJ3lFrupo7o+XUmIa+9mmPcL7Qm+5roExnXwZWnemlRdBZWER7B
ZcttnO15pRu10Bhs9zCXlO1pxDNHJ8J4hkZe79CDJg+cNYhKzfA/EJxqr9ExXhNNXHjWVNEoBtEu
QTpx/jmXsz7T7h7SYzOBXSaVCk/0tpsTkM+ff18XPmgkfDCuUeejejkvFLiUAGoNWt3BTe3mNmGz
t0/H9pE9pb8KmiE7fH65Sw8X/iZrEI0g/jLOdhweCEuRBDGeIqoyv3D3el/NJrL+8CvaY6elHGn0
2IvUXjo2SAcJ7qbeNFBtfn3+Q5YV52xaQRHNs+UwR6nibyXzP9+OGZNx02eA8ymIEmQxL/1oLcAm
KxOD4PCmf3JyP3n4/KIXPli2zpybGcHg8s91vfEcpASHo+tFeqBtKb8kJ01XZIsoIbWnz691oSmz
dBI8g1Ia3V90Px8/Vyse7ITkrfFgVtL+gx/HONZFmz4pwv3ikOpM+t1WEtpzHg0oTHIDpXzcZGvh
9Jm3isUUP6d6iQ0yc8f4kPVKpJsR9cyN10SAOOe88r6QsI7xvhZp11/ZFP77AVBcYFJDLwya8R/y
JS436Kfa4B18NCHPDZ3oZm0ZarauLGjGv++EC/GX5y/G+n92Rv5AIJOW6CQuw26xqP9/aXSQoTWh
UhGI0lm9xmrAW4ouZK07w2PpfqnJliTuq8JUVdRZmJeW8/r5y7v0o6iAIg/Q8Z7ydx/fHfGbWUFg
Kjxl0t9OqtXNTdb32qb0lbf5/FIXFlg2/1j8qDnTpKRB8/FaRDF2MkAleOAslxdbr82tB1D0AGfI
h5TE4iHWoL4htfm3rc8a1l48qT9F3YMz6thE+8S6j9L/n+uz9ItYYemFgXjm/Xz8VXgDslHLqxmq
DXnK2LxUTQRi2bc4eNth3EgjMV7baLqacvHvhMiablO6pHz616t9dmFH6wfCXsSxzrL5rRsSfx8E
TAorklZa2vIa+yvUqCV6kynJluRRSDYnJQq5t9EP3WdTKgtAMs7s/XAdTHhsQmrraBFWd805f2GU
fPipZwtylPBCczuPj4Rji40RTekL81oWUnV1t5+Pkr+SgI/zJXO1x4aHLSYV3XMVBl6fPHHGxj5M
vaFFaKm8dt4p2x8gTJX1EjU1zzM4DuX3zWvq17/GDrBvWHmaAEqc2FlJoovnxJvOm3X242lBkxdi
jnicJPsAPqc6TziLyelZ8PyfpE5szk/P8rXp3iAguV9lRg8MwYVlroVBng9mKF2z7I5BJbxvdera
t0ZDatxOltRXeruSYk3cumpWlamlbzT3gBV9/lAuLGZ4vbHtUQ/kQ0Wl8nGsIGIqXdmk8mhS7Uaz
5BjHcal6jDgSMKYHYptRtX6zIqwvHOrK0GbmvPJmLozXRYoPxxU7JGvZ+SDQ7YJ31sRHlJfzbWyl
2jbwOnNbRJ61cp0eeevnd31h1HGCBSXAdpwP83zHYNVmbcWtpR1GOrSnqBizH65edls/wP3++aUu
LAKczP9yyYFVstR/fL6OV+RxX9ToCpy0PgpI2ETOIOPMrk02f6UgZ8ObCq4NoW3pz6DL+nil3Ikr
PNCdf7AUWOt2/k3m0WsytmtNNi84Bm5yY/wSjdNrHJiHQmsC2HLiUKiKVNve/1nFYAtnUoK3RhI4
oUob3KLRbDzR9gh29qAjY6P3A8ONCdUlPo8wtuHU6dF3VYzlqiOO8dD8jdtK5k0A+zzg5GA6axET
467Yla+pRoYpdad7/GQsRFZxMAc07aP5FDTlzpLNceon/FxD+a3V63AaU7FRhnwC80ckVaPtO6OG
oRxn9U1hlpJFvXTJ6vAfE6a71VxHh3F2Hxt33A9z5W5GMBTfUX2XayQyx8Hs64X5wpfsuxttUvFu
aIywJv0RttINKcXuavQn/i/abelqJ6t7blt/Z/bomCZd2GFSilNDEFcRB+tOr9AutIc2jTfpQtUa
iuI9qNS7atr7qLVuXC2AHuTUG0wDmyiOd7Gv/cbDMHOGIhM0ICDLLSOiBvJjIPPki1Tq3lqih43u
S1/iHRs1QuEC9Rq0Zb5yRXAMCI8ywM7NzA+reJTFSlcD6TXGe+9XB5VlW99FidngZ590/dnxpydt
9p9BXW9q3Q6D0Qx9zYF+VqMuFw+NSDY+EWhGhZJytMWXZnafo36649GdKn26E02+MW2x0f0E4p/1
zBER2prM1lZm31lFO63o+VPPTcyXuNFvuqE4zkK+aV4M7KJ4l6K4wdB3mFvi6w0SHxuPBUSIhwKf
6bqQ4w6aIXQJPf8Fo24Lx/QBnPptU853lhX98OzsK+Z8NjP1m9bC2LBAuI3es3KLLtST5GeamFtj
iPe6r8oVkpbfA/YIPTF/cH4HUYj9l6Prg7ToNwRtS+6s9jUiJQv/JIQQO34dgJeEfl09kgPzwOn3
h9f7a2QNd9VSCO5JDQgzG0ZumhvzipbORvRLjmt5onYemj4U5K4f70RUrMnSfSwrQcIbKuHBznd9
rr0mSRLWk3hdJnd3GH+2cQT2nWBtOz41g7MnSpdcOQ/SjfPia/5dnTCx2tNTqZphpSax8qZ+G4xd
yMl913vmnabhwOnFuOnTYTu17taV7UH6km+4eKvcYpNpwZbt5loSnDwZ83aek30mm0dLwCnrgjtG
yb6I013rUtYWYj37xR1/xjOLjrNio092aX/SSutXIuYvhkafRBQbnYNxl4z3aJRDPa02+E1CpIRv
Y1dtUhyRFLXRpxAr3hFZ3Gk/ITAUKxk3p0x1dwbDaEXHIcygvDlah8V1PME3O6rO2pBFzbjQ+u8Y
K7bUTtet1TxMYgopJ27A2O0H1wrnPn6r7fplirtbI9GRv4KTW1mjC3w14EPxtCMZ5o8N+BViSLfM
vjsCfDfe1HwRpYastnjtffHE2fbQmMG26y12MsJ5HDR7PcX62iqdGy9zNoySdySjRN2Z43Ouxpt0
FoS3OF8Aq+yaankdrr/RonY3tuYJUcGXOcoeWjXsMvJemF0IOyyfZnbXUal+2RrScE5H3wxyDfSq
2qPo/qpRnwynrJpXqiQMGemgTf5hBDaZ2cIf01OM42pVlRzhPBeebYYHij35c6INZGN7yVoIOg6I
ecwwq7t7IIjfpCt/jp17N6ruR1v2KGQzfzU1bcLUam9hqKE2JxXB8jcGThGZ5/va1zc+t5h4/VZY
6ql2u2FrlX4dsgw+F15239bmF2Ps11od41wCzxiJvdL9P3FMRINsdn2R06bMYjidCiWOXju3Zhb/
6hWOarfvv9gpsVF+NPF1uBvBGRTdfHfwyAGVdR+6BfwZchbTwHzk3d9WRTOEmKNnBN39gsE06QLO
31VvP0J4TlBXs41PTRAsQvueztU6Fbi+rLnZOMo4lgaxUXhc9xMqRfZnSJfSJSEvORitfTd4IzG2
eF7rgUTVag1/8aji5E43YvCVStwIgxYU7+1g+bMbllk6rDhE7W04oo03ERKbJIfeEQfe4hpG8aGa
p4PLs1oTqPCgywLslKzLdSDGo5mZULLLGytpXnLbf/NjdXBa2jtO7N72g72prHjrlsOOjFk2j7gH
yIVNFPyCFpl3VD5aRs1jJms8849uZ2yKAs6AU3/n9T7nhKUDsvQPpc0QhuY/2Nox6VKxRh12Q3v+
uylNEwOa9zNKetR+Qv/jawJng3x36Lzhmu63EynPfjqtBqd/Gwf4ak0NeTXrfuXCkrcTLTVcjoRu
zT01qeEEhOc+r6ablJYZxAjARnk3/zb8kXRsx0k2rg7PEOOy0Qrya5cWT0uU/ESos4jLIyfqFSG2
P92x+oF/aO308Z5KbL0KpmRPH2fVVTS7bXqkG68bsN/1s75tdMTYpb8bp+C2y+QrhduQeeFFTdXW
nmsRal2a3Ni5YhXv6zthD6+Rb63qtO/2jVf80QX5K+DN7BUip3Y9CO8hmvr7KoXg01eKYd7cxvof
S4nfQ6H/tFQrVz2pIZXb3MjOAZhi79uxXEMW3BjDoi+sulMLTymsm5zFbib1Gj3ninDJB0cnRDgQ
0zogUTM1ArR1tt2z3Um+JZb1JZ+IZXVZhVRPDO2o7bFPwBjQ9u3A7K7P8mnWmkfTG46oiJ4pvw0r
0hb3dTE+YH5yUPNW68nXTqavWCXt99avWNGKh8ku19zlpq3cP3Pf3EzDkoycP9CVPOhTtaLytck5
+/fOvS/SAz7oAd9as8nmolt5mh+abbc1o3pH1t+TlU5bs/FOOOLoqyY0x60XrcEPZ9nJnZRtGLfN
fW5E95U2fc1wh+hRvstF/lpXzuMosofI9reZhwI56O7hbG5oZ3wL8nYfiGjXeMYJyQwdBPfOqbtT
XptU/jBugMT504v6dz70L7WcboHw3qtuRl9j2KFlxKeS4pnXlBAG0sWLEr14+GFlC+U3R/4p1FrK
6L63YDMOWsaznPn4RoJLyeutp1MV6GyD2n2RsZ4H31JTfQfDfVc67lMciPuokm96WnKMm+JHv8n3
uZZ8Mcd2p3eDWKV1DLF1+EotcwrZyH/pSp/lKPhatxOYW8LE4T4ZROIi6nW74nnurPvEIK+kMnFI
R+a67phftULbIaYoVkY7hX6L9rWwMaWhzQoaYrYhIbus0DJnj5hx37m+62FxrUY9WPckiNmqbFeK
TPFMaVscYhwQ9d9mNv2hxcYoSMRTELQxHCqUQWiRSeotx1WS+u9ge9g44BCKjRMp80d/IFCz0G8W
thgDvf6FoNkMx0C/p+t+jPuIXnDytWx5KYiEQyjTf/o2fxnUsPc6LyzKMZwEBRRpE2tLAM0z59BT
SYll7IrXwtCObdbsJO932cvGRsKw9eZ9RvDR5+enC2dDGshL30THB2KeKykKN5bKQ2F5mI3Y2lLP
APmmGDWR5Tzh6/6fM6sAFpDWgrINYhZv+qwlknHONWHzTIccb/HJUH2DNKg1dxQhrSsnQ2TZnMjO
T2z/vdhZicxMKk/ZIrXQPPm9/SfGXW8yObIzXlHltt+zdlmsYqyq7HqmqWuJrW+ngMqF0QN47qux
2ifgtP5YVpHGK9omptrMUY5CLbIsdRDUnw4CXPddilp4CAPUBj27+sm7b1sH2Fo/jyh+qZ23fihM
QHNhNMT+O6zS6F2vq/5XOhhMOlOUa181oxAsvq3m3ElHeb9qDf8tJYE4XSqNsjjKztZI4mVVHDm2
YRRZQTF37xu7gdCiEv1B6LpytiBPh3Sb5OTLrfrebuDcRTpQPvwFRugKZyu86Yj+JMzb8t7oMb3F
VQdzvZg2MnL04m0UFE32wEJaiYCniX4jorDvCtWOjzOW9Xc1yuaHzLuOvOs0EL/NxgjEPiE6vdvC
4ZJf3KCbnXWFuO43vk7PDiMvLmeMfC5Y/QGa1mst/Zqem9vGX73m/0g7j2Y5kW6L/iIisAlMgbLX
ezMhZK7wiSeBX/9W9ahVuqEb/b1JD1oKUUVB5slz9l57EXZozL6V7FAftAz39X4ZcU/HKVITrdCG
IPUVv1O94sulitIa/drxFMdhxGeDs9ea1n2T80xgcW2NVccZpF6hT7ei2zUla3vPItFBOTlqFkRW
/hjSeDSb7vBoNQbnwN7JDAu/U1c9dJme6QEYogJeXbmwh8ka/2BQlQVhonZnYpTOAIYV5MeBOsY3
Pe1Ko1/SCw1/dhWBVEhAeoulj6OKMagJ8a+c2MTdKhm3GbrVjn/LjJHvKHe4pOeKMbu32vQbBhfj
DjWz9aKsNfmKFkJH+LN34R8UMf05hvynP//XMMMtcnbjuNUOjeVLaz/YVn25lv1qBGaaGA6nOJwE
ga1Z4sFV9IqCmG0yRYS0al1YF3p+Da0yvei0VZzo9Dleu45ccBn0pkrVHltpdZ11WXlpIscnvb0a
LJjaluCHU37B4R8hHOHbifJSeSo4EDGYHAVvS2K9c2RDmScjU4ppxXc4N78mqfxvWrIS1cKga3o0
yoXSA2NwRSyFz6ZbL6MXh0Qo+CJC2zn8Ip6pwxRYZIMfDukqEeonXkExZC8OOWet1S7b0XKWC5nb
bROtcmXmD0NdI3h70uNvEhqTG1B8rksou1TczEQg5eFKf+WitqfqA6DsNEeFFPbVknb/NG/chYWM
PdYJVul5ctt4SJPhZI4j64xlTJwX4jJhYRjzU+6a03PGmouRrluLK8nbNHVeP+iJbtwkCMJKoo3s
Bg03mu6wtpPM22sFqOxd1mCwQ/7vZbedmqo3153VrzFVehmaZuY9iLIZP1wrATowpMq9T1M3uU2k
u3x0eCKnKE9xdYZWN8grYjQzMskwjSyhv7prAW/er94LlBI1K2GvVChXzvkgMg0DOR3iQmzYeuq+
z5aqH3KhplfLntQ7MYeaixPdgKBp+bmdhGuN7RleeX+fT/mjdAcS7Yn+sl5Iuuk3KA5OwOfCVkPQ
iQ4OEwoHgwh4ny80rYvBEMl3gPiwwWdHgDM7DbJmOM89KCqXRyXwEg1ZhGkdB21iadXtRgbp6Al5
zeymSaMpYeYfFJPh0pKbwHyGIuv8AVYN+sRgmWy6Wf6cEgNf+Ok4Bqgmu8vMy7wxygm3ucfiLj/W
RSuHMG49ACB9Xr4rDiKvjEXdY0oQA/0N326Ik1SmoDUgymVHw7CJA7SnphcSPEbCQiwm7aniN3TC
YVB2BgbSJSOhy3FihSV7kB+BAqfi5j2hgcVySm2U8V590bE0PmuNMvJHSPfPK3/u6bfMHCdy0TqH
TMvNB0s71dFV8TbBeHh3KrOOBozSe63HAZ173OCsGzmmWyes+0Bn03C6HQm/X03tPl+IiIrB5aMz
vDub7mou87K2RVVvNwznyzSvwpKbsJ9MIoX/Xtt8cgNstGsoYn3GEX+kR5JrOtfJmhqHkR4VGYFD
p10RnUh4xt+v80kNhUcSGpTDzUaAclbU9C1Tei93NSKvoT8FNqEXceBm0/rLrGtz3EjTTr+w0Xz2
1dAeIGJipydU5OyS1Uinq1l0yjbflKAYuwKS3bz852E0nxy3zkl0h9j2fD6sOFtPpsjEYbBzFXrT
2lxU5Zpupr5ovxiyfnYPkb2hP/tnduSfiZi9tvKWYeZSPknem5XnMSSDqL8bPKN4IpVafXEDP3s7
eBvZCwGxQbU6R4L0pTQkp1v3ICltEo4SyRKVNsfKleWJYL1upMPoeTs7L4ZLDHRD6DPAg2JjGGEz
x9+TEqnHUM7eF2CH08DirGg9YcvRryAs5Yac3QiD0sEVjY6ExjUuTC0xtr7o+i1YRNapcRkjrx+s
KK76/2G58AwsoVwX+x3Gl98rBLwsiDlG/HeapvX9Bek8AuSPnqGombuyWyk6Y1P/qPrZ2zOYzX/4
DHYUa5fTLHcaQS3Gs6NykZDd1VMsLUIaXxmEP1k7PIv5MzMsHko+6u8f0RFdiqQKiWJCTgz2WNwc
CokXW4/11Tv9iR1RQAGghMTQjX7q3DBB0I4iIbUsaauiM9hYiil4qC2EJAWVlekr9Z2vUTzTDngd
+sK5XIeOnmqxTiiUPZ5Y+5jGroO3hfSf7+R8YR0EPm0hw6aYX9speW9UTfWfCjctISWmp6aYk64X
7Tyt38syJwAQK6uVhjAqdIBViekvQdfxRFTSbszAsFP/B2dYS93Q527UBQeeU9PIFbO5YS6noBbl
nhfNOZk/F5YqJsGEdClvPfxxQSzhccyqWF+SFNNL4EMq0aJlEYJze2V33yc11ffgJ+q3duza51hP
5g826n4ITNUkLykC/PKrZ/D0A549/L/ddOv3HziVY8NRjVWgXagsu0v6LwRhFU2rR71niAuQHWvY
FYQPqa88kKfD4Pmlgdyx+hhoFpH0/35pV9KEXArUt7706rvYIKCFaqMs7labsWoARWy6NeTQ/w8T
es6ayBgcA/+Kez6cbVIkAUM8aIfB05/SxaTIsaEob0ecDb/+8z7FuN/nBQexepKi/v4VzVmziXrS
1oNOYudxLAlYAtgstiU5BSGpQF+Rzj5Zyoh61AX7/GkPOZ99L+1oexNW3cNiIJxxZ9otTSOTq8wR
bSAnbQk12uTHggPf/u/f9BPFigv3RmdZtwmlpdvw+1dFxmy4U64Ze0wgOliek6Y5RGnZeJGQqkhD
1xz0eD+tAzLuQjOdJphzYnHC0sZdwOeKmTYYaZGqL2qSPx8zJCPIRthS0Xkzkv/9g2WDS33YJdmx
pJGHd9SiAZKVtICcNb6J6VHSGGz/B70izqhTu4ZSiGnaORI5I3xI5NaUE7hZiTt3quJtSyW2mZwF
hAl18kYrlbsGw9ws34QLpDxdid37+49yuue/v2FsKyYsSaR9fJZzcncXm+lpN9b2XZy6DxOD8aio
fEznvbNzGg5Uhkf3eUkW+neI4f87//SUHUExiKYPGeN5MQPZSyELqMme4VTz2JChFG8aqx9fUp6i
TUUD4kFOlhl5cV3elLqh3TgMI29zvVU/l7bA2PD32/Hn2wGWFv8INaOLnff8N+Fg1rVrSQbksKqe
rDZ3vVtMa70QsuwvKJXg4tA/JWKXYcP/78qnT/avXoAiKj62Wks/pBP6ft2kHzlh8w1LGu+hUZek
W8CZ2/DRtS/eyz+rvNN3xuNPyATNv3OLg35SCRBSMhzKJaV9DGxJ1sqJgErb92j21y/ctJ+ob7ge
VmXqSqBmPPy/f9MWs0PTzl12cOzeX4NsBk9I6tugXhwS48yLscgTI4QmH1dEohVYtUBOOU8TGCnt
x99v+p8v/m8f5R8I879uehILErEdRzv4hmLv7sVbYko/5GzN0EMtdJdl7+7+fs0/TwkcDeiLcgZi
1+cu/P71a2tiVlOOsLgs1dCCSTPzJ4qF4uHvl/mzLDtd5h92G/JAKrTfL4N3Xx84IhcHeJK+Edhq
llqo+arUEd3rk/7FEvrpr8o7DMYBaREm2rPraTazqjj3iuNcn+IPDT0+NKmfXaqmnUJzMlr6OJjw
mN0r68ZXvR35LmjJv3/pz1azf32Ic3XwOI7+Ai6hOHpSwzICV7QNGnehu7BAyaPzjMgOIzAtdQBI
U8tQ+u/X/+SmkzOC7Ns9VagowX+/6WomdUFPB1Qrg/QDZ7bKQ1OuRWgU2VeO5U8uRXVCkQIoxzyd
z36/1FD3o1jGujw6cezd1cCXN7B03M0yL8C8//61PuHzsUafyhPE9QwrnbPvZXZ+kROiXB4qZxzT
zaCtQ0FDzhpl2Aub2ETDaSZtO+DM+uEVtaujvF91c+eyjDEzThv/tmBMDv9rNXstbLu8I3Kj1Oej
K93YvpxyRx0tPV5+MNlynp3aatLAZfTVbmUq0uESp3C+bv7+rT5Z6//9pc59EWnRz5LIxQLoL5w4
Mu0mZsU5uW8MjfFvZnBFu7WZtz2zyC+W3E/WgH9f+rzg0Bdl1KpU8d5Z7b7ZdCftKYGbZvJV8f7J
C3HyXwuA68bJbnJ2OCt0kyA9DyJ2lTXVdm3R/przqqiikirs0QVE7jgsBwJb6q02rV81ED55SEE0
UGliPeERFWeLgkr7pKGsTw8J7XnY1CiAtN5aXkVSfxUT9clSznZC+wVyFNjK80LGLzv47JDmDt0o
7+QMvDYoOgv8qZkk11mF/yVgTUr+e72ANY/3HSsRdKzzls/UQc4xVxRtc41lPxOd+eHisg/MtmPk
YOXJoR1msUuc6itr3ie9Es85GZ3ZQSilucO/LwDEktq105oku/oL89O6n5firapljIqWDqm2Lbrc
HSNG9R2G4qldVAgSLct3piwHfaMrmm6HOCmbRzU6/jfDbJDL/f0N+2xTOLXg6JkgBge3fvb7E3eG
s6svIWESBRvO/dyQxzemwYrokd+nQsKIFNLZVkyRA1WoIZKLHn9RWX3ysrFiUWpgy6HrfA73rmW/
ugaYq+M4tOMPfLl4+wb3S5T/qbt3VkmTGU4lfXLYGX/Yj0aYbU6zsK/riCZB6aK6nG1bvlq1EO/j
cjrH9LKd7toR9fGeNJSNXn1VW3x2w3kagJQQE0JFf15Pj4vWKES96ZHCYKg34I2XC2GU6lfRDckY
rhYUoazCKh1OomhJF0hE3YbDuogff//p/3zz8X/AqIfCwzZIF/33p9OY7Gm0SBBDAjzr36ZkSH4l
9vytK+KvRsqn5/z3+44x6ZTzCLabM8z5gdaeUumXmCz2w2LUYyQHZW7NsRc/HLA7bmLBev77V/vs
gkD/2N6JZkO7fbam+n5Z+AyZs6PeuO5d0k71VV1k7ks3Yhf0U1t+scZ8dis5glkn/6/N0fnselas
G+nSuOnRAlbxY4ba1m+auSGZE6SA//j3L/fnMopN9AQzQjYNzuy8IkZezBgYFv2+hw6/kjsYe/bV
jCAf6GtNLD0DlsVDLmJq5hd18ScLGuR1PHNwWE4YqnP/3troPZ5bXiDhpN6rTCvzqVv0Dk/TXHa3
PcmRNyuLnnggbSrWd7GfNtre7+fkW5e37cCoaiLHqKT3WIW0rSGC/v3WfPK7s4YxUIASf0oWOjuh
xWs7EgTiaPsU9yIGv8rZCi1PdpOXZ7cgYscvbsgnPwU/Os0SYBogVM7Ji8xCHR8/DTIlTzpHz7Ey
tN6j9yDj5Q1OeXXr2Z3zhd/8s2uewgjoSlj8iN7Z4cSq5s4wlavtK9W7gad75QcD4QIaupbcQ7PQ
9xX//WKb+OzG4hnDXgiskUPh6c//dQrz4iYjPklVx6HivLKMHYot8lAPnlzSK0Hc3RfP+CcvFFIm
HbPqyaiJi/L367l6Yw+ygs9MyFhMpCIKAD8UYiHiXWsbhm5/f24+fbBZnXhmmK45f6RHTgZp1aeB
xqHuhlhDvhkLDmStat7RYPkDPN+uvyVqFymh4RWJS4y803joPbW43WiA1Z71k7UpBDY+qAMk569e
+k9uyIlhiv8LdhoaoLMne+pPn6urtINptgCVO15CccgQIM6U6pzfnv9+Qz67HJMC7EjkabLanO0N
TAD9xRCFtx9z5rYxofHM/KGeGGs9Rf/DpSh7OY6dvDbW2fNc5FA5WjsriNeYK1ItstF5MqVWeoHb
TyRk//1qf54oTp1VADQsXniQ3bMvFuP9jbN+GA7wm/yHSYdQ3QrEaAHet/We7Us/URs1GVZWLQ9/
vzY1/Z+N+t8vfyqE/vUe+XLUlc+EaG+sDjojOTMVyMo9Apxo9OoL0+mvG51gBgk/JBCzc5GQyFhR
I6qq5/AIObtftrqG6tl/K3PxpsO8IjQ5O1qxmq7nZogSSzAC0J2nJHm2jeKVd5NREwJijbalcBdC
ROtX11bbeh0DWnq/Gp/yoiMP+pBX+n1RONdZPW2G/qc39werN+56HDFNU13OBZEGVrdJlffD6fR3
B6RF2Ep92So5Asjp1gdbr5qIoD5ng/LnolmqMcA5/33UIUjOevdoJyUJ8c6dYWU7+KO/tBTF0SJH
EzImcvYuXS7Twj+Wi7yjD4YYyRiulpF0CLEeCdS5dDKMLqU4xo1+6df96zq4dyXBXraJV6P1qlDT
IeU4RTFzqCB7K4lpzrtrIy8SZy6CpSzuCSUksN1EzDzDOajqh3Wt7xareD/JaYe6RlyNWNmpDkO+
RNJ5RYi0T7OuDYgwDdfYfknm+Uok+l0Wj7eStljRphvl6TNSIOPZ7Xtce7G6Fl4fTl3+hEzwjZiq
TWFO0eBXe5Lms4DFfSAfA7i7bTL8zqJ8Sa29k9ovAJOKkLO1xjBj3WRlg9Wjo1Tsta2y9OuxQMhY
zlOz79PpnvWiRQ3p3k86+ckd3IStlL4HG92NSiu7M3Rt2ZEQderO+5FAknFsMe8F07JuSw/bQO0m
MR9GPfdz+jpqDk6VrAhGY2kO5iTqYJAtEp3aVrfUpu8YFV/ter5F8v+woMaW9RofllzDnFQwmMiN
DEVJt8GHZ266Nt0DNERirKEjK3ElSpTpAtiWKdMk0KXot01Mvc2o6LSoLGFmehlanerXCpFx03vm
M6jQV10Tl1lZY0zpmrBwdATGBK6b6i326qchR2Ll63crc2iD2DchpqPX+UfBZw/Ltmw5TopwSv2G
exZvZLEIHJXrVizdU2kl93MyZlEW91DZs6oCQco7F8sVSnS/sBAN87VF+zqQRLKdMO4GArXuxVEQ
ued6h6l/uld2m2xrqcatv1Q/lK9MrmJn25idlAfsH1dXvuta3Qwta7lGsn1rqPjIqLx8rLz1W+Ii
YhlyqiEHdWSkJ+bGt2bihRb0X/GQkAYcI6Zb6QuS7rRxO2sJZtqumHpQvPopAq2mu0vX1N9ULmOp
mKR4JFoNyvyBX7RCN62PY3tpORTf7RoT5+4P+gU7ibg2VhwMhOvRuR/1KFmKaotDa93TasFZYNtA
t+qEREpC3SIqm3KbmVqz9/WOWUPXDWHnLt/1esrDceThR1N5a1TZa20bN6k3HB2jOrnACBQ2+R9s
2Hm5PmcW2XwDeyh6x2cnJ64Ca02P5JBEJam5d4a9gCdO4mEzoyL70L3kySFKIsIA14T5mDzYmkvS
mzjkfGK7nX+VWXrniSYyY7pDtrR+NKYJdsBRuBEMsSHM4EeSl8MhlY2JwBRcfUroAQVyBnHdsKOW
YeyuaPRbDAzN3lX6FBpNv5JxgA1LB8U51sZdVecHGA+/WrO+JpSeTppR/exWK6qr9G6tx8ukMC7i
BKq+yhwbMqsmo3ydLpYJd0ALltAqJVCvQQuYkxKwll/WS321VnhXEFvCyJ2s60yUelC2rh1Mg4dD
kfNEIPtmzxr8QzYFCP0xf+kd9/Wk7Yh769Gfc53qK+GQaO4Trz4mKXnXFRdnzDxdpwB9o6brRUg8
CYmJZPUEVo4YV7J32KU7bpyi9q6E0+ynmG56Ym/IgD7Sz582hq+2Q+pelFX6oxyWCIL6wWqnIho7
++fgTjulq51inwbmi7zc96h/4ZZkp4iP7wTdsGnEu1KUB2C9DdNoZOZDkt+1OI0gmlzJZY6aGC1u
1956sv2em96+Z0iMvy7F5Dx+s8WynVzw+HU8fY/RxPn59NBR2x97XDQh43gZWVr/OHtdgrEqgxVA
BuNiu5JbnV40hXZXxowuxPpuKB37HBOKYFjji5VziNs2R5kn/VG69ouc4jlaMvgyMHHltoyxUhuy
70A4pObebpzbrKqjvC0us8R/wRwXpiykgA4OMw9HkMrsmzUx/PCN9jbNSH7p6gfPWvZsB3vgMbdW
Z784mnZrD8s1L+UriZxvk2s81iPOUYbal8hrr5JV3gNWptnqlFvcuBeqMW/1fnoZx542bp8C0Bpq
Frf0Er6zFUDtsaN64gRtqt2JOxIMGE43JrXxdnblPb2DbVe6P1MCZSPHSfamXfRBrZb7ufdn3GZq
5xXthfCGizLtvHBUthcanfF9XfTn0TavmUO2gb7IOco98Yr08FGrExKiDV7zFZsQh72hD+zGZnGY
9TjyOwM8JvECSE5J5iqHLH11pLICDfFvaJ28s3UBJ7OuipzDdwMdFJtcuAorwZA3w4uupEU8iOWa
E9akDG9uvSQ7u6AVWCDqQLZRpW9mBcXLyb34mM7ycmR4vZ1VZuBmJX+Cav0RN1qz86YZga3q8sCT
lre1cxZFOaGUnU3vJ+dOaBOaILx7Src6DoQIVe4eVbmDIRB/Xdmi0oCQgohC57QT+uaM3LPxxtAe
vJOKwcPf2Dwbnkg2mmU/mnX/bHaJFYxlNwStz8MCXPwlc+cbs2/uSnKjIx7Hm7wvxqCzYAnGFgEY
GP+c0JPgd+cW23WjYaxNPXimwh6Mqw7BbIjr+WLQtUur0V+mOF2C1DQua7qAkVXCOJOKvyeKQ+Ha
123r3Bpm/tp665VYtYtJS2/6ZLhG+3KtJdqNaJpb9jEc0ob5OCb9gnJm2vS2/V0s7palfEdEixaU
mckKNNmEbY/yxpbJ1kxVHmA1S3clBg7047sYQQvQrf5ZVPFPqhsDsK/zrbXqeyfvLl0vfxm18npS
zY231G8iNuFMGh9dEx+LrPzofMogJFKYscReVNWuSbCfld5VAbeVuRfUyaLr3liPPiyCppDHLs/I
CrLQM0ZSYORwLFqIkathPK98KJnOGCCHisoTPENoOXPK4q3eE7v9vqQZPynJeAXQNVJnPkbG1qFp
5PPWIsoMrU8FaLI9Fp53b84+SVbTh/Sl2hT49a5NoVD/E+eZeiMPgU4kDW7Tq2Rs06BdCHaPq5N9
zd62aeOw+Agoj5NgM/JNRAHjHtg+9jp2snKW6HJxDa2GVW0Wk7aqla3DQZfON7quP9tW3Q9ynAOr
S0QkM+NpguoYnR7YwJt5a/slscOJTFPL0FjKZT9F/SScl7bGqU5J+RaPBSdSq7mkj38H9OMe7d11
qyHVhFL8jqtgDElQ0EnCUodmbfNNU+WgnSy6B9ZyTGszDrLFPRi2c4oRvXdbZUWiixNmnvleX+dD
7ise3XYZwkGDCekusdqwFMldUtYidLT4xyROSu0YWMkii2cs6beiSg8s5NvW6K/72fiVLasb+Kdj
tGAJuEpd4yfxsv4eJDsYInOxts1ieZGzYnEuXYiJBaMHlSjuLcfcAIiRimDBbfklpkC05TP0gimw
lkkFbId+MAwWVjUbLl1hadedyN5rx3sZEucBGeCKOGzcua0ZLUjQoyHujENrLS/xPHXXaL/rU24O
dYFfX7Upf2kgh4Wq6FFyiA+Q7rOGasO9Q6UTDB2UbsNJw3gS4xbvbRWykU03wpg0mhOlsRss84NU
qX5roZreaZl9swqZRxSkxpXp5m0wWN2L5dZV4Eh/x93rg0FhGKtqnyI9HV+nBiMdSoIqyIR6kqWH
6NxdIfRT/JBd/UtI7a5DcRgmU53usN3si5nchNrGRAmtba/m8kmU0wcSIkgDvadvqxhzmE3IQlvh
SBMcaruhrDHIoOxFHi+jmCfasrO7ZNQ0CEXoqHTB8KHWpXHo8eDwc3MUqDOVvjLpL7tAs3vv2hJL
temX3AVcNHAwm5VHCJPvxS9lK4zbU3YoUIU0OS6zl+yZgxfHeLDbd4vmt3mpsfv4IcaGdIdN2YxG
dMhBnpgfa+H+zGyn2GZVLHdDXFjXvt1pL4nWmNGqRv3OyJR6lXandmVemLsyLdZN7p2e48F0d5bo
582YL9NF7FdJQcqFYVzNas44UBneBFqX48UNgVjjpnAn8DfeOHtRSkDFWzqYbRvm7aiBsNYsh/yv
crjCT+Pt9Waa7ibRW/XNLGYK8tI0UbVNZn8DUTTZjUby4fBv4Jsf1qdKutmN0Kb0wXGwIiWcwt+t
XOMsSITBBFN5HUOsv0VoN0W+s6RQe3BAw7bW4uw2G9P6ec4cuVuGYtnVDeFjmp2I+y5L3K0lFw9y
RV4dbe+U6VgZAvIU+VZ2l/hb/D4YBuzh0WGUTh3P/GIykUwZmNl/WeZQXotqxBMik6EIaPoX+2Zu
+5vFX+CgQkUgAWzGOGJZ2nxFOx+TNtOpzTT4r/ib8k3fFPOx0UlZpar1r+PM8aHX1vGj08cYWVPc
CThNNIbc6dDtzVaPNybAsQB1jr5fKs0IAYVXcH+9hL0+cTZLKpxNN4zGjiHUuBl71kwSCLKNvvjf
bE6wB3fxEe7KLuE8ip13NZuW2DDOgxyERSg9lFl96jmc81brfu1bWCA9cYMM29qtk1UT770lot7W
nKAcfW9HWzHbsYRbz4vf9tuRSvq2Z+52kAl+9GyWE6RU341sFruj0ZpN1NUl6ZedqF/S1UQQ0Ynl
DuVCfZcWGR9mFXQg8KtaB40pxK3rpn0o2mm4GDPP2g418ZbjnNgHXzWg5oZR3K5G5zHO0Zs1nCUt
hnUYbbzDouS8k4/tG0YHewtQKr/KvKncQQXD+bEaLOQsFDGYqjndFNZUhL2FKA/xi6S8yonjnCXF
i6Qn8+bHORNztwItnVvaFhxr/6zooL5nQ7visRYOkCfYCNtCGcvF2Jp+kMb5kbDXyJk1IxiylYKp
JWocWZdf2dGqrZertjzkQ3VQvsc6XqgbyoPvntk+1YV4wZlAPV9ec+UXodZfrQP+ANwDgAvvWVsJ
HtW8i6rJseZqnET6anrBW/HEcJ+8tErdMy1+lp4/hFafPNlKbGul3XGw6NgZ1e6EdDA7THw9L1Sk
e/KXmFh/M2vrxPkHPIDHGnPcmudHo2tuE5FdIU/70S31RpXt7dL7katT8EFEItQFfEzEaMYCJFE/
mau2w7d39DTzFow99mhKv6TyN3HeiKiwYHZRiqLyKt7L6pQSPZVR1RiXnGVupkS+lUZ63RbtQSjt
BlDboz5UJwQBOsBkSlmCeFphxDNqni/m1d4TA7YzB6MO29U1o0x4T9pqtkFXG+QoieMiqkfBSDDJ
OOFP83wY6/gC89xAKZPtM6v9cHWOIiCOA8UHb1cTBuvqfOs8eb2sfrQSIRokjmxBdM4rBWcPMMdL
/YUwVsOM3xOlJiJhCTANczDQkTn6z36hXwFvfUXioYeOml/Kivg831dIAUi9XXt4n1a1b7P+o07G
nWWZl51yjA3VIu0aBd5ucR+nKn12gVPH+AjBuc2b2HGvdFNdYmDcZH3/zcD1H44ZpT84HoIAXfHh
rerCqhXDbw4TTkdrorY10oEKA9oIMSWG8dR5w0+/sg7jOF8BDt5i87pNOQwG7pSS7WTwHaVXetwZ
93SCyX6IGtqBXmOrb235yLBugYM1dofm5HnqOEKG0naLfd157xk2Y+5xvi16jOZjy+FW204OXamm
vq1nPwvcBTq1qrUr4dljkOfeBl/ssbPsozY5e/bgl8qk+8GcjMychPBjUBMjZws7idOjGZcZewnN
yLiqgJy706aYqj1x8VhM54jQ5CtraI9m0hDCq+nBHBsXDW8GxboK5plTwbz6r9hNN1JXW8/KXjql
PyZd+gZFhHphrXbK6TfpQvGgWcVOFgXtU9JiwzGVMF/8/m6ozMi1Bo50HGiHTJI6KOAglzWnzmLj
j87dSlUw1uBT2ED6qj0BaDI86xmzudVi0TGnV3pfN11hbKphjfBiZ2Et3B+eUzzEfv/oagRx995G
KOPFdMef+qzDmSRDUsnr1XA4vCX33lxuJ2BOQarDKsEV/ODk6iMHgQioR7sAb4OadTLkFpESnWWY
G2Ae35OEAJpkvdBz+7LOzM00lrdoj676Rn/SWEry0ribY6zgyrty0vpbq+c7r2phEDiLwZKl7EBA
6Yi0056UeNXLqVuy+N3eINkUV78GPb350RUkMWfmzRK7342422DDhJ9grFceFf4OIr4fNSXyx3Xy
b5pKvgNv5hmfidzx8u52IUgzmF0iyOupuBw6Xvaq6+40TMP03K4GzIcs7u0EQqW8a3wlN1M3pYHQ
1U9b85Kwy+xbMys6soqrdN8rDma0cI+5S5FeL9+hn742WTlG9qiqoMoLohil20RoycR1K5Nyj2Du
plb+C0nO3yhbN3OlvXSe9gKxbjv6yRyJjIJ9oJ0oW+/KxCUatIbzgVzForFuy0iU3TuIzINCBBOS
O+BfkIvKKmAROOmx9YaF5rIcWqOgJDWAOEy9HjUeiI6xsLZ1QtjYJNp73eaLliy2VnMRp2DdNf1X
QcM4cAb30uyaX5J0zWTqn3RkfY0/7RxfXaR6yrl++KYNrJNpfVtmfRd4g31KsjY29P1vMi1dNs2a
XQK/h3GA2FaXRHVmybG0jV9mhaTNW9Yj7MwbU8Z7Ecc/YH70xFuvt9gTr4DpHZ023npdWm1JGo4q
2MoUp9/8ZI3+j7Pz2pEU27ruEyHBxt+GJSLSVWalqbpBZfEeNubpv0H++qUKMpShPuqro87TBLDZ
Zq05x3Rzdt6Ju1KmEkAMle4RAo4yvCZtdnJnu0hRbEUBx6TCRx0b5T3UXLZb1bpPIVrZ8HpcYyNK
4amd79WRu0WTxx/rJ+FzDOmLlmQf7ZEkgVUTULcxlIMszUM2hUcpip2ptwBhzN9miLezykcK+Nm+
a/PNQJW7q+/QgTzEmXYjAvknzMc/oVpsMs3JNr0W7ACyeLkeVMkKq3zHVP1dIWsFvPqv0Oz7/STM
YyfCeBNM5qNK36KBObSiYQHmw7ovWlpsZI9/LUydo6E/3cCRuQUGsrf5zbXdMKmb0dsIKHBFFgHd
olD+JSxh3+jJKePsF3MYgf11ioxyxk30AqIrMb+kHa9dI7tVCjekNFTcJCmhoRBaZsh9s/OhwHlp
SCZ26XfNQQ7OjZVOgHCccptMyT2UGm/ymSViQ7z6YLwnld1JaQPf6aqn3o5vtdF/oeS+47T6E9La
sa5Dl3k3/WM0EfHT7p51ekMVZusq2g1RX0yLE9WYOIDRZVKA9l98DYRHYNCeMkDkDD8l1KKVAs6i
YIPVpPo+NvR7I/LvyVO8cU0wVIOlPdL4hXLTbprmFQTZjYERSZOqZ5tPaq08qxilp2A8jiLZkpgG
1pimFTmyW1nYr3lVUeFJ43ugZoyZ2dCtg2aRXszez6267YSCcoDX2/bdW2dRl1T7x9KfNfWghWR1
0DAsrzDsvhkV/2/gYZs6ePaZtFSr+tqM6mNkE0dckQiuzmdA1J2TGD2ATYc8Hh5ZbR/9FB2CS+JT
E+7kwIE/ip9bo9wPoeVlADQAouy1WmCu5kQo0ytKhQuigdlryerrvrvjFqqYspAhtCA6D5NRyC9Z
5Uf2qrOIWvbk6Iffgs7nfPp5i/XSJbEAajNbGkHO0gUI/t6fQlKfvRHlxC1+73SjiCyGmMG3G7RT
eEUAcul62CNI9DKh8AOqPO/ndriuXSelIKxYKGt3g9OJn0UfTLetnlNPq7Ualvvnt3ihNa//e8mF
EsAcsYvTDXa9bujzjVnk1jEddGb6HjbK/3ApG34vnXJ8x8uwqaEGzDqJPjxOQMTu00bpeZXO4GWE
w1yBEotLjXn8Pbw3F+EOrP3zJ8lB0moJaUsOTCGtuUpijHeAdCIdShQ15O8QUAafVOaEOS/kuBvu
Iq3BSRdmVNnXUVixEclpXSqPBYwuuY4neAwwRMB3pphPkz3e0XSEIgE39t5OWudAgWiCKpMNg71v
NSAhm6pIyl/trNuJRKf8tm1lmCt+bpCvOjOLjCuP94KSh+ghwC4WjHkkoguRi7QjnPxORC0uf193
xcS2IIlkjY7EsoSzSvD4pNshUIz2yqUvDCKDEzzyQ678UV+TJ/RBDWsKjr4l5L20YvEjyeZ10s6n
p88H0YVPhBIjti38W1jo9MVdxj1NxZay5EHkuXEbD1bq0ZB313lPaE5aWs2VT/KCh83lglxI47HO
2RjnIymLOx8tgAyOMWfgXVqjkpiScTsmfnPMGm3YIzX2N6xY2aqZWPWixC0g2Gh0lRwIEp/f/Txs
F9JH3LBIjDHfovpxF18rXaEGsX4bHougoNebGECQd3VRBvoVCe2FN8oshIZ7Vmjh8V042/PCh5YI
ZBxGjW08R3oz3gU1NRyZWtcmvUuXQpTFqMXY4CK0O3/AYUKVIUNGc9SCQP3eQuP9MVBv5BgX+9OV
8NgLo4cPxLYdZiHBSWvxMoumqEFFtnwj/lCcyimX5b1SmWnlDRFxt1vsl910RZFk2eLjW2O+I7bH
FlTHEfid36FtSHpubhYfZVdYGx1AQKDJv/yPAwqQfd0TzwasQG6KSH3yg/ZE+U5bgVHtkBFpP21L
uxmzeM+4gnnZ7jXYWyKbvllaFa9r16dPj1+iKai9zNlTTuUQQWaTH+OsZOGw96ZyFs/oPcWKN1lN
Y5nNMbjNfuvXKkGZTg0VhtFL3+MpA4xVV8izxik6iU4eshHa/KAdLFJr3bTbEvj1wJHTQZ+T7+rG
faZYd+or0xtilAnBiOa+HvY9SIuVHgyn3i0PQV7QNjdcNOB0D7vshvCXv0Dp1+EQPmZD8VxRpb7j
v0HHwS1XcVbyE6aXCcotNBciRPQNuC862LXUj13uPjArlN4Yu8QOSW0DkwbzSdIl69ZIbjK7+gOM
5TkX/cwDASfKdvotHkBGhRXJxVlHSARl3K2tddDDFLAXg/9CQtYprlroW8ZjZVYeheqOw1gAEXiw
PMVVQECVw9P8SXq9PYycaxW68GkGQCNtKv9rrWR3deCc3FnhAcT2OU7gDKOE31c+wMHB3CpRftTc
CeBhdXIzTH9GR18/RJFNus9jhXq/d8ZT2Wr3rIZzE1b9OmjqXhsER4t6fOMguCMicuNIOl1OcNfZ
6q7uxge3gMKYZTR3tGTX5pbnjt1+sgEnxqZ2oPntwr9qKAUM1WuNTCaKkGKI0N7WGSF1ZVAeA4Wu
7TixxQ30k0yoAlnQtG6CUP+pBnKjtqV118fZziy5Jcqj2O9ReSfUNKoRYF4TPreAvD1XLw7JENwI
l6hokZ3otd0OhS7IqY9/+DFDBhTPrwnYXoNyITtEIR06lPF3QWV+L1xkZr6QZFHTEZfWplfyu9JK
NnVt/aja9JZJ9l7Qjd30tb6NUJ6hwwrbfT0fBHo0JK2VH6FOnWThrrRRvMiEw62sEVFI/9hw2rPy
ZGdmyQ8nK+sXMXBsgTeBV81Zk2SzM+gC05wKXvuuOPmR8QjuuOSZkVOZGW/SVH6HfrDXgpfKnx7z
HOl56H8xqtTYZ6kWg5VMm0OXGj+EGe58UJhBK+NDVbp3CtEoK1sU0SanjRsRoNa52W91snipKCk6
neowvEi0Qy21lhA/cJeu04CyWNrJjTNCYU6anRNRmoPCW1t1QddLUzEGjxu9bQPsE9QkwrFKd1MZ
3TgS7Ztmb6cAg75MDwjwp7D40lj6gT/c6K58CKJpT57q32SinNRnsZf01R851p4qu69Tbdya0t1a
U/mjHaonJ5peY6E/I935bpgD7uz4MYGhbLXmTzEiIwitk96obwTbkZcJashpqRC3yPARxxAq/MUK
aBO1A+d7mGxGom7NNjq0ks5mIOi9pj+zGsAzhoI/KvqddOjmIm92CAPzlBfFg2PZ+2KqfhSNfjPU
4tgVMx2qaXYqZLRVJuM3CTpirxQ1mplhugeN+L2igE5iPCUVeuWSsggcUiL91ErCjU2+a3r3TIL2
Wy+Tb5WscyrA2rpv5L5J7C99zlEbJY/0CQnSx68jwicArfW90TvP6LFu8W9nFPjCB6O2TpR3gRQ6
8Vcrmgg8KtS15ky8IBRcq9ZGNUBNYE8vraYH1p9SJbM3KLE3kvxPP0z8tRl3r0gGjnXYaNtKMx4g
/65Lke9jRc5kYsoDxi+tKW7MOeYsK7M/edseCVg4lv3AO6jWhhrdm6H8AUP4KS6bkzmwxaRlDbe0
e6B+ewzdau+ILmGqrLzWFr/U1n0yTItQbXMlyhZOGyQ6YDkq4HRMuU3+GCfTg+5H+7FXULrLXZPw
EU/5cARej4Asf5b95FmYxDdsOUO+vP5eVaY9CZSvKgxx+kthsPMd/xRo0c4K+x9sVe61pLj1reaB
PcUXBS1EWnRehwghUfXbMTZ+ta69d7vG81O4YTWx7ebw1EXuBhbNOlDz+xSN+lrTq+/1kN0Ug4aG
glfVdbAre5OIxER9FDbRIIhOMi0DG4bugyodiicfujDPI5Vfga7+It0N8WT1rc/8b7BN77HLfFHt
6i5zMRWA5U4zCsWd2BtstVZO0xVEBCDDSwD0GSLLQVoRe5PmrzmgW+ytiHXoOkJsNhn+bAXHydNT
Za5tB2gRA5DZ0w7nzlqLTPre1LBXZScotTjkPsY1/RZtq7d1CGw4/t0GYgdiBJ2bka9K2c69vfgu
zxGMUg3SfNNDJ38EPXYw+2JdRMHBQWVkmflWl9Gpw7uhCOZWUCUbOAsvkcKwM5WeVZmAkKSL1uxR
tJWMRLZtpfUEE+mJeXvvZoPXd/3R93vlYIIfDmL3NNC0RaanIH7tjrH0m32SdSdd8bcsgb8gvQIi
Sb85M12OKUJfOcL5EVbZS1Gqm3BsHxu3eGYz/pKF+m1rwvJOmcpHUz/lCV1SOvs7kK7UyPqW5kKl
gNlQjrHS0xh37pJRRRhqgVsdgP3l+reeTikKgmKlUIQmWHUm+TUVSrGx3LVdvPcdRDoVi0Dgvzmd
DejWvq8IvgmQoZVBd2/mw3aQdMl9SpVxkJkUY+0XEB9bgsPLGYG7rit9r7FmKpZExUiHcYUsHnVA
bt5YMqM81K18NBg7O5v2GgjjumnJM5u2iSMOWlw+1AiDCoZwbGS/5nQHAu1AkM1nzkYd7ieTGRkK
YVFU93ZQf3eBVLW9v5l0msNl+EXNaDhrDd0LNzYwLYc/DLc80fE0V9GUKHwsxsam6Bcoyo2rDKei
DJNVRcUr12RO8chGGKCbSH00wgaGcQXQ8Ekd05PddqvQYNRGfCta67+NEN2FEfzJVFj1o12vowEV
MPOWofh3eUqNN9BRP1KoK3kpUw+uVlbIfJrit0hAaOrpDA73/JETjiFuu6Y9VZrzVavrmyoY911Q
rUWhtGur1Cm/+sHRMKLfsEYPXSYxR4IAIzZg3TnTrs3Kmfr21LF5i+3oRWN/UBf0k2iKIeiNK5RS
Li5CQ/4PBxvg4rirwCuhnp/36v9I5jUfuWEdkQ/c2KlzjJOUAnIcKXTyq/jKpS7UIGxwK2J2CFoq
DOjzS7mBgjlPGdkIBAq4xqgx8j9JaAlW8CJ8TDULjGkWlD+oPVVXLn2hFjCjAOCb8AsoQS7uUgaK
RlgCpTtfsVETR03AmcoJdwoCl41hmNTqurG9UnR592stTqeccExBCQI0FDEd5zdsRHHDKAuTQwaP
8EmpxxF4VzxtqhGZWoExeJOYAypWraVZNoXqJjPSp4He3KZDt7NOghKRQEEXrR1Is1Ji07hy/Ltw
fJ4rFHwQrmmo6OLPf6CDWdYiHhoAi48Eb9epox/cBLUBwvHzc/qFFB6CF1WKIpzWsTgtbZmVgjaj
qbBVse6OxU1Fg/45QH18M+Y65XUwhGx+S4Op063d+MZuk+iXmZYpcbWljkbZKpHj7/VC0e4GCK04
S3FUVt6U5h2MZczkz7aL6AnSZJk/Fpi73J02EgIXtfSpM0CIN1Xi1reKoaFeLmmgT1sOQ1SIexh5
iWfDdzo1veXfkE0o2wfYjug12hjFasI0rW4/fxwXXKocuimJvftkILMuHjxqAdrLoxIeDT+ON2FD
OlTnhmpAFEueHWLbJYrHTJX7CTnGPZHN3RouUnHlpVz4HkHfgCPCWscIeP+R/3z6WV7nTggf9hAD
t9xbJSLWDdNzXN36/IDwUPRNjsys1proJpeRfsUrdKH2AC9GmAbJqjM4bfFNGmrDCRwl+JHjq31v
l9PwrEiErNDenx0RJlee+YWxDtiIbD4qDiou6EVZpVHKyaydQvH00YYAr3QwXtYQN6Flf/5yLz1W
OE6GYLRrVK4X7zZDeD9heAuPgU/0TVkSyeCCKJzGx4kMHXsU8T3lgPjp86teqBo5FnxoqCoUXCBL
nn/KbVf3scSMcSisqdv2nNVXbTn0+8A3wiv8mguTKaBMmzLYHHMOJej8Uq5wOZ4nTUKkx/Bm95Rl
YvgNrPW2v6/CNjk1TW5dKztesHa5umAuJVePBWA5lzamkvipP6XHGEPVY68H5P+JOcqg60jOssjn
pkBBlXHV0NEGnJ1j9ts09RjeZWERXxu7F94x9lBigcGBGMDLFu+4QSXX6L3Vs5S13X1t1Oq+6Wrr
azVmmAOMwYMISyGfQX3lo7kwil3QDnhFCZiD87C4MAqdsGbdzOH8Y3PYMLMRYFIwp8ZXPpd5bVqs
XQCnKXda9I25ycWFKn8w3Sam4Jkkk2IeI0ubNhhw4aEnamhqMLWrFnpvMw3jHuUgwTVN3dl/Px/U
lx4zQ0zMA5sm1zJSHPhIZEQNkXYwFaPb0mkJ3Smm+EUVqfmUuv34t+1LEp7CQRuufMUX4hVddy74
zi0EQzX1RXutZj3pLZkGR1Iu9BemFDSUlkrM54752GhvI5FQtgKGlR/T1II3XFKu9Gxtjg4KcBhF
nCTV+LcemspznJNYwvEcG9WV8XBhEoXThY+XSVzMk/j5t2jWUa9W2HlwhRA77pY9RNRaEpEkw0Z/
S3DbeJ+/kkudJIydmkkZXKebtBwYJd9m0bR8iEMgUeRXE/vzdTnaxMkirIJqQ1xddkqaNqkPUJ20
740tOm3TNnKE9shGfkUxqLxHBzMnwMRl223tmWy+btCn3A+F0v3pAh9APG/AgDsXjclPjoPijvhR
lBMojuyD3tE2WykqF9mAuyhuwsyCfx35BJ58frvuvAqdfQc8WZiEMwltxvW+P45/FsncrYacpVk7
1MMkaDFMjQMwPAZkMa0L1TantRjL/lVTcvj7ORF/3xRSSHZEQXXqCjh2vxb2qN1SZXIxWvdp63oi
nzjzamORvUCBsRtsH5IAL7xT3QMvTL41BfPgOlWrzNNbdzpheKle8YcY/m2ASqA50psztzmqRaCZ
oz8R7xOjJwniEh1j5+jIE7CoFncIELtHxHfQIXu/p76ZtqnzNbLtKV9rVWIm61r04hiZs9ezLMRX
5DjFfoD9NRxH8hiLDRtCPz3pwKsoorqdbDcIdl1jZUiB24Q6lq6sygbeNpa5Pk53FckNb2nUT+WK
NjsMVIOMApQuqIxfHDtWGi+LI6R3ZHASMNBZSIYhhKOKYS8SPDYo5ICHNxgE0f1zOmho8GL5SsX4
u64NX2yjct4huAYr3Wo0iJBZ2zkJVXadtC+qjsR9o41jra+pMXV3aZ5Hv0XP4rCBLCl/m4VbegjQ
x1slZ6vAUVRzak+Hvv8EDWVEFFZrarFyZEcPn2Hm3lgTSkQxDPWw+3xYfXTEz8PK4rMVbALBUi2W
6x5ndJzXjTgMgymm+zR03PFGDgXENb20xm8yn2qQhM2U7KCbkz+k5GlgrKaSzsXdbE9vVtYk5bSn
/05aI6Zm7cqG4sMqP/9C2AscDGgZO8uVpsumvHZYQGnkktGJRvup00hnUrEg7DmW26gyjCuntA+L
G5fUaGrMezQSOZbfGrr4MYZfRku5TvSvJdIWBbWs3hpXPuoPe6X5Oo5KCiRXMbHgn0+aHRmoGsJN
44BJCJUvyIvhd9FQCFiNTqNoV672YYpeXG3xql07wARbzo5SOVEAwYIFU98Qc1HUiZXpDcwH4YKf
j69Ld8gW10YVPYPWl3trR8uqRpB3cYiFrYJ3N03q7K3wcL24L59f6uNCyer4DgQRoAzBOyz28ejn
iKooRXhUTGihWz/s3Zs0Bx3vJVEY5msJfQvviBixZmdthYA8p5zxlOMOxxlo47Vd5WBXD05sChI2
OMT3m1GKPrnyTC68B0qFOqnS856GBO/zt+6rJQOiCNWDS958sasTwBoPIeQL82ASQlCvwYRFb58/
nAvvYb4W9RWLAHp72elsaRZriAG7g8DCs2k6TvBBmvaeTCh3f36peRidL1RsB6k2AOHiywGpen57
qV+TWYLy4EhERrwvS1c/xJBid0KS7oE/VmxQwevPbapcw2deujJXJRj9XWCyRKyBTyPEozOTYz1o
OD4HZYLy4JRE1e8bI3budZFRhBv6IPnWCyvMrmyBPj5j/FPUrgCnMJgJDD+/cUAFfghdyTl0EJ/I
VOqzxNgqRq+kgKqnrrzynD+e3akRqHN4AaglPNbOYmdsVMZkalFdHLAvvWSmKh/BkNV7av3GHc5H
jGkj5p8Zl3ZrTiXGU1WOXz9/1x/n5vOfsPjkTMBncdKhrLeyOYyycgPk5aK0h7+qWRIwFfV+luAI
pYt+5WF/lH9w9/gjDEsgx+I4vbh0HLqEjqncPSYerDRW93PEG7syh6pamSlJkaZG1JarIYTUStt4
bCmOr/MI+Jlbo7e58nM+ftMax1AWJ3NGJlnLnCgJu5QUJYNFqu2cL6nExKM1nPZClyTWqrXaKwWz
S9dDSkTBeCYgae/Khn92gwOS0Eypp/pQxV32HBZDD6yXeFyptDY2s7G8Mme9Q0MXX7Vp2qo502mh
UyzTMtpAtr5et1gFRmXUjwY5XEfCI7pvvRrLbz2xZI+23dhHy02te8Rk1aOhT9arRNr1kOpN/8sB
CvXz89F34SHYfO8amiOEh1QOzz84Q1Iji7QK92KfyZOonXHLHyu3Rm/7G5Cc/7lKaWhn11ss1yYl
ULBIAfJitpTaFp3ylHsijXPtSpFhMZExqOeqHPELrBIc55bHTWQ3Uijj3FhShwgbtYVYA67HuhmR
1mayjbdj1+q7xpy0a1Dy5Xc1X9uZ75NaMUxTSyxqxXmRJ8IJY9uLpINMOxiMAlRJLQF+lwHWJuqD
DZIYyy7YoiJrlRJQgqvtBuni74rqO1Bmyff/9KIdEPKwvnjNs5DNYMN0/qKTQmA9mULDm4Ak0lMa
c+fZ1INuonit4QbTa1JyPr/kYjJ/vyS6MgJEOEca6lKnSNEzHTPoDx6AVfWHGdDtgRYBySKLrSu7
zcUk+v8upbMHxMRPAdRZDKsxHIZWC2vdm1wr2w0ukm+hBdYud4PHEAvSromH4coI+3hN1irNodo5
P1l1iQM1q0G3hsYavVhU5Q39wvprrljia5yjIrf7rn7y6ZlegwIvlyxuVTNsDhqUeZlIzKWOluRW
wEiJOXlNammnvrECZx2pYiR31oVis4Z5R+CsiUUNW0miyYfRzIvoQfFJBP6v7/dd1MZCDf/KNpfz
mW7nWWoW7A0bHTPvOKTuK43Z9DUbo/ZKmfLjUDq/1GKasvKAKPAuVL0+pcFWc/q7k6FmeaXLpu+/
rUPvD5gtF7xAbonvVz//UrLWHrF1VJNXj9S6V4OlN68OZJ9dZxbTN4JK/HH3+YNcTMLzFZEkqA7c
R46R2hLhxo6+xJNlTFSc3DnrvC/2vt0pXzh0Sq/jvH5thvowOTJu5pI2UxQkXUpA57fIiogaxUyl
F0RBXuGu7rmuRq8SegLM0r9+W9MtaEhpiUEzjcQZ/9cbptj6TtScUa9IUM+vj1MA/0orOs9SEzff
yRLKJYji6DlUpW5sI9W+urOcR8g/iy/PmJojCz3CWky8YjkZCdTlo2k10vMrt/mJzTe/o51SXnmT
Fx6sYBdJJYBAl7mydn5j0KInVxpkqNpTSsUkcZriIEoLkFJDjvggpmyDK804Uo0NruxlP05HFPFg
lc9lTubA5bAFamNraSikh8qtegGuFW9Sp4z3o+vX320jKn4EpdI/f/4il23R+bECG3FZ5QxOLKgT
z28Y4/SkOgTF0anvW0pgIpdvKlUM7IRSdjcJet9X1zflM70O8arHOWmVVVe5b20EWW2OgNWPITBn
HbcpHB/CHJVV1UWV8/D5D12UwN9/JwdGqt8mZ0b43+e/k+5roCKm671+VIavjoNuHqqZCWypTtUt
wonqPnCifl0qKmK+JnWvGDwuXN8g+oX9HxtAHtjiRBf7nUzToZDeQH4xcbfdjMvJg3G6GZ0an2fK
qRO4lj4iy6uKTBqbri2vtjo+TqNge6l/OkC06Qcsu/ZZXw5JadmdV+qhi5w2tHGtaYpo25Xiy8y6
MpNeuun3BKwZxQiIcTk4rMQdopF4ZweF2qORlu699BPqTqVNCZgJatPTs16VztScarevr8wyHz5G
6Nncp0rVhNaWurx8LUjdBB1tIXRNywMlapbFCYoFAqDwwQVm9st0Cmc71VngXRltHy/N0mzqlGwc
gPakbZ0PNz+x+qaTrusphq/WnpIFY3EI2ga2qhU6Rfk9sEdF2VYhtpffqS6aB8Ux7VNvzryBsLBt
JFZDkyIjM3sBFraea7kh6akn16wa9Qt/IPbKhHoPZWhSI1WKRGy2P9NR4QzJrprWzqhbFMH8lDBB
Cw3CFi2T1W5TomDmCIN4fAUIV4Du6n4PilkmBBcng+H5JDwRq4kJK983llp+y2NL/KZ/NmC1aGCy
rEH2ovUwlaDcavhX0WBDF9hChLaVTUQmXb+ZmrAZDxWNfU7d93VoWEfMrwcliyCuubQY/VvbsstV
V2c7x8i+EqC3LcvpaMbfUxMWDJb6zllRHvUKevkj1Du6vXtUll1JN7RCuDtRei5P0rBqe5MRgfMT
Kaz7xc6r+EcTGeIt5+D0NUCH8bvNyTrlsybbdoO/wDhQtwlf04jfuMt9aRCMbmsVm3Sd3cAa8IiB
TJFD2a2aT1Fw08CMwD0Z2FXhKU1CXGTvIHRKRJwdDAPH3dQM2bginEzqayLPknsHGeD4PG9HbwPH
tPDxJfp4bRd4YXw5jG38W8wo7B0W09kUVrqoWMVJHAD7Ytgh8liIoQ/S56lPHb7HWkY9HdxrGSMf
ZhB8GXPXnTMzloYPdNvCIPC0dxEfSr1R7jpfRtW60jv1BwSraw61Dyva+7VYVygHUadYRqv0qWKk
PUpNDzkPEj8U/cJT/KK/UfrW3phu4TxZlq1fWcIv3SFVXvbXkIrh3c///p+yAGGsRWmHoYPQu462
eV6jWgeucggqI7lyqWXnwJmdPmgmmCWQ0rDvW6wK9hTVtkUI6DG3lP4UDCTGbOhYJAe/70oJtaN3
hpWYYv17m9upl6d6iPvQ4nzuKpWl760xC5VVQikD4WEo0Slcmce417NNE7+PJ4iDReeBWMt9YpkG
jQ0ky/bK3oy+YuqI7sLQDB/qjNy6VTDWwZ1hRfoevXXxYsoJwurnP+DSEOA9zP0DQfDlMsrTn1Cy
wLyyPauif3TA243oFB1w+odWXvS3MwmZ2FdROAVX1o5LF3Y0myoUYVJE24jzUdBGDjF0YZEdlSRM
n2js5Tucccm2mzAJ+NHwXYxxdWU4XLwm2zceOoVt+uTn17S6RExpp2ZHXRSQS1D6fEEw2Nzrpv+W
ZlHGfInZ/vMHbF14w44NcY6qK5jfd63XP6O9mpQeAx/c6Kh1ZLJSar9qvVobHWVfgydBDepPnXbl
rX7Yi3OHKB9ol5EuqiIhPL/Runbxg0NLO4JBT7KNGMf0S1CnALU+v7mL10G0A+acrb+zZJxPUgX6
TLDWcSyl9sUyQSCg6K6vPMIPuxxqKsa8/0UXKGaz1/ndaKLS0Do7DBVE3l8GcFUrDlWAQ0L3kd0R
Ot2+AkuV2/aTSCDCfH6PF14gVSYO4ERdgTNZShv4cgbHD8v4kBtFuSZc8RlyDxgXCqlrKa8G0V54
pGgUZg+vKjhvLOuFlEvDqm2U7JiHpVFtqNRalFrsyb2WgHJhGp5DvGi34Ikmg2n+WP4ZmIW0BqZ6
6XqFARLN5rR6sPy2OKhhZV751i9dirIzYqtZ/fOhohK0pjpJ34gPjkMwKlHk0q4eZd10r4XshHVl
Tn1PVFhMqnO8w/+/3HL0R8hy4UOJ9BB2dnlHzFRYrUbdzyk1pCn8wirEcOr5Q9jpN73ug4xTitSI
AbhZZrIXIMV+DloVbvRg/KZG+AGqpsb30k96Uq6VMuyCbVjWdsqGr0h8zGCJo3k09sWVG1mOPKKl
ZjURg5+dBav0YvGCrp80BUnyh3bQu0dfVbobFRvIn9QWwddO6WnCfz7Ul+9pviC9AS7JhEy4wjw2
/xkSgzEoRYdO/og+w0StVU0HjSIfeVTmeOXelvur90vpZPbqGoUSc3lQgvOFJi4qmwNMOrmuS2fY
hV2qbBOzyffTDPKmspvumiq+1g669FRZcmetFk0CRGnnNwksSDq6j3FmmvTYpI43gctmrQccaKAK
InvrPyZyOPO9UhJ+t8Sij1qq8dKIJa6Vk49TIi/0FREZQlnn0I8fiijpfv/3d8jX7AL54Kocjc5v
LzdMiWBfM7xqUAku59wR+xvfCAqAe5GhFIfPL3fpaWLmpQ9APZ4a9KK/15ZFxnDqTU8TgS8RGjtI
XSKZJdlXx2gJQKzKDDn25xddruPzA0URT1WE/7bGnHx+j11OT7qFnOQZjvKnbDIg7HEq1kYV2usR
6+FWswv76fNrXrpRtg0sQDb/fNBk4/FLwsHJXI8ZQeCcnaYbiaTrdoiF/wjK5Fp75cK3SKMOzTNd
Iwpey40Z/Y1a1xNaHLBC3HVf5uO+EUW29dGpXpmeL9wasyVakllPgo9n/in/fPYt9tqutALb0zvY
7Rxw+BRk3B3t1u5WGsFsu88f5cVb++d6i7O7EWdOlXW+RaCD8VO4aX8zmWLY+RRSv3x+pUt3Nhfz
kfw5FJuXGz6wc4k1uFwJ9L1zdCfwXk0fG68QdUdPlmH1PzxJgZ4YVIJJR2ZpEcAtjG3RzlUvTUYy
jxMKYthl3YEmFLzxtZqEwXjlW1g2PefZRZuRDVgGuEMaJudvr04pSCgBGFtSI/DB8qc6SE9bjeOd
DDS93pgzBShQ7Yc2D4Q8adQrzY0z2b69EgOMYLrvrvKTTl788vnTv/CZzn0L8pxsQrgxNJz/MjeS
QzlZmQXf1QyeB79DWyGdarrNy8y9pXBt7kQUKtfkxpdeuk4pUkdiw1Xfm4f/DOd6CngHouOysWne
TfTlybWo5X1EHvC6JxB28/ltXhrOlB7Z5FPWn4Ud57cJLzTH8MYZs8uy4k7relJ3DaA7I4lljvPz
84u9L/r/bm543XT8ODEx5/K5LgVELrXMOjSxkss2G/11ghPpGwHqkVwVoxM9d3qnWKhKtZ6ajNsP
P1ORAV6Kejn+AlsYX6m6XnjF/BpKf3T5UVkvZUJFiMIxs4roWLqR/5wCD6G7rUdPfRPbO1WACUK3
dHXIz0/0wzOw4LIYc/kBJcv5E08tGE7jGIfHCk7TDZbjwTMglO7qXI+/DwNRRGOZOmCcaV2BZzXA
AFBYEiaqi2AiSTaU751LlO///eWwn0FLximFgqy72FMDOAMenODSoN3zRYPUOmw6AgVJlOh7oe8U
PtV+7YsEe5yqJE9K3Bczt02pv6hFdqUg/6H2wUjRaXthmGFgQpRdTAwprvl+pK7n4UZp8oPVWsmf
moUS/h3BdME+VrHibxG/ZNFDw6bXoNrR70fW1HzXEaP5PPR99leH+vlWtwI675WHNW8NFm9RF3hZ
sFRRAtCWHYNwMGFXKyEarEDAzgFh7I0pLQuzkx31Pjbg6GPrHWUXqKJVR5b3iGP48x9xYa6gQWfy
ulxWCTYx5yOp6Q0lNw0nPGhJPHpFMtW35f9xdl7djRvbnv8qd/kdZ5DDrHvuA8BMKnS0ul+wZLWM
nDM+/fygOWM3IZIY9+oXy5RYQIVdVXv/g4YWQoMO1o5b5RIE50KsUGAkTMy+CQQ/t/wp/drozV42
KF8JyU6MM/lORPh2kwRoAd5+tQtLE+KgQbEee0tK2rNF4sJIHQsB09CxJ6NSq1p21/pFtE6HvOLU
iwWE39T/0JZ62oxUQhNGZOQuKUrMtvZWagoDViJLzEuTr3GAHFIipSaQ965AxE1onNTLDPRZO2Xh
ICpduFHAIgIOq5L0pSIxDfVPYV9UXOq4BP99KJSY+EgyAi3OQM6Nqk84KBgMRGLphPVQpzuh7sYO
YXvZizZdM3TffTQyzck4BWGKUcaFYVW3fGqXsOzUifbLn3pZY4b20Lax//32UF2YhVP1lPkwIXnZ
xM8fvXbDgXyV5x3KrHO3Xq0+cu+LN2nSYVMhddbCpJ8GYbbwuFEyLciM6pOWzXlzUlo2kWpCZERU
NoxtSVERSkmUP702N16EVnftNNZiB+FUfZcmWOH847dlk+TqNy25qXB03nxXChaoEc0/dK0fT0k/
RPAKn5KujqXZGuHopTIV5+b3bwyAEsYuLWK3OY/LXpv6fK6FBy1vqz8QKzbvW4T1X3x1lL5RAfE+
S2MuH5SwhHCQyeZalWtcQawyR4N1KChpS3lgI5WoFmuzsloL4rmorJQkxDwjSkX5R2dmBvPHUFaS
HKAmWCQpl68sz/GCkeUAmWIC7V2pjt4msNoqssu+8X9gLiq8tHgzZGAwc1mkgN37HawspT0Y2UR5
9qEYQ9WocMCJTBWDMBMZ8j5AOQPF7+E+HMB1SXIFP10ZvHpvZWV36EB1po6pdN6TnlTBHt6idYdT
ef+tho30weuq6CsVmLhC9ypRKltAE2MXxy0GS2ys/RejKAAqBnqy9ccRZ7m49qOnEmvgkyoN1LZU
LrQxNai8+tqJ0EnxJ4sjbgs+Bs0jjmIPGuTVL0GqKo+jgVxx2SHp74sS0bvFW2YXt2QsEfQs5E99
gNXrKo40AFKGK/oHkXLjTrF800mC3v0+IWBP6N16DynAcDYEqXoIKhExpGIoNrrZtF961e8ah+q2
iSRAE7urNtfD51QqgfPGOCxEPxTS6GtVr6tNgbEMtWHLL8ejnHTZgB2ZNFl/ZHqH3yyjJ7dF+nGU
URpaCMfvYEWERkpJExoUZgxIqll8wshateCPR/vOz4N+xx0+zQ6y2MSIBaUuQt99EptPaGIGod2A
HZc+6pRJjC9WYVpLyfcLByjYWlxQJhgd8XIWcPKeWJiOIradfoPkIi7kqCVYmHdGC2v90sIzJko3
J/EJtzHbD8YmxSIGZ4M9pkgWQOMkj6g7jk01qW975lI9/HJz7HnsfOS95+WeBsPPtkp8d9eAPP1O
+dZ/hRY3htsxFihz3o5jFzZYSoNA1AgpVJfmknlu4Ul9VgvewdcRZEY2GmGSsCL5QDHVqY0MNyqS
hwvT6MIbAnecsh8cW8gSz0bOQozcj7vaP2BVmxyA2uj3KA9RW+6Rabn9fhc2VB0kA6xjYCfkr5Tz
OM3RPs9qSgx7C4lbpLjvxRiDrszFF2sAYLQZkwFdsTDa3m720kYOJgw6JScJMkrzhRIB4LAaIRP2
KsowBz0ou7UlYi0i9OgE4y5H5+Zs0F4hPVWdEuBBgHl307efa9BJm1QYYqcDQ7/V3cA9osEjOG6F
7LRfpr8yGOTPof1w91HfJb8yTQBYYAXC3mqR87DaGBuqWKu+yJEbbm73yqVxJ0uKJ7ZOqZAFdT4Y
WY36Ij5D3qHHvYETPGZ2L6GFTo0XF6+3m7pwGiF3CIyHlnipeeZJaQCVVE1d7MVcwSWm7xXpLu5A
rikxZDFdT38hnQcZZopHk+MpmMvzd6OQXvlGjp9oKJa4ug0+3h8F+fhRCPqthvrA3kMMZUFv4tJb
wjShT6l/wAKfdahQtqDY6tbYY8qmb6o6qD8bWlQ7EieTNWfqYiHhfSFawCyaWlKn4ZsngXPJ6gdZ
qT3MEHhXpxkTVbO9QtQfIOZp/t6Q/URaRXmgLMLiL1y0pkQIc4ddQwcHed6/ihRwmB1UZY+2Fvmg
btSrPwZY6OWhyH0EvtRaBBRlBFGVnnQU9NwVJugoundmEoSr25PrwjzmWVRmMal37u+zS2kud55X
ihYJAy8r8A9JMF3ctCWkaHvQhb5ciGGXmmMnBT+M0yrNTp//dCkQ/MrUYtUM9rI6yvvaRG3HF9CY
k6w4/P32m10aYAIzeX54HuSfZhOq6wzOixIyphO6AZulBOq11CIdtHXhGVco6rV4Csl42SzMrAvv
CCCSzB/yEOSEzFnD1RDB5PcV1GrRsT6gsW7tuQDFH9xScxcYHe+A9xxi6EwyChzDJqz7bPj0ENFD
eMPCHntBtChME+unSsR3IjNXuK4UH3XPip7TGLWjKjaje6HW/M9tiRahYJRLkMMLp5hpZKmWktxQ
sLA/H9we7auk7oMY7yi361eq1HBXU1UOsgv09osNoeFMAnlKqMyh/WEblDX6bXgDCkrwR9jH6p8Z
ju7r2xPo0jjCtORERnyYbinnryNT2FappoBOIDuuOnhMuoYTCDWmfkgzJspCcxe2d3i7pOEVspaU
1afPf1oaWpvxgZVxfMnoRkKRYgybpNBKb5f1KZVPz+u+BFh+vKiVonXb2y97qXWdSzr3QIBH7yRi
Y1Fqk5ri1CGJCZrbVHcRhG/G8LWWzUJFnzGuPtRiokwSnT1A39utz2mYU54ChWwQN1y2QXnNYcSD
aQRSVKL+7eVx8jEKVH/SqsogbLvp5wZFUTUaKgAGjXlvFK2yGgrZ2Mgkb7Z5530ehqrHhliRdh6m
AwuJjAtxBPll0BskA8CMzNNiQ4izd5T24UHuZXwnB89zwCIp966AmkJIv4GrVdR/HCfZeKltkYh7
uxXM1rUhjThuZXW0twYRY4NOdt21H7o4CEWN7mcLYeR9AoLWsOqa+IDIIuiziDUd/Iyx5GQpIT5s
S36GrBPGgjvEWIodqbBhjZwBzhYZPsnYBooLo/9+7kmiTHUbSsVEiJvXLPXMo/gBMPqQF1QkBnfA
jKKG/B5zFRVaDwhxoKOWb/blt9vT7v0Kl6hagnqCf0fKcV5o0wPSO2o8kPHMBn9lZZr4TZNizhx5
2Hy43dSF6+Z5W9M0+2l5Z+rQJoig+YcSUzxMWqwEBQI92hZtp+8GDtWoMeOL0VjS4FRA0NZ4D4pL
D3HhhaGZgoYGRim9rwCRey8iOTKifU+VapsnnvxQ151oq1roYwqhtE4idyLiDGNy8nusBqKkUu3A
kzSnbJsfiR6GX/TWIqOQSkt3YAhedMF5HmwiAeO58FaUJzl03kUIeKVD1sPFNoq4PPaok21jgfat
sOhs3NknMVV6y06V2EdaLKtXvS6mqwxIvS1aCR4puZ6hDBwaLz6mfpQagJBlY1mt4i4Tj5qSSXZg
YFTme2Qoykr0VtB3UPeMknA91nm+t4Q6P4ihhgnKiNam78U/Yt3oV65W65Tl2FQrCinrlPIS8JPB
P+hkNQ+pMgAj8JscwyfwK2s3yvwPtSu2qHhJ8QbtdJ48wbkRpzFh8guKNYSFEzf2VoMiqCs3Er4h
uYJmrw+GKXIz71MitvpWDlRgF0EoIEGBAzNytInDyaXjMTP9q+p17SpKw+io5In8GAb113ToOs41
JuBoP445R1ohir9yfh8CZN6Fnm8cwgq1nwKMjY2AAxrrRuavCqlLjmPnqV/lPP09k41yY/mYyeGi
KTmg+8ddWALOHDC9ZQR0L/gGP145SS3kd0al2LVyk36UA6kN121CvPKi2neEVogfi7BDDAzvm8j2
QAE5siHkm0To8pPW4apWTSaUUHPMZ5FDN+Y8unCsIvy2fZTubLxv5PWYFXi9g12ghle7Dj6ZVIoN
XXjEwyt8Qn7DaHHj0+LRQT5VWSPRAuURceODEnmYepD/Orjx8PrPVzMoXaLWG28XQa7zqWqVBjw/
1SU7iQJFvurEvMVNhNL5V+5kgY6EcKA91RL2LRJocCSFsxBHID0xEKu+/SjvtydiJvkAju6UIWGA
nj8J1W1L0FXEewYkH78BKsfXG73T8GvUy+gUtkaK4gvM86XY+f4MJnFfMAyq3BP0Y56NADtuVL5U
iTv48vhLKcNQtwecauNqYXO6sDtMiEYOlUQMznyzqDAJWI644flomiqBjRKvvGtDtdp4rEykAUiY
o5cb73MjyRa69lLMhp6mgWpB/oCy6mwX1oQeXzpNg/CoGIhKNhtuY9mPpM1wj+eMckQmvlmj1U4C
JpaFh5Q6yPb26F7oZbCOE4EH8tpUzDkfXexC6wrK5bhrSpVCYUCJrsDrNcgWo++0x8+CLzOII8DE
X2E2zbq5ogMqr+yHXeRD++9Rde63I+WWB0KigSYN4Le1GxQuMrei+kXPQUJHRb+16pxyvkj3KEmE
UWhXRndoCkFq8mpu1Lvb3XFhLjAPKGSR6EMxYa73mVd4WlVqMeyK2Bg3GJBVh1DJUozlsnz8LPu5
dLBq9GakIo8Xmr6wdWLTwCojDfHmWXM+Ek2oeNgrMxd0hcNmRyYeWZBMsZyhRa319mu+idDNB4M7
K9obbxnqOZGnycoAqOgISNkqFKR/gscwo+AalmgzFAHqqoUfZw9JZX7M+vhTiwrVkGNzLvb7dGxP
jZjYcoFxo+Zu/CT2cHjC7RMM/diodteNDvWMUzIAZbLykxQnn1x5eAh67ZNVlysxTu6sxHD68dsI
S74c4xMWGXDHKbslzPHSOKiI5qnx50L0NkrfnJKEApVY/aF66GflImKsAg5xVebeS1Gzwd/QTuVn
T0H1jUSSVsTIiucPI2aKWFg55jApSDbbvs3vSow+qYpkbE1dsnNV45vQ9IsUhGnRzvsWDqgsMn3I
3s3rkhjhmUmDUA/aSfJg1w3QjWIIoA4Du6XirBMtcXL/JAcFeuzc7zfVIFAWyzAFWTjkX1hyrDWy
h6w5SLDK7Nhd5p3oiknm7urBCF5MoRDHA+xmki6x38bjWhdSb6nKf2EaW5McmAJeBS7svNbY1j53
WhIRO2Rki53lBXWHChWGfJaBiezCC75frtC2Dfx8Sf1j2/M2zX868w7gTdH5CoU9pLVE3UDekB4S
zxoeBjPyPplRKUROkZGo2UItH7rV7VV0AZrD5vuWFVGp4r67wEeda4IHVrud3urJujXrDLWyOsx3
mi8kT9R+9P3Q9NZdVWCgnSNLRX2qrL4nsp8+3n6U92F8ehJwpAYMIoq8U0f91BGCFOUmugsTGTNX
QWXqYnPouLAuZfMu5Opp6A0tDNwK3YrZuSRGP4MSQdvt8qjYdkNL3TyI8D/us8cuaXAcF+R1wkmL
KtCDinUabh09ng7FLjalQ4rE7UYch6chTZ6zOLZOTRP9cbsn3k8Jjcv0xMEmiFNTmG2pXobdGP3U
7dJGDbytWUro0DeSNH6vkyIMNo0VKMKK46WHYa3pLenfvD8tgbSjWEc5CoqPPL9qFmM2YIJcm7uh
l1hnZMf0r4Hs6/FWjFLBx/tUwMqgxdZpqYxyYQrQrgbvicwvOfXZTm6EQSL5iGQcvBgxNMzszAqD
hVRolhhE71c4fG9SFcwyeO7gVWdzTUDKDlkXa4eUQ7qvXZfEvTTqXzpcyxdEKN4HMJqaYHY6pkLa
uwUGWz6xyiBo9loki6fA8upP5CmLdjfIghCteoK6tZAruPB28GohmQLYuaBoWJSGQrIgxPR5AAg/
KiqWywK66WIaKAtZxvfXUVIvKIgoXEpht0uzE9HgUe1jMIMDORhZwrcWXxlWl/oZF3eM3mU8fZQP
cHgK7BBryf1WhVoqL0TQC2hSHTSUCmtOp7F3SqZNmMR0henu5DYPglUbCfJr0gtVDLAUw3YMBbMe
C19Zbe7BZfmoF6SK8iAqlTWeGvgz+i7sdZOqUQ63bgFs+H4tkxKDpkaairMYM/t8pmVVI+SqXJm7
sDZHSn66qxwtpUIFYGzGbVpr1rFJfHPF3rkY6KZAdr6LT1lKqBgmKWedC8J52wHumDFGnNFBErJg
38gI8osRGnhV4hb7sAaiNqpK5eQ+hiSBzFnN65Tm5XYsezdBkDxgf+F+QGV7Eks+fwaMxXujC7Bu
KPqxJ32U9txvUc8vM91Y1ehbbPD5S9YofZYrz62Xdtd3q4/miShTavKSfFRnjmWGSLuxi8Mi2pq9
Em8Tq/29QDDFyeNR2t1+2/e3oak9IKWkQBGhY1M/f12NeaRYY+Ht/cAHuM1ujl5nBzivAtPFlaGJ
2+9JfTeK5bqpv+ij1JqbhUd4t/oRvydTaFKuo9hBMfz8EfzRGL1ECiBTVE2ROykODb2NOykeB8Q5
/0Niiu1JSQIJ2Tbgzrg46NUPUUvHr0GdNK+WH0Uf/C4yHhO5lDZyqogLZ453D6hzOTFwlwTGwT48
r/0MLczySQdkoyt5tm5inHYln8tqVKnxP24K/U2AHJb2dmmba2bHDWQaisXqBrgk8jtZ7X8J9Tb6
E1XTpQTtu5mmczxFMWtKBFOYmCO4KzwT+47r3MYjC3hqualuEpWSSDYU1VElGbKwr7zrRSY0iDhq
AvBCQTvI58Pcu/WEHLE8KEi9sMHfQ1uBGao2DcWTpSk1fzcQy0ClKasT4t8qSudt6cCk1BQO6BZT
TlTHA+mjquTPXdp8UaO+dATMw7bqqB+RtFrHqrHTgmYjYdUNZPcF8HJk12aXreKaiXh7ss87AYTH
JKlAXhzCBNN++vynM2PWUtM0/H485pInkUISukrFah4ApfgFNRTwb7fbe1dLpMunYDpJ6kM8QR/u
vEGjbMMyCcx6m1q1slaU8dBHYrOSlQQHm2z4bJXCPQm6e7Knp0YSKtts8kObVUv107c3+zm2mxyV
kSNi/XBBeX+C6ZDRQqM5o2zqm/FasIz7PMRLwSqLfVA9NlwaUjndqUr0VLfuqmzFjRDHd01i7CO9
hgPqS46fSS+JEK2jPtnlfr8TMqxY+viLoJaHWhVXnl590PvuPzJD/+ul/9/eK97uWI9Tav+f/+bn
lyzHjMsj0p3/+D93wUuJ9eCf9X9Pf/bXr81+6yF/TT/V5etrffecz3/z7A/5/v+0v3qun89+WKfA
IIYPzWs5fHytmrh+a4QnnX7z//fD/3p9+5bPQ/76799esiatp2/zgiz97T8f7X/8+zcA4T9Np+n7
//Ph/XPC3z36QRzkeYCq8bu/en2u6n//xs7xL7jlnPwZWWQnpqJt9/r2iaT/iyXIfQUhH+w8Ju5h
mpW1P7X6L4hzzEsCEKGOZONv/4Vu0PSR+q/p7MktgiMIUBX++Lf/9/Zn4/T3uP1X2iQw+NK6+vdv
54tNANsEXmzaR8/nvFTqUukCf92bOs6CPeLgH3VTbTxb1pP89ace+U+bP7dxfgP4u40pAv20kF2I
laIXFe0pSz758ZOnPd/+3vMI9vf3zgJEb3We3vS+eRQwBnEw0Nuk8VTZMb/poZ8uRIdrHTS7tiQW
Cqx+owcnw21ctDpbKvqJXq7Venj8tddgiH/uHg1397xQcuOo6MNj3MqIyE1KKZr6RTDRCbzdyPn9
7+++ks8baZVGNCw8pY/CqDta+wQ1yEZ+fi2VrxqWurcbOT8X/93I7G47hpIpGJTPj1Fqbrxi0jTn
otc8q26zFVBcr5VPtxu6NqNmJzFdAccpaLV5NHK93uC+iT9T3ixhda58uzqrKNSQ+nU959tRxPS3
gW9SPzOrl9uPfmU+zVEOYaPI41gaxlFrysOgFl+VvFirUfqPThB/DcEcA9p2sSQJgWuQmi+wmRv2
wFw/CHm2cDW89vSzpVxVBqz5RtOPatbdVxWWekIf2+gHbW73zix19ffzz9a0UFmdaeWefhQHR0OG
ImFZtHauPyXF517atl+7ffCPbnF/NzVb2aFYyF06pvrRB8W9ko3kyQzqBwAXHytf/jRUiok/aPlr
i3xeLRJcWB5djpqTRs555ZXNi9HmH2V45YBHvQUA1pVFPmfYYD5AtjyikSxLjqmQ9E7WSSepQ++0
0iAC5JRYb4/TldCrzlY6ReAubrrpdaCs4+zXBhOLfFxFRXo3VuKft1u5thBny1wK0ggaA63UoJPs
wTMrG9uD1S99uTJb5eyrtV8WzDSd6AuKVc4dDS/HhW+/slDmQiS1GpsBeBXtCPgLuk9gK7j+5VXz
a/0/RwpY6IUjZRgYR69+SSkD1gBTRv+pMrqFhXjt+aeB/2nPhtXUyelAHEkz1Sf3AkFE7TvkRkRP
/0fA17/W3xwKia2715EMZ7bKQ7oVPHT1A80obaq8mC+b5sKmdGUSzfVu4IMoLY9uHC133Oqm9zEW
MQ67PYeu9ZJy3kthGWVUEArjiDAGGNU026GHuIaDbG1/rYHZto0xts9Z2zOOgZt96ALlSyHgrxlX
yULEuLJjz7VkfEFFBXoU9GOI/CYO2Xe+Xm77Ac6K1t7nrmerS8iBa8MwW8vomsEpy1ysP+VEsLuS
6xuMr6W6If3998Xpr6k0l19uQyWXECnTj2XV4Sybfx17TOaQm87R9l46FlwZ7HnuhTIw2r6poR9H
UfvqlsVT32jPY8XK+KWxfoezy8KOO7+pH4Ma/QF2VbVaqe2SA9CViD2v+vkVLEiNnPkxNn7oYfDQ
NeI6gY5suEtYxmv9M/3/n0JGFJkZ6rU8vyGVz7LsKt+krAg+U+pZKmJca2GaWz+1MDadQnmXEch8
JCgqJQUY3vbyqodpuRAtrmyh8mxFgw6txjHkJeLw42BKeOEWdvl/HclWMpY6vzbUs2Vd9jnwdz3H
NFQYJGS3XGWreKaytfSo2t9uYpbV+HtNzLZoT6lroVG1+OT6ceEYPaYZY1ok+bpKUv9bNrrdt0Gs
irvYTdpibVkhjBYLbcjc7szAfMBVZYkR+6ZzdGl5ztZ+5WJQ46Y4P8OHH9ej4WmR3WVY5joF/tC+
rVk5lUnD6CPD7sBhZtsOV3Icx1Xrrm8F9bFw4Zy6hlls3Ej1J7N0y1uBkCoeRQXoVtbloi3qbrl2
C6MCm+IZwilvi6pbmBVXwuRclzC12r4kd1Seal9JPSfXUWO0zbIRnuCTGnjXpSlmvCYihb6tlugP
LIR/eeqhCz33Vu78acZHrFCr0NL4VJbFBljeg4InhFLIuxGbFaOSbaAady2dEfnhQcCd2BvtQZY3
Vjluy+6ltoZtRCgJdOEjRlgod2r+UtrsymKcZ8sCyD5mWwfxyWullpxSoe2BAasnQBL5bmEOT6vu
0uvPTiFciCMxEnIQGBZWY/edC0fPCWJDRKVJi0LgCVqU2Gqn1PcC2OhdR9a0s1s66GvUeuOdEUvy
oRPa5s/bD3TtnWchznfJYtTYTJ+0tJGcqQqwHV05XmPk3q5vNyFf2SjfVBR+GvKkzoUWlaH05Jde
9D31mtywLavJXmVQod/5qEFLWAINnQXtpkUic6NaY7o11FL56mpFf6AEXr3qGfbJ9iAKOJqocUO5
zGsU7fe6IZNIzSzSjh6Knx8ysXSfUr1UkWRupcpBA2r4tePdXBPJ08xSjBX6Ki4fKBgCZP7Tzx6t
bun4eK2fZjG0McVKDNQkOpkluU09lvW7EhuwhcvhtW+fR0+MBccmzKJTW9bk+dFWg3u2xA49r5/9
FZrfCk0/DbEWlV0ONjI7sdtvlES0gzgBClquS+VBM5/cNmfEf/HYMme8ql7PcRSv4JOnq7YcF+tU
MO2sWSrUXtkwxSlk/vQu3NfRNUazkwi188VTHZyQFK7bxC7GH7dXxKwU/Fd3zbXj0y7o65r+OiV4
9zx3o1ZsWx2kW+GOwk4T5OIpNiy8fwcJjCIibdzdTeVYSwO/V7rZNi3K5PvtZ7lyipoTb9Khh1Ok
qelJxL64UePHJAuf0X98NJFLXTgHzmQD/37fWZQx86LQoEFnJyjgK1z5tgS6jbrGHGeVOeaqd1y7
27fbdlvecW9aeavb7/ZmX3wh2s6xli6ZYFXu2abr1bDWNn9IdrMtHG+dOa+t/fvpdK84z18+dTZ0
RLu0ZfvTjx/NwgZ7JbBOGfCfZ1FZZDXUnzA7yZ1yClJMQfMm+iDJ7eb2u11ZznPcpNvnrgKlPDx5
aZ4/g9RON3XWqAvB4tqsmAULPRddmSkfnXL9iysfyOw7CJuAB1hSkrrWPbMDFJBqUfKQ/T4hspg6
sdoYCI5K3KDkbCkmXX4H6grnI+CPBfoOJU102rBqg0mNPFnX5WPXPN4egmsNzAJFC8BDr8w4OlXe
XVNSPIN86MqSU6fywgS+1sIUon4KRSIKRvDDeQVNDDdSItnShBLhYuumS0Zal+eRMWc9lwDhKz1s
0pNpZh9GQ9oJcbLw9JcDKVXt86fvfDjb6CDpR8EcVAgbZbj1QoSbmnXum+sGN5eFjfny7gN64ryh
iqNaKOlBeGqhVOeqsU3ido/vpiP1Pp5rmZPl8rpTUKG8PfAz/MT/i2eA384b9BIfeQcpDk8cUU5q
Ja9GS3aaCOvGBr4+rmK1D99K9ba+tgSTebs0v49lVLjP2zQGI/U8KDHHekVWch1vgjUIyH113z6g
FLJ7iW2RKbKqn4k0Tv2abrFockLHXcfOry1ayrjnj1BjAJFGMHqOWjrc4zS3DpN6h1PQwt1gRh38
u1tnQSExwjaThen7bXTr1tIqWH98NG2cUfeuLdrxNlwIzjMBr79aotJ4trCGBvNuVEiHIw661lP8
LTqM7sp8NNbVi/InHIvac6Rw5f2xMF8u37aA/p83h2ssgrgezZl3xoN336/CYtXKjme39kt4P6zk
jcd91lHW/q5f2NevrOu5BFADxNnQEYYjXZt/0rz2cz9UXxZe53LwBjk0e50gg4lCMvVYrKOPusNJ
z+ltSvi24igOhmir0jHXt9u6EkPmpliphJ2b1jHr5V64h7bwOITRxq3rJ93ERwHJhoUlfe2VZiEk
KrNBd60IS+jCe1CL/Au6059aBW+z2+9xJZLP4f+5mI1jbZj9MdGf8ux7Ab6/0JRDEC4pMV17gVl4
iHyxMjDr6I/lcOzUAn7VE65sC09/LeDNhe6wOAGfiA/KsWmb+hsJqxydpEA17hSOCfcs234DSDfa
l26FHq0fGasiL/2F8H5tKs/CwgD7HuszXq0wmuwTrnPVvjQWseVXvn3OtorMBNpGY/THyGztWv5D
CeuFKHPtm2er3gVjaIym3h8RRbCr4HuiPt+eTFfG2pgdCwCkp4hFYjHvFa8uWNXMehHkT7e/+8qC
m4t2lBhyCGkdW8c8FpH0xlQPhZeocuCSk1nd/Voj04v9dK4xtarsQ1RujjqwpEFq7LK916xkMyC/
VUdL6edrrzJb09lYK1yoWdMmKQPLeknM3GmSdlWK2lrusoX69LVWZmeBFmfzIRyZP1Iu7PtRS0gB
Vqcyyn+kQ4ksZrcUoq6EkLmdQ1tVqeGhd3lUhwRwQH7oqmyjugH88YUD7bUJO9vfmyIKeyDR/bEq
I6iiycotF2bVlRvvO6Rp67dp7uUqD791/7Rau7vL7qpVu7b+rD6bx+zTUjl/xjz+a2efi8CgDOqb
eUVD/r6W7W49noyN7qSrdNXb0ta4cx+0Q/LD3BSbdJssYAiuZKbRvDmfzyzyRm4C5kCu6evCg/6D
o6A7JHtY56sk3oJN28gyJvYJ3s5p+Elxv95eSNf6dc7xi309EQWP1wUwMm6UVbjR9+Le2zMDbfZ+
Z6nmeCXkvNMTkLsmjAamBrKCoG02ReBywF0I8FcyhGDYz/uvhWxt9lXXHxulFAK7rGQDRak2OMVK
6O5H4BkRtzc1+L2EwLnBlM3Y917VbMQBmwhVK7oNNMb2TgnUfG9kbsR/xdqUQeu2kJfTk+zD6vOS
JF9ZgxyzgBQcO8pWSOxSy4OlvNQM7fj33JsFHJVMejqOdBLGbHvzQ//kfkju9QO2T7bvFI4P/OLB
uG/t0RFX0bcJcL0RDtVnotLCPv2GVrhwSZj7eY6iL9ek19nM7HrVrqBs20/xHsq8/fB5/XEf2H+g
efnQ29vTt+dhJTnMEtF+fpxOb1MSJiQTEmyElbleOmlfCSlz3G9kZMB2qqo/iu6pbF/kfGlzvZJT
wvz4fM4kUSOYlc6rCrtq3a8EW9tlnKgF55WNithSr00yOtGK4jKrQFyYqld7eHYYEdMG0zOVBdc5
46ZZo55x0qaVx79hPTidM/Av3Ncr0K22YVdrbdXYCgNQ2ZIdc6PJnHxXH5oX63t4r7+4lq0Ntub4
6yX/9SsVFhgV5x3jQ9rs5YwnLJkB0sk7YvvjGE657uiT4ORt87VOtqumTW/lh+vbkejK7jTXgS9y
IzQFsWGgo0MvHIPKtKX42OGJcPv7r0ykOayzhhE/sHH3x7D85tZbuVvY897KxReWjDa90E9nEVwN
ZWFEk/PYvnhfKUzY01xSVs19sHO33yFo2966tVunWfV/KodpsA7dKbTzu2rhMPRWbr/0BLPoZ5ZG
GrkmT6DRtruV19HO51Llreude3JPhlOsyrV1J27CXboO18LKXZtrZV9vGif5fWmhvgEkLj3FLHh1
RpEaiHYzsT8M626bP7iH9jSuJIIIXFmnPVpr7aO8l/f5LrWfYWo4/qG+yx7yQ/Ug7/BZf9RWt4f6
rTR96VFmR6qiaPuwEugQo1j1xC/vo8HWNiVu612+i1hZ34XvbmP795Iz2NaqOgqfi91S828a55ea
n12lyjblnpFOM2KlOk+N3dnBynXMrf8jfPR2WmsP98qxPwZf3I35UJ3aZ3WTrLINsDtGR1q3a9kW
Vkvjci1Voc3iXB+OE/BqOtAEtvBQf85Te/xdfzS+eJyiTtUD+O0/pIXFcO04MedgCdaIpyTgouP4
YHxKH4U/kjusBNfDRjvIJ0Z5Ad1y7ZQ2B6TKrdrh/DxNtkN+Sh+L+26bbY2PdOgnYzuSBtEc0Q7X
8VbbD9vbs+pKAJnDVPtQryS9ZFQj7P6qQHT6rHduf/WV2DeHqA6FFOQwhBgiRYYJvFa0p54LcooR
0u0Grp0s5sp3olFigFCyjZabNMMmz5E/4B608+6TnXIsvhQr+QWrbPWh2ljr+o/oTrVTNvP0zn9V
vi08wjT7L6wKdRal9DTS2mra+NrN4KT7fG9uvV2zjVfRgUzkNnKqVbfqmf/NHt/Bdb7tlk7X10Zu
FpnE0Rrl3JI548a28JQ/dnfRF3k/PER74xB9iw/Bp7Zb6OhrC2COasUM0tXKTOFmug127WfxLvyk
c5w2n8xd9kDS3f/F2TiLMVDiYBS7vJMbRqvWT9edtxgxrk3HWcTohlAYTJ/v9k/9Rt9qT9FO2XkH
8xTsxU2xh9vrRA//h7MrW45UV7ZfRASTBLxCDa7CU7ndttsvhN3dRhKTQGL8+ruqH254c0wR4acd
x2dvVBoylcpcuVaw4qzP2//VsZjFQ6SFiBr0gJCL4DeG9dbQXcP+XD5y/+hov/j2HNA6+MpHp8+E
mOJUPExwwh/5L/en/auuwiR0echSqG6EkKMzDsbh8pgLZ22OclWMtonLMSR0LnZ6uIM3XHESS18+
5w8+xRng/uCVTZDzGHwvHNwTyd+/95NnAUzvmExohmxQSbqtwd55kX8LSwlaoP/+5BrqFOm5gBqn
za2dqTCpbyHrHHX22yBGoIXWDPwcmX61z+cl+7Q0oxqZZLZ5jqndo73NURwWG+NBxs22ui4O4orv
xI13ADH8Ntl+b9FmIYbTae2WDbxZ4T3XyGj2a+H3QjpoLpzC2ASuFNBWxzlYENBnFykVhCK7Fw34
7qY1hcEZO8T/PzX/RXGflsykqaHp2X80m+mFv6W39pFflTsrNm69rXEDoeZ79tDclsdk5eGzdGX/
q7F/GhGo0973Ghh68trwECIO1iN5Lk7Vz+RX2m7wftzWu5Huk9i+Tn+3V6tQuwVvNkfCem7RgV4P
M81CNPgkd8NOb/ptc3A25xAZckO7fsNu5Ud2QLrlLTiCtgz1h3Ps8E1fPYfJFpNflrTClgKQ9VIU
6S30v1eO4T/M9hdHfw6RdRiIEjOJ2dXbektCEw92te9vFB6Mzeb1kSHyznfkvdpnN2BvixXe7Hik
h83ffCtiaEog4gzu85tvVvjmmFrEmrQY7RaXPJx6CL4GCGPWKuoTunLvLVwX/wKcT6coNaaiyjT8
az2+9cPR9H8zseJGlp4N/7JLn76dV4SWnsAJbSO1Ne6sDYnlbjgEO3E3XNGNxBvKOoJSMCpvxqvi
jl41cCqX3cnStGbuhI/Sb2ooS8Q9aC0N82dhvFXjSoJ56duzUAH0L7ql/Tm6tJxNKliYgLmvAOD0
8k9femD8S7B8Wjbe26moJvx2QLVemkf3ybzJfzRxstNP/I/3NLLQWokhF3zjv4zFp5HspMjpJDBS
k/ANBxOMm6Pimr56hhMWLFi5tdxz6PGFTc2xrV5hJz24oob4xY5erVBsHl9vshBv+5t3fty9V+GO
hw9sgzwR1N2jYE+RDDbDD4ZUmAg/4qdTHj1dXtuFO38OduXO4PtBi4uNVwLOi9ZbqCG9Xf72UgLs
f+CqBhgSOQjC4mpbfTg53jOg9QzHn/KH9xC8lrfqAIAtirHkNBy7LdKhsfieEf+L1z7t42j6rKxr
7CORyGzqJhyc02ivqSst3TRzuhvQPkAkeIK/TX6Okbltb/hR3CWH5NoIkKVEjLM3r+1NibdhDlzX
w+XlXLCyf9bxaU4QOwMlDnj/4sLeQ/uVJ0nYWSueaQnY8O+18enjkp+ZM0csWLcz7rprEvNT8dO/
Ho71PfboyO9QL13JJi0duZm3GMC2PAlyXrxARj2IrfPsz+UVWojS5jxPtdGCui0/T4I/lNWba9xz
W2x0T7aZC13v8i9dy8kt1VPmcNJcyK6pPQw13Dl34xEsruEEY+0i8w6I+N+X57NU1J7jSAOohis1
Ysul7AAdurVrEnIriUBJcbAmlI04uxJlcRXka3oBC4dsDi0laPENqgwjKnYjnTdi3Uz948pszq+7
L7zeHFM6+X3RgRUKzwDYZS5DRV/G5Le0dQjCtKi233NQTSfBbzWtWMzi+s0eHk6P0meXDENsa7zN
SiPsoNqkRBMRqwqFYVy5mRUG7E17azR7S+t3/vsnOzLAHptXBVyeBV6gxHkGe2Hl/Ly8gAuGM8eK
lr4Bfj0Pe8MrcC65mf6hwHb7vW/PwoO0qRPB7dI/EJkfy2J4MRyxcg0s/eyZvY/OmEto5EBCRgJT
AiE4dQu9pTWlQ3/hLj1TRnxe8cRHQRtaUt5BO4Z1PYLrOPIs0BdPFMpOrPbZ39YYzZ3vDv4+A0Hy
c4Eejl2bS+POGKz0MQXNaxZ6Q+0ebKbSrXITdTcZDlCShsvwP0E2ZKI9YJeOVhYVXuY8qHLgL0Ak
Jg86sby4Lgfo1DAmbzOPN1szUNYGjMXNwVemuQGfImADqi8iLkq+BaNB9gwyOPOYWQG0l+ravMfq
p49D1rVbnXPvqnMCPoXTVOuwMtOjGqR5VNynh4Jn5jOR9YRAoO3rVyIKVkVulwYPuXLGW8jDiH2X
Fd7NONXi3mtM+9HIjQkdpHgTiKyYoJ/IILg0geYFmmRKGJum7A2ogdT1FdYPOfOka7odbyRwtEXR
8vvRa5FUcnygWYBdBFk4KVj/qpEawmuncN1dNQSWHVl5Pl2PIAQ6oUNluO2bLtuxwWxeLh/Phbhs
TqE3SGUb2CGcITQ8FwLM1u0vEBCHgjxOmbu5PMjXtgsFj/+eJJolZQq+dP/QdD0iTZo3904rZeiL
Kli5+76eBw382RCBnyFWtoJDQrW3qylTV2YtxH7wK3BSJw4E0ItmWAmCFlKFeAv9d7RsQp8ZJCa9
A5hpuhwNoD7daNINdyblyYH2jR3LFgRiCR9R9gXdUhmqGixEIUhekycOsmk3BPFStvJM+PqdDP6U
//4c2+uJmXp5clAV5N7zqgSkPUlf0GtwVWfFWsPi1+6GzjG9SleiDdCccBi7bGvr4ZA5YsVJLh2Q
85CfnLvnJqyC/GhyABTvYNIWXead8xcsmysbtrRAMyds0UlVElwqhzR3BmTgCEg9mlMn26iXbOXt
sTSHmTfOvQRqgKD2PqBBZdtYCeSf2ysLdH6XbWhpCjNvrKsU9WejSg5tGfBT32bVU95StAnZ0nzw
JtNb2YqlXT7fBp+2grq08Yw8CA5gYr4vUrK3kya6PIWFFZojbzsIN3BlDf4hIVTuEa6eKybU2Xem
v4bDOJv7/0ZCdI62zSea1nXmgwFI9eBMLoXhXlvQAYYqYWVsXKBLEnQcZt2x6ku2kgBY2Jk53Jaa
U0MqQG4PFoKtRKDnHyoioC8MpfF0eeEWHhF0jrrtDIjXWLkbHGQHIF7mlyjN9rkD+J8MyF1StdY+
87yN76iQBwPySDWpr0oTzImRAfq/DD1ZDWgjncIabsppoCtOd2m1zxv96ayUPhpIS1L5B7DHn0DZ
a0FohF5VtX6eoEM+GjaPmmF6ubwIS6dn5iNyaEqVhDWwYTD95g3ah7rhpnas3fc+P3MRFCLqfonn
7aEQdqi9vxR6A5CHWbHeBauaEzUHQV2kOgu8AxqZX3inN5AXXwMHLi3MzDMQKaoqADPsAQ27KiSW
iDXz0MDreit48qUBZi7B06nHpzw1DlBkjQZThKICWzr0RL618nMULjOrsp4gmHeoxxGdOqh5oxWo
A4Knot8MQP6HXbEo9TQBHXaAwtYJ/IeveUNOOrVXklsLHmAOytXKMTqIQaDJe2h1lMiaPIBSCBTM
ad2+eGqqV66xr5/hdA7QhcCNS3kJrKlfNC/M9t7dgtWQqyimkJR6g66aEYzwA6BuMlvzqAub753/
/snGvYAV4BlBbCGbvIrKYTAjSDsBj9Cm3zPsOZcya3pqsXqwcGwh1srRso/uQ+mk37t1zqRznycg
mlSN3tToODPppiCahLZmd9Bsf798fBdMe47NNdOBg3e71rGbGV1IbJlGpt8+XP740urPbLsbWSN9
267j1HtRUEboZDz2K7fKApMBnVPAchr0Oq1LK+56VRzSBnyn0ZglLMqIV26haqN21DfGD1WMxq0A
C3BUonMfktZQSL13aOfejzZQj1EmmDzqPuh3hmvYITS/uruKBmMbpcHZXWi3twIo9Pi4E/HWg/D3
5cVZMIc53tewRKAnX6Izwc9p6JTdbrLGXVKWV9BLkuC7Mv8kafJr7LyV+26B0Auc3P89Sya0tXMs
C1asaj1wBUDOrHAYNDP80awfAnAcAwTYoul9g+Z+IwS4DK+cJMj9LVj3vBUv8M9rfRHkzIG/Om9S
13fLKU68HmolqeIeBXZe8XGTqJRA2sFuPkbfyd5p6iiAmDxL7sqgSSDTM3ZX9tQMIYShuu2Qe+3R
l8NfH6yvN73XDOAhMdywosyFRoilb/qB8rcBzP5vLUO3h+GR4TWlJVSkJq8cw5y0EuRmIoDcu7Iq
O7TOnXYmNv1IE1A3e5XVbkszoQhYdfEEeoHiuoYAL9i7dPbsmkV21TFlhllb9xs3F3zbCQMAYB7k
xb6wimdtl6BUGhTb2VLae3SCkGPT5uYWvMIyKmQf7HtMfKe4nUTjJJpNqTQAw7ZyI1OTYuNWunzA
9QJRKRvk27sClCs3ZRsEu94wbVCd62LfZKODrviqjwWoQE9oG0AAX0FCKUI6CMl7yUg+RlIWpTzU
9QjljV7xE1pdeBnSEtSx0Izrmt+XD/WCxc/R1hBgMWrI7erYI529oZWENrkkNYJK83t4TYj0/fcU
uzoDR0nTNXFjjq/ar4/Il5QhV+OHgFD25WksXIlzsYigs32ZDm0T19avpu9DtOn71keKk3P5+2eL
+8oGZl4diHA1SUrruMx9Y9PB99BBe5HJvWOZXenSf5zq6vnyWEtzsf+7XtBTyXrTL3wovPpRaoko
53e5vOXtmqqAtzCZmZdHKiHQWVvhBsTVBAH4cpeM3b5gzb6oWuS/qXi/PJOlwzWL5AL0J9SDj+R6
UzY/aZZdIUWwI/laz/LC5+fwY6Q5eoEk1RDD+YiNV4gJKjaVuwO79xp5zcJtO8ca68rkJTpuNBqL
fe+PqEr2kOf1WiJl6evnDfoU7EAlmaKlQp8Twf6voaEbKxHfSw/MscZBZ0Efxp+smKTi3jK9BxUA
YNmsPcWWln5m01AsmEava5rY4m+gPYosMKeX04qxLRjAXBbdz1kz2WXjxLI+se6HzJEm9X634Em8
fCwXzj+ZGTNi50mVk9JwFrXeQOMlmoCzCKvevpLcujeatUB9aX9nlmy7Xlc2ZmvFjeNsKOVHCgnS
781hZsMOzViFp7WOiy51Nr1jo2vfCHgkBya3NROvfl6Ou8tjLTi/OVQXG1t3lRVYsRjq05DqIKws
5BzyCYBdgxYbCAz/bgLr6fJoC7szB+w2tpVZbuZasVlx8xS0aQAGWfbqBr11BVwq4LsQX1y5NhY2
aI7U1ZJ3tsu0FUP08iYxc9Rj1fPlaSxYyBypWzm1bzQeDFA4bXXVM386eEZt3ASg44ouD7G0Umf7
+eQ+qiZLUmsarXjoh5tEjTy0rRw05gPoq9gD9HLXnsxLyzSzdsRDOGpFYMZJM5q3WeIVh6Ay1com
LJi7ex710zQGlmiSB7CSoJQ/OqnwoKH8ZBbsR0C+x6BI52DbAJ2TXSvKFi6FJkdw4astd5ByubwR
S+szs3NtOEgsDm0bV1NwSKvgOiDG9vKnl/Z4ZufC0WVuNXUTQw4CT4xsn581NxXZB6iG0+n98igL
Fv4P3/JpC4RGtaRroJvqjFDD1mO19azhHj3eB10BQqoG5Kh4Zaz43wXTmINt24wnJRpRrLiS9NVi
6KHLILTCbJev7MfCos2htaYnOTJUvhX34Fqo9F0OFJ2JEAGPlSgws++54DmP7JQNPhbOMeE87ryk
2TALEDZ2O5FfKpAreI6FjZmrvDFIvOFjxIzbDBBkIox6wzWYg2vrzRHIXdTMQJdX7p4un4OFgzyH
4QptVDm4QJu4ssR11fpXrGlX0tZLn55ZeapK2bK8t+KsmrY9A/YBKKLLv3rBgTiz+xyMRLWYHLja
sroxXL7JrSI0i7/j95jr6BxoC+2jweElsWLXHOPUb38Uhf0HIrffC9XmANtuhBYOQ5N97Go7ssf6
h87YvuXpCsHS0sLPgvCKOQJRcatjndS/Ms9+yOtmWjG0heM5R8w6pQSXa+DXcQNmfGNKo8x/KVzI
A6timzgf0MO7vMMLHmOOi0WViBV9jYgNdY/HMqNWmIjhOYUiycoRWlikOTiWuMpss1qNMW+LOyco
9lKuKS0sfXp2S3fga5qGtLHiRNk/h0RcBy1Z8Q5Ly3L++ye3bQooQDcEAYCokdRwQdrUv5dIZV9e
9AWzmoNcZccS6alRxxyZYCvsCgGSyIJ2cV5U5hXzeLHiGpZO0cx+0VQAIapsNGOeuVcNraJpAL8V
L6HBJARmBWJGAP/4GqZwaUPs/66aMjyTmX1So82t3BTgBB2ntdrI0kxmtzVEX0qYMlKclSGPwCpB
isLQT/4A2IpD66ivDBPFHrliFUu4gDnKVRnCVwq9sPFA8W4XdutWodXZ9A0KDNAWJgOI7hJAV3KU
Ov7knJnbVCd6axad2E0VIVtFg+np8mlZWNU5FLbTlg95SuS9+zG5dZV6hGLQ5nufPq/2p2PeOdJs
fbwLAHl2OnDlD+P9YLerfdb4yhepnTm4NU/douk6qeOuviPdE9LSK/azYJ1z7KoOHN6aNT5smjym
EBqSsr+tmzW+ooWzNseuel46mtPkWLEShxHN3ZOSKAMDrVNANiwAR1K+Eucs+IE5XrXpLLejzWDG
BUlP5mhboeMNaZhb/m9oHa+4sqVBZj7AyuwgZ06hAfSlfuQVCvhV3qQbkvfoPVZN+s1xZsbv9CN3
mwHlk34wXqf01yh8CCDWB99+v3xYlyYycwFoXsE92+K6VYlrQkzdDV7aoc1ipmS+heT5N19N/6CS
n4yiojkEDoHjik1eQ3KoM2kXgdnb2xjZkBw1XW1bXwim59hVknt49iOBHqdKh4VPDjJ4rtkUCvob
1/zu8qoteI85XDXrqOMaFS74roSuchVYv1DMKL5niHO8KnNz1EkH5cStZ744snnLhvGlMKsfl3/7
gp3PeU07KFy7WHk7Rrbzw7IzcGiP7R3I5b7ZN0HN2T1f5GQYJpU7sWvnxbVRc2fbpG29qcwS3Ud2
N1w1wkLDesqGQ6XM/p5BhHvTcFm8ktaoXyCUOx6hhrWmf7e0W+e/fzp7uarw7jFGJ/a99FGXKMRA
h/Tn5dVcsJ//YTOd0oaIvnPicRB/VaK2YC1/qbv+t6fdlYB7aYiZDwg62umM904MAq4PS6TgU4QX
dc1fEB1ZubKWjGbmBVpuTINlShKz/LWCIHrbgaGx/G0FaLNyVjzN0rmbBfZBZql6Kjo79so7mzqR
ocZQrhHlfD0BuJL/brGABlvKqLbj3ExOnTud8tJ4LwOIXkM6U/Vkraj69VEicyClUQFBWxFov6YU
8Lipk94xMdruW6ZJ5sBJXYFHUrTUhdZVF6WMb8bzP3m9sstf7wCZAyH9wGWtm1guqIpQFWqyAqLX
eZJuicGHb91XZI6C9DKbBGaRuHEJZrTKu/VkszGDK/Y9TjEofv53nwMAiP2cF0U8+dzYpanstq6Z
sRuv1/rKQW5uV3m+/p4nJnM200Z1dYLEjBsDkR226d80f02nNerApaM0M2uUmTWSoUyhlJmVEYjd
gzgh9vdgd2TOSOr7g536IF+N6x4cbyVL/2rBXqQif8xu+uZmzywahPRWHzh4KuqcoaWhOlkAMUa0
dSKZGNXKVfu19yNzWKQCr/2IAjy4Gwl9gOr2iSfQLZz4sW3rFYDwgvOYwyJtDckuaCAi1yPvzRFP
U7G3AjC1d3+/x3lN5iBI36WtElVtxRbRUHBu0bSIumVgvyinFSs30YJ1z1GQ3GupZTpmDX7CsQoH
zzf3PUcPd5GrlYtoaYTz3z/dozhSRuWhrhGjOrBhg3foaLKrrTX8yNeAFeLPbLvsCdBImTOB+7Ax
wy6p8rBMm2uE8TeZZf4iWEGolohTWwVr+/L1o4TMyUet7hz/tsCKTIo2Jz841yLUYLFD63v6NdBy
upeDwhNC+tL/ezliWBpzZvcEdKG2dscpHiHtcMN14F+ngBm8cLCSVhEk1osthbx5GSWDomsp5qWt
m13wk68seEe7i5H+Av4VDxWIobntio0uGdDMERhgcM0MJ0HqRQuBhrdpPyQTyOp0ircXyLPTauVt
tzCNORiSeuB0h1dOjg31r5OO/0XXyR4TW0vNLkxkjoRMITIyeI5nHEu7+pEa7I9Rdg+J98Q5cklg
MtxePgJL0zgP/8mQvK4owenXB0dgr2RyyoYfE3m+/OkFdzkHQbLG5Hj8TMaxCG7H4LpDeJ/zU7lG
qbH0+fOMPv3yYjBsY8zG5Jjjl5vXkB2OLOvO1mvU9AuX4hztSGsXkI6JYwO49QtE/va5iLBG1ej8
u7j/N3lC5mhHKWiZVCoRsQVneZDlCCk3P3EikffpaRDkwR/h/9lQ/kzcGuzoJqrTKrfLvW3LZB8E
Vn8NgXsQDRnAFV+hKP/MxtSJmGM8DcgGHCDtStFXal675QhSuwmE9PjXc3TkjWQDxpCPWtRtSNzm
VKVOdRA0Z3HCRn+DbLGNrjFyxqs5b0zkaA0ru3e3T9E0KALy4mhTQnJR51EvHBp6guQbVAirOoTG
Mf572zQZZMRsusW/hEI3SDxC0fl/JypxlTUctOsV1DahHGiBeWNqQIw0BkM0sGDcujVVYTmOAuqO
DT/mvBr2wmg+CrPNw7bz2a5RZbIjjiqi1MM7ERw9YA7Fu6SIzhElyhdo4nkoAkUeBsMwiijpXLRV
0z65GVoziZCxgFRToqXeUJ3pkI1o+Qkm9H1BdvA05FS8Tr3J7qeg7vfd5GdxXqshTHC8No2lgkfa
cvs+G5Gm64ldhagIQJJb5zXqSzXg/3dNYjg6bK3ae7F5oI5ZKxETMm8KHWMYj46HhFOaBUXkGMVH
6VToh4NSYIQ+1+bIssYJ6/qMbPOdTeC4t4EtjnKadiWpP8CC99g1EBcQfv48ZNCFgRqmgmQv914q
T1sRIMegM+wljyzfSneauMnByrIfesqDyC6ksy98/ZtotLeBP+3JRJ9QaHH7B+mgNesgo7kLWo4m
t5ajyd7vwEBkZGYYuCkO0pDWYWU7aLj1QRfoSvGhHH3npwWPiFejQ2woZURr/jegaKyAsPtdXbR/
+qC4avs+C2to54ZZLl+I0X8wFOeiOq2yrW9JxsKpmITYaidp7k2fO96mVWn/K2sVEtgmdbaZLluo
yhJ9Sgw+omEQVExj53hbW3jQKeByOFPtom4SdL/6sWkAl0yzLTyoGSW5mI59huSexcdXIZs+do3O
3Q26KTZlBWSkbyfmESoXOaAgGcelJyEeTKpuT6Rx6+QVSOYnAXk/o0QmvZuysINY22YqcbsQkImG
gUAsUNnAywndp7jQEtjY2N2AofkpD5IfHR3qKGBJGjFDklCS4a3V5VlHbhBbWnnjs2eijQ9ZifbG
NBtji9d79VZabDqargfmVE9mka0sMLoqS21G36x3mT3qH6Wwr4M+1QB02ietoRZfJKYMR63/2KK0
T0DoGJsiHaHWxUBCrA3vl6UDgKqV8+z7+tUxswDT8p2QyvJhPKfCgByABpDBXnzRPzLCn6kpIOKG
KeKz5bvv1AezTZrrJA/qTUsyOzKGQvVbaEIhaW45hrknvANUCq2aPYuawh2h6lGlQm0Dy/LErpQi
wFbYBs4/mkehEjc602FCCq7ejFZFnz10++wZdIMe8NbxY1O3wVbKjEZMMKQzc06dd0W98ipgND+R
CQ0VWzk58oCWTLsLa5zfrWIq2fRDmR7R4+P8gFi3PrXd4N+2E1rsWjt3rpouKMD9ZndoiM61YzlP
1li4p8DRdr7xLMJiiOGALl1Am8HCGQYXtg+mFT94IIknf1tIU3YbOnpJVGjym5aTuPa0zA/wHC2g
03bb3SVJ0+wTSI9smWcH28wu2FbmPHuyvA4SdGYJwJrXgcCqR9j1OMjMemqQd/rldePkhgp5vS0r
K0dvldPIg5O4zp4ZfgtAcJJPT36Biq1bw20Vec7cjWEC8++OdhaRIamABm5PgLC5xwZtxjubED/q
kQ5OwxYl33TbF4Xz1BhlfjVNjB+ZReH+WD9sRZa9Qu/2ikj/dujNJuzrUW8NjpqM7xp6z3UvIEwI
YHg1MHWwATOOSO35kUUrstEJlVhU+QhueY4dMLxQjNlN0rvJHu20IvST8mfAfOfIIBkWsap4qAE3
3lumQTdex1sowOTPWJT+Z2ZU5GjBlW4Gb3xhaYVe3BbdYXzwn4F4KcOhFeZ7W9XmU2ADgESrcwNV
xTd6gDcwBe3DARfjri+z4kjMACRkRW1Fvs1p1Im6PvVT13z42Yj/18vSa28SFPddm71cjn2WordZ
ZK3rgoBlyjaOdfuuqQ5Ty9gWvACqPg0t+d3gbRZK52Ymte57QNk0ZbusJcGjaShQaufG91DOZN56
AANpzzV2lPzSBwrKlsj34FYr+vPyOi2En/POAKAh3fLcEByzwH1K/Q68STo4b+C4xmK58MaZdwLY
bjppYXv+cbrDeWb3/dP4ZtdhfcN/Difj1X7xX/pHfdI3qL09XJ7UQmQ6h/2zmkK9mPv+0WJSbFTe
+W1Is8kQoevlLGohSxN9b6TzL/gUA1sSgiEu0KrHotD30ipumBheHd1C4tt6uzzE0g7NwmwtLQec
RrYPGYyDqF7K/C/kaFd+/tK3Z8/sbkgtELogC+iz/sqmbOuybq9x6V3+6Uv74Px3dYa6LplHOwjI
jGBDgyNPQ6lNRFiJeFHdGq3UQs8nmdNnOyAN1MRDd4s06hHXWnM4d8blibORNtl4ZvnktGU8tclp
8IsfjjM26GwlOpxSB9Gkl0NY4XsAeDLn2w7YoGqncXNU0Quyy5U1bXOV5ydDF9kuyNN65fG78Dai
s1d26/EaBXs8Tl30PtxYIGuIqtRao0lZ+PocnY6X9QSeFKeDW4O+ePFReytZo6UPn33EJ3Npp7SA
e8yTo4vepvtO2tNmCPj3xMvJnP26CxJRG2PTxkXS6z5MkqyPFBS0bia3GFfS8kszmBk8MMMOAqMU
3L8+6faiIeUBt3fz57LBLH19ZutG0lS1beEk05boe1ZLukclI//43tfPo35afWiKm5Msbay+jQuc
F5ATMdia9NaCK5kj0/08qbkPKrx4KGiyCYYqPZiWFttyGLOVHPPSELM7Ped90gtD4vfLKUIj5MYC
64eWK3524Z6aU0gTvHxLs6WYwGTjFYfgLHSH4NprUhICJfvOG7Bdua5aQQ4tTWZmwRk16m7kqHcn
0o2Krt/m1Q9ay/3lrV7wvHMkOpRvuiov8ix22BDR8kF6eJgk4dDnKwMs/Pw5/NzIejn6tmhR3JGR
g9bFtED0WLxf/vkLdjBHoE9yAB1EE/QxH7J6g+pV/jMxPOzI5c8vrc7MiDODZ5kWyFx55pMcPwI8
b7R+YskaDf/S4pz//snQiICmoi9bpCal8zIq88Qpvfe18c3K4xx2LrE2qTKC5Ghh9W8n1U9bw9Rr
XZNLqzO7tY0ONQvXReWxzA2kpdqfPHePfWFsTD39+t4GzCy59Z2uck1kJs3pTpkvbg3JVvGXCLK7
/P2F6P+fLsWnDXBdAkRXkAbHycnLsB/E7YQuGQ0ctV3zLSvk4+Vxls7pzIhBXONx23MQ244Uma6K
2CdT2/zq8tcXjtEcbN5wRyfAL8LGvGGTKTMS8q8j1qAZC2s0R5qrhGe2JxQKmsismvpP1qHb861k
Lxl4ly5PYKGKM4eZ65RQERjwcRW68SOz8lTUjp66M4kKmo0nquEGfcJ4wysAZDduMa3l7hf2ZY49
94c0xzdRG6jouHfQDwCZoZUtX9qUmW3L1p+EpCo5Bq1xzUfI2KcsVSEQYCuedem3n//+6ezivuxk
aSDeR7XupqX2u8iGFTz10m+fWXbdstKdaiOL/c4m0VgqY0Nd8pFNibES4C2NMDPsLlOBNfDePybJ
s0m6SExyk2b9ynlaOrKz5zZMus400/7RltVvJHQgcP+jMFlErQI9XZ5a2YGlScysGnQRjOgWw6S2
3k+B+FFV8kqN/cqLeGEWc+R51floUPZhFWS6z4OjR4uwL3+6wWvukpWFWnDhc9C50UuiXYskxza3
domHpvDEBEWBUs/gTCPby9a9NMh5fp8OKrTEkT3wsNcjZL99fsN9tffxmuJsbRoLGzEnWs5RSnCb
1PCPXfI+gqegsUFwudYDs2Bnc5LlwlJIl6H5+ujZIGc1Wuulc/Tfy0uzwPpI5gD0JHFFXvadf6RV
fiVVIcJAQ7NLdyjGQZ8cjjEyiYjTPEvDsl7LtSxNaWbfYtIyK4PSjaE7uvHP20JSZy3oWGBTJ//I
MT7tN+oa2SSQx43tVvG9shrwm0Fv6DEnim1Zqhsw4jG1y2ofOsk5sf6PsC/rkRTnovxFSDab4ZUl
9ojMrIxcX1CtYLDBGDDYv35OztNMSfX1U7da6ogM8HLvuWfZQdzj7ShDavUIb5R9Kh3dxRi8r5ke
gXEGgZRlX/swLO37+r+utX89g7/OCD/ZPBgi+uEZVtNBvs5yeKtamvz63y/2X5/+19FgqzGqlBrS
04rWo+6QVYYZ4f/+6H9sp79Z6O3kKPJREI+3+B0SImBcPk9rxsah7IP+9X9/xz821N9Wy6RtwIia
Ua8MsDOwr4HE5Cz8j874H/3T32T01COuqgmK0nD5oXVT4B/hbDL4auyW6HU1//ET/vEG/qamd8Oy
6KipqhNPl3c7wpd28/8DVPnXG/h6av/PAg86zKTqLUxPsacxDCZW5VsrXBnJAHHEqxL/VRf94wb4
m5Zet4QDoFDhuSImQ0T205TY6/DltGHXo3Vi97/f9r9+z1/HAV0xKcR34bpcQMGY4BqYiVRGGa3N
74r/VxLUv17IX1c+RklRs2r8GBqHO7HJPXXxf7yQf330X3t50Jp2K2wYTq3a4mwI1xUEwvG/SHf/
2gx/7eVuhI8HzkdIXzlFpBjD3FH64lfv/Zdy9x9f8Df9vLbObIuPC7Ju/YdApA9BhXAZ1pX/+/X+
6+P/AtMQoAHSXQzy0CzIg5Vm5wf8CIOWb//74/9RvP9NPR+IH+g+gEKrSjiEGgTsi7HKydiU3YAp
pSWkL2ZbYeyaBsX//sog/IdjD6bL//8e7J2JAuWUO68UcLSwtH4dYxce+8jv9sa0tuzaTpzjbq0/
Zt4CULZMfoC6lZZVPxqdxdp8uSup6N47bmDEBvfRLHLL9pnWkJt0Q6cfEJUpYPzANX2IXLxdHEwi
8xqmYGfGpL0Kq9MD2yK5M6Sr7kFjlr2/ab6XHrLWTD2gjXEyucfpUO/aRKtLFRHvlNAVALrf4NCm
Irn1HSjtlpGhycm6qFe6yQq5FPXUXTEJhP3OhpE3HHTso7LzpHMVpzNmcmFIT02o15OZbXMAMQCU
Cjn67hbaxNwqeDfBg6imr3ZJhqMRnH5b6Dom+bjWsHZyUiB5TXbVYRSUPcpmXg6qE21pY03fMeFX
e18y8BnDdi3cMGGeulFQCKo4hgmrRxKvLvmkhhLkF1jbBrLL4TgKll+8Am6bwKYd0kYd54SBZ5L6
9gVyaPMCjT3fd9XMv3GN5ArYhrZ+ocIALNAQEaNyZYXoh2ckgP0WmAfte6Jfaevzm4jE2ddaQDY/
BdlmMawV3qRuq0sGODT1Oa+a41CDg9fATVkYc+wXrl5Cf7Blo5Y2D8IgyAXasUKIzu3Y6P3wOs8r
UzeM5RIN98DjdZbq4JtLWRmjnco8Ncy7plt/Y6b8B05t7pnABO6Ar3SnmhCSLQRa9aT1r962fI8q
keSLMs++QwLvFr6QtAOlzcYX7eN6Rj5bn5kWOYc82LWB2LNkekIE+JeQokZ0QopQ606KT7VpOF5q
9Lo12UAWBzlo36XTzbAULmGKTAdGeVPQrUsus5ngxMu48t9sDxcnY3uTg3mUw8HA7CCe6XPEWvOM
8Y7dKfw09wPOlq0l0WfAFPyrHBz/qy4V51GB4ddWxPt6Tgt4xUKCqpPGeyH0msP6cO4L2Lpi6Fdv
8zIVmyfioODeKEoSwSQssUNzWreK7vsk3o5jo0GxRlVe6qTdDqR2flE1Os6nahRHsnbIWtuUPJF+
QPIMC0i5heD0tKOJX+lMjc1m63v7adKoAIfAP1QVrzKt1dBn8zBO38AqTQopZXqOYFZUBtoX1y7h
5jHp03czDnPudUqDZaYLy4MX2nZBASOdOx270qPdaWjoy7ZhEA/CyZ9BCnIPRgreAEmqwgTxHzv0
J2+qPpMeHG7dwGQiNom41nw7dUG9QyP/e2A4TH3X32nKljxpxX4ZbH8IA4K/kVVlO8oDUf1HqPvr
ZILCNtVeNOMNlKkz/P9O8Zhcw7b+hizd73AEe55J+tg1VhR6tQfVhHKn7OZKE9hDoKfm5tXL1VbD
ThH1ncit3PrpGYnoF+fX7+ti9nAPK4LGa7Km70+oD9MMeOIFnt+HbRsuIRdndBfHJYiOWsHMOGB1
oaPura63NKN+nFc1nKq9xvsGV8rrZv1jUrlvFMwhNsevmCruljYqhKTwerQ7BMP8WY33hEiOg8eD
h5B5z0MQbjkl1dVM7NFz1a6i9eNCeVesrAEXgTZXCUJBJ/rDUA+7aqsPgwTdwMG1M8B5k6FWmw8s
VudNVb/aHvwG2r3wObnBG/oR67uEfdhhGHywUPgdVCIoZ3FYQZYDWhcI33t82k6a8bYI/1fEpjOX
DG64a7OzpIsz+Hs3OWMTYnkxKUHMma0L2IcWxK4/FNkuXrhdh16fAj6JHI8+xzO4+0l9RbnNAYGw
R9AUCunkmxfaPus7/RZb70VG3jtV6rolOBW7YNew6LNS/Q2hEWMWzslv6dvndqN3BTYLpgJYt7C8
KtWgH+uUvdWR3aEuugzRSpDdAklY0qZ5YD2Rj160a5K04Kk9JN507uupABnsWyLZvoX6IvO8+EA8
OMX23m0m/NF36i1KHQjQZP0Zp5j9mni8eRwje2LfBpnAAlJtj2KdHmHzBwLp9ybBnTGOyePa013j
q4NpxcX10a2T9SUG069u8CusJF2W1PGLDMdrJJKXpg6u8AvAXBTHFFyG1sx24VvqGwO6QfKLBcF5
Zf4NzKgQTMnomYzLn22L7zVODi4RPg365EcaqkubrFUWh+vDECbfhP+l8umf4em9ZS3cP9p1PHO6
PHSBfGk8+piOyc6lWMNJBePG+eJk94ACHJYhpH+vHAGhzT3Ga38NXH8ccQN/cTLLMVQ7gr+sGaC3
trN+qHxz2GqCdEl+hfnKG7AbP095sldIEMQNyuHCND7Qvr/JygiEXfc4JgZg9NRG7BYFbD7FUTPu
wgZzzylw4w6+tiRftHiG9ON15kCxIGW7UTCncXqps8/xZaF4Myl4tSNcOwqkvz1F2D526vqy/6Gg
DHxKONRtrGv9w1on/m7qo/SwMXaTMMrPgD/UhRXtK3VmuYANaQ8wUJP7dgasKGPb4hZgKgfTzmUm
jJcM4oSrcvw5sqGFjSP5HUusPFKDh7lILrKI+Q8kmJ/hRHOgGDBhzt3ftUAO3bTqExw3r1uKNJKo
zVc5v5lYnSr4FWUONh0Z5Dk8D1i017Puc6rxoD14+Tete/LM5nJO5ldH+lO6igf0SXcvCN7AE70v
dj1bNpchJtxzz3G3yY+oB7MReQPvVo6PjiH9GTzLPTfqOjim4GvS1EWbcnSftL1G9Vi2mGhnQbzs
kV9+7Fwnso7YwzqBZxYlv9kYFTjX/V3gh13Wqu5sItKcOb6ZKnccGb/xjoKmGK97vyUkTwGZNmD0
ZolpjmHVnzdwCHMWBd/CnpXa836j2ANgb8cX1fH3tHb3OvC9h4VEDMvLIixRRo8hk4c6GC/piBN3
BE3WJC14ZuPkSjiLryfUXbjY25dutY/asZMU8rhu/AVBCX1OanqLsRjqje74CgMwpcbPwekXBsM6
R8XBjN6HWlWBmgV1IFLRy6RTy4my8RCM075R6xkw9kHU8TWoGciOqT6t/nr2aXrvFvNkiETJQRpR
Aonj585wli1NsKsmhB0R8aLb8dT2sz0iFaL6FKu3/tLJ1H8oXe+WxcrMjmYq/NS7dW2676N4V8n6
XI3r24ZweBDPuip3DJtT9ymcS2N2YPXC7zChlEckTiIEOl2rHVV9UNoowYmRttFtA6cVDrsgigmi
/KL1JwZDQzCEgzA5dRN99raIHsc+DjOw9/zHup70I1Wtyys/dGfZYs2bLTYFn8iWi6YGg3QdvWx1
/k8Ks9jDJhDtK4KRlNEyNblb1teKjAz80+nDj0KgAtLPlliLAjxuXmzcm3N/wF4XbdUXVM+oYDws
r7B1uEKVuJGwOpBgc1kDI9ZMTDF4wsieyDr15Yc0fLhg1WXS6O9Vnfwmxt/wyKwsk95z2Tz7MGus
Vhz+JDwrNtb5yLYn3eCog77uLQq61yXAkjHYTGkNL+AlaB5n4q87KeMGG9uwiyIOK0vFH+Bk3ntr
wOpedJo1In4MKA/OMMoK3tHuqAWFYrenBnixXewpEv1LM7RAREOgfXSsPxY1lZ0yx1ZMOUjMJWXu
5BawHmlyiBN3SWVagnO679uqATtPlE6JAqBwxhbAdiv2Wgw/YQnIGGz2IgCZ3cDitI/ln5W6vpyH
5RQZtY+tfY1Wt0/99S2KwX+F8+1La2K4gwS7ZYhvXkqvCyiWOPr3aUOvLOEvTFZRgXrvnAQI8NAR
fo0Vw97vR1BFFxxyiURq+NgIMHFj8jZX/9egGwVMN4sDjQNYsgs4UEw6KsHre1jd1GUd3g9ozHCX
oqt54xX7kQbiu7/CeLdabbmsin4MyGDJhpG3xbq28W5zmhU0NvGx6kz4G/ZgHmjwYX1UozcfbEUR
sDxt89F6NVTIUzKdUx8+2/Dx6PpHUtn590ZC8Oct3tEukSTehQmpX3gMx4pi9RZ0hmrRBy+Zxwu8
xvTZdJ4s5qGf0YGlbr/AdrNACe8DBsaPVjgD8zWB7cyIQNo96uboGcPj4eYH6bKfIl8cmPTswSM1
DlnTDsVoa3lALIvdQ28HX46FD3EBXqy+O9hsHWWUJM/QiMtnmKhv+QzGRCG8xSuSSQxFMvjkJXJh
8wznwKmMq354r0bHzvEqIpfD48j/ZBQpn83s252LkA9CPGoQxmFm/9jOlb4zksyXoPXJlTFKCtVr
hf01w8kpWsyV+9v8ldGyXoMlxmSMdsF9RHl/Q6WjdqAsuQ90V/EDbh2AUWY05EoNd6dkcYib9heb
mYn4OdrpCVkwGLChnu2LSK9L5oSfYNAT+l9YfRqVM+rAo+lY+rzgeYVbvZ0WyBCOtdfpZxsu0s+Z
GbouQ9c6X0bMPR64GCiyqtrhMiczXMCrZKY7ikX0iLICSY4LfEBy6jfNEWSQ+RGazADkHr6mCAXw
+d1rsO85uqUzejM0eGpCyA1pkH1bm4VMZR/V6KxMFZQ85vLUmqgqtrDr9hI8p7zz1XoSayyKeouq
XH8lj9GJiX3s+fEuUV5ycOiRduFqp1deIcSnS0dzT8P+ezQsCPBdufc8SWSleptOHw1j9oKK2hXj
EMfZZNqgiJIt/GYZb14AayEFmnXzHuc2chzsYMoaNrM35sdrObLRZcwkEA34MvlmtL8818Pso35q
CB656c8rvLp/iCXwciQnqT2VfTcUA00aXMz1ED+mJMAspq1XFCWsVvi4ZvDzZWs4+Hd+DJ4lHsOG
4Kuvc7XpISmZVw9U6SjIwEihz6uYo3eUbjLEHlhQFjRqeP8SlVzBTC4mZ31s3+oh/YoyZfWPMfRe
eQ1NQep3n43s4WE7yDUjq7qJVr4EK9v7huaObzneymHtYz/f5gkm46nsHzwkXOThRr8QjHAtohaL
DS76B6TXf6dYVpk3syvz5nEf9ws9DkpfiQhKb2SgVGudnGtPRChVgvV7rDkek00w6xji4dZ7ELn6
tXOFP7W4EYmaM6WXXA/kPvD0u5Na5xix1iWIRTNwEa2zbsUYHJjKhnuyfU+N0Jmt19OS2O+6w860
aYmopqFoGCCXTbvHtN/WA2xpfmLsAqtPvcU7UNQR7CzErSHbJ/fRzaE1zKtJYp8sM89bU+Mw7cEK
tIn3IY1dIQACQ5szc/NJPRe8gsSxrg9EUlpwOD9koawe6rApZp4cZ5yyk2B3lHewfkKeJqqHHDXb
C/yr8Cq34AtNrj6ngCNoXcIWV0AOsr7pxbuTpfuwk0OnpCIAb3yYzGHqyXtcD8U0xufRkcJBL5r1
YfUQx27OoLFrMze7yxIH74Gw3ztmD6Pj523snmK2PgmLbl15X8X4WL2FOhJZvCWPUaVdlpDF3Bfw
/R40+pI6Fz1sRWq39mWQjCGAn/7q1ck1HaZkB2lRf8No6Be6EO/HXE1r0UNcdRE6dHka2H63phYh
2oKOJy9azXEwMXtQYlgOSDvD1sZvzbzeT/OIV+YphhaiwLH/09Btv3jrsQlRnhh7cFuTTwPZtZ78
vfbkKSaIFydxl/ULhAUubq/ai8YCRn93NTVvxIgbsIiTdfqwBeOWWbPIMiL09wpXz3DjO6u6R64S
V5LWt5Bg1DcaNhJqp+nah1iKhkIWMjO4mSLlICcGWK3QsDpNuqjKEPYVolUY6J7WE14InS8TKpHS
9LihXYvGmY4C4Z66Izkfk7UAHgThNv8SOjiPul0aqOHFVjK8sqFm0ESMrxOzaYaE7qtmyWfNsd8h
HRoz4/XD07pGDMFwHGOGhUbZpOB4GqXrpx46Drv0agfsqZSkPZJW3adYfVdV/V3G6Q+yATkcNAUY
pdSrJ8efIWy8rvPqQ1gRhYfIyCmH9HY3DOGT13vPKQ3h2B7C9Kyrc5f2WGDxill6NOI1LAdf44Ro
xMRLNQJ2t+H7AqEixH0rNCjGBr9aBIod/TCOgQt++cKrMUwg4elwtkdjwEAbCucpMyYcLh5auZPZ
ohkpLXH/Cj0D5ou1rM6cWACVYpvfeh6YokJhA/xlRrb0Irsbrr/+wCpKymTh3QIYxXgLTq0E2VMu
9iCvWhcCdVzVoZBpkRdazq3Ctlh8s5PaD18pssVdKdGCA6pKmuEMG//ovoS8SmCa5Fe3CDNZGEPW
of3ZSrF8SDh2/Fm8qP1OINLQkA51kNKISd0rRIsdYqOqog9E/DCNYtyn0ObdIz4PYBAzcYUYxisY
i6tDYEasV6NnAkEVWlaWzSNxd2cVrFt84/OScijB8qaJx3q3kc4rULSHL5sfAcTkkf0DJ3NRhHBb
eodjvXgOTC+rHKWk/+DqqaFZzb3uMnjL+IJ6A5iD8iusj4bI7yQYaAjsSnY/HYc/swXyfgw2PQIN
CcaHmLX6QKbV+92j3c91JFM/Gxipj/7q6T3VyfbZDDihiJJB2YcseBatNx09HSRzNkInZgpT1Qjj
lGAQk0PHxNIWPPIie5u8qi0rMLigNBOtfvbi8bCgCHsF7DJyULBGubcRb++9n8CLf0jQ3/lTYmQx
aBEXuA3DHX4jKWKqvUvYTP6aezztNHIuJoE/CdTnV4ZRwo72Or5Bj4Z8vdk1PqRjKtyeNvjr743n
V7+njo3fpVYIWQxQBxURbbCrhG/3qExrQJpQOeZQ/LVnOWjAVpNEO8K3GSEHqF14vQvEIkpfp9Jm
kgTutPBohH8ljQ4rraqcTSO9JovuLgpX1I9hQySm3wzhw7S1yCiPeqQ/z407eN5k8GrnZK/FvBQw
woTDQ6dt0eGqKzFhN4+2tzGc2OHJTsBKz7smTvaIDE2v4eohvppqtDcdEkI5oh88vfMkH57GJPXL
cGUmzpcq6Z7g24kb1nb9eB6n3n8cR1kVDY67TIyQX2cxsuqO3cL0LwxA1NEu2oMkG0B806PgXGXv
XlDjJ2BwcO+bHRtU8Wlbb8Uyy6SA0Wi9r/qGnGa39PsRlkR3LN70fZpI8w1sLuj7JvwFUPVtNctq
klCR0xbcVuDJ3nsdafZuXLAVPFQQGCIHEPEi3F+XEg6GzaOCn+Mvf1w5HmCjvq1JkKL521jeTBzV
HZ/csYMP1Q1euD38etY0eWeKBTvEEtsTRQjXG596/VMpwg+DM26PeLR1T2BPXfRAFHbrELujQB/7
gzDbh7nQiJGqqG4O0VqbS9PQ8MBhPQVHf4KiEY3zvgm27bIxqLeyJOH+C0VU4/cZCsLvFQoY/JuO
6ryNJ/O84Mv2prNsB+kw4FwhouQtbHSznxKIHX3Sw7BFpe4NFnzdyRuVu3cbGWkGa8gZxI6O0Q1h
eijJvg0B5lsFqC7IegBmSQHztLR9ERbBsV8u32h0Jj8QqGvghLc2qZIH4SsyZGHq+e8gdq/Jbo1C
76x1uJVdJCdRVOtU/1q9ln+QatMPI+3mux1nuEE06/zDl/W4SwZIV6OpE7tphqyIxG1SzIZ+VYgp
+xR2xYxw8pTl5dTTIHpIYoRKPfsALJuPRnsc1JW5B467SfOcjlwBRfqCQEQHfG5LBfSmCPXIY2Cb
Zds2Sbkpb2mKAU6Jx8qnX1Iv/G6AUlUlzqH4qgQxiMowg/Je0oRu+UIMO03jqCE4XvsRK0+kaJva
4KFSOCCQA6bCuiTr5nA/IGUkQKAf337g1LNXqETHnUmXHwmNdSF1oEs8MERENNA5FFHHpgSyj4AH
Bf5LBnVi97iYSb63wRreiJi9L11P8LWv/AevEihJ5ml7bKSEiNAgszT+8tDAzNHz6m9TV4OIM2sf
4sT+vuHuPUSV/2urLaQO8n0cR2DWBvheqqCG1wI5avPwCEOMojLBIWLmUgcOwDXnqA3XD7N5+06i
pKrkAQcxBLtJcHfbYIAndDcP7Ohrpxq374Ca5AAwnrwxlUVn2DvmauXEvTPBr8hcuHAEuC19norh
M9ym32GIgtlUyEsVXeoKu1R/FvDDAQCxXdIraJJraEpdOLdAUCE4s6A8oLGPIxyxXV/0pIcRhRAH
fPqU+X5zIXo8+8JHnlbkdAnh4mO1NQmOAbPBF9mnZcghiGOD+2nA5jYYMuedXZ+twulUe95TG48t
3pz/mUzsTIHfoq2D8HLZyC8RG/QCDTAt6dLPGj0fWo0Khyf36hzdHa6MwUMaS03flBQwjzMhElma
BmXw+GqS8OQaL8hrzIEK7MYfmL+JrE4x3JDJwUBjnI0J7oJa9RxRrVCig+GBXp2sCB0Y9M8NV2gG
EqyXaRwrgL3gQDDrBTYKXWUO1lteUjY0exKCexXb8Cjr7lvSz9ew9q/BWP/Qc9dnlKI4RJcPdf5y
DkMDZwFEROqdqAk94AXXjw57+TGo2+hIp8UeYj1ihmFRKo1B/zTVDYylUOWUfuN1e9YAkw1p+Mhb
VkxUkLzWmy586V9CCVyrCmvw4Tg+IYzTn2SjLN/QUxaOIC43dToLHTk1X3Nf3KflZNMhxwA6xrRy
mgrpYRYbyf4XOnM088bBvaFfLQYdAMItQLBsTk2BOGZow1j8a2j8h2pOlnO8tem9rqaqhLS7hxnt
/MrGDSMRsAlawX/a1It3LaSEx2HiNGvJIjFEH8ajsF6LGAHMU3s5JA9Q+S/HODUnN7LUZEM9/sb/
2mWpCkH/Qzee4QdBpr39X3eGBakHneaFh40IWw7KdpCYe7lqbJQHUPmWuNJPArYvB+vI85J0rGzh
/nCdkgBIbNQ91Ev80tt2PpBhC459v71Vo4eTVjVLgeFHVHA/UrjygcByn5rcH8laQM0yIzMIWn26
qbvfcfiqQroD+mZPywZR30WPcIZy8se+EIFI0CPrK/NNuuvQxWZbNYVPuLKKkMs074bYOw5+Y2DL
umHKoRIIR6P+0roBI2qCVekvCBtKhmo6Su2J8xwMS9ZQMBHa0LFDjKwH1WjwR8N4r5Ci+TIq1hxi
WfsYkNZRAbcAP29JDwv3dEvztVH7KqzWfBv6j7G2KjOBs5lLFSaUFurpRS8AhlSEhoGLn3CXrDGf
nJ6SBq6D2En9c+owCown/QOvCNmPLKHAasjHFoJ+bmaGbKNg+BlXNCzG1tuyaRLf/G55sfOAHCfM
ySDSZkMRqw3T+2bxc1EtQM83cGDqqIOutME2iwI8D8cwykU18oJOqDuHXjX8RGt6iVz/7tbwq+cM
4P3Rp8mjajGPnrtSBYl3qKJwLttUAe6ZMOHHNN1BVINpgN9tabkl7iNRRF6cdtWx9uv5h8cW3D0s
QdJOl7YnUoVo8omIcyxqeHsk2xuq7yE3Pux3BmRu4U6eHuhQSdyGwwO8xxsAS9hXlYPD7kZVtPdD
KHEJ5UVABtg/SJS4UlGGrUu+o/4ZEFbZLY8c7UQ+UXBdADW9Sg8bPIynGVyh9ZdChtxt6Fu7FwTA
F0xcLkbDdTOq2R8oTsMHU6MwQuwHgqYcR19uMZ8adUAw48GrVpNCezAj+TGaB40URYAeETpLnDtf
JwRiS7NoIGYP7/GudKz/IStoyrFyPpFMPl/mFLo2ASiUy04Wrbf8YQjEykyMhdUvGh3AhIA+c22w
0XB7jHMpcKBgWOX3r/2AsbIMaVO4uX5pTHhdfAtP5wkE/ygMf68xZKQh/jyYG9yh8t0lQp77HhZU
pMKlD/jkRTYwcLOu87Iuin7iUfyIBXY0EowxQePyp4IhUlXDKSfsfrd9DCBw9F6V01MGxSWmeBvs
2akt+azWMjBbs+9CdYuMwHeSZect0ROpq7OAgUAuhOK7eNuQfYV64DwMEmMWik0eUvvHBvOfZnOX
EeabBSTeM7gBKui2bJw5/Y2R+4zenKRtg/BI7d+Tuqr7zFsjWuIT/IchmuKd7Wc09TC1KCKHItxL
Xb0ncU2HHW1aXK1IBkQ6QZ3ozcKFA1VawTpHL6gpB5iRL/UuxpT6DpcBd+H1wA6TDps9IwQB52nY
whmlmb4z3zcX4kCS45GYn20nl9M4oBBDCVWBu9yNKztpviSwbhwT8bkFS/jbW/QM+5gBDAGPrrjQ
7Ti1eRQD+ZoU1jsuwrlHnz3/6tNOrrlhYf2JvaF3dhWyem6B4QPZark4zFvkPue+woDBRNNyRJD4
KBDvrZd9quDniuHpDOGu/Nk2ETuvPoLS1ILEFSYkucRy8n8l7dg/AeeayiRuQfnRgfyBme56WOyw
lbpLxjKeLT1Q4DpHv60sAkETWgAdS3dzOFR4w9NXPm1asffaG7cDppId7CSHeh8O87xjdnb7tVXB
r00bd+K6bZANPy17ABNQD848+HC4C37yxDZ/Fg3vGz2vqtxWzz8sCPU+cK8Pn2H4NRWEIf9y6sFo
ydIRvOsK1hyo8ChyS+TEGlUksfMwjqsQiavXAGMOsAC6TEk+ggHB8K9VxPlOfEFr+E3/h7PzWI5b
Wbr1C11EoAp+2t6x6SlRE4QsbMH7p79f75EOfjU7goM90B4AbACVlbVyGW3jeJG6a92gGhfxkEcx
KbtucK40L4RPGdUbUdfyvcRqv1sFtWcsvQpTH05c0xNT4hQ5PsUSTK205BY7+Kp91Jk8IVPsTETi
da4wdByhxqmqNcaFLgqXjyDKaHnSMTgwxdK+OUSiIi2ytPEONovADsQLn72IeVtSm3+gnTd/+ErH
BejxsMKVBo+l0sRTJ5LguGlPTudF9mfG9qUVwejacFX71VZEO6ZG3W8aQLYXLwkyrEgMOHthFN95
nZs8DzTad66HwSunbnMXV3W0VIRBbtPe1U6wMeMtBARvqYf5ymDDNAqzDleFhR/LCMvrHuxJY9ht
2eau63P5Zpc2M8i6Yrx0B6HAuyDmA/RsCyhDXWCcclywwiIQztrfd54DyFBP6dqKcUoPDBolAUiB
9xO0VhIOQ2cfkNazN1Vd/NQqs16PcUuhSPXyTTpd8djIUO5z02vfzKEfHhIHCN3pBFxtvwLKTIDS
yGcszK0VqpxWvwvXdlFiWNXnEIb61u72Ohv70i+N+Fc7JvWxM3RxSoSoX5Tbh6uBb3Qdj7nc5UNW
req2E9g8Nbu6y4tVb8dqacEjXWppNqyhFo3PdIkQEQunarAEjkCSx8DB0KjOzkXCBrMoHSP84ysV
7ibITcMicKApWobOr4qUfMDmW4I7BMHGE7F2ckffAknUmvjFtuz20IVRtUV6UO9JDOyXUQDFKDLK
/mxPub01Rl9uo7axnqXCBLUbk2ptW02GV3FRfcOKULAteOpsjaFcc0BJNy1A8MI1upidp4VVB0lo
UQrNx7+caXnvlukOUX6+MeFRfI+olHdy5JTNUg+OGUDGxuSeDxC7asqw25PgxTbX5rIqVpgE2SvX
iTpkwVMKAyUcvjUywMRo6PEvAsVdhS6ZjkalATcFVletksDsrAUrlPZ5MnXKGueM724Zq1PoAeMU
Y6gCpNJ6DpNv1JYigD3M9Kdq1wN+MCg1hmKZKRIc4U5F+4lVd8rKIH4yGtOkkcmnY4SDGNPkJj3U
CfGZOB2Y9xxvaub+ldqYkZu8e3Aqjonr4/CCZdaSzNSIwTYpmyX/ZjDRhT9AiKi04ViFjxyek/Og
VOyt8PLDPSxp8L9JrX4/xG215MHzWPs+24KlweRJknbrUK+OnpmbhzYciq3lVPk3pZg2imrsT8KE
EblwmjC6jxxO6rpnNXuZeMPrWAdGgV2QUnc2pLDfNklgC2aH+HQ5/b1IvA46IMgwpNUhYaaHPZV0
abeNdoOHRbmQqVgmAxyU0Vi5JtqGwvceNRqRPsqWsV9QxwXg9qXNHapic8npqd2g2WaNtsXr4jH2
ui2fyYqqzUmg7GCJMgaUdYWtV7Vuh+HgQPWbgmRlELgeJAyr02Zdte7B6MHWRskoeDr4Y3IqQ73c
6rF2YUYrutViH3QGDkCuWg2xcfYaKrWja+0qjWjtHJU8IpijG4zsB97QxRLsXvqSpYfpWhIYaiE0
45wU6UPY60uhdc9JWDz6EyOOonkoDU4qVlWcPZwxoSJF5t5SAV5zqnU3Ueyd1Siro0MRW/dYZ+5T
ZsVLXwsxNku3SRTdJSUprz48OMMI76SpxCLX/S9d32x0w61WQw+IxeAQGzHrDv5usPfNtDtOjAI9
SG/MbY2dTd8Lz3NZmPmra0HE6Q1NHJA/Bxs96QTlxEs4PybuazHkzpPdCGef51P8OAzKeG0sX/dW
bjeWvwqgqmMJbSjaGC3m3JwNi2EANIH8y/NJ3AcnK601REWxoGXrcSoJ2mUDZ3mJwaSzISealF6N
4wr2remSbEh+gJFxxLaahBzpKXW2huOkm6YIzIMyG2MvpeMslfK1bVx7PRFOTCV1Ap1WvoLJEgoG
ksRboGtzbXfYdb49LIE6zE1cDsUJW/RqZXCYOY2l6tlzEwNINk5eZDN+KzA3ggcBew6+uv3qG23x
7FpyOJcTPIQqR5oV0b4fus4eD7UKYVECfK+FoPHulGW+M6Fu94HrtFupOekPpuoX7+ELqlLHCLnQ
7xh7AcMN/NAcNzXw2b3p1vwYzoQIXl3z1YwLd11yvhZMRsd2O0WpTX9kTkxesTJcjpHstuB7tJz2
IKedIIgPWiVnpAXThap7TFEv/PLGUjzGkaiYKNvqFLUS8ondJd/TaHCeVC7bo+epFKGc0+QrmQfK
WERx49DyuVrqLFRVmyu7CliLTjZpd6Ue5JjJeeZ6zIRiMhPcuUwagG+s8WCHjKMjof5I38MeJFH1
9xYQa+NP6k0KRtuMSB88N8EtoWbw4XrddGfEFrUis4tqU0F4pvi3E9T2Lj9oEaOkxTCNwxOoV7Id
owmXgnLErJUNfd1D/F/1PsU2zRjI1d7g3rPZXdSq0szvsohTQS0TtLilB67RkQEdhQq4kdOWXIV5
o50zo65+u+zZcIBaf2sWKT5kZo1RVgvFBkdKPzpXqZttIBvni95t/G8NHtLIee0tOL4XoSuN+1d4
mvEvKadklUeYc04T89/EaINDmDl/qrAmX3OId5GZfYu8XIH5pt5p5Eu5L7Ek5DEY0FxWGs//Z9Q6
4xvA00NkOj2uoi3Hg5qIwKnSyoNL6sFex51wOYVuQOtntmukv+l6SPphM/phsIunblynfdYAPnvp
fnIxRIMdbEDvmkK2cQi8WJuFLxSYEl7AWO4FrjYHr+GP5fhcrqM+K97arNbXvRiHgx/Y+V4bhzen
86yN4rywzU2ZLmFavgDWQ7Z3aW09XVdnlVxoH5PlP0IC7+7LZMj+jBI2VxI39rIvp35VOZa7zbKc
ghEiNsloS5d2raDqhIEFub/ot0Y0mstJx+OQmb39rLURym8PnXNuMeyvOX+0Lca9tDgSB7kxOeeJ
MJZNXZdLq2stgE7TAHeYSubtQ2TeE67kcC7PonWPluRyuPV+llHpAH8nv2lnaSoqaVX7wR67k1kX
kBLAYZ4ZCEIXLapsBTdJ7TQTK0qt69GkWyp8cNLJXcZD5Sw7ALS3KnTbJ6cy9Z0u3Piu+AlObBMS
zapwK1AQO5TGqWLC+GS1wbBoiuJoVUxus3pMqQbM9jUjZKSh18OqcSz+1BKXlz6HvZVgeCVMrBCb
uIcYUPTiKbh06lYM3wovQ3aPUbxCDtzksnzSpvo9CsdHO3MeC2WjrB7ALtL0kMCcFlPxWmpwucGN
zrVj60dnMvLdYOv6OhP4M7qXYSzHD7G2a+9g1OLBaol2Is36T196G8VjwpadD8rRLxBnY2z5+J5S
LXyx0pixEQO/Lolyyi5Nf1sb1l2AIHXdmJABbRV1dwQlm2vDnHaZq0FzLKwdraBaMfUNd4bdPAfd
gH5Op5r7KnaXiTO8OIXxO1DZc4ekPhgvKhZmJhOzvkvJY5A/NY+2sOxVmw7hTkCTXzGKzC4KIgae
0WCvWxY7tCv5GMDUFspeW2mpFrKQ8Wqy03cd16hFpIGCOEz4FmPE+CDAOquWknXTPmvMK4kTa8JN
a8h0XY6keqvMdVYAW8ZCGMH3sm1asI0iXPRx5q/h5zIJZ9mWLTnWveEOa8PQKCAFU4W+awB3rQ6w
9JIy0mZNsx4iiW+GP74j0R2PsIPVsqsuI7cqzLYZ1qrLpLb8TWd5AVCjA1MqQ94i7KC4rGTo+exi
d32o9TunhqBQosPacUTId05mPLBXQ0aGY8DDdO98qOxwTQPt1IZ+tFGBC4mdEeUiipIvsmlKkAnj
TaujnQnQfPBd+SWOYL2UYvxVy+a7paMMpM1FdgDBZ00DY++dImMjl6p7jB314uf2VyLgSW3PO0ik
0tmbMjhPGg6Lfkb8YTNU2ToZSouxPq/BClFnEinIXnJpyYJ6IMQ8hjJZ0QUdirDRFnAS/vipyZcH
X3EFy3Oid4j9RVPDr+2T6OzHIYh8A39L74xyydBcX4YQxeBFRO5CDNVjZgbPGBudNc36FrbRI4ks
F0WRf8JluKI/AOwuBVTQi5LIQvFwcvE6u6e/Pxemtszt5OuUlO/UpBKQqTI3OVbhp8h2U/r5/qlN
4X/KxB920tADenVjuOeLfI/beB2O9ksdTnBI7Bejss7eRN1ggcIHTcZjNWb7JrD38DaeZeacIJPw
59TAsG3CLFcOdbxKhvgdctoOfqOxkr2VrfKwO8d1yXyAlmHjeTogatTviTiU0AkGyG5JxYEHbFVi
xrokUIE5cJRz+HardWUMP0ti5uBJDOE31mm9xX7mD0zwTd+7b2MIqcnTw3vNtPoNhJd4ITnWLZRh
vvIhvLo2n1mqD8+CmZXvhEyQa/tJy6cXOMf+mpHGym4FzGThtthUVqves94qPbvzG4jQRc6f6Is0
3KAL45t3st+X+d6yTIKJHxqwL/r3ZpvEC/we46Unw+c+wLhWYNEl2pUttVfZQN23840NGcEEFFs6
k/peaOG6n8w152YKW4JGh1zS1/BiHJK6bNg+RB2o+/yrdO8VSjWINQN9RVo82MJ58NEljI2+0Vv9
jcfSL2NhffUGIlm8eocya9WE5h4GJHVAH7/mwodtSiLYspsClybev6tajxPNlG9zhnsHRsu0HTVE
YAc+yBGq7CtDSvDZ4bGuom+TnYzYc2YJCz/9o7cwDzrdAJss07c8T+4ZQCMBNUAjA0xv+SPDA8v8
VyW67SCGy4YOSZlNDgmQHawyC6JjChl1HUubIXjJobooAjZViRMoVOdFnNPkpqNRLSEVuNDmBlDv
Vml3cVywdya8LNO9h5TfAJrZX6oOgptDJ3mna/lw7/cWM5mwrdeOWWv70MWcH46zDlukbTaZaig4
yvV+wJERu8hv4FzhZKccPEc7LNfpyZxiTS7GF62MAYX9Nj94I/PLBGh3rwrwGIE77qaOdMZ5Rfnb
Fqo3F8pL/XttiljvAZhGbaQwo2nbGpZ8a2n3dQW8JuKhuUNf8dQrvIs1jzkgxK+3WMn8W8WQa88k
PDtUvvgWVSgYm8mXK5ezyUKqclhDQBG/2lyDj1Qwg+AQiucwiPqX2Eg2NQ0fYQR3U8Gpo4R+JJ3x
0RiwBvLMlanxgelYei8A/F5GTWxcCE7bsa/FAdBFP2XTaB0mQUeadQBJEqO5Neihscz8sV0LGL+y
qMmpFs+lk+9LNZKec3Eu9+nrjAEdW6S1ZyWMg8ZBaQ2p8HelIdj0guClrcwfUgMKTBqURa0zjBuJ
T/dC15r3UJBPJJmRL8OqxG6oiOKl7SLyDK36O95JAL0RuGvte8ZW6BlT9uEFSD5Zjg61gtEQbdzA
qLqA+bYBdli14dQvVZJiCm4zckJYgU+0DIqDlxl7Zk0j+opgWLqTtLcNQ6mNhsAh8sV9bUU/BLbi
C9uZaNf0SgM3gWTnFaH4Exb9BfZG+hrg7Lws4qBaBwN6WUTowGr4RuNzhtOTqQt4n/hjPWIbvpRt
vU2y9mFMB/uBmMl6oUIC1C4RFqsOQv7WQ2jwkputcdBxxl1j410tLKmdsDbZj3Q0mt3L1TggXbNL
WPBO6W/puc95F5nrxJ7ucmN41MF9D3ZSf3XTbq854T7E0h8C1d6Dmjz46doO4mORm8FKZ4hFEdNg
Kbj2C7XyKfXMp1DH0Jd3ki0Kw/jdSuvrWJTxCnj9fsB+WQGWbBjH/MmCiSZWsa4h30d5/swJ6yFx
xcn1gPxzSuIiH9tNUCV0OYDlCxk3HS+nekcbxzsoIE+5+KvqpCMvJn16iJMc5KSIThwp7kjzGFe1
KfdQdv44fQ8ek/9mqgopv2M7K6PqOSRqY6Fy+mTRRzsIf82iVtZRb7tfQOsXYVBgArwET47G5N4p
hteg46fG+RY3kjvb4otNbAAG7W6y3XdSQHe2cHHdTmttEbRwUgNNP8X68Jhh9rDQZX4a2+GgJV3G
RBogXjjeISIJc5FpDGR6H+/tvNGXie78ElH7nl3eoPSZTiFNlqP5GKWQzXrZ7ASLZIkb/bPM9fvG
ES8QUl4Gb2QaL0bYp83hQpBciLw8TpM8jdO4rILoYBTJKRsyogltZ9eCASFyvxP2heWfYmBrHEaK
bxVgdT22/VEvO6C0TMFNA0syC/xjsDR7jpvpFwLJl9rMUXJlw7n17Z+17b1iFUef7+XnwNbzpePr
d3EagKg4F/3MuXJkshov+5ZyHCJwDSboMmMY5bbWAcNc6JRNn8G+F3FkPZVQJTZY8vQ7LXbEIjPs
+s1OnOK+CGJkXvCqIL4RUqCPTsiJyFL4wEN4NmtY6g18wDfmHPXJtmNxb/t69ker8hZvJdpp5MqX
Ww+FSE/p5CQPkt3/p6am8kn0NFvWoLRfddd2m6DomfEpPjAzz+y11hEKilwOpLgm+qk10DXrWoaU
2kbRvu9Kq93X8Lg3TmRYZBMMjraZujg62EalsjUYdRai+13U5yG/SI3pV0Cho6eJkduFnx1surIw
yEI0hnOtO8xsYxPN1qRXDfL4ZLS4xfhHjBG9jCnUMY8Lcfh/ReZ2rh1a7TFglvW7yiBCLSAgUG7j
3wiCzrHvfW9sx7lhHXPFT2Qespc4SZk6LqFFo/Lshe6Fv3rdzJcRbD/G2O6Co+Hrxw4NVxw59Mv/
/8siJZpifkw7cSd0h0HWfo17hNEfX/uKXcn/ic+rhfB6drRjVNDlQQWOUjZ2Bj18MeOWyJ9bvijX
jDNmjiWxIVw36AnAaf3nbDyV/n0f33BYu5JrC0v7fx/Q0E+JcAf3YvNUH7W63nRTDCfbkMsoLVZx
VB7AaRcwKrYGbsgipMEOH+Cn/fj4GV77aTNPEywupqogXvMQqtfKea50IJNfn7m0OY/VGwwtrRk7
EAdKha8yBG3VTwQdn3r55jxMzx801zESvF2DVB5SlncZI+HrHkvx9PGf/++vy5zn6RXIVVUfRMHR
Eb8N+5dTOktcWbLu5ePL/3sJmvM8vVYktt4MZXqcSsbzbSuWqd7uHBlsLBv3ccxSrOXn7nR59X8t
QfzQMNuJwuA4Zn8cgLYGZMOv4RClHI7rT1lPmt5sndt9lQvjYsBaotNq0juQ7oWXazde9uUq/zd6
x/RmxkTl2KLXInYBftOwwbNibZq3rKv/7UJlevJ/nw4USytPQgvj26Q9G7H65XCAh/YG8WiyW/Zn
qPpQKOWNX3Ltq5otd5hmLsz1qTna4l2U9ya6jqx+m/r6xsu+9qRm6xnAUsA+qy6pg9N0F9oVGDn8
7+8ff0pXrj7P0wsaSIp0qbjX+97aNrtHLx5u2Btfu/TMnGjoID958eRhcujizVCstcxJbjyUfxc5
c56gl5cmQ2RMPQ6uzzHC7MTRkn67pmt9+fi5XLvBzISoKrNLSFrVHo1WVwsUnjAtLaUWRew+fHyH
f5srme58EXtozxBqq6M/jiGtpB8+o5YNf9oAd1sdEOPJi+3qIZ8K927KQcw/9726l9f1V/GAvFN3
k40BnDuCkupSO+fYzsE5LbuV6m9+tuLyff5jhc/D9OqgamrIBf5hkBotVLI1/Oyk6QPGc9PXANat
MNI3j+ylCknEjc/iv4f3r5vO1j4siExqnKuPnjMY56jui9emsyqO5/BoFvnUpwefocLOB/Z7ibBH
26S+BkEX6fkybXMDhYHE69se+jWRpem9lWiYwwgPyTDtQrHSsefTgWf6/h35hdwkRcyAF3Af6N5p
BgGtedReYM9Pp8IT1dmF5A4xigBwOmJwBDJCkCE2w8ZEbXWWkz8+qz4nHNWj5d2GMKPWZtt/acZE
PndtD2Pd0mkh+778Ormlhia8d0EBhyKjdcgJyTnBCgAGsfpk3TZI4odB8w41uPoPBgYmVG3DEqdi
CqBqGpz4A818d00YpZ4Kqy9Wq9sHb5KX4XPqrPOwNhdQefS1qvVx7419tO+NvCDjCppH7sCQxG8k
2E0iQEMh+mKPskHbaUYeN8vBaYu1a2T2ybSNBrq1iVCMFXQy0wDRXMRXpxb05jwPBc16awJ9bQIz
kXcu7hv16uNFdaUYu7NibBg6bV3HI8B5lvN1ujTS3zqNSiJeP77BtaI2q8adHnRuiVHUgUm0uweu
GZ9DLPRvlMwrf/480LDNo8pDsk/J7L6MBRYF+JZ0xQ95KxLnSlWbBxpqWlHgRiamoyXah2katilS
p8Uo7cePn86168/8YL0Kixd34O9XrsJqZ1pfiLHIWz539VlNrnNczHAfwPdRfamxuqjUW2jeuLYw
r/3tl///V12EvanHqYRPNxVM/YQy2vu+G4lj8ybca1QHY8aT596qyGpNx+lL0nXNUSMxeVP1o/Ga
T6baTkZT/vB6Pv3k4hmhOFyvWtjkuDTZ/jbuOnK7gsuIPQtGm6ir3F8gR6sPuWsw17UxP+mdQa2A
P8x9x5GOA2YVebs86buXArduEFxNf4QhIsHpdPu3SQU560WsNqK7MNgn4S+9PDe2ZSLy1TSN3TGT
yGGri4Wc0YBoBGQYLk2X6RVymvjOAXVkJtAMKd5MyKAd2WoX/pq/hYCOtieo44PPVbcMQgZcJeyX
Jhb43GUExARJgQBNSvLRsMz8juBoAsOLzWKL65X/VQLQHKEMW6/CT9P7IXVhCBIZcBaGXu0E5gCn
CdwuhRdfGtscxsBzP1Ey4TnCfUZmDp1FDF9AisyvWuJVZzsI03KBXCLbueGYLEMYaPdl5oE/jaWF
5USbPzlpQxBBUTbTi2uaU4YcUwcnmMhshKY2PZljVB1kKSQApi8Pzpj+QNHkQ621RYHlgqZ2MYTJ
N9mI/M7OilQxCYGHC9UPj6lW4NSmSrRYEppX7WvxSpNeiypW82CT6L23qaEpXIgbCrZQhSQSsxOG
efAALDMiay+9wMfagIGDEYsCk6EY4eEIYOITKbbSLD4fQ6TE9EF5RhM6evumhbY1tl5xbBrG357K
xdJqI+yfMl8/BbmLU4AGriFcMzwhHqovfMNyAecfV2anhZczFeCWaW18zqXWdGYNRO4FowqwnjjY
0EF8R8PKJoQHiZ7buZHAfK0Mzg4HljeM1ght52B2r3HSL1p6vBQwtPVv9EDish/8o09wZn1Calvl
xNMlHsrqX7pafNdDYwdV9qemV/lCMqRbFV2xdzPxp+VbWEVO9LljlTPboaAelKOWhe6hZIdq4Jln
jDNxubnxy65Vsdn+hG6gQeJJjWzTLwr1lFOeZXfr4tce2zwqbJy0pg8TfHxyV91HQXQvKgY0EFne
m56hsTDLFZTQNfI8purx3i39G0/tyrY7TxCzEua8NTApLqTNsM+0ItgNHOdv2LGLa5ef7Vs4MCpU
IsI7+LIIj4bski/I+8KXPLyAfGFIf9ymhVwqF7kPWgPcz/w43VcCzWUAI+Idpki3zo3I/1TODfOZ
/92MdCudekNdYOhELkCCFzn8h+QmWnjl7GHP9jrQtDDx2wwP67hv1sxih3WfCkrHCGWEkD5zq1tj
f6i1yj40ekla68c7+JWFbc9KhzTxjulr1z3Y8gWXoCaDd+2Srtx/8vqzwpGP9WBqAyxVoVdf3Apq
ZBgeZRljcNd/8s3MKocViNbtodccmGKt3LLgGAMl4aJq/NwjmtcHqRgLTbZDKJBWZMsiL7tH8MPy
e8FMB5o7rIsbh6XLx/2PGmjPSkXp2bVwUo7+OL0gxv+qHOI4Q/4L7j1Oup/6OfMcsVK20dQThXPw
u+8WbgyYZ67qBldXziYf3+EK3GPNYAbLSgdEiAKLa5H/MPHyrD1VblSBKWBiYmXq2uMyzrobftRX
6qs1qxS22cK+SwPjOHUYulWaWms+5G+FOv/GE7t2h9nSN8fEDQ2E7cce0kM3DhtUsJCDXj5+WldW
oDVb+VCfmEHikHBoMP1T+ffe/R5YJzcWn/zrZys8MdCg9aDEB3xed+kIvRaF9nZK+4fP/f2zFT5p
YQLphedva5Ox5ql3Jxc3n0UXhCUTUxScH9/n2luQ/1uAx1hBhBAS+nXS4nCLGwCs7mq4Bepdu/xs
lfdl3eMNEPOSQ7y17G740bjB15iZ3Md//pW1bc3Wto313FTF0jtk+DdxgIlNnGyD7/n021E3mjTj
8sj/UT/mAWNOaFuTnuAPZKe5/uQahnsXIARexDBoTlarOfswdgyEwGgbcIy2O/BwzC5C05/WYSes
FSkriEs0Td/FMbzWNnQUIfXEETFayJaNhK09qvbVrawRG0Ho+52GODeMAm3RZYHYWZaOwxxs3ZXV
mvYKrl1yJjHe3+WR731L2oAxfFQrPfrctz0PPAujKcule9GpORwyIpuZswdfPIuTzcdv7cpXMc88
M+o88KbOH46BaZRbS8UC5myJBcfEKPxzt5hVF7eq0X3gEnaMawnJhDeBg3M5mduPL3/lu/vvcP3X
IToZoz7JCPg4EFGbra2pS3d2TOJJhioIJ8ap2Kdsy598XLNaY6btgC8ntQYcbBGWJMuGXy+Oth//
lCv7ijmrNJFK67h2mvjolbvcOFpFgiOkvw3wIvIH71jFw40N7Npbn5Uat8WYFS9BIPiwSTAyLp+8
yXjHrXS88Uuu3WBWbMIB3VFTYac1eQghoaXiTRU8TRAeb7yIa299Vm3QbStZ6d3ECCR9GhFz1PDC
zNdEs3/akkX48Qu50rTOs9BwqEiSCZ/5o5a8Flm2rJL3QD5L/SHRz6K9H6Nb6XeX7+cfhW0eiybw
C3F8fOKPI+EGi04nZSoPg/ePf4W8UjaNy0P8a4nkpYXK0SI/xoRDuiNqQqGtdehWKtMa8SbR7VPS
DtmTn4b2Gr1wsbG0srkrUKlC8MdywXWQqwRObWwBg/2frYkLUyYKrAoSlQ9bWD/xCcqyvkMYKbRl
pY34T0qzrm7t8Zda8a/nM6shXlQgDsxrYDHz51i/FjCC8YaMrBsBYtdOmcblO/7rCU2YTYkeksHR
VL3/A8NK9Q7NKHhNbZVgk567khwoHuGz3iucrl13jU8Rrj2xfisS+9ovnFWWtKB7kS5LEsHhouhw
+biz+u/tdCt35NoXNqstno0MJEf0d4CzflS4+RLv9+Xj7+vKWjRm1SRq2iydcss59BcyImqsKHyr
WYOuxYH9VkrHteGOMSsptTaoJOvEeKzT5FEb8fNtHx2XdAlsteMAKu8GBbmbejeW/pUKZswKTK/3
vacazo0DQjmoRRhQFb+dLvz18TO78rrncWyJwKCrKHhm7SUN6cJ+DhCtTSfbefn4BldeyjyMzY5c
Y8qLgD4stpZ9ejTS58m+R+CNUOb3x7e4sl3JWVmJaltleAryyWbgPZCmAc/w0W6j90pPL9FFX3Bt
vnEGvva8ZgWgGtEr5FqOGNRNkYEnA3BIuRE2gocOr7+Pf9CVdy5nVSAcNNMh4hQukHf2031gPhEW
8LlLX5blXwVGyrSKa4MjViAtCSN+2hfYZ7dm//3j61+u848C+V/p//v6YRDFZcAYJKSQvCRIbAiM
8Msb9fHag5mt8HzKg7TUefpa6x9dZA+dVF9hrN8Aw6693NnSzvpwqtAVEkCNv9ve7tk8Wi1lUmxk
iG7htH3yZ8zWdN45GJPB4T3mAkcYhLgTjjk4GN4oGVd+xjxLzS7qwcXZAbI3cgNMdBaUj4USyYIT
ysdv+dodZsADvo9EHRoDx4HGQcyRLhoLxq/1EntvH9/gyosWsyXtiMzHUAooKLWdb4Hbv+WRcz/5
4A4fX//KZzrPUYP63nAWi8Yj3rYSyjaeasqZPtfVitnyFU7B0Ena1qGcbBegxLzLMsL+4iK+RXm8
9ufPVrHKBiH1qgChzOsXeOUHyws/VyD+o/b9tYA1UrvwnzazY638BYEzWHPgJJh9/fi5X3uvswVc
KyfQHaisR3SH+orzKYMgK/Xw14rl9nO3mC3iCHFXMJkiO7re2bNe8Vetrc8Vt/9agr+ezejJasK+
pDgGXekvEEtOC0Ykn4PX5nlpsZN2YeXp2TEhRjn7kTKTG2+spivHB322XHNFRz9Fsc1nMt0b5EHr
g3pRJeMl3TXXbYHhaFeG6OLHzxW4eXoa3u9BRPAWBHUfvxKv8NEqe0a0jo3wBtX0v73wHxvNPCqN
tDFwFAKOj2S2xBszJuG6dNIER6E2eUN2EPyBlvzbq2xxCAZ45NjnoB/tOn+VI17EShffkrGwmXsQ
knW2gsLdk4ASrSI0E79UUOB9iyEhQms1PlgjUgTl+smSzjhY1V3qvXz8sV4ppHPucoo/f2OM7kiq
aMp0pV2mmMn35ndLfvn4BlcW3JyyLHAt7pWe4vdT4JdVCP9QS0tbGa1Vrj++w7WGeM5crsM4ba3I
HI9Z5TSow8GELKYRm7LmN0U4Z7IHEW3m9Sq6hGCEGwHH/MaHdqUQ6rN6MsnUjzy7K4892q1NwfBy
rfvNrUJ+bd3MSkld54Uzwmo81vbXiPwFNw/vLOM+hB0vphE/2HxdJT8+fozXXtSsJ8AYtcPy1UCl
Yof7DHVmbXVvTTTeqIr/flDGnL9sV141IT22DpFNXI6GDfRFrPqp0oUY83+byjDIvaoY2/FokdAV
IR69JK8RZnFjP/33IjHm5OWqwCtlLBpegy6NVVn8f87OpDlOnovCv4gqQELAlp7cjeM5duIN9TqJ
mQUIienXf6ezcvRZTZVXrvICWtOVuDr3PLD0gFtDuq3AM9oiI7C/PAKm15z//yG6K4ayDpTIYAQ6
G/4IKCUqrzP2Ann69vILPh9iEp7//+EFHXK+vIFzVJzyP83wWgJWyPP3rz37PO4fno0q97B0yjI5
zTjrzUjWT+ObDT/My08/D+T/B1uiS5aD0ZugIiybWHWo7y2dBcDGBmZYEaymwKoIidyowiL3dZjU
K2dx04TVVrYD0Qi0hyFyRXQpHwAuafeFjZrgyw36fGWTUFvZouHeKPsiObXFgBJpgrt7hPWfrY/q
NiTvMzhffO2oSUJtYUuU5YklBZynWOY72Waw1yuQQ7/cDsOc1TXME5IDhZXh4RkHc3h2rzMOnRZ4
CsmaaON84v5k6ANtbcNOSrWVyJu4gx3lLQy2dh4kT5umgQtJn0NfU7Pq6nJjDEOuK5thk+1g8S9t
LCiJs9Y6OaxdebRhkyKBvriDSfWoRmxi4b4noJJnKAfuapCWGhINPpJq+fkyypcb7q3svKah0Va7
6jrYEvPMP7WNA2e8rm35t3DsQlwyt+1LOcMS+nK3mV6kLf0+xAc37I3AcnOyDSm7bQ8f9GTExXb5
9LU3aDk7VuKoK1vrDEIFiLRAxW7ungKGSp5iZfdzzsv6s2mmLfdydhbC58k/saX83lDrKTjbPECw
fVXRJYnChMGJ20No69RpBo+KONaT7LsflxtoiMy6dhYeCGxAjW4dA/GYhbBlw9UhsRYbPnRL69x/
7SVaIMA3fxnioo/DzwZGI81rlo0bsRb/DWtHl8+G1ejYVlAJKHg8UIbmV5z5V2KM6dFaBCCo5oW3
hfBPxP812feF9Xy5P0zPPUecD1vWMpOsFh2+NEu4dE/wy7X7laVniFm+ttjB7arBZK3YCSVVr7VI
KzhvgVYL+xQUdOZ/YEC9/1oTtDXe1A7qGUMcfPIguxltN4UtNxytvvbwc7996B8HSUBW4pswlun8
R9DuPeRrRx3D9udrC7rxSFApC0nZNhRXrTPFtLQONUeBvCI3OLdv4fEDs515JfoalpcuOYRaluTQ
juDK30c1UvnUKLKBNc7lbjI9XNvKAepbqpLg80MWrz6SXQVKs20Yy3zt6dqi7d3J8uc2qOOxJ7uQ
wx2JgNShUoTYL71A1xW2rOK5BUOeE7Lkm8mBbT4sxtja0dnQObp4EAAlb4QJTRMH5ctI4Z8Y/Ojn
tcOHYQEzbQEn2RzAIL1vYjaneZSQ8QUF2bvL3WJYwroKMJVWUWNtNbHluj8SBtddGBTCB0nBMpnX
8dys3Xiadh5dEIhvUZhFA4Id50tn3XnVDOEzXfrmwDKVHiZYXe7lIJBio7I52DVX26k/ezoNgfWr
CXv1tfOurg9siy4Lp3NtEufdfmRwag2s35f70jRO2mqvssEVJcN1/lANv+Yk3OQFLDIuP9tw+GDu
v0GKqmECDBRqzRmk8caCVWGjfnbZ2U4ONrmX32GaxNoKr3I5SQ+a9lMPX5mNmAsHYC84QrWhXFuF
pmZoyxzXYJ6CsTEIms5Tjqo3uNCgpv4JbiMrbTC8QBcDhlNTJaTFlpSj0n9OXxaY3zvzfS7vLvfR
eTP+5PykSwEZtxenwwwFRNRt9ukML9tGTepk0wEmx8rCdzPYeMcKYLOVWWUYFV0OCLv+XFKJFjHO
kCR+t8NfUCh8sbvO3fhh7yvTIGjB26InqKxAX5hK2IoWu8GCWNwbW2t7udNMTTj//8NbGCWqsJ1z
on4EagiOhjeFn19z213TmZpecF6RH14AU5XCRX4Kl0dNu+9ZdS1YeMVgIHL59xsWtqct7LJ0F8kI
Tv5w8LvpWLuTqjtcfrTpl2vrOuzCoh5CEIky8BVTWJso2HaV9rwyvqbHa0ta5G0t83ChpzNtwB2a
CDLVbWo/fO3Ha6s5tRdKwgpfxZD2iv7dIfsGlmyXn23YmHTp3xwkMNQ4//KO3FeCbVr4cCSwNZr/
a+yvVeACDvzvtPESXoEl6k9x5adXakyf5saBns+3V/J1hnmji+2yAklhPtiAWRHnTaC6MsoGfyUj
axhZqq1ceHElyWy3Puqfqtt6IQl8eItTkIL4cHkADCYTRBfazVbQ92GVcSgkS3jvONn0zaIhAJ0L
dgeVwu0mm0oQLYiVOnANb4e7igXeNTL8xS1D0mcnnKpc+zWGuE61FU4S8M/SGvKCif5u6CNRIXQN
74u1VmJvmm7aEoc/Lqpu04TGsJlHMdB9i4IIXHqfgcFRjyLPy31qGjT33wk3AY+WtSmwfkBJof4P
zldelHsrJxtTF2lrvU9HmuctmkDECZfplXPTlW9ifLv8001P19b6PHZziYo1qKL7B9BJWQc2YPcw
8e+XH2/oGV15xx0+5JmVsDjJq7saX3nDMnRRknXHrz1fW+qihpiyIuicHOhrCxhbFfxXWu7XFqMu
uFvsTKiKFDQOObhNlGyc5saD59fl326Ym0Rf6hbseGU7uzHwZTdkCX7XlSwBq3HCvc1IAROktSol
05vOo/NhH7XFyCzhCi8OAY7lIFy1IdJ2WAbKz6OO/ne5Paax1tZyTmHcmrmMxWDTXWUchvXSQkKq
XPyVZWaIu3/l5B+akU2FBxv4czPS/xb/VAIS/bVfrq3fdq7SzIfeNM5BgDr2Dan2gozZjlZ1trv8
CsM602Vvs8PgG09HGncWLngEdewIKc57eAJDuDm9X36JaQS0xVwjWqeu03sxL4Beh21Ur7A3hWvq
TcM0+j+xG6y4Euk1Is5Sx7+34MB+B2uX/Dg5MKKED2WebD3kHld6zNAYXfnWgsE1ARDox6AvRn3D
rpIwh6/wmhOOKaWty95sFxbxi+XTGOkJVLk2kbAPLbLyakCZM4zQquKZ+S7sF9dOs4ZaQeJqC74g
jCY0k36cwgpw8d8C57+zQnROHhd5Q/pfdnDH8xe7u51aFRHrhY2rVaumoTt38oelA05G6SZQDMcU
wAe7gHmcrJ/LBd7TdvO7kyWAkn1cwRyw4f0voKLGLVSsT+2QHRtf7su+PJQLeQ5geHF5ppp+jxYr
qFRWk9DOAWMQAIox+5F7+THl/OC6+cGq2UqliSFi6HK6wZ7ySZXcizF3Yp7yY+DQp8stME1PLWZU
BRLuqFRhcQaLmnaASTR8X/nD1x6u7flWyZPGqqUTJ1YbzQp5+xEJWKQHLj/+rx76k89dVwsUMq8J
QGddHYceaW59CrRSU7igpBaMbVFFCIRDX+RHMEC7p7CRwM5ArQuWj5QwlyzhEY3v/QpoBBtmrlUB
l0QiwRJshCC/x7mCjTXYPruKZvYjDxz7eQFJ5405FszwRgivvg/wIHmgle/8yIsSjldhQV/6sLUP
oMk5txZI2nt4f54xh1llPyUFQ7pwgjX1WjbBMHa6ws8uRmfsk8aOWwLAJyP2n7RJf5P8i5V4sIT7
d7m5go6+JwIv7nu1qZUNMxUa2WtuFoZZrav7UDDtzl49w0Oi5a/NkF2XDLzRy1PDFBZ1aZ+kMAKA
GVIbV6gf/S3Ay4ZhrAQFRo1/FquzVWRZLu820FrZt3CGnVC8vSgUM11+vyEw6OI/6fUhE+7cxg63
yDfAKy1gtOqg+rGkObmDW3YF/jeugVZWgul1WhzitLN9n4QyPnONcF6pjxwuChtlJVD8YGZa/P5y
u4z9Sv6dEuks4U/Yt26ceGV4k8oe5PAJ1wVOX9nHIe3OTrU9HMBsesalNMPEAKYasrUlb5ryWrha
Sn/BgrPHuLEZZFIqh117VmKxnhXra9uM4ZDztyzjwy5jTZKj9Kls4zmbUdmM1O9ksfdlOIOocWZY
maKm6a8Fr3Zc6iCYqBuLpQBAuX3jzFqzuDLMB11FCAdtng1jNcYWQdIGl4HPwmrhnjyAmDG7P4pO
rcxzQyN0TaHbt0NeBdkQAzl+A/jEVqRrBaiG2yldPeg5dg+rFUj7mmAE5vS/tk+xtTPYOD3DDmMn
RnDAoEO4PK8N80rXEQ4NbQtBChLDVCQO3eSWF4Bg+nD8u/x8U2PO7/0wpbK2srlMWxKDzJtsHDBZ
vWiqm3DXhoAhUuCgARbOMgBxXRUlks1rM8Ewl3XlX81Y1Xs1NJjLciPZTtDlCWCOKwdDdbllpp7T
AkJIqT8PgOOhSvCe+XcL7K28YqXMwpDO1nV9Mwi+QUMbN5ZeewgH76VtbfAnUMgnS/WLLO0rvPTf
LrfDNJO1s8pQA9TYThk+wZ32GmTt8wl6rR1/016fHFRsba3PxQKcRZbTGA7uauOyHNbVA3W/eZ21
XKXZlGzghsO3XY8L2AbC0shLiuekhDG8FEN5n3hTFhUDFZucwcII/xujrmgYyAwCMBrAF4+pJ+yj
SBq1DVUt4UPmN7uZSmDNPBjueCgc2xAfxv18ruA/zqxneKTaR9xs3Iw9ME15Z/+sffu1aGd779Pk
enFA1BZlaV/BjP3PkrbLpg675xFX6oBqtGlEacL3hduO22lga3kuQ1bP1QWKI27os7FNYXVdleDD
gdkJIjRSfdBhwGlCZXa/KfwufMjAF7iTVmvtU5lbW5u18nswDdamh+/Tw1dmhKvrGd26TUa4HsFB
KvFYVCwj33jh6kb6+XwDlvXfiJDnUg4kG0gcts11qwDydXK4YZGkK495A75nV90klP/BYXQ/BN5b
O/VjlLpyAbkbxFIn7B4vN/PzvcLVXVu7CtBMrjIS27UDqFZ3LQEpcSWga13TvXUeW6sn/jwUubrw
MSQMFjNCitgKPMDEGT/BeP/Jml0PyRu5ckD5PBy54bm7PwRar+SEFzLsYlZU9WYZ3adShVturWUC
TcOmhbt0Ksq0IqUTM8TzaCb0m5xAz7k8FMT0dPffXx+2zM5S0tkxLBgBZ9n0386IjH197710r4xC
j7oLe3zUbJw32K0e6ba+7o7unuwAqYbTfPOAe2lI4PNH/h1/xPccjJBozVvG1LVahMyrHJygQJK4
on71iJLB4hvgmdDoiW5pN5d7wDQZtUDJ8SS7BP8wDqDAT3f+KOVT3xfiGTWi/TU46OIQSl4fLr/N
0CJdNxk0da7SFHuXSwhM3+TWxddvP698tZuern09zWm3BH7JXTioOjdeB9e+NASJjT9f/vGG5aTr
JFVfky4ZoYcWw2N3NqkHaK/H9Vwot5dfYJiMuliyDgeYRTNwZLoJmO9sTn67mb2WNTb9+nOnfVin
iQAkBiQyO6Zz1WFDGq8Ce5Bn//+nqRcr5wfTCJxb9vElEL4AIiacuAi+lwEFFOA5haHk5e75/Ejn
6vauNrCZDlQiDiqAYeYHP9DG3VAAUQd1Yw3f61o9lmu6VVM7tLCQekvuyNbBPFXsvRXlLyeTJ7Hw
cGXVfX7OAlPt337iZ7yJQGVAzEa/B2e5eZEy/BaGw85qM9R+zf0fNrZvl/vNUP/vBtoaryFIUGPb
TrEQljgO/YAikcKDcxp8f9JDEYbZ99b3h/lhAbDvoSwysMWRdp4oMmwhgbQLzulbp4croM2rduON
oLRtxEhBUvFbRx2ZzMJD0BPxWgf2GUEGr5mfhR8ssL8uadLsLrfDMCi61tIlyPFleU3jrPjetW+U
4jiW/7z8bMOA6DalYyhLDqM5GqfZsPUBRHS8PAr7l3HyrlDH5iTvl99jaoN2CKnLBCrUEen8qrj2
5xS4cHIFA8CVKz/DCtEFmGyQvE0z9NA5j89gjzcBYVxkTtROV014B8JzxOGMe7kphp3DPzfxw1pv
0ynxO1i7xINdboq0OfapH1sWDACtBl1Hv3SXhlqNf19TecEA94q+iwOQvrzzidx2D3O9rMRcQ1jU
JZkcthvBCCk/2PH1rgHRc+rU3lugclo1njeNuRZMYHBXQXaBCkMLPsoB7jlsK4kAndpdHgfT1NVi
ie17U18zXGWC1hoBEws+i7+hxasDL6OyAn597bBk2J58LYyANDmwHFEh9mdyi6v863FovrZz62rM
JAx7jzkjixVQQRPck22cCzq5cuB2DEk0V9djuhQex76Fr5xOOuk2nS12l0gbkI/AD445aLO/x3qy
fybF+WjZhMgZAPbjJXdwM8HvGYArdrMFRKvBa+A/C9osFeECtjWdp0O7DMuWOsVYIOEI5myRQ0WF
hU35Ps+y4ICtlp5m0Om/+QWgMxWhPFJLnf5Xocxs54S8P+TlmQ01gpz04IUu30MBBLZma3WPE8qC
97BpmfbLTP1DPizJdgRYbScDLveJatVxmPL52OM2PhK4dt6KAG5OzTT6yBAKfnSLetoAHbmcRDdV
J4YbxCsB8HhES7ChKwDEbgF5sv5UhXz2mmH8OQFBfLDaBFJhr3H3ycjqE51ZCZetDl+E1iwm8LOG
Ac7iM47BqTPsbH9SNz5EUAPgVaV/I0EoeKSCIIoqip9fA3qD+z986cMUL7Vfw8U+phZu/ezR8w4w
zyu3wA4tbUQ8llwHTvquUFtxQ5fRy7cqHPvtpGC9JlnXo0yIALGXKfoIEGRzj1Rk7oD8LRU+t92R
/denQbqziiF/6soKxqpEsHwGwlMAOllnrQ20HETKNaPTdpQoqxgktSMalvUd/H8Ltk2gQU0Bng3L
r2muXF2uC29UOdhFoMAWHW1gJO0A57vS3c9N599dDgGGCKOrdq2+4CAj+008ESQcBdJ48AhFeXeh
YFp8+RWGaK/LdUOrnViAdEfsBMMOJo7PE6u9jdtZ+cadkqNfhvXKm0yN0QJ+6weoq8mJit1Q2scF
WOm7fs4I5EPB8nK5MYagz8i/e0pIFQAdjVRx51rztqRVGCN7Lh96lwbXcpzlysnLGHe00C8H1Vct
CLqQ8w0BwnHuX6feOP+oixz5QMtzgPf1eUXvOws28hGHyf73wgl9d2VvMIRspu0NWCZZC55yG3dq
ziDSavdBGQQrA2XqRW0/CJgVokXwlAaf6a6Q9e9eBUOEmsVDwTuycsowtEAX8LJ5ac6+i22sQJoD
BuAYZMVK5xh+v67d7TME7cSu8OhyeGRFAgqXy4cIeIYTTYdye3mumRqgnfgAhQD1fKZt3DRZA86D
vYWf3/vXnn1u2YcjWD460iHe2cwhq91dkEuxxy2cuyJX/Ot19P9JVFd37hQuOG7AFbvxZBcAujWo
3X+Blb/zZyLBctUhJt8A7TfcemDLbpKu+7W4BNQK2tv3Vr7Qbc+l+6ef2m5j9Y33KDJQ7QjxYSxv
W2xLx3z6JuwRWwIv7T+hq3xUAuL80tuFfVRiJBsLBItNk3geSt/cBSfXfvaG/ZKm5UogMA3O+f8f
O7CteO1kqo/xUfRrcPtvXhJcXR6bv/ban/WeFmS4CgerthcAuabuxgMZYtygvAFXxa0IyLGWrnUP
1K16Z8Iv6wgprv6bg8vRV5G0/jUq4eoDchnFLlCgo6YoxT6gnsT76cki+4Z6j3rfCtgr8HBO9g4s
e8tNj9vpWLq0/imXogY5GK57BJv+rZ1xtQGTWcL3Kx8PSzq3W6tR+MgpR0BIcjfAttfU7Y7JAUoH
DwUEMGZBcVJXFigDzto7QEKL57IUJObjnN7mGRLYQc6cLdCF2UkGw/KdUFFshsS1tzLxuiiQqHAK
ZlEeWZbyb2URJFdQBquNbZflsSFwInfD3HsGcABER39Md1VRd/wQit4CxX6eRvjJK9CtGazZXqgS
NuDXMNQojpMMAGZFAQgUhzJrQmRxAamdcNhYGTcM/WfDpoXsRAajqEN/jGuQrsTPYUR2L7eBwVY4
X33tttr1tLjscjdNFzmPsYPx3MHefrz1uryBZGH6BdExCtpaC6Kayy0yTXItTsskoWJJujFO06KF
K5tyvg/+XK8sIcPnhy7MZjNQFG3pQxMx+vd2F15BznfiiXgY/fwgq+B9BtjlckPOIfOTodH12VzA
0SptJicm9t08gTDY4MMTfOwqeIHSaOV707Ar6CJtkS3BNBWQd02J/XOS9d0ME6p09JrIKwOxMskM
ZxxdrU0GVNiWKWCAggBr534fymMyruXJTA8///9DUOu8PEjnAob8FdipLQWEiKQRvkJWfrthOunS
66RFUTBwQ+EJuyUK0tNgB6p2vbIn/y1j+WyMtag5gezj1iKfYmdcSB4NDETrrgKqtaom8sMDRnsr
lxwYmVyASOKNS7XBlRWSKEuS7joy2k2UPHtRQiOXYsUOBJSl92Km7sYB3GLXzh3nkRfkAJRzwJ+H
ofb3VVpNB9zT2A+iJxInDaF2U7KDLe5wM6YLP2Sykm+wr8eV3AxiK/C9cOIvIW4ZlaXUhqPI/Eea
U+enysviHlJ475qVFj2KYixfpiJJrzNvOZuCccEObtDArBR18fkODrL2NQPe3I+Wnqn7GhTR4+Ck
cOnDxUTyAzdW4V4WgXW7NElrr/SxQU/oUi3E9QkDTJcw60QGvqvbcttImIrjao/mJ9vyvvvJS5pP
pwG1ef73gnSRKPJtsGa2aQoYWuybmgSX8Y04T8/pj2N320LlIKx6B96pJyryjRWulZeZAoYW+Vgy
hIkCWyFe5mIHX4Adh9tik72VzhzV6s/lqHReVp/MWF2q3nNQfJBST04UGickRTezVUYkXyslNbRB
t4ZFGnxK/cq2ThNF9qgSkYP0muXwqxxmiJ39tbO8rlh3CAtbv0UjYP+wqGXr5U9g/mwtGa5MOlMv
aUdVlXm1h32Oxm6h/rNrMUaL9O5Q9b+mDDW94Pz/D1GvcvMhmErcQyqYY3Q+ED283/D08fIgGybt
3/vDD09nklqZU58hXDKBq3iwLDC6zGJ4Zb/aZHwCtfnO7cXKlmpqihYD7RYwjrJnSzwz0Lab8g4p
hJM9Nl9si7b8qdO7Y5bOsEHMpl1ZdFE+VRteLpsssDdNj+sHlHNf7jbDXqGr1622a3CkJwuiubX1
Bn9TdSsZQ9OTtaXdYO+pPZtACIxPaK9sHhPPf/3Sj9bl6viIbRaeqC4u6v7FrfyXErm+lQ4xnC50
cXpvU/dcvwmBblDZSJ+026xp2dUkEm9H5HR3uQWGCaRL1EGU4V5o+R2qUrMilrxM7iGw6zcAlXgr
nzeG/ne19ewFFrzjk5HHyB7+HDrnWIVfsy1wdRvWMrBcMSvfOjXtb8uVMMs72u7a8d70u8///7CQ
qTN7NpiBwBQs1pb2J39ZC9SmTtdWrfQUbj/7EnzZpk+/J0p6MC3j5e+0rbOVTje9Qlu50LS0vaAw
zzsfG11ZbdPleYHh8tdmjbYx25NyRrhPJ6fSH6KFVFGGC7w2CL849bUV2xUlYHc2EFueBfEo6HBN
+ECSxy4jK7/fMLS6Opv43OkzD6jBdFTy4LXWvO8EzVc+PkxPP+8MHyYOIwBKNHBcO/Fp2aaM4Zzp
uWvZVcPA6srsbiCO5wSAGNhnFw33x+DCCm31g8BwhPg/aXbYVW3ZZGBoleOhyehmgWCt9aZjld+z
/OlLs+f/BNi4GUpwp+CfFrmIE80T55zUb7YA09GV603TEJz//2EIchsFHp07zrHt3PLlW738+tpP
11bu0ucU6Y9z0TVu6qIkDI51ON2UhK/sVYbDw18LjA+/O1j6KgEPMDkldjPhBrDe8aR4HGt5UHOx
Fy7BIbtu9pcb83fOfHIe1cXUDhuRKArIEA8/8MEifoYvnoysOmLXBBchUXtjP02vj+098s3L4+V3
/t1YPnuntrbHvgP5kaQC1aBy3DWqofg4w3ECt8++m5wafxLPPpnCd2Bd51c6NTh4WIP/gNI8F2mV
Xu0Lviy7rguzLPLHElc0Vt51793Ez/dTJfkDXC6Bi1DXyE04lvK2TnJc3PSoaLfjsHa8m2wOFdKL
iF3DpguGZI09aJh0urKbNbkz+EqUcQ2TkCpzbuqKffFGVRdzJww4gaqEjWaNFGQlbHx2ze+Xh8Rw
0NDF3CkKcu2hdZ24LMZNWv7KlQMYcZxlay40phec//9hUmOTQx3OgGvnKae3Yg7g4VD+qR1cbvKZ
/bzcCEPg0m1aXR/ZQEJwyPPIA0t/pCVoZEW/CXAp264tTlM7tKDSL73n5QtutflEd12+bFLb2RYd
3Tj5WleZlqRu1ZrJFERo2GrEjqXo0RFdvs/gaPvKc3yM8iFR95Zw2GkWI6jGpQh2ZeVD2ARhjn1C
qgJ3B15CImr3y/ekQw1gx8r6aI/TtBJYTf2snSuqxhk4T6Gs6mT6oubBOcK9K9xUjd9ucytV96W1
egI2bHW2dsrI4ZEuE5BBABcdcbUOtVCFe+ji9+UZY3q6FogyNwkzkeLpw8I3Dm9QFvM84HbiK093
dLH0nEBDyxwYOJSDXyFjNKhdZ9PxINxB7i+/4vO9wtE10DxoQRwWisYWm++olM6uEMO29AkOBLn/
q3Pyw2B528sv+7y3cK/47xpu68EaliwY49bqq2cwBvO9EmqqIztUy8rm93n8dHS1s2XNKawEz6Se
5YgvnKjBye9rv/7cqg8RiNduPfCcYqPzf4vgqeev2fh0+dGfLwhHFzXPhS1gndbOcenIQwjeXlRz
MMCKOnljwZKjETjDXn6VaQy0w4fjDfa8EIyByKthx1QDo+sG2BeWTSu7s2kEtNWtcn8cKO5Y4jxV
f/LcAogrkV9cEdpqFlUjhi63gNtKZxXBrLbKotAr+INPM7ZWbGdqgLaoUxIAU+5TYN/SaYcqjDsy
ZPeXe989d8L/n1wcXZGcV3xgWZIXuFPokm9BIUH8HdraxmaZLQei2LyFJVryfZGw1YZ/t21vahnm
t8LyhqPgw7KTnNU/eJ7Up6ZhyGYGBCUlXo1vJ2W39ZEMYfEwwdL6AL/ubCND5v64/NsN6gJH94gd
vW4c0wHf4Itf0W2e5+/+2OCD3P+FstQfFbcf05Tj1mf+qVK1lv7/e478rMe0oDGAeG+HDEy6DOVN
qoEqStENKvh2PSgwToJi4yLI620ONc0e38Q40CGfvhJMDItFV0jTRGSWtCY4GoZIsuKiZtrVMAvf
QjXrrayW0DAhtKiSE5uFxRLOceKrF5V4BY6w3RLxsb5OQ+9UAJIbucF0RxkqLy8P5OdHEGCz/w1k
My1spQawmazi1ZsYoMY/kva2TNe2LeNE0WIMJgnGKgOZJKDppsq8TWr1O2G7kZs8k7nb+VV1nzY/
kmbtfsvUIi3kcMlzQTy8kLrdzrF+NjbdF8m1KlcOLKbna2HHUXAYLexxie32Zqn4cTnf92SxP7AV
7YPpBVrIIXnWly4teCzKa9irRI370gZORNdqgAzP17XMKJgpQFnnYCflNBLkbfbCrUvfKFi1l+eU
YQfTBc1OJ4uk4SWPefma9t+tBLUtoO2m9rQN7OZr0d/XQsGc0oJmA9ZKy37h2Ihbt98B9srLLTCc
hHQxc90ldWUTH4yG4sTkL9n3e5FNUS+fhOKRlf+6/BpTR2nrXYq+CZI0cHDt1x6H8/61EEgv/PQV
MjpYF1j8a1NKFzIHvnCSZLR47I+PAQrKIAbbFLMf4RP4i8OhLXOv8nhJfXATOIcfyeB5ciOt8bqZ
V8VMhvjra+u6m6d09LuZnRYoyzfUsibo/lt2gwr1fGXiOoZyBeevoObjuW6xGSRAcPCu54ydUKbZ
b1nYz1tSSwiO7JmiUFSlu6VzRLaxGDSJwRySQ6GUdwVk1HIo/Yz8KHCXiiuHWp0GB0TzmtU5Dusc
uBU1OFdWrcot7DgpJpKX7FI54dao9/PlNh8hYqMjT+BkNjHoAtt8M81UHPkEgRKoUfy6Zwz1kSJM
nhb4kN3Wc9dd4WNbPinlJw9wGEdWvwi8nQz97Fi3TXjIQRGGTLbLN2xwx03WW/1WWPlb4rsSRFde
HJdCNtEswmA3hc64k9BExVWaD/tZ9Op72FjLrnR7fkqpX+6zcrI2+TTMzz3n2a6qumnftE568GuV
HJ1CJEeW+OXRSms8VXC/vEFRh/uiqjB9k0tQhFEL5uEfCXbBkYZjehhq/HxJ/CCL6qTJ9iiIHPau
D+0w4FzVs10sw76GVedehYxfK+FkOyJK+ykXRbr1s9q7z3q3f0jButiVQxteVaPgL4qF75bjyI1r
dd7GElWxLVIWRlm98CtGHB/HoREVSZSTjWen9XEOWvaSz774r0vs7NkPBm87FGkRhbN9m1XARcG2
q9xXnnKvIHX/00F/fFVlY33FaTgdcb0rNwEJ+F3p5vNVzuFAgit9Z2cDSPooZ4nxRgmRE+Gavt/R
GonKy0HEFM617WLw7aXEXf0c+6k7R53TdlHnTY9tQaHU7iAav/waw/LTZfLdKITPxkLEY9XeZWVy
lw7iuUy7/eXHG1qhq+SrtBv6zgcoQ7U3vX/He9RbBq9Z8Hz58YZjvC6EDpUqxJiBniUKH1ea5RMZ
krevPfrcog8ho1U9+ICeDzdn9HXFTwLGyF97srY9lGROsD0kbZxU4aOi3Q2Z+68dZnXrYZSyAVyp
kM5O2znyu27TO3zTuStdYpor+magSjVDqz1DEsiiAMWq/pRup2TtNsf0eG0nkEvpqAVgwHihiM9Z
5gWb2sWJOPGLNZtY03TUDnn1DFA3FNHsNCRgouHG+p0641NRwfqKWd3V5fE1tUNfuVYpQEskPKbk
KUgecO6e/JXxNcx3XbrcdgGYPLXTxEOb1bcgRUzQtibOsjLAhoOLLl9OWZPNfuO18cRc1J78j7Mr
a5ITZ7a/iAhJgECvQK304u623e5+IbyC2HcQv/6e8n3pT2OKiIqYl7FnRGnJVCrz5DmWC+8K5eBp
LwYrPjmuUg+U1O24YQgrC6XzDkMNtR2WBeSufInPgyJHPoLxc9wim16bjWbB0LpnUSsNKKr0sj0n
LG0Dt7KB/TIAhiqd0dqxtEtfbtp0HdjM+sQeIgiAhbPzU6JNDkJgCm2X1wdfe23Zl/PwwRkhXzv0
0YLRRYzUZiMVOagecXcPZYHTYLfUFxYQbGMSR8eoZ/UT0ljGRpC58nrVqYl7O+37Iod4QdShxKQc
h+/wUrb3lS28eEnnPU+a/jyns3Oo6ppunPS1s6E5gzgHF/l8EaKq+mdAWZUExM7emNHa2JoXMF2A
DIq+4GcmneNglj/okj9kldpIAK2dO83+0zwrBoPBTRbzlxQog3n8laO3O5cvxL1NgIrqENm+vKAO
GqgBNJI/Mm5+F1Vz11n2z+sHbmWFdFgsZKHAD1hUDQROnDurUGiMrntvtudf18df8WM6ItZ0R4l/
EtxTSf2QWfYXmhqfrw+99tM1q69om4/o8CzClgLY5rz3YGlvyMa6rP3uy0c/2OE4WmAZKhjKxUN/
rCLup1F726HUMbBtG48UmgjIQ+XcAwLQS5Le59ZWZnvtl2t3dywHm7ej5ZwjVRT30O0D2sxMttRT
Vh7WOvwzpXVr5ZDcClVNuWcr42jGyasC2J+KaifA9AKam63u1LUd1swXqXPSTbEoQnT0+Shr+QsI
NmixlRpeMV9LM9+pcybwu+dLWBDmg13CN+fIiwbqN8CxmVz5N51THePZWKLj2TCPoQRfwglNh9Un
YeN2yoXTfL/+iZVd0XGeUdVR27ZhZSNv9qWs8VQq+fd5knhqiuwJDGkHiD7c5rB1uGcBGgsC4p4S
zCJfzfFTpV7S9sv1eazsiM5OTBGNQG8BXWHNRL53OVJbYOXzmnj0TdndDRYEh65/aOVk/eWo/GDe
tDeNYZmFdS6T9imZzS+D0aLH0zxcH36F65LqkM9lQPgRFcUU2kCphjVJe4/XVXR0y6lGNF2K3Gsa
SoMZvZEPS2JNQKoNs/PiKEpeBXF7A2E358+TYVl70Cm0B0vRge4q9Gz1BweNC98Tqbhxcma0msuo
TO8j14l3RZamSAJ0zpto++Guo1F+mFxH/Kkt1v7u+9bYDYBSnjLDHH/2cVoA9m6KuyTKiSc74rxc
n//aPmo+KLNl41Z5Bo2l3A5ZND03S/odNGk+ukBfmsrdOC4rQb6phQ6LyjKBwK9Czkp+BYToiLYp
aLunz0a1xdi74k11EGozlXG0NGwOjao5RcQ4ZuZmNXsl3vrbOvfhELoxCKKGaK5DLlRybGTywDvz
DEKnR5SOjsUCFtKxhVx3dRuAlOrgVDRd28yKczwq2m8mhC0Uunz71Juj39e3fcWqdIDqFFkKtawe
HDp07IJU0eaLEK06jY3NNpzPypbr6FTh2slYZjOo+QgLuuLrkPyibupHmyqTa3PQoopyRCE7liUN
rSSJPOTzPrWzeo5Rhtq4DtjKkdIhqnGmkBjIizYsc3/eywd2tvzOB9mC4Rk+EvrK7wLjHp3x+8g7
v8RB9FC8oli28fm1r1/+/MOhsxI1szwHz5ErJvVFgd3umHOTbWkLrVj+37zsh+E5WuC6ussaoFUA
ufpG3G+L+ThHeTD9un7G1n6/ZvO93TBOTEBuSL7sVD6f0kqcbhtaCzdi1prVPKQshGbRC5pinxsy
bWQK1o6tFmqkjaT5kmPoKiUvowuLHsuLgoqdth6665qNzV1ZfR3FWjcKXeHurMIuBt9ZzVzx2hBp
vE/mJUm6SPHHptkW+9eKpeh8w6lVg9qnACdeGikUJH5ng43Y78/1vVhZsL9oqA/nqB+LhIHuqw2Z
kfoWgoA0nb2cvxbFxmb/dXr/KEXrwNaatbQE1zQOkm/57tfpHkjH4kvvfQLbxQ6a5Ef21kNV7IXs
i8A4GW/Da/Va/CDPSMQ4gXPK/duEPKgOfkXHQIauZNAHFXhqOGl/iQrGeyNDM+v1tVwxmb+tXB/X
kltiYVB3CJtYVA/uwJGYR55n42ivja7d9Ui4c6cYY/x8U5ziqn83RvF82w/XbF2NNTUWA1IYLk7a
ySmt8TOnKroxCPwP2NUebTagPzwspvQsHPc32pd/EUfcxGf2/3wyH5a9Ro0frbPY145UQJSXUK1v
fDJuCUmtmJ+OLW0sFEJQ+wctTWTvHfrDgDRprW6Me3R0aVPSwmCRaYYqtX+1hJ8G2W0Ex2s//OK8
PqyLyMvKhKe1wwW4EgT6Xq0KL2m2Sr9rw2sXeGuVTamyDjS0hvnYc2fnAnOza3OzvvH3Xz784fe7
6BLI09QBd9XEjqC1QdWrSZHaT9+un/oVJ66TAKcdZTYBYR0SjDYE6yUIgCT5VLE58YxqLtHKbmwE
Uyumq0NLBx7jSoqgbWJlJkS0WwVKmyb+dH0aa4Nrxmu7KVmcORvDOZ2CCfwLiYiD60OvPHd1GGg/
t1PD0aIb9mN/YuATMOsp5In1jc3NczNFr3O0daOu3EM6F3AsnFbQarJD9PK6X5VAK/fMxyRwwcwb
tOZQ7q5PaYVLl+jw0LwtSJQA9hbasOtT1vQLHnMFMrClmR4JSfkp7vlwzNKC3Vd5TQPHTLsjc+sR
/FCD+SWmSFJd/y3/PoBEh5HyOVuK0gVX6GhDTydxxmoPEGZ2aBQt3tVMMrQhy61swr8XmOgw0qpN
SjTmZ1Z46Wl2XdAC1aWX9WhdXrZQ+Gvz0TzCkjuojTvpiFweDxIH5MxqOriOAazZHyf9eduiaV4h
I4tcQAoOZRcQMKTVN6P7sVjSb+fBU0RsuJ5/2xTRoaWNYUW8jEA4l/OB+ybPpcejZiMvuXoEtZt8
ThqwCvYwK2JmvT/ZS/9UFUnxjOo0u0+5gCqCnar43s1N51AUjruXXGZnp+ma+8bIFyQiiqzc8IJr
U9XcR+e2ZJgm24J4TH4/z8vnCEKo17fq3zcEEVqcrywbCe+sZWFiNpk3Ouih6LrJ3JVgiNyo6a/9
ei3eN6K0TjsT8T6EXKFLtfTOvp6J/XTTBHTcqevyDIpOONAVmHWM6K0t/vSASl4ffMUgdWBo2Wdp
H3EJZPSQ79rqflQkaNtfwny9bfyLlX64PkdILFU5GsnCpPmckLt0Kg7EykHf1mzcDmsT0Mwd+MrS
MHIDUaMznAYnyTy+DC8X8VZm91vNyQK/9r+vB+Jq5l5zC1QoLdT3cuCyvKxwdk40nmzDxPWc39Wj
0XnIutseK6z99XVbObU60LOqImq3Al905w5mT6ByZji/wND3fH38tWXTrN+hvEqdGssGT2b6rjJb
v47cF+ZO0CXrP9/2Ec2qoyxPKxAXWWEVj7+NCi0WMz/nfX80ldqAd66tk2bdpWCmAIzaCi/6YAno
IKts9Frb3jCPFcvW+XDzSQJhVvRlCM3yVxqXz42FEPb66qx5YB3Z2UMEZLBrOD2gjR4dw/je5NO3
2QLhUTHA7w6R62WcfnOoOPUG+BVF8SJm0BxehF6v/4SV6f0H+plLx7TdyylD9P/NrefmbQHd3MYZ
XjljOuazREA4W2CiCqFc8ELzNgW9jDzaPWgYpRg23PvaFC4f/+BgyiGvKnPBJSlcemf1qBvYciOm
XYkkdNpa2XZxh+4WGrL6azk92D1DceJZklcQLwfXN+DfsS3RkZ6lo9ABMYFtFKKDT+Vg+43JD0Mq
Hoikj0mhHg3FP1//1IqlOJrFk6VkKgIaGo0qzQhQn0zQS+UO+5pYG0/gta3QzH3g/RR32cixFT8K
58tkP17/5WvnSLNxyNaABcbOCEqouQOtMmd5spMsDRa3TcFSWNwG8IFq6/8eJQdMrVCYx+838FRt
x70NPv843Vj+lcOkA/I6QYduLsFbywfpUwoE5zJCSgSKHdULOPN215dqpeWC6MC8JEUDsYxRsUUL
l7lnZkzv+84RzxB9t0MHMU+xy6ckB/3vCM2wlHQd81UE+G88D+2NbkWH7xX2GC1LNPYhyOfeuUh+
OM6WePHKWdD5S127QFvFhf5X5clhMO8zhW7Sl6bfYqpcOcM6eWlfTJnMZ4yfjdAwsmuPqV/Xt2bF
/nQM38BMl8gsZ5AdkwVWvrf3S97VPhiV6v31T6ydMc3EK0gEO2Ds7UNZtF4jmScr84VxdSqmuzm6
rWODcM3MrTGiA+C/dlgZKGRQiI7TxutRz6DJRjz9t4T0j3hLJyOdm3rOEwtOvQ4wgTP3i3P3xfmB
2uqp29mflG/tsl3+Ip/cN/Ii7ul5uEuP+VP+Xr5ztttCFa6dBc0foI9vKGQL2JxNys+tyY9quI1A
g+iAP/R44X3fExaij/1xIeLFmIAiT6zg+kFYW0Ad8TdAELDsG7Qq9HFbBeDGLAMoEyXPQ94tvsUq
bkGe023QsttUn9JkKIBUn+SDK/L53s6sJTCyrA4oGwCwS2LUo6RbvOP/mE6GTHOf1EvjGU1XoYXP
dalvWkP/nlnVtDeWtNzZQo2Jhxq27Q/QDdyRvplers9sxf7/gy2cSTOOUURDEKMLBhmlJqjnt2S+
dWMu3/0QTtT93C98QlGTJtYj2Lr2PE+QhqEbr+6VI6XDCSsbgb2dUhaKPin23FmaQ1oRsWH/Ky5G
hxMWOYMGUcXbsJDkd52D29kt1APpt2BSK88gHTKoctXYwNAMIbVADYwO5/REGTV3TlqzQNbWIepj
ujOFojht89frO762ZJq7aUwk/yYXrLhTTd+hLPGLyi0zWVsvLbDAsFVhLbDCJWbWLncashNFkX1C
Aa09XP/1a5/QfAgHsRwXMmEhUBz3CWePdg3NyX7eIKBa8fg6XrAExW5LFOwcXd/nLuPPnCY/QeP8
De2ej/jz2yJhHTcY08aMC3wqnCmVAeci85Juoh40uIJ8rl6pKDYSQSvrpSMIe1iES7kxhVY9PBvd
HHTgr50KuZFLWXEfOpsmbbhBJ7bMoSDoD3Mnz+3eXDRok+I2zT1iXSb2Pw6khBqwQOM/XlZ9UEn7
N3FHY6/SfAtPvzaHi6F8+IJjSEtByfZCi5CPUFho0Z+UgUhyR6tSnQXYNraSQ2ubocUTHWkqYrgF
xOnpNL4uENrdR1YXnUewOL9et4+1gFWHGNqQcutzENmGHaRLDwUpl6Dl4Ddhc8UDEeWlR+aWnVJU
dIKJRzEiDeUi0ZqYz9d/wdpyak4gkpUceC2W0LLVK2itntwSlIBDZnyS1ZbbX3nm6djDlEqmWCtx
KJaW73vgZPdQW0uCcVJ017Ni+OzGI9ktJlk23kx/68n/CKF0HGJMRFw1okGm3eHuqYPs/DdKyvTR
pbI72+mivtCWvynRSsQgUIn0aFqIhzJJ2vs8E85TOit2VKDf8drIZBt+ZOVA6chFN89iI13cJrSN
MWhTM3Ad9OXdRsWAhs//NYwMePa2oSMNc/OPgabDEbzVrMde8u9mtEUFv4LZJzpqEeoXJBtMKGe4
Qr50ZtwEuSOPdTs8gZ/uAMjVrmjzQ9XSXwkz2On6IV1bOM2rTK5A00MzgM844dWuq91PeG0bXjTn
w0bMvfYFzat0Q11ZEwf5BtS6p+q7wc7i1n3R3MiCvIaz1MYcRpN5AD/DoZ8bqBhW3zte7hp75N71
RVqxZB0gqEoypGYvSdjz7671SXXzgagyiLJv18dfWyLNU3DCFI5vTEJuq88O3uyq7D53kL29Pvxa
PlBHCMYZqENBFwqVgVHaIEy3i5NAl9qhZEl8B2Ld+S6BHuifrO0m5IcacuApMKdx0fSeS0h8BDXY
bcSKRMcOAgI/5y2nWcipAO30IoI65UCruemX65Nd2SsdPDinzQyJdpIB+0sPldXtzdT5Zi4j8hZs
K2u/Ejnq6EGX05xZSLGELGPncjABulvmNLg+gZVYWGe1LIqkhyStsaChvYMCkONJ47kuzL2pPs+G
A6H6Oci34BkrB0/HEFIIe0duTcBhICd/cJOgZu9sC2K3Nrhm+A2zDMeVl+zaMOzQPeVXhgxmJ9ld
X6e14TXj56VV244JClmbJf5k7i86M9m0cZ+smcxfrpYPsZBESa+zGogSJrHkX5wFp9abShknPjqX
UUksOgtAb0PtcrS2H9zZEkGWLT3UIaJk16VkBJVCd5t7YJp7oAUbhVElJDTbJwbyNGrc2XG74RzW
llF7R8Qg3eJdhSiFgS0m697HvveG4rZfrgMJoWS1xFCJImHcJ3i/xZO4H8A0fk74TDfMZcUWdfhg
weIM6WF7CbNyDCKZeW1zm9gfoDL/e+0j2VC5ZYQLeVFJIAn41tGkB8rA/fUD/DcX/49ISocO9nEG
oFXPp1BEUv2ifSdany0XYcO479gONQ73bbE6kfl2zWdsC96Qlg/odRJ25jyA4XtouevZaCXcR5Gz
nBVPp10jpug+ruC4PYdBkqV0nMYXILL/kg7uXBxyYGsfrAuyOiYxgShHqY4U0kC7NGXWfQ7uge+R
FUVvVtNGz24yd7uyZPw05k3hxcYkjuYI9FBNzCHonU7EXtsvFBDkwnb8ZqwikOHTfvqaW4lxHNqk
egIEsT3W6RiByrvKATOp6mcx9uir7OvPdSHiXd05CoD1Kvo6mmN7Qngp/U6ArrlORXLX1IQEDLiB
o11n2S8nZcOeF7k491zwP4tbp5EvSNUdXLQTAvlYq3teO+ljtFRVWAPk/X0GN1HnmUW0nPM8aZRn
FU5X45Epy5fre7ly6+jgS1FYhmCqB7lhPhgeyLMzX2bQA1nQSOHHXG48KdYOu+ZSW0VbisLeDGgF
Wpl42wHMWowbT/61OegOdakQMQ0YHAWdfaQ+I+FzkGryp/nn9UVa+/VawiWnSVo1aD8JJ8DePHSh
Dnd14swbGbCVe1OHYaYRrQg1oT/TLGRALTMed4uSbB83goex1ZaBKbP2s6uAj/Ukstm/bpuV5kAT
03agE4GUcp/hpZU3rPZrA41sN42uwzNNszSYOc1NmOcs9g2ne2o2JdtWWgiIjs4EAD6u865tQnMa
R2AbHfpJosP6E0to8pXXlvWeQUF3N4mk+JQrw/FJUo8PxE3LYwswMDjuW8f20jox8MsMZLsEQjkb
0K6HFg1+AaeRdYymxn5wx3Q6tYkaAiudQaeNTqOtbuOVF7BOMqq4vfAWOKYw76CcmQ3oQJouupmO
U5/BrNZ5zASyAkFhcH1DVu5LcrGeD4FBAZGhtuRsQGAwTV4q+ocU1G1+BkHp2z5w+fCHDyQQGzSa
WaHpqTGGwB5c5rdtxN9SCG3dRvhHdGwour9q4s5QuQcvnK0Wn4ujM3YbEcXajmh+JK5YBUa+KUIH
PahEASmI7Qc27Dh2Zux/yu7l+jqtuCuieRNWk8lq3R4UNa7ylsLyiJRekeZBk9+GAQZY9n+3wlnI
lI8KNHPgxPLs9s7IH8i04QzXfr7mNljKwaxzSRjiCIVpcnCpGgNugVvYKm9qGTWFDgYtpOnGlgEC
XtWDwKDiYcN7P1LOLbkDDH85AB9OasOg4CSkAhVp9GrxyTMQQUrry/Xt/aedYXAt+EoL267qC+9u
W4sHMLlZXjPaX7ktt2rJ/9wAfEAz5F41iXJzCilZxx0OYG7+bKbjcFdARDRgArRLt81DM+dOxcj4
2biWFvu5sCfPbr4u2ZaSwNoctHgATZeDY3OEHYVM3vEQeXAT0JTwsrhLqi05pLVvaObMhUMbWS94
I44x9zMC+WPSquklUrXYlTYxtkgr/nmBY0M0g14mWvG6w2MhreQ57hpQxaeI2oQBJ2JSz2Dd0W2M
d2OYt1KZFzv+TwCOL2r23TGaSu5CYp0YaPxf6hlSbojKnQeuCmgPzHNVflkSpwPCF0qA8WTvINOZ
7cAouXV7rZ1yzQs4rsgIcj9zWNapX5HYZ/GPjC3+9bO3snU6wBPt+pNcLjbUFM13PLnoPYQ/6709
z+7PeE62bpO1z2h+AGTEDXQUkQ7J2zzbQT2gNbB7Y92gI8BgW/nRlaVyNYdQNNQw3NimYeKm6PPo
d9ztPGFuKTesDX+Z3AdnVsq+jElVuOcO1GwZYxT6EKUICtCmeLfthuYJBpfmNu9c50y7ybPki1m3
/oiaXXSbp9GRnSmUMkeUa8QZS7WP3fKhFuTQD/mGt18xT1fzA2jcsZK5wGUI0G3jO32mTn0cydFD
E7hxnEiTHaBhBmI8wX+1pWlsrNravmheAfR+tK+mXpyzcnmFZ3uxluqRiuHltk3RXICKaDlYMwQ7
uNjVieWZrAAxX/02pSBevP6JtRloNl62HVqVOErzOdK7QdPm6tipIvbJkNykIG8KHfBZlQUvlzQF
e+uFddAFjxcVkNamjXOkdf3n+jz+XaDAVzQ759ySOF8t0jej1wmfqEMFiUzpqQIUiD52HAZ5/VP/
fCniS5qt1wWdQOd1kYtMh8dKjvfu4jxdH3rFWemUnlOi0iXuOoTXYDyrEnPvpu9m3PtVusVovvYF
zc5rC8os0NdVYV69UZoE7UXlRN1LqFzdNgXt1p8UOGUg6KOATAfifeqk6ZXtUEGKlPg8hXr99c+s
bYJm8DSbczseIw5+WLx0ACeOvdmKn68PvmIUOotnBc1D5g4QiFzEI4FgQ47mlhLSbLeNrll1hCil
iqfZPffZF0mT4wKlzkxsuaS1DdYMmhE50wzsmmdikeiZu/FybpzIvOu7hhzdFICr67O4nPZ/hCc6
srOOLJrUceOeeT2eLFb+zl8r2/DLuTkA+HFTLd4UOrCTLAaZF0jah0nhxIcsWrKgHXO1H9PlxrtV
h22mBag32UXVqbqA0Siu72zZGeYWt/Q/H5yYwWWfPlzdSJGOLFsU1slS+8m5c1LL5+wh7u9zNMez
ZCNcXLEHHcGZAkFAK4HPzHF0qBaosFTW2207rVm0G2dRVbkNCL9Hkj7JpZdH9OTIZ2uEn7UnMKU5
KJx9vf6xlYtcV57PABtpm3IS56ROnxMbBDyTexfVyzdnao4ALaDoN2Yp9Jf7DZe7do7Z/+6PyqWR
K7QDYPuBHGYZbox28TPW+DgPX+YmYhsGs7ZDmtkvEQBRbZ0uIe2MypdO9wctl6/XV21tbM3oVe5G
/ahQxp7MCyepSX8IuoU9XnGGOmizzRo7Ma1kCcfMeAMzyQ+VTK+FkhuZ0X+LrZpCB20ujpravuzm
MC5TirSM3T/kZjn+KHvSP9igkbiDwrcIrDi17wRYBEBnhHPHwN55F6NZJIjTJtnxuN7q9V8xWB1r
aTCSJPOUFEhxNVMAmWn3yZ6r+mc3gOq+I6x6NEcUdgJRVFvoqRWfbWs+ImqimYAB3j3by2sCzWa7
5ZCwgcSFLDYahta+oF37A3fwDVanoSrrU95bn6VtIEfP+aeKyPxw/RSumJIOxBxbAeBMFuMxzi6k
yvfoHN638r6BQrhwf1//xtpp1O59WdYGF1ZqAo2wPKg2D0mU/6DmFvXO2uZr3qDL7al1WwmeYsPJ
PwGCKZiXXbSFEML2QUry7GsblfarzCfT3QhlVlyernU+OslSjMso0TBk36HYmQVGFCz9BD6wJ1ag
MgZ9FQ+hzlbotHYWNGeR5ryMTQWDzogMqjjxyvrFRvaEiq3q98qMdHwmGNAXCkKCNKzkZKZgEK/n
b3JpO3A3GD0E5NzMuR+7EvVKu2x+MFv1G85kxQ/+B7HpoIm8jSKQVZrgxJ/pOZ67zzcdPB2imS65
OWaiw1tsFsdx7k9mhFQcNTfu75VN0SGaUWNFIEjD+xtkiX5WHxRJfOp+i7vbgk4doBkvbU2MlDtn
5rifICm5Mxs3oBY9Xl+dv1J9/wgHdcJHiM636chkiZWfH+MseYCWzt6o68ckK/cVMz7HA2u92S1O
kbkofzCat3boNxZvxfFYmlMA8qFlnZMtYQS0/6fM6tEwwUp739sy8WaGDetKVNc2pnoZ9V9T1XyE
hU4smiqEWmlOzYMbT/2pT5HNMPKi9AQt3fseWrIBUQgoWmGYAZFtsZ+jcfIXWc5eDFjeVlfK2rPX
0qIK5vZVWV1K/7ltPLWDDDNwLHyrLLQ6lGU5eYLX0QGikO1uKDIGdvl5S+B2xVXq6M5IRVEy9QY4
gsWjO5sgnv9qEuGhmHYeux+g5/evr/eKZfwH0mlU/TiUYLBsoSnmKYn2CjOfY49DyrqRxUYYuPaV
yyw/hOnVBOUjqG+5Z7N5GsmvEoTRZhp7hdgIotfGvxzdD+Nz5FJNaDEiPufSiwysU2x75gzuE+PP
9XVa8X06QjOxoyGNk8E9y1g9Cgf56KHfXR96Zat1Jsm+gyqHM0AgC41cyxsfK/kEdBYJDLcF95nR
ld8ZBL7PnC2AL1z/5Np6XWb5Yb06I0WhLmXuuSUNVEC+iu5P3SkvX7YS+is+w9R8Bo0ktH7kiHzR
ZHVoDkIHeEdbPzLlPjWczI9ENO+vz2Vt+TSHYTdNzyxAHMNCvGbL/MhbFSzW7Dsomjfx7BfdFt7o
39IgptCpHAlcEysaHGNUPuZgHObZl6ma/SSair2btMnBIjw/pMyIn8YyKSE6Z8k7POMzAE7S4cgM
mn+bY5b7qpuAJSbLAAI6S3iEQ9ainaTY5dDEO4yQmoXqR5LukjIZXq+v09oJ1gKTrrLmko04wSj4
v4CfFnQYyU0EZKbQoZ2TlMp1ZryQChRIvAKgpFHSE0lLZ+vAXnbzH9eCju3s6gH9nlkBVnMgf99y
wuBBOoM/ZcUkfaeOwVcLccRH20ohbZLWEbSpncdlRFnFmZcZtmSPO8ElhU7LbPt8MAxvnKEOBQav
LKCDjB/Ntq+/j0WEvzBL/AUKj37kMvlecdc6LTxr96l9QWxVVel3zDCCogWeIR2z2I8W4npgPUBb
YQmEJmgJuKeazN3FXds9TSIGClLWNfgWEgcisWbpo8UCkkjDkhzwX4gvppFcEmE9P7YyMRLwl0PR
zEoAXUoKMjQeoOCJx5g5Lwj2q08W4IB5oX5GnE7vZUTmX7VD6eQlkUE9apJhN5UZ94nVtfPGDqw8
DXTga1m0CVNOU4U2Shgl773aLANXbjmMldOpQ1/HTEFwyahaCCHkI7JEllR3TVJkLzcdfh3tapnY
dSeZ+Jlm8QO4c1+TsttK8q/9dM2ZOi40HMCmz0LDbfp9Z6LQTpSSG9HXWuyn82ESJ6HERFdZCD7c
+yIjpyHtoQPXnCBoEi4gfkX3Op4wSpE9bsBj1whoFxhbfAtrk9O8q7Rr6nI1OWejBHGVgoqm0eQb
UcHakdKiq7oTcgB8HxohduJB59jv+J8hvzFVzjR/10dWCngSdJzq0ZT3qOdOaJBegHwvbPEc2RBn
vX60VmahA12TaBjBqITSiDO/9Hh5Ra+xcVtYowNcjdIFl2zc4RZdQPI5/UhiMxBD7oOO4sYfrwVO
FiGDa8wEdtG4906ff00j4wDBrlsgbKb4D8y1523t2HiKdma7byLAMXP567Zlv2zHhxCGFICF1h1X
4RR9GvIHYX2T5bfrQ688sP/m0j4MnSO1DxCbGsLKIsFkkF1d5IFtHk08tlJT7BSOq6LP1z+2dny0
SCkbR9sqCzyqOSk9DnXlUbaQlvx9fXT0IPz74tTV3+FVwejqtmPIIE2MWcjlMC+kVAHQzcbvtuPG
C2lkx4OCsbj0iXHpo0Fb5ikfs/pdWEsSmvK0zAs7FHb+vhSC3XeOYR6EzdCmErndEMoSeArPyIkz
e8ZkS7qTJrqePZ53We3FjVk98MqY76qIxIeJ1e6bIAMLwCSbfc64jPcQWIv3EvjJfTpl8c4Vo/vI
eUMjr7EkGLbwvMZvsaPCr/J4/hwZRn1JS70tIP75CipfXKitG0EAYRyn5U9TCnk3t5I8RJkYfctF
jU8NJAf9u1Xvu9hwvY7N2RGvteqQgc7ira3M2pcEXRDRYKRH3qdAE6v2Jy06d496NzuYbOmOM2G/
ssWqvJx2lQcWquw0lMb74Fjz0wiV+b2Jg/OyMOM1GhtrFxtZ+acqI8ShrVFBsUzMj2Yl8e+FWoow
UhUAOwMWsYsRp6pEGd/NPE+9wcnUTrZVGxRClN7CI7JjTqKCAoquu6Enrp8vyfQy5Owd8EdxUszp
7q0EZJLE4OCaLYfy1IKr189Vj+hIEuWrBWoEtC5+JXYOISYKIGw8OmgoiJds15k98MpkUak3QbMC
0B5WnvPGqVBCKTukSsXYgRe0WJR4TFSVM8/uwPRRd6nYF6lpenSyQAZQ/B9n17EkKc9sn4gIAQKJ
LaZ8+542s1H0ODxIWKGnv6e+1fzcrq6I2cyiJwJKQkqlMo+ZaUR19UEBy49dr6dTWM0VdSLvjOap
JO12WauW1wIucok7ud7edwGZptJRG2uY0UVuGzDYDaQNHimtkcpwZEB3pTXkIe2UuJsqbW/mDpwS
I6v6FraybwObl73OZfNiidbetHPZP6phnrdSsVmGSLj1j3Kmug89yd2QUzomyKPKBDQ3872w5j9u
5bf38EefQawVQFUDBe8mPkO+mHOwQoXpdDItwmwoJXWouNdn0WJpdp+qsbglcpJPqvHANvLA+MRM
ZN4PSXuNgF2KGtbW3vRe5yDxQBsLCRp8FnZt0b1VmgHFDkH/ezrbTrM1bgbnGksucSrPE64HrJKp
6k8ziJ4bC8oOEScC5vNjyb9NuamiSeBKfZbT68rbGf599xmvq/c5hZ5C6c2QEOxGp4+Y0vVOtjlP
IPb44XvqXc5jExV1K6JmAJJewNAtyUtqbyuezTyyBOgtrdNnSDpHGtRxUAT284D104SZ1uwxz1FN
j5zZqebYNtNjobxu46d1F4/YoLFkT3K0rW3QiQIJQ1tXDzxt2YZUrcTpkj/XksB6fShSWSYNfAYO
WLIQaIaSaJRmHbsv2/nVOL7xY5716Z2pJUz4QIrCxzQ+GbCXhOudaKCyuO9pncW0hKbGlXLIhcvk
GklusmacmqJDOcTy7bjQ/K2wliCkfn5wSnZ0+nRXkvFKPfXCJfm/qtNf58zUmZE43sQPaTlH7fTd
L9O4CZ4m1WPqr7UNLoxojSKvAVLPzKLMMW/nA2mXdjcMZZUomd7CC2iKjLFuiMXo9usD58Jxs8aV
D6hD0hbVT7TFRyds0x7tJgeN+KvqaZdesMpYZsocNareRjo8fpRNtm2444RL4/zjAM4lk78+yqIq
Z6S55R3ctF3CxpuDOyhgTHeFZ+t/y4rIeWh/vaLWi69SMxfHrJTs5yBSU4cB7CH/LadbI7xzYnOl
cxi/KVo6iajh/zHkLEcVxv3XV6ySlrHxpevPMDwcDQsVjH276YdvXRMwu/SJV3cOKORyXdXweqtQ
zcvEe56NoaSv/7ZAV5cOIyGI58AN70BZ79+jcKEq0CwzEU1B5l0pFp7X4ifFirXkr9ukqNgRlEMc
z0BWuOgALVxKHS6F74R9TRcc+y25IsH8+WzxNdI7CAZCx9y3gC3sdo2tNark/U8whZ6/nrDPB8PX
UG8kI4OwelRegKthG5/wagM1sOKprWpzqOVc7jhqoruvX/a5dIPL19jv3nezqu69/OgxLrZ8dBwk
QZyEFm+wynI7D8ICCorfAtNlJ+320xbfLoinrpuvJOSfB0y+BocvOjAQbRvP8KSPYHhyev7gQAAq
gHGsXaUPTX/Nc/DSi1ZhwEkrWncaR7AjeAt5xgYlxZ58LLOMB5OCiO19q4dehF/P7KVlQv836LQ4
2YR2XQRmi0BN28PhbAVpGpLMVsnXrzg/6v8ve1T0//cVqL/Blggc2YPF7Hjsqz3X19hvnxes+Rog
7ta6yESLuUoLePxZzg21lpNgzWthZ1d6eJfW+SowYLrblHsMgcFz5MFp5ZNA3y3C1oJBM5mf238z
5MMaX1UmCg29OaNdcXAG9+TAQtjteex55goa4cJnWEO/cevIc78D3iEwWQJLkge/+7c+C18r+6Ia
jfLSZAcHbtCMg44KpEwjn9ymxZVq16Xffv44fx2NNEihF8oJP0hJk2DJf7G+sa/sgM/lS1xoHP/v
w7kDj7MKt7yDjcZhBHFU59ZLSzd2l7qMTcE+1Ei7k9dBYwfMaBH1pRBQ5qdOLCyRb1vhiF1JVRsb
X5P46z1zYWGvVYDzqbGVOn+s3AXHTovDIpePNFtuBzBvr7zjwtZfo8NruHIZW7rsMCnc8CqZQ7Rg
qF97Iq8ksp8XTDhfbXyUpXp76nJ+4Jl5VjNU3tpZ3o5ZvknT6TadoDCwNMtT6ZQ/v561C0VRzlcp
wuh4yu4N3qhdW2zyAPbgFb5Q6r2V57umH0wQ0RhvQN64A+ZkX5X6PhPiGuvh0oSuQ8UInwMF1ZSD
HHwvbDIZbCqohEQK9nNXvtmFaMRXMSIYYLmSNn17tO3m5Gr+WBv+3YL5Wh/w77Utr4kRX1h/a/h4
79otCu4VTrseqjazHp5Z6aG/peCY6LlXdt6FwazR49xiC1naQEKhrhKhRZfuF2q/LJa2m7+AEDrd
gNyVvV1ZG+Q/lOwnB9EaQ14owux6nFPwgaH5CFoCRKy20vddL5qBnhj3wCBPrzCUr4MQJqAwOmKl
aN7cZR7ui9afbtLGHo74xMVjC8jctq2HZY9cjryY0SN/cnyDZxnI6qVNFQhdiAYOLGftLHixvHLh
YF6Q8gH+B30E4k152zJaQ0g6bd+1A4pZIiCLs0VprLkZxbNFPzynPcmpSaY2iHP9/cz0T6U5UAMp
vH5OXBe1BFBBm+rbwCxYGLVxM/3WqcJ6P8BbInJLXPaXNOw794ZLvM6JrKwOG/SNGt6FafATXJm4
HN8YBEQsnW/BiU8Mt+PWGV6kKpYt3BOeUtn+LJsiLOofU0GRq96JYi+m97M4hGSYoqI8evxP6dU7
Unmx76Jupewkm9PQc34ClJZAJD1ZoAAZ5gXbLrzbBzpFquvkBnJJ7qYY+J0zvxPXOk6OHRmW7bs0
SFjWfevdZcuQ1fmOu68768CK5iisOURd9BmQiyfOXpsSogYkzvRbUckbi2WbvOabIUsx0Fk+oVe2
KUu4SLltvZnKdwZlAK94h/jkARYUVThW5qdp3Qdm5mjQ866SHsDt1X2gnEcYFhQbIG+TxujNOL3A
riO2RsDGc1Rx1AQwBCm2tPkgKHxVkAO3RYnT47Z1HlQPw1j8dZAexEFM0uqbkn6kug6JU4eu3Gnn
LBQTltmhqSxocd12C2qs+n6sixBSWSQAb3nxwxy/fNKoXt2WNUhOW62CkCu2NyDOliONqvMUlRtm
sngun1rNYphChotlToqpXTc5SVGnMZQdotYXUF9Oo4mPUTbn29w3oe6yqBubbclyK+mWQ+f+yV2S
heJFyQ9ZnKROIwiHyfLYtHdOecsq+2b5MVah/apnNKdh7HiLUhM9ODf2TrovC+41+MmhcTjsXiig
VL/sufhjd+NRmOcWzCNhRTmWKcTsw+qAYiwMP7I8sVRC3FfY1TpeJF66/NYrEil26i5rtrY86eAw
WZF89ptd/ZgXYH/GaFDj8Rie7YRsT9UtpHag7iWtpyE7+NC5hC77EJknK0t087DQIUbdS7CoVbeN
E6n5oe1CCX94SpJRFaGAkIdBRbV/Ya8MohLYKHlTxgV8KOgW4J0XNoYpzW6Z38X224h/M+8ug2bb
jgcvjt4tB4/GxeiFnRdV9HX5Y6X6jfT6++BhZVQFSMhK7908nUJmYz3Wh8Z6gPJAtEDCQzQu9Dqw
Izcs9UO7eSHzU2ZuxJ3tq9A00GwriwR3my2Kp817D8Qgyrb2T9ThYPuwc2sWu34bqZYl2ES9OZQq
rNm+bh9ZHgbyfIeNlyBBOKEjpikk/LYh96Peq/SJNCdDNwGTUeU8C/fW6e7y+YnVu7G9G3ie1DKy
6rCvbgcVtz0Sum1Vv+nq1IK30uUPBkYy2oH7TlhYd1hPmY6CIEQZecm3xNqYHQ0i8IIUquQFlnMy
PIKRUrWnYI6rQ2NvCrIp1Li19I9p2toY5K/irMHrwbSw3JGPzOw6O2k+dAu0cQRwLv3o/giExC62
cjidRhhKwH7ht5V6s8BizbofxgPx31LrdiQJ9x/gkFIP0fSS8aSZTtCWGIDJSDcFj3i/t/xXP9vY
eRFO9NEnkaA3ZuJwdLjpxl1r9nPW4Tp+n5pkkgdSxx5a9AwbHyc7cOukVglMWGYWNs+uDG00aCBn
gli8bWHXzfJbXUWFm4Z8OHFXR5OfGAsleycurYTVM75V4o5RDqZstrzK4rvyH8TcxQISBaxEnEYf
wfPLO0mcPSfuLqunkMg+agS2NyyS699W99zKj57RcBCPlXbx7N+kvsnGX0Tboc5yZB1uFNR52E/Z
nQVkZsVe5Vxtywk7v4Dm7O+5hTAC7+LJedfurkH3qnZeXTEkc+mGpIOMQ7pEXT3EfL73zIKq+7eh
dSLbvFe5irm8aYDhqexvjL8MlMJ3UKGT8jgPdSzoS9e85Go/kG3qweJa6chrbzugrNUkjsg68ctQ
3FruaMfCgnqAGKVhBUqO35RhVSxhYP2o0r1V/WIZZLryiPRDJNmuQd+oHbIo7Ujs5c8jKu+DxXct
xLMFfji1TsLD2iMoX6LBkc1J1w2xPz6y6VQTEFHHHiloHgsSoRcRZdAib/VdQ6p4wS4MrA+/E/tS
ZBvRbN0By7TeKLuN/LRAQf2xWsq4rXZ5wGMJiZoe/lxe1sDcJZn8BSLnfUg1uQE3Mexs99GFzAsf
7nWGW3VOSZQVMvKXCtYX2wYFk9xLDwYyS6FZupBQte2DJ4p23+K0EYXKOPyKOkUgYeFsh3R6GHw/
gmJFHc7liU3zTYtjz6lJHHh9NHjBltbKDbvC2aGsG4KU8ORDNDViRfpYiSW2+j9saQFGnOIGDdFy
xF5eIteA0uGiZt/zrT/SBHkPpiQLO/JmiNovWMIVbcFB/o5eMBb9n5y/ZVW6JeCsq+nRnR684Ech
rXBcGHrPczJa34aZh9mUJoN9Ji+XCLos6dkDwdGUkpMg9cltm6Nbezs4MvcRavZ/iF0nqRjDsX+p
mr1HvLjj04vR1gNEh6AiJO+q5hR0RZwivjWY3Pq+QJ6E7MFB5NLNqbVF1Nmx4C8sYCGdFhqVdkL5
sqUeD4fAJaHRzp4WSK545EzvaYEWVNF1j8WwQBBfjlEABaVwYA6NsJxOFROJ6cetAHYTd78H5uAr
d/SmhjdAWNbyIajeSZbHmQ3Nmu6PB50TN8Vh1MgoLW9y8UI8B27Bt1Z+7wnoQpb3Lt4vu/4OVaxQ
+DxaJN9MTB1KiKc4onrv/OwBcx3P02tg/NB02F9qhlznkKRmOC7T8Kvs5ds4dDFq5uh6AXTkBJsU
gMmO6ISR322TfitJudOMJ/UZXj4Nf4b6Lc88OwpAThfajyb4DUjPTqB/gnE2t4NsbtCG/OFOy75s
XBjL5CyZan1jiSm2iv7R6/tNDZcenrlAfU7bBoG66Nu7spp31lBtfFfuB7suIZ5j7efeiirW7IiH
ODbmu0kh/mZufX+W+46azP+JdpebVNy8B5Sipdr4f1LotYVmnBzA5PDtYGXabKTPfpJ6yLaaWN4G
DWIa4jwlITfLeGuojUs48uHyiWn1QwSIF3CezbF6kG55Gvrf5kdBkAJUIoISZAinx9CywB1AmhkV
QMJEQbpkoe8X2xTyAWNKt3PaPcFTEeBDJAm4F2T98lAYC6nsdAtq8ZRMHGlZaQsd2vZ0D4+qX37Q
YbcLmcZ5k8fAdtlIzUUQ+ZTsq15EBqG1rfSYFALO4syqraRUOMXKDr1TSHRBvFwPfygOm9KjZYgL
3S6nWRuVdX/jQollDzHc33pOnYiUSxWmuSciAnGwY4ZhxKT1oPzZ927cl9YLsSFp448oRwp3TOhZ
MBmm25uhCx4CKr+Vszmx1n/LkGyajhXx3My7sSx+kszAa8t78nn7zIfpCF/xUNa4DC9DweNzMTyk
Bc7vpoKdcOtOj4G04XkYiGkLu3n3BtvlpUXxN5Gq1ofWdn9D/0aGXZb137ouHWP4FY0Qd0fGm/qV
eKsn1wnBuyDogE4sLPX007XTW63P5KlyRhbUocPpaQLGwpT1cVBhlLyocSUooGzmFf1R1/a+oMhw
FgbPQnjSnlSd3qF4s3NdH8dXrY7ZMtHNgrmOU6Y/goVEuEb9EtwkBYKwUiYeguqom/62LseYFf7W
m1nknhUE3BrcWYWLdYRG0iaHd24NK909BN/DgqmHBTFvcsRm9Cp0X/VOj5W1S2ttxUzWW5pOQQTV
M+dJ+d1joMRN62e/F95vlJSJaXEaQJQIzdNB4swyxcE9+0c5lKCeNZ8zIyHhzZerqDdSxnmHdWhU
IWGh7Z/qEXUMuxxxKeUBavnDdukwLrb8zMZsW2XDfW+6F5fyEBCOMHcnkBlI8+h2YuOM4o+ysLpK
joy6X8ZdYE3ZCWa+GXooi1ftOq/k8Qg40Z6amr162M87qDXwU6c7uVVOyvdDV6fHQktcGge/zlK0
5ln3AC+kfkxGmLscQdeiB8kD/Bivzd4zN0ify5m43xS3kLmg+57aIRCW0COuKKi9XVpWkUcze+Na
jX9DBQraYatqBPEms35oHciflrW0NzB0Ah0Nhg8xnFRHZAHVFGfQTvlYhr5JhJc7EbMLdNZVn98A
KEJ2quqh0d951R0OenPPg3rZduhbQ28obW9VwNlTNfXpoy61qD+mtpcFbmwajfNW+s7r17WGC4Wg
NaPcmyrUTtDEPlpGHRf1CFHz43BNDepS1eT80r9qoakN79fBUsMxDfidTKt9iTvepOs75Af3Vc+e
vh7Df5qGn1VLzrXYv94jaj0sLWXVsUZHYleyyv3RtBMFtYO5G6Zn9g12onAnSxVYwcsE8M8O0mHB
HFZWx54rIoOPNG/h/12hdS7DRReBGznY6U00LZxcI2Ocf85nP3NdZNQ1r0jL+2Pp9RMQvOeLiF1e
6TtdqGCuOelYHoani+6P6byg66uQu5bdySHyyUY/Q6I2Aq6HQDnzmlLApZWzKiHiJB5lPhqMBuqi
E3Uxlu/DTKKvv+mlp6+qhwuoAlCc6MaDYEGiRKrQBmZbBZbVlYrehbLhmp9e8Cb3l0H1QBXAJ7fB
NsTVtCn8bzBwaP8wuLZu/2kka4q6tlhqsTyTx0Z7DeKi9ZRb7qFV1ebfnn/efH8t/rLLEOkqbLJO
6227QCOLvJasvjJNF9bsmp4+OD6h9QQtys7ycK9l03s/lv/W911z0llnGMgB9HwSDk9MpBDLzDYo
b17pIl36wquo0C0B3DrhfAkHiGWMODysUE8L7ntYS03OVez0pbesNnXO+xqbem6PKBAf51zs+4X/
cjz9Ydfe49df+NI3cP73C2swIV2fSnLMHDOchiAvbqCOdM3P50LgWLsKeRYdaMGhPp/lXjSxN1H8
mHExpCOSWQfJ+2yfVQ/ir4dyYVv7q21t6nQIcKMAE29wQ+ncSlTTJ5Dwvn76f2D4TyLsmotem6Ee
NNBZR5iubPOdfmoPw92Mml8Ro10WASsUOZvl5G+QTBzUHdk123HnJ37y9fsvjG5NVffyymMMN+Rj
kH1M7seg8pBfQ9FfOEvXtPNJVw1a6aM6NoFCPS+PXLtoI1uLRwXlTv98n/x6EBdW25ps7jmQH/FU
RY5eQRKd+vdeG+y/fvSlMZzn7a9Q1ZQKWsEpRJ4yD1Wq9MeAuhRrhhik8JBa1zTfLn2F1b4nI68t
yQFKY5a5w8WlCI0c7qUvr0jNXnr+ascL0QOSHDBonPNfFoe1MdR4A2BTv56jS09fbfbS7SWpgTg/
aqTrNbL9cGj0t5aJK1HxAmZjzSa3lFxcDm/IYy5uJQ02E1DOjD0HwRLDwmHXjFfec+lbr3a6qifo
OiGDOprqu0jdfVPeLArbcHnQ3TVVr/+YEJ/sd3qOaX8tqAU25BO3S34QvnyecleEOA69G1ul7u/A
IuUrTMS6O1vgvruMgUrGAlh4EEODaK4cfSBmIBtF2/GesJLZaIOhkgsQuP9AqcFdCpWHV8sl/9ip
XLPPGWdd3cAg6OB1/XNgdGI5ywbmdKcB2POvV8+F02jNQl8KNxeKIBmA9FjSQGu9pONT4VnfHUt9
/Nsrzq/+a87LgvrQq4bmuhq7iOcd1JV6504xtgOk+xqp9z8E6WdfdhUqhC7zhegBpn3z+JoyH80d
1n8sbf6jBMxAFcOzXTZ39pBuM0LolYTkwt5Yk9S5V1FbKJDgoaf1UQAl26BDVktZxINbn9D5/FFL
/wpY50KYXXPSFeEgpct+QOrZfCPs3Okd/rG7v3YPKm3i9ND1HfFsVHfokr4NkHjuA9T7v14DlyZq
lfuPaUCALO6cgyI3qr7PfHtfsmQooOgtaTxJfSUYXpqkVRApjBQDMKDnYpJ3Qxt6WIT16+shXIhP
a9p4WUjUoSUQjqZQzn5arGZP2lS8+n3ebnrWmAQUWefp65ddyLH+n8OPU5lCpC0B9ZKTp170jXWm
MvhTlHs2xKUJX57Q6IYLodIz/HlQsL9mkeCcD45PdtLa/2dgnsg81BwPqMk/mJwVb/VYsCSH8EJk
2bWMHaYWcEFsmUN/Hs3VZlqqzVhAzQaW83niQhN7OyA15yHMQtwjNVULZdMUZfnMqGFf6oAfSaHa
jzG16MmxIZr89axdCGZrxnprRNfQBjFgzl9r4BMc7oGvOaJud20dX3rDKsrYYmhQNvDPNhwKNS2e
g9pKnxB7cE7xfwz77iof8bSoLKZ6csipsCHwXKCq5IlhY7wRjR0IkF6JKJcGs8pLUunW8BWfyaG0
0xgcj31Q5Lu8n0Ljufdff5FLqKW1mVCDYsjQT6N9aOrpEdISz86gk8W34ZagWfHo5hPKgq0cNtU0
jZsgd5171zAet+CEXQnSFxKkNYXdKgfUlMfUPtBZ/GLAFnlSwbUAJ/nXY7wUGFYxZ0bNrrXSFEqn
gx013bOPp7sgYeWofhdT/2+jWPPNK5RakTvCFgWiS2Hg7Rywp4l/BYN4YYrWVHNjWClHwDIPeVm3
cZDXQ+LJrkyYxa/h5y8stjWZmpLR8r0SdGTp2BGtfvWwxCDWXb9cCc8XIv+aTe2KzJlQWjcHrxbT
wZkg1gmTimu//sL5tSZTO6Cz17YO/AOskDY9oADCeS3po4sLG1TYUMm6pu536Uus9n7VF73tQmMW
7NQZCJjWg0tssPj7MQMb8+v1eukVq23fpguoqZmnD5V8F0ZG3AKGKG2vxOD/iK6fHB//HSt/pXvC
mSvAsGxoMeVp7Z8bRM1r7nDzUbteQOK+4epHOwd6CdWoKdAubgHam0FDq0NLzWN3bcmc36Vj0wTI
MvuVjz3Y8bkh4goX5dL4V7lI17melrKmhxStSbS9qle0UbZaL8m/ze8qHjTwYShn1SyHkrqvzjDn
0OqHdhmzX75+/oWdtGZf44gdLUKmAirad03hbBcsPqTWCRfplRFcWO1rEjb6wRBuzv382DhQC1fL
BjVJEeoJsAij6nChBWhsrrnytv8e+8mK+a9K/9eKMcMohIQG9WGei/08s6RRcAD0PrARQOc8NW59
V3GcsBOLSgNoE/ru2nnJ9J524OLNKlTud4s4VwLtpek9//2vXwPEBncAHdaHAq5Bm4zkw07Zvpuk
52Y6DEKuuXNfWIZrEx3jkMLKFtsciiHfdth/zgj2p2VdyYQvnEr/j9GdA/kIrzn34E1Plv/b9zjE
0r6XxoaG8Xxlr18awiqSVMiIZTWj5zgXA1yS2jJtNs7k0DmydMuvLI9LAzmnqX99D7ukFrjKiz7k
2Y1rxF0Dozsof9Vo3561RL7eU5dGsooJDknl3Ex0PghjyIEXzrIVtp5gcAPFiX97xSosLDBI9l2T
QvOIjfMzjJmsEYCrHLgXRIzxSsHswuJdUx+HNJ1t6bT9kQpmJbAWeNNwxQpnAwhHZl2ZrAtfZE14
VOVS8sxXGkRalx5JDV4yuMP9zuqhbWo0QKEe8M7/VhZaO97IDkwkWWA74mq6mT1AzMDDgFhrWxdJ
b719/W0ujWi155uqGjNbyxxCkw/ce7KkAoamCht47KTDdGUhX8hQ1hxIOcNkT6gmP7YiP1oze4Yb
95XPfunRq6zB+AX0iDwUqIywT7lbHUBYv5LBX5qa1R4nlsr9BijhQ1m/1gpIw9/MWEh6fgX8WhX+
0itWOxwIkILaoyePKnhKYWuT11YIGXkwbU5Txa7M/qUC0dreRvoj3JJ6lx7OZmLViF8PGZsRV1a2
6QggemJyD9KeZKya8TQx78qnubQjV9t+YMqHVT3UoIeqYzF3ACuH45tOeKcsaEawevv1Ev78zGZr
TuQkykyV40APE3OmJ+xPcoNZXaDx5NIYvuMdsquGIBdx/St1vc9rFGzNkoRtNl7ImXvoPQ0Tj6Dx
OIwRsiYuwYfeQqnETfKpooduYO5PWUPk6+uRXviSaFT874nQow/YwLrbORglnoeAdiGd86RBnhjO
YgH4RbxYrbsfA1EDgN2/fP3az1cpW5MkC5W7uLP0aHM0k4mXcQYdjAOqOC5FHbYUXiBdDTD11y/7
fEOz4HxO/XXoEW+0oQ4K5TI6DKe69JK+vpbfXAA/sGAVLEbd0CpzMJC8CuFPWgHo8i1NICoQA8+S
/kJNA4SKe31bJZAiuBJFLq3OVRQxAKQggdfdcQYVa9PBlzDmC3CfMuhwUc5bKyI+WAd1Y+VX9vt5
pv5/UsnW9EknhyJFJ732mNFi2vt1zk+2C1irpebgSor1+dZma0OdHCpkkMpx7UNV+O8d8dJdziEd
U7n9ZrKXa+21SwNZBZCsMr4Nm0xytKvvtnlseghHX/kqFx69pk06i+4sqqk5cgvKbyaHIk3dANgm
CPRFv17I/9m2fvId1vxJeMCMdt34aEM6VQ/8blYvP5jvNS9FNXlH8DpAMraChZrI8F/pQNRPqBfH
TS77E3XluIHPB5GxnPiT5I767uUSsHZrBk0m9Ebhx6MurJi7BLojleyv/OoL22/tvmOXuYXlCoxy
2ZpX12tfFse+8uhLc35eTH/tbJbOFcBkDD0d3+/D3tbHwOUAyAOz9vWMX3rB+e9/vWCyLaJcAnHI
AO35oWrjBboqunCuLPpLj19FDxIIZHgc7t2zPR361N42Eko6yk//cX5WkcKdDRsLENKP2nuc1UfV
/tbXKJSXfvoqzygdnaVqguXWmCrn5FPRbWdWLXGQOvaVbPXCmchX94jCHoJ+aLvgQGnuxy3kagCk
n01wAISsgOJJ9a1EmID3HqoftAyuXFkvDWwVIsYmRYWbVPahszhk8XrsEOgHO5DyyLIrfNfz8vxk
G69Jky7oXlDLgvGwgpnB1JhYodzvwWer7JJ/WrdrxqTxuMgNA7+1KoAJxRHxwzei33Q0vaY+YBNy
XkWfDWOVOjQUxSXt1VgCAPUmRa6GB7K4gYBuZsbeW8Y1g8vWUJtNY0u9yawRMH2W+RqFfkijVaE7
MBIW8AjGKdk0+E+/RVkgV80O4N0SLl3dk1HaD2entI5N0Y4Hr4Jro5+h1DQwPoSz2zlxDi2HZCyz
+zkQXsQ4mm45K3+PVecnMgjqk6wqGRV2AznUoX+GgtnjoKz3kXTgbyh57/HxV9ABiY+6j4GwEDHR
OBcz5LAhQ6CI9+YIUKQI8eAP2Yi4cZaD3wcTEMiQdRuogXKVBqFGZc9FZr8Ah21BftKdAA9HXw5L
KXI9/1faaRKSMr+hDrX3ZjTgIWUc6asV6HAcW3RZlgc/qPIkt6C11pR8RyfWbuEX/1hQMCCmwewF
OpaREtNP3CFoWE/Lo62g6NlmE6i3i542GYQe98A9Lzf8TDOx50XEPqQC4pmqdE/mTEWdoVvTdfft
yH6NskrDkqY/xyL4M5sxhS10/b2zy26bw/oZMmWm29k1xEi7uZ02VYUeaU/LOnLkuCRebeDeZKqD
TYfjyCc/HMqU7lTjopj2f5ydyZKkOLeEnwgzMcMWCGLKec7cYDUloxAIIQme/nr8q2pukZjlrjqt
LYgANJ3j/nl+14BOm87TDDET6rCRPdUwCrkwZZKa/So69TbWXMcCWKFd2eBfrQqu7dqzE7+d/lAz
hI0CJj7sZK4zF0VVtLd1WlaFgW4GLXdFTjL85sGMGOTVSS9AwYXHrU+gqi9gZGCPdValyOfydmEL
cUFv4EGAX4vgJl/rxK7hgGZzAJOlo+vUlNaFqdK8DW7325zVK7UFbuYMwlZ1k4XWqymhIxduf8TO
9UFPSNBpiPzMOWqyATHx+lbeI5HiZyinq7FBERuarg/4Ce9Bvby1NMjrVdbkMRsJGGJD5UdQJ6WA
yO6dzi6TulQPdu5+MjqeJkqOXl08APgrY+XM1+3EHkMl3+Q4sDin+bQLUYuKu5K+eAo3BkLQBEmR
R9PyfvKyunckObjQ+6MeYpngNPFLlLTx5jXw7ocyJ0fsTECcbaEqs7vJSv2mOJI5fG7ygaNbgRTR
wh5uR/xy8LXtOXJnE+ZjN7+1jPCKDH7sVJ2/I7O57xqPwtHGYWsrzOex5OfeMGAak7jffmA80mEi
J1JaY+S0/0thnMOdLWQXEwGbpaiMFOC/6lg3cIw0dsee/G5At6dpXBjMSHfIGVyDud3CLtExdilk
1kmeAzwWtBdTZpUBJ4PgEVgZYDtCFupPh86/kBBRRhZr2h0TCBEsw/eJiQMJhB9lQOQlgeP+RjoV
2zkuOht9/Vr4031bZYiNNDlOy/TWwlfZucgnj4NiOpZ1eajY/JAb9pUTqHfYvc2IBtnVMHjIXJfV
LUTj13BUoIsdWICJjWMK/Dx8FZqjZyt6PzJAek5xP88tMAK2wmE8C+CRZMXwkiEf61zr0To0I6wy
BLeaDki5KZRKNekhH2Dk1pX2cTZHP+pmCJ4M7PdhscutKPALmHBxHo7dBvYY1Chvuc45FNSYFDw9
7SG0LOPGDq4D04QtU5og7fVEHqANesGrOOznzgfTC1mFQ2gSBMHDljGUeR9PlZHD8uegbR2gqVw0
DUxmM7sxZrd6qydkskMV/9Q6eLQkB5vbMY2dbIS7Q0V3XzM4BxvunGUQQEQF3u+TV5vH0Cd3whse
A6MD4LYcj74jgigf81dknyAVfg6eJzN4CAFKBPeLqVjm821jmXXsue41tb0Pk1qPZtP+1kZx1fr1
0cjB0hECsw8wIj87CiwZ5jq8cioYj26VvRGf9PEIluLB6qSPOcO2YoFW+iH0UB4e+hJQPiVdGN8h
+y+6NoG15if4jjwyRP1Yz3hLfTRQo2GsPkEfdSK8bY9VM7IUxN4cvjrrxab8GXZ4bBQC/32WztuI
ndDFM3brDwrnWa4/aU3ruArLP7qwfNiknDJi3gQimMzmqFIwnXamc0E0gxSGI08J3dNu0MAqtmVp
JE7QuslsULiv4TLPvOHKhrb25A6uc0DADjJwfH3MyuKqMtnLHLJbkpMxqr3pTz3oP4Yjf856eHQJ
HGGmqE4iqH5q2En3ZgEaoMqCnTXDvZkX9p2hmh+yph+dl//oDfiWBFH7duh3ZWX9lrO4AX3zVdDx
ySx4G3WjPgMUDXv3DHKFCWU13kcwOY05AzCBVImU/ouu3DIGy/jklmhLFYa+JKnPiAtq2VsRYK5w
YauAj8i6CbF87fjQlrCpYFmVlT7ZFxbVZHYyriXsOFOgH2DpYFFu1R+9NB28qu1rPgOHOTH+bLPe
SCDqaA6y57dATT+HpHspMltFtq/2U4vwgE7CZUy8I8ibVYotyZvnQ5MfeM/Ks55rjWqWaG/yZni3
LUyqglE37oGIS6waXqMQ3f1ISA6xBowy8PRdOODItOy0YcL52bXAuM+3tu4frJLIFG9PuDfK2Yrt
oPlt1DCO6AD/1eeAmkP1YB61n8trEsL1SwBKjErMJVGPKQJe1MA4FworZ8mgg8tdhn1I0N7BJ9fC
sQhYswrbs1kRLJ+0OMIufs0VvfczN0yHvrB2RSjoARYBGenW+4Ul+tU26R3c+7BraazFRRkCzKlf
h2x+LkYQbGSfZ4kvrfvZ4DSy5vrOVN2viah2z0zWXtcdGsyjP/pnpE2hEtWhX+4DdHlHGy4OEvsJ
8FNtcldzYBNowMA/UnAgc8GvMZvBPTyUN1auHsq6f3a6oj4Z6BpGmQ1NUYCBmuQ2hyTV0g4K63SK
g857yYJAwSLSmORMCp7fcb9jRw3n612pKrj5O46wjmac7pswGx4oKd2oRr3sOLfOCA6FcUBo1XBV
VMzCvqWT6SDm5k/rOyG8rEblpNwqx5jNgv2yClAhVSH5tYFwR5C9LzLfvDZvO2WA0inz8NUzjRdp
qPnOyyQcdtKz+j0Z2XS0iwlrqde9jD47EH+c0lbXYYqkeuuGgUSZljDHAHZJ5iukFvNdZrQkZcNo
xYV2QWA14bTtW48kc4hpIdD6HrjdKi6t4UUzCtNvoUEOqQD2mIzSPBTChQnQD+AXRD0yAkuojBl2
yboTzrXZuuZByeAPUjzdHR/nH7xULnytDXZm/ZDHtjDH1K/Es0cQGVybXZZ6mVfuHMjhLl8KNF5D
ecdiDuYoG0kbt9hLp1kg3LTtTaA9Sy4Q4dqHqTHDLm20cLNkLK9jQGCzZPJdd1+pCWug9DCWO8D3
BsMok6EwAZYzmPnRoVx05VmSxI4Bg7hv581V6ynz2R10foA9E2Ba13RvfA07eu6TIumtoPlBkZws
9jUfu1ezd0HTdHxQAzsZfrbQbu64A1e1ss1PBJOhfVln4MRkI34zzeF5Bq4oRlJXlZi+k6WBRee4
VKaOM7/5U6jeivPWyU9V4P104IDETgaGfYStmr/tlti3jl//qrusjDRDDB1cyh0aJxPnAyZFePX7
ssE+3DA7bGHhgiZmVR+qMquTkGnAYZ02VnzSx6EBKULY0kr01BgQbLg2op2q/jqsvDoOLIce9ATF
f1jNKqqtwkeg1KSizAHxQlJuxlY/YY4mLt9ZzKvSeRje3LC87ygrYoW3CzwBOCVDbMtTJvBOFI76
4Y9GjxQDfcdx8omoEHdOjxGACQqiMW5G2SAexZgXWF4p3TUNGxPkjD7WBEebnBnDLoAx7sp2QRMd
Qv7glT5sdnrCYmS5v5DxBVaE8HXSBnmxEw02JqpDd97JjDdC+a8pxDf2pPNkVoAl+BXF+W/uIUoa
UeVt8kAnLglxdpPZH1YESPAaffz/jTmlw4S99whA8g5FI8xV9QAKC8zuw5B/Ujm6KX4KilZuc+Rs
MHZCwHRf96BXFM1g3lfopyEdA1tZavn12ZeBILGAZiCZKs1A8IDLFF9piAJLV/dhBvpMB4IKXtcS
9um5KuMZGP5bOG/LJMA0eq2zDhbKENoUxmyxE3PvHpzAriPTcvgdpussagYFFgQmqhApkoAh9C/D
UGXoqOqq3vWMkLRWFkmRSHdFEOm+cxnw+qXUn60NogEhhdhxz8PAHvkr9i9874U5TRlC0m9g0Wmj
AIqrqBT0d9cCKzBnoC7ksEmhySIeda+CLnII+L5F6HwAxKpvpQtIRjFjCXPxA19H2Tz2jg1+Qqe7
BJotXIm6JSBXtIhJo47GBDB26+rHisCo3NjFEBEkauGBOipB7pXc52GLPmGbtxHa+NZdkWNZgqrh
DloPLGM4tFq6LSBQrLHxL8VLH2b3as4e7Uu4iWqrJ993f3gUZz9fImXCaQl7aGcLF1VwZLsXBlLZ
yZ9hwxhs/CTETMVoFDQhcAFGj/U6tIu7yjbIqau9PgaiC+fd0fjsR9QwQafdCx9HdVWQ6wEW1JS3
/FOT8bokzc8WQWDw6rI8qWxv+I3+h0wC3HHQjWt608HQGaP5iefKBQNCGy8h5CAitRBfu3OJ48QG
BzNbOl2JoNx8RLI3zKhy7IbbFqF9UT5ZHyPvenCFWgCMOhvBTiS/vETVCxmCHlwVBdIXKIkuBJrw
H5dWU6UDz8D0ETjGGsAX7AGtVHBzj8aBN7PG+2i+oLsdvPJaVcis9sjB80SwC4MAyTTYme4NhJOA
4+QU11Qj0VVaWMBMrFhpZ5PhufVy049DXqMZbnLQNjuq8ZbBw8BQWvlAdbeCP1eGQQxGeHYFJnj+
ZyajfDLpJfammbCYu3nBQPNi+o1zw0ot3MZHc2jRjtLQcbSAGiD8rCqvasK9h94og/PA+bQn2ew+
VBnQmo0LOwMA590nb8dyBjMJDBB3DunJly1c/lXgJOYg8FhA1TgEQ3ixEI/Bbq4F3xcUtQyZ0+40
1qVEyGjhQbvCfPBNRh3G5uBap6oYWuQ0ARDfR1IEeQfjdzab8RQq5/7rItpK4XrpznVMCtQCtvtn
hxsfpWn9Em7wLY0gXv//1pW5Qwo/oB66HaoGSMOhx66rbwq9lfywUsT0F4XlAa6yabjAsTsfJ2wj
rIvUgkYCe1HVHb6+OyuoVd9fFJcZovwwIwJDzltygOLrOBP/waV4VDnfhYCXwRUcZRykE1fXOMeP
G0XzlbLw0mvrotfl9BKKXiuzsCTn9KYM22vEfaezIw50MIDVwunMtbY0aGvl2kUdekICLVc1St1g
tyMWuj36eT0AYNUfle3+/vpurr1ri6ozE0igmjD3nSYHJ6JegiLjhBvF4JXPXpptO8AFmJwqckKI
7kvPfSyqVrsVarXypi0Ntj0Umzio96DQavTGQxPEJDA5GmyyvGHj+69dYlFn7mWQW57ZkpOcUUND
dQM1RGm/oS3zzQss2ki9nFjdUMQ7TqPfpvCHVwfTayv4vjTbGPArDe+l25ZigbcNePog3Xafq4bd
zsq5qufuw7S967mb/3z9Gq20hr3FuAdaaRLYYPunEL0LVRxr/pGRA0x/kXXJ+CHtRmNpZUgsg6Dz
2pNlz6R5shAmq81fw//IHqg0Tlte1bUrLPpLXk7wrQeUYEmHaNfeSanxJwByoq62clDXrrAY1lQh
BoHR3jznzas1fmi/2LstyCPc3n/vYSzGdF9mfKY0t0++W1Y7qINho5rrT8RxPBmDPBkSIx21qq1Q
vpVXbGm/nWhTA1SFdlmusvbcu8F+dGjicWzdOk1u7Yk7G+Nl7UqXt++vrmhIBvSXwgk+BO2ECeQA
wNlZHrah6FbsGHKlbnoPLLmv7+LKY1pabxvAh5zQc1E9VUA2jLLsImH1T0ENvD7oEhvd+7WfdLn6
Xz+JlIGFcNA8AxDztu0CEG3EXheoP0lkhQ5bqrW1q7j/vUqmpTCUarqzU3/2xZvy7gLxhE212rLU
XD7oHy05dzH+sw7TZCMMQCA5O00eGkxokYBeidjur5/G2gUWiz6ZQt5PxDVP2g7AgXKyF+FD/O3q
rfzjtVu0GPfI1erLEMQycGRyG80aJOxUF/RkD6JGddabqbRrP2Qx+ltjHhUiXMwTMuTRhlPDw2yC
V6qKdmObsrLquovRb2FnTj0FIXZjGuw4BtVlj4K63NfPYeU2Lb23uUSrBDUVctJOHpkuvOjV2wBy
XDF+IHMw+foiK/doaZnt2tBwwxbAa5HJWxkMbzjQgWY6exsb7LXPv/y4vwZdaPeV6wagN6AycLp0
A/1LcRamuO99/cWYHkz4HsbZxEYR5KYARJqG5MlozxsPeGUfugxttsicNZ01Ixc+ZE4KLZY6laDB
xT0KijFsfLd+3qUlDuQR0+2W6XrtuS8GOE5UEsFbE+Ds8pFBRJp7CXKDwMXqIuSCfE/1snTHWtPY
s7mDYG5GDa/CXrrr/lzQ318/FvMyV/xjkloaZHkuR7+xkB7ruPaRUW/fjkZMPe+9dcUV6YPYq8Jd
BZuh0VY/lJr3LhWp0r+/vvzlTv3r6ouBH465p7vJMU+V258Be3pC82xLfLuyVjmLMa/5LBu0T4JT
UfNn7dA9atrHoBwgE9h4p1ee/9I4G7rBALoC+BClRRKcqaGIsdBGM1yg4Di6SKhtfS8A0V/aZksU
bBAqk81n4vCUmB16usiP8j8z+t0rLMb/qOrQ8XunOgd+DU4hctqw4gK3FnX549cPe2WGWZpY29op
O2KGcGVmsHtOBbuwSwFjnS1zK/Jp7RKXv/81iY2wLFa61Mg3adxmZ1nlPZuA83WnLYnu2gUWQ57C
GD1QMPVOQW+cuka/BZWfWmLeWEnWPv4ySv/6/s5sj203XlD4rnPVWOEI3KoGVvN7YTb+0rTKSjkT
NPL5OWvQvvdFuOs697Hl4WOhMwTAt6C4fu9hL0Z2DpnQ1AdUnNH/ArnPP83CBVCH/vj641fMeL69
GN04raGn0TIBkWEGOraFjVVthMXBZ/LIFdn7BntRk/jtI2CuRcmoMsLEDvJbOI9Rl0YpL5weOese
vv46/uVn/WMiW5pYCSdg9UGXeKoB6z5ot6DouWIlYsDkPUqF0NLBlt0+VE1zqMcQkNYBBadc2f0H
6nf2g8V94KoMQU6ezsxDY/rtLeKX/YNGWsqt0GDm2mOjb1wQRWMxopRroMJ2ywyvO/La8y8E9u4Q
aJo/hJSTQwZ07K3COfrK0aD1zjWgqsbgZdchhf0w7HV9JbXkKVYWlQZlED57nqbxCC3VrulatS9z
jjQENMB26OyKeFCINuQgw7UxIiAc9EkgsPaDYDhBvOKAfDurZChBKjS8wE/QxHIRT6nK1BFqPFcG
xXkXEZ+Ao1FxDHMH8NaiRHI43ITPban4a6ZM/8BQy0xk6HWpayLn2YIA/tLCCxKoocbUQfdu9/Xj
WhlmS1ewFWQBKsPASKGjcjbz8BTSMSVFlX7v4xdTKZ3Q7dY+hM09+TCHc0U+tNyQYa5wXnxrsY+C
1cY0Ggdfezw5++6qBjIacYhX/oHG+a49WLf1MbtF+5LfsFRf09txw+S1stYtfcIhzn05UMVoddfo
syRoXzfJSLp5VwStRofasndWHajvAQLB8P3vRBjUHjqdIVLX1dD/wDngh3EJ1f768az9lMUk67VQ
Zteub50mWXUPTV9aWIIcEY8yV9c9DItJkYvxe4ve0jRsI48ghLYQInddzx/o4ss2ohzAiSno89fv
/aDFXDuR3muDwLZOhtkGe4rsswR59/3ZAVv36HlF+WRkXvi9w/kyitmeRrfWAZnPfvVs+iIy9S97
/pgrxFYUW7vSla3b0ggMzQVGT9XaJ2+2aVR4wwUdjSyKoA8/phDBAl/ft7XLLEonDp1qKDmBcOgY
AiFsCFL8QJ66gvxmnrUxblYOJksLMPziI+J0RAh/vYeupYjkpA6h/cH8Z40+Zj2jVdeqjYutzGvL
iGa/rUZgxYz57IEZjLR558Wduyfgwbc2iWsXuPz9r/2JizOIj2kAFBre7tVcgN3ZWr96MXwLKIZc
hf9+fuE0vMobDyrzwAAbjY/Vg98FLeQN41Zx6fJR/1ip/3cQ+usn5KypwsnAQVSOUCsFHf+JDulG
YXnt9lj//foy8zPTRYMcgQakPk4dUN0ZF1jsWjZsXOLybv7r6y/Gep83TQ7SMbqvY/iOXKk9YyMy
ClDzdyjo+A2yazMxbUG0VqbK/xnV/rpZkvbc7SQhJzE4D1Ugf0+l/7NSBKqH8N4qxcaqtnKZpbkX
MtFgqB0+nB1iI+cZXVjmvfRiPNTo94ucbc38a22ypcG3y2SJ8LnJO6EglAgofn0WDQDSSw52NGIZ
wgEQoMK/ayAFEkO9UadbYcX4S6vv7NWlO/W1dcKjue1tiGwyyHISDac8eqml95QDDxFZEDz/zMsC
6mbb59Flg9hDxbIx2a2892Sxcbh0yLlt2f1ZDn3iSjTit1hhK2/90v4bcE1HC6L2M/z3n54nb9GG
QsjGxruxMkkvE1AntzbyHsxoaIJpmc5KPhVygFbV559sNn59vRKs/QT7vwO3Rkfc6d0J6FKnexg9
9a5odzAKdf/1x6/9hsW8UI3MqcugzE5joWICzceFEYOzAIIiN1bltR+wmBacIAjHaTQFCrNSx55R
tkc2QV6R9aO7MfOsXWJx4sIHw0s3Zx5wBdUIZWYGKpZNaZzZkGF+fZ/+fQlvafWFssqYpT06p1a8
2V6bCojxRmvL1bj26YvlPvDAZeIwmZwRcJ0ISx2cqUfGkE6/9+Uvk9tfc6Xyxqk3Gtc72RoG09z+
1QTNh2tUW7WNf8/83tKm20s1ww2MQLem8u+7rD2avgHpnJGfbcf51TrlFeaTjWf97wnZW7p0oUKW
dgiXzLmmJUfCvETejHknKv956ubPPBAbA+Pfk5K3dOxOAOAigcFjZ0fZT44PKltjbcwba097MaQ7
g+GUx212HmdkJPgZPQbITYkCyGk23ta1L78Y1SRveKA0kGl9xfdgqhxrKz98711aDOeBTyXcq5is
hTvAQnCYEOkEMc7GF197kxYjOR911yJIEp8+jMiEb8SLXbF7GOuTEfSOqMVrBpXw/K1Nqbf04pJG
sxKxBAStXXoE6zFhqHLA4rCxrq0856UNt9ZUKcjEyZnjVoniXKHSkdXfGwdLuywbWN7UPmiFipWR
mX8Est8XwWMBQrpw2MbEsTLYllGmvg9EkBKujcRN524suxs11GgT+t6YdARTCWTXGw9+ZSPiLRNK
OSy65tz02Sm0fs1mu/Ns8ZRNNaKq3mjmw8QR7sMmg8GjhEAV0UyV/tbG3gsuY+ivyVFWOPJ6BKPR
I36sgOxB/SiWUAJ+PV7+vcB6wWKw00K1o2OP9qkoM3Iz52GfmGDjwbZn6FQ6PNt/fZ21l20x5Gs7
kxwxMuHJDsMnj2TPTgXsRe6ojVdhZUpZumyFslo1jKjuzLaOvOojCzcm2rUbtBjyqCvz0q8MDnB6
/07hc9lD0XltUSkTS/fdhl137f1ammkhQPJ82mEfZfp14lMLTiTFDegAnfagCfTjUasL53agVbaz
aOZFFhnoDjZIHPCF3W9xJldG1NJxC6kgrOcOAlebirOkKXX+FGQIbMRBtTy2nTnsutrVG+/Eyq31
L1/ir1e7NgurBALUPEEmQxNzcuWv8dKnxaWH1KucduM6K7P2UgFZjKixWHPLYLCyEi5oPOTINpJd
1PQqZRVB5l+wMU+svOZLRWQ+4qBUIavzzOQP04N1BltWtpkgu3bDFnMBcmOBCujx6RMhiYK3KQRd
RGaPZTltTAdr338xHWCX1NhQdSLGhYXTGToyei37Yn6cemFurNArI3UpfBTQ8SGPNuNn2strWGqg
gc02JoG1B71Y/E1rVsYIw+G5DII7FD7eS48gozOv3iY0MdAZghqclRtn07VbtZwYGg4XDG3sE6rW
B2W0LDZEdo2j1tPXM+bKUFzqHXUx2LC1UPMkVE5gz9BDXNXuIzeHK0preDX65uf3rnS5nX+Nw6lp
esPTjXWS2W2oZoR83frAMEskncFM/PU1Vu6Wtxjr5VjWRFDUQ1RjfpT+cFNIdTbZ6G5sZlaGxjJj
BM6BqWwUQ6wrha+xRbSffFEDYvDoxjqw9gMuf//rJsEnN0A+C0xXzcXV0NqvJaCWSFdr5MbLuzIu
lqJHxBJ66PLx+WShlOrAguNqtfv65q/dnMWoxtgdUXsOzBOwQecaMi1/uMMsnxrGVo1k7WVdLO8F
/CkMifHILHP4QQl17zDr2sr5MVfF+0jhtPz6l6xdZzHCi9DK0UhGYFDmQ61nvpqGhCYUsbLFzzn4
nubJWwaMuDX0jk2PdzXrxC+TZ7ew3W5MGiugKm8pb/QBksCWy0JdEFpTCtMrNuH7pnKhz0NgFwZE
XHTmWZc+DCY1Amy/vm0r5TuQHf/79mYNogsIUhtPxVDd1VV2MMY+8RzECIG2Coee6rrD1Fgp6WXU
uFvi+pVXeil61HNo9aKAl1n1xc0spodcqI3xvgIR8tzLu/7XeMxyeCaCOezPIBf0e4ew6sSGRlc7
q6XV9ZjrqolmGiKKC+TShsO14chzHwhzl/kMewDGK6NO5qr2XzpH8ADOKm/mEZdIe4xmYVX3AkwA
2GxCgqJHN8513Ipm+t7Rzl3MJga1kd3NfIjZreFeZ6KMZJOnZKTvXz/wlRG/VFC2BIo3rbB4wBev
z0adq+Ncjx6iY73hDrk/xd33rrOYWUrCMnbxzJ4aB05+fmMhRlA798a0sWz8r3H1/6v2gD389zFL
zbIa4Wv6ZIwtT/KuwfQStNYdH4r8gKbTmJA2G19ClNeqyBEl7J7U0qnpZ80xQ8PinsJZv7ObLkuU
j1RfbhCa+j5wOEpY1rHNnGHjq67d8sXUZIVgiMsa4WmyDG/mHrFvfl3BWhWeZmvrwLuyCC3VmHXN
4GELK1B9KpG2Lk6CRATPw7AVaLAyYJd6zLBqAzOYOxADHe+R2eW+duoNxPLaRy9moDDUeDADOmy0
0P2HCKR1MzKBJ/L1i7hyZ5ahJeWgYSebNMXyXD0K4l/JSj1yt9pY/VcerrOYbXKIfyxM0uoc5h8g
pMXOdNerAjnzWwyty234x3u+lGEGbZtLB2axc+f+HlpAhRBnVI8/veDKkOYB9bH06/tk/e9d+deV
Lg/or4kTnlck24yTOPfUOdjAGITN1WjRFIBWGPdLpIDCvn7V9u92ucuaXx2yj8oScMoLwn7uDyw7
OCVywOkTrLaQz+/t4Kmumj3Vr3XJdjro4MN/rWRxCovhYDv7gbtXSj5mcHp7ONpCb82bH0V/6jwA
ebJ9B5SbCzdrIVL8/rsM2dktBcBD9FFmttFkIz/7RjqHsodqHsE7SBkHGgF5qgFYE6+wpcYZ/pm9
eDDDOgnrPytyA7EcPvpe4GRHKfxU6dyewKM8KODr3UOGNlUgn1T+6bL53jfn2AVKps4PMxLp50FH
gHBlokul+kRusalVWk0A6zu/mQPrLvhFqtqRpknCKUhc8CD6Z0rVS1sgrdpPtH4H0RyEpLKfItgK
OpUhK3cHdYFqTnq61AhfyHyoy6ea9bHK3/sXwIBwj3PEoCLt2x4ig/PEQ0CvboZIAhLgaYiDMqhj
J/gg5J6CqTT20Yx8V2B1R/LYWE08ZSKq6O/eTrqJRH2WmvQx50hedq8Qk95aj5b55GKfdCGi+MYe
wqFU9NcZ684X+RTRP6zKTOu8j4zuvgtQL4WanFY+nlpaeAcU7XIAKKw90peBfjiX3pGVLRjbCebf
kiXYrSSN2HnoCZrdNbYuFvrbLL+bJCAzcEpD0rnjKCGPDY17Z1cUKqpggjB/Du41LEWpkdcRnetE
lW4yUiAoBoKwZ4DYq+eue+rAg6QuECFFkwB7GPfgwY5+7E/vDgV7x9g5SMLkWIL6qx5IU6quMv0B
2ifgpg+9tWOhHzlzqic8n+ZZFWfffcRYjspWRZTc9LB8t9g/ptzHr9cfAdLfcWhEik8cQGJpgbwB
lG4ElAlIS9cC4KPmuvvtNPumjoo3e4za8LMz/pjlH7QklXvOeplUhb2xc1+bNRfr6zCbcw3dAISA
ucN3glB619q9vVF1Wvv0xeI6OH0fIHwYUwFQYYeiJ+BsNcid/3qqWZuSFwuikY1NNeS+PM/ebxNk
6wzPDzkyyfc+fXH81kVTzLbl1udxLGDM5Iin3gfuSFFScLZEFf+WoHhLmTKvbahhB4VYzByoFfiR
dSJMab/ndsluhAjLU48dbQEqMRUgqmfGw9e/bWUxWGqWXUhRRm8CzYnO1V4W8LwRPiB7p7+awUxD
JVA7sDXXG3vFFSW7Zy/O5gyVNiCyBnnmNRCaPmybkbDDV5s0j15Hpp1k/rtZ2i956B/y2bouKXLd
0W2PoYj9XpV7qXDOurBpvSKAC/cSlBUYoPbKBKWOjZdlZfm2L6/oX2teY0OpMlQ2Mh1r6yUz/STU
5Gg6ZG/V4caOfmUsLRN6/EnWADNhLNnCOlDOr8m2m2jt6y9mAVrWYgQMTJxZHcYDf8HBaq/NWxcG
1a9fuLVj6VLePFg6JO6EecbprWzXlfP7OIojL7q0MP0j/Ce7rFaJgQMFNdqNFtHar1rMD9BWBSWD
Q+08jAHwLVRkjzDsm6majHeTDGJjCl2ZhpZ65xJZjrnOc3H2+RPYRsBgTTFn7cabtfLYl/JlxqVR
jh4+vQ/eJpAljOzz60ey9sGL/bKBoPGmDYDzqKfsx2yWtw5Im19/9MqNX+buGHoqg8zi8lyH5I3p
7kHMFCejNsQ5V41vX19kpVKzlNt6dlFxMOhANet40uNFkiDGmRo7CQfEmu+1qpfa2qkNw67qixF7
RODKOjOpG+TP5uXGoeJ/otl/7JWXYlqrbnJtjxmiEA8yneJsT3ZFTHf2AQgSdQ21YDLHV+qquxE3
zaG9RwDQbZ5+d1Bai2Ev80IwgEhx9TFiTYRNUq12yGRkqRdELpwsv79+VCsjZKm0RUwZCkYeruOE
2A4lHuTQ3sbwWPvoxRhvm6nTcjSQUAhXH3OMXY40E7JVVF4bI4s9QMOtlgUVvrhQ5QvN/4+z82iS
FIe28C8iAiQkYItJW67LdJkN0aYKI5wQIIlf/07O28zL19kZMTGLXkx3ZgJC5t5zzufCHldcmZwu
DN9zIa3sa2Re1XBhuOP6E0H3z7NE7cr3qh+LHb9VnvPj7/f+0sx7DtZBpQnpW9xBFIhYqyJd+RIh
2Saf8nitKneHttX6w6dUvJUzcVKk2sCUQGQbXpv5Lzyhc5ltxOa5JbzJ99bz/B2SehDh4zctfXS9
skEdA78MvVsnkbJb904vdWIJXzZ9I833cXTdMXOR0vqKaXZ9QQ40uTJwLmyBzgW5Gr3G0CmG5cAJ
3E5BE2AErXfN7Lwah77UK8IZ82F2rr3op/H4hxf9nLwj5Jw7IhrzPXzAOGRyyR6pGQjS3dZT8h/S
A8cV74dxoGboWPMF9yIAfHw32/XBXx4lkid33OP8hVL44gMfiaO6cduXCU7ju6od8qwb6vXKrHdh
/j7X+i68JBDiuvMhUAijXXmM1aE2HPul+T/e/bOZxzZlQL2GjgepwiOcf3e5jlAyXaJN5ZZ7KczT
5JdXVqNLT/rsECJzBDitplcHhCG62RDqt3y2j1M0PVrt7JgD5Hq1sunKeP9n8vzTkz6bkbwlKnuQ
4YpjnrMFcWSrVGWmWW2/Qrm2GjF4U/eFJmURxEXtiXeAJYIHXfTD81z4YsdLL9xOLHDndIYRQcZI
/xs/q6madzASNN90Felb4tfqndgW6WOh9H/NPFh/9ZIjGunvk8alAXA27ymHdRbpBXAbr6X33EYg
lKwDce7QpS12vNLkymtx4XvO1cUVVtRyCWa8hOjGZ8JOwVZ6DCf3FcHlZZM7L3+/ngvz+Lm4mJYF
n8FCGg8FZrr7aUFTIlyb4dd/+/Sz442hvHX5DG92szKO3iAMYp7XXhu+FxaKc3VwO1rk+uW5PJR8
KLcSZ9InTyz1DmZBTB0ER9OWmuXKUe3CgfRcMOzJakGxvZoO4bTqu6mry4epXwMkQBJ7g2VEbjs+
jF/wzozPOVIir4y3C6/ouZJYz1JUSEGe0bQK92PdYilHiGI85M1jztyfhkWPyPS9Uii+sCD9k9P+
r7PaMOBh+YM34nEpZEVGtkGiYKHSYKyq7O8j4tL1nE05cxEiMAVhDIfJ1qhjoW7pPEBR6XxVhK4l
inrCfTC90+dIjEQK29+/9NIgP5t42hEKV4VUvgNFNC8IjpGGDoVc6cNc+vCzGcEWeTNNy1QcJ1A7
YC9BzuA1zaP3D7r6/0+Z7FxcXAwl0TXDhx8/nPiNxQi2jn8DXJTohMW3t+lHFW9kfPt2PKa3G/x3
v99v9pvbNL29fb5/hL0u3j/Gv7bbz+3j5/5ziT+n7OZhu9/H2/3zPt5/3oRxkm2bOLs7HLIse9nt
8Mf74SnZHbZ3hwSfk6bHXYK/kyWHZHe8TTebt/Tb6a8lSfqWprv0bQc30JVZ789vNDuHGAXgcVCj
MQBr5Cn97Ds73ec4F6VQJE9pGUn+PewRV33l2/483Nk5uYji0ZWVdIM9Ivs30+ptgPXdQu1xZb37
Z1Pwp4d3mtv/9TopDfiehc8VEQXhBpnJ8QJ/G/ytSPKRO1sekM36MFZIKwheVCUedb5uqvlpbq4Z
n/68hrBzQTRFxv8CO/GINaRh9yZAa3DwnBbroZh2lXa97d9fr0v38fRm/Os6XUsQEIgExX0lkfTA
D1H/1V2bdv9RqfzpJp7thxwXceJk9McDEg27XYe0yp1cSVgl1CCBcWP9k4vzdKxGADjABt5ShVlR
5vpmQub7hythyQJOtXHirkYKdchC95sMaZcgMlzvtPHpNx8RS8dQOP0vNlhTnLw1IHPJiSJjET2J
GXm7RQVKbo9iIGJec5gGm2EEQtS3CYUgdSc8Ai3E6NVqp5VbfYI20hxP9ZW3vqxQwJ479AliaVov
DZBguLMuV1tkO/kIWa9t9OwJbX8FkaEegpwhzS5Dj+95z8TWj2CcjYdK6Ze28Ne041OQLeHQP+nB
Mw9Q8LVZpAcHB8d2TESgRUIHUHc7R07vRVlrTKh5GJuqYcgVHdXwwgcCtpRCmvsUIHDU97h/ZTP5
53mQnSOe0KgqEYFe490tx+pBkFBkc6fIlaXp0lg+m8I54vpKPepgz+ij9O5hrAQo5tsKK/Hfx/CF
SiyLzqZxBtIvvGID25tI3tV1l6KGkolqSmgrQcfq9wVELk6PWNiePhQjDWMivNS2+ZWF/sLtO1ec
y8r2kJWi4gdYIEIP7+vy9e9XdmFOPdeaW9fTfksGzAJIb9v6SAXPXG70S1XP9U0x5v7Bdew1LfCF
x3SuPW9pifzNXrQHM/DyPfQ6+aDANb+JtJif666n6d8v6sKUcy4/19yIZgrWYO/KjVx+VqfU02uR
H5eGwrng3ExrPveBFIdh0kigrHXQmp1qkRUeLxRZKfl80hi4ndf0sZuLCZnwoSfrBNnM8hOoM8QZ
D4veegiHv6axu/QQz6ZYtDoW2ineHBCG3G8KW4tfFodhN0GwMTg3dWhQh5v0lQn90lM8m3ONGFfe
5XjZhLU7Pg03bkm/MZykub6W/3eBeweK7/9dNBYr3BWwqmDfNmaCimzhFUytPdlpPvJvgI6obwj5
aRGyMyDTvA3c+pRuTo5F69u96VkHk2V+Sn3RY7NdxMhvOmzKk9Zn+opg7NI9P5tyAoBBedn5wyHK
ZbCrS+xJxVAvD+7gR01MvAIT62qWKw3BS/f8bP4pTFM0lLMGG2NvgSosl8Wd7Ra2d0xO0Xen/817
ws7l7sZdkN3c8BF+tXreWriN0sJHyjoC6P9b+5GdS9nraGk85bmYcjrHRijH+FXajroANYeKa5vj
C1PAuYTdFdSzjVeMh4BG35km+yYvIFBg1+qnFx7IuXTdNpMaJ+bLAxIDk7ydgBLwEwoIY/T9P81h
54L1UQV1gMUEp61xL9cXKOZiOlyLLrv0688mjNYEHjrL3Xhwx/leBv6yR4T1sQNna1OXhbgyDf/5
NMfOE3zZGK7Q7OnlYHIE9JI3FGcT/DEV7wF3MxNFV77n0rM+myyicJ4RENouhx6O0YT7i4KwbhIp
9+R4bQNweq3/sNH8JyXnX7vYkgNFD4yVPPiN/6sc8kRLd4Pkiw2d4TtCxROgkgEKFahIY9mSKauR
JHnl+i5MNcHZy+8u4GghSbxGcYHeKK/8KCvoXhZVPhrQTkCzuZrxeeFOnkvbof/n3HPtcKhXte0Z
oCIr9Hqxx/uvv4/qC5dyHufLAx9BtajfQ14J8Q02vs0zwr/NwZYc2DQ36L6Vi4FW5O/fdhrOf3ho
59p22iHYfGyL7rCyQZyGODtQlssrj+XSp59ern8NCcBtvFbVE9sHklRgaoCrM2jSX6klX/r00yP6
16f7bbE2DWKVD3NOcBIoXHc3nNhC/+3OnL71X5++LG7kKIudGM1FnjrNGN0aCF+vrFYXeifsPL/X
D6cF9Jk62NPR/B6NAYZA6zs4b3/ODXJJzLoRYnle1ug3KBb/jXDP+Nk0QH0lGLVVdwhdkYEztV9p
vVfetdns0rtxtuBbXk4tGFT1oY0svzcIu/4CCUEdkY0QXrlvl77i7EVfaO5YFkCpWrJPOfWxLY+6
fv77E7/w2ef69n4ZQptT55QNu9bZSkMvHsgogKIQ16rSF4bsuZadalTwxzkajl3p3pdk3LZEXDk+
/i+o9w/v8rlknSLEHoeHFhEqTeVhb+VO0VMvpF7iqSfyYZ5Yd1wJ77f4m1AZrgacRJCf5hx4BlIc
22oi7yFoq/MtGMMc1EB3EGqH4DvVxUWxdCDdEQj1XMYlfIrc0/gnhN31nsua2EVd/6AqXS3xMo84
0/cndQQrIXYT0FwGnZBpu070yXPAVIq1tuuBh9rZDhHIDiAZzvtQzu4dzX1/Dx4uEmH9Tm0sHy3I
kXTbIJTkG1jYEHnOxEDgA9SS1bS7G6N6ehZFFb5hx1c0ycAgyNkFbaETwVmfjiY0r0ENCYiC2j7u
SnoPbsPjsgC1YNGtUWvYJEtFnUyB5pbhMp2NGSLwBXsdQo7YA/kAI8UOd2FBjigkflHZqg14TSuy
iRsIT4Ep3IYCfBHXCaHXdCAJdZhTZm3XRinrw3DnBMOms82hnJvmsQrnT0b7AdJNezc5EOm5FipA
w8GMgEbqVfv1d0cblY7VCJnl6KgtacqPiBMEikcz9gh5uBdtbhJPQ7jZDRyS23Huk0Zy0NnITWl8
wEzL3tyMJLgF3GNMQgE8TAA1yWbIPXDyvD5dQHwCjtN9QSrah1PjZ3R2brdBILaa+FBn97jAyg2D
rAXeD3lMwGYQJZ+RCgxspfiKxv6GMP7s1l63DUv3BklaL62229ZHpa5mdjiRHWlCwummzhmPczm6
AHXmJAGbZbMiVfpQNw20r3Ou12e3AkJQs/ymox1NvFICN4vazAJNqxvNz6TmWSiARyydvVNFvxlS
HtvOX+LqJDUtqsJJZwUOC7irCeRAU7KwoUDaSbnR+bBriyBPSkRLoWgOqk+kH9AlayFr7Z7k6s93
ZJln2NQiAy3m/B7Vfb0LkXvMEH7uuHW46URhYwEwx2aeICktog8dCLAy+zBWqnmLpg76A/5RrdV7
0QxiI1dkp/YUVs1gUl0KZ2WT5qS5a433isjA7wCAHCamsz6kKqujfMt9BZ3mHJYb1nQrSiZzkap6
5GlA2gCITrnBzhCrkBpUzAmSQDkQXAh0oT+Eib6alr0zTSkGd/ETgO37IUJsLOzXt9PU3+Syuh2r
8h7zPo9xWNwPsFUsC31UVXRcG/ppxuYnCYtiTwcJYymfHkPp3jR+fU/8BqjG8R3VnhvcQ+we/SEJ
Sp+lQ03X/ZzPT5FYaGwKK8Azy2/Y0P/gfXBHVw7Lf9X/qnXo7QJf4emFUbdrKWCYS5O/9hwDEq2f
MXbJFKDyBprOEPnvVfePmmABhBIVokEUbeJD1QmgW5YjQztzCvLTbfnTKMy2jMpbMLPuSERv8jrv
frWLRgMcNJXUpfrXWHXDppbISq1d97YuHKQelHSMiaH4Ls9F73kNn8FoH8Hnrt/BqAX2sEJw6IrM
nLSaFPCrFeR2C/0oPf0czcM2V2aT1yHMuAHafCEDTXN29B6QkiqLZlFjZE99SufBpEXLsirUyaQA
EwvCVwXg1isEaDQG6TaH3jt6QSlzxZub1z/mChipZiXudgF3L+Y9RjcMEyJDcGoY09qLEpcUGaqZ
x54hQYZ4NcGIUGIb5cX32Qc3du345zKSBw1WS4r8ySJTDaw5rOD3NjB+6oj2dWjV7Wyw/V5JWSSD
Dl5Y6f9qvblLWzBWcTgLgo2HYldig8hP9dL8Br1vz8pxyVDSATSMs52HcLEJdTxwbPPowXMGm8Hk
eV9b/cNtRZdGOAaAQws2/bSuTurlwWHy23tMgU9BXXsZZaoHRNpvY0z3WJqKJgOeEVRNEJoSUdtb
A0hS3ClHQLMf9XGzTG+OM353a/ko+PyAwGfUoqNhTOq2Rs2oVZCF1/IZbVK2dQP6azD2O1JOEVRT
NNCbVGHqsOmjBtOw9wc/ZWyAwn4MnyY6bkY1j8eqBNLRn2+NLR5F19+EEdJCcs1tynv/3Z/Na2dB
1tADPUigisEh9N7R8m3iWuIv9jV7tnn0gcr6Rx5Mez93IwDuSBdHFXmvcpAejdUfawFGGeT3KjOT
WvbwSKRW8QMKfOjjLxnQSIfRVWAFWaR+TisuCn6n+5729wWH2p6XtowdGd3DiAriIxP7YYVG3g1F
m1qKoBBLEPy/BAEsw53OUOn5DKNhyMjSq3jFdjJlYXGww/QRMImKuqm+sODAozDr4xINKNJFgMKh
dNsWcVgP7NYOc56qyS/SMSTrFuTDoxVhwiqcHLHYJmFf3juO4JsgBBGvIGC/5OKLlTW4dxD7d6j4
AKZbnYhDQN2qI6PuM7cBfoyBKsc3N904gtxG+ze7riUwsrNIEKWGdIqRAeRn0UdnBKKrCRsH4IhQ
mXIc340ngzW8HxFOujrOzwkM4EwhzyRpDUBevuQDEK0GQMASJgjK3G9dQV1UnCE8ijr+Le/gSRjd
EWRJUmzbqaUY12pKsVBXHz4c2Kjxa7CJJ/bUTC2JDW8Nvk6cBkazijujp/mBDq5/dGC7S0AnEfc1
ElSwTKldXau7dUSOFwjF5tks9tYZHKQdMz4iy5R8TSp/9AuwjMpquHV1fw/NRh/DSLRnIYi5JQhT
ico5gFnc7AmDGwH/38NYoGiSFwGCBEEUypy8ElDLeFibiQLNTfvk26DC+h6CB5GBRJcnA+/71xlm
4tMCVqRyOege4eR+k3ZO1d6UToScM1sSvA8vcvqCYTQLJFrV3QR0MFbLhdff5h4HkkB5MQrczkGL
YiuVxmJO+w8xL2BxSjzSiaQryowNzZ8Va2BDAQ4zn37PoMlVwtx1g8yka7ZknOClQKI58sFoMszT
HZC+6bSWGRvq52K8QQEEyfB66zodT9bcPw4h3XZen8jB+7kiRQKUgK2a6geqxEF0JBtMiPNwd8xH
J/OIvmmArKr9KXZpnqxQs/oouWo7fggqTy8TeJbAikkSFCfmHS6ysGUycmcbBWuITVxxS5wBGNIi
aZzxtdP1xu+LHTYoqazzhx4BDwwuor7n72DqfGvDXwpTWOBVD411kgDMoLhYxe1SzDcg8zkxbH8J
m/m3vhZwemBZpjMc6T5/mRFrBaYZTzlEYPumqdKhGID2PLEl6YdX41c5lQJzwXyWRd0lrMMWlSBp
HO4ah0aHDqJySbF61ZP7MWKv22JpUgQ0UDKl4LQ9kYpviqrd+RJHeD/ADojJ5agHe3AEmMVRvj6X
yqRaqcSfOyQBmZhR+q2mZR6zsMeK5Ks4d1p4lHwsv0vVI0zllY2vIEbe+EuZ9iWog1PTwNRPLCos
Td7IQ8+8futKtpG1bDaDjNBfl2Rv5oFtOciW21kpbxsp52buRPmVF7ChtJw2h34Bdy6q29sZgSqI
/53XzZIvO04IpolFAsaWgzINpi/SVha05nLPgQV2MgqKtOZlDIAoq/8J2Ox+iEjvkXHnx1Ud3q45
ZFF+6QJvjzs3Ld5hxnw/FCf0t2neQaoM0rwlPyjMQZ5F1lXv4Y5AwCMx3eCGEV96G0thv4E5J6Lj
ngVF9U27lmJj0TZJCREVFnVMwpLC2kJU36cg2vnxMPTYVg1+8Q50o3qW1AYJZ6hzt+Mw/eiQqHHv
IhDlJ8Zlv4dcTGC0OsW+nFtwa0VX39QOdW/AWK8B/AsVptRV0liUE60SZYbiW1RiR2tarjbo4uPx
jnwo6M5jAQNbWcCqXugIqz7t0GzYz0YNP8RgIj8mqqvvlGe7zSwJ6N5YwoCOAyB+ehAT0rMzDa3o
NcnNpXP0WdWniJCVUNc2P9RqWVNE4AIZxYtPJMP46d9P6heKs+cWZKtgOzZdlyMs1Gy9HhG7reFJ
J+ZfeTP+N8oZO/ch65ou4ETO6jj4n4gh3I41wzbJxjP2TqDTJhwISuu9/P2KLlT92FnHCKS7yun9
Vh5hGLO3I0mqOl3NLrjGvblQaGZnlR/NqwrgdoYMI6xbrfTxRHz43kxMyNfiebtWq83fr+RSieOs
CBSuRVHhlT2lGWFX2udpGV7zTV167GfFHyTtkND4jTw2ffewSLzWrclQpXhbjfftP/36cxexVVOv
fT+XR1hVWPWszdffP/fCO3EOcoFDqehyjnAaRus7HqmtUPUzD83D3z/+wvA5txBbQU3PewTTNAFO
OeK+FGu6yiZR3k8/yK+8dZeu4fRY/lURLaA/nYIK98aQG+18RztzmK94qC4MmnMLcQfse01WfHRZ
Pnj8rbvmRrswYv6Rhf37Jy+Ix50wMR5PR3TDTmiYIo5akYIU/d8q6P7ZmytqB9tgDWES8xovBolP
x8tqr5S4L93ys9d2mVGpcYJZHrmedCylnVOvOeVCtE25/fvQufQVZ+9rIbp1CqdeHqWpNlVe7SuH
HwPd7//+8ZcK3f7ZSwvEdBAteTgcgza6y0vg5II7RwC1XZuHTv8uIotoyeV7V3//+xdeeOTnxscF
LGEk2+TD0auCTVdEaY5XAlkAsZWvf/+GC4P13OK4RI2JAllIxNHUTxV3bhlZ3/7+0RcexrmdsRwp
jsflgodBIhwJSnVERQ3M4msZaZ73T/zwH6rE53bFcZYaWdI23wvHIW8O0BAZcSJnX5ul2EIvyZDO
NfUZ1DvDxgVc1MQ4D0/7vpPtxtXKHkcvsndO5C8yARKZfBMjMPd6MetxYVH90KJxvXE8MaUqWqts
4UXwzkQw34FsgWij1nFvSzhfHg0RaNosFLt8QfSBsApI+Ak7P6dr7gVI6alPFguvkF232EyUO2VB
0ACHMMg4GBRATmtAvQHq9L3PNhL217wG1WaMVIUd/1Qmtprk/dDC04+YfJw7GrHOcLd3K7oqfCEP
jjeK59wNJYjJfm8//NxwnK7DOUiLqulglQ+CQ2Wk/TG1vkjQWHJ/dqhDYcXsl01OTfDpkhUVGMsh
IwF+edhFATTsER+9DWkIYi8hW0tw0DqVsNRK4ln0650uoy5DFXJ8CqcICSDWl8mqgh7+lFFtZ+6Y
O5wOgp++BQVYrtO8kagNZOHqzFCvORKx3wuO0o6tqt8Ox3FbcC2AMR/Wdz9AIzx0QEmOVVe5NxNB
Mjl+6YSY/nIk/bafR/lQSiwIcB/NcxrkRX5X2irCDfbqR9vgrKyUX/G4moL6PuiH4EOBoXYbsGb8
kBQ1Fy8Sehed0vgDphWCi8rlF4maFm7UEbB4pKM92yiyMLvjzZtWLm9NP7EHUZZrgvvfbqEdpi9l
M67Z6E5A+7EWP4zptcBochWFDW4g6BTPQZ4ZB1ntbR2uiQpREgq9aNhIBz8C5kv3hVrKYw3E413e
IQNh9ByeseBUKXPb7q3mUZWQ0Qm+lxhUoL7P1Z0JEVqcokOybDVic3AoQOk3XKjZLsBGx4hqcbd2
Kshx6jwLu3c/x+FExp0yEUr6lPuowGLrVP6YXRCysdsM3wZ4BeNKqXDLQMrYI2erA5K+/t5FLvlu
OvyzsJufDanaBz8HRc9OgCeEDI2XsXDorejaNcN7cb+MtU3hmGxAuxbrgv5BIW8gJMeOf2xNuk6o
OPvhQ4RYDdyF6aDbEUVO69NdS6iz0bJ1vgNDZe77wIbxGHUIv8W7/IIRiDwMB8yLeBFO2ycBZKtd
SlolkkphDfR5y54Go6O7aqH+URWiOPp8gQJrrJo4J34UqwVtjJCMqBe4c5khb6NLanzFd+i66NHw
CMkQBXH0RxfOqC5EZH7NZRTtbdGHqERW9SbMNX2dBhXdLfAYoW5XFfdKdxJyKNTdeTGDxTLzboty
X3njchwTotXUWyNsH1creOVWdsF9IyhykRwztN+9snCeAgdCA4jR87XZMBrye70gzJ2q2bw57jQm
QTDSOzN6y8FOfZNKDK+jQig/gEdev/Fn9DjmHsWbUOHs4JhF4DRZqaxZZqCsvXxtE8zv1bbXbNqC
amSz2WpyX5Rt+0W7vExgb2TIJ8f1jRMPU23CbkOEKbM61OoeHQCCghTOCtbphi0fPJuhUjYCC+Dp
rU+7JmvBtN+4DBOayEM3Cxw5JJ3D2d4GbNqsxg1TuH+dLZVqTQONXplZZblbJ3f8SQDrSgFwt+8K
W9Z3HdbzowuTTwradHcTucsJzyLEodKoIpdIG1tWOT0EkTLb3EGJEgh4i24MLarjgPNm7HtLnuQA
mSXriN5h3oRfo7DhD68CvSKAl2ZT+jheBrSJtsTUOx35yO1niBeg43pvWsq3AfOcrJzRG0Q9PNyW
Uo1bxyDTPsSDjGvevZan8neJTmLaAr0ah20OLApmvN+Q5hY4uZczwjFIcDP34GdAyxPal9W3zQ+0
3V1UOV3U3KVEKRtI7Q3MItV+XEcJtravdtiyw8FsUPeQ8ah4+BjlIvzsKdNJiFLXD7cHYKBrkBDI
qONvCroCIt1R9I/G0dsK2axJXoXusxh7CamyAoDYdwZAYSI0nljgMyiLWb7TLVjsOW38N1gW6s08
TOx9RrssG5ZpeRFlnn/vFq/f5yVuA+Jv6YbNnqPiYe4x56BquTAF4y2q/DukEtQp0VhLJUGpa8UZ
ZgvpfpvCOy3imqgi1X61Yjm0Ohaiu8lPGfIwTd3XddvtigU1KLmUdNsrDxNVbS1CQ4pfBGSstPX1
kFkFAe7oRtXRc1FMX+dZxx42Cg94byyqy6jYIVsKWSuz5aeOwesYlm/ECaudr+p2203lePTwKOOR
Oh7iwNfm92hbvZ3cQsV1E/xGihCKxU1vEoSruicForwBIgTZIjUpgToWYINXOPy3vUHUSFl5j6T3
f6Gj91AMcjejoxCDVFKnaCjj34BMFY+hJfsQW5+t4zKEKPRLl3A0gTILBlVGRq+PQRsCKcJdJoA2
e3Rg52Z8rCG33PiFi8wYwnVaCLNiPYgUXqQCccod35qIuLd8xKxQUbXldqDHORBPkSPWu1FFTla3
yOAiAslFDKtE0jvTm25RV57M9FDmKMmLPoCZB4FBRd4OWRTSH9HSfq/7cetL/2dnYNzGHIaVlyJu
hpD1E8AhGftO+Fpb9CKWckXTblp4XK6IB2hFEG0Mlmo0AqafYip/s8Ug5AXSpY1XEZIVOf0SVH8L
ogCJLwiv8JsAgYTkNvQIViEB4/DY4hdhP/O9H91wh0Kct+sj3KEoAq8LjWabSnJyo4miiXlEqpeG
OK8Iq59iW0B+O+a2R4dcrQkqbP0JJoKW4ao+9GTf8nGgyYRFMuNTFCQ1r+4Lh7+hvPhulvDVkOHN
40BBn2yIWdVaTIF2rZCgI91PyVWZcsqf8x6zWISp927wTfRDcAQD4zQzbIKFPyCBEi+XLx85z99E
SYfUL9AE8h2k49SYpTaQAahk1OxnxFwQaIPwt53nCgWFoUU1S91HxIedtV7QNg2i3xY+PKQZqRbV
SxcTlq9xlUiRQyPKs7ExKMDmQgZxqCp4gDr2ULXVJ2K2EHoQQONgpPHScR3uBlLPKXXqJWFjaNAR
JxJpIVW/xxuBU7UzeFtPVGgBeeVXY/OvsEbuUhd5WNQWFLFnOG1RhA5ekJO4CwfeIr0nf/UXhJH4
2DkiDFnu2amwTTwhMwy5H8PcILgmWNZTc++x9FSTarTMkkjN06nb/ynXkCZlYbHTBfctqQb04qkB
I3AZtJ+aUZRx2S/IAXR15s1oNtYVtixOKeQO8wX2wjX5YlW0HiDGfW9N4W6EGdbED00Px3T+vXXD
Ng70aDLHKV6si++e58mNuTNVyQKWHyrzrk4XBHymHvrkiYetIJ+JG3cSAgFIMG+LxsxQEIeoIkZz
gJ8DxBHwdj8MRfG8Dad4XM2TT4OfzhiiSROwHtFP2CSHFqIFPWJZMY334KGHdBjQA0uaKppiXtU8
0RGQlLY3TuxE609nbefM0x7ce8irw/a6+oLPF8diXvzoicPw9ZBIkGWtE46ZJB6sMhkYAD2c6VEd
Q4TwjpZQmzgWS5/FfJMZhRNE5Vq2yT3Zf5ZVVGQO4shuMAfrHcHCsRm8Gj3gmjwptsi0mlcIfcmk
P3sNeR7CSNFLgUSEbYq2Uc+6Gm/6AUrHETi+FBrr9eiN82tYrXd1U0xxJStxK2fqPLWIUHzSjnCe
FNJMk6rx87jxwqfAJ+VdgOYTRCe22pTK2a8FIzf5qUwv+moz6LBAGNX/cHYuy5HiahB+IkUAAiS2
RV1c2OV7t7t7Q3S3PYAAcRFIwNOfrFl5OKaIqM1MjCOGAoSuf+aXctoDsVvscdyLZ4c7N5tQaFBC
/WmgMNoWTfdSC9/fubZ4mpD0CklBd0pKLHeaM1oWaCMVxlp/bwrb3gxC/8r0iBpsr2z8v3Fwi/MR
EYKq8ou7QNNXOCau8odJTDiNNh2Gfy95klLBSBwM5TE38R+eMh/zAGpdTQLDbY2dUpgr8o078sXJ
U0w4PfofQIjgrPXS2/hlleMf6g+WOQVSLQa2KUzxp67V/VASrChjK91ZpJX7rIsBeyNdsiW8elFV
fjvoAXQy4MXD1DMjalkQT4wtuctSHu8Ikvcoyq77uh0eRpX3IYmRE+lJlOiCxk72Cks9OMkMhls5
iBBaKEhxuvLUaj3t5WTf9pSmRy+HQD7xkn7nqvI9mOo07LCeD6tcOBgVbbnXSexvsZ2RG9NWMc7+
cx1Kg9qnhm8MQxCmfeJYd3UgS6DlcFIJUFF9ZHGcHzBHZ9t08DGQTDBJqYz+IBO+5ER7eAAnQEVb
SugAGixfSt6Icz459sNu/HuI5ePUVSglw06zd+j4IGDgCsk5W8YlcGn5hmSPjvagdEKg7E3SCUxM
xvsFuDMyGX01hh2yyQ61xg2VOmVRSum091TZhEXZ88PIBOLdXFpsCWGwQDU09ET5o6uGALVKB8MB
9qo9JCCHwWtg5mkh5rJrbMBUWfHQdu3kwKTdhUPDT5A1gErnFzhyywPA4FIMmrmke8QdFGHPDdL3
AKQPFSIfAd1VP5lu1YOs+uxnkZXi4MXSDdO8Kh9xZqEROVMVL5V2e4x/TbzRFYQbTjPQXV2O07aw
/eww1sw9AmIOLK1j+h10RsOu52Ow88c26iz1UuYtxlZP/oyn8bHo+LTpeuAYRqw5jszSP2DueeED
alxGt9ZjWYMmp2iNj6Ql7SYtimEnlYCzX9b6maZQX9WKYJJEGmJYAP+HshnOPVw1kcNY1c3Gr5X5
CXEqHHAmw7yF1Tw6WylQwGcW5C91d6C2h4z7eNx3oxlvHZG8A/5tdt25eYHSyE8CFfTvLg7pjjX2
X+DKZfXOiAFSqAKyDxjbbwPXz7YeAj1gtnE20PA2T8TU4sUyDKa+3noZJyO2cY3FN81JjSUvIFUZ
QcIICk3tJkNk0IbXmBhlNgHTZ+d/xCB++hSAONXZ7JtuzWPbIr23hsNuh972vext1JQcHEbEBapL
hahwwc6Nj2b03iZe4/A5BVvMYlm5bwl37mxjMVSlmnSbVolMQpPFSXVTcI+4G0uchSp1FmtAbxWK
sEnNbew1XfsFHBP6aOg43RX14DwIy3QnP60wyWIHK0FZdBg+Oqur3DQaKJwZ234gw7dMs+yH5Y/l
jZDQn5dAEN1bbZtCK7frxCEj1htDWCeYjrK/G3hBQzn4xYFTbFvGnJgQjpr8IUic+k4OKt4Tb0K4
gdMBnIfZZC+G3D9k3KsOQWqgprQcb2cB1LuFnLe9D6BHxL6tcFEdHQtUcVwfJEaS0G3vG4x0WETs
eXue2AwPzjXWlB3qpnKeTGdRVIYVXHJtnaAiPjnilpSSPqguVvsWItooxgBxLKzYCrFNPs/FpNvq
sstvGEmwtfQnbGPUWN6Ksc7fSJHH6PuZ3CMN0t/DVN8iHZJP29qr0puypPXBG88116nQBzdIcbCG
HD6wKLmrQwdumi0mqB5ASKt+5il0lpuq4/L7wGSGc5hsuuN2we8nLI12oJ3kYSNUGgG1EjzzbqQR
KaoG29ukesP8A7u1cQaMBm2a/h6cwn6oXIgW4qAxkMc4WaSlZBB8GeVvOlU6Nw3NuqPvNZC95Ew3
p0kW8gmwt2orHe4/21jY3WUeEAV273sGCzsvv3eIQ/Hfoot0j+3x6CX2h9Bj9SQIDqx8fj5sGSDR
9NAtd5kVMAxMGcn2fif4zziLxwMG8hJSKRxWuTVPsQoDfXOkWQGFqHBrLyx1F2/dKhArrsyl897z
3z/XJ9ysdILYqW8JdJAC4xP+JbP36w6Tz+fXny6usr6wlEXr2yl7bhhAICXO1a4rONFZ1aOfhimd
ztdm1UNNp5AkewaH8W93yq+rq9BZ6aOqHKtzNSDZo0ci5qcnF8d/172YWcnDLmAUmzqCFGD3biTP
IGlys/LOl2oDs2rHNCk3GEgeR2D23U1x98YtslIbWCjhznFtWdOwTA4uj3SafTPJ2cTnPKqmR2oQ
d24qyKbdkq9Y9xa+y3lWMocAfASlsr0d2gR7SdT6VMgg1rj8/hdKNHOIm+eV3miwA44EVhejzsDG
braUWVC7vlz+haX7P//yp09/rHQ1qtQJIlRdQR+DYoQN9FTQ6e/l6y9k3nhzeltP/Jy0GoU5wK7K
nTm0eZhuy2/+T6h1N9Tb+uN1hoc5xi0Ghx5CT4kKICvDLPYOHoEOk7fbyw+y1BSzfjy13VnFnLS3
2sidGaFZGvArauNmKzCypR+YdWM74JqrM7ehbSRKSzUOyTkk9aOGChGbRBZefo6lBp91aclzDBEG
xooW6i2DLeWUYsE5rXxOC+V1Z9arS2yIBXSZKMvFL10icFr2UYnns+lztVK98BNzaFsKB1BvAr+5
lfa2w9Ix8x9J9maVrx7g01e9ozmujZ0VS1ZlBxE2KTuF7YlsP8r6upnsX5vypx7HhgGSNQ8hvoHO
3mIo13aVg/02HN27y3e/gNP35lg1acXYuvImPoLD0Iptn9vJzUDdqt1gE4qaOE64GfjHHAZz02Kf
DXU50vlMYJ5HLMEmbBMZlM8oQEKBSaYd93v5ju0K6JGM4ain861Nqkx85cs+f6if3gcU2hYs9ggn
UzjkQHQGKnBTWOd05fIL3cqeze2N49TB6CAWBaoewE49g/MYy7d3iLqNIz56134zs/EhtxKs61Xl
RRJCWBe1pfMqzSvWuu3SY8xGB0hiqGhGhJg38Rs3z0yojbJesvw6Nc+/kSKfGgGZmTzpEaqIvR90
uXGT34huXOFZLYw4/+odPl3bs8cKOVO9E3UOeHrGh5FhwGni2otfWEjM+WVwl0pQFf0pavzyAVXD
Z07ylZ60dOnzAuPTnQsVd6Y++69QoXnxG+zO6rX2XLr0eXT7dGkGSrqHQpMTMduGIhULbEXXAh4W
vpU5rWyAVYqNtuNECrr1WvxU2T1n7z39fXl8Wbr8rMNaPS0S18K3wspfysV5hv0xBmpj3LWpduGD
mZPIcpiw4Y6znUgWKPCOGUpffyhivC/f/sL8MUeP0SBhoO0iRTewYWHxi+bXVOrXavBvTYz6P9Al
axjCpTae9dkE4a2ji0TJSMa/S+PjDGcNZbnUBLNJHPoNMpaB50SWHXf7PEWFISgd/WBr4+3KLMbB
yeWXtdQUs/mcTQEqz1YKInTTeWdhOD2fjz7F1XXp2O4cO5YZD0EQTuNEBmiOnnx3k98DMLjX3L07
h3z1/agDHLQiECkrDklfbDl5cJp8TbB1Htr/XyDkzqle8FAyPrJ4ROSDuE+yB3V2V6sp38nY27ut
u3MhM0Fe3cmBlNTpW5QpfsMpetVCDq65/44gfZ7prD33cp4OmwwCmglvMFFrH+/Xn5g7R3q5pd3C
HoEJR6m/rXPvMBz44Jw3WZkUvu6FbnDuM5/Gv250B9jSYyeyebebkNkn3V8awOW2/zuO3fZy+y/9
yGxOrm0b5zQE4egwum5U8jog24WA2ioEiqJOvLKg+1eg99V3MOvnispet65ix5rkMDK6GkGrSTzc
2SooHqFccZ7SUiC/REFydSMr+Kt8JxvvoMI39l6Pxn2wmFGbISX2jd1WNjyrMriFbCjfogow3HnS
H15kUgIGiUPBD1MXHKbJwJT3MjnrN+Lar0+0dsze4URsa13rNsSZGaq+Q53zGy8W/S7pOlDAhONB
LiKhKdB9neBoKaPHViLJY28XOj8GBdKVcJ8kXtmKL7XAbKCyHLDTOCQYkWDTwZ/ofhqDg5JQyRXI
OvHpVepPd47UylWLsvFk17dVfU98CrEOJCX64/JX9PUw7s55WVyisAgZVn3LXbi/UNNWbb27fOmv
h1fE0P+3FyD1QxFfiAZOseezgdfAJqeHle9y6eLnNvnUxRJZFZDvZQABkjfRD1tXlDjC/nvdnc9G
H9a4LdzFEKvaJSqpVX5gZ4sIWXnlS7d+/vunW5/GKaj7sZiiCYcSPK5DZAu1Zm198e9G6IsOy2eD
z6hAe874xI8ZvCRFmPkoS5IiqcOSQUfh5d35seTwox9Ga9rYZdy/Z9TLsBaBx75K0uoEzQLf1rkt
UMlOqp3yyBoebunRZ2NWQ8tWNcJY0ZRMv4ocJld4jA8kRnrQdS03G60MiL6F7QZOVGQj0BYvgIFv
EDS/cvWlzjLr8KarXUV6rN3a3DoYK/2bFfTaO58tRkD9a4ZaAPTnMbGR8qmnH0W2huhcuPE5rIon
snOJxmsJoCLdsNZ7sOUQrMzVC5PpHFOVdA7TrMUyyuPFu9Mhv9xPy/eRAPYViN1V7TqnVDGHwJvV
YLNSQADvQXFADKyPbG0fvTCSzyFVqqxRJIF4IjJTB2EbOGpttSkhEnRR9dP1VXsLKBz+2/GR7t0b
fob4UP5HIyzKQR7C1LZQRq1FuCzI7F026/yau3mrMA9GFerqGhGTvyBYS+4IM8BDjG0inwOPqO2E
cGxvF+Rl+mx8iLkuN9LXR9PuHGPVlT2EEIDARq4Z9zXKosZgcLNfGtff5dZLTFfWpktf86yTBwNz
wAtF2u+I6j1KUJsufbn8BAvj0xxeFUviIHFR2RHwRHpHlP/bg06NEcZWXtHSD8x6eaJrmFqryooE
p7c0Ni9pkESuU75evv+F73iOpfJLaSSD9TkiMr3TKZLqJi97RoXmHFxifai6u25NMsdT4ZgsD9IU
HYYL2e8qTGe7NCAR6CArHJuFFzUnUo290DL3yBTRVFvbIeHYdCQV7NWBqlbaYuEzmgcup6KC9yAG
FNrXXgQ003e3G6qVmWLp9s9//zTHB7aDM0pklkacg50Dk53fuac6sHaX25ku3fv575+ub1VQAQgo
ryLA/fMQyloGgUxDoVFl8YT0NoJjTKfrh+cRbqFzR++3Qa/J60RUubcnP0apGCrGyRUWrLVuOoas
q+BQcKf2cLaofWe8sk9Vl7rHqvX8f/xG5jcgJNgnUibjqWwJArRoSbqHThT+Hz+22DcbhPXf8GTT
AQAHHnwznOkDGBbB3wRM+bV5cukTny0hYl4WMbRZCppmuJSJQx4K8I42xG7uSubdZ3V5VfELi+r/
vuIKMGTb7dsO4afikaXdCc4T6MDU++UmXBgs/dlaQjcJYHxd0kYZ6ettBWbGppLuYyMrcBGyP0C3
5Ns80CtD5tJbm407HnDF2kpaHWlBn0aQsuuhqm/6tsDuOofrRQ/p/vJzLXz5c3wWsBaBU3YWyPSF
TqBXFzxs6UBBIgpWxp6Fb39Oz7KtJiutHm/Oh/n/noKQ++x7E3++fP9LVz+/wU89C1oYIiekMkdt
n/4EMOrIDKbpy9deejezfYWXoA8GkGhEiOQ8Qqa1J80/oEWtvPkAd/jFwn9uh+a5jg3CFZpobLAE
myBIQ8yCctU7euOjF3RgvOp/msT9fvlhFj6puTFa1XVAJttpcExXwvyfP8Zl9s3V7THv4MaOq2Dl
pS01yKzDiw6fUFzHMOpYGaTN0+NUVB+XH2Hp0rMubpsBihvqtVEw9Tei5wCLYGxcue+lxp518LF0
S20LCnRo3vzG8cepAmQZUdNra/ql68+6dGcayoxTdBEB/BzVbQXgS5AQG0rZ1rnuhGPug4ZjgEGK
mpRRaYr8B8xVLHQQTn2TG65vByhrbkEXbK4bcOfmaF0DTKAnC3w0w9ptLtoRaCYHqimEqq5sVRbe
2dwgDeXyYMEyw45+jdDapwAHBxARrvS/pYvPendVKGCadAXyKUD+h7SyUF4VgiNlh62FOC908blB
2gQCtJiC5RGgTzly3MbKf9acBZsaU/Gut8/q4jaDdswZUvC0cWgUPF3uKksPd+5Cn4ZFt/DzmAFk
cWx753c9Ft/itsUklayM6UuXn3VyozMHo4kB8NwrNVDhyXiwAgtiy0CMK22/0NndWWcnHoxuBrkX
R2nZHZwVvjkoo9YkXOdG/mLwdWe9faiaPu0pQJ6IPAxhXY0tb0NAogOt9XIDLP3ArLsXwmdDC7Fe
pPQAgwOxwTaTTPF3lMjjgxPz7HD5hxbe09w5PboQBlNtF5Ffu82BOLF3B4JTsb3u6rNDQWitXeDk
vCoaBWhwDmOwWdmmWTkVXLr32eTdGidOgiYG/btL7mGJfXXZWk1z4f3PDdNB5led0G0ZWZK+Ql1I
7xLIOUOq3d8Kp9mPl1/PQj+Yx7zComg3LBD6jKpB3rCKfyVp/qNO+MoLWlh1/ruf+NSNlWa1lwhO
ItVl5hcf6+AAZ3X2tzEupBIwaN77En5TnHl06cocsnQmMRcJNpN0AZ5GEF6XjzhSjEHN6ZLhHXqC
W8Lp3tHKuxkmAuIw/9tR+f3ym1z6FGbdvdeOjxwgLE9U3zxUWf7a+tVKV1x6ibO+bo9lQyoL4UvI
Os/DMkMhGnif06TG78XEfiLZ764U7YpyamGZRWf9HkSzxCDjGsJ1BCII5R2wMT4Embsrxme7hYXv
8uta+PDmskLLUTAEVBo/E7Tg5tHfSSmeSrgUVkbfhceYSwl1WmeW15M2SnG8OUqkL4PURnUJvc6r
HV95TDiXFMLhDHVzgKfAUfeTwxBwboR89jL/n8tvaekpzoPDp+4jRpoIkSq8JVYB2Cr5IwngWbL9
u06bPQRJyZXNcW6mTz/U41RedC5afcR5zkGUowsIambvIUJOrpIUYtT970/IFkzAyXUR++a2gCNq
672lNoSYxbVNPpvTfRPnNqF4WW7SgJmL+rdm5R58PbYRcIQMiq90kaVvd9bVgezkMMtih6Dsp8Z/
C+yfZfF6ucH/VcV9Ma87s74OG0BREK/SEU9UfirGMjcbf9T+fkxN/48GwWvbObJ7lnlNf8STP755
ALbuBlfnUV8yftPbnt6nVuDuwAgBCS6FJS1hJAdopaTvl+9yYUCaCxNjOcnEjmMcWwY9yj7+fZ+Q
V1hK7+ARAODTP6UjWVNnLLzsuULR9ceBVS5zorPZG+hNmHf9AxyP28uPsnT58yN++vA7DvS0A8bC
sezbl6JMvwNd523acfh7+foL0/hcoBjwyQZztoqPrfPB2LNzDnRKHpzhuk41VyfyeuSWABfgWFb3
XvFa2E/M/LzuzmdDAiAdmJNhbTwarym21qTvJ4ndXmEHTyTt147Xlt7PbFTIS1s60hF4/4jrgD9n
m3Z/Gnh6iVhpgKUGno0KfW3jnGDyyTHQwb1HYE0u8vJWkTYNL7+nf8WPX3TZf8Xanz4hX0IbDUNL
fLTiFsVnEJHvnAwEBoehvrYpM9g+E9C1//algdMP39hu5AoQv5Q0T9NZY5TBAHUAV6K+bnMz1x9m
uVNRkFXIsS9gi3py4lMzfKw87HkZ8NXDzpYHDUyDsdP35FhpVMAxZfQbTFCnIJDH1KDWB1/paRyk
tSkCGFWdCcy3lV8+N9gXvzyXJg4umVKVoSeV+RnSLLuAPLXQbYG4a3j9qKrYPaauz94qyQ3wAXbu
3/qTBcUuD95K5vgvbuPpw+W7Wfhs5/mrSRXk8GyjzX0XGcsFzFKF9V1ynD+n7c11P3FeE3z6rAY6
8jTx0IoxSPXQuQB29FKrbxIq88s/sLC4mCsbUaBFtqKykeAc2PdsfHcJTOWJ3lkmA2f/n+t+ZDaK
qDq3Mrdp0sjPpzfYX9ldIPL8QOrhvpj0Ldwl08rjLHT0udBRBIElYNRKIixkshuqdWj8rtwL6qwJ
TM5j0ldf4GwokV7u64pn6Fe51x6zGFAZyYord/TWbFWBw3LbAIuKWPH2T+t/xHDoOvZjBUPjdS0x
W1nUJQUHO/bjY5r3L2kCW9YonXprsuGPldEIOne9v/xLSy0xGyNyNomOmhzIfGD9t5Wd1mAyAdUB
aznbXf6Jr1cgdK50ZFZgAx8E62eeCwAgVPla5vqEKJ5bW6fPEnmWXTWu/NbX/YTOhY8Z4pi8SuHF
FRTsHthTB/PXkx9JDs6C8+3y83w9ntC5+nGSXudhF4TJtjChhIIvD0e7CStjVobPr9uEzgWOtAxo
gBGFw/N+pKiRwDcNOLBeufrXPYPO9Y0iF0iLnnD7sneOXq93mXBXThCW3v5sgUCdVgqkBATHMk26
m5ILmFV9wMqKFxW0ALz4ayzUpTc0690Dqyt/lBgOnWosXgePgIOEsIq3eMKXfLmVl55l1sVT2eaB
ZE0W5cFL5r2UVXWk/e/M+dNWdGXW+PrElgazXp5YgGVQAWfrmPbfPSsNG1B7EBeKBgd3i/vOuIHN
+IYEiBK4/FBL723W20UqR+SvtARBblFXnRIYh7Abue7ic7lgEBBaj1A+QTL9PnV2aPd/mC1WLr7Q
6eaCwbqgGobxNotqSONFDpWxBRI2iOc1WfmFhWFqnqsZU7s1vcEywQmwq4BY/ptFvd+9Sf9McFHa
DO8qD+rHqxpiHq7JNIAfkKnGR3t8aZBkMxXHdI1outDI82xNmHjFBO9JfGTDS2CNm6B5z+w/l+97
oVfMBYRJX2c5OBsEW6R/Eg0aT/Gn9RAJCRsEY87u8o8sPQD972pKurICme28OlA/ihJg+FzdFQN7
uXz1hfFvnooZFI0FNBnGCXA1DpYAl8UOVrZhSzc+69CdZVUV6F0xOOPyxDOThGAxPekCaNHL9770
jc76b24jPyZ3GT/G7Z0C3Bu8hC2OnDaBNYRuSbYt0EeXf2mhoeeqwKKytUfzGCsQqwuJ6IENRzMj
A9atK0CV1kSfC40x1weOk59Bv63iY23J+7FMb6EZWhnAF0aMuSwwM92UxeAKHCE1cULhiFehoKYg
NDmCf7HyIwstPhcHipjyurFx/3EGtAeikuGM2GTZdXUpOlcFZq5bWClSnY6GOs8lgJSeVRwuN/DS
nc/mapYPyIAA5gMvw//VeMh8ZCMCdtuqXjsuWGrbWTd2G4PQFZxJRippnb3VC/eECm67stZYat7Z
/Gz3JcV+pI2Pbk8OoGpuevexKgy4UfZK2y79wrw3F2CoTa4VI5Ya9Nb2dwBwSw5DyFqY3EJnnidS
iizzQInBurhrxX1K27/IW36wS3qiRKJoZ95yYOYuN/bCo8y1f8gXCPzR9fixHvzIIePBlNDdD8GT
p6z95Z9Y+J7mqj/Xms4LfSwry8lBcPO0mcCR4WiXy5df+Jjmmr86aDhAj7qMuHH0rvPjbNd4OCm+
fPWl93P+++f9u/ArGED6IpJWgvpDhQL5PvH995EP9p3wnOv2jdQ/v7xPv1OWYxFQXSeR1xwboMzb
N6HBUPV+XX6Mf7UX/7/rBW/2v9efRMt9j7dJ9OPHw5HsHk7Zs3twD7dINAuxhwzxHYfV5jYO370N
zu02bqgOaeiHCLPaIIBko7ZqC612BGLgkR2aO9BVEZcTviA6bdNv3i/f5ULRj86DLWuOCAtdx1jL
pTkID2MFIHOZNMj3CJiOYsvydnU6CntjE09o8KoahJlio+pf17H/T7036dRXGd5SIe64/OPbjwOo
VWxUK71tYe6cy/fAdm1MD/1DhESbG1Pj/NXp88fRBkSrj0951w1X/tBsOYDEd0RxO0RESc8sxLLQ
djzasUThj2Yc5i/uZAesatnb5YZb6INz+R5JVN3nrU4iuHWerZLshtw8Xb70wlg41+3FPpYbQrAM
UBTS7eFTL8KkRB5hmfT7zq7YjvIhFFiIXzdaeeem+9QRYZBLg6zFJ9gHbCeyn3YK4waQP5efZuGY
mXqz8aTvAuOkEy4/cb5DpkNY9OzDBgk4bKQ7bkrB9kx51qaxfACFUpCcePl7cOm7bGmyKeP2x+Ub
WWqx2Xgj4fmsU+1mUQNdk8riSCPE8vKlFz7yucRvsLMxSzvsj42nN0kHzplxNl6XgGfpbYm4LimG
erNFxASzX4OE4wyqJivqB/NkZerD19PN5aewz9f5YsScp57UEJU5dsvx4SFRxS5+CaRjchABQaBG
f8p/ld2rQ7qNHGpw2vsdcftbf7UKem6Gr358tsLwM8X7FCYFpG+BRal+InfnmCdrJP+lxp+NDgxi
VYT52lnUyvEDKd5bAu3w5de2MF/OtX+jVXAAvEQe4eyQA34GvVlcEOchVSk9AlhIVz6yhUeYy/6Q
QWDhGEQlUdWbRwSTA2wE6OHlZ7DpAqKHziV/DJ7TXHkTjTDRBD/BlB2fEbGcPQMN6E8hIvTKv8z2
k3bjNC6cs7xoOU4HoIQIhWvV/Z5ALgYWcts136pOgt6R2mLa0iGdnoqEetMmpcK7U4mTH5M+r+/4
wG1UmdzMQ5ZowtRLBhA12ZSMlX8R89vthoIVIKAlvnMzVDo+AJM8/Sm7unwogU4XG2UD1QbKVarC
LpiQI9nEqdkGhgwq1A793oFEiFBZJ/lmaKJBz9XNHsZXa98o3wmlTDuEpFU6ZBxBkn5BkXk3iHY/
tQ5/Z01v7TA1S1DRCEi1lMXZHbJLp9uAjWbfFSYBbndsz/lsxjk6rqdfp7osD7lMBNjREhmyMfei
jFP5t03r8i5pJ+uXTio/6qlpnxrRF79j109u4dIZALBEsMSBcWgGeVbbuynQkIMLOHZlXRo7ZE3V
7BA75sOIGKj4wcllLEIgTRO6AdewP7W8qR99n+HjazoTfLggJ9zzlPxTNaCDgtmO8CuXY+nS9e69
lRZeONVagxQ/QZ/Bfea/xVzQvz23B6AjnWJ45ODBfKCAzaO+CMZjSxuQKNMhOGdQpu0BObvp0XW9
9D6vE7MdrQqw29xDjGxoxrF8ihnPQwfOoOcMkQZPOZX1L9erJNCxCfsxmL4rtswSILA3EuDBWOV/
AkBRO1SZXSyUsxzZHls7h2Qo7zxrZ/k1wiEoBkA42uryyfGlDoETl1vkOUgV1m2q8MexxiRvaTij
x3jqvxGcYn2rJD6LFmidIz5T1W8yu6LNpoSCGR7eZnzqpEDcgJum71nuW0cLnmosDePKhKSDkWML
M3Sqwwkf9Y8MSRRhMuZIIiPS9h/sIh6OmJJVBNxIce+B/ApidS/xxbAU2YFJmcFaRLtKIlAQp4HY
EndV/1spXR2g2Ayaje0rGzPeqMRDlZjsFazpHMkGpsk3PMU7hRwE+SIhNwwhgk7h4ty4Nac4SD0g
wzsEAe16EiOXMR5SM+4G7JhwzMJdUBRUzm5wNNy/Tnkx/KmHCTS/pGs/WmOBwSpbvLZNUHnJDRMV
Ekg9wM1xdA/aPMg4Oka0DSIlkr4yt+nkidcy4OwuyYv2UfiBr3AqK9tsj0OK+ndXI7QG51Jd/4/X
Qnu+sTmz9qg5uZELOvAOFY/4xbGm5JjHifyVJUYDNGn/BLpRPnS61Dc5KbynsSLuY5vE6UM7EusG
Oe90B5MEPdaqqPZgtYut7AQMzDn1bnSFGAy3Vs5DVqYWslkyIBjLLj0Uth5BX5b+/aC9gzaksPZx
KeF3sXT7znNpgGb34hd4GMdbBRnkzuHTBPWmx39ijVKd0a7ZqXSaERGxvArdPt0Gnd5y6NOD3q0i
u+qI3rh90B1iqpGp6DOZhikoucGWahOcEL9c77QFN18NkngR43yWZ8zseVmabTx2Lgvr2EEAcNvV
ZGcJgFd5BopvlvUflc29G3A0/2kCn+6SUZXmBnnEzQ5QUHpsBtfcGIZy3sbWkj+lANndlzZx/2ni
AaXJKR2OTes0fTgq1t0ZBDN8BJBcfucjPedoivI2g+kNyQON2GFV1oCJOuYRuJMAd1rGPsmaYqk5
Ip+ltgMkP3Uw+zzIOK/3BJvCG89HUAB1R+vVRTzpDZzkiCHo6q78QeIKh0lxD4qwKaadlaQu28dx
ALCbdc7qBBh7AzsfDjGp495mpSI7pB0msOe3rBT7wbQ4aEG+K/lpZ4X1LRiG/JRmTnoYuI7fQPOV
pzTtgQdJqua+HkceTQ3W+H3ckC3vx2TfJVa9K8s0v68JImIbxcDdsMbsR81hswRioN/HSLy9mxDw
22zgp/bDjrfZFkAi5AvUdXGXdCo79dTC2GPFNn3STjDe+HkKZa+fwjRWs+lIuhwgLRviiDGh1W/8
JmuwVAnyk8SI+itISf7kuQnDZzMO4661G/HqFgq4flBYVdiLhkRcNv1LJezmmLI22Zexle89hP6E
lauC74l2y+cGw8YTQYwKqs0q2DN/IKfRKZPbTCFydUhTAVYqY90bcAfnSN8M7GnbZervCPtvZHuC
v+kygYKsF8mbMQWEBp7l7oZkECcFtdmtnbPqxlhIVRisSX8LCkAkki71I0mq5iOmdXbvIKP5J443
84ho42AaTWygPzz7iLxkirRfW+/ccsxuFIRCPbylQ39KDWIQOJIIftFGdN0eUceAYHm1FZ/+x9mZ
NbfJdFv4F1HVAzRwKzTLtjzbyQ0Vv0loaJq5oeHXn6Vc5fAFq8q3qZRkQQ97WHs9HXSt3xHcVbtg
yBwYjCex/ytL/WafAloc6Zxmd1YVsJytYDfyQG0X3jUlht1pVSavJJDUAd2yCx6trewJ2lHvu3H7
6XXQCkcoqEORliJ8ZdBKTuuUyGFYp7WPVBBTqu9+NwGD6UkYY8DzdgN/6XajoKOHXbbjHYzD5S6W
TgJesHXJNkS/fz0E7GfWp3XU6Et5P8CUk5ha57+4wVU3+DAIhiovVXD6N3oL2GW1FkWH6rMDe91W
VjjyqxJTvVPOnian5OBq2e6oygTU1KqQby50IEdNdHeQoKeux9att57PwEbgnEYB0/UWTPVpUyGU
OU8WzzIYTBPBBqS8xQSANTA6xxwR4NvVGo5d0Ih3EoQG2dQbXH6Ts0KDCOFBDY/yCY658PkIZUxv
AEdrNwOGD0HsxFzkKja0PUHxizsWkcR4pq2D05GLIbqEJI+YJe3WsQkpHkwTgkvSivIe7hVyXcD9
Z6Okyn6XsCQ4AXfSnFjC8VAaeJCA8sphQ0MpsN2BTu+6KQtBAREwUv9Pp+20C7LK7kRbif0oa3F2
CYzRpYP5TwAnQG0Y3RwHTNLvS0HhEgxuKf1pEtWeNcmxO9nghpg4Hgtc56l5rz3YZw2Jp/JNizoK
iSiB8lMS4W8RcmSPfi8B7LW2Kd0tEr92DffccsMIaKxTjLtHW+6VwHtIe6qAfHdh4l91wxq4+eq9
d+FqvopxfMFV1yv5fTsizvS8BkfsNHS4NtO6nH7Gpk7utIQRst/BlQUeWBnuVkCG7QbQ2vQuTKWq
NkFM9Q5BVqMvqk54/nfOOISgZYJiC/BzjWnNdSdrL8pbuLXkVZFcuAeSaeArAF3axnBJSrZVhbgK
WAdQNWHTD/R4rHwYpNs+vUtqEaInS+KfqKyVax/AsjVwR+YBdVuyDy4ll3IiFXAAfGRnUGjTWw6K
xGbys/6NdR3F+6PTCGaQUOQuxbIBLgjn/nsBKv0TJU14LFjePCeAtoP3BKLqDuO0IBMbt77HH+2f
DJpJBTBZqf9KmDOVm6ro0/dL54GshedozNdWHSgjQOAE+VT9cg0pgAqhFf0FX3FxN8Z9efn9xrmh
PEOQ3mQu+NXAy3i4SSUoDjCQAf5qRF+17h2+4W5BdiEB2tgPR5hl40Bcd1rJI6JhZOFhAvgBU2l5
FsLaMsooGB2r1h2sxsdN/FcFL+ibHJr3kCfuukwoPUOICzIOOhkeFrxxXxI5MHUitIcuZ8qNuyac
6TOGd51d2SCZkC5lDdgJfraBUbj70jUUdQ1zlBA47uvOCd8xCFypVVVn00NiK/89r4WNCPX5runz
IqrKIn306648kVDabx6yJtCStQZ6wE3tN1gxwho7teP0E7ERoC8E+cB3Vw3FN+tkmVhx3MNnJ4d4
j3R0fNQgRe2kR9kjcDjkKLWX1Wsl4E8FJDqiZ+DK0FMPFDB8cZ3d8T7Aa2rsnnty5/O2vHOoE8CV
W7U7x7joxmLP8cesAwwazZfusW6d8tbP++kNi8HdJNgnW+6k3X4CJe+IREusEVUXEZT47RZSF7tp
kbPdAK4LJ2g7+q9Db+AlHyhyj44OsM7hAGa6SVEnKVQZIdtkR8dPk7uSwSJJkxCsMiQUUViyCoaQ
+Qh/chgpI2ES7j7BUf/SDDlmWPSkH1Xihmtm3fEUhyAR4PiV27pA3XZC8+IVE8/shMUen5Qw4XvT
qOQYwoJzjfiiPoZu1jzwvB92JeAdxywsQU7CtRbldT0dZDsl33zptE91AdUnyDZc78FrA2utonYX
eg398EEYhtF4yDo/Ctqyee7TYjhxBkc2xEMiXHEpwGlyAU2NyIBkNBe8jnqQGIIV5gcR31qphIpU
ZfqdTBt9LrKc3jgVlL4o92l6DoZLxIj98+pZ6WIodmj/6wqefBiwFuQKTmflaxWkyZE4GUy+ubS+
2WBRyBtLmvKc2qzYc+nEiD0pakmbuE/hNE7+ZLi0r+VOt1gFadjbcU1s0kVFnRb4v9x8ZElVvoJj
UiFmCwzCuYKmzWVIpZDOBq64w0+dE/vo6iLPdq2vpxqhTclfsf4mWKB7ZbbiYWPjCL1sIPyQ6cZR
7XTA8vSAvgeFbA7AxhmcvkMFDBb+IzMYaF0BMlFiwMofD3WRDDgAdOjctGMFS9ygZFEIse+brgq2
Yn7dIDBxyWUUoM4FSAhZ+aO/8DpgqVvB3geMS+YLD6jGrmlXnTDTfe5O9D4nIY/MpQxpWAFQ35j2
Z5uljcU8dlFucKtOPwC3y279LnP3JA3g1EVp8KPF6YmmiDF3+dB3VWTiodyGsoGTzgXvwzaBdpDD
asqBk2NJRhH2EWijlPGdDw7ie7kFfEIeULfAvczSCd1SH4gN0IhCO30XeWDHVU+bHq0A+MlFPSou
ZEVE39QrJkrw+VI/GibgQPqk9lYG5KfjwCXZ9WWm95Vyxx/o3QQrJGyarUY+5ZHrZ3DT73O9N0U7
/odxc1hOYsDdPyUNzeH2rpK1nYJ62xga7jgOga30WwCOQGI44JyE2z3GxhgA8lhY8FmGiJZNRuxJ
MglckRlAQwhby0gKytY+CgqRkb66L4SBOzwcph0W8TbmPyRWaYS4trxQk+BQ6/r1IXfQ1VplRMkb
YNL7PcBB+T4nzDzysYYVzKDi53rKAcgaXFFsSCneAyvLna/bbMsHn679kPEdCznwQsTR7UHKBmbZ
nVIumFDAlIFVngISkTT3rCjTHUnz9DXztHuqIMbbl0liXkPXAMDl45QuR5Sgur7zN/0wjMeKWFgA
uJ6brpEgpjdJhYFbJN31WmfwRBx4V/0OfZbCuUvG6VYZSGgg70OeYZNYoUbQJxbB7chv3TYlD7bq
+V1qcCpGMh/rb15t+wdmwYtBmAsCZpP2+W2Vm36tUxZuDBJ36MDhK5t2RXLA5Kpap0HvRrDmc7cm
DMsPA0AIrHjSzH+uY4/fpwAzvwA3VKAo4OEMbcsENFEwuQvXTL/cuIDFP6l0c6MDJ9kjvGLb0Dhq
j91t15Vt+1OquHmTKhUwh+JQ3ZUZ99doMwMBiKmeU9pZeZe1wNigo+o/AT0AjpuYgjf4aNV3QiXJ
kZomfRDUL787yUDfJs8Xe6t7fH1fwzircR1vherbtDXFJQKWQNhw4/U1suYxefUbDcKRk+kXqWD8
0gxu9TH5zB783qr9BM7Ups5c72Qmnz56OSrt+RA0h6IGyIJkoA/0AOPdcJDK75pCyDXvjDzTpJ5O
TFscWmGdw8jeIm4o8yT/ji0d342of6+B/YGjUS0aJOShr06aTz72T95u40RWG4Vp6L2PtGfbV4ga
MaP5S1R5vAKSht0lheU7V/mghcN07VuIbHrrNGX7W3m4d+vGqbcKmESk7YE5gvqenznmt9e1Sc2H
E0rzkDd+cCIiGPeSxAjGptFF9cQLgenCfiGPYWGCM89RJ2/o6LeAVzZymycgd0JEpfejP4rHGsSg
SA/arVZQrBRype1UkkhmJn4qkVz9TmWhHx00E+6RdMsIrbPq1bewDUCRkkWDRnanUIHbxn3X7nSd
xXSFwRzv6KaNgkpOVvHJzcsezEqNLCiFlfStSGi282uR7pmn8OBsED4VVldrnWCvV7VG7pcXF4Jh
0gmQMzzyMvVuQ3EyoswV+ZoH95yq4gzLFnrShELZS/gQIddzDhKvZcsxpL2vbCOPXu4hYaUj3vEk
muIgUtvfjrEvEPNYoEBwjBPQ8GAjoKs62FCJaKepA33oB5KtBsHJt3Ks4shL62Gd54n+WZcgnACE
q9yXoBbBBqhD5ABtV9wX45TcowxF1C4naFZj/s+BfkPEq0vJFdhFa2BKmzGgEomX0fUgM/8tNmV1
S23m7KC86RwAUhJ3RZNJrhkL5XjTCFTyV6iD5BipCMgOTh0XxtCAy7d2ghHkGFBrsBOnFYMd/Hcu
suJtsAiLLYDc32MtzXM6hAlqcU51a2C0huWZxJs+EPS2ynrzhNtNItf388OAYsyNjxS5AZOvLoBT
lbZAYFawfeeV1WEYErttGArfENrGWy+gyAGtaj5InyP4MYDxxYVOMR6iwsfYr+ST6EHbWQVMmadi
bCy5401V77oQwgATC2COXUHLb9b1i2frYF+XXa3BPikSmGJ75N4zVj47HcvOleOGB88HUcR6vIdj
rYfCd6EKvBL4uk2qGnZ1G0iMKYAjV4UDfWxQxn0FSZZEgWbmTTsTXrnD3WkHzz71izkIpZH5BntU
a9qbtkB85RvJXwAFGh9Qp4bslqGEM8UqhkvNlO5YAIhV3rgGRIKYfaggnnbGNCi7jkF1sG0Tr5Fx
ZY8ZbGhuYCKa3PHaCde4vJ3XDISW+zR1iq3F+5Y7HmgQxkIXYIbAVCVC1gqJ3q1HsGKzhqZigwDX
/wjK2OQgaBnw5Yjvk3sXXE8dYZoofqWgvAIR4qp31GBGKCEL5CG7HBeg2HLcM+8eKL4VNnIfuhEF
Qu6dxko8w5YQCtDO5tkHao7eD7y+5CUgBSB/gcz9MwuN2WNduC8ZxSAj6EWSvxLX9qeqbqDTLzh5
jSfMmKpKYIICkR50GUG5b7NegtpNplupCmfLK8UOY8z0b5BSxKlQbp6uGfAHh3biaHZiH/M90NLi
uQw8+1QChnHEUnLeekP0C2zpfAVPTsEfAgEqMubj1M+E9HpYVVMAzrnTMmQ3aGzl4OM06X1YDeab
C++pvUoH+humMKDicM+/0vVeatvN2tL9BMVM4RfZkQTemQPfserisAS0q/JXgCNdm9NbaqrOrShQ
YyGdLRyUkQZujhbhJBp3LD83ZWHRiqLdNtdBvolF6ABGBSp0BjwUgkJZ7Ufcg5iY1tf6x3/s2f7R
Y3UvrcW/Ov1j7zVo8cGmJOtJ8OQ0NZYyERL2s5mHQCftQGCOHdG/ZWkNKpYZO5ASbXObjD17brmk
d5BB+jsQnZptWYXldlQT3/gC7p990XpoYXTOCYcMGoPI6HABuyMSWMK/qVzkNxqTzfaYSprvxzpp
bkFPLNkuYygVrQIIwIpNiQzj2EJb0SHLaHFcTr5i35ENUqxNxD/3SdYG+NJn0Q0drMezZFC7OvdQ
BpGQEig0dlcG/FQA97J2PybSeUtBVdtNo9J72gG4G3C33RRTGl7smosba4F0E22cvwEG3DwbSvOo
cpH0eKpHLyBjBDdMPtyYgobnBDZrG2+Mk60SDtl06KDt4cafPQgMBe9hSAUusjPINWxi4ZHsT9fE
2AvqAnfW9kepB0XlVEKQ5WJlTBSwudiJUzQy3GGTM1DIx0oXV7ZF+O82vMtmS8RpY/jIZPmR85a5
4Owm/loaEZxRjEPlL0hIuu5RhwaPLfbL5xw6tMcrPejLV/xrdc4UAKYmKJoELD8mHt9VrZYrisYb
uqBbPbwVBd8lmYPuMzkhZ44CV/+kwl5R8yyID/6YOv+1MUAjgw21Z7Oj27H+Ae4P38jk8IMquXvl
uS58w9wtZPBob5mLwpWDeaY9bN4Qu+E+TDYkzuJrbnoLEgF+URT99TO6PLXcQcUZUwesXgu/bfZo
004vn7+gpU+f6YSwZ70RFgHl0UyYEoUZiXgkTJsvuRrxuW9IJRp0iQx6RBTdRCX9CIlhSq6JxenS
87/8+1+PpqF+WAKDXB5Z3OkPjS7Jnaet/gVeZPCm4TJ5kLA2jGybBWcDMOapVyMAphkbtxltm8dx
KPJtG/Dp4DuyumLeuLDZ5i4jxmeESR8FfNZOt2Po/1a+Ayqq+gWI4RbP98W2ONsGDBnsPn+FS09h
dpRMsN6gPo46dIlA1GO8Y1FQAIbC0r5Zf+0rZgdIAkqGLDwcIAqljAtf87cr1Xce5le0zn9GxP9x
TPDZMTEJF0WfRCbHiifiV4Bu/U0TBujjZU3PUNSHLkV4Y4ryKW7PkPhhlHoAMTopILCFdr00SlFa
QD1qGs1jKNv+0EN2/6URZj53IeEAUCdOraHzRto1tMXKLb/J4uNLj3buPYJaWJ4jisiPqN/CxVso
+8O4E7tVYThtPv+KhT0+tx+B8NQaDduGA4oKZzRETmVdXxnzWfro2fExOKwKKow3HmtUrUd+X15z
flnS0LJZKGd8qSRIjMURFjNgh3rFcHT7Er1yr+kehEHNZGWGsV5NFiFXm7fuUfk5vXKwX77kH8vx
f9BmHkdYlUGWZSC0KQCP9IB4cG9acW29L6jy5v4jkBWyGOFSdRyKC5c+xpRchJkaEELDyRdgbHID
qDUQJuBbJ7xC2XIo0mwfY1Tu5KPE8IOJIBtOGc+G1eeLZOknz06RSsoQ5hYZWI893amMfq9xbaJE
TcVqoObaCN3St8wOEo8PQvUOLoQ8RvaDorUk9lA658GwL/6O2UniVMVg8ibGZnVqgghznJo3AUHa
zgUz5wYaC3lNBLv0W2byw47H+B5gSo/EQ6n1BlZO0Yj8rhxeP38jlz30j0U4NxtB0gLAa4jxEuYm
wKmS4c1Yc4Kvw74M5BaFxOrKI1u4QOZQtA7HO0bG3PyImXWo1kb9nKEzFeagbH/+SxZOibnvSDpS
DB/IMj8GKkRtV98LN75if7PwEv5cKH+FAOh1KO3zAQLK2L4krGN3DfIC3AMpiveY1r1yAS59zSzS
SBtSjfDQQnPJtxt3eoZl7I6OL8m1scOlJ3T5979+RtP5qs8GlFOs+u5hpBEowivPfunlzvY15vhz
1EPxySH9lccPYflKvzgN/Ud1+tcfXWUiKdqwTo6i/Iki8doJ8z0Jdhyl0EJ97YKhs+3MwYzOjMXd
CwwbGPQ0Eum1Zb8QqP25ef768xn1MWFo+gwijhEXu2goAWFyROEcYrgnpMjiJi7G+GFAkSIBFy/Q
V9bswsuem4cU8NcH3amXx2oq69sYEtBI8STZfr7ZFl743A2kajE6DphvcsS8EiR8tnqwhkGz017D
WS5dzWR26Tee2/posqZHyX5CZ7sOIZmFEC6CMHkrE32Lhsuz1AY8jW+f/6SlB3bZlX+9qb5rYggc
ofJvRQqBn94iYb1yEy8sAjLb2OGYjUGf4Ld00GxwRb5p2wPrHq9pjq6oQz6E0Dt71Qlu6eXM9nnV
4dYIGp4e0arZ03LaauKt5Zh8bbfMCWgk77Jau/h4FD23Xi1xIvLfX3sH7P+/gyHude2jj3ok9kfX
vA2Q6n3+wUtvYLbDndCpSkkx+M5UqJ8gY8u8KInTpNvAmDg8h46E8lax1Hzze2eCXk5BRvH5Vy/c
sGR2gyN/JHXX4PLooBtY9TnM2+0IoZEz3KIk3K45CqnR51/17yXM5h4h6MeLCjggvBkdo+tWccDA
7bUxqX+vKvY/piAVuk8ge8PXBlpaGFHsaP+YNdUVW69/PyU2twOBkbajRV1hzQYcvcL+puz0tKoU
VBVNnkXE0CvDPEtfNNvmhWM7lN5g3kCHk1K/0saLBIf0WGUrArnu5y9i6VnNNnyKp86cZpRHFpKV
puIu6N4ztCE+//Q/XqX/G7SxOf3MlpBcG8sRjzQaxJkg/c0cr0KHukKszy7iO9ffYWAhgWYtKNY9
2I0QSdebpsDchxqqs0N8HKTh4yinIWpMQlceun9p29xUaQ6gLGiqTXWQtnFXgJA0K1d7jyrI3r0J
Nn3St1Gdujd1lv7Swq5HWuzGnkOvPQF3FKAUfGU5/wnd/vU7Z2EFNW6D7iCWnNdA7tVBur5uBzXd
NUOY3Q19lUdUDOFaEoxOjKX7C9ZUH8AHPcumhVdzbcNznznJWln+lIsBFjOV+7XJfhbOTqpqRKlx
GGosIyB4QLI31YOjoIkOnKA5uaM2T8koyJX5qqV9PTu9Yk8oTnuUAKk2t0aZw9ibK/tuaaXOTqdU
kN7rMB4PGRO0sOXj1PzM/WuzUwt7be5lwopMDhlURMc22zO0ws00rD36EkMqUYdy9/luWHg4c08T
32d+OgaYbesDOz0Z2C6hB5BO5PD5xy/9hsu//xUW5H6ZjR14EcemeYBAY1XEDzRAdYaH6yq7VmRc
+pLZoRTAuBK9iAnXU+M/qyI757FCQ2IC0cTjT5gQ/FKRic1NTWAG3Ga+wvdU7P4i/vYwLWJJuf38
UV3+2n9s17mtCciuQZYWLSIot/vJpw8JMfnqMnRIvlY/YMHsQNAwGO/ZaC8xWnMQ8pctkOBbg0GZ
a/71S29itq+Vsg03NkmPwvQtZNVh8NLaDBLfnHLM2PgW5qRFce0kX3pis42d5GleZT5uPRNXNzIv
Dpit+MEx6aot9Omfv5Wl/THb4WE2qbCeKPo/RYMZm6DrM3QtaXrlpS98/NzixGMaGnI2OAcUazGc
a99Tkn8trWRzXxM3VTIgng8PHp59z0T838Ah9wdo/EtPZu5twsvAnSYGo5kqnNZM0dMo9JWPXjhW
544mrbSi8RkaEYULdVGnLwpWtPX57vO/fGHdzB1NGIW+stcBHkwS3CaF2boK3FinDJ8cjeG8z79k
6Tdc3vhfJ5+tHQ/6BgeuLN1HDgl1WZ/J9N/XPnu2kcscMOPSwhUE0TZanmXQP9VZCX2ksV+DRTCf
/f8/P4NyKEQKh/Z5inngqUGNM3wI0/DKvbDgW8z+tMr/ejzC8SWFsIGj3sSL82hGBR81D7MCSFvP
cM1xDi0UgxEksXo92RwdonFEd7DG6N+KXkbBqKP43rKxOyUlI4dBQL+lQFzNV1koxZUT/9LA+8eZ
PLdHCWzcplkcSyAzxE2RoljpdvV3mpT/5XFyb6m8Q9X+4Usvde6PMogSEBNIG4+V/p6kxb7OITUm
VzpeC6tx7oxiE3B9RQaWWzxAiNMHsCC3kCHufOryL6XpbO6OMnWG64lCsKooP9CEOBcRHNzXMI4Y
8m8Y29g347BjUPJ9/rwWdvEcjwZDDi9vSi8+2GY/xQiPqu9cv4n+aw6IbO6T0oaij6nA5+cKLoiZ
VtEkiyOowj8+//sX7sq5TwoQqInn+Tg/tWvF0Rt4+YCZr3qflG6yHyArXuV1fw1J+O8Mns3tTnTJ
nSYOUKiGP+JjCuHLZVT7gYzNPWHZD6j47zFH9MOlmBz7/NctvZ3Z+SGmKgnHFrqJEm/kUbg1Btwx
eZauQi3ZOifFcCW6X1rZsyAAAwddk1awpyry9CByUmLoDzMDdfjFZTYLAKZyBMwN2uZDV3aHoK3f
JZvcqEiDbOXGaHx+6XHNbU16iq6tupjRBsGTLN9tZ7aFeEL74mu/Yu5tUtkY07TQMB/bGPM03R6m
SHctoLqmcq+c6H/EDv84K+d2JgKlAV4TFLaG6D05tY/x0d8q8JiSKMb4yyZfY/Z6m29dkIrf1HHa
h1Ef0ah6bO/Jc/gL1dy3S3q9bo7FsbeRfqp244m8XYt9FyqibG6HkhEuC4ix06MT+PLQxRC0524K
4LnP9GsIatG5ZI75r8A0ErxEihrkbojZv3/+ehcWqXf5979uu8GHJD42qMxRP1vBPX6f1/cw072y
BdhlU/3r0c9iDURiWT9Nlh+HHLYYEYld+F1TM8IwyUvqPcSWICfHaXYTj3Fx0GGjb1M/8fZUy/ZF
kcGLHEzpHkuSm3vbF3aN3JOtrEj6qBXo4jos/ajwyLbQ0MjTOHTqyrJcCH/nziplnaFGjfmqY6nd
jyTvkgjG4Pdfe+azE6gyLu3dDOmzC5PCLAkwHPRs1DVXvIXzzZsdOzCSI6SqoZEuiP5gXRHALKNr
zmks1Pd4Kv31137E7PQhQ1M7pIJfv+M+UnFLqufOuyL8WXj2/+Of0nRhMWE49lgyKSMv6LP/EjGI
18//8IXnM3dN6V05BY0LA9Cy79SqK6C1mqbpLr5YmU7ya3Hw3DslxyyyhgkKrmjNmhc5TNNb4uWw
yoGLU3jlml7Yuu7lB/61dUXJCguyM8QtfboP27cAEmCRh1fe79Jjmh0MWERFiqRfHNQwYijbfNi6
ew25fnKb/mt7bC4+NTDERdDnV8eu9sZ1ywBazvk1H+qFAHmukQwNpGOQHUECEvv+1usw452nLjlk
BOhVImv4uoAUhREYYHijz1fW0rqd7eu65RPrZKyPTHJ+m9AG0wmSXDuRFgKlOSctLaEpSR2GO8gf
u2aFQXZ9iySL7hpd27UOeglnPi//3pkCVnZeNVzJNBaiwbkSsoODh5vBs+Dow1X4RJzRrFUs2TfM
4dh91hiM31TDNTzvwpfNRZEUo1VlLag4DiI8VLm/CwWmMdONz2EBLK7cSgvvaS6KLIqhjmORjSfO
fX6rLezUysb7mrMq45ef9te2dCaMSfuQj5wwnLNJK4xNPE0jRo/VNbvKpWc02/esFLY11ptOetQb
rZyL2dFKN/mxLj1crlfysqWHNNv/uC4oUxg6PjmtecDE6QMUiNe6dgsn11zlKDDWHLghRT9u4CsK
xQJqfZF1r5Wnlz5+VoSoGGaFmtwvTh08Nrz8PfbxjNBo+HyXL336bJdDytHqwDj+0TB5FwfDORgl
7AS+JshkczFjJqsBw22MHXM5btoBJgxh1mCG8BqNb+FcnOsRi1qFyrYODP3AIa0wEuoWef8eD5M9
1WVboHV9mSkHy0pfWUgLy3WuUYQ+giRsEhT6emFXHg+/SQyEjvDv6quTzG185b0sfc/lB/+177xG
xp3pAIhPu/wtzQECDMQphAEbrK7QWPma5pmx2fbGGLbvARrFYYIVN6uEqh2OksfPl9bCnpvLFnFE
DP0gqvo09TXcSKpkWnk+pVfKIAsLd65L1ClEzKXieED5dIvRnHVDxnPs+F87VeeqROHQoJyUSU+A
O26nLjg1zPlawMxmG5oQ2KiA72iPTVe8VA1amw2/jYNrouulDOxP9vLX0sEkpla+9IZjYtEU5Vm/
Cwv+e/J1AXBJcdcRiMISMOhXXg0/P+l8cWfMI3WYrddFPNkjdX4InH6yeqLuewn3iDqfdp8vqT9F
rn9kYGwWp48V8WEwMJJjnfjAq8GXCQ4wcajgOTUN5xYTpb892RY7uEjZXWZIv4dZm3eTD8Y+j44O
oxzB+FFAlLDyG9OtC8B29sr2yY+BQER9IWkhpiLsoU3Re6hhYbUPcot5nbZAqys2PX9IfE9GHVPB
Tk1Q2dLLwJxwhbPpOBVrllP/fmhitimDOsOgXrqBi9t/owzt1oOM8B4mLBb9jVA0cYR/zXbowuv3
hFlyGRXqYW+XU8TwtcUMaj8kbyRoQ6SxIV0bk09bHz6Ja4zVjWs6lWIXxphSKDruvzEioPzmGJ6v
h4FHKeQvsIoLso2fUnhB50GPNvvUVnBwwJwQx4DRLTIeLDxksZvP387CmTVXaZYOsaGIsbDjgp2a
mHPgh4m36nSAYpHm6VbL7hoNfOm7ZudjOqGsXVtmTvHgfuiR73Qly1VASzCZcowHj8jlrvyqhZPm
fySbjsxDlnby1NgkBx8EloWRn8G9C0BvvtcJJqVbKuvtlKXer4CgNVBZP9mFSmFrU895bkFD3ye6
onvStPWZ1TVMqWgQ3GemswFsDgNzH/YS5hkhJrD7VQ0vx3RLSxZsxlH5KxEApjUKZdYZvBbW4NCr
+8SwaeM3rrv3COfTyuE92+VjoG7gbKO2YaD8o2sRkGAKH1ZZqBOeGK/IrcbYt47CWg2bQAyHCY4v
ge+s4Vup7zKHJidMsaf7YLJqbdIJ1n00G/YjwxCt0V22waSvWuWqtdBQwi4JA5Tu1rU5nCfT/luW
T3DI5HH5Hmd5uYNZAzxpCu4eGtsUaz0Uep24vITRHOnXBCfsCn4qwaqzJjlD4N5s3Dpo15iyTGDJ
FFcY/IfR/ucvcSH/m2tjDXxFx7Cy9ljb5KX15amuqidQ3++sWzx8/hVLy+Ty738du1476i6trDzF
vbvuubujbR45Jll//vFLx/of/+G/Pj8oDU/yxDenCn6Paaa7mxJeUlGoYKHW0sPU5XciNb8zLEWE
PfDn+Px7F27xP3Off31ty4UjYZiZnlKMCDaY54X+6IsfPYs9O6viIlHdcMox1M7JS5+kX/zk2V1E
qoaWCfiCJ9PJ+0HqIip6N/laYvznBf31RMI4o7Zq2+EUwmKxKtamv/ZALkvlH7fbXA3bEckcx2fy
lIn6QaXpXnX8HFfx1wKPuRw2T1xAFGqs0IG4PwY4Hg0kyKEna7+GMmNzNWznSPiWOmF/KuPkwfb1
DVQp7arK9QtG7MudGJEcfb4ql57ULGskY8faNnPlCWXUt3py9qXD9rVkX4v+5lJY5pCWJH0jTyQX
7RYqM3f9f5ydSXOluBKFf5EihCSmLdzJF8922a7aEK6JSSAEYvz179xaVfMKE+FNR7Q7Gi6gIZWZ
5zs+0c5GRnBlMVo64jkwHnALINki1oHG0X2T1W2OvaKGtuVzb2cRYWLJd5BrxPBX6nepisME1OK0
VahxVyTf0PD9d6VLC2Vs3Yr47IBRUewd2pD7vvXjk0HTyf3QAsQAEFVaHIAR07/lQDp61RJ//AkS
JfirrvBR/sLeXf/iwzS+oV5gWjh/KwHg0mSytwmsl2+DEkg6VF4BAEfuAPMDbOSOgB0VoJwHcGzf
UHFPc+IeJsXYydW63ju8YdfJbMb7CmiCe+NZWSQxKL/UvIAyCp3l967wksOAFgro5yh5c22q3ou+
kYFjQDZF7IAGZHQo5vu+H81LKgH3CsYKKaMAQMT21i/sbCcmtzxmVjPt/TQlBwGtIVbHLP+K7ihY
/sK0+RDX/agCSZzqmLH50mtXTIDCFWBpkUn+GmKP3Onemu5pa/Kz7LJmz7X0YaQRk6iahHiwSAfE
jsphg6HypMUZRA+3OZWgc6VlMx+sIS4PzmSKO1J2bD8korx2pg5kCgMOJQUs9DebWnbNZfMCtEJ/
bNPpihXtTT+BgkTyge5yMte7luagiMHJLbR8Cz0AyrsFrfoaOKkqiOn8xkbb2UltnlTd1WGvVQa0
5ogzvGf3ZyRVIJKfDMxbHQrLg0RdS+RxgiaBHj2dr4DKOUm7uyptZqFRbP6pBvsmHfWXtpHZAZ4Z
DVxKOyAA4xhOHNVIEJWzp5IbE5Ce06ApBKhdqX9f+gpwBdd/c0T5g1p2dajaWgSeZmlIp+yBSBe5
l6qcwjypXprcgMoqdETRQh2Kyp92sFLKcPwEcUaBvBvAJxRcznr6YQHcMrPml0nsr06i792khhMb
0JXU8u2AJNkVY4LtHJ92IevJu0HxEM2pet6BoIw5O0NUO1sSAZgoxl2W6ju7nMUuITW9s1GLAg+N
8b3K7MM0qjuobJtrLLo/gOi4YGzuK13Hu06O+M85eweW4poo/ixaoR5zar83FuQKlpbgqNkVxUwz
9DBV3P1NG5B1nCQLOBtAk6aNBbhpTfCOIf1PXAETwZSE8VR1gdM7eqe67knPBklVgCU5xN+nQfYu
QnP/9whhbiAS9ehW5Jty2IiFyFw7dvLu2/Jx5HWIRrkvqZe8FJ390/itDCbaXluV+3O8tLQCAOKH
aWZwNSrA5u1AG++Auqo8MDptIa9jBZijhW7TPXpcgB5xrB/FBDQWjE4DuwSxBoDJW7jVXdmieCQD
qK2FBOG1BvW1aw6J9m9KOd/Tqf5alfNNK8gYqKQ/Vxwf2RPFNQcKLQBwj+2htmh2vZvwHY4AzY6n
4lYn6XfPth9Hhz3XibhqbfceEbsKK8pv0HmQw2DOygL441x1kwtosbpjlX5kZr5xYCFag2gZwDDp
lM3eDXfHZ615ZCp/H5vmxsunLyxHXEFhawXUe3IGueshaccTSXFSi8VBzsVPg70ktFt1YLVOA97S
59LQ321uvTVjW+J1FDzkEEIAelzcNK5qTtTVmAj2EAdJCX9Z3eR92DF2RxM/RHVxvm5ivzs4qPvv
0M24E67zVHrurgKzOhgwnrCmWXsU+eZ9TsufZVpes5jeYqhWwTSUbgi399ekjHcgGB/8ItGBsuoj
2K/BzNi9NzVvqhv1zkO/566t+c4VgMeOl8OIUD+VLt6bdDwWDZTbbZbspA3MRzzT09xA9mrg7Uun
vQ3X18CYYQioLPfIl4l7YcODPC/rhypJnV2FgyEOUdOpttUPzeX32eDsC/+UNCxE8w662JecA8eW
NRYJJ2t8h0UquFkA6V8SGsnBdecq8GiM42wy3flWegXQ6BEMaDsEz9A6yRji6FjFNxmgSrATnK/G
oZxu3AqOP5KZ+7iegML0p2CgzktNMIDKyh/u9WQHE5vuCb2Arn289WlfxebJcPat0IQ/tUAQvJcV
x/fJEhq0LM8CMehI9+mPsRgfYwfED8eENQL/q66J3zoMkCCb9M2IBRI7yfibUAmaFPsyWFYT2iw+
Tj4O/IMLZJdjR3XsgDI4lgcQ1UBYc9SXbIItXqFnGhgtS6Byra9WQ266zIoUMhdQf1sHRzX+NUN7
3d7KsG6bxN3XM44gwOreaQtdZXaZXCUtcCiJaqMSvr/oMgdMJO+w+83+2ZvJ166xrnvh/URv0f04
iyssON8LXWOMafnd65oXv0NjmLD1XsTdMRX5F3gtn6tqZkfhgTja0u7OLkYaFrl9xWukEu1mOhns
zkGlm/7oyqoIgPrBB5j4LWvTaIagJUgv+EExPGmKDnVoHq6apr33lWZBnLVvbNAGXwGUTF46b+if
uUJIkQZuT6+pj0XPoR3d2U0Bz4Jc/kLfsBc69WCAgrugUjr/l9VwdNQ75MZxs2PhzdceiX/mZEIA
QZEf7nLvqbfTh2JOHxr4qQcJSKJN3ahdDSZcmGeSR42s/fCCKd7NMr5LMFpQ5k44SIrpd7sHb2hu
scNPHgC5ePkCntDzAxrKq6Dvqjcwm/NnMokyVOlwV5cC6gTwxll/pTCuRga+WAz8UQC3B4zqGmme
nhZ5mLHKC8o5fjUNNtfmoocfABlifnObDOpG5tjRGvWY1nJv9cgPga0V1Nl8ylPbPRUlaEXEdt7d
zH52zXAsS5BFWmB74WvCgZ1FKwAgSdbeKuPH0kd5ChM4FDSzYO6ibg201oCczrB5aegQcqtVyN52
CnaADITKGAis1q/nAwYPfKSm5BUYrEiYdl/3Pg1BTXmYEFzUWvx0+vFRgooIDScxF/Bnhc/dPM9o
bvAaTD6kbODv0AucZLGRpICXBsYrj9qG0lrN/KVOre9KOFHdqqeqx/ABqQ/0ru7ECgd5Of84jrD+
bXwkvTIwtsIEma0BAL4gTuaIArUI0p74lbYGQWOHGqbqEmgbYeFgFV2572s13kzEkbeZnqwgi423
b22b71kH1Wasf7DJz+Ax5+qLfQVwvjaMoHd6SJocY7zOnmJQxdzBwUHfAHYyZLc2arNQ+73y1HnT
Eh7L2Tzf9GZ4rTv2pB08PiXxoyVKL+zF8MXz/K85z4YwpujaAbkcYO4WHyovCfb1pguo9t/nsb2p
0BQHW+vr3HHQe28QbABlFMbIOh4cq6z6IK7tykH8U+mHKraKyCkqDA6vbI+gNdR3aAt1Bsg2sVya
AhBXkHG1CAzwaj8q7qXlDlI5oMCaCu89nSCYA2BSKPTR9kYGdtXkr741gpWrBlS58poKGrZdRufQ
QRQAmiNC/Fevc0FWdOwC8QG6D9RxAtP1Qdp9ecMgw3ss0BV1g4SZekq1gJEIsbNHYSGpEGQoEsCy
jLjAloqC+vcSiM7XniX1NeU5cq/AUICARnh3nwt/+An2ol/vUsU6HaaIxE5WYzVXUhPwz6g1x07k
4oAO7BaN3Ts+Y6FJZC0lyELTYD/xFrr4UGHzfMni1A/17PExkDPprcA0GBO71ICoB46kk4PqH8f9
D6udu9tYA68QTKUz3M/4pa+2Nv6Pzx3XFtkK3gmRtVqhICDtl6zAYWSqsq8o5NYbuaOVZOlS3FfZ
dAButNSRwoEoZwKM6uER55Q7H4Qz0gAa/fGD/DtXZC2VfbAnQZ8ImhvPg0UfeiOOZb6pjbwkdv8/
N2IthX2Jq62CIC95BlUbqezKr4Ihg1Z5tKxvGJHnSU9vyu43kr7/zi9YS6EfSxuvdt1sOA/iGSMo
dOmdv2mEunbxRfIijjsvccRQgVNfFQVq6TJ95Yips6DpdbZRjlm7yeXvf2WpJojmrNavxjNTxS5P
rmvSh5VU+4+/9L9TGNZS25donmUqLXTky7y6dcbUgDo6A10cjw9MQvz+8W3+1CH/9dUXmYwazE9i
cDiJ6EN9dafq8A44sCtHhXfWKcXyHpXoFwraLoCvdhBav56c16fi6Sk/xhsPujbsFrmOmnfQXnR5
HVVwTZ2BdvWuNY7JMn4qEGaM8ZYodu2FLtYAP60kFIusijz2PGHhK4pTn4KjOHsbOaG1GywqZ5ZB
wkWNuo6Mf5OPSB+IcLKvFYh4H3+qlesvVXSpAikurWt8qUKr356LPIJJMnMnFHbfsiPz555jKaTz
UsYsqaRCbuhr75Nbjr23K76Bf/P68YOsTJz/8wa3YYNlp3MV2ZqeiHARYTWNG/Ss2dLR/akc/WNU
Lx3Bjdv3tQEgOwLYNQY6oCnhikFRDsHGeeu6KUwZfAcOz3L0dpPJ4bmRk0NX6GTvO2o6kT/xwqzK
cPSUf12UUtyKVLQbu8XaC7j8/a+VA8lP6NeSoYx6Kn47GO2gWro/B7d7/PgF8z/d1v96/sv+8dcd
CKpg4A9aTdTkXfnUcMe5HeJc14GOp+lxLnvI3BHn8GOrrQ40dzW0hwpo2a+oirInY1tzjVio6c+m
8+mduoQXg69jAUOtib8nDhi7O5CjUFVI0bGGGkkC4PagNfui7IIC3m95+naY9YxGmmZ8qlsxmZ0P
zDjctVltYLfV0tQBNL3v4FShwf72S7t/5DhFPdS+W4W5280TwrMJH81DBN3uTGr5ZaBbmsHDokwP
RFR1yNGi9w2jyfuWoYPvpa/s9lXiyX/GPiCkDWbFSzMDd9iYse+CHs7qh7mmFHl5+AqkCSnP3CYa
VnJuHVEwLG/duRbXQF+XXsBYB4U7EA0uDuYoMcPyivkGvhU+F6EeKDbewnTTDw1r73NrKxlWU99e
96VLkeZ0ZIrDWCproPrIeOXFKX3MunR6li6zdgwmiSff89+4i2AfYPT+V2Wl9Y0ywj/i4D/el8X8
BPu61wF0qLPLYx/eKAjoK/gARTThZMeS7gqGDwUyUjD+iJ0qC2O8CPyrJMhoXCDyMBk4FH4mQ3+u
+kOZq1tJbezhcF0SA3mYWdXsHcjoaOpimy8pgu0k5zdWAVc0y4dpra7qHexiLfC8PTdMe8vbUYte
5lL8zXEk2+ncyvYwK+RID3kGDkyl2qNw3ARkqvGCZ/5KKlcFCTE3qYPdi/QwZDGC387Cm45wPo+D
smz0LkGmIAR+dgpaLAUh/h+QXIHr36FgOhw6rZHaIt7PCsTmYOzsPw9Ifs2mgmKfuCIc/OycgRiM
jE9qB3lrm0C5YD9WAJaqAC1YWTAgsXwLWB4H7dm7hyLFoLmBxEcHUu19mlk/0dpSfstdcOEQtMlj
XY7JAOD26N1lxJqfWItPMyqHXIOWW97OYGmeqkz0R0qTXzm6d4+JgSoxFndlPaBG7pOH1KC2nMEi
BRlUARfqBCkzYyfFERAkMGDc0j22Le3hXoBx44HRDSE7OpAy0Eed/lx3VO6FX4746eUjb50bfI42
VN6kbuamRvcrLv2qLPKEBNd4mkrS3rsFlfDqScSZqK5uQkjrfhSgyaFAceFTeWR67+n41oJAeDVJ
j33J5hKVb6R1gqoc/T1K/qjvY/KJMO+sOvRxmnwgNs6AtDFdaByYlLW9lOCN+/MpFQRWQb5A5tnC
4jgJM1+142gHLHVeq0LmuzjreTDDaImrBIkfPiWPU4lEDIcU9cwdSOJ4UhbHxlcWdoPZ2mlbvrY4
zB4ZtusgzZR8yrEEhWXv4B9eaqCebGkgh+yX0vEj8VV7AhYuCzuZgwU/eXC5uxjfWHb9MsX6q1No
5xQ3VgcRAMFBirXwVbVr92a6CAhQtEBuEe4A+6aBtNtxXE2PZi41ir62G9q53YKYbYkXruFH4ahO
Iq9GygeVcIGkCByWqtj1z245NYcKENrKRnHDOG0Oe8AaS0ihgJHD6EdJvoB3wI0HxxfUUDzxfUCN
B+aJfREKy4JzFFfNPpmnCg5i2fBe1Tj9V7KQ59Tt0XsgBZtvrKnMH1oBwE4ITjR640xidZjz8Cyo
ps7fdXzWJ+IOv9MRgDfK8Mx5kZQhlnGIV8RgwbhBe1dN35Afk+fLO1gEFfupifPzgHw+0vgj8jxh
PmX2kxgaWZ3s2OtvMzkh2aFQWbobgHx5Gi0GN5rSL9QxM1684/WcvpiRuHtAtwwa9ZQJsBqZo4E3
xo7De+xX2xNLhVD9p22g0W75DFfzLCCU8VMPfPc7EPIjklDI4z+XjQ2EdC9GEHKq1jMn7liy3qde
iwKRpUh1rVqHHkRj+1Xo4yiEfyT9PTcO8hvcddwkVCyHGVwfDxMmPQL0BmnQhN+hXOd/o+74OYqW
tdSgI7XWtA0KB8AVjw8z16gNbQko//TA/Wv7XsTEqex98L0RlDsPzTU80gInPLTBFebTV6jp9I4/
zGf3TI7V/ik9n9C7UryOG7yotdhkESZXGsVGGNhUEbHGwHXPdXVbiq24bO3iixB5ytELC+3heO5G
9tjy7s1r4kiWzu+P455/t7xbSw16bFpHwEmkjkZh9jCxCCHJvR2AcPJtZJl78zB1QzA7G8iMlbP4
UpVOrNpHwI83BaoPFr9mRtFPCu/w8bOsHIuWonSPsUGlqVVHVgyrPYfCi+p+sPh9PNV7OctgmMrj
5+50OW/8FSvKccgsgOUHJHXEVdpDL6VY8kjLFp6OxZcKiWDZkC210coIWCrWkdUrGfpU0YBRpf27
RmHqCZpHudeAdX/yzS1iX97BQw5NfHDWlPpx6Is7UZAXPOK+bKDW09AjU70RaF9e0T/mqbs4PMNC
DEzACkkMrRDB2l94LLA1Say28+cOfUv1ejZPDswzSH9m5eACVaVZyMr+3PvjFy8Zt5q3/p2+spYa
9rSHu0aWyOnsNzVU52dXwpayTlBp/wFf941Uw9rLWkx+C+B4KoZ4BFPIO3MkUhtmo+KrzraaN6bk
yi2WynM4b/ixGe08mqscXl/pHjX83Qyzr7L/9fFksVYG8FJ/nltIk2qA6KPmjb/p2/kZnkn5Hpt5
9za+t3dn/yvYQnRDbbmyoC2V6Ajgc9ZYtI3GGHnegHKBwJaie/aUVW5+mOoU1n3ER9+x5MOfWTR2
Dx8/6MrqthSleyobs4Fq91zy7ipz+Clm7P3jS6+MtqUe3Uo4E6k/OCD5v8Ecp/0GqSp6mKLWfKoN
y1oK0iem+aC7Gan8akKsUf1ikCUHid7igK6NgcW0jw3sY3LE9men/9Z3YGubTDmnmdndRmpx7bsv
9v+ZGtgZgNgQFTNxj31nNY+c6Oqh7pI+gplJhvqWYmjknDq0fvrF7uMPs7LnOIu9v/EJ3KVN7Zxj
UYci0eEEX7Gqh5NxBl5h1gaus9X0uDZTF4tBgoSmh1aVFN3/BKMXbUdwMkaTx4ymjLNjnOH7x4+0
8qmWcvQqK7t8ysWIIzROscUA051u36Gr83OXv7zJv/bOAsu/X1djBQew7PdIyRt8cZ6Ys4VCXxkH
SyV6xjpREqrTSML+TJr47PHifjDjEU0CD4CV7qukOerY2ZiYKx9lqSyH03Q2sImivTxrdnAJhJcJ
dMwKHlJOuxFsrCwrS/14gsY8SUo1nV3gCMLYuAc4jG+xB9YWZ3ux9U8eFis74QjJ+rQ86Mwrzjod
DE4rsMZrPA4TGLiOSxSlMwavP+8S4w4T9fkOgLnm1eD0fsX55SzqavHGhEDd8+OBsvZqF0tGNjqm
b6a2ikTt/q7SDJz5orsnXgnv47jc2JxW5q+9WDaEckGRscs6yi0rRM0b6SIkSDrY3lA+H2buRait
ffw8a/NqsVTYEm4qfL6UDaTZ8fxRi/mgx43nWBski8XBw0kW+nyvitDh36EHppe7CeaDH//ylYsv
1eIOGTyKdm4ZkRnigoYjtNUZ2uQ+vvrKJ1iqxQvwg9OekyqSKTsMFfCbKDU3kKWPyrpCnDP33e5z
d7rsrn8tPQJbKCxyaRf5jtlbTg0vdrFPkZnqivqcG++1Q1l546lWvvZSOk5kXzpqRlzVxa9Ne5zb
R/QDffwYa5/jcsu/HqPtbYocL6ombiav4X/6OmokwD6+9trPvtzzr2uPuV95dM7s82DSZ5P1jzRL
f4p+S0G4IhgAYOi/1/dsF5zmyfFgn836a9tBD0gDd7Q98qdsl8KS70nMaKz1ekL2rjITPCcrffr4
2VYWlKXNDhoFShGPhJ+N7OHQadBI9jChla7Sn+txtpYC8rnvYWk2N+Ks0cAE00qBFp/CNQeECNnG
GF57iMVEzywDJhr8PM9t550v5VnPuQKUZs/QAPLxa1qJNZcC8TjBfAf2mMMyq0NiaoRkaOcis/aI
BmUFR9R+DBLW9Rvnj5UBt1SKmxkYJ/REq6ipYXLTdXu/d27I0H7umy+l4nOOylxKmX9mJNZhLP3k
ek48C53UzXQscIze2KTXXtrlc/01b1KMBcfOOTtzBXvSUtED7+JnfxCgzagHJ5VbyKO1Gy0mP/qE
UW+AN+K5g3N0YNw47HMENYX8TUt2JNLbWpbXbrRYCZJJz2VKe36uFXnQyAOg5z4si/x9rKYXCqTK
x6Nt7fsvFgQniV0YvCoa1cm7l8I8BhVNGLhvLGcrSyVn//0sAyz1zGwh2Gwy+JUX1oHAP+xzP3yx
nde9JTvC8CFqL32Bj60dZl31AquDrd1q7c0sZjpoEzpui5ZGvPfhkwFnRI4yw4bcY+XiS8m443MF
P1A+RkkLBfQojvaAIN/ZWqVWovClpc2U9ik8KpSKMILsW0gsdUTQC1OnFSxJrcne8cyXB/iNJUdo
EtKNh1pZG5fC8bxDYXVkNlIlkpxGKAlFV6UhalToeISb/cfffe0mi5nO0YgHV8WxieKsOsQZWhAz
t7tHdumHbdyNw+zKsF3qyJHE16btWxXl6NFz0BFYjNnnotClhtxOPdejXuefY64wqmgAXDtq/Fur
xtoGvxSSw8wXfDcQlyOSZl9GLrPrVstfBh26fdKfQJbck1pe+VN3yjK2sfiuDebFLEcFts1k687R
6Hn73Djwr5Onkm+l4P8YZvwjZ8kWU51JU8BzD4s7mav4nPRWeup5Jx8ml4s7L++bJz5q+6aGFzXq
Cm7qPo/AUr5QUsn7bqTVBiZmJVBmiwVh8FGURZSvI5OOEDE0exg8hgqdozlEC1UKcte4dUj/c81/
PPJSNt3RrvZJNVhnjg6CiaDXsglqG3AJhbRdiZpU4ezLITvQtgimvoDnGFCGPk6Ndwz7uNfRKEWD
Mr50im7bcquXb2XuLZ1wkjix0xFGQeexcdHroB2HvThu4cHeAppd7CViCzC5MqSW+mpODdqjoeyP
RIkGYK/Ve7j9fkW/yed2j6X2t23dFq6KAE/Uc+PuKM3zR88g86q1V2+UpVYWkT8n/r9CEhMbNcEn
GZFigZb2yR6uzBxvgC7W0gZL4W9bkQ6SrjI+D5P9S9fkkJM7Xr/NMO90PB5OY34F9+d90tKdNYkT
LaobU4hjXZhjAabvp5bipQy4JrPsUjLNkbHQH9KNoefdtbzea6R8P77DShC0tNCxK0mszir8M7WS
3ei4AXSEIXN+wwk6EFZ3+Pgua8N6sb4Mrq2AAhut85CNexvyHN3JO6h/7sYp3XJIWuEEWkuFMLga
Croju4kSZETTnVaNtS8tww2QugXcV0nmxL8BPvJ+talWAUTj5bkahvTRhvWBDKpiGA5xC4NO4Xf4
pVBCPpfDPEA0ORfVN9ftirvEj2E4MTlEHJu+gLgfjUC/P35FKx9iqULuOhfIRDaaKAPMTNRNCRkc
P/slVieJWkwgKd3YTFamzVKQHPd+ObQG5BM/yfrbJlPzMe/jLWOGlXVlqUaWueHEQXklgsLwlHjx
M2CLZ3ghvn38mlZGEr38/a85T1PkHZLSNJFhzR601Si2nvRFpAf55cd3WHuAy9//uoOVdBbSD4ae
WdLDDRfjFViIXOn9x5dfe/uXv/91+cHB5WGswKDitIs7B01OezQaZhs76NrVF4cNLzfW4MPnPRpT
X1xlXqpv3ZHmDx//9j+L9z82zaUGuRlz0OP6kZ5dv0crCKr0O16O+gDVttg7o8hvlT1OQUpG5ypt
hbxicSmPqrd0QEdS74Qk0N32VXlz0RG+tLLxnj/+aWvTZ7HCoPDO+sph9DwiMstrP/BzOLK1hy6B
yFhuPP/a0FjEJyBja8e1ZpBI0enxNTW0j8D96SOWolfvM88Btdt/h0cDx/akHIc2Kur7woWtlSB7
al0ndb2P4WT/uZtc4q+/xmCCYDJj6BY6d9VwUOZnPaFZHdlCr+1DdMluTKR/fxK67OYfJ5aqgSfs
jJ6eizAYnkb59EB0dmg0mnA98fXjp/n3V6H+YkmwMz5TlJDbqGrUte/RW8+BmtVuNs5ca5e//P2v
l9W7ENTVtINAzSGHIZWRz6td7WwZY6y9pcV6UHlzmvoWigDS2Dta1z8hE4Yrpex/MojRIUJzNmbI
yv6IAsZ/HwSaKxgAQIoYsW/mbTw458N4BacmsHwC8915Fk/OXXJPr+OInZ7kTfol+/6577M4vIjJ
o1QWuG9D74W8zwy0zfO4MZT/veCBovTfh6ICCU+hWxCJkvol5gwiyvLw8e9eu/RitrPRq83MkVqh
Ut+hF+UpMfVW2mZlUC379glvUcXLJnTyoO9l34Goh0WzeGR02mL0/XujpMuO/byhqZeTcgDmwB7u
endG+05RTNjRiPcl9jO2+/gtrd3nMq7/mh5x4np1lTc6GjmPMppdM59c6wK92E66kSxYmSLLxv25
HWfor3Mod/wyrJTZc6oeGl4/U2YeJxH/+PhJ/n36pEsDHFqowk7BKTiruo8qn70PyYSmxlE8QNy6
awuv2DFj0Y3Ae8Ujgi4dcfzRdyXvKmzVA99ZeXOvxgy1WzjAoXc5i+dbXY47whqEm915QMgaOmBt
jZ4dFmitLvIkhO1o0EDKSl3+uSG/7F+shlZlCRnrqEuTk6gY+k2njUuvjfjFKpAMMul0jLiQzvUj
0HiwwcjPsSceP/54a5dfrAOJSAbRdnMXVQZtPqCqfJnKWQHa8TnQHvUWqwG8nUvuAvoRVe6PNsdX
Yei8tPNDPKGvlHxOkESX3YrpUCTwb0G11rDhBy/Ey1A36Lzq3+Z060OsLGvLFkU0+TssFqSOJjUd
wCkJWFWFH3+EldwYXTYoMiOqvqBNFyne/mjmLEpN9gUZuTTwPO9Gm+mBJ+YZileA8ostG9WVT7/0
0yF5mvtwri6jzp12Tg0mR1FfUWf6VJaBLrsTSdYQCGBiCX4T6GplO4U99A4bb2ztt18+0l+rZ5tp
JclkOiCzHusxCZj6Wor3ja9xGfv/H61jFfjvxQGsy9D9io236zgpQEehPowmq2qf0HTaKY/qYCAV
v9Ztn4Ywh0zvurqqfpbGlhvHkZXEIl22Kqq0y+qcNjhreu9d9lBn9443XLM8CSxqHbiYb7NanhUS
Db3zHfYKG/ddWcqXvYsTQRGxGgBBJWMLiXsc1DqcZb8vIY0BuzLJh41K9crW5C5Whcz1uIRqDa+4
GKwHhkzBvrcJ/1GVrX2e84SEmM7txmBZmbnLTsZRmroveqiSJh0H8+SHVG8deld28WUHY+f4EtEm
Ll3rZ5l/LfPbFDQbEE02fvra9RdRQgd1Fg422OwsXdjvpHfpyc7Q4w3EY75jqMNtfI+V+bTsUJTg
cbKxxAKUKucsLbrD2Xo/NONGsLP2BS63/Wu6AtoJAqlBpa3u0yueWfu0Va8fz9a1X75YCWAWAWhJ
ysvIEfzYGb3Pe/bFc83p48tfzo//WAuWFjlFZo2o0V4WSQj/DwPMsmOI9fXYS6C7UP7sXXIEkl3t
06LZyi2uPdJiy7djNAsMGRJNcQ6kZNNWAwRlYJZAS7YVRa19kMW2H8NgrmKj7iJGh9vJ4WfAODcC
tLVfv5jafgkhIiyfhmgmz8xPgzm9KtAg9vHnWFmgli2IooS5am+1ZeSROvAUxmn5LgQJuX9tm3Nm
1xuh88r7WTrjdLKHF470yyiTwERUw36E4O/jR/hD+/7HkFo2IpKMj9RAfRfNVg6efy4LSMNwCIDq
cIRxLLGujYIREjyb+dnVLj8VA8BkHvRHV9BJenvtN+Y4oJEEdZaEfE87yoLEt7MbMXRdKEE+faIV
6157kucnbrngRLkxvTIFfIOUM8mDzke6t1O3Pswg+QbNmDmPtku30KJr3+iylv012VtluzkOBTha
FhI5rQTANrsNQc356rZOZBcWdHyjtbFZr4y2ZQ9kWl06a+YZH6qeQ4bzxsR/yWQLHLAy+5c9kGAi
C1XGaRdR66yb345jo8Y1BhzS28FKD//j7MuWK8eRZH+lrd45Q4IbMDbVDzw8u9aUcqsXmnIDwJ0E
uH79+Mluu6ZCi4fXZFYPlVImQAaBQCDCw53nt3VFVlz90psYUYdDZTOWOPjPU/0tD/Ye3xdgibu+
5pY+ieFRbMfjhefXGNsHac5LdfbBHliD+wRqQ76Or0+yZCzDp3DmJXoe5AAU+rcE8smd+9x6DJ2o
031b9zG1QfWk5u31yZbeyPAyaLV06tGZgNgrwXmYKHCH8058L1gfl7UEx4zn3WalfL4+20K4YuIc
00Gi7O66OB5B1jwC/153SZSgYVNciPZG9r4lYAIehzKoWZHV5Zlrd+so+xBe8sHSXfE8C07NFMap
Uz14iGO7s5eOXzur3dvuWofV0tDGnp9KK0cXIRYvmjvpEwpgBBSUHRjNrtt/YW94l5+/cilj7RcT
pCGLM0G1rZ2TQ5uI29pqdteHX3r6y89fDV8TkGNJN9FnBWruoQ7jXo4frw+99OTGrhZV0jBWcNDv
jqBQJ245bQs7t3dDZvOVi9bS4jQ2dwoWQGdW2XAeuN6EYxEL0UKL5K+EgLPKWwmzlkxkbO5szEtG
S1Gcwe558Ev21Vf9GhnH0tjGXsbe9eZJQvRiQA8QaBJBEb7i9xbCZxOx2MmC6UZI+L22C/fFYA3P
jWT1Foxa4iCrbm0BLXxlE6s4DaGD5nOqz65fNbfDOGXPQGgl574OssP1hbT0Kpev/2qNgr6oBC8q
0+e+bB9JDzEAUKFuBl5+AHRxZZstfAjX2MXMT7J0ci5X9knfQNLjmVb9j+uPvzS0sYNB5ZqPHRXD
WXhjFHQNCPg+vG/ky4yvDdMl+TShM+GcgsCRB2lE3PftXdfYuxXNBoQxuj9Dih5VjGZXJcVDqsaV
O9eSSYx9K1s3LIfcxqLR9QEsBV/8pFhrdVzwCa6xXb2QQqB2SvszLcQeNIf7GW1hFkBIgfU8kxWf
sLTqjX0LGsc2RGzcnakO7wDRPPhV+1fW8pUVvzC8iUTMarsVHGoEZx+qHEFL98ROotF7H77UNpGI
aIvw8l4iJkqZtIF6AG1onrt3diKD9x3nJuoQOJhRBGrmZ1e0X0F/D+kOKCF5rHm+vvIXXIIpWdPq
KQk1iI7Pfjo9DblzrwjZiSb/VVLr6/UpFtaoiTekGVjSUMaD1yEP6M/fqrbbXx95IYAz4Yayc5Qk
oK85j4560qkNVuf+g+LzfgajieWEJ+qjBH19roXI1IQe5swdMsFJfwbimwOVNu09Z0Dw68r71oPC
ZQ1eMyj7jkh3tWutMUur19jduKOx0YX66Xm0C7mBZssAMCVoUYcKpK7XX+u3rd64SZrww8wagmyY
W3Wucc7d+o013Tpen9ubXrLq8yhDe9N1j6Mt6yyewENw6Uem7T1vtJ9FNriBnI1V8gBkJlmu97wE
GmxEnoPEdT9kLxJn/n1vowkK7KNBJTapOyPkDZpAnrxCFSHIhPy1cu7SWjZ8iZoCFkwZMAGuBC8w
tv2XeUhe+l5trfadhUkTuqhGxx16hTl8fheWJ5H+uP4dFj61CT4koOKsp8bvz41G40oRJeM5cFfu
twt2MeGGTmi3tNRte4aGS1VHYTlNNcg/aw88vbhOn4q6anfXX2Nhr5vIw1kGueOGE7AZoAku9a/A
ep/ABQjP/35E096B4KyDkYfm50i+qnAFbLj0xJefvzr6pVV5YPUbsK/ndGsDs17x4OG6MZbsbpz9
Ei3CQ8txgIoRQrFW5z4Qzz4UWD2xw/3t+yYxfASQBQLELmlyKmW5b+1pQxz7XqTgxAWV6/Uplkxk
BAJOORS1J3l6zlUyH2x0tp+yGuTA10f/vXXe8EAmdlC6rAz6tsMXKLrw0KMFcw/mzmwLbUwNijA+
0gi52WErMyffeHnb7Oqpl7HvFfXRcWZwTxFoksyonUZeaU8g8a8LayNGi6I6G3h3Sk/TSri1sEtN
oKCQ4Phlc9ufWccSsEEXITItyjr0kvjv20EmQhCtqG3WSK5PkAXVmxyVooNlz9XKCywsSRMh6Eyp
LEBm3p9tED1EQzneCMk+CTCOxIlaVXVZmuXy81d7ys19nANe35/b7C9oYEs9bSTa5osP11fMwno0
tUq8kDO0iWLBZONL3f9QUFx538CGL2haPqWji4Fr6zatso2AnNP1kZcsYrgC8EFBIK2Z+3OvyBOx
xyFKLXYrhLrrJ7ri5pfMYniCinWzbSf4towMz5JNN5XTP19//KV1b3gAcHbzNKRwkjVvHx2f7etS
PDd5sOJgFmIrk60XLNjQWJhtoKNsKJC47Ax917vMgVACarRfxJx9dL30B+lRML/+Pm+aCtJ3lwd5
tUDL0JEhWA2Hs93cFfyXS513DnyJVF8N3GqQlwUKAk+2eArsn0ysZXbfXEB4YvPq3opWeDZIgcoL
u1SXb0C+zUcR02wlA7RkEmPPQt0B9MsOnrxoPnjdM+vrlaX/5jUST35ZU69Mkk9shD7IgHaj/K9u
KjZZDgkIYW9SiHdAF2dlljdXKGa5vNarWcoeJHvsIlHlcVC0ixsHnGh+9uN9y8XYvSkyVzXaIoFM
mhoo1n3W1qfrAy/ZxtiypSesAdXf/gwizJOCt0HfXySGF5X7cZ+sVdOWPq2xe1nboi8ZfAdnrxme
2l5ubdKurJrfvY7/cXjD7kbMTSGrWKdTr88Q7YLug68UpAKnjm8UGfyNCFsa96UO4yG4kMogmw6C
dgFaV4hwpLEgUAhkF4EGwvw5tnqWgP9Ooz+8s5LnBuA5UBQCfJXZpMFfhqIDFXn4c2xzGuHaXeyS
wGXHOfHDW3i+eq9y3Ma6OnNQMZoItCca6IP77Of1j7WwBU3cYMm071Kws599WoLEn6knVatndIBu
+7FeOZ8XlrGJHMSL2ZOiicIcapdk/W0o60+Afa/1Qy8sOJPql1JwxlpBg3TUOKBQ6GXedpZA1AwX
lo0oE66TbvrMEZsu0eVOz1W4AzOH/CaRND8WYhD7cqw7cJr6+RMHuegx0KhllbbyIjJawRYCuNBB
m/3ho5POejsEvb6tusLZAHYyxtDlcY86RMBUT259h8JHe09wYfgEEUh0mInRKX/5SidIQgBGrKuh
vy1mkIVHhFpglGzDOk7aIIBQpHQjX+iYFJ9Tmw0s5roHPWpGmp07u+qGTONw7CHDI6O8dAOksu25
+JSmrrjPB1GiSwgXRBrkbFtwDpLPvlIPXELOgyayWUsOLdna8KiBYAqpAniNSoL502qsF1+UZOMk
Nw70YMA/seJEFra3iZ0MbItJ1MrZKYeWTfgJSjkrh9nbsmeEmTDJMAOX1YwGYfBRRuJHhrQH32Q/
1VewpeR32Ve32iRFtAZVXnoNw8lWoO5FFw4mY/XXMQXn8ef3bVvDxw6Jh8skmDDPY3ugUkQtchHN
+DmHaM/1Cd6MXmAlw73SKrWAH3FzVNzY/eDrr7nLf7XiworqQReLZ0fVWLdVnjxen2/JUIbLZTIB
n76EO++c+9r5mLxPYpAwEwAJTpp6AH8rAkgLZOxdi9wZ8cfumDTt+1yoiX9sBtzePEFBMpbPpx66
YWfdjOqXT/Pu1i/EmvrDgoVMKGTSi9mmAdjGNSiZkFU5FD57um78BQdtAh5rhzUpcWB89LAm+xCh
Ador8sb3o5l15Rq/y8JRY+IeO4sDJ8oQb6sZ17QU2jlT35zJPL7w7l2CD/jaF+O9ipjA2uv0Vou4
bJAuSLmtFyq7L7LQK7tiwfuZAEiPOFMArer8bCelt9G2/wTFm3NCsidLirtSgf77+hdZ+tjG/g5D
kAYXGlX8fkp3RQcWa1d8ed/Qxs7WtbDCTiLnmw9NrJ2vdvLt+sBL39fYwqSshnkmFnwSCHF4BMHt
clvVfnfiaSueiq72V3zFwnI1YYtoC0MyscC909N8CzbwHQ9JVLv+iu2XTggTu9hPwRRIG/WnerAz
P/IsYItQT6xPbB7CvVNAuwKZHaBcaFfehU6fPhC0Q0DEG7QfbepTSM5V3co5+C8mnDeCUZOesWgI
d6B6CNRQDSVTq+bJDcgHxJMeuY9cMCSSSi8pjqD8RlLCs71PJaS3vtE8lAl45b26j4a0yDWYQ3l3
m7gUerE8SG6aRg/bRoxj7CEvtQ8RoZ07loG1Xgm+t8PZ6SMQe9ObXrcTiK25qh8CcDGDLaBpvqdI
WtYby+6H45hQBN+IiSFtZY03qZ6sm3Jq3R3PKv7gjO2FEbcIH+bOt/8qAWjt40aGYQbJF4vGPlqu
v4qKtQ/ohfG30M8ZPgnihBb41Cv6uUptCnXGS51uHsCTZikBDe6BA+87UlZsPUXGuwaCFQcxVuOL
SOzuSaWCnUsQ2j2ACljEQzGPqI6BVypPeHmfTJqCQhtIGEtNyS2E7ZMNb/pRbWwoMgK/Ajb1skyz
fdH4ciOm9qXktXqU6OwHvRKtX7y+abZJ6kIufAYvPWTokn1ZZewB3T0W+BQafah85R079KhuYG+1
yW0HIqp69j6LRkCPEYRRx5ajiR1K5B4wsXWyU72ETuKQtLupBSocXOhV7EDZe8clgtcALu1Zulm9
qdqZIez08D0HwoBEJfO0TQYw6ZGw9rdpUudPdl0UEAWxxYaD/R0TW+mxSz0gzVCX3PQFkR9F4lTb
nqG7icmQQOMQChVg+YPcoIW+QNfuv6Ssr/Zu5VbxiCNsV6Je92CPRXpKR5HegxeKbSnPC4gPZtAY
TLu/Bjroe3DbKQhdVu4P2lb5FyDrmh+1PTTbOp86F1wHuONfdzZLPuDihF45+mlo+4SD7hx8njcd
dP9KraMG6mnXR19wvyZ5qCsIbW0fB+Kkv4/OIx1XdvPSUxvHk4K86eRMZX6WbOYHYSFD2VjC/jZ0
xFk7Zpee3Qw5oUfhEF1Aycf72vkQH5yTFZv/rgC/5YqMU8mdskbhWgw40Hbetcf+CGniE/CZw21e
RsVHGjcxaNW36tjfTU/jx/6j983WUf2T31vHZPtpxYgLoalJIDoAvpMRkIii8gPg/08bHKVW/cT7
IUqacuPYEB5+V1cdYYFxpDmIc8FngMIYFHfAH5pGYV2BwZ6sLLPf3A9vGNRE7aZ5i54tP4RB3a7Z
aofaX0beFXcTZMtiy/LTrZ5SN25cP9zmokGPRZJYcXlRLQnGYf44OqmEbl2VrQDhFuKb/0T3+pBP
cVx9plDfa6tHcFbEVTZHMn+mhV5ZRkuTXH7+ausOxFeOD7G9s4J8SG59g+BCXCs4NPkNW27NtJdP
9JZpDQeha04SSix1hnpvcyx1o/YTDeZNmvZq78ydtXOmWcTE8ey7ubtwz0mIsF53H0tveNn+r94w
BfRWQ7Zen9u2vHMKVW0GCItEc1tWUeDwE3gOV2Za2Oz/gcPldJp4CjcI9csoQR1bDj/f9w6mGxHt
5CYW3IgLedLb0LmAsWfgsHWYtZsMC3Sbzip/uT7Zgl80OUVnm8i+CxsYLBjlI6/68MyhYovegpqu
gGaWvokR9hZpqdHlgqBuKoMkamZP3DLVQr7bLyHAjRZ56ImAfeD6+yx9FsNvIPHktk3NUNcVaGBN
oAqC/vFhraKzYC0TdJvlEIssexTsnDaEoHKFq3/Q4Oap146QpQmMhP9EJ17pcoSgLHnU7kcdfoFm
7nXLLHwGE2or3Kbs87nU54ENMU9/6f7XUD9CvQgBPF9xMAvWN4lEmynABcHOcEBMuUKGrS2OnEix
8gZLxrn8/NXmbi2XSu46+twEZUw9HwnGi+jTWk1k4XTzLi/1avi81c48KDx8m3UqqnX/AYqFR9A2
HdzMrja+VmHE2+YhL6u1wtHls77hKk2GUatpmxCIrP4c4ASPumE7z9t5K++zd1GUEGbSiDpNO9S9
4rhQgTlNj1nkrCFMlh7d2NXYywUiQfg/YdvnAvglKZtDURO9n8CzEKd2cGqGcS3RvGAnc1eLGbAl
C2u3JBU0jh/rMdxYa2+yFAuYkNzWLppUV2B3B2fXCB3VbkBmj+mb0lXqiPgbTBoNerSh+guWaUT7
97bbuTvIFjXxhLacrU0r/7lhkCi+vlPfbrUkzMTuhj6nuFkypO07cP+LcD5VhTx4CIEgYZ3+GCXb
VRDXtopiJ3Jv34dsBu2XtdacuLDPTB5SQsjkSfcSx9KnwLob/G9sTfpmaWgjNpBoV4G4JRY8srLN
cETbsqIrYgqXId7YS67hHQIPOKTETbrz2KEVJm0jT0K7zdkEY79ytiw9vOEggsn3R+aFlxlEjBv3
QdVdXLCvK199wUGb2F4S1JMiIUXDggcVdx9t1XEaKjQnXtTGbb+vd45Cl5Rmmj/rsEv2c+eVD6Ec
ydb1vfCQOKjB5AMpNrPjzdu+E8NOWrz8dv35Fny7SU8KGWffRQcgOxXtAzitYt7R7fWRl+xquBKC
bRdCpo+dghnKTh5ECaos/DarYCUAWXBVv7veXjl2pW05lpckKwqJ3WZIUy9WTO5933uA1puz8YLh
pQ6tX9ff5jcO7o2FaIKE0RSnJqIRg6Kc6MX2CO1jkOHX255k5YkgmXKjGFi2i3AuIE4WIE9CAneX
2uW4QV6gg1pzMHyG0rp9oZNw99rX5H7kxbRijYV9YoKMm65vKsUAI8t7v7spidhapZdva5L2G1S7
VmZZsLkJNHZRqdO2jUgpFB8acCrmThZ3uM+4/J7SNi7l2qm9sCxNxLEitj2jIK3PXn5qhzjIVpzw
2xw7hJk4Y09PDks1BgZF/bY+Zh/4uX924jLOd2LXR0EMvqUjO6ln74ae2325WSs3/MYAv7WADD9T
kDZPxhF9FeLGvad7ffR39Q43fejI3cnb+qx2CKsehpv0XG7JWZySLXuuVrpMnd+Ge2t29+9hUIar
Ghw0yJFQWLddKPTKqJ8bTaA213d95DoOfRYBLR/QrIucUw8JthE0+L51lwZD84X1sx9sZnRt3EMF
vLkpKhm6aPK04JcyPQ4C3crWdOrx59OQ1wVIwQd0yJHCSn5AH36IulaTrR8WNWryAd1lgfb3Y170
sQTFSlyErN4UaWNvZ8dhuC1TdSobZt8VTkI3UCwsH8ZQhb/cUkxnqJG7XyYq0p3n5t4D90Jx9l0o
TqYcuoWAkohHm3iAkPPWG6KCJvTQeqP1sax1d2wCtFM2WenHFs3zeyi1i1/z2EMsT1oQ5xKpDzGo
KZPPyq06L4KoS/aDtaWIC6cVR5qOBSQ6lT88ZL5rvSRWG96QBhrpHCKoMc5Y/WlWZbEdQHH1Q5ae
Ffmk7D92o9/fIdPHo1R5AfAKA9sUYZM9UZUJAB4AjXBywPmyfuIFuKvaNA6HvDo41GOHuar1jeXN
Sb3lI0/2eQNS/AYqmFvSVMF9B7PdgrMl3diBIB+8AQSLbjeBO8IZZf5lAuM4BFinbNeCr2qfqtw6
i8LmuzDX5GyPoMsECpIdpWU5mwZ6rhy5vw4Vf6sC2/NctMln0fE5iyDsnh+SCTDVCJlnH+I/dBq3
SVENtxZxs+eaUTDZu3men13VfE5SJJHrWrNvNuNTcUZI40ZVP/cxn9Eetbvulpf8hJFBC8EAxIRC
Q11IVUTUl0a/71ZiIt59PlYUdS/31KT44vmcfVMSsBupwuP1J184Hk0q3Qrw82RQrXvyGPKXaekR
Hak5ndwo9Nw1lbiFSUwgelhDR0nMlT6n7aOUTznosazqw/UXWAhsTDC6gF1CXxTpmXQ3o4ueaJx0
vLAOKcn26bQGpfcv4cIbjsvEpaO4NsqqxRcetJLPkIeUN3VSOMcaDudAoUjK4byQUeyoQ07gPycf
LgLvX1TqjNA2hZgGetrTTZol+r5v0zbOle+i3p4UexvssYdsti2oruTAizQQ466LqXoW0rP2czvI
oxYcWjeSqn3fMr2BmsYQ5QFCmY5JutMeRF15V+qoHDJyJH2S7rM+L2+lJ/WjwkXqXCeCb5LGq7al
GvmdGzb+KXV6GsP1DXehr6wdhK+CiLLB3g5N1RwgeG2jOuKOW4QOGRR99ZqazdJiuIQOrwKmtEIJ
bqxydgIB9w/bah+93v44Mf99kaSJvUddWwFdjTTk2N4W4hOZvl9fZ0uPbZybeUYuVO5Zeg4B4aEc
jARuu02aNUKShcDJZPANp4k4xYj1FUCuETIjG6d1Y1KGu8ZeI9ddiJpMCt+W6oJYHWKOPs7KbV7H
4S10UXUZV2uCGQtu0DFibU1TtJVZKCRIR93JtjkKm22vm/9tGjTCTOR9A+/vtwz73HVcBawdaqBZ
jOMbzl4GvHxSuMTMEcRaXH/b27P/UrgXFiMwF6DF9jOUvA6uFfJv0s4cFTFouykvGw5dTtTGoXqM
rj/mwmc0Qfde6iVhzdEFxaY7LwRv0jxDOSxEW9Kn6xMsmNiE3A+1r5u+xPKe0VM6WY/FuHvfwBf/
+npbTqKokf5CRMqdo6PnZwoOyHda5WKtV2N3jdBjxxko7Np7179HA0JktYD0FWsd1Utmv2zaVxMk
MmvYAEDlWc/BU67cX15FDwJ0UipzVk7iJcMb+78ewIszKDc9Y55pm+Wzu/Vk/67OGMJsIy4eHSYr
qy2bk4Qk8bZQGtrEfUuePRaQj3PoNCsdRAtezCTmTS01sgmM5YiN6Ka0nnUFdqhgBWC79BWM7d8T
yDw6BHdT3mMrWnn17CT8uVbZDuzZa5966Q2MbB0IqHF6BFinpN3pElz3oP1P2OP1TfD24NTE2nN7
5uAmQzVBM4AGWNdZEVRZ+tir5cv7Zrg451crlTTgca1pCwcRzLGa9m4LvfH80/XB3/4A1ATeExBq
OwWQCud62oUo5U7xILZFurs++ts7gJr8uUPRTJkI4Nt6mWyUpxDwrAShS89tbN/aobntA6l2hrAr
Re0j+NYkx8xdGf3tCJGacHtXaTkhcsaytIZ2RzXr4g5atacq52XspTgZUgC54+tGevuQpSZ57jCT
odcejOSijThOceGBrhr5MQvi3vCe+z/cSpXbsC3clR299FXI3xeUm6VF1dMZbyeBUraskwz5uxLj
1OTMrXLooNdo2YNmUH2QygfL57CfyzWf9zYLJKEmHh/XDKuBa0Mua0ClOJ7BlwONl5260WpXiRu+
Riq3sKtNMLzHcz5I5InOQzrxqMCRPDfqHIgVMzFY+j+vBiCo/PsXIFACUTWC5tNY1PyUc6s+aunb
e1YqJxZp50EOtXQ3dl9Vp8Cd38erRaiJjxeB7QJuVPIzhdyHiNy6nn7SIhDPiQbxbVQirX8WSvU7
J03EnWUrX4KQSHZbv1DWaaZluM8aO4tC3hTf7REIqlgFjL2EgV0dIDlXQlHVp9PJd2f5WYN46gUZ
lfprXqLmEzVWIW99F3upsiprk7th/1GlOpTI6CPw81pHfrm+oxacg8nqm+kwUK1D2NGeZ3vvBZV8
HkmLTEDvNeTjNLl6ZaIFP2Fi01ObOyB5cdgxa4fyc9swK55sSZ9UT9H+U0x2dmkTDtdEbJZWpRFQ
sJR5pe875SnkikJXjDjbubT87dx09gq/ydIURlTRW301QzA7RQtsXUcBkbIGn6bI4yYhwYrVluYw
/I/SPZ+6UvETS8QLyZKYho6DOBz6F9e//9JnMaKKFAhG26eCHtOKHm35NIH2WNdTVPBPfr9WFVta
ZEZU4dAsH4vOD481dW4yUkRdoACREfASdMVNLOBPqQlZDzrblqTleJEZOItNTnWLisqUHjquOdib
g+wmRE9w3LSgPHU6GexsoV0o0ToIpkCvE3s0cH9cN+rCqWGC28GyDI0dXIiOQCPfI+24rQhbSfIu
LAgT0F4pGajcEf7RRWEvGat5oyFsGlnp+HD92Re+lQlr70ALBITwFB4HoR9bNNu4418Tc25ytRKj
LTh0E9FOqKr6RoGKbPQDerAGLwQIOPBiLYSzyR0vO3JohH9J8haihmBU+X79vZYMZziEpB+bvg+w
yBNwX4oZZLQ5lH6HNQrMJbMZzsDWXoCSekGPWXjRt79lnXXTt+XOS9cQ1kszGK4A/LZ+wrucHuds
fvSDKXbC4F4m3S5BZn7lKrm0cA1vwBEvlCWV9Dik7KFET5bd9J/eZ3/DB4DPtB19xdwjpzYISPut
TPC/NH7X6Ca6PUV+Lhk66sKNgU/VDqIivAVF1MroC+kRaoLbJQDJgKhn3jEgNUCNos0ra0dTsGhu
vG4kEyTSSgcFZaHzoz9y+VBR4Tg7xrsMxAUECsnQBk3quAY2MHIUoLccHOMRh3JbbKnW33WT4iuG
XviGJvQ9oapLOuG5x2ysPwmb1tDk6j5cN/PCaWES+wYAiZRl7rtHpyI7e5QblnwNaLdvrGHj1x/f
N8llB7+6xI0A5gtOCRSgNNn01P3iaRiwTP0HC4yWUeuI90G2aHAx4euZAnAHpGNAj6B7H04Jz1kf
+ah+Rh5voA78vtcxPIOWEB52iQyPbUugXJZP+phAWT3OWcu/V7Oj90WVpyvHw4KTCAwn4Vl+41k0
9I4UDNU7kaArr5m0hzqUO8cIV9dO24tDeCMqN+HEDeDxtLGg0jW0BBXoKQXD88YPdHMP5z2WkdOV
/J6BfjsKswRJRCusqp0b+OUTkUmxvW7ZpZc1XAr40x1oUiTusRj9x5YF+5RMu6QJ94DLvW8KE2uc
KEiRtTDeMW38Giyt6jtaL9BUPIwM4Xv6eP1FFnqnqQkhLn0iJ+Ho8Dj3RcySb0MK8eOZH0UQwFNA
cwgoEueXXzubQVgbwl6cFMrxUKoJS9Qw/M1knWV7S9kTafZFWm+a7lPiQdDkCPWfyPPvU8gqNuVz
nX8OEyfqQOKbzysR6u/08xtLwSQgTmUwSdt3IA89ou02Io0Ivru97Wr0iKYjLjCBv7Hrwdm1cwdB
elc2T6DIdEUUEvRmr2yyi2946yEuS+TVTh56t6Q8tbxjBTbkpwwlql2n0zJGHzlZASktvqjhlwQN
KsurB2zkCQ1NoAbMXHdLoDSY1g9t/l3zxwoS8mlXfW+abCX/sLDETahyhZtZW1p2eMz88YOY9BcQ
++6ELiFezN6l3ECobzioqej9Rvc0PPbaPrM8zaKUTzJSHv91fXkvfRzDKZEemQ7IK/Q3xDlBGLv3
zzpciVYXDrvfBcVX3x38pAlNnKZH89RTVV+I99bg6EsPbTgXjZqcLNBMfuN1H5rxNNl3rXW4bo+F
j2pCkVnZZUVmqf5GFQJSy/cBzbc2+iS6eY3zfWkG+vftwBOBKK6EWVz5YZ5/KAnOOPVd2sn2+hss
IGyoiUhOHNDm+lbV3+Tor6JUPDSQGqns6aCLAZF1s/EgpueN9UaPcxSyIQpDRH05jTug+YeaRoCi
7Ad/2DgO2eTKe5x5sUVBLp7dYcUlvK0tS6iJaA550VKQJkDoIhPjl75hfjxnVb5RBZJsAt3NOwhS
Z1tJi2pXN5P9AlZLqMmkgQc3lU/9HTAu83PCkEsGTYnvbmhX5Z+QkNLjloVJk0Zj4LG9pyh7vm7W
pZydyUxceYVbuOKyU4hmXxPk1rZ+ze3nDo8jwNh/QWRQarG/dItoJdLtMKCzZnRWNurSsjHiISET
oPcolg1BOf17TqvwYPUOicO8FneeSIaV5bMQRprY6azjwuIdNkA9Dd+S/CLdW7gRbp1fBzs5OiGi
4usGXdjEJoYaicEJbX5iuhmcVgLSU+otEFrZIQhTtTLFAgSZesadyZ6k4HBB4w2vvGneapd6T9Yg
yW1m0/kjY6K/q5KUnieZOl8q3yW/HMebbjo0mNIor0r7AzIwuAxQx7fWbqNLBjacFx1SzmUC4qdE
piLSWFBlmJCotPijP+afaxGsBIIXh/LGuWvirwdtJXWH7v2b8SKDPozfaZjqTQqF942Tekd/yukO
PJXfrn/OpSPYRFdzNK623qTFua67Q5GCfELheoMOFO06Wxeq9WnB9vl0zPkvTtZEOxZnvVj51SEz
6TYTLTRy0R8bRGQOjjb6ktAhiEtmfkIUuqG12oONOFbhPXobVo62BTAqNfmT7a7J2ipDlmwMSwYJ
m0I4CYA3E/RUKmE1n2XnN2jULWwZZ3Ju0faWB95XzpzhB1eojWwGhhrqQdrWcKq0Y311J97rbdMH
wx2V4/ivxMp/fx//h/+sHv71tdU//xd//l7VEyDzQht//OdzVeC//738m//3d/7+L/65/1ndvRQ/
lfmX/vZvMO6/541f9Mvf/rAtgb+dHruf7fThp+py/Xt8POHlb/7//vIfP3+P8jzVP//843uF7MBl
NC6r8o9//+r4488/Lqfaf78e/t+/uzz/n39sXqbipfzHEf1a5Q9l/rufL0r/+YcVsv8KCdoAbGZT
YrtQk/3jH8PP37+izn95xCa25wTEZ2Hgwwuj/USLP/9w8K/8gPm2G8KfhOySzlDghv7Xr0iAcgT7
P+auYzlyHcv+ysTs2UGQoFvMBnRpJaVStjYMqUpFA4Ik6Imvn5PVr6OllEY5b1YTvXldpRJIEOaa
Y1zYqNo6wOH/+a8n/PCJ/v3J/qMaxE2dV333X//5Jzj/977FnQilYse1iU4NR3fpuWKJvRRZs2Qt
FOT1ZetZTlCZbQYA3IDbZsmunam6y+tJML0ob1rS/3CXYgPxn8qvcXCFEhqxkZcIQEUaNz0Spa5T
CHz5UN/aaXAmCYHDbK9x1KfIAMp93xrrxfVShqL5lTkCFGl480ZBxp7RvkMSo+/hVs7gLYru+QAv
EdoMNf7Ye1BLhiKq5lZ+b1uZb0yEwqQlH/1K6A7aLkB22cYwbSAZdG/BlmA9cm4yNGZaGFLc8Llf
q+4G3+nOcEQwGLavOVCHwDBl0V7og368av7MqAcIKHVA2QEa7RzKBgWepgVHX4+spgia0gxm8Mf1
vozerbW/vuT7L/enjHP25TxIzOgwInIMC7Ccj4dS6oxCJjATi8ZBqxgMTAWbbPVSiOH0gfxpSvbQ
uPH73oEM11Q8AW/IQM7fT2QI08EBf6MKJmgRRDWx3nq3BXV1qtagy+50ZXpXTTN1AdxhD/ArDWY6
wW+70n7YfHmgWRskdXNwjCqCEjLkBbDXWNek8Zh1W1ONT4nZ3iZlFRdZUjI3pydj+/KXQRF7qW54
G1OQB/U+Gfw+z2ICJEzAR5ezxdCu9SGLMrjUszQB2jAH82mQMDZG0uLj4N3Yjn7XG2Dq92QEyBg0
C2H8nLkVuk2ytnNis2kQG9twmJrXdQnyxfezji/54aI7fV6w4EwbXxYRq6WfdzsNS7MnjbpmRMxs
YqD5xiBO+2blvOA4fpoyBGRTKvJDkueQF0elFlCWjaaaOBmNNpj18TZxrRdDS0NiiGcTVlbwLYSK
kiv5vQnxUEYz+wU2SpD6dI7LdOMto+9KFZV1GXdVyjJ+pfc5pDREBK3CozYbjwrCCeBYJ3E22s9p
piJT1joDRbqHBJbhgSNovAjLQp14uC45uavKFoPaxc0ASx1WV+4xrepwVt4znnPvtDweACk+Mab6
GbhlGIiUkJoR9nzlUL0KAa+B/nsZ2WW7nXOYc+v13py6MawJHl9IkkB7wkr8glRMd+eohM0U8GTk
dGTkcUmnoNTqeICPe6facJnKsE26lc210JR52M1otpYLiqyzl3S+lzrxwrsedpxq009LHdSSCLZk
Cw4oxwlT4QRE1ABgH7OR7HWehFVVxyDaPPDm0DRq1SBOtzp+NVbNw1A4B8zcVnEslIZvRih+Dekc
0mT0wXgLaIrK7OjYrF5W0tZ+qLTbld69brWBLp/NEfzaJLSLnV2asZ54rBLrzJzCqYFnX+Gx3i6u
BhGn3VFp2ZUYf3GVrwTdgziytga5Ay8NTQ02Vq+ptkscz+d038xaoCsnnAY7gkd4pKPT7dYHUhzS
HtrPemxrbx5aCm6Rh1xaDG5tpQ6pEcsDVM/xTT689pq98mx+NAE+rMcmXhJ525HBN/sqNmgFTRCT
5fTeLhWQGXmQpfsB4sAWKkhJCnJ+7SKIwCqxRDRgY5ZCO+U1gVYavgMY1milG6jQrGnaoPj0plci
duUQAtoatjb4SlqNFZGEALL7sC30ceOtW01EhS1DKLKvKrrEVv2YZElEKs+3letDXW2b0yXM+pdO
k77TAsAHPp6maQFZ3KCYykdi62uvLmJg5pkLAqfWG9HMIcYxImOcjwMaHuPSMijawEmhPQ5ZxQzK
2VBe5cUYTWa4gC/pQpZcTHGtl6zhv4Frr2EcZmJWSxumJvjFHJJlPAJdjo0o7sFAXXU1S3KsJjNS
0KaEqQpzyLogSF9xxA39euk7lrs41LyVhp8toJlgio2OPx3AtUBHQ9gDK8fT8bVOcsJq6YXJQ9o8
OuWuXF4XsIletWU74pHUGvc9S+W2dlrYsnPWqq1KasB+cmAqcXgpBmQ/s3rIN8+M4D/HfmW1Nnqn
FXKFlYaftfFUrbcSeMAM3mi5GcMNj9X4ZZMZ57hKG/wpfoBjCCjUMGXcTBVEYqZHywURek72JoSU
jQRR7fJkLouvHHx0t91MSfOmyGOjbNB9cHFDZA+3eJAaL2XWh9l0T7vOt5yNkZQ4ipmu33eLAO/W
Y3q+r5cxSk3pdyQJFIWKZY2NoPleczNqIqzouugPqiiDzgA6AtomPbjYNsVXy1cnKyya6j5qOlce
ESnzpvq+buuHCdAe68rQPMPP9CcPGyGrHsCHYsu8HZZDVq3AMmXd0EMP5g7qLlL9ShLYBz20XgS5
HgQRkNRwD70NYUKjuNHNG0JWKuvWieWtOrtYS3BT8sby6+EJosLbDtCuvAhPh4PpVlsvnZjXeSyT
1576CTk/33IfmxpkU8C6CyweymGsprngSyw964dq1Yz4YOp5oddtKlGPvZsda4ULm03Cjntpx9CO
j+xiYA4O72x55qn6kfHHJPmll7hN+Tpbflrazya5r8tXe/qZwSvUyAdfebrvzHWcl2A044QtcpDA
u02j74jEosRRmHV1YPwR2/yRF+2GAARvJD/K0VtJGStUDUdD3vTzA4GBejHfJubvenZyJk90lApD
D8eiiqGy4uezHTp8jkcQd7WcBmXi+So5tA5qJqMRuOWxa5ctsRBPTGKVVW8UUoDLq5E+GeLVIZMP
MYe4sbH7UOaqYPVQJBobebEC6R5TgU0yZ6Fb4AKpwmT4kedpkLkg/1usqWu/68E2QKenaTzW2n04
pqlvGw9A3wvtUYPkN0vLIvD6MoAKk+9a6zp96a3adxGvuMTZSmfrSZch+o24Wz2ky1o2bwbmtgSR
x7aPCh9q8HaTDtLK2kwky/pHC1qQ0pERaW806d5PzggLaMw34omqwRnjuTWs4NvVqOrEn6kPoswQ
6BBrrSikSdXTWN8UpYYVX/ratPiuHqLHw1p9O6Ya0xPBCgIp5lOg1jMidvUAV1QSpFg2ZDiMgrIC
G9rofs8SFtMFPix4NACRywnvLELJpw38GY66/K0hlOLWrncfU32TzQvz+GPO73JLwUNs76aoqUGS
sQC7y2wEMxoV6FZYjs1+knB/nM2gjQLEiV0PnAem2B5CgbqcDsmi5Jqbz2IpAlkdQPJZ5kMlh2iZ
bmfs0tHOWdE+NY67mhCLGLn2IgCDBNPuGbqKvwb1o5K3Qr8TuFusAk2G6lol+6XXcFP+moeTCJ/f
uG9NNaItREONaDKE20sI63Kce0W82E20pNu803yRuUzwlwyvD2izbxY3xBThKd4w+F3N6ao3kYeX
ByLzuAeTY65vswm/Uk5RmR4zRBM2GASotoTQao1SnT65swi9AqmMNuyM5E7PNIQK0DW0y0AJUOac
FMUuI67nOwfAY66Q2Xh3KKL48yDA5q3ZosApKUy/7bSga2PRZVBqI76JKhnpX/teMSE6xLvcbxAN
gd3BilIPh3E/uSMOwhWElEPe3nRyxvV9BJp0RRzkStaNcIybxoSZLDFWBtEjsPTmGbAinW6gabDz
FM4Y2FZM8neFvQftLfDK78j0QuiOFg5KqCmkFB5qhGPoqujpoy1x2Jmzz+cHrZgCqKNm822Db1IZ
EwJkMNLXRgOZBHz6Ns18c5yCHLvN7q+6BVw6PKYNJJ9uT8HUbFxaBU0CkVXa7Mfs3kGENInK5w7C
c8vy7faqcalC/A9ISlcxaYJPtzj+iH2ntKcaK8aA7tYwHTNzz5eDleyq/Mlyfmjz9aKwTKQZmtqd
5vI1tY7dlCJyT4+OKq5yjnRBngzxBqbzX1pjIfpBZ30ArhriWNQNbSPOrSSYrJqlzk2FzYsAanDy
EOCeOr2emvvScoNF3nT4qcx+MHuAJaAGrVVDaHhXdXZUpRbZAqAn+YJ/Htj1s2cf51Jnlemx2UlY
PUTwXmFVrtYqp0+d86PysmfNFYFR1PsB1DQmrFOIrhzBFEd0ly9PA7UAgkUdMOg7eZ3X/ZM9zTEU
hyzWa+IaGqCR2yYrEG1/Er19Fo6TITUbfHqKb20qtlDHeygyGFEvNW4H8BFep3xMWO6hVzBlz5MY
dzMXgZXbe1mt9QVRY+ZD6y3s1VPTXuniJHv8pOAvmfIl0M1rDhX77r4Syoe3GLJRX5mESRnAbTiQ
nbsqqPxt8DH3+0xcFxrYVssStPZT2/9w1AR0gty4HVlnVDKngGBBKTAIf6BSe1PQ7WOpSSkb0Kti
ZToe0uJuGaadJ26XHnAvBDHgPVWIIXoIuzu1frCFxvFvehzdqZ+79Y3e3JT6dG+CnO+gGTIXdGOl
kH4p5bAmworUojOk7iHdVLUB8EEaF2UdCmc64iP9rdb5XxkedQjKK56hk3OMsUR5nZpjRiO7TaNF
zr7LR0Zq6qdI2r5PJz/W2T8PdVZvr5a6qAuCoVRWHQqVwzEIobr2YnSXUOUfwVZ/jQTCpmVDpsG1
zvv1ZqXnsmkLGiUwddXUr0X7lZktQ2uOOZbLrBl3GMKm71/vDC7zedRTMv2ucDo3JVxfKoyqbzxc
L/sptH1ry2MZyDUJ6yhhoNvdwCsouCQB+oeI9rE8gjwdCFkPBHzUz86Z/KYQiWZAAhJh5QiacrJL
lOUjYrjOuX4SRLwxrRYBX4WYeDxFcVtCinXhZIElTrTcS+pvX31pYhhYVYTYFGjsjzPhEr70aSZo
NNeohcFaeuJ+Om6S4u77KT+tmPPXfjfOOejbS6BDy2lJI1IKPxtequX5+wE+l7eweP79It5Zt8P0
Gi3RSryIZt5OcpeRu7m8oKN2Ya68s1WDKhJQOT3ewTEf5jyPFY5sRISxoW6/f5evNsX7dzkroSEY
mD3VY40sWhXA9jckHmQOMndEziz0AIhVbBA9RHbz/bhnGNV/7ov3A5/t+1Tpypbw0I3aYPqdr2Ts
BiTuQ5zMQetn4SVs76Vvdvr7d9uQzNghqE3QqOtyf4LMimmlQT5dkqb7+rvZhLqodhv2ORDkxKp1
O5rTyKuujQq5X3eLOD3oqvX303cmrvDX9JmmDn0I0/HM8xO6WDx3Ig2mj9r2qq5+5v1tJ0pWQDiG
dE08gLpblJulm5lHNqn94gkryOdlR2bki8PJM2/nwTpPWrdJupParjAO+nhhEX/svP31jNQ0Dcez
PErPyUJigvsfWBE0GnDpZiP3TW2nkR8WoNWZugAO+fL7vhvrrNsPzTekQCbGKuVdIw5NjZjLuLBm
v9wr78Y4/f27NVQl/VDbSFGiwW4gc1IHntgn9R48afy/J2CLuku788wF6l9TaDs4wDGP7rmeqC4E
peZS06jaWUeIa+MKIYG5QpHF14/jpt7VBstWRZgGqE49FvH3q+ysB//X8DAqd4iLLsufHsz7Ny7y
FNulHbDK4vJGhOPqp834DV11F1AgXw+Ey0p3XLylaZ61F/VRFcJMe1xVPonG63yTxk48rNv7SyN9
WbwmmE5quhDHcM75s1mKor/tYqT0ZQysiG86huqlj2i4CkngrOR9ss79BW4PofPQoAB1pa8uQUa+
PCX+/Qx/ZuPdQho1VZnFjGeokYA7tnpMZ8JQLz01ex6+/4Rf7ot3Q53dVWghQCW4GHEgqZ/29JTk
FZtSEnw/yJc37rtBzm6rgRb1kpDT+/TILKyDsF6+H+Dr4+7dCGfXFDBgMi1tjIAqtA8Upy/3Yo/k
d813NJi3Tih28wMQRFtAWzb2wUPHl11y8TtrQv+1G949xNmVheSl15CNnRZpcuhWFNI25ioLIHft
jyH4eLEWj3EWOhdm98s47t2S/fP375ZLRzySNg5eHlppBvheLA+TwAmtuFvPv92nOuBB+XbJp+PS
Gj39/ftBS5W6JMXLGmqfWjK0SBL3PVJRXl4g857pxH2e17PND5x4VvYQocG8otizrTlLAspsRvxk
2+67C7nNGUjl83BnV8Ws0QwE+o5G3DyYkwo8vb+q7CeAnZJRMgDTUIiBns2gK9Ta0weSoHKR5pEc
fn2/qL+aYUho2WiOExcYr7OtWcM7fqk8xArAvKJ4ONWAWEHcJikO34/zZajlWIR6KPUg7zk/XLPM
NGe0OhDjbXLIQEk/C37CoQYpq8+D/0Xecdru5wH4+/HOJthTJa9cb8aLBTCbgcBEbAddMKFPgPG0
4P8S2r0f7uxangAnz6Z6Qayc5Rvo84harPrl7vtJPO3tb96JnqGJsqlonEbDOykKN0Wr8bNLuhOn
WfluhLPlwJVpZzbBCNy8G5PffZtF4Dwye3qGY86KWH9PHeWf2+DdtJ3jwjgkeNp0xni2RjZZeZiq
LranS8CdS291dnC3/WwRruH+sa7RW/S7A3ntV+SQxvm6XutBGebHxNfjLJaP33+wry6+9693+qDv
zq9ppnOreqwKe1xWjrEw3lsrThL2/TBfxhPvxzk9x/txssyzzQTT6O5HqPOFeEd/3KI+tNEYmNkB
tC1nH45PQfrU7eQND6rYupAMfP2q1AMAAiGNrp+tHNVkZZudXtUB88+8h+pnQ49/XvNvAZv2+c+2
7urf/Tls6QPS6bp5q459+/bW71+a85/8fwhwOn3Q/xngdJe9/Qd7yV7ES/ce3XT6R/9CNxn/QEWD
wh/Dg3ADUj4c8/9CN+n/oI5FT6EmPWGbTsCnv9BNhvMPAy0TD6ANYKJc/aSy8he6ydD/4eFDWp6B
uwFXO8CUfwPd9Ed28/2xQgGwgoaHTqlNkZaeA61rwHTmcmjzKB+BVnKh1/boGahJiqTFvdaiNtpI
4efyVIbuyS5ppPJbW7Y3rjRLNAsLb19NXbGBMT1wneOGL93OhjwD/Cizhyn14DCbz3VU20MGCU/x
rENo6oXTTNzPqpKSQRmzDyy7yrZeUauSJSVatInXeoHXluDYqip694Fu/vlqH1BBZ+coXvikFEwt
VydfpExNrRKZe5KDmyU9aMCiqaDN6Km2PQw6UpKF3w9H/iinnM0wRaUULpQ6srRPcJhCq72a19Ag
4R3V/aZxRvS5OhoMwFLvRKW8CCb1z6ar2QxcTodlVvYCObz5ylag6RAXIkx9ZKF7Rs3qHhYFK6ug
z3WDEvBQ3hmzLH1BgLCQej8+6B5BXbm7c40ucsCl8g1YYwRSqI0YTAhI6q+JcgDCLOqNRdE9E0tJ
mNVUIM/kJd1yZ+TIi93uweoa8aYnqkbbu6sBxAEe3ewz7sMxRIL4bt8nntyNaNRC/wxSbYu+A4il
YCRzYyT2O1I7P5Ni8MGcWBgEBe2Yi5Efda8p7zRwABlNiHdr1950PYvuoDjq+/qMVnzTA+EP0FUT
ti7MXjPVj6HU0Hw13Qz10axWUd7ncqd5JfzdDTRE29aawQ9AG9oBwG8zQnarGtCVaQ253FKhkWBW
VL7UllX8MNBaDBJuA3qTnsyPnd409gJQ5LBd4HTG+y6JSZKDSpdygEk6zQXUC0KzUCCYwFBu+7WU
Lr9zB+IFkH0Xm3rWiOt7BABmyfNLZPDz2xFr9QSSQzmUAnlonA6I95eHJdscVTYA41L9uspTv8Yt
3wwEfeX6ngo88CT4hcvi05Agx1MHSFrdOxXBzysKXjujBU31LDK1BeAR93deGetO/VatFnjuzIAe
vqANQP7oU3zYITghHSC4geYExhKW5x9fU0lY7mSTnkeQUXLvzaaZIjdr1lnV3bdWom3TtoCTjTtV
geXkdDOWplazkdA3MszoQ/FFj6pOp4x2KllV82Rdp7a516YhjfIpG4OFp/tOnTQ9bGuIIHPcoLAM
1R53SXaowoGRBSSZuXZcaH5YS/dYzUAyVe2h6J1fi2VKli7lQ9apMAOeChgxNbBpcpOV28vDTJcr
nPHoE6phdgGtgEkuQKLHbphfJQfN76RNiZ4WHX01jLOPkx1UP+CR82SBEEZaEsn4NHBmi/QaBcNn
M4N3D08MaF+AU54iwHP5zewO6N4nvYDoRD/95H3ZRlkBAWtgvswNePRXsFCB1g5kFKXgxtET5nLM
58yEGOaCLhxYEotfQcdgp3O7ezImjjS5RAFXT4ef9dT08NtRUN3ynOeBSLTPycqeHDS05AJKIqQA
PQOoowxwGaz/fV5maNwO+o8ha4pogbZWWLXmg22IkTU02dWZalgKjSdoKgNtIjKgbewZakPw+YE7
pUXiGqU4NjmVWtOi6K47fSyDhmKr1rJBS9MypN+M1bwR0qWrysl5PC5euckFlD48c9LWwjuZYSb5
PiElgCGQCddTs4URZypuS07TCIJJ6bbtzCUoTAK4XiVp4MIK6piMXIt7W6wHVHwDU4HKOjQOumUn
XZm8Q0MwIQtyn7x6mO0TWsud+XOWtUA1FcrY1X1KrniiQYkDAjsxbGjXPDdEWGQ5FHMbueYJf11q
wwlcTdCgIQ3On9F91jMvzowEnXEIEfOheGpSngan8zdwYXjk67NL106Ltmu7uEdAMjjapwX6MI2T
3Ko201YOFOlDj3SvOVy6AmPAidT0hRNrAkbv3rKGTMng1+ZIrote755LJD2sS/SfOPHHnQUKydVY
KDTyPR1mGy2tf2hSJDGtJNRiRu0SpehTyQ4Hl4FTBHXu09X3KX3N3Qp5pSoLyEa2B9PqGYetgTMA
YyKWfW2COs/389CFKSbo+yv3PHHGyLhooZKFSxex05+Q513IDRVxSKVYThlRXWO2hrZvf7uYoZea
F4L788AaA6EYCfS5axqogp53rCqY0tlUS0VUQwm7rTyW61dDnl0IWD61CKljGrYHJSfLdBClnb+P
NNF7N6ymibS8jjK1LRE8DVAHQdUhhq2v9O4Ga4nAk1+PkvuFCxdBUl+TNGGGrkIJJitym8dpri/U
1P+oXH88t1F0hqAaptg7XRlnmbXmzVCwzasmsmodGPXaYXqdr3iXA/dSyzcjVT6wL/e9bACTtf1+
AJic1yfEHeKSXda1wWB76B/V1+3U3C62WkudApfROX6ZzgdaKcVkocdjQWPY7CQ0v7BSPpWWMLVg
VDsWFguSNKKfXbDlKODj2FlNBCTlzThC8xcA/HAwgQd3cSuUB9nhylULYg0DMAJQkNGkuOSx83m9
4iHAL8BapRAHc85y4AKS5bjLgetBWAU0H+Ady9qgD93y6/t9cbpGzz/X+3HOUt60s12vn04vK58g
j+N35dZuvIDA82O6FLl8NRbmFmVJChNzYAQ+XukI/BMYIGFpdFZ2pVoj0kBwANj+rSeAxqFT8f2r
mX+6tucvByYIYmyioyFxXi2bZ943hiEAjlJ84awvtXSfLm6Dhs9pX9RXsBt0V32LOJbaEmZykKeO
takcAke4ewWPYccqoTRR33tDU2zTohu2nAN8r9nOqxhgxVIPunudVUUCR6cSDnyu1rIG0kZG38vA
mpVkJ1P4W67Z7n0FAD/AP94IDnym8uV+tmUDChIfd1qPiJi6nWcybyyuXHdpfbMBUjbXqbNB+CUA
PwZvQOfuuCrRUIK3uQcYCk7T+66kLvR5qQ3ZnjZsFpygznjQdDgPKnxXveQH2iHQZlCj3Hu8JuDO
dvDPxGVsxJRAk6tpUCGnzXFqlpu5Bqel79fU7H44J/fnTkwHB4q9ko47gX+hF9UBGcHjZBmRi8LC
CmJOoWZoT8OYRFmTIIQoQqFyILyte9csbxajfoA/xTWW2S1kCwN4WxbBVEMceMKNrPDZbT7czosW
pqX1UhFdxHZvrDhAUmjOba1pusphfw4FyisNFP3MrgD+aiY0DUa6bcb51dGMp7aw+2hoMxkMdLQD
SsqSgV7f+F3l9kyhHQZtT8NlTVbru2nMbnuw3sBimcrYTKBRnHTqyamLBjII8tldqq2SyvYrD+C9
3EzApli8N9mnwGKPr5OqEsYB7hxlvwHialcOZNNTECvyE85s4cC1Vo32NPIZTwKBE2Ypeqf6IihA
7jAWwI2gK+eV1hKONdB+TakgQj53VdBR96qvqk0CmR/YLIE/Ozqm7nOxmH4BK1UsLblzAL1sUMBk
COKe+kz71Za2ES5KPpHFCpqeb5Cqx9UCuHUF1pTv6NkNwF3HUe98URrbCoGHLI3IbI0YR9DGa82j
MeSgIVQR+Hpb0iikdWAmAG6p3VieeXsC7sG94NAh2qXCuU9BP93VBYqz7jwfq0Vt7VFd8dS7B5Jp
lfF2VVrjnRL0BB9G76itEfJo65ZINMxAt6sgHVX3dQg3qZWqagIidPVzaHWA9MvXWZqxPfMtSCiL
D6bKyoSUYCBnJJayu6kz+rtuzCfM9rVrCniAm+tyqFfQirkCSHXx0wkSdxkBkF43npOJBKQtgW/L
SKREc+DEAqK7RUSf018ekjTc42s+TNAYsVcgpHJG5bDLvW5VDEBip1oOIaKcB6MGJGw5rbx82GgC
hoRafvSQEZpz82OkyDJHE8SKRCSbFD4Yq9z1fA9mKVrmkHiBiyEr7XRNl2RlKESEpgvY79w+gTKy
d0YAnmfq3treEi602lSzFiKMvmukFhh1E2fI7wJYlgV6Vd4UTt9HVAM4tqvLN0jdb6kuQ2EZm4YD
4l00xIjKBtMKfW5YttsexBZaaAnLwj6MXS2ROEASHIpycJ3vrgtuz2vZOZQRrTxBN2FFkBt8Zg5w
dJU13zseOYHlxa0ceEwT+2c1zznOS+xA+Ft3OBOKMejB+/FhJlQ/56NdPbSpyqNhJL/HHmhd4Qng
5nU3W+dyiBGDDawxVL2F8egDUpGCdS7q1bIlfNPnbgOn+5mHVbHcoXCi+YVl7Iy52naW97wUk4hy
uwAu2Oh3tjB+oS1b+cukOXDY6DelLN560MBBSOmAjYN8j5oTAPmgGbOHc7y7w3Naqzqvud9maRlT
ufwue7kVnr6zK3MvpXM3jAOgj3xiFhkknE+nMphzIf1iToHKyFYQrINGfGlGtiwHvxT2zuPtFX7T
Wh+d+3ai23qiR4MAuVAay97CoXAtc1QArMWr2FxPL3Syj2nW4QaacTiUBFS8qcy017Fqf8i8bAMO
Ozogje2HaXFhRltZy+3kNXuJSi2dAaj7/or8nNgjSsP/DAKkFwLXsxu59hxNWBIXotMPmxmGlln5
NDctwC6vpWj9lpILA34Vt5pAdiAUd1DLRGjzMQZYIOjTl5B0isTDODBtZ96hgZezOeDb9giy00/5
1KmrZWcwHl0y2znFMufhAJh/lmXaxHLsc2wJTKc6eMSmMmobPUyt1y67xBv/HPxjPt+NcJrvd1kG
nZc6hUsFRphmIJqvuuLFNi+50H4VRnlIYvASSGhQsfw4SJYUOvi9GeD2c7UmEu4ieR4Yi3k9S+pP
FY+/XyNn9G2XnuLh9+MZH8dTluMlA8V4Ayw00/aGo9Ai0qd8fobmU1BoxTVS6H3ZDqxo/p5mzJ+x
T80JYnuozTreeSzuwV/FE6mQUQ6mhj5Cq1t0EVRAwGFMUESuvV2L4wYMTCZJk66a/vn7l/+8ZDCs
YeIR4M35ufKlekmo0G1UicDG6+kPc7z9foBPKAVU+QkyRsPEggQ98hyUlWqaA1ci0kfaavGRevvQ
waTgIqGfDUF5+6ZHU7u6MhiAvJG2qcIshLXJj55cSCg/r1w8BrpBIAlTwK7OcZ9Tk6umTcw+qhyw
Op7rBDJwh+9f9Yu9bxMAmiHuYSD6xygfF5I7LwrqAgWqbcdTX69E8YiZQY6G1wkO4bJl3e2MoNkP
K3mpf/95z3wY2jprxdZasdBSYGh1neytJ1BQ87B/5P5pboF9j9Tv3hfXKHRdOO8+r5+P457tVQOu
r4VxGnc0bsd2a4FdfWFSv/pw7yb13M0U/BETNh98iOYI9SUgV4M01HyQGO7GjXYY1nPcxJcwXsZX
r4VbA0BCx3FRmz1N97tzTvHEydDmGaJs7QTZGsKg/03adzVJimvd/iIi8IJXPFmZWba7qvqFaIs3
QiDMr7+LnntOZ5F8ycyZxzFRO2XYkvZe5lh5Jpr2WpBqFj3ln0xbfe4dFNruikPzCUS/8VOKG5K7
M/ply3xM6Wh3XfyQVcLNNZmrWr2MvhFCoWsXkLYawEcIjNpZ/UknsJkkzZ3k4h4Uvy+dCLYj3go/
G6P8zgloZGIknqdId/EKfkxl7MTB+HH7N24tEHpL4DxDpli/kgroSAHauwFCRB6/DWD9TEVjicXb
7SCbC3IRZJWj+cRmlsdN74Gvdqekk8Xiameuf2tmXc21hiSFFoCB6tZqLxuZVku4FffotUhPUj6D
njfgfjijOmXxpvjeC+MLsOPHqZEb1H5hssHlXrRQKjo3YltZuggtdRRUvyukB700UVS7nxQ4TeZL
HdxUUf/JQfsXIWjUY2fp7DPl9VddrMJIVEc8ruLGYqDMqjRzyi792YDS1/Lu5xAZXxUoEPZMnrD8
Bh4XU+SLE4fJBgWDM0/mrwmJTu1IkHEkL5HJvZAYspfkcDRRFPUtHrID4fRZSuhRgUrcMMm9240g
Kt1epc2tgAutKirLHK4vIFmi5jpoL9it8DlIK80zTHB0+50za6OAhY/iIszqo+CNPrRaDocW8EkD
LjjUBjMFMgMuaEfUxSNnD232e+mvtsZFxFVmV3gzywxKnt7YarrFFOUUz9BRaQA+U0ZfzWQoLehJ
6gPNL7hgiIdlS2Hwx0BG5OwV1s6yNXbi8yzWgpWU44PKxFMmQ9B76OLnqpA/316HK1QeDl1UgoEu
RolPIlciEAMzu0pH+9kzJ/GllfG8FTSHmGoSGkbkDVw9lDz1wG58gfDV/ZwIfkyMJy5CrFE3AeLN
qVrYNROepynduRBsnFSonUKOGl8aalZrvW9tMkQ6V+YiTyumB6Nnn3MCJYim5OBdlGAnFjMXdg6R
rZjAhROCranI4rq/1xucjU2NmDCRpqALihV1F528ZEY1dleId3P2L8Mttc+L00NUBTFHu7X39Lz7
ZJI2gBDAKypxp2Yy3HqhvrUJe8qSNqQxc6AJ8qkiwlljIN6QWcidCTRfAHL9fsp3cvUVbHLZGPji
0STAvhCvyuogkc8QYoy5Nz93juT1Z4LS87fEy22UYIDIsTo/dcA2u70ft+f/T9Qlu19MyCRoKRW4
0HuCxB3QwP2UnWQcpASSIST6eTvYdWX54xCXJHURbKCsgtEthliIzCqbh3EabKJDTTXfe+xtpDvg
USTRkHQdxLB1K6CX8lGJ5pR7U+RqBmhs7XdF2lNfXJLZKvVcBiGrm11UGKUM2AL3FNPvyrdMjtwR
VQBjQqk+JZac6fbt+bvC1y97BMe4qenA24ho8nycQL0gEYcMCAdUEbRjgzjgBWee/kBsGgoquIe4
zILca0Oe5QESnsE/f8Z+jL9K7yo8EKCDi2klEYQVQDrew6dtrdvlAFfZHJLfRSWDMuzJYmRX2qFm
oEbvnRnS1j68iKKvFo7O0BiM6xz7MEyfVBu4t3vUHCVLujNdhpujMDqoCELuNLy9fsuvX2+Yy7ir
a4yKUgyYyVg+wyi9KOl8KLG9Ql/6XWzAbR3LE9Pbl5bnL7fDLt/wrbCrGxopBBA2Y4TVcHQUKsqI
e95DG93VDxtDX/WMNJPRDkAVhLB0Pw6Yv+DL+7Dz9wgRV3Do1SewFoDWB17IBsqPXhbWZ5Q64sfq
mZypM9uwPbrjXyqwvHc+u71lW6UtUcxLqiYIuUDopQDyHqBCivuskmUdbq3T6nAaeyDFigxxIEjk
tg9SEJ/M05L5AXt+3vuUtxK/Cm+WRT0WTJn1478sEQhdN3zKLeTXk7dBH6yo1wLIMlTqHjp/ZW+7
FFOW/fEn2uqYybnQyBAd5J4w6K8QLgiEln5WR8iuaFkpoAHAS2iNFj8Vhu5NTit0AWdYJSckMBoe
qBpBh6H7WpP5c63pozVVCRoK47OQisdYoC9qnL2h4ixYnWROnpyVD5DM26khbKYmqEvpqiah9b3m
46IeY+hpjyFMUL9KSfbIiORkrbpTL9j6WDWUZQAUQJaHpNzHFN/08oRmXYMwxXOv3KmAmt3OBlt3
dBRBdCyIrEkmxOw+RpikkXJI73OPuaNTZFbldcHvGsjR8AoQRXbCbZ2Sl+FW2QcuR5FsNgg32KMj
28wCvj6UvpXuDClIGx2y3ycW122g4OQdSt/Wl3sZe5WWlEoulEbn2ORcsXUA7KjkytjoSft57Bqn
FQYnL5h3e8SbK3gxv6u9Dm2eoqYjBixCLMSAJl4xvPy7CKuElCVT3BTLCua58ElAk0if+Y/bIbbq
LB92ySoZwRgzkYF6QNJ7NI+6Xz2YHszltKP+xfDR2grS0/gKGab4CxyTQ+EQRQ4ucR3M84K941pe
juN1XrxcxdWtp57SqDJkDBdvumNW2sX3eAa935Jt+ghZHX+ATrmNThdwHMbbcJ87kG3ZS5ebi4r6
pLQUUnCvXH2Wk1KOecIxHRnL7Ep5r4AyvT3jW/lF+xNhzQOnWaSTQV8ikJ/aCHfuk2ikOyfZ5ul5
GWT17StqQmA9MuEGMlqdAwdlycHtx8v970rrjW5n597e8l3xeZbcfxlzlQBmbsI6SkHM38daaHrM
ngM09azRpe/tboVw83an6Xi+okGMh/P6klyZIzQSJMgkDo/c613RhcQKyvbNe/4I4N137sai19ny
K/SI/ocVBLTMBAweIKw1PJbRxEgpx0BnLf6pZZCx6qFtl/Oft8NsXra0izirT1OrdchyzzN8zMwE
cm6j+KnJoa4py4BbcVFlVg07VDltAFIc34FO6fzbP2Dr6qARoM3IUo+76hvwrJ0AzpdR4inFnyUB
DnoQITtIJeFeGfMgk7SdgJvPdsB/cSQaqJqgX/jxyILDKLzXuYqUekgDARy40uYPhQM4Kb56IC3e
BL+ENPghR6Ly9whbm8O9CL569IxzoTaoK3EvUccjsPqVxUyAOSFVkUNkvBKcUugl9/YUbx/SBgBE
2EhojFzVRSooshuVubz0FpJO78e5pbki+jDQhPbNnWy/WXzQLsKttpScKL04TQhHXe6YgN7YC6y+
cYXPMbfa81J6KGpPJdZel2J3oKul1QAvLjqCyEvFEMJ76CBAjsjO31Fz8va6B9v572Kcq7Xs4Pid
lbLBQcyVvIlZkCSKXYJejGQDY00hrWlBi2wv6y5Z9eoAu4i6Ojzw7jMzOAcu25eH5A6b11J8iP5Y
YN+G/27jrIsSet+TOMkQKwurF8kpnORZDRdKV//Qfto7FTfPrD8DI6vjpGjHedIZFq8yIaMOGaRS
TtwiEv8p5fb3EXIRZ3WEMJ2YpTT//0Gp7higx2MZb7Hd2PsEze3v/b+f3hr/2BBaZy3sG71+UCyj
+dSmmdOVYdRDSSlPd4a2eUO9GNly77gsiZViDm1mjCwy3hgNQShwIuMhkzoAQXDTgdjSmMs7+3Fv
gMuqXsQ0s2yISY5VaxoFxmfvctNbmg4xRSgfJmznULzu4Ru6rgABreG0IJDWWN3BYzh+i/I4lz52
yQuBFgRcZrzsSbYAqNujbqz3I84G9LJlUEUAf75WWBampjHnjFRea8z3jMknsx4A9ZgmQK9itf1W
FzAbkRjVwVuZySGBIux7PkHnFRrQ6oMA1BxgKKj99ntvgqsTbDm1ROA/0LYERQ5i4B/nPJtGYe4a
CsB0X7/hqdxYOc/B2elTT4BHt6vX8WfIJDtAaQWwvYc2oZL8Uskk2BS2sFAvTYHF5VoBBTU6uw0D
JuB24lg/08BzEYH4BfVOw7MQ/JKPP7BkEenhXkE9Ut9Xw/w56b0sBh8uPYPK5FFo5d6Ot5wolzlx
iYd7tArhZWnhvq3yPo+0jEJFA3gVbULRKAExo5lKV6NQB6/BHNnZ81fnzBJPVSQVAty4jIJO9HF8
o5DMZoQyldcfdD865AfBJeC6HmAL4LZ+O+zFW+ZrPb6LeL8vcRcfGZMLKBPFHcW5RhR7YZUrT9M9
eYwfdC97jGzt5fZ8KutDZhng7xuShnYKIPCrCTXkNhUhhES9UYJ7Zmfy73nW3RmzMnpVHGe+UiTm
o055HsxiEwPoFRUecGoNVF6hHTzK0I8H+wfaniNEWkT4rUMXFeKjmR4QIN+tKsv053bQ2CMrTOoP
daHbsQQ/kC73QKBPfdHM02AkUvxCIlUImwhVRtYrg3N7nEtCXM/r5TBXJ3iVMwaUVU+9DjQha1Bk
4ESn4HaMjb2pKiq+VRXS4YBrrY41iLXSVMuAFBMZNIebp7F7AB3RSsu323Gu05WiovimqQC7gpO5
xsClXcxyyNED+pt0gdISXy+MJ5GSn7fDrPM9dgYKcDKqViIu7FeQiZwVbSe1GI5Ww5Ym7A3ZbQF/
E0Wrqfbuc1tTdxlrtTwt+miJlJoNhAd+dEDPgkwUqIDTMmmPLLGxEYDjMXUgGAjIx2tMQJVThRQD
sGF6/Jhy9Gz/h8W5/PurO0c/ZSYpK/z9QvuMxpUF4yrLFPK9PLH8mdV+BiwJnGfc87ET1nkp1odi
TgkWpwdfpZFqJ8vCcrjXoB88BnULr5ThiEsWLFJaKET+ur0zpN/uguvwBDxHwCHRPoZu0se0qLOo
KgXeUE+QjeMkoomkyFPjpgXUuUA8GO+jAl7PgyFoRzBCT4lU+Y0Z0VABWIWBz2AxoHRsmjTo2WI3
Qx8ogrglrPE0yDvLGrrobQfAo2QiuRhPUxbnaOtwqHLyYzdGd0wWQ1mEGGeqJJ6oDe85eJBZMX5G
X/+RTNGbLPfHES37QzzSyYLK5jmSEw6ZYfkrLaYfaas85hmDGmXlTbr2SRGqb0NJoSQuz19KTYXf
wQTOV4vSkFZAv3uUMsDxU51ZEaSwdCNSHEMavwF2za05rpMDWHKWIvZ3BE4tIPoU0SlTC+0BXdLM
zYcFfpi0/JioZpiAgjhPJbTVjapxEjUOgeKfrEwx6T2HGk3QlmNzILQkoWZCIFJsPY4G6zGf2ybU
9bKHfFLrwIX8KGfC9NCYlRxAfaLwR9hRgKWGnuzcthIoFaIzF5146qBoCfFsqn4d21KzjKxE8ZS3
nS3W9F4rzfhsSOlzMhUh60pfQ+a2WAoYttpGCf4fHLAJiBsQc8I+Y+ZTUgzHYSZBXY8PpTG/VDO7
A6bfM2EJVHYEFMmhfYzN6lNVlG9iAc+cQSgdQ2/DtNMmG8qIiaOSLoZUaGv4tCUCqAwKMNJZ6cJ7
6yGOmTcKgKVnhDk0wfND0SBh1VLRKsQsEAoYg8JKOHZzAwL8SnqCjdU3BoMA2DS8Yp28CZbcbQvS
bBlFntJ1mg+jHCihVh7Jk+od8iPUmfTRzSfIZYh6/5YLqmRnXNfxS+EjoSSaZAEZVf3zm4sK+Lm+
fK/oA6xBsGMfmy0vCurRUvgZS9krmboTM+FODce/nVhbSQ4ILtD68I3CVma5ZVzcIqZo7lQCqdff
/dCsmW21EfYy0MZNBVRntMlxQwdgfn1Bb+puzjVxxk2MxO8d1U5CWz3kHOLZJS7FRjR+ySGynGum
OxD5WztMB1KrB5UMO/y9jdMQv8NcameaCejr6tQVB9B941mi4D38LJsXmhxZ+nI7322cTh9CrHK6
BPyKWaUIIZv5L5USYBV5eR5jZcRuEfzbwTbHo6MQqQBMo13VIeGDofVJJ+OmknBfK6fHAjXWPI5e
b4dZTtRVBgde50+Y1YmbUzTII6pQwNaCLHlSImjw6lAQL7g1SN+y7sftcBsvGeVDvNVFOjJoIvMO
8ZYSCnuKYc1tp25suLB4seqw5nbtpA5M4iJ7r5S8uXwmXFyW4qOIl97Hr0FpY7nP8FzzCsbucxC5
ABOaiaW1SCUJ7bSdj29zAf+EW5dSSq1S2yLFk4HJL32d2vrw2ul85/PbGJMO2WLAsH/3FtelTbWK
lAxohNZj6GXmJAWjGzUbOsHmBa73t9duY0AfYq22ClluZkOKWCqdT2MxB6BueRG4XrfD7A1ptUxR
nER9mwlgCehP0ogEHf2EYYAVN+qOhd3WeCAPgQePhmr71f0ZHYBY73VkR6E9pNVhQAFPz/dQPlsb
Xse7UZTwIQPvuy7rC50iQkkTwxEC+hnEzTB3ax9uHrb0VPwyLAD03qZX8kCD27O49WL9EHeZ5ovc
r3NZhDIJ4i592qWSl580d7ShFuD3Qb0XbeMU+BBt9XzsVVFuZHjUefJjfkYNwq1PLLOyr1DLB9ah
v9trzW5tkstZXe3F2UQu1pZZjc3nHAxtYRTw1AqK6Ol/mkbkXzzpCEQ9loFfTGMiJbgCyAiUhfkZ
dgAH04YyQviXmNyeaPTGeY1Z/BNs+e8XwTKlTGsVtw9vakw7YYU17O7HKywFnnOL5Cgs7Q1Awa64
zHjqpaB4wfMiw6XLzcr5lwifD1fVefZgKsxPQZs5A+6f2XKXGI/SNBa22eZDCEWQUx1LuKgyAmTB
mD+0VD0rsT7eSUIDEnIXwykp1wX+os567BepNpxoOuCUhIP2HY0AH0ozbef82toIaCLpkkHAfb96
nZJ+lltTJq1XFwe5rN2uFezljkpNw7u9Fa4XB3LqKAIBcgBuvbruqZQowldM7xa7Ce6TqfZb8e12
hKteJ7CzCIHen2rCms9YayOAvlvGVcUHD5ossweJEUv5tjQ0YK+r2OXfUBO8Kq/+jihLCy4eCrHI
hB93HIANoD/hIfxbarR76X0DIqPDkZ/2G2Gb83cRapWQ2myOOCixgyfH9KXEx5pLyt4ELjewj7cZ
TOBFjFUaMpQ8UQ0dw5kOg8vDyjHhPxIAnuqPp+Gb8v6/rNdFuFUWqlJTb6IWQwLkFmKhrhQsxgFu
43JX95oTXGTGnZDXZ9bHAa4ORwHV174SEHHW6wCUxBB6hs9Mn8LbI7vCb6z2xbr+qMx6Uw3LyFS/
PmfwKQhLtLrqL91z/1V6SVHQ80qf2MlnWPNFuDE6qPGJL8Whv9vLicuS3VjS3zv4IifCOZjlQ45f
AgUBWFs9VskIc0rqRrAwK83IuT3w7U/wz5L+PlYvwsGFpgWrEDuoOo74/iqH+rCosHGfCodQDNQd
iNFV63Q90avzJRdKQYS+/rJjoVAHMqkiWsPPxMF90ZoceJKhdlR82rsKb24j1GsInqESWB2rbTRW
fT/qfQ0pMPJJpHcZO4MXvjOT15kZW/VPjPUWalKqxDStBo9NwNo0D/QLheCWI9i9134mE/RR9aA9
6cT6px33ZUoJCrCwgtC2pGYJG2eU/JDTqkdF/SKyn7H8zKLUVut5Z7tsjZGgjriQMZZa4ip9dnIW
geapDThMJauYn8oe1jE6caeC+Lenc2vFIOqCFhiaVDLOu4+JWpajPqqpgX2ZQXZJD2UaoGBg/7sg
S3q92PxqFEcigIrILtJPdTBgjQWfu7274uacaUuWlnCQgpX0MYgE7XVosQoD7Fa+Ra3iG5DrI+Id
QUH59mg2rsDYCH8iKSugdiHxpAZ4aAB0iDsQT4LBmbUcp6ZfuQ3asTubYTNpXsZbrxFAvmqRR0vS
XFS71UN/Tt3y1ATLrucH9QFKcJZs6a+Fnyw8cYfd7YPsl+lb58vLH7FawyZR5lZi+BHiIQ7yw4Jv
072/gZPaysuXcVaJCzVtQdMABMXFWMdwIdUAJVhmx67hgB+Dd43u5U7jy3swqSv80u/P+2JVl3vG
xSZtFCBCIVS1BFa83oesDGgLkF/eBYtvblQ0B3TdxNd9ReFuB1GUzQ7tS9mAi3rZO9HirignvsF2
TgHQpa9XDZpJ0CkGiccw9HX/NIrNWaoakKnzMfVyHaIkonFntBRV4ylgkeFVmvhOcoiXdiiTnlBS
c2AcFtSZ+iMyo7sil89FbFRBHAGaN5Ec9ibRDGJyqsHSUHjOQLuzYIrtYKiomwriN71T3WSsDlJF
77SxO0sRQAPw6G0t3sPMtsnCqE4NG3d9GAfzx0yanFRljSPwARaqkICAPqQCjQ5hfoUGoJsa5BBH
lW63/RSUgPL7Msl+MWYU8B2p74QOBp7M0F+4NlKrz2tfg2G8wj6bUgpbSfw7TkBn7fLsMJPOAaQn
lOZ+cs36e5NBCtDMfVbET3rDoXNSOjXrbW1U70wZUu0sPlSkqWxN74NBqF6h2PI0UgpRYsD2Uok5
8Bv1i1gI5PGliJA2FRWWiMwkFoGQ5tC9QQLjbsohCiNzgMvhaAnhKhHBaYNOwEjjsCjKk4i2Zg2+
aI5OumQKEI1JTuCuemImhAaHCmI8Q+tK6fXHmFbfxrJxVejOkOpkNPDzk34ZfS1DuhMvIrW/0yEe
UcrwD50HJVRa6JA2bxOt3rn4YmYoiRk6jP6qoaZ2De0V6IoxeIfBcqPWiiSMWPtFqutQagR3NihE
Vyp+Lya9cowZZJlRCleyzuu0OUgatCOEdDiDtwoXO4meIFIi2hmTzukMzDZTZo8Dd/gEEYERznPw
H+PVcJfVDE86KsOwa+hOipm7fB7PoJaeoeeD7gXsT+zYSFxt1I2fXSvOD22Vquc4rrowa9QvZa3B
PYNP8JRIC4inxp2IRp7wS9ZaeNSNRSQfYjJCTIsOjylrC0/WIuMcD/woyVCTjHNPkWuYKabwW9XZ
cWT0MBs5fs6UOEotS3AahLa6oFmCqbhpD4hb0x1jdUoPTYNeipgaaRjR2jcUgBlL1cQjNHuLDBGS
jp0/zuLy1n1t8/HL0A+lMw+R00kGGh1M+l4rlQ0iQGWzpLkHIqm0e7z+IXNDnuI+edGSKbc16EtK
Ci6jwGOcpqQ81wKLbdZ2qoNu2HlEPdHqEkkGh7fvfIgjym5BzNRtBuWo5dQvew5XZ5hCagmshhJ0
9hUFxoaynY/sK7R6OovTDEJJSWzRKROCscRUN5Nf6jkPpDkD1SgxgjGCRbKcnTUp6X0m1N9ImYTy
0J+LCNpdAzEOuqDcGZX2o6sm6Bh3EJvRDD9HQlvMN/xKSUOpSpIAnQoC25za5ROg/AOvQNY0ksem
i6Y7XRfKgyop+NGVMPidNhbQ24KHYTGIjpSJz1DJCfWxPqoRyJaJAGVMMDU/FVINIby4n08NOLGH
RBtbG25vaO6kI1wIh1w6Jg0UNPOYJedE5bE9megkIUW1cm244F7DOJPFYWsYz1pV9SBa62+sR5mn
KXLwAMSo8gkqQHalZ++zkcIseax0tD9j2OAZ7ZNSD6+tGZ9UiX+fNOFNiUCSFQelXpRi8KaWo4OQ
cTdvkkOraV/mVCgBRhBgQcr1Z6GEhqZRg+FbtTRMa+hOgrg6Wd2i/dtJRQ9d47Hy1XaG9oOSExt+
2fCQNoGzUlgHMgzVXnpokwk9fe068+sUxZDmUSerKCnMx9Deyg1Al1UaMtG8g/9xbpklLvmsTyLH
lOEvmUnF0yzykKJTOTKG2wrEqFKrq/VwYlCeSGLFHltgQAwToraKABVSWOXOkhSKbPxajCqoyFrn
d4liw9TUg06VNUv8kMHbWYKPdUPJu25QMIfH924uH7kBI13o8X8GLuIoGspJaktfUMS3qou83ox/
zdFbrrJv/aD/4tjOjrTwm3M6QYwC4k7GcEhqAwKiQvvAReLyAlbaLTkNqYJt90whHKGaJSyvszu4
y3u6inv4ZECFVo++DW18lw1jaCgiZF9zCCLfU5ir6i000koemLRBMkqOotrapMxbN0nqya0NHuoS
CK4xexcWlUbYfkb5V0PLbIjTugnsWOd2cDDbtgAdZr29YzhfhqSB6FdzNyV5CA1zu4UOG0SIHQh/
uWmk+FkvxxZ0agtLgNTOfWbihCnKAVpteOVG741IvpMK54hODpQAukuF+aGoKMRGVVtkPXwQdcEd
amZaeg/z9khwBpoF0YAXnB7lP4kqH/PmXl2Erdp5Tuxk6s6cxl9bNT2bM+aICIFUz3cRHtIwqHZS
SGzXzcNUyqe2q60WtucE8gGgKwWdzEIxG++GkTs5E70iLdBYPVcxdxKOvwzfYWNU2nAWZiWUSOZL
Zf7IaoDHYqRkEQdc/k2R4T2kHpuR30u16Bs816y2TYMkgpV2N8Io/FudPoBxmLs9i5/Kuj1RJT+X
+YgPPvuEFfI4PI31uHGwg70EB+CM2kBd+W12ikgBP8k5oGh85AIsr/GPY/GkDO3BpFEQ0eicmiME
h72EibYs/OAEJJS8AE4S5pYlbEHGukfrULaKpHclmLMmhLmGVJ0arX+LRcVqphM+Shu0usnhQsuh
sZCcauGHKv7QYKSOuWtz1Yb2mo8fO0I5i6KGwYlpGdK9hkZCySj8gJWT2EHErYDuHxKzrernYThA
XvvQpManZoJWmVnBwPxTDRdVSEnbQ1fajP0wog4vo7OSi6eywldvgmoH0DNsZr/AhjjDCapksP+S
IMlFRyc1vyRI+Hr0aUhlO01mKJQXSLRJ2Fblq9Dg/xC5leipw5PxHIPC2YH4wwqpcgGUVzF7neEm
Gu0fhiR7ywf6isseJAhN4ij59COTJzxvB9y5WtwbYuVQGWMwJrFLZRj2gib2yazUyO6y+nPXRbZp
1qNtzsbgs6jFsVwK3tC8NSo2cDk177ilAJXea888Mxze5fe1RL5AMINatRA5wFA0SMydN+gNhIjV
wsHdcwjLLhkdrqn38JfVwwSe0hBOUF2YlOlugdvOkI0eUwY/odoX1JQMS59y4sVEgT19nd9zCcIX
YixJ/jyUNdBgsAY32l52FLiQn7PR1CwFSApby6UHlUOHcci62el65XOKn+9KIkTlxoG2DlVa1WJS
Czt7mbxCApG7CknxRe2x3jd6OmDW4fejgq4Y13BMKHZPMVdY7w0HGQZN1NagUIjmutW+LqpH9UOL
GbBbsAmG3efPRiHAwEsBTCJJQui1FlFcEZwP2QwtIlh5qZ/zL+BOJF6HNxAwd1B8xVFtVfZeTWVr
yBgsig/ASwFtdlV/wHWEVwkEx7NQAwUnPZDX8gTY2Zk5Eriz6iuAGVNQ+Hvlv41H2Ie4q+cshOgq
2vWIm7bRiY79E/RD0ZpocQ0XpmyvZLA5uSA2gsyggSC/rk10RdZB5snAwsYM/nO9+c7bNrM7TXr5
57UJAw2s/0Ra1ybKSTYXMSI4bR/0A+y+T5CUDmnY2hMIGnurtzh2rIsCH6KtKxMzBL1bHdHEQxfm
B9PF1RCKXeQVGoS5TU6yN7wsYHgjaE7VIXVwZvzYGfCahodn+4efsFrIqZ4NNSf4CUtFuT7wID8K
PuTQd3fMVkn1Q6RVZaJI0ZIyKBbxLxeeQbUSB5/lfQQLqATmgThcnT2e6lJ0WFVdPsRcFSUmvdM0
1I5R+cDjoe/dEZny9gRufggXG2ZVakyNWE3jCMovghq/s7r0AeBKrShLcE0SPt+OpewFW/77RY0l
A4i3TRZdFfI8uUCEeHhqBjIgu4cuiNEIEFzVKU84Vu3az23mQLzTHYII2I3qMAXGU/MIIoev3i2J
6HEXIbD9leKWJhJzqc+spoJ008xxecZkS29N488x7lu/bs/AFQ3wr+36J8ZqBnqlTjW4xfZon0N4
ya4PiSdA+G0ZLixVHRiPfhpe6etO1GVrrrcRkP7owxFknysw1Tw1nERatRCMyPfiRbWVIEbNErIS
oytznCj/mNK0jFODXRo0zxX9WhurNqOxoRkI41ko24nNGwfCTja0ycGQQYl+9JMD3TPc3vpYLmOu
UkFew4BApIgJlxEPdhdNXgW3J3Jrh1xGWKWAToELzMhr7qFCAOVAB1bMtgoFtdtRNjfJZZjVV5/0
vS5JEcLA5kGgDkvsKlTd+KD+KBIcGlYpWyz8LcCw6wO31bn9sHCrj0BBea41NEwixb35aN4tNeam
cEy/CPZJ1HvzufoajHxS6rrHQBN6r/SCHasRrqg7/Ju9bbFUnC+STt1F9Vx3GNGk4KGMOkWszvbO
im3UWTFrqgG0oiTqUDL7GKPKNKUYOQU761CFynG+k84Le086gS24E2t7zv4bas3ILsRZInPDuDeW
wlGdkCpRshG1XT7v9rT9ibM62weUXxtNxZAWCmSLMtIXASlqPkxO+8SeYeUo7nbYtrqkl9O4duw2
mjJta7CVveTIF1UGERi+yFFOMJG0sslu/L3eym7E1Rct016bCt4uLH7FqzzAvU14PEMSrnX/Onz+
EsXeo9VvXiYuNoy5+sTRPIUCf4RNOdiiPR41T0nd5Ths3dHtX+AFIeL6ve+CuqTA9UFwGXb1dQ+6
pDMmIexy/Iw/UIINzK+jLXt4IEHk37n9WextodXnLSatlEoxtmoePfRoAUTG078LsP60Zy2d+hz7
JU+hQ908GNLX2wH+j3T45ytYQTFq1kyZ1GLCRoATVHbsBuxElIDkekCx/6mP8UCH70U6vCXCnsDk
bvBVVplEQILEBMF5ASXcpSc1/ViObOr9jS9hGcn/vTXQFv2YwpQGbc2qx1wuiiizI1ks9xMPQpQL
EKMFTMgMFWv0FGsI9lLazkDJGrxOm3RE8wNfIXMjv4T0g1SGy0Ar3P7GaOcQv6Jb/3U3+c+aEnF1
TxigaQfPKWxLFaJQ3T10WlPXdGF2bh6+dlD22s1re1O7SjIRCuoACeOY68zCbrkMkzoAa5HfoF0y
w9FOKJi7s2+XP3lrNVf5pa/7ZgIAe7nxdcflBqbwc+KZtuYrbsTP6b/81gFp/Lh9TMrpJMsIiJe+
RVlpj9T7l2NapZOh0epkYAihyHYRosrT2lJgOAasokJQhpu/ofKycz4A4/1xWIIZZRGoMf85kQi/
OJHE7t+fSGAMf4zI+KCjQYFRxmd+VLzGG4Pc7h0DxdpFcsvZ48btfg6rLJNXsSTKy/1oEXWYS7t0
i+IxB55hES+DJRTU7wNzz2By+wDUcc7B1BMdszXERZ+lqRTy5Rrjtej1BGZ5ytAG/gut70RY5AQv
Q3///rQF31gEQv4bebWNYikFtWT6/fl3Icr1i5jlUuWawubL35je5c9dfYkX4VY7KE9RJxUJwjEX
q9lb8JowG6cxToIG2bb/R9t1Ncltc8tfxCqQBNMr44QNWmXphWXJNnPO/PW3MbK0XCw9WK2/6zfX
VukMwIPGwQndhtd7sqeimEvRkxt7Ii6E3St4Y53zJp10bdawbV4i2dHlv+ZUNMN8mYC5tkDOf1YJ
LotSxY+LA6AG+SrHmD9W+ccFYjeZjXeLO7nEVWfMaDkT+Z41p1nxQ9RFBKGxYLF88ivuQKQaZvgl
qYTC/ooETZEKmBF2o+/H/bzMO28eE8U6T0qX4qZiqoP58vfST55cLsF1qLt4/5U9VbkrKlxLlDMT
rIQyjqvvCtIk8h1NAkk5oHjnYRrRi//CWN0ZIo2u7mkoD92St8YX5fy6l/xmxdzlhQ6SOTeKfvT1
pH+7grWIqKk9NB9MCb8hnGw64fX2vpF0t0AgtHbVl6EO/5jCRhDriXaeu9FGo5lCS4Eny9q3GhOo
GYJ0fRRN1+wmpDfooHL3WGasVUcLfOAlGHBgp7frPXuKgIIhBRIr7xkxXLocXhCA7WUyMTGCNnoN
ortopn8K/BT9t2CQBy3cPJH3BWK8objNTeV+CNXbUTLOWmKetAGKl6rgYmUH9JmzbQxzO7sOUqWF
KgxXJsg9cjR7yIm9Vp5ifF3iP/IpObdoVrju4buouLHJbbNs6GvWomUBvIXkWFbaqW+/kRT8W5bw
ftsNhdDZiOZNMEgjLfN0X6F3u6Youf54yILD8ZwF5Cjdxgdigz/IQf/A9aXtp28eDfIdqqnao9O3
wH4uyIqjf/Pd+B6ZvsByeg96Z6GtgSAm8UchuQMDhWffcWOXe7G3IL6aTcZpiMddZWM4GcCb/sGY
dyH2Kyzd7IItZOsopj4Imis5d01irdbmEbhghD2awcxz1rSCI7/rJBsTnGNqqamUZQgTUtze0vAw
L/dWG4PXqxSMbO3HBBtLnDtqkxKTXsMnQz2X5QHQbvg++VB7FislNLZ6FLjI/qd63Dy28s01Mmkl
ZvYYVyKUCcKg9mO3cKY38+kH2Z0oCNgPtjbL42IQKE9qaRbhtLUI8dgLSz3XipcEEbpG32tBfxef
lPlGuMrdd8/GLBd8SJi4y5caZnu3+Th+bgp7wdvS8IvIUU3EBRbi2qq+lz2WTxIlH3YflToGkUBK
DZKJH72Rmz0eW6lEMn++EDQeF1jKwOL1o6bQ6LeiSs3e9bS1xr74xtqExorS6mAtasIcFf6bqMjf
FaPiCTxn75bY2uGO3TSHndlMC95ZeLyWfuqiJSCID4UvWpBw/7jTV4BRpVopCP2kQ3mc7qKTefPS
nObuM2u7Ku78yUsJlt4aq4pvGLHcMt6nfio71IVotZekX8R8WkKT3BGExuOUpD0+GJsYpnjWJeBS
uejfQCMO76xFVGLfA8ztGrlDmBmSoU4d9nOtZdsKQRMmCX1+7yrf2uBOHPryZKVXsKgLbx3aZjXI
TqLjdPGhZ2xBkm/FiwP9C96c/UnQNG4sRwOCEsLLQbi73KUrF/pUkhY/ZPbDIP1cnMYzBPWC0bGC
yi8aTxim7iHqZuV8WpzMYZUXPTxIv53RlK8e5rOEkUr0i5+l172Zt9a4qxZtoDiGFZaXHpPDGNsL
tcM35E31PbzpPeqnp3p6L3rdiA4knx1fk36WcgtLfFZkEGZznnH6sxzZdoEczMwdxmwuHMWMHrX6
e/J0RwI/9l15KI6KCz7Wo/QGXIh/KnYbCK8r0bfkkGfs0qZK0EOGQCY66BWa/0M3xLhdc2R9PMI3
sshZLQ59ch3arQuj0e2h3CohH4EL2W9cE3K2/eVKFmfiBWBgcehjQiQImrsIAKJhdhoQ0cizgLhC
ZIGDG6NTKqrn8BYrpIpLayhdk2SIRJHTXnS9dRQOcfoyMwoJLYM+ZhhADxB+NHpkVBLc7O0KnMnc
+CREOXa6+EB3a5MDl6ku5VlqgKTQFKan7MzoOVGjNAKkcMQlor0o9NHas8S4vkLOdvwRVi+eDHm2
sG2P4Vg4GWZgiJt7eP5LkK2VpL8LBPVCZNuLorb2OazR817WiYQdzlFK72wQQNkYwQCQY49VZ83s
E7i6tMxtTLucD+LM7m6CcPsDuNCmkpO4tUCLf6lVsQmkabol4xfdZWP/bYD5DMimoLfneqSzmwPZ
muUgSClz3RobmO08ejIfJm9wetXJY7c9VqfKsTyIEp9muFyO5F1v0/vyQDEfhI6Rb//R4yCE8zS6
wzQ4mL0WHCZWN7P8FNSDAfPx9JCeyuhwfeX/gkcgNNEwSslYuJ5ai+u2mZoZ1vJjdEiSw4rGuFsk
Am7qE7RcU7BGz84gMLoPF79s8oKA09im3RriTKnlZC/Lp6ZobMGy9kPkRxO8IyulFGcSlqXZLKWC
IYoHEgHcmSMBnELMsNW38iQyu49Qj2Y594VecBsaGVbWusws3Fdz2SDs4gOeFEfcFrf7msTE1c/v
x3MXpVWhSlVJfi40dvJ7RkOzYGIuuxedE9Gucq5ZgqgKrGAwthSBWqRg7ftQoXvp+rfbx6DHFXE3
ZE0lXZlaGaHHrHlgVEXzEB1tpQzv0Nt4MpTxgTSW4AJjF9RzlH+0yV2RTTOv5YRxDF/qlpvSMDCo
81kuvlNzcvrsr+vrEx05np69wySb2hMYY75J4SRrG0he4rD3x5wFkbDRRnTe2I5v34szMfJyxGez
rIBgNqlSRcQSu3morRtyMKJYMyjeWEjMegySg6GtTs4yGy7TpUne5IcKHTe4TcTRzb+EqiD8hFKt
rIAj7OnqZl2N6kbFdrISK6398VBj5NylfuHny0kYMO4HBI/muM0MI0UpwLELcwoI/6BGT4bRzsKH
pf3cd+iZnp0W1YA6T12lKJ1Xuc6jcW6bx4S0ecXQGmXJGb0yEnqYggyzD3h+UF8CpYuYMXz/0P+y
eRGn2HiPrC9xC+5pdGmVH/UPC/u+5xyCCdMbGn28yKYcX9DUt4+kj1Y5ANe6RSLJBQVAKqA4T4uh
GEJ4bQ7n0SKH3So1w7xr2SlBDkK9SU7LmwIkORCEE/ZV/QtqP9ri441JzTu0yDOfTQ5RcoKopgMJ
RlCkVCAodNvREzjOPgQ8GuSQmxbQgkuzi0HVj1KnCwrUW+8wNeWsXmThZZXj/wUFLOEyOShPhnRY
KkS06NnW/LV5uswykFPRMkW+yuH4UM0pjWcsk72VB801P5jQahnyu/mw3g3u6sXWm+Uwpq5ge0Xe
ymHQCnL7Ih9glzWTre7c3rMGq+iGfdGiuH/BqRRZ5GCIdFFWYrrip8UUwegvi50RiPsnRTjLDxZE
UWQVKnR2fAW31ulHt2bXXLo1X7C+/ZfQL4fl66vIP9S6XsLacKInNKyx0hh7D6A0Fh7nB/YcednG
ClyIr7o2Zoz+9xiGwSbIEhKSnRhQxoPMjqO/yzF4EIRn8ctPZJUDn5SulWIyx50wbiMZJwkzeXJD
RH4qgAG+7lcVgwW+QNwfc+sNoITBIMzEKgKZU2BSOTuhVP6CxYmssr9vbhAzm3JKUgXfcr0d8WaX
YhGF53789ugtbHs3FpJYkqOywPbpcWyXmGaTu9nu0psxRqdVpb29ftxF6+FQZgJxdtX0DGXa22rS
nCkVCmaw7/08IH1cEAco0qCoo8mQk11G0x06b5317sXXkQBMVA5MJHAmKksPn0ePee8uXuFBFoRV
oAdMRilgvnltpuNxgVwkA+bYzExYxr91wwDTx+SrcprukhPEXolPbdDcuiAXob+vMfgj2/jLMOV6
D1s1lKeePT7Z1fvkThrBsPKCq1fwKXm1uUFLl7CT4C0sPpV1r0GwP1EPtILorEjBRXe87p0ioKYc
lkB7fexGDSt8lrsVBzKCaJhygcwaQqZwZW+ZZ7bEeWKRLQ5GOtLkaoepcr9D4zvzFZAVIUDTX5KH
EpwIygEKckEYk8bIuV95q18WvuFjeOjYe1Xhg7gBfiJsHRCtjgOVmj3k6fi6nRStjkOXeZnnHrOZ
P74a20lbvru5kZ3p/gUpPdHCOHDRpZTOZojP9sxFhO4oAGY+maVHWpea7BqIMNRsGpFt0TfXD5fA
Ap+6Msa81eISOzdLLeZlPrUy8a9b2CMHQjnkF0BpbD83dxkpCenXBiZowDJI+X0SXOog9//1Katx
QJHIoV42zMl//8uIQInPU3WqOXcT+zSvsCX6SBxQgFi9kTWQ6l9s9YOnBOapC8LUNV0QMICl4/SC
8FgA8xqHGBGY3FAvh1HpTE9QpV7PK2igHSNQXCk+veANKTjEGgcYbZjKcs8yf68eYBGcZD5xVYFI
JOyjV31DQUCncaBRmnLXrxXQMMveTeFBpw9kJn6x3rVlJ8j9CV2TC0VyxCIpWdiX+/3mg90thA4P
msPQegeJxqeHux7BrTYlOHL/qyTDxhbnIPPYrYsSIuzGJIVfeNCfSh8gHOHXp9rJHTUWQOP+Pm7s
cbeKYRpyYkpYG0plP8f5/nkgvuC8iXaS85AMelF5CP2dV+wk26hnwfhmYZyDDDXN9CRTkbDVZLch
2SGS30yp5JJmcAXgv4sij6b41oKm0EjaoUESRCdefzPeR6dkPjVoTancdXDFzRPM364szeIum0qH
fuNUsF2UvpqR35V+Tb/8xzVx10wp4zFjTFgTK2hRL8Ho9QQeQeqTQ+SK2GX3c06bHeQi0tnUQkaW
Dj25v/SAgM8Wj03TZeaMv16Qfd5F4Y057q7p9Ui2eo19sMsY4dM85YuGNkQuwkGIEsemUcf4ZCTQ
A1PyVEx0l+fiiNCUScqJerMEzs93D3TVAKLoGfu5LmDMTh3afUhjPx5bwbNl99LebCSHHpPVpjm0
89DjaZ20rrW76fN1PxS5OgcYldklCW1gwFK/x1VjNxnxjIba162IUNDiwCIOs1ZuTZh5dpu88kX0
a89Mfo6uLNZK72r6/4K4YN19enclbZyknYF78hV31/VjBV7vp7aGiEyESv8cK9DTKJuEqgWFa2GZ
g339fwdCkAo9NRgVZpKATwVz8IblgAOpy0YntG4KMPnp79awFQQd153R5Iv8Upg24C+Gucjw0WHp
lLNnDZ0j8MXdBs6Nf3BQEZcLRkcsWGG+mJzXs3mjnsLzC4LR67exSbhYoyIrqAQTeOKz8F7s9dcB
EHrITz9VElsGaCvhG+w+QQVMPVhgl7AW1gznSa4umjraf5FttpFDDoxMTo2ZY3GLfBoLkI6u72qI
BTbRfYHWHClU7ow4A3PR4frn242BN2Y5JKn62ZQMjMr66Fxxs7pbUCjub+Wq/FwOcY1+y7ESOMx1
rEcB6unO1jk4fUodOxul4NEANwtKnfbEOOBBIXh9cYIDcIHR7StXjfJ6LeGa83g2m7+0/mMaf7pu
QhAKmJe/b2zEFGpKgwobzXJk3eDqDXJvzqgc1dNyFEOIaEkchFRF2841hbmh/ZC3WNUpNz9eX5LI
BBdtDCU1qFkyT1y+zOptk39A/6Lgy+z3Jzz63aXDf7NtuBcn2SzhBcvostnXzhkbVPI7dywDsA46
4hzR9bvfvHQXbCxKSiWnC3OGHHNQFSjWpUbg2cJFcaCxynnM+E3/vXL+n58oYFl7epymsTJiI8dG
vuLCFIDipcl2s4VajD0sdYAFA0XzD8a20H1hTXO5Z6ViDBbgPd8UsKjEjM0O5l5D3bLfFfjokZex
0M3iknDUsZn4eCmImzEpJ9tlectq5vMDq7C+qN4p8MkLH9nGpm5mHch5Ee1M/U2R/N3E+X88ZwqH
FyASU8uGvWBfm8ARLYlDj6Yl8URNGCylh3G9bUHZeh2eRAa4eGOyoBJZM69okz/A42nXkVBMW+Dn
F22gzWeJ6lyJQwtnCpfUwThEpwYkKqwKrR8yTNgthuleX5MgoDcVDjnyPp+oxV7/z9Ma4jtEaI3D
jDLKqTmksMY6GFpIhgRmCWJEKSigU/bK9ubNyeJijMhcjXxlyflnrxVhcl4EwXxJH/y8qwVlIlZT
WRzZ1xFhfALF9U1xVFEH+/SClh6BP/K1/JaiI61h/iid9aCkTuky0EgccK+XNkRFQZkkat8VBG38
NLU0gZE3H3CVqeSv1SrAxxvZFWifC3AMZ5kn8E3RAjkIiZe1iFMGUq0/eHGBPQXWp87ojJ4GqrUY
c6CBsL7I/tErTyWV/ajNEVz6dBnlGC5afmfhQf49Q9V2dArFhU0wML6KskV/dFJ+Trocc4NMFT7j
7z8uRBvKvWNGyKToJfPRqPtLSaBEuwggUhSUqhycSCO6kg0W61wALDzmaL/o7Si9YQ2LKWYa3Os+
wgDj2tfiAGWJIXKxLPhamgKREushr3vHMs95iDCL+piov25OEKGqHKC01SSBwh3Lk8fzOL2p0pt5
Da6bEAEJX8KX5notFpbJee3FKUJlvoYv6SkGQVpY/H2YFHggX72PVyprMVtc1IBjHy2deiaK8He/
ESUGZK+h7m7yDHJKlheqKiOc0hMFDOIgOyP6MY8zgSvsruTRDJ/LrgY9r8xagysksUfHz0ooveow
bUxwKSk1X8xeC2EiXDtiz7UEihXL+Npp1jE0M3KYOm1y11R/m1iL7CeN+cEYMT6TLcI9FS2WxS0b
UBxwJDWtw55qxrfC/FhMAn2V/Rh4s1QO6utQSpaGGWC4QSNH+zSfAbsayJpBk2crEEo4iirEu5fZ
xiZb9GZRxUIkoyhgMyOVZ8zSbBtVrTt0jSGVAAUUWq4iRgOBb/LzcWlSDRPkbEa/QGu10bXoSoMM
RSyCYYbjz1BxszIO55N2lqHizswo0dt8MQ6tsZRuPta1t2rxn9cBS7SNHOTLqqG34ODAeRsmv5ZG
16SFu9A3Q925JJLc69Yuz0p+bQbRUeXQoGMCgu+nX40NOGfThK+2oEAAdrX3kuQyysFaRapMcr53
CwgjkStbXtAtvncMtra5Y5Cm61iP7LZB7lQxb9NpFB35vehja4E/ByvmlS7JOLUeIbCSeEb70Ch/
G8vffQc0i9PT3P5drUdCP5pj4yQYPLi+v3seuv0B3KHowjo2JLTqQDfntNABFJ9/la9RgTS3RtiP
2Jw8Wa0shY4wYtC39XGAgB/EWhYMnTVHDMSI52D3ooStPe48aIW19ksJIMXRO7TVxzIEpW1jKwT8
zORBUXrBJor8hDsSw5omQ57BnlZDP6wDVYIqOuK7c8XbNXGRT4zKSNp37HKIeiec2rs+Bae+yeSs
w1K2NZNGtmG2AdNEd6q8WwOrmSChoM8Y+slWZyrl75Do6z3LSD9JeQhVKyTGbL3ABOJ1l9oNCrc/
lYuaenmV8jTC5/6ZqP/B6Qolq0ASJ2/YIbwCEPzFrDZS3NesuMIAIjonJ0zFnSZ0VL8oehccWL7E
LLc0nDu2tslAcykGKkFm5TK6f436it+eXtBcuped2mwnP70OPSdjjEd8eXJKDt2E5OXoxMgUeXWQ
fTJEUzm7rGRbcxwkxbNsWpSZa10QujT3MdOSUd4UWeG2C0T64gD1q/IfxlXJLG766D2ZTKc0z/Qw
CSkgd8+WrCA5hQ4TzERxZ0sf46UgkYW0o/FnlYHXQqGBwF/3TeiqrlOTWBbfxkLCTgerJa7Ppv4n
IVfMSMhJznLPOvON5AUEzrtBONbzyyiHURV6dNJmYUb/R3TRW2PcJhYDlQpoB6I+UYNySE1sCk4u
S8gzueupmzVxGEWMpJv1BN/q2dNWnH/ZxfiNLQ5k6oqAH2cwED+Oy2HNc6xHO6ST8VYx7sMxdVZN
+sOSmmNYLhDZ6w9Q8HCjfkUtoz2iidMmZeZAycbBpS6ohrLNfAZIj7+MByR9MKoKpWVsdvp1rXU7
NoJObuyihRST4V333b3Ib/NheThqUopGYhm2TDnIM4w+mOR+iCV3JZqADHw3UNisiouFVggPhniN
4NvqHaTQk7uIxM4gE9HLQOBDvL47dk9bJ/ZdnycoX1nU2O4fg4ZNZKKvE5gdyGut7V4emz3k4qAm
jJclbXDmswXTKsTD6Fp2Apy34GElbpK/gIdV5IwczIRD3EKrGSY1677J61OuHnul8FflI60+X/dF
kYdwINMWxdD2EfOQ3h/J6lp14qWNiDZD5B8cxhRGLrcW28P/F//gUGZpqxGUx7D2rOglDmSurUwm
+O+pL0ZF26Dn8HXoKbLF/r7x+3ouV6tPzR2kFq9rr2/j5xlj6+KQA/Re0PVJsa6f4eA/fRtiS9fO
F7PEhS6znMXo6oWlV7evifaRww+SxUsLaqHX+Me1KIUtjgOPak26stZwvLL4WEQgi40V9/oBvhqT
MBMcWIyW0rcduEOe39/ibyXaOQ4t0qwgTTgytPht4QfhujjMiLQ5qvQLMvG2hOu6BoJsCznAIKSl
mdoCMOTZt8ifhnxqagHO7maMNweKb2xplqmYY/LLzbvfF3vY/ViKqqgmVSCGzJesaZT1SjJIAF3Q
IMouyBAauz73GD+AXoyQrms3qNlY4wCDqA2VFHoBJ3qS47PydfZxnYBsvnAgyzeDSLaI37ygXLn7
lNwY5vBDgSjCj7dG2mxabIrhhS02+7mtjT0OPUYw98+xhoVe7rLwowytR3T2EDw+INpdPXxn/QCg
Z3/BUnehcmOaQxNtCEmVjvAhepvoZ/NUHKBZedRK7C5Y6Auod4t4ctghexYWbyxy4FJWFGPABPzk
TR3eIO11rzbgQJ5lByIz91rSH0YRPe/+ud+Y5DBmQqtFn0Uw+QxjhOd+P+mxscVhjCqTqdFk2Or+
HnK7PzZBCMmmARyJUIAQ9yju4szGHIczUljpZtHhRLZMP1z/usrvTT14zX3waISvcYdzomcZuw9e
FWsJTh9f327SUq3iAdZeefoEoMYXt4fMGLWwgb1n3iF+re7GQJud5JBlpIsyEwknfU4/lDW60LrJ
btPK1dbANFt7kt4TK78rRPVL0Qngq9skL8soq+CV/y9fkAMVg+RoLMph7Wek9zuJP8EJuEjmbUJY
aFvXeWLAmEVXf7WIr0i11yaaLzgEIrfkQKRtSiKTAicNAr0+JmaCNr9N0JIge+RAK3cSipkKoJmf
Xy9KvUJ7LBY2gCxmdS9DGD/oN0DP86LxdZFFDkzULq5azB/BO+87r25AMuwPmOtu3CqHtKcv34qz
mmzXrtwGfNW77spSLluYJFX0KZ2L01SRd9m8pHZDI6+i8qti28cTyBe9sw7Uo70Cg686CQLn5Ove
7aIUacSwbHFGsGJ1jkxsqPjZgwINvxqaopab36hvrrvq7gths0QOZJJhaiB7BJAJk84eIt9cRYWO
/a+m6walUGMlfK291lB5btmtM5HE60LL78xasat8PIDVNbPXJhW1R+xuJFVNjSoIeS2ep0UqFtWi
Fj5blt7m0w1UVcbx4fq27QYmjyb4W84y6kHTm2TylfKc5d8Y2a+8vOnTycaD0rNyYZ1/9+LZGGR/
3yAXGNOjNcui6RUXz8Wtn52zjS0ulm6yaJ4bE7ZwFbRer4GwRG20t2TSZlsbdDubx6NmkpteL+7S
Pv+gyRV181kJ76LYQJAPfXsvnpX7uphRuO4X24BsmF10xp9p1d8pRvVWnlCXRPk8l9YHEqalbSiT
30NvHdQUR7Mf3lnJqLjRUmNyTc9zW5bTyu4bqDDOalBnlkOsEmqNauSXxvR1LLXJXyXt4/VvvHs0
NtvAHQ2tTEYdSDP5XXFOjbdrKpJl2L9pNxa4WN4oZqNaVlh4TT5faI27aSN5bmXs8U7sIo5sd2+H
zcq4wB2d5ibONWzpX1mfY3LS3laBAcLv0DYP8YOoI09w4vmWsjRBgW0eYnhs/8E0zyHi21WEKvtP
6M2auGjdmoe+NCN8rVdninbDiI1F7o6V1zyqEwu7qMX2P6OcNV55bJQTrWwvmOUUoAx/w7Yr/HEp
sY+vCG9FtjhEwylWlKjDdirJ/GAmxM6Vxl269HMrhZi2yLQvixE/EAjch6ty6pFjEtRcBOebv2+r
glirkQHDkzZ3tPBz3grqEgKv5KlhclWZRqXF5zOrb2omO50G8txE2EW/e8E+egnlUKSdabEWOTby
Z7dL/nn2F3CIb4gRQXD32krIxjKHKCvGfuk4wTLiI3piKQgJ9THMar9EvlaEX5TDlAE9o1aSwNrv
O6foy3Hx+zRaepvJcI0iurVoa7frMdNn+/r9IlwQByh1Cw80dPjHs55KMSDvPiY3n4qHko60Q2zC
lhIwSRKwAQZWwKalRVC8n9R4tMQTxIR5RPumxWdiczg58UG0GPQnpkM9zmg/EHX3Ck4xTxajT+hI
yQeYU+Z7CKNhNJE417+TyAIXDmUdneqK4b6JXi5DC50ok171YNxsGhdrzOhhGCIkuy6bBjKw3GXy
oz+0Yi0qdgcB+GocZqxyVUHCAWt61ctGEA1oHE7MdW5aWQpr8Q1xfr1O+xNLVb5M13H/5jQgw65Q
DaUi7gDTclrUbsYBZooYaPtj1JA9AUfs6rWnNhjHw3Uf+Zez/GiQO8uqaS5RqMHg74PTpX3leXz+
aIs7y6Sqe3WZcUs/BXzV3QA+2qZfDfg/Lat8ubEfSUpB5walj19EMYNb2y9R3hbsqMoP2xfFJPVK
vbej4uNw3V1Uvtw4gXEkJBS2mCQumx00j9Yfum0FfRBWbuj9J2dR+ZpjGVdhsna/lvZItPvqkO7x
k3EnfcigJ6gU2ascc/+cP9rizrkcyagQVLCFogSj3NESj/UqdG48vAVbqfu6uVloi/5zzlW++qiN
YW0uNSzWeY1nZn0qrfXh+tfaD68eTXBQohgYtitkmEikO60ONPJnYQarScHP8f26JRbA/Pu5xgDp
0zd+V8zo0TRxrtVquJ1k6PPFqVfU5KQOw/m6qX+5pR9XxWFImtBuGUa4oFo/mCf5PWtITJxofqf4
M/iehS4vcA2+/jhHYztRCcjB6AR1yftJJ1gUfvSyrkvBmb7gyyZjshrFFC4qVkgCM7DAXtjbg09g
7SW6vvsxwq/tvGz3xpgqj3qbM2Bsww+rinxJJ8oAsQ9yxTkur9ONBXPq5szssZwUMhUlpiIHv3sB
7bjABy9DGBszqG4kScWQ0DChyTVUmUuhsKaneZCQ8dt1J9yPsh83jYOLqJc6WQ1hK5w9pWjtnNwS
JbWvGxHdI/xo/TjOcqTFT+6sf5TVxPfIfpT9uCIOK+JlnNR+wIpYFKDdMB1Z9YTbUWxJdJ44rJDC
oVEKZski7o+BcGX+AmIpp/UUv5/e9oFI+kLk4hxiSB2pyymFRaWsXd2IbWyq6FsJVsUP1Q9tncpR
CxvzPbs/VEyrVk5vg5p5cRVbPKu6uyb0CCu6AskJXec8MExCXaI67E1JYjdSYddS7r3G/zY2uGdr
OtSrLFf5/+4C3tji/K+bdKmKMa79Qx3hH577f9QRVu9FzYK7h1ij8mUHFcITaqNGaRkJsNbPmsGO
6Wd0CUPnzxFs4q5jbKxwUcwkF3PTNyUyX7eTp4Ce6MKG9OMF8SIWdNGyOM9ItKyqCx23Pm1vmupb
k97EhiA9tO98jzvHOUZShpk1LPhYVL9Tq4+RJtJANJ9b0Ikiy1DlZG1FROcsTBVtZ0IxQz9YkXob
Seo3Vdc+5makAtHJOTJLpmJl3GjS+nVedddY6zNYaQIpV32MSBzKbob+Vniy5ORMJGTzF0V5u0Y5
MnOj16SpN2nrV92o3mkK2lHXPIgTUM6qa7TYklXg2VqaQddWjTPV9fcBKohZoSru0pu5P3UStVNT
PxVWdqsYJiTEu8StMTzrVDNkZ+WFmk5XWXdFM32iTXZbGqWn0WS2ZTiCO9ZD7+lTXmG8CewHQ3wj
x1LvJmgnt0nXBbLcfFVKTHSsEWSco/h+0rPvNDG+r0tNXDmrJbtQpMpRpv68tKruG3rsKnp/6tJO
9toiXx28PiqnScbIU2n8Pc1jGoQw5LUWAe1GM1T4JTXE8uZSOoxD9ZdS1+dCXuyyrgWO8vxOxmek
ACjT1KmmGtypDrN0qCStAUoVqm2lhz6/Y83hjfWKaXpY0kB8bBoQGlb4wQlVKabVVBYE8LJdHwsv
9XXVjoI3FE+hys1K+yxq3Np1UV2zLALNWBX0dk9j3hRDjlZsweIaY7AoT26WPAuug8eeCQtswrqm
yoal8t3h4SRbk9WhxKkSfJ3iPPSCGupzrNAxAkIsE/o7xNL5l2qTqdaYUBRuI+VLRIKxr90JkwLX
VyEywsLdTWC2REAKk/V9jUMStPLqdFPqlXHiXTezu1mbtXDfo1MMfdAMmNHWd7QccOJXwUKYtz4N
ZJ/uFvsFm4U0TWl0SYbdGhFYLtO3aIRYkAF9vT5y5j4TJGZE6+FwfElafaEtrOWlciwVcpfH0fH6
lu0UhtiKKISXZJUals5FRvUcjqve4t0W/sXGu1SXiRVkThs7TGFaHLXsu8IvewaLQjc7mJWFEWUq
0mlJsTpV8R25SbcXNcKJjHDlmXiMzKiKsChDHr90UnIMZ6myk1U0ScUC1efu8LgYzq+TqFibyMBi
VhNcOUqtfuz76JxX+ttMU060DwkGoBPR83cPUjefjNdTRzCxkljH6qrcZRon6ehISLpGXuZIXy3L
ZfKnuWa/oImSrYdbLy5jWQHPi6lQiLk//Xi9VFtKyV6K8VE/tZeQnWkQ6ZWde3AVkW/uLPSJOS4E
yIphnaoV5paT9Z0yQB8Pxp1lOSiqO7qvQK93nANZsivRFu+cvCeWuVtLrXK17FaEN60PWYkByutD
MB7S1jbfMWnZ6dwILO4uVTapbkLKUdeeKRZUUm/SnOWCmod01u1+Sm09WW2l//v6gd9dGcVNwtpL
ZJNnAaex0k/4jpMPaHnIzPaTMUr/0QT3vItCxWqjEFe+Ib8Zyi/N8PtXlkw03IpEx+y9pXOn2yxH
hVZrN/mRXttjfI6VwZuhD3l9oy5Eec+cfWOGO9xV0hnNpMFM7xJH88v343EKMrTCtV77R36YP4jB
cffjbExyF1gTJdVoRT2qNdK7dVkdIoWuYFW7JnRVxoNRljWV7y8iehFpRjfh+9/qJ8mOQTlkvR0h
cSkF4Dt+icbl83KNLhN8LMIIDRTCv1NXKy6jIsE7NT0ujaN40alX7ju0Cc93EjTHBfHmDvQ/scZh
hhH3STovsEajcnKUHH3lBgXd5rIIdnL3xFoGtXSVIoDiBx9C1UjrQmJvR1lzVnU46KYUeaVm+EVf
iggQ2S3M+6JMqKqbKAdpBg8PEzghkknGkYonSDKaa+wURnxUlBGCO/XwBdpwHwy1/WOaS5EI3POs
EPxERRUKX07BseOQsKs6OdM0+It2j2KUn92Gh+aon18jcwlDqHdZGEhWdWDT07tFMXs9jBaC9x7e
fOpUeErqC3x/zzewBtOEGqCuwfufmugGEkEFYWX3CVN+nz4YBzZ40HvEN07DMcUdVnwS2Nw7b1ub
7O+beMcgqSpFmPD06YN0r/k5ckIgMcX843DzQimaPYs43xZTIcE28k+GSRuGNUp1bOJ9/EbxWDxH
3xiedNscFTv1hrMquqf3LRqqhVEZXF38p1v7sk1ay5x8TCXLeFq6uRu6USAH5UeldVs7ewH1/Q6j
ji6rKkU8r1GqU/7hMq3pUJI8nn3lYW2PzR+dnXn9odZsALbp9B9Nv74V3dIXUkfuHCoEz0vM58sW
arOck+aEZlkemvNFDWp8RyqQ0/en6lZ+m9s3il8cdT9DpSgOPpc3Wm1DSlR8UPZC9ic/gr+Ywjzs
FxM/olkgQWthw22WPB2RvQhyCNFCSL34dt2Nd8BOIeAMN3FwDEXhUWAl4bL0FUwW8ec2iZxaO5nL
uQZ/y3U7yo4rPTHExQ7WFBGZrjCEVqP4/eJ1aJfU7c7JvhYRPnB6zN4OGDRhitrTTR+owfxxjR8s
DKAIc8Y7ZSZQM28WzT2N/o+0K+2NW0e2v0iAFoqSvmppdbfd3h07+SLEWbTvu379O3RmrtW0npnr
Ae4gwARINalisVh16pwpllIoUloTGsbUV6FFABKXvXL8S5q8jbcE4gTsgfUBFRP+mtRrKo2DIk27
Qs9/ydkU2E0PMiq9XGycvKOWaaYb1WXp0rm7nyCSZ2T0ZRmaY6sG8m5OyZdOUW613hovzRnZkNHK
2ZePv87Wx4EqJSIoEghD59+KNIN6RhHiJ6pgdErBTTiI4Cob9xxqfoSdaBlXAY+FLEhOQRIBC8Tv
DgwRwBR/Ov/fqyLgLkM9xcR9ZhEwbZwH5ZbGGHuLwnlnmqM3WMmuB8bDpqnsB6mYKXZz2wjKyyoL
yu8Ynahmjp065vOus2x6LHYl8jo7vFRyOz0oX8B65IRuRtyPv9VmlFAIXmpEI7DLUwpTOM00jMX8
Cgso3PaEGuHXFChWRkZaPCqi/sdGiNAIIWD3AqkI0fjLdQ6oSYoA+VAN9jQlbx09U/yhqXZ1ILrH
2T3NReEzU2zDV3dqnKPOCXo6PDBG+aGY8tBViVQA6Bbf6W3uomjmqNS87KbluDR0tNty2GP6+6VX
6lD0Wzbyo7PfwrnSEqulFaG5tNO03O0xrpLNN7GiIiP8OphPNVSPysKlZBLgPzdwNMg7V9vNPsdq
D/RoHNWpgV2MXHjQONVwFUxQWMXMaOrFfucFdpcdKhB6jkJGz4086sw2lxOqrdLkTQfbjEL0RJzm
q7I3MfwHDtHwFSkhtLgRF84sctfCJGkGVCbgXEZzBJ+9G0DLenTocfRRFHAJtJdjJ52vLD+5+Iuy
x8YL5sw6dxGEo5lC8QHr7VxUA+zCDY/FHvNX7rzXD//+2MKWYTDsF0ZA+AwjkGnZzxQrlS56b/Yi
AGFjXz/1ruz+DXf79qd8M8flErOU1FUuw9zYvNBwl7RXXSN4rm/do2dL4tJuiVYqTQhsdLvqQLxl
z57QfwCcn5FEYufibUFcbGgVKyaY7YCnzIUj5zd951ey4Qi+0rZHvFnhTr1qgHi5V2DlE4i5Td/X
8Qhjs+i4eznvo21pJiaaSzskhU5B/GSWLpel9EpVt/vMn7uTMV7N/RjaofwgdQBsm3bQS89y9hiC
NnPJp0PUpm5TjYIrhm3luzCMfJ8NRykW/jwPQaQf8sqS8ShVpG+ZAqo5KxdY2LrEkOK/meDOfUk7
rSsm1gT87Gggc/iPFsXtthRYcyzNWNQrtmi8Sz2WbRopsEXmvvKFUsGbnvS2Qsrul1Ucb3IpUvQK
9t55khh3sXlXrWxxr5fOavLQGGHLzCrXyPfAiduycaNriDRR6BRFZSfli6WK3sCbazR0hQFaUS/h
U9taVcBzXaCS1vZ3Kkgty+nYmXvwWLk1hkPiJrctw8R0FtSe48H7+KhuBriVbe6ebMqiBn4GHtTG
kZ+C+w8oAyfJRQ+X7SC3ssMdhkypLbBqszW2+vMUXtD4gcjXQ/C1zvqjscy2rupgbu5tyE37CSgs
Pl7mVrUS728Z3Wb8AeQ9921DqTcqaQwnpHuVdsmmKICggA6Xzy7mfnrCq7CxP4Ngp7CnGQpByxUa
LdxxGXIqZ60iAcqz1E4agl5B0eyPl7bxMIIJCD/LGtgbCQ+HlgMUrFU5wlhIcVXMhtsu1qHrL1Kt
vqqSW6T5oq3ccte1QS7o0DSKh6GGwXdHUjwnz+4+LtwQvPgMVGNNi77rqGBQsW8zkmJxf9RaINzz
R61l7l/VWjBVKFjeRtRGuCZ4dYC5Flcl5yiyJNdJA0IV8DqbSJnvTUt05Jirv1vTygKXU+SxORl5
DwtVmh3lurXr8V7VL0dS+ULC8g2EHKv9vC2HbfAqfurgqZ6KBsY+8bE2HOPMFtvala1x0tpaHbLp
VbuPtgzitWMCCP2yy44iyNpWRDmzxuUYZWYkzTC/rsz0c/WkuTmUAhn8r1BP4nIHC4QffTUuUC5R
DFycgcUNUR7Z+eLHNEPjubucRN3ZLQ8EuzFK5nh8qygtn29jjLdaPFqsa2pdK/LPuRI9F9g/wC+F
Qu7NQnsDcYPPoYdJjoOmKVCtkk8THoZV99zhWd8q1DGlh0m9VTNLEKS2fH5tkvN5ovaDEi8TiBnk
3LK1qfD7WTpZcSbb86Lbcdz7H0fFTccH7AQ4FxnVcvMddq0eAI6K4XqvbRXilX4d3UzOX7ZVtsqt
aE6iLAXEPwqffLlVm0dz1joE+tYL9xjvvyCJG+x7d/reOPMec0Uv5O7jFW65ydoit6XmCGRNWQR4
4faa0y0/g6gX5AZbFkxNZ/+ZRHsHrgmLMs1RTMXjp1DtZvoSQhX84zVsHaq1BT5iNCEYXlQL16MW
2SjIuWpSOUp+Q/rfHxt6xaDzPr+2xEULzKHP1tgvCwhXrMdlaA9ZXzzkmXaaaBTYKcH/rNANSHid
mEKY6NYttjbOxY7GXKZWgzYyEI6tJ/0gDkaWHPpT89uHwkt3ImL7TWeELyLpQAXPfJ8SJCXUQEPY
Sw7BEffLN+CvBruzy0PhFY/NhKp7Lzjgm76yMsklBXnQ5EFQIr/Kq9a2isNiijT1NtixUDpbmeDi
4iyDLUo3cMQAL7qM8bj73jr5tw486V+ynelClvlLSZzOcIBwFKOyP14govN5VDbi3IrCcFh2VVPZ
YJ5ockFn9pXP6J2L/rM+nQ8hqJRJpGyxheQUnAZXdch3RXKmxgU2p/8Gkl4ptisZGsPDocBdxzhn
4sHBkqGwSXQvAcbTl91psrsv8mUjrveLdoALOEsj1UUVYv/VcnRmLT2VGnHnvHGA37Wbqr0AsNaJ
rMo2VdlJCohVVL0NAC9eU4LAtPXuXbkCMt/zj5FbahMHBU4zPUE38g8lTuBqp8UJbDD//8WMC1vc
Rx+Hi1QSalHyFOLjyEdINxAM2XbQpgB9SwgRosIRZaFb75WzFXLxKoIq99JbiIw1mjze6EGJCFTX
O1OzW3fy9NhZUrtz/mKmbPsrWyj8G4C7oQ98vrV61NVT2iERZeNyOWaIBzySUr/yTOLJrvUF7Pyl
awlYXNk/+n5334xyAbI1qTk0MnZ3jiDpQI9ppzmzGbuCS0BkhnuEakFazumioRGLOZvOtNUUGWrR
2WAR3yleGQGihlYsTRzRIPPmPYdYjNwANWmFR/nG4VI2JEH605XNTdKW+2pAWWhqXZ1KgsRnK9My
V6a4QCz3HQnUFqaQ4rlp03txKdtNcJGHi01HEeBz01tW1riYPEoKFN1DpJKm/qDWt0P9KPhkW2+K
1XJMLuzSMSBqGU0A8+WxbaYTdGlREqnAGCP7sWXCPR9JKNvLdBsntx/b3vSWt7XxSiNjN2ZNkHXL
Tg8fJ+OuKibbLJ4/trG9f0itAGuDKR64UkzIjLO2mna07tx6uRmH6jMXM4oe/7XAHa0lbIgUx7DQ
IT8ktPPGhQiyuG2XezPBHStqBMsSyyUITqXrMe0d03yW8oOBl62ZFN7HG7b5UQCvRBeU6qykch6e
wPJm9B06V7t+gnJgazpIyJ1abQS7tvFE0vF2wISFoagAlnNLAtdRNqVhPe3SybgyLPhcsSjWdaop
gWOFiBVpLR+nEX1vzfI/XuFW9nZmmzvBnVHPoURgW/an3QS2MH0/7Ylr3Va26sqYlBK9Bzf29Mwg
d4jDNElnw4LBUSd2UcoOlPfsuNAFbsJ+NxfkYYagWo1rBYp37GesygOoAJKkkGCmIBUurpLeACpy
E1uBC0ohP06ye0saBRfLxvmCTcNkA2AyQVP33GabG1JVRy3OV6QGnkSqwZaqWSTrtFWLAF6KFfnR
WtFUwu3gZCao6JioRbzNozae4bN5VHELZ3NNb8Z4Eg7FkpZRD2CsprrTqqqtiOiQRBa4Q5ZEddpT
CgtNN9py5muWqB67ETKwYej1GwS79U5iw0wXKQpYVKojimzazyfrpV80p8+TmyUS9Uk2HZxaigrO
GlQh+BZRkHZhPs0IUHUXe+ESuNUi+YGVCRx82w0MFQgvDXCGdx2fZFC6EIJ2AICcyNFCxc0tfd3L
G3d0s9kVV5c317Wyx0UKmlS9PKtY1xIVNqX0oLSZbdbmQRCRNpJfXVnZ4dwbggiGNRSvEYmNWwOh
ajP37hz5k/ittTW+5dM1aKipJaxBFaH1zKP5HQPsbuq8KuqwJpMoO3sdE34Xmd7WxzcHqJLoeaRg
HzExgEqpdAWl0V3u6J7uR6WX5R6TfWmOYkCz4ANStvGrkDgWQKAA0TPtDPVLPh+K5ZB3D//bx6Nc
CAQERiMFc37G6wGReCdyKYqyofNJ9SUgR1dbyULLakXWrIa9WWFFBPSPOxmosOjf0ZoJfJN/r4QB
Cpw1O3Nvck/ppQLymU/KPZ0vj8um4loy9YidhD88cVCXjNEA/fPwBLhF7CFbT12khmBZhyQa5hF4
38SU/pQtzEVwGogf7tUWhDcReq4zmCq8z4n8Yo3okRGMClooP3O5zwJxhrzXEP3TqXJbYu31YbRV
TbkMZtU3J8ENvblAZAUYtwBewFJMbksRmJdC0rDAdYfCY8Qzv2ehehSLVPxJXxvj1iYXSq7LE4xV
eovujuUq0EvLHmt1tHvNS9OTko2CW2HrMgU7PdwQcQuiStz5k1ArTqMaJouOosuoAqhZt8V3wSnf
tPJ6pRrwEouv6QPbuKgG20XGyD/GTu5R/SYFwywj59Isr3Ey3yp2AqssEXi3nSurXPwKi2qAEGmD
vAestv8hiQuVvySJ28oZ1JUxbiM1WYqTMYIxUJzHbll29xX61dBAva5N/SpNRS2ErS0lQPXLAG0j
b+WfGvUk01GLe+TgRtdAebW8SskiuFqZc/MbuLbBbaAKFb5yljo4P4a45bo+NQm1zSHGjLRwYIft
zztbFAVGjIBSYvBvmqZQg0ztUMH8w9SVSD5jzgovGVNXW+8jT9Si29xAtL4tjGYQBRbxg1Z3gRJV
Q0ZYsKRRtdiBYkV2VTUCHxQZYX+/MoJ5GmOqZGSSavUrnJ60WYAkFP373KtFzvJ+WDSWqbbdbUQ1
v5YLQQjcNoGpDtVC/FP5URnMEsajTOEEnRnZGBWwleab4KBuJBpUNjUZaF4ob6K0d75LRmKGcxgN
eOJFztzgZgblPEabyGhL0JwC3mx259hrhCIPW3VMzLUDb4HAh6c4n3rnVhVNsqYAd3GUlYfucrhm
IyWDeiD26JbQBAdNobgbsfHUZI4uI1rgSnmXiIdaXCV6AKtZJdv18Jj3iW3UO7M+DsAW18EPwfZu
xMEze1wi3i2REY+lhgrIa471Rvr1qT7EmSk+F6dWTCUdpmie2or2leoiXxEshs+/46gygppt3hJU
1JbpbE9Gcmpkq7H1rHtIwJ/QYPwSX9sNgt7tJ835eDu3nHX19fiUJ2tpqqiNiltlUo4xSODtTp+9
IigigaGtxB89JQUE5hjhwh/c4Vb6uEuLliAdIFnmG8a42Jh/ip1SiaV7owM/RG/1Pwb8P1Uf76Uw
uCimsnUJ0R7rUGXDZcle19EQiqP298ebsJUXnf02dnWsAlu60DBXC/y2T1MSb+DfzixyQWI00jYO
VFjsnlnZqYps86G8pLvul0j7ZeulTHUKsBP4eVgFgDPVyX2h6VmAeIQBbV33jNSpHcmDYvSuDA7q
/hNX0Zk97oAu1qC3GRuc0EFMkFaXkVrYH3+vjczyzAJ3LvNkCdusx4pwcPrmy9iV9hAMzqDdGv0h
Gi/0MBVY3MiHYBFzJpQC2fauU7PItTzqCdYENRFbyU5jbB4Mcp8uhWuUov7uFp7izBrnjqpcYLqL
Yn3WnhyXQ3z8o+URXIjrka8RhstUzmxx3rHklKQVwcrUOnOSVOoPTZfrDjAkR4Z0n5xaHyqvyjNn
CWo/7rXGqfL0XtJJY6tz4Q15ixhVmJjeRcinZuV3Ey32RoIDHXRDd4r08VuhmHc57UI0DKtfVZJh
DiLIXQvgLJtWkqcMmHecZpg3R1/qMrQz0dYMRvBXW611EWKUxQHsDrFJhjo9Iamr4GpRa/1XqSwu
1dT7OqNAbDbDVa3Tx7ZdDl2ULxfg/HsOm/Tn1OiyHUSFtW8GaD0W0q0hN+OjkYFlP5GyS2T5l/Mo
X3egoHA/dtXN0LL2HO40xKDSqVAZZWBIxiWdQAbW60c7w5UMalFbuskGQZ67eTrw/tEYy43xnkYF
LJW11CTzq2axsmcDGBFUdEXHfNtLV3a4fHqUp0WRF9jRbaig7Wsn9AyPjR3K+3Iv2EXm8byXYiWW
SjF4zFDY5wG66EwTkzOYWwIi0Y8vUq8eb82Hxa9LO7wB0MLX3Sy2VQreIcG9xb7PR5a5s0iiAXow
JJtBEqI6aW36BIkc2J+ABb2EdNA0PHy81I0EFdhLODGYwPT3RD61WgVSSAymYHevkhaTYLUglm26
JCYn4dUAT6EozG3mbMhGblgsmO3CvRQwEW03qu7/ALZidwQ30svHi9r0FVapUvFCgVPyg8CBZmZh
KMFXml1xMCUchGVfXOSHV7UzoWcyz+O/2doa2+PVdV4GiZx0fYoT8A9lJauhAljliFsEW665Nsbt
ZqfJfSqX8bwz2tMQfFvUH6mOwa9g+dxne9tDzhP1JjGthq3qT5Ly76UHRSvjroZpMqu+ifHRJJS8
q+BnkGROFE42RXv7f/QPLkp2IfSIxhZrY4Wp8Wq5+HPjjdefS+oNDOagcipTw+RBx0qiTHo+I5RM
ZAL37NfWKgUhYws9RdcmmH+u/A8g4FbT2Jdi1O2l7JFfNZAzjDWGkfjOru7ku5440uhFnnCKY9P5
V+vTzo1XqWIskN6bke7Jzvw99wbAZxYn/Er24sffVgP1bKncURuVKW6aGtZQFMY97qARXeyG/eCM
bhq71q/8L1oxmyGSUhM8ZCarGXHpX4cpWbWWEJKrFI0R6WZJRDTkmxZMAhZGmSDf43uMvVqBshDF
jt04N/eTJO+SQMTZwcLCuxj1ZoLvLDZdnCagTYAJjEZExSO9qSyRjS0kJlzcIBTjLrg3eR66UJPy
dtCjGaRQmBqSoztIS1V2WocPxlD/UowRfX2r+5H02gmMP4JjsLmJKH+AF4egOMCXSWNaBuqksTxE
BgOuHttd8OXjsLGVlTPs1H8tcOfMmAmkRwgsGFXtpvmTnMquGTw2xV6rRUVfdmzefa+VLe5YpT2R
IjphK0drsPvhMavbu1x+LoNTEYfg85r8Id8ro9+Xp5nuzTBxP17r9hW6+gFsu1dBZcBceG8GWOy6
dq84n+SMx/ECuRbjljAtk68kNY1qddqIU/2uxiIERGxmIytbFoc6Ak1tSmoWLNkE7+Ka35U9YyXB
AC8bM5VcUUK3eSjWBllNZrWRSl4YU2fA4H+VEv+jif2/L43zz3lBpjUPsPSf7ur0c9VdbY7i7upW
UFkvjXPSqigCtNzhI1P8CNDMYt4nIrZVdevQISSiemFaqvmOf2Oe0zhEpwwUAjoUNSR1RkXGHHwa
pQcrUy/NQX/uNaR4IerPTlgmrU2a7KWTptCOGoJJ+OwyqsZrRZE8nRbftMLEk2jZ4856yo3SssdS
3fVUGe2wHyxbVWfiBtIouUWZVIIztZXbr5fCZR0qE9TA2PG8m6ufct+DOPuhQH9x3hvxfd7/+vgA
b4VDjM1iUB58EvI7SE4EHewpINUMZhpM3gF+hjHHjy1sXsZrE1yG2IcqcI5tPe/K30CHAbLN6r+K
v/wuvihe4oUu9T62uJEhGmzKD1NPGiPy4jLEkbZmkUGZblcpVuI0Sb/Xq/E+b8JD2ssvH9va8O0z
W9zHmrRlDlBAxP612l1e33R96FW18fS/WeFyi4CSodMiWImG5pJYkzdDIpYskf0ZM4wcljBaYR6f
ReIuBj8FNs4yD0lSeQTPhb4SrGUrtGLL3qxw/jBOFgnLvp93yjUrMmZu/WuyGe+GaY+H8l5UaXyV
feXuyDN7nDv0tR6OQ8pWtWeEAQXQK5aX+8uTdJf6pa+9RK5+kT5Gz7Uz7FsgdVDvvCWgSSgc9QqE
lX5zsg7GTyAArUPglAJn3ToeAM8AQKNpbDKV75F1OJxzqmE75iN97D0ZPzBJHfMGWquH/Cb8IR5w
3Kq9npnkLu2WtFVXgJ16By3qHZtFqV4ab3HIrvFDVxZMNWw1gGAN9C6WBi4qYBjObza5KRMAGgeE
Zjcb7PlL708v6gOjpDCfGd9WlNqBo54+dmX2Ud999JVR7pLL08ro4wVG0+VbCHXxqbIDIF9V1OPU
cvexra0mwtkKuQsuUw3WsMB+Dj+K2E4e9OdwTzzGtjX+yL6oz/2AFry4pL19klaL5L5jFiMmWBEW
Cdanq+lQOzk6eZjjKw+6U4ETSFjwEu0qi4arJMWqGS3dhIWygQQmEA9xT6k8lvPz4Pyh+5hQM628
WttXUKjbC/Z5M9iu1stFjqIG5aiRY70Z+FQfmgBEI8ueHoq9eg05Hwi5XWXH+JqIHJj5yntfMhg7
t4YWEf+ya5IhThoKs8q16SuX5Wmwf3QZ5j4Yk5kwEdy4/uFM/1h7TRRXezwnWdWM8gxn2qV3GPQB
1Mdyykfjjhz6HaMcTr5ZX6PbzBddm/9PWHizzB3U0VAwDi0veEwcGQ1JcNABewNTkM1AfiKo5Na3
RJbDoGIovAEqee5Kkqa1CohK4bu1fgkB3F9DgoGWQO0EdefXBx3/9daGOKcZE0ueYxk++/xlwkhV
5ChPod09RU+ddlAst82/G6k9HdVducvADnfRNxeECpsnLAR89Cu4S0gex7RYWMiNsxii3VX4M+xl
sMkHT23QHrtEclGz9pK2vlVGdDfK5hfaBNdDRH4KzhD7iO9+CONKgQAnOEffYVpyNI+TfvrMI2oj
tzRMMGxhghmGQGzBfeJYW1KzHuFP3XLKu+y6WdJPhPmVCb5eEQwzak5QNd0FevHDgNhBpChXWZpf
RWn+vFBRX5r94veb98+KeDnCVO0AWh+xomke71DRWtylH3+pi3y3tOCV6aqntqp+VINomZs3zHqd
3HVmqZnUy+iDo3zGJOdjr+pY4DU8yCxcgfXBG/dLZZNCGPLZ6fhoxdzVplpESjG1jQ1uNM+EukId
XShog9FeRIqwGX7Wa+RuM1Qn52zJsMapf5UnMCWb3kRPoJj+PpySkyKaixFuKheCFlWy5qzB1zRP
1J+99KKAVPVVBXDMVe8SNIySk3boO1tEYbUZ+t7Ohc5FJGnOiBz1cFrD+jalJzk4GEKxHZENLt7E
8Zx3tYzNlA2gAaNhLxmWB1ZjATZqKyFYfzPu+RMk4J/GMALedql8kOhiW9mvyIQcbfrVNGLB/S+I
JzoXT2ZZXkxpxpqULvPyqDlA/cQVhEfBCeehL10nBzShsNF6k8sOmmE+DLbulQwk55kvKpqjB+sy
Br1ae9ELnsqCj8bDXuou0EdjgGNElDpKl9sNbikIpH+8RpEVLpY0oJ0YZR3fLAhre9JjjNybziL9
+NjKVkEL0d9UQVqMUi/mPM6jv7pUYMTpETmiw+wRR9nrV7pPd5GQB+RVN+p9jHqzxDlhUxt4QBFY
GnbJTe+Njgl9QoJeth8eW802f0b3xB083dF0tzn1F586zwAPgUqDmABOsw1fZWzJCG4xNYB9c5pl
e1SkfRfnD1CWFUn+bB6AlSEucFi9BA3BXJ53WliCvsA4RHP8VfDZNvODlQ3us0VVZqTo1uAABM3J
aABp7yoouMVB9BIp/aXZBg6Gg4hnRnlgAw+uO5mU1TvBr9hKuc3Vr+A+qVwAUNf3+BUaUm6oCV7E
p+RJuc0PmjfvS9Gs9eaJWFnjAks5BuYcMGvjUPqTfFUFzUHSRaFlM1a+WeFLys0glZMVMSsAVrkz
iot/2E6DQ2bYRHHV0h4jd4Gf/tVQjWBLLS67j7VsAFUvzA8/lB/DZX7M/em2+Z0+qKBDFr4UN/Pd
1WK5IJOQLq8zHWci/R1/p0d9zwYWxufi9+yWriRkbhN8Qb6TL5mhZXYqzEltcyzrw6LN+0TUwd/M
hVZrYsdzdc5Lc8CcM0SgdrJ1JavPqTXZQ34cA/Uz18DKDhdPltSQIp3lXGqs+E1ZQrdO2xGjOAgO
2fY30kESrqgqOGvY36/W05naEsyKht4N1BkDu7Scahftmguo5aXmXr2EAtheFU1Kbn+pN6PcJoLF
2UqzCUbN3nQ7ffRKzQ2H1hasbdvb38xwe1ir0PzNAxVVNVBCHowdE6/HMbNOi1fuxB3n7cj8Zo6L
zKGRaXEqwTXCDCQCfTncSJ2oCLztfm82uMjcWlUCqRcsKQhaJ5tAtDonzozB++XLZzaPERUwRQXA
CjlLSPXTbERlG/XB0WNk9aXTPKGqc+j88F6kjr65dStjXKincwk2cwvGUCL1xkF9qmjy9PGCtjOE
lQ0uwMtdBQEvloskl6MHflpgAZLdcgBBkwve/0f6KkAJGPqOPFmHRXSlbn44Hf0VCok3/Mf5Yl4S
pclKgiSZ4e7Zfoa32kX9mDuWw+BN9U3a27ErJAES2WV/vzrfJAv7LFlgV/b/1JUBhQdmJnU6j1V1
Br+8ZsXlQbDezQ+6Wi7nPW1Kh0zFY243dfeR+VVJRPFxs2SOQbh/NpRzGcZtJKcjFpbgpfGKYYlw
vOlleBoc65blmCJ6EnUznmA8A+zkqFW9gy/2ktm1CKF4s0X27Exuu0/ARgHSeyDGnjovf0juTRcE
FZZnYHvZWwFUqEJA0ubWrn4Fd6umkZaieYtfQfBejRy0LWrbcnQ/u/pTpKOhLSy6bt4SK5vcLUHC
MYQcvcFeRIGvQiWSYn40duLcmaHamn2LCzvvBOF785JY2WT7sPLcdM5zNU0pwqlxAVyvP1vfCn12
Po4K7NC/ezasjHDH0pTxarAsGMFM41HbmweQkB3/gjVJtIHcMZxKkEtoEey0HjkWN6nH5EYmZ/qN
fguQBOnLx8varqNYYMaAdhVzWC7RqzMA5JKYpSm3FOOi2r7bp476Y3ZzJF6fSp1XxjiPNMJBDhaW
Ok9ZcyyqyS6ixqeloMygURY03n2slR3OCw3800oz4/LTaQ84TR2dKCQ+3TgPrqbJiu0inRu/MBgg
vO/xROiSx7TBoPoyDpdVrAEEoH9H6gHyJClKnTINfZK3X6LCkB2zgDpKM12NQfs0Ahpgy3G8X1Iw
AU0qsgc9Lo/gH9b9rjJ+0rLbkTz4HhXDhaUlHlQg7HgqLrK+P07D8nVJmyuiy3expHXeEEeXSRQ9
Tkl5l9XVSaqTnYQnPUmDuzgDn2ncVkhK8h7IHaiRLsUcXIWgmfxa0uAxAceq21txcLn01PoyzWyV
atiENh2k60BvIFffJbZEkhFIBP0y6Zp7WjageEv6EOKl/dd8GA9Qob1u9WzXB72np6CQkmvH0KRn
GpVuq3TYtwQMhUsx2rE6XuOKxHN5Ukcnl4raVlrqkJG6erhcp2brh0NK7QJluYDIphdN2akOm7sx
VxyrX54W0t3h4++bmNhaVVe2JgeFXS+IhFHvpq1xQpPQS+qvANnvw/ZRHuhziPkIDQlugdHNopKf
+lgDmN9cXCnMQm+SsicjSCEqEmVkNzfKlaqSK3WYrzCPeRqL4CZsjVut7n3I3PxqzdBrsuoCujSu
2eJiIONBDWK7r4EBbys7t3o/zJIHtj16BtKwAvKyAQRiyH2jPEx0cSAi5RcZ5Cai0jYmzFaFyqWi
l3YZYiAA+JA0chMiOySzDvVM6Y7QJbOtvt3HJRQrZkgwl9dRYLnD3ByqegaNFZQFohw00gH9Jc/o
CHbhS6OpRzlI8ImWDPq8VrcbQjS/W3JZS9N1g1n52jTsjtTeWHReMkI53QrkzF7o5OWL9hjP8R5/
a1ex9bS0xU0XNccgUC7UBWFs6O4LSCnZi4pUY1ATSKDkmFro7gmt7Vxf3KrCRIRh2JX+Ox8pxpwW
kKL37fdWHp1gAEdgE3q50e6UEOGjqnaFEUIqSDev8xq5S1ftlGA4hNYpWqY7OidHeQguGqW5aOb8
aE55YXd1cqhUMKkXTfiUUHqrg8EsUWc3ncIfcrTAKwa/nYIjlaLrJAELAfQYRxpiwOK7SktnUHKv
6smlHuiRl6v1IdCPhay7ca+0bh1LsRebxE2W9iWZGigVwz1N6FNjQK34YowKpoEX6MCCDXcXk+XY
xCjkFoNtSqpTd9Q2ysouhu96U7ykBeMbMSTAKIiNl+oxbovr2aw8dQFyLpGGa22wLnJDC3eYefnd
UDNw23QxHJS8Fnx6ckCj7nett8+9hKGTSRqdrM78SVd2c95ehF0N1+tN6UZPaoeGmLqssK9jM4Fv
LNbGgywXtdcGyKkp9D/KQvXpMty2eod5KAx/LFbrZVXZ2e2kKU4sJZPfJuRYR1pik6zd6aX1rdKV
50SNm4ui1kpXgxikbagKqpXLsDdL6pSxpjmgTq4gxBpfD1LlJE34A0h+wJpiMA3LP+Uab6O4+13q
ZL8QSXOJqaV2P+sgNxwLaAvF+7Ybb8CRdGmoneyoqeF1Tel1Y7WPY+sSwqn3My3usriQbXApuUDw
v2DG+Ouo0lvwXn8f5E7azT2wRbI1LwfaJXcReFGr3riSBwkINGu5rio4Zk70n0Zd3Bh56aldvCvC
Hhp/5JawL6xqHc6wTlNQoE++JEm/zKBNEVsG81DSKRA0fDfz5tVdw2UfmNYHjXiI9HKJar+UakTN
1pHbxJ1nEeKGZar8tQZpPIzA6eAmAnf3eaITxPHQgn4VdYsZJ7lytAmOcaz1+GLp0kccJkFitZVA
ruzx/TJjiTR9kbA0mkKqQ5PtQRNc1USwJL5HBmrhOZN7mAjb6HmAYnen3uc0s5M8uW3KFDR01E4j
w11K+a7SxwvM6ToZmLaDRoU2ayS7nWIiMquIzKbmL9lL0842mILsdiieLNJ/T4fsKxmMe6rEfoUB
qxGhOptNNw2/laV07Iv/Y+3KluTGdewXKUIStb5qz8zKWl12lV8UttvWvu/6+jmsnutUsdTJHt9x
vzjCHQmRBEAABM55iDTdVeXcCwfQXoXVAdj693VLDKvKX7IoO4r6bbh2aPyLnodE/quYYy+N5aMs
gFQpVj1OPLYXumz3nA2R8kxo9RJnTGetKCK2AFCGyldSC/7AkVwxyHprALEkD9VmL8DdCmZiJkAU
ZQ3giBDgzkkQ9jo8gtFOVqMsqVXUuaeN1U0WRr/GcOK9Mez1BaOpCeNCIh5/kS4xSaAUL6KRoLPJ
i8xiskshDbQoPxSh6Q1V+IugyIxEguSWZjSoSAoYe5d7PIhztn5/By5fwSSKRtggOMuQL0127/Q3
9afl24qOitSRyoN2qN3RlUEX78LwMk84CP/3qX4dmC1oBEcbogZSuPfG3dXTFK0aMicUWRC1BZqx
cBa4a84bCWxqoU2aAj9Mq1zYZaEsbsq1+XV9E3kymJMsSw1AyQSrkDDINheUCOfTdQm75RkTrTW4
XSQ0d7PvXkNaoxtEDeFw78DYJ/R+tVhgbX5VT4mb+eIdWtMGO3xCG655zm/Xz5hTCa5/wm7StP0E
xkiFFbzbSYVPWPJf/aiCGf3QdF9U7XsfvxZ956Zh55Z6j0D60GkPfyTcgKXIKmB33vq8NunuUhZt
KAE+3Fvs0WnvaXkKHuKmO7R+fuZ5hX9Y6kUaPfCNtBwJdTr2kEaNAhjDdnMekSEWhzRYTlyK6t3r
QAEXpCYTGYMxjBFggqpvSIONDc+0+Sb3sp9teejGs/6o3irWCBqu3G2fl/URTNUFr5tqV3nRt4Vm
FxHUGIRxgZMegVtOxFqLEQ1b8wOcEMcE98aqkLhcRDDbac5hV7QDFtg6+t0UmAF9sEodCh42gHI8
etbt6kBBy/6oMrOVzGxtrZJSSTED5IG+d3SA52HlTyHITBYCiktwYf3R6MC7tTL+Zm0bOalNqjpK
7ahzGsRte78a4BvXUx9sA4d+IfeiGiGpI4MjiOVfMe1gb2sexi131xmvVNdjqKnUXuOD8IQo1Rfs
7hUsdr1okdAx3d5tb7VA6TDOZoW3WscJEf9BvgFYLkx7gc+P8Rcd2r0xXxmvGP3NbhHkSA5Iz1zl
dbTVB4liUOPtpHQpATtPpempfggZMebwH8mMSndmPxkdUnJPWiUnFsPCWsT+ZIYApea4JZ4kRrNB
8JJqi4E1IkfFHB3GxMEcaGVHFJAxJ766sNfYip+vS9232MvyGKVGlq+CqUdA0CJ0D/Os3hf9xKGS
379vNlvIqHEvqADNrJMVy4oC3ZJ9ICLdU/tJveRcPAs2mNMLu74FJ9i5PGs83aEndO0EGd1VtTgu
MU69ouO7PWj29HNEwQMx4eyCHFBEkY776Lbv8zcrZgMhfUonQ8Suti/huUUIJLjyofxl+iUonXmN
pHskwHATlzNkshqlT5qmz6A4+tPogNLZ67+btvTws/sZviYojwM7/8E8AsgWbx5CkB6Ev+b761pE
t/DDFqNVF2yxlE/rQ895n6t6SNc7yiC5W4dTm59CoOgbOoqvPGewq7IbYYwv0NFmlYw9llutk6st
pxwp4/XlvIXL19bDGD2wROK5pSKoxs7xTemkTnSm2G7Zq3QmjYUX1BoevzvxppF2ncBmcYwTWAex
76oSkheKsTx3tGo5OJ0CZH/OGvc6T3BWv8+MsXwwd6nhTCCJUtsu5wq97LQiP575z7W7QclGFOMA
shKzYD3dzjqRMoxJYuBZqx71TAlAP3IjxTqYqft54qzwLeC/doqM4Qt5JAF8HmJJODyX4fitTNGt
ijKbXo2fchn1zGx9ysThtmy6Xz2AzNQw/ZIIuQRI19qVNNNpUlTAzexIFqTISoXZZuMxbpLXMSYP
Ya14qqpjoK0qX6+fDW+/GPeR1FreRSk+vBAP/Tg6JJX9rumcCCF5LcFrIT6/LnF3amSrDYwP0bOh
lEYZIlUJj6ZRUB2LZzUo/OYHRatLg3G2+G0ku/kiBoPB14iGCDTCvQ+NW7OV9HLFxVAq42siKIcQ
HfHu3I8HUa6Ccqygii3IEJqOB7lFNe6javyWzHb9r71Q9yRNQVZ0A/6/AvHc9JkAPDizMZoPvzXY
cYDhBm5It++rL0t+S+Q32YAhTsUUFTmcVzT5ZElXS+nFYE6V0Zs0vIJYer1WIG3qvGGSALM/ZLim
tPYwDKUdD3gaKZRDBG1UU+kYg8rHXbTlflC1265WbzSjD9osTp2qFw2eT9wBq8KchGzopmnSaTLG
mtB1KCZ9iMMq1sAcQIkxnOZW8yQR71wR6rxlbi3gzgg16eW6bu76+41gxhqWsK4yM6bhQ695RMRk
kcp96d2NETYyGE1szG5o5Rj6oJ3rQ40GuBD0NvpDc2jfKD+4U2gceSzLwhwpsGnUtzGkRV/UOySF
BY2pHdPPXQHYeZzT271WLutjHykLdQK8mw7zfqsEZfcELnecgusH9Ubh/cGqNlKYm3nuhMTMC6xq
8TuXePTWTBor0exasqOfbSA/jS4twIXQY8EybrmtH1TAtQ9g7m1tIpraNFAVFezT9f1yjtzRojAU
4qd/MQ/Gk8bc1WqdLM2o0+UisEQV4ZTcTM432Yrd3Oa1M+46rM3WMrd1X8sVeOqgoEYoH2ZTwmPN
jdhleOVYObHcrlPeSGIua10G6IXcU9d4GA/NOfFRvfbEE7ddZjdm3Mhh/IlYJ4kkZjirzgVy1GOJ
OgzwMV9rV7srv/099R+jHtNwspF/UFIMKqso/cBrMTtpNKk5rmVJ1xcF6Uui21NlF2cV1UnFA0od
tvYJzh8NJWgoBm0eLyrZ15qLfGZ/SVEkkjYWK+pBoq16wo/aq35qgHe8Xe7g3FR/QTFhOZXH6ClE
JdcagtLntRHsdotj6O33JjCbj0GMEoPc+Ij8xjhmx/aU3Qg+5fPmFWX3U6GNJMZ7j9GYiBFdbuu8
NWN5oSM9gpjNo1XFgne4+37usi7Gj+fVrBK5x+F2bnFbvoKyJMU4H5jK0IKl2tUTXpT4TRn71YnL
GtlnnjyP0rIEfxSOVAA60v3UWcVj6cQemoXO6WfUwmSQs4/P/Vd+DMU7SvYBKK6LFJMFEE59XhJk
D6Bn9wGtfRe61937vsH+3luVKvY2dFkjIofU3Q3LV6W/S8wXYnxqjdLpefBnPKVRGT8u6YKYZtRG
KTCmYHV2hfsDj/J2fJKDPytGb46P9eNyYSR5iJhsOWI++41pDI1tfmtlKA7w7H/fkV92kXE/y5pl
S4bJK6/Qb9deP7QVMMky1Y6l+Mf189p35BdJrKOZDAUcOrA88ZgEUtAGqg84FT4E4P6KTMo1jV4b
zDq+14ulkHU0CGJFcWJVn/tD/0RO0YSXhOgGj/KKR9wps8WT/sqt7PAkMweXrAC1BMY2TWFptLGe
hNsks3R3PU43hdceM/QNRp+1x+v7up8rIRb+z4KZI5zlzByAtE3Nnba3dvQCaWOLhox0KnsFnmRm
lWdeJXKvjmagcxz8qiLgnAAi8n6j6zVFwt4giKPMC6szPcpfnfIgWOJqNdRCfDymUkDJ5EV95sPK
7BklxGPoBrV9PD6x2Vo9yz1pZNTRlMyabO1onmJvtJIB4ZXsJB4vZN1709zKY3O0QogkM9Ihr3uD
g0uO6yNl0dCChDvPsDeb+E4W08Q3yfGcrAq21jinIwY7QXVmo3PwrDnEV/AO5k+Fp4EDzc9tnkPY
a699J5vxq82aUMOC7NFDN1T/iSK20FSgS6z48W9aDe79v1P8eSeTsdkqls3apHvbe5q/gWI0Bbf3
uY9SVDGZsPydNEZx56qSFmmFNBmTn7Via0AJLVCBRYtMaYkORa/ias9OmPVOJmOkwixrma5Apt4e
KbcnaDwiF7QM6xlJ3ZGPvb8XBLwTyLhbEZz0bQvkJW9CS7IT+tKn/CU/APfPpQ39mR2FQDsRfLHH
4zdvVGYvCHgnnInnJIKqVU9r3BQXTL1ZA+mWHLGvfEvZ3VcAF+kGuBU/AtsDao0IJYzFEyRrvOl8
2pw8H427FYwX/0LcrupsxDHho5BENQHoE6J19H8vtvGWnsde5K+hK76sbopLmvfSt3OtGPJGJhNE
yp2pL2j0BGa/GgGJSjmm5pOmRZ5MuGU3zm6ydYAO3FF5V2I3EXoQZAOd3wfDy1RhQqKAT+WFcFTp
PxgiQCUkBWVf0BAxRqGHRZmbKlbWNlNt14L2AizkbzEhnDeX/VO7yGFsodFqtdTpc10fDvfjnB6X
5BvnEt7fuYsIRuOjVBOkhKapY4NLEDOLgfxaSAj06SQ52pI5WfHepQ+lANIxyNNk/UPTAJD32nUF
FL+nS1b3WZAdej2YeHNuFLv41H6O/hX/0f5GXqQynnMshEWqKkidUf5t1NtcFx3ORlJX/1EnLiIY
nYiFQUv6GRsJvzV7xIvAT3HErBiSU7AbJ7ktBjznvG9gF5GMesSxpq5Gi1XFco75N8AnmtH4SSmT
+zYlKQezgreFjKI0y9KXUULzIzMwMTKihn/QVfhONRgfVa5DmqtZheVImpVO7WOinyryJFTFTTI0
nvDr+ontG/Fl9xj3tI7alPToLveMIgmmyBPXzC8Xzq7tRyUXfX8LRjfZXt41USGBNvAte0jyE2ok
tvRVBBcQOM0jz7DRJijxGCt5VsbChRZr2Rk6tTIKvFGjJFT5pYTLU8MLOKi2n/OzOnE5qvae+4Ca
omA4BfPk5ofJTMEoAQA/QKoZ0MA6/Cznbu9ox7/rh1lzoBd3TbvWuBf3biC2Ec0YOOKFLi4niP4D
QM9dxdnIYiwdXdHpmEVvxZFJPr5xxRX2j5ay7eGNRwFZELcncj9p2MhkTD2qmqRRwQFN3bRuzY55
egtuGxS6jSDzuFXFXWvfyGOsPYmkKM1brHGydWt1YtuIDrGX2KJxCC35jfsm5WHt09/84EE3Mhn7
J0JVhaUKmQXR3bABgkr60ohe10lWOyXuH1i/Sju7KOzmB94xOVzgzCpaGkmzU6sEZpUexNC7LuQf
ju0ihd6+G+tP4om0LSCUADNu+OTmP1DcraUF/PrZvl5ehDHJiFSMDYlE+E8TfckDXllzDP3JvAt8
XzMuUhhLy1NhrQf1re46OmWMWcLUK9BaM0yngaLMHvEuUfucfdypweCYLkIZk4tHIzaLqoZqpEfd
wusYgExo7jz5qac5FJQPQyHlHYpNR74x8FbM2F6ojlWuqNhXvG0X9pRN3+fJ4PWf7+r+ZYGMvdUa
ZolAsYdCcuxP82xViWRx9nA30tvsIWNeawGU2F6ACArVmwVroLvEp3UOCuTPy4x5ushcriMo4Zpl
gjAMY/zIJhSw2hEUttX8dH1VHDmEvrZuDGzRqzkxigas8VX7tCRlDcqlyInK7E/OB2RgaAnHcKXM
gjg34bBKKma+kct8FpVHrf1yfR1Uhz74vsvvsygbuRiaq57Q32+QBZIviwwGqxWl045nSrtx6kYS
U6KJwgL1J/Lmkmj35Xs2Pd3nR6m75rMRyPjAadL1qs+xtAxDafl0kxmcGIu3d4zf0yMzaZURzmGe
gVkuyMO5nIfbdmoaK9YT3gvivk/HzAue7tFG8QFmYEAHZ7+2HVJpPOPbYSJqmHsTbzJzMq0mwVgj
KX6lgHjC7ORBIMlhiLRbA2Dm1xWGWutHhbl8BWPNIEpKTKluofixegrz6Rindj5ohwYbXcaqNQ08
vKBdHwySThQrZFSnWeqrVUS/N5BmUH3y2wPaKX2U9AC9ygvldi16I4ZZWIH22FysIWZan7XEz8h9
HnGMeV+EiukldJDg+Y4xgSo0Bz034DR6zH/lQE2Mh5tmkDkOlyeF0fuki/sMU2yI/JvKnpXndhjs
POYBk+wH3fplMYz2A7YAM+YlFfPQ3zTAiDxQSp/QwY3sYFIlv42D5VB4AheoYdeuN4LZQMDUOzKV
OCgJ0zlo+rAz7Y/OCeATgC8F5brMXCLDpLVqRmBpfXxKlx9L9lgPr9fNaK+5DXWI3zLYC6QPQVdn
ZLAj+uyXPWaa09xiWOsWJWQws4ig8A4PClpY1PxYf1N10I20P8sHcD0kzolbwt69ojcfwyimJJUJ
/uBjaAEBndlH4RHf4wgPMpg/jNa+vvb9l4GNOEZD53WMi4muHUN1znRbetSmy1tQaQUxx0fvG8Nl
mxktreV0GsoFJreqgm0aXwut9vP0DwAY3h0mo5Ji27d91ENhuvExVG4T1B3j8pGzazQU++B5N7tG
l7oJOUK0jaGDhHoPvMSLwLMgpwwQsAfTRve3E99ijAHKMXyXeFOQ+zfPRjITiGqiPuBRHudF7jAt
TJ1wgbi3ACrXn4IkvNtNuhHbhdZikeYyPAupX+YMAwnKjZTpHCXcA7p9J4Xx9/PcY/57xHbmgy0f
i9skUL6RYP6CFxRrpmAdjnGKg9ldfxH7DzGQ3slnnEyeRWjE1iG/zG8maKQxcNk6OWatMEGqMaOl
m+hQSxENTqtTHFMvAyvH5Cyf/vT+/G1pbA/5RBoKpYFTA+ae1RZADIgHTx1H67oZcAxaYXyHUZqR
JFBXtRR+OJ/N8N7Q/jufoTA+IxP7No5DnEwW3pojnUs/ahHH//Nsin0MNmpjWdYK6zAQzBzIaTxh
NP8p+hQ/IpflBjdvj/hXnAf7ctAQJUyBg0BnDDqMdmECKDsDrMNPbxugn/MLY/uX9EUbWJeRVwMq
gZCHnmwrFQVLXV6uK8J+hROohxIGwUEpyMaFQ7WaeR1Buye0/46fhgdamYoOAKbAZSn9nAIeK5e8
G/BvJDIuQ5FHrUhMSKR3tvh5fBqQxFaH5jl0AMxxHA7qjHZTciixofSZ8NcvDBj4zR2/I3//PMH9
pxJgyCsfQLKqTKiW0Rjo4oEzgEnBAYgVqIboaB0Cpvwdr8lm1+w28pjzVBQ5N2Yko54az16Y3ufZ
UxpVHMP7hyMFWZGpmiIB29V7zz+UTVOYKTa4f2NaAHqFhuLxbAv+eJ4swx2+8OoF1Mt+sAuQ4PxH
InPXaNqiygAVwLqMzqtL1TGnyarE0m6l1G6AVBEBw0kkAUd3dz3zRiyjSXoXKn0jQGx6KD8NoNVA
C/tRPdISZ+xyG152jRGj1bJKKYQ/oHHJYyHVKrom0VUnebENOGwgmz3h3ReTd4DlvxPu+cMbPJmM
nxbWpU9IOVMFnemwpW1MQMWLnRzzTcIXCiUnppZ207vE7u1WQWW3jmzzFZBDc8m56vdfJTbrZxy6
VgHOLhcmareiXd7T9gUSpE5mr7ezTZHs0e/DRZ/dGxUwACj1e9eZoDApenOdOkitXBqvZS6QfuTX
2SJfBiAweMVPqtmzm54m+AoHOLvojC+s5sRDDNy3qs2HMIHjovdxvxo4/h74hDLaGebv6m3rzm5r
FU7sNt8bnnrzDp+xY0PCjFcmYukKELUAtnSnB3MAZGhstuGForXwgTL3L9TNKhlL1lOtLfUBMmlX
l/Z5Omc+DXXG2+7O5HYB/sOeqgbqS4RW5pjordGVuFgm3G+aDEz5ovG6ZbJIGd5NwqBacYoScZW8
lpKqOFKyOrrYr1ZuLv6oaLfCLPGiCarBH9yY+ftzdCbSk5bemIQM/iS+ofMIaw8jRyp+pMM/ePji
Pwztn/BFIJMxtk1vGjVdf5qPN+tcn9RWerzuJHkiGA9SzsjAzZCmAaFgpxVgsyRep8j+NbrZN8Yz
4JeTuaXR5N90rJL8tm+gD4NnBJYzf9/2837TlGn7oWRgDuf9FTdNkxHJRf+3MVJMzcIuXg4teMte
ZsxtKS7FcBhAiYmO595Ws1PkZF9aJ/L0T9e3dzeY2XwIcwWN4WIm4MnC00bXA9dEP5E1P6lm4zXE
4LST8EQxxqKZ+VSaJYKHIl+sIe6sMXmcR9Wd8axxfVH/4Op/by+b8hRzbuT5ClE5oKLeZnPiHJxZ
QMqy/reB61+9A9NT+2h/F7GMOWDAqZv7FnqUgf7GEoiZWSQCtRAo129JSL6A35KzUs6esnlQBF8X
IsNC+lg/yEthqUADQwObk3HLNbuh30VR2HRoLQhKDzN8y5y96uQlRBKZ8h6JeDKoL9ik/EoXhfOk
QsbU1IUz9OQJGBkLsNRHTmnvHyz+clLMZagt8NrdWxWdPC6InZMT4hG3yR9n27AWQIjw6spcicxl
WIzp3Bkprt//R8pnBB6XJTIupgsnAFhLsGyizc4yApUYs33C3HoqKbzr9sY7N8aJkL4w0EmNtRXK
S6imh0FD48eU/ZdSGP9B1MhAiz2sS8F8z0SAbPOtlEeOQe2eE8HYNCGgJQB9O6MZTZoKWbFQHaRq
EeQlIgglceisS7zYqWs6Mpeoht4vrN/YymR0A5QjfTbRexsItY1N4XEFWwevEibViT37QGWf/esn
thu5bEUy2qF341yONImlzbzpiGbexKVwCh0wtdDM22JqltcvtneTb0UyWiKLQlUWE0SO4hdDBB/z
z+tr4v0+ox8d2CtXsYfCV6boNULpzRqv+4BzUGwzu1QIY19rWILU251rHKvIAg2sB7YbDJ156592
QG927cOo8bToSUl9Ih0XiE7JUXPm4+T83VHOG07YvTi30phoqyKVGHUy9lCdRunU95IfleGDMJhe
0pgvVV8cRS0CkCeaYqZCMy09rQVPlJXMFvTuvEbABssj3jgYFXrFPN5MdnMtdAaAW/sZH6VrBzNM
X8gc+n0xOXoTmObXOM+cGG2kVlOKLhF+iD0vj6Fh8zX5zLVUCbnQygaO4P+DZdjYbj/jfNRlHIcw
oSrsjg4Fj5lNXEurL2L8JprArck78N36N8EkCCX2NlWRJdKMM5KnMXXdi4/XEUf6VP6Qj2C3LO0G
AwyZDcxXn96Jkd3oPr9AuAcRDvwycLOjmfnt2fX9lR8tWrjm00JdH/FqrzmvMbruAXmFOSANxR5A
zUOnEgukJm5tC4AUcPkzObuvmJuvYO26XNNGWlV8BS2NKK4UFM+ZnwBzOkH2SGcONYD3fInPvFri
vhu+LJ+1blkgoRkTCB49w58d9YbSUSY2Gor+SlEMKW0eg+BugkxR49A9gARcYgEAFHNtGgAN0i7J
8jDdNsAl127oRM7o84ES9gKDrTDG5YvFEEtzKyLoCb8q8Y/IBHnfzLuxd93DZkWM3yeDUepL8bYi
5Zid6NSEZkk2sHx9fpfbP5zY7/1je/0bICaLKj2x6Jtwl5y6n+OX9nsKWmbFK49ZbAFqVv3r+sW2
f2aYGDMJsJpF8oEraZWmTqPPlzmGnUfBNg7kTMuh6L10Imfk8dPvntpGHBOO4F1dlJaYpjFN+op3
FrttpEBcPl9fFf2VD151I4WJQOIq7rVGhJRI1g5Ku7jD4PaJH00v1+XwVsPoYFIAVzursHn1Spxk
9cN1Rsvz63Uhu4/ZSON/HxGjhCuJOiFX6RFRfiI9iFzUFWsU9vp/UT6gW/Nh6xSAhAKWG6TQ7GBt
K+TJsIhw2kZW2U0CpPLJL8TpMLR3JOSFbfsR8UYac/31gt4Aj+G/yFz2bWwjkbkGp7UupZhGcqE+
uNLwkKyFJZFviUgcvX5qS0+fvoRTAFZJe4oNO68xyfHEOdBdtdl8A2MEooT2jwqtVrSEQLENBIuO
VOBKGK24+Pet5LyjZaxijgFZ36hI6Ic+053ZEH8ATftRHs3FQvLjhaN8uL7Q/XUSUwOpLP57CxA2
wZXcrOj9CxHcxF1jlYNbzIg6VE7gzBPChJXj0sxJT1tpkvSp19yx+iIR7/o6doc/iXJZCI3dNwsR
i14fwUgwQUZ0QCEhyNoykNLUG/NnSejsPlkCDRok1gfRBDzMdJSjuxAwyEItO+VYc66l/SUDTkeS
FFVV2JbNpQmBFK2UsycoP4RmtHpSOgPPh1Kv8tER/BbC9m0qep+iRQrV7mIJhgItH0qFQd5G/DzI
GGnSuodlJHcDMTmVPJ5Yps6lS0UpACGIeFWiYXT4Fvm/JQo9grOfCiCos+FbaLxeP17OdpqMBqVN
0kVLhpXKrRhbgEatAV2pzItmXZezb3+XHWW0SAGsrr6qkBMVkTUg1Ulv5vJTPXgCADqvi/oHx3qR
xTjWVUq0fJrgWJUznW3t9E3ZWf43ZWd61V1TF7rJGxNpZDKOgJxCoN2f4yoM1PY5Ve5F6Tx0vmjy
AjPekTEeVDPkpUnMFJl+dVIwDNlpkWUmvORwNzlTLpvIOMyRlH2B2QPEs/roGuj0FhbFFufImsMv
zUKJYp/XVHF6bXA4x7crWVVQKnq79d9q/JvdDE1lLKMQTA3isT9M5z74D7QFr3a4u5EbQcxG9uMA
fLWxFD3TPOuZ5OjTM7geOdrIE8LsoyQsa9yOeKmttOROiJQg10fLFP7ktgG5KSAmQHfyAbTaLFY8
QSsrzHiZ7Wn+tiaZQ5SH6yezuxQQz9P8RtEJ27iZK0bdSGEkIjzCoAtQ4Jro61j9WdXuIobt3Yzx
IpiXNEL436pd4xuOFnp/V+2M4F9U7ehBf7DfjUTG744pMRbZxBl1A7GG7C8Q6rhSigfklGe7+ymH
ZogoDIASCSyt711FF7f9IlDfRKEFlM7TbHB2nYqD2nm9z69D7GfgG3lMlC5V4FVUpXWikD/fwNwC
7tvYkiywvaBLgfYogHwNkAO91c9W5PG66vc39rJaeuFtTLlcu0Y3326XVXS69r5rRJv0jxqaE66r
5q4H/r1MUMm/FzQmyxT2A7LHtIkLq4i7T1myHAdj+V5PmE8oYkH2VHnltfbul3k2chnNSaVlnrsw
mrG95g/BysHX9Gv5DAjPClHJOfZqt8+tEORFeO90FuCt2OPX0icc69/PkoA9gswFL+IfcM2HETQh
s0K1CmBON5spwjz4s8kPwDX8Fsa4TWEtSjEcUXwY08Ju69wWRl6nEt22Dwa5EcFYCYhp4jFXcJz/
97nPXae2EcUYSDmqcY5jRKGu/Ksqn+pOtzredM6+DGAQA1UA58MCv4tEXBCqEuIJ889C7pxESY7h
DECg60ZA45qPu3YRw8Q9Ra3P4drQEoqgBQjbnUT7fF3Crj3rFwl0oRt71koMCWYKjl5NcqfVB/BG
KZbZiOg24qkAbzGMlklljNkfYC/gvQilQ9QtwUYc2uC9Mc1T48xuCUxzBUMe1xdIFevjFhpEVkyJ
Yv8y9tw3U4kBHBhSpINdyFT7g9SUit0W6V+TVjnRWnHCg13YIqJfJMrvt3RK66UulGb2zE7DgKCY
57YpxF/GqsVEuWTSPED0kRecMmV2Qk22xR7oKdrwEmOmsK+EU7pKX5NIPBKzd8NccjLKpENqgbMz
u+dBB8A1MPmhNMKYpNo3vYgHPLxTL521pJmnEZ1DUbKrXRsRjClqaryAwgrXsNhKv/Iu9Eli2E3V
tbapie71g97fdxNgTYYhvsWA7/c9KhshDGNCS9OLW4FIDcRbsZW5fWylP4Tvla85dPB1vq11mzyT
b219w0P+2XULm09g7BUz91GW5zKULYtt4Og7C2Bs+76/u77U3btxI4Yx2iwXxCifIaYxRb/Fq05v
tP4oAUjRqB4FWfcBbM/R6l1l2YhkjBeAGZFcAtQIyUNsFdGxMQhHHffLEkAjEFFxN9GgzFiqkqPl
UNZwfhO6SEtX96bIXk+9BZzdxEo+xd8Q2DiSQmHd/2hxF8mMxRpiK7dDCslxo3jwFk5TvFw/sf0o
cbM48l45E0PKzHaGiP8A4IaHNpiBupe7pV9xUr39w7qsh1HDGtNYaSFAP2Q0M4gdKoOtGXAWtKeD
FBtZRyUXvDJs6oBsckCXAbyHgva9wa5v+tDS7O4c3oOw9qg0joYXeeDvxRZmsP6IpsLYiGdTikLI
BDInEI/6u6WHxBXT1NV6HtE3DWfZ2wMcVyqaQwhB/sr4yHlQ1DoasJMEhJVEK616TE9l9pK0GL4y
jlobH1et4Oztntc0RR0kf/BkJvKy97qSg7+hrgToyizPjq4AFq2Igzorn8SJ10e0q5emgWkAIN2h
Rs4uELSm8xIbBlTFp7Nsnb1+159X+5sWTKeOo5a7qF1bYVSnNsGGGiNUwrAuHhji0atzvJnmcjB1
iofJQlvvMXXcp+6a/lWX3zjaSrfswzniCDH5IGuGxm5pYZgAhuwE+nr4Rjnugcn0b5QVoMvfAXWX
c4S7FStzI5AxwaEuTGOaIJAOWwzfIsCAINzBGP/qqp9jl/v0sFNigZ6C2FaWQHOFTXy/tYuQZm0o
5LPXS2BvVIhjjr2rS7nbRYkrZdHNqEV2mZm+inrn9c3dsRFTlHDlKiJubRDIvxddx1GqKCVMUfZD
v/bCg+RTKnfe3boHZAxPo+syrVwDP5+RM1RoPW3qcPLmH7Oj2KgjSXZxi7/8jIF5K+hvb++i6NCX
PvOvoeDcT9qOx4NVQrqkyehFZU1FVpFV4J8IiiUdyJj68FlWSkcg07kSDOKlKIMaNxlIg9UgX+Yv
yOte6zI9tFPvJg1S9PR7XGeJnZbZ05DOBzkybb3Ds7neWkqrJpZYNHYbJgj3VLBgqh4Bs6aS6ja4
r6Cug9uUK0rwk5G6eTwVh16sH8lAamtQsxuNxMcaSufqU/FTzWtiD1A/e0ql2I/nQvmB2p9uNWn1
0EjmZEWZkgAhkBLGR32wmnGg14a/pCpSAPnBmKKbXEq/1LW0WjI4RKWqddRycpPMCMZUdpoePKU5
PqRIFHca6nM4W20qPlzXqx03+G6/GW8R4p2OTPRWXtDtq473iBgAsyCAzu+RI2hPgzE9A55RXQJL
GpsjGGqlTLM+oj6ZiunBiMr8VCvmVznP0QVrTKolD5N4HGaC2TYTCUtaha2d1hFeSMFo3ApkQEs7
kBrq0UTA2YylFYft9yUfIhfMVernZgJrbSo9mwnmFtM1Phe1dAorIEOKaC+zlVW7QetSQAr12YwM
gGgNQZcIn8pC0b8pSqYdSJwUEA0WlixaPpFGvyEF+dQlU2bFhgh62lEb7CJslwdT7SQX1ZTaVqfJ
RVQDp7qmwrEQmmBtqwdhHjH/ZEydgwom/icBaG79eG/qmaPlaKPoq9BSQZjnJzEQALsJxMdrtjhl
NRUuKJXlX0XSlLdaMgdkqiuPFB1+Ov1x/UB2biVd0yTRBNktBSZkg4uoVlaRgDMZBcP+IOfoveiD
IvM6Jw4Kj0QJly9gx19DIvy1AZh0uDAWamCd2jafBfjrv18YkmXzwgAIS35j+87T7XuJTNA5iRFp
Og0S34jvcbLuGAifDYey7hA7+kHAQ2xz9vVjfvJeJuNCJzLHsmjSVWLORD7TRDxGz/xd4aOV3Yfi
NDf8lX60Lh3Xkq4rEiGA0GTjekFSckmuKxSZUa0z5VM8HavidUoW8EhjKhqeCNTCnDtJ1un2vb/x
EZkqtFvKVGXcF/SrNrHGqKtRtYqtCNYkZbHBjX5bdn18R9os8UlvlIfI6Bd3nebbJQdBJ6IwS55n
PBmYBmac1qyw+lRtXQ380UYFzzDMsl2smHoi6/h1NSM3jEJfJsKZdEowgyFdWOdvsda1Vtmkobs2
0ueqbw28M/4Pade1HDdyRb8IVcjhFXESORRJUaReUNJqhdTIGV/v05S9xPTA09pdl1OVbN3pxk19
wznNbOuZHD20gjS5YJlf3GEpJa8Km50agg++l6MToI7/iCrtKVcB2hFj8jjTvwh1/DOUKiTQuuEP
bfIaJdj+SsnBBMN5C5fk1GEBZz4tlgk6QLH7hPv/XNYCUCWMKnXSVqgC8Hg7RZ+D62gpUdEcCuI0
GMGUyqlzZjAhu1i9kew+VM29WGmVr2ipflIGHc8slcAfNjXaUaF8LynDblHG2pmE9kkZrV0ej4IN
luvkDK1Kczts+1qwO4DQtuCRn+J9ZYkgaLGye7wq0wc1FTNvSmXd7/PYOBVVD3rmQVMR4TTo+1QY
YNGeJ7dDP/ZomNlJFLLQqWcdxLx5kiP49cX9CIQuTGbLfeZOUXeXyOgmZQno4/BSsHXwzrpgmtE9
yyDlTshkYYdlxSdBLiRXrbGIb2QzFnjDKvFFYgSxCuIbOcvrwyh1+S6N4qiw+2LUTprW4/+lOunU
u7FUiK4pKf3DWBVerUbjXWEk+R0J+9pdluwum8RHYRL92Rp24zjPjh72sRvp+bkSRy9sQowKYs2g
rwTl0BRZ7mSk9pGqDU41hXthjlxtQF0okkCWLGvZ57Q3fsRKGdvlgD36vGueKtTcvTbrFTfspemk
ovTcarV0F2WpCPIe4KHp4zzdjemsJF68LAKovKPidQ71rLeTtlXuBcM4xIsaZHkb4DmXOO0yi47U
Y0Z7aI7GNH0GGlkwxM19Osye1Wv9LpHNz4IcP824hybOEC0ycHUjxZkT8RyWZuwCYcbpkHHurHTE
8o8ZNndC2JhBHPaHcRp32TTlToES16zXB5E0ABRMDyQq3TIenoChrvtx2Qi+aeagNW/i0qlIi6Fu
CRcD6mW3x6CBC0g5MUinUHIbjFvr+oIMKe3exHDs3BZ4PnGO/43eIbO1xvtGGZ5QWkCtYO6dzhqG
OzQd3XTId1Es2h2YsVxRIA+yoPlJNpw1HSCPMdb5yok40xzFQZoBOGE2XBLLjzLgHsdS+JIgfEdt
+hpJCjIykuiHVDKmwekNc/bkiURuUpYnIYwewyE8LxLqFmW2g1841MBPpWfK9q0mHqzIum+V6CkO
S+KEcn4GHxLQYqP5iz4W4p9l1A6f5FQ+zokAcPUq3GH+ZBcvSMCESUjdNpxzD28bmDAehzaqqMSX
6sri5LhbYRBw6xLq1wbSyqv3bg98UjUqRBEBogc50yI+vK++By20NPJ+D75Cvi7RwlWvhDKJnhyR
vrMqCE338UNV2ulzfi/Nfp/twjuU0nZAmTih0RXTMdvAuLO6R8WE87LDyEsnV7ZFm78wvhG0Ln4T
Ez5aEX1ZTI6JQFHVQX88uyqZ7EF6S4nkozFlt3XqyYPKC9DXOe/FVbDrWHE06AOq7yI4J+zEcJs9
RdMOXfJlwYKbgogJLAIsv/LPu1F9u5TMVN+SrjAEibxL9hLlOat/iB4ozgFPlOauhYrcEOgCQWby
O8yvG7u/l9KZZEgtSJogWANu9bXOXQX7ezCkc3MKgymxp8btwDfU7dRz7UqzV5/C8JxPR8mT7QTI
rJwkaTNz+FBHdn8LoAXYIqDqiFoBSNKmHb62mz1EDp0y5qZk9F6v8hTAKysmHSoz2eyoxPCA3lYL
vjiQzD+QJ38Hy3xTuQy4QFVHLwSJ3mVKNJlmigg6i34iacDuPCrTU6Z0R1nlFD82skwD5av/yWFn
xPViRvqhQk6fp/aSFA+CLD8XJrd2RbPV66v7kMOobBNXajwLkKPIQHKOdkJoA6YjAJIz3UEq/tka
L4XCViQTTT/6T6byns4I92opiRgvNJzWesx1Hrjy1uWtJdCPuMpbk6Jq9aaF9sk65tsRyfql3htz
cFvJ3+uj7N2txTD1ogxQKkaZyMhbgG/wrdnDwPZ4D6TOD61whJ32x5IATrbF5j+qdD/r1JafwohS
NLyB3ae5p7ALfx+s/fJumTAQmnWRTjPuVs9/hFJhlzW4poGGcvvkW8FmfXDGCBS8X2sTLKF+LC6B
SSbFTmJ1P5jErZJxp7dy6t0WuLEpdHEudtccZDtC1JmQqN71jW39oTotVgkER6ve8RQmD2hJT1xg
4C0vtjqnwRhHXsfN3FBNnV51oKH5EjblkFrl7gLodv56ykZ17vKUjAcvxymPQORCMwfrbNmNqzcw
ycIHX0IgBcroSg7+40DHvPkLc1zpzMN26dLSrIV36RDqRp/kt4a4xZe0sFu6m2IE1QLSbMHtSuAp
eNgs5enVxqI6vQBdl/EPNJrZkYCqM9u2wZ/4dWPX6HK+vLe4ASCl2zMgcJ/l5/kP0Y8cxCy332FU
QNsfCDDcmoD77bcc4/qnMMVn2cKsbSJQLwWcjkA/5B414+mxfxX9Av0mbrV726g+zs64xVxrowqO
GNnSk67ZoK6gpJKYlTmGP2pXfk2/kXuAJrnWnlv33naXH5IZdylLgjlKiHaosxd7IJOlz78mCyxn
mQHX9E4ow19R3jauD6mM9yyrqpVUmiI07vwzOi5Hy0n25b4HfSZ/Nej/OJAPaYxjnFB0j4UB0sDO
nDgz6F2qh+yAynFjN8RO760D8Uggc0aXt4pwFwrNeMoqQ8eSSBDbucD1GfbLznR7H73YEDAokctD
FtrMAVday+a+XZxVzUgvdTmTU09sZH7wIfgvuuZ3UZACh6Z2QtCvJFHQxq4x26Vsa+VD8lA+pJ+4
UBfUSK4j5F+3ziZmbZX12Tzh5xhP1h/9txYFQdOdwH1BvslAq+L3cDZVGUQlmMa0FBRFGI+txEVS
JRVCsiIIp7y1/EIDnSeeOpx4RNXl6mArOYyn7jSMEC4S5IiBGci63QfDjjQ2ZkwETzxPzuKB4dbV
3lras+DXILeyUElVVAvIShg7YZFg+mZQEGUhPt1PeMMtSHBsYDFMQPRzW4wB1Q/q4ICGY8jsjLtZ
vXXHOp62lFIM9Adsm6wopTFOpRCGW497pdJtU5xsLd7fvmJ5S3fWYhiLVdKpUUQBYgrjsU1eNCRT
olE4UfOYC5/l4tHUQZgmzXYr/RTKZReG/pifhiaz6y50sjy+q1XwJ9aAICxQoykivL7a2MnM6S1v
8+fbP3bre6x/K2PmVi7X2qIKoi8Atg9KgElLMS79DrwvtwVtBmlDElVKOyGaV9jcqdEasx4nqDmb
g6fFhg1GLhS9nvuscOUe2RBBZYNEZ6vpH8T4Exl0uxoNO+w/tdZeNHJ0MgxfETHZA9JnjlVsfTE8
wBSKG45fx46owx7CKazxuK+mlJKMANqYg6SxKUHG3jCas7KiWEyKIpbAzp3EXPLxb25HAKE1AUmf
d8cbod+SDTSCse+GeQW2jxH1jYKd8x4eCthVFKogJnfiiMVkmmZiEQw858Xu9nfdsKkLkYw/KeuO
RGo2yD7awI6hVW4lgKII9E7/QAzex/CPGM+9yq/KLq3yORdl4O8sDi3EG3PkdVLNu8GNBzmmPSjT
F3pB1/4pzlV44XbCcfatbgvfwz2FxUKbLkXixltY2OoCraWxjwPNQuWjLCGt/qn+NCewLIWuAXlo
ww1o0YIalz878w4LyESAC6FMpCmFOg+nBUKjStqVoeaIGAzAeJLXybVnkhf0FTClFyy6hfmdAiE/
dhoRZclasjsrmKt9LMl2oSxOpOV2tgi2VSluDk+6jPedVShOLmDYIVN2+vjNkIpD31az3SWo+OZ1
YU8aeazq7m1JQlfLQcHL3SjbmJ7GBNnHN3xvDl08oudp7gcckGKbid8KPw9AieKPz13AA3rcKple
yGLs2kyGsS3qd1mgkEpsoGnsVFu3p5ff+3pcgdTRrA5XyaCfQN+KmvjkKgPoBxxK4po4g1fo/vDI
f15tYA/Q+1TRwTMo8CM7+qDLeR3Jyiwj35V88U7xm8RVJycFhFtoj58nQGmqYKvNHtACM+5Ja4dH
U7R/o1p2PeZy+UOYwKqhOFpIA36IGpAH42juqdj64TfIzrfdwMeRmbCYREtjVSkk0QEeCcR/wy7b
xzvQVPPB8TaeT+vrZTNfRU9mrQkhi06uWv50nPxklx+6Ha1jdYGwNwLT53/WrQz/Qi7jBwZ0AcHE
ALlwdfdAjE5B4EyXcsRTC4hUj5t5boTAC3lMpDAbtQdyFeTR4KQNtnH8H1892fXPw91vXO1mcPrQ
XLaY2+aDqKYtRA7+7EnPgmzPGYgxB7vxrMP4FDdOff5HfOMXesqiFWuNHAlaDbHRfRjUh3Df++Er
RcXm1o+pHrK+XBFpqNJN5NRsUVftcqtcUo3qKcUNlewQ2MG5vezzrxXeLE6PiTPpM+YmngzDK49o
c98Oy1vfdCWfLfZiRGbKxQbyQbpjl2nji4LC2RzYeLBYaxGMmqZiSAwg22DfRz8X8sOgT7UNCmav
7aNdWWi2immN24fatIy1SEZTi1mYFizlyNhYpGDB2ddfWMGmnx4s7st3M1ytpTEhJBvLyVJGSCtO
FCyewiQ1XrwjB2C5805G/64b+vKekKyih1aYaalhCurdr6lO4VqiPe1AhQjky+lOBSIy5zG0fTow
8mCTSZF1bBldxqs2llNkEQb1biNQ+PtgOcp75QCUmoAHLrGpjCtRTDWoSee+Txpd9kn2uBjad2uW
uTweWx5FWclgaj+TNip5NLwfB+McLtBhq0NVuQIGRt5x8Dun611h/MRLFbdK9tZaMBP7MJf+33uk
I+S0iJxMdvEU1179ORbcrLZV0L9J2ExzLI/C9BKv+Rw9hc7olK5Ye0Jqx59N4dh/4fn1jRekBYYd
Gd0rQBNdDfjooAUwY6lS/LmvDuj1iHaZfTFzTXTr8YFjmFtheS2LMcwoKvVYyEqF7sWpB/EuRSF9
GX6XXY8njTHMQit1Mqk4GW3Ojff/o4Ubz7/B/LtlmJiRwjS9Ym5M8KpyKqjgFFEwRktRhykerbDY
NL/RwfCqP3IZXreMZS2Q0afMkMK4KCGQgnWN98+LPWGAlQIC4Xw+N1Btng+jdRZwu7ApazJefJrn
ulRRF0GykexS80CRXC2MmisOsD6RLAZ95XGUhSeSURajKFpVbSASOyuU6LJ5+9UFyWWgwtEiF/eQ
9G9kvSuAav86JKswC1a5TRMS6VBfV2Goj2h31C/QPC5Wn3j1763QaMrYPH43wKt6FoYFygLA9jih
9AjJ4DY3sOGsFWdSPUZYfMS7/MvtS93SGqgname6BpI69jMWGDoSjbTEsgCexLmZu1nPsfEtB7uW
wHy1GiQfdWTkkw90dnuYf0xEB9A3J6fY8llYTIOz0jDLfUWBKikJ0fpGBXsPlt9kE/VO4qqmb04z
L/xtPVkAe00LnoasX9OQWaleEQzy+JFS9kGUpM9Wipn8dMQYl3w/9NZelczxmImSbUqjf/trbb0s
1sIZG6/neG5ztUG3c6qAYq/uC/Ko6nCZaIfFbWjflrbVqYCSfZyVeTThbVZKk96iD2SPHk1GMbFT
OnKB1yH41myExj9RBu3eOGK33PRKrE4/wSqnQam+q5oKm6W/srVOxiit9IlGQDJ6Ckc9r7dYsO+L
jV8U8tBGg6kzNt7JIJXFePIvjLE2AJeFTWdn0wMv4l/pKCOImuLqWLIRC4VuYLawN7A3YvUvUW8c
xnA5AqaL0+y50hNGFJOjZTWWDfQaojrth1w+ttln0kY2yq4xvhfna135SEYWPfbqWBhC6TC3AYOI
gbWOPmHpCA7m3IhtBVOAVycnClw5LEYck69hcJZUWooVrkGIdnn5RTN4nFnXFRlGBGNlWdQPMbYL
gDIGz0/pRaRn6VdSnZu+ENT+PxiWeBdJK9ZQw2tqPHnAprMxwX8JS+h1+eIKvXos5L/r7BkpjCsu
Oj2KE2tAb6CdSntQlfuYSLzFGukqiDFSGIPKsrCNZGEEg7D3vtgTYO7srXpC3x6jJ7q9ePIuBJns
sUcWdFsXr0INlQx0BcDSYNfuirguU2dJTtCKwxIjeAfkvrMjzEzrw6T9bc94KelqX7EverHL0KeW
nsaf1XPhtoG573YD6i0YQw5fMY29462BXr9iGaFsyqXqUZrQjqp2Tp8NfzlS3GKIQ8rlFQ4vF9k0
tI/LVBhlqZdlins6u0g6MJ217W5GW+/299oUoQONG1vrG2QAQydrApDj4ab0xE6rp677elvApstd
CWAsGeFSfocj8+sw+qSTH4YUHaThS2g2u9uCNjVvJYiJlGU/tH01qWjCLl/NUHIi66Amf7+XQRXg
QwpbWKzTSZLGBQuXtOCmopAR7snRCugMCA+xhPNp2HY5+LP7eMo0uAr0thylTWsbpaGMY0fb10ap
TRF4r0F4q1gNmwxx2W+GQzPPdqjt5qjiCNmM8JoKiD8VqAjXyAhYNikAsgMpumAtNirirtUtZ3yv
xdWyGoPJMuJie983hexNhslD/dg65Fo8o4QkqaO4wICqL7bZbJNMeBjgm9BoUf68rYRb3wxb4hrd
2sTeE4vgPk46QDFaOhCahJ4+PootDzNxy57WEphYnyV1qCyVIfpZ95KUhW3Wh1y8U0fe1ORmCNYM
CdxmCpjpkZZdJhVWs0SKoKboLZ/eEeKASA+UduWObqH/1v7WVsa0FkjvdpXFpJnW11oNgUMGVskq
ne7mJPmMMBOIXepjhD64/a22gqRmmCK2e0VZRqn3Ul4WZ2mll5CXtYk3pssRuxGPs9S8CU1S2Vpo
HSsJGz63hf6fa/1LqsZk1igVDmJqQqoG1D2v2ZvfaIMyw2AqUNybA39Z7LpaCJe1OqfGxCwiap3a
YxAdZQKRIvxHh0bGUIrkTPfCfo45SBrcAzJBqy3ncjYI+v7Z7FBg7U7CDDEFli6kYPH6Mz8f3bBu
FdM1QCiWaMWefT7oSzgZmaLAUWLtLFIPct665sB7pFw9iWS0rlZSGPUc4pAkhYoNyv5gBr/Ass1T
ucdYOb+yQ+/ooujByKInXpmCgXOGgt7T0U/yYH5LfXAy3I2n5pO8+w1pG4Z3cTLGpeSF2ZTTjJwN
S1XeBIqcw4S6Z3uHoufBMtyTadkAQvmN+axraDDmnPSXrc7ZjKpYND2+nHSOvsUPJtDf58hRvzXP
lNogcZRgjN14sRNKS5e5xh4O7+9X05kfwQQHWVuyOgFOOsqE8k/VKwPLaRrQGFJSSpGbmlOvcuvT
Ml5HBA5mj2V2KOuxIw6GVsOvEsDvh4fiHPvke+hrBgYtbQldQ18+9kduQY367f/7AzSRhYFTCiHv
sJMF3rBPOr52fU8bsdKn4mV2SxTweDnslvv50C7IY9zPhFXGGIuQgNYhl7hrQBD3eU/TbVegKoC3
UDESxA7rWEq8JGaM201a4kSR7Gj1Q0u4WeC2fX6IYXwcwJn1Rp1hn9o5e6Qq8458kbxvEv1Gj34j
5uMKP8QxoZjEZlMZeO746Uk4z+JOMvea/1+ninSmdqSffedhl4iPEcG7UMbrhXEmLmqN96qRfa2i
05yeDMLzrBtJ08XxGG+nkjCcih4fTf4knLsHaRfdaZ5u09HuIaD87byWHe8+GYe35D3YxjEE7I/g
09H64iyb4gl0gUFBJM6M2rZvpVkGkCwkFHkvPVytjWUdSlhGMsriXhGmQ1EvoC6NdpmoPyFK7m+n
F9tX+Zc49lEs9NlUlgbyTxNNK1Me7WLhModuq8SHDMag9aRPww6b4AhOJhaxa6c8tJOttE4W0OkK
OXOwvFwqNnjbvX93Osbs6koqonmAZEV8ms0M08rfbgvYds4fR2MMbVIMQVUHTG5OmQqNr7EqmtqG
eUyW7734vZ+PlUA4Z9rWxQ+RjIFVgBKR+whfLBvE09jJJ1nNj3id3JFh5HZat33/hzDG0goDrPdD
hCdl6ynvsKpJ6ah7LaAkrM1nQbFLzqN86+EH2/6QyJia0o6FuYC74J0+AhzTQOgaPBVN/5oHhbR5
kQrcpIiGH/7F5BLZQsIUtHt0b8EiTv7SnCTgPGHDlVIjDz8TdMk9lK/veDXla/hYmj+sBDP5Qz9K
1Ujohm9418iudR5nu3imgmNX3uelbZ6nn3MPVmRsVvLQtDbtfSWbcS9JLKRhJpmQ3WRek4C1ADP+
t23itghsJ1x6MFXMEoXI1DvLhVtbA/AXEo6T3HiJrW4QyMmXIgQZiDd6CBvQAPZT6DG24EdbLb6p
Vu6GpPMWkjj/7lCMJxG0BiCKCpSFxADnjDR7WT7dlrBVKrw4FONL5DBstXKBiHiPiUmvQFU+d9o/
rKD0rT2vVnQ99XqhhOjCXV6h1IlmW5sosJAT3st3xLe85V65G0BuDLzd76ETfbl9Pp5aMK5E0AVs
ChUWgMGl7+H0MEe8iaHNyPmXaksi4znEqdAkgUApiiH1pqi0x6hCexStAGyaSUARvn0e+nuv0uKV
OMZ91KOCuT0B54lb7X7Qm59mp73FFaABbstReBfHuAsg76dNm1t4R7bjaVCFuyo8iQOKr1ZrS/k3
ghWcau4cI30UlG8x+KHJJ7l6UePS1dPKrkjqGhHQOGs0paVup8nw4Jn8ArwO16zOlnzuw/CLps5f
lki8z9BTyyJi92WOdXvAI46VrQwq50hbT/4LVWe8kNylZtOhgwddsIE516AYT70f+Z5gVa+j3Qbe
jPBmoP74WuyMnDmGyKtKBLImFe7m2MrtJs9newKYmdcaYuyUxfIyKfl+kafZvf0FOR/w/cGzerTG
s6EXY0EDjRI5KbapwnnhuKfrxY5Lc353LisZ8OJYfCQ4X3rqvWQn7XQ0eUNHngL5DfTwfwLA3lVQ
czb2dR10o9NNHJfM+6bvf776BcIyqlJKK7bR/fgtA9ie4FQerCPCSzxx+Y8cjrmzU3Q5hjunCHHd
z2PV6bE9Fcq1HS+6C8Q9HoIx7wsyvmuZapRpgRTpJxFxxvlJAKrQbR25nYwg9b90x6FWmSWJ4byq
XnGy4iyJj/n8JDUFRxe3X9crQ2Dc1ijXYtkQuK3V9FZbY3qL4HXNS3WuFwoZtWR815xFYOdScCxK
UErHOEfMjX5JgODiZE6+N33dHh+QniPVCT3x0XhIMDr3wCthcFz1u/GsVDMamn7UJxiHpp06LNM3
g9eO3LIQR0newZFXUtQ+n0bZpGbumMBMk0LsIeRB7faJjVWS3E3c9jvvZNeYIe8XrOqGLuqKeYWG
QMS6zPVSU/C26vbLDwon1t4rO6nEpmgXg5tPcci058/KbV/ph1xWX9uuy4ElDn+qPMzTfVMfU/np
tklsizAl1FAVTFaz29zpXKgiEL0QJAY0soDMKMNrz2pwW8r2V/uQQv989dVSXagRVzE4oBrYwQwt
L7H+mWf8EMF4D8yORWpioLk+OupBeKWbIn+odvciHCh4Crd+tu0YP8Qxn6Y2+j4vJh0g75hF/S/K
u/6c05l7oG6nO1qojD2ksTFw33e3b/P/uJcP4Yx7EQZ5lKX8HfcYw6F/kzRhO+aoKuYZsTGoXC+y
WmCxw3AzRW4xA5XuJu9Dv8eYE0WK+Y1VBvquuMr5PuSxq2LtQrq8i5Aj/ZPSpLoZE1bSmFfOJLdx
1psqWG4E4FlaRPZio/OyJN8b3c5a0p3QpO4Md2n0vkaSHaC1nvIeL6DQ70QPmKS2It9lPR6UnV/r
hrfg2dJgzAdLj+Bdv7em8QTudzeuvhfhlwUIn7nqq/ObmBV+Jj1X+s+yJXaRK9g4S51EBH2wAijL
6DPIKjwy5BQFzlbrXabpDgFdwW1N2rT+1eHlS7tUjdL8BdmRQ1KZGE6YnYrx7baQbfe5ksK8uWIh
arORIkY0r0XjKr7kLnuQqzvpFyBckhl7yVgArIIMuOePt0VvWulKMuN3mnlMNVKjwxx1lLPGDEiF
anoH6lZSeXM8cPKLbcNcyWOcUBglfZS3UN1V3JcGF++/32Az2dRcDYiPkgUugCus51aVxRheAH+5
3NiyUNtND44c9Tkcf96+xe1aykoSc42pYaFRL8JGKOM0xh2fySv9T0qLa7py52R7hW6y81Ob7ef6
SjJzoVrf9iHGEJBU/HfQsv4zw2wPnaAr7rT97XPyLpT++SpKqURWQ61DT6TFvnIsPg3YU7VmAPNb
OkfSZmkFc8WWhfVwuih9KQkzYFE3majfWxGwJMXMHoSXQdkVKerr2VlsOR+Qfp8rj7oSxyaIdGyv
0yEuHBcbXL+orXAOxJNgXR6oytK00xQqoWtcS/mag9vg9sfZrll+HIKl2U3mJi4Ueghdnpx+/GKq
T2n92kd+JkioLX4Ry9Kd839yLkPGjIyB5A8D75fnSjuCnd4KqfXcRd4ySPtE7f3bB9tut65kMNbV
FYpZkwxZnhEBm8lu0FN9nELbAB5gfac9So9YQL2vWlvtHSxLQ1dewFqz41XxN0PB6lcwlpbkoWj2
Gl6WShR7OVxlO2GKuuHxa2za2EoMY2OVoXRRQS9UA2Jm2RVugzgpmgDhAr/C7Yvdrr6tZDFWRlA3
AkMEXiSDD9f1IoFKG9TWrv5U7jWn+srP13mHY+zMqMTKlGMEun75PKHSTYBIH+S8ZJr3pRhb08hg
1I2IKzQzRbPrGvgH1aLZE2oOty9w06g/7o99a9WolA4kRt8lKV90bLpXCq/stl1RWYlgsi/N6KOW
0Eac9SRYWJ23lzft/GtYuts1OdDYdNBZx+hOgPkC8MO29Xz7jNsRZvULZMbCZx3oyRSmRUTetm8D
wTNPwmcAIqDHSbiMJdvJ9Eoc41DIKGuTlcDMQCLwqXhondIBHMwrIFpP8S49YJXl9vk4yvKO4LKK
aRrQSVpgMdNOMWiKw8ifdclNR05ZnSeFcR4GyarUovUOydiBHdqp4tceS/P/7iiM60AtdVJkE02r
Erx4mUkOUhz6ls7ZEOAdhXEaGHCr24HiEqL2fF/WQ6CMhjNzeXK2xWAWEeiRG1tiWZcuYxL2GDjZ
GU+DK7xqu+gw2NXOfDICAEpjooj3ZuWJZDQdIwNEiRu8kMX5nOoAtWjPUc5rnG4n+8bHwRgFNy0h
GvDKp83M7pS+Zl5q2uEP6xsQsP+w8Bbv/ixFUAnYOafTuHk6E/DrFqgpNTT1L+14SfVQylIY1hBG
RzkEydsUPvYybyqCXtJVKrUSw7j4ujelocZ6uj+/L0zXXylQV3ka902Q+LyEdNs5raQxrl5oxTJN
E5RE1SDZLfX7LmH5SnHzyxpTQSix3Tax/yNQlyWAItPtPnrLK3eR5KqgqZj/Qsg0A6ysBMqj+pyd
fpHWAUv7trjNAAN8qv9JYyw6igigtmkzjoiqj/0Vm493tK0WHyIYtegRwchAVwNI/Sa1x3eY+ZJT
e9rM5lfHYHRCkOK56AC25KPrkUehHRbWXYMORD3/ObXlMZq/3742+puvdfDjTIxW5KOmFgPCFtKM
LphEFHuzE4o3QIDMd3WTcT7S9bIbrX5+HI+lFJcivQfPGo3RGYCC+0+pC9KX2RX+7H5OXvW4/AnF
T+2RN5PHUQ6LSQ2KSNNzzA4gIZ2bz+qinMH09Y98xl8XyVKIG2OsdV0JbTeKt1zBXAm4YAreOXg2
xQ7CQiOUpqFYbJSMoqpd2gWecm90KSZmiF1MjhHTz39DPSx6sSsbVlVlXkYNJV0jGT2DHMTxLjXv
DZA3a5aXgpBderytj5sCKXKFATQuMAcxX0pLmzQeaNOZlseVI9qfWBMkBy5SIf17rg72ixMJ8CrY
ML48WB9myTCH8XtX5W9zxW5nah/SWLXvhlTrNap/4Z9kv7jkj+yQAVkWO9Xv2Kb88WIaGW8cj1V4
MYrnLANhgR+hHnZIrFf0a/3lMd8XFW3vNai18jobm55kdUY2JchzELDFOGMZ9h6YNexpepi02iPZ
dzPmcGRyL5TJDOJhkIWYdmijn2QvevNXuqTegrscS+oU/os3T7itlhZwnDRdN1SNcf2DNIa1VcL1
i4cwKHyM0wZCwG96b9/hhxjW+wsR0Qd6h01baU4+U+JVmHgj7USpOJp4Rd+2tu03k/UhkDGD3BQN
IiQwt1rq5nNh5CZwyPra0Uas6RDKk6Epqe7Fk/GICYMXxUqJbeQluuJRXdvRmKpOJJbRvsb8r5MK
oA2N4+gAsLSgnGruC29bq//6tezOcmFOwjLLmeSblujmRgUbGpWfhRA63SLbdWS9DrWKtoms7Uyz
/0GGYafFePbJNcdLbVYx0eXCPhXKGJrJQh/2fd2KLZ0IS5E+vYjO4maanTQAGIk83Z19o8bcwAlO
+Teg6LaC2Vo2k+kIbT+aVQLZXS+dZCn+OnRKzgnUPBmMvhOj1PN6wUsWuUEA6NVdw6O53ZaALqGk
ScgJ2EiGQU9LmxponrY8KUAm7KbqH53hQwITuxLQ4S09jchk+hJ2fyhF5nKsZyshpNy5/zsDk+GW
pMGelo5XJI3Gaec0b8mnDuyryTNWmPfRK4D7kjM3dG1ZwVoq8/1DMptVNKIR0YGXkRJO5EF4oiT2
qp8DLSv/wjkl/fvYWLKWx+iCWg3SENKQrJyN12nfnKun1O2OyyOdBdZqu/gaA+CNB5DD0w/GFRaY
ZE21Fho4GaG9ZK9h8u32uXgCWNfXJmGhZlQBUQBuRDBrDpLy49/IQFvqMsso2nHAvgKy+UgDiiLR
/Ekg/yQUfnyeKwjksprBVo3xXDSr6b5q7uUUWhCYVIHsTurvAAreVghZZCL9BCwTuQbLkA9Ssheg
gbhJ76qFg7XP9EWJgZpK+XlrA8RQO8H/dxdKbWOVjxaDAoJFivdsAoWuysACCcTl2yK2Qv36Pqne
rERImkl+QWpjByTIYsy9oA0RxYeylv2pN9A5DW2c/l85K5ldKy2aGFN9Ju50br/G4DevSR/cPtdm
rF8fjPEb6ZSToQjhrWbkMLmXHHRnfgFFzPeo8otjkmAFDKR9k0NUW0YX5CHm/QCe3jCOBE3GFnu6
CFx0tqjWbfJg+cNT4uVO7cKH+lFqY0Vd3XEHfW57TFlkfEmIZH+MeyT7AGUFr7rXOioo9YBB0niL
NzZew0W7vx0ZrmhjCErc4GLD5zQkkAgAGbKL/BxRjvNJOWLYIckwresho89pYTegGd4GsSsBbv6t
OxBiyz5FL0bXpbbc23J5YplHWi4qRQEYCJxuejK1h1R546YHm7W/lba+v4RXZjgmcTOAC5BWj2av
bW1ADmXExYKy17qyb4Ag4skCmVpQBdw9g9uRQX5/fKxEq1ayWGGKR/bg60H1TFHsjUf1jNHIHcHc
W+SW3u373HzOyKAXwtPCRDLJLrWRdmz6IpxQFtmph+wIfDx7fqCoYo2t7/gbezL10FchHdRJioXF
Ybx/GUsstZDkRlxKfl6UA6irJjcNJ/VgtP2DPGmpA9ZU0AWUgRGF3+IOo5qTMB9ByIi5/YYc0wjc
k5Ga/4zm6GfdlBg8JrU7jQYmuKcm0GpMYER5z/GQ25ekqjqgBIAJJbNoCWpekX4p8Fmks4410v+Q
dl27dcPK9osEqJdX9d3cHSd5EVLVe9fX30XnnESmic2cXAQIkBjwiORwZjhlLSj7rYF0afVKrANK
QI6SE6Pwbo924igvpyl1iwY+KHmGTKKLINDdetUWaw3kaci0LGOD2asBVbPrusB0PzuxlIeLWyXt
gfiOhFz5Q0gCQ4g8oFyeGzGo9Z9FWzhCw1U/VjIEibnfO0u5PG1UIzmvMB+LedXuQJhPtBugT+Mp
71bcES+iW9f2lRiX3e3qyqVpowGI9oImVK5Yl36Np4CHmZGjCXwxwB0knJwq0++oJvotEYGpAK55
K1EzYyDkFyhWoI39HHeGG1mxj4Y71S4EIf43Nf0tjbbJaMdYurRFiCLfr86AKmDpGN56ixDJz7zY
VTk1JmZKUP6zutc+ot1+bkNhgRcRMWYjggbRTEE4ImLsYAZojoJ3cLP2TmOJoxtnU4Cs0AruCM1N
U74zYprN3YdQF8aKJ/SoNLEEwpUD8fCbmxq2ZCcASM7qOyv4G+gD5tHiAWlZkgGOBLr5RVOqTl1I
hW1q7qcWBLk/zGG2s4wXFDI93k4OFUEk4LoaZQOOdkmedbNyJYy3oSR//eozW75kTbUUSAI/Ko36
qhZts2gm7j5Bl9zz2vFdADMTD64EBfgfMngPaCen5Zm5jAuiQUBLPqwfAPJcAnI5DtJD+lTdDPdD
gNcrr72cqSI7oZShiSd57AS07/lKquDFWlqAfgeaFMeEMi33TgplYRZpmCKRJGf0LfksgBU4E4L8
uYyUzAZnx1Om6rxxA7Z6/NlMKrQG8NIyt0BO9AtMSdlKcqo78EaZ0wNHQZi2c7cy2m8bm2GJpIYH
4OrRScPxEh1AGAU+NnAPIwOAnOTJyAL95S9aaZlB9E42dQVMoW5HoYLCCCGJoZWwDqTGI1L7Q3GM
IocHGshbLGW267ioIxD6gtsoBtBkOSzPg4gJoHHA5DGScqsLDuWCozqcg6TbVKKiFxtFR84ILv4R
MOHHYTaPxsybGWe2E+1uH13m2Mo52dYCF2F2Rs/CEGt6NED6fNiQVi48cOrV3sIFEeQtjjLQc6VG
wJLFCWJe8afxMT2Nz/UzcASD5kuaumToB00qIUdlyS995+7/qM3rwMnOPaWKZU2gOpP8ViS42ZEt
VCAFyTDJlVfOCJLUPDm1eCb1oAtZ3Gb4cF0+00HomI8FRzMDerXYErCrkME1XZdGe2t0J8qk3p7b
JtTBHX5dGHODd8KoDUZjq7FWwHpFyNi7CogLE+tmU3X3uhS2m9iJoULEXN1EwZQAMPSO/pRbSGKv
CA3BlghUNJPuhKjKQivKGSvqwBG9rYltTClYS75eXxFTiimDi9kCjvM7kiNAhi5FpuW46WhS1J5L
wR9ynlNg75qp4Y8lEUxZypzEw5rp+piR0YO3zvUv8HaYAfUfWXShYgA1xSqVWND/Lov9ltvJoh7j
ca7rQ6FAG6pvABj2pScz8Ufwb5DhLT0PMpdQhMmgvsak5gQqS+9v6mNsg7b7Ckr1xSqZ1EjHVwih
GeThFhoeSOiAYEtqIMQbcewKW2V+n6ZO3YFpNE3D7MkOG4+16E3Zxznyr2sl+8EJmiZUo3VS66Fk
FHGmpeYGnKtf+GhgTCAA48qFzGgl+Ae3q+r1bfDOWO4kUvFRCbBGo5cIstYgABB+C6Jhc9bVyt1W
TxQ7SVMA0o8GgG9azc160easmLmrO/nk5ztjjWxSbRWErptgH3ZgbA/iIwGmqp8ATuV2mIkTXxQe
Gwb7BbOTSkVP26AOupChrJecq0N+So/73Aevksu2AztpVAzVACZziAHy6JcjronutanqattZnj5l
0v0yjLaWhalSBuYDZ3OJulw7XCqAyspZQnQIlf2lTpL8W50iW5Sdv8CF40mkTF4rFI26MRX4VSJf
gckvpJcIOhVAg1tgs34HjthFVi5qKt72xhQM1o9Onty4mIBEPtg6se4VqmQ8NDqWh9/LpLSnTYVh
TAncHnlzTgdBRWAafAP8uRESTDEyVlZMHq/XlylV0lVZA6iqqtPJqG2KjP88n7r1Y1srlbMkyz3i
unPC7dFi3UoVcZkKpEY8DGkYw61cAcASJZK/KuJH00oeugyxTD4mA+f+s55nO0E0cqEpg4ukjJEW
rCMvHp5lgQdFyrzqewmUs5IxN2XMOSQQAzOASgXEX1G4YRhBjQAnxKPHZl52dGsAQV4XVaB2Updd
Steobi0YtP+djII5Oq0hfAHFuSQqOK23xhP/m2TVkunopdBUu9GKZ9VI0DvRx9uNVmovAAGajtqm
fTG04jbTjA/yHB/lLn+sSu0o5Eu44KrZ9do+jEPvz+DsuKur9psg6pYtN5nf51PhjFEic06d6ef2
Hy6//fBRTZQpNVdQzR30I0YO09gmw1iTox3HKSDhgvb9ui18DYBoQ7EXSbnWaYy1ah5FIIGC8Fqy
689loN2oaF5P0cLeButz7TRf4QieMfGKB4rhCF56D9DzB8FyhzB5Wez5Il7gnDZ7A1G14gl3/WMT
qJGDvFZbu5Yrfy1+tCHAnSwXqDwiCvHRg/lQn2pP+SYGkWN94jVAsa7pfk2U8xb0rVIkBbqdgsV7
eF4XTGS9XN831pMYLUgi2qw0A9kuSp17IHvkQtaCcRNtLaVQPxh1Ar8MzBR/qsbERqjQcUgfWDZh
L5LyWtK49nmSSKqfV4a9iWEEJLDri2Lr325VlJvSsKy51hvJ1y8rsoYGqGz/E2dFNnhOCNIARyLR
aFr9dNB//cKSeteaXBfV1GajCl4+DCE2pa+4dVCdyoPW+8Rj8Fo2WJqBdkbYbgDPm4pGaXuda2vR
opbgD/NL0weK8lHsOZrBzOftZVDatynqWs1gqUJ1l0xWz5fCtIuv+aXxevSTLzfF5yJAxeKfNvLP
ysjKdwGjJidNP1sIppKDfMzD9Gg5qmsEqk9IvXlDB8wK9n6NlKu35n6ojXiU/EgRf5R57C6ZdNly
0ykytbVnILeWUXPfSsvJUMunubLOLcpVRtHd94nuNhgBqkrdSVot3Mr8ZyFhhIWzH6yH3/4LqQs6
DVFipTFOIdH1r+a8/eir7NAJmeIqUXwEwy/aZcrxexXHT2VmPSmywRsqYIVg+y+g7uucV6a1Tdgj
AgBXH1P83Tsbmf8jlhVnU3lZDL5qPZxDngVk2Qpd1kV0pwFuHiBtb7VhKWu1aQoJVr08K0jVNYPJ
UTjmTdpJoHxshGfmLJe4SUv1Cbm6y4Kcq5B+uH6KLCEGSqMiGj2RK6BxLNq+GvsWOCgob8dAPTyD
JMWQefeVtVcoWZhIqyhgeXuHiCZGjTpltY78uwT7I4VWbFen+ABiUlBXCefogVfXZkrUSK8a4L5V
g24xkScAqsojTmcFs6scO0vBix9ZrBQqsN9/i6Av6DjHSttA+cbjBshb6Un8LKNUi/EtYEg6cZBo
PnlGDsbfGHVyt2ijvhdO3b0Z1fW0MlrdjxoHkLvfFD9FJR2MGEE0OdZF/Vg/JafcnU/cEhxvZ6k7
l4x5XbQ1zrJzybLL8JX2PrQ8gmwx3TcX3lEyLeF+rZTLVKQNrXFrruPRM3sY8LVe2uc80Lzt2ABD
5DgemmA8bZ9aLwtyfhmHeUE0XTMNDMkpoOd+e8/1pomURoYmbergJLn5bJnxjSLyvAt7W/+IIT/f
OZctRuqxH3APl2pyohYEfuAz/4ervlsJ5b9qxWgVpUPMtkXW45yoP0qzCzaj+6cYG6Nkv7eMuhm9
FReLSILD7ABUeLBnAWlfq1zVlvD2MU9A/K04jYG83aOuw1TPcQzUazzmCtnRhyeDSyHFSi+AOwBG
UsaQHggm3p6POGGYBwMpCGtIn0wJuNE6kA+DZwje33U+M7OMO4l0bb2OxBENt4Pua4/xTf9FBwTn
cDK89DD9nM+FF/sCZxOZD8i9RMrhmGo5mpmB2FSc3nIn/g36Fnd9JG7daTxCGnGc6kHCCDO4wM4o
nruls90A/epMsMrRefQPU0v75VE3GZhQQgV5SNsqP2pAByaDXykcV8e0y3/U5HXRu0Vtybhk6M0A
H0KLhohldSqrsnsA+Sub7CwSZ0XcE6OutBnP8lAgYeMr+qE7E3QY0y1HkKeuBz6oCNMS6jroTGSM
3gLY4e2B4f+Qmllm2A+8w/I8s7e0DDZpcq6bKeZd3omhHMw8D0YOXCHcNBU9M5gHnIMEsHAcY0hs
0DsHCoo23UBDgGrRLQEIGTbDrKEMYvKxqkyv7jwZ/Dplx8XfYK5nJ4my7DGILccWMET+8LE5CC85
gtPIbTwtWD4U4YDpV+7TgSeR0op4tqoOQQ/htI7DKEa9NXfiCFjFJoGeOoo2oAFSXixOruu1DaWM
/qT2edUqFq7zK1voK2TEuTwQ0PO/KDoxzfFuUyldFAbkkQq4ZV/5xTvSAv8J0Mi5owGy+6+IR5ja
v5NIqaXVqlLZC6ru69KxyG9jAVxg8ad/UP2dDMrJlNJSbmMCpZSNBmSPL5LiXxfAfDkbAM4FBylG
DkEB9/YOK9VWSpEwkRfTjK5Zrw3ayTMHV/q8+oAE9MSv/UveOwsPvoSZDN0LprZPzjMrnQsYj85F
7gNJDwEALbMveaVvgZ7G5ayTvL7eaeNundROqmpmNvmI4JwkylO81Q1cONnNfV66g3nX/giimygy
KTWHAm8EX83LKMi34VIqS+JxlsOUYolgCBV1zOTRSZVIGAQ5j/EUbBtnQdSdOJUBauPSWe5HTAEa
gFcLeWaEnMi7LdzJJN+0c2VzVJYbSJoRdpcAPgKMddk+mfOTJpzFonGqKOZYZN4aaatlqW1tjrLm
m8VjTUZtNp7Nf9Xua0uibJQhyrEeadjGrRoOVZJ82HrzUCRV2FWVjam+1ptKpfPqvHto1exmm+VQ
UGX0HyXa/ThgoHRcD1FefloNa+YcMW/19MVcmrLSBSSXNmuwI8Bjdh3HrzJTj6hT/VYi6gqqhVlv
5gALTXiMSLvi6dUtEOrVzjbD5KioPKfAMpomeL8NEXNj6HCnzhT4/CO4bbEqfZz9bdJ9RbD8vutA
ihX3dlU3h01MH5ISGCu5oobDvJ3qJXWQprgUqh709cYzgCytRtcFshEGMHFBgvlWq5OkW3JhJlrt
5IInysflXN5PoequrasEoqufMJnRnpsbwnHNm/N6tQa0Au6lUzFvnYo50mbwzKt4RIYZSYOL6eif
CXBP5gMcGLcZfDnmDWkg5QdwTA3Yi6ci4HXstGScNg30BaRjQhJeJzg3kGd1xw5t+Fwbwjx/0uNJ
YBDgbygzPAKnQtgqxKdzGUxge9zkY9FuHMPB9C2mJhsWXmca3Cd1dwYt75ptNJAq/aEHIsD1EgH5
PzKxZ/xIPJ5d5Iqj7hGAD0xlVDLZN420tmNLPldydpGaWPMVY75TsupQjCWy+0mcu1MzBKWA10Zn
Kf9yoffrpnYXoJdKmyWJ/IofgKIZgeQ3nskjG4jrom0dpn+aSt6JpMHkqtoYlHFMEWLFLoBqDqAw
L/wEUC4FoUOLTvzCPssw7iVSFxYlzX7MhFXz1eQxNw6g7+GpD/kN7y7lH/UxqUs5NkKvig3U51cD
U3qc74yAxK380XriYK6Joi6gOuAlgGEUTCtp2oMhzRf8E536eJJmJsf2viJUvZOF3i8AL1uS+K6S
vnTIHcsJlrWiQaoHYZ2/nPLYST4ls024DwHQr2JwsvVTFzAkZg327cTLLoWCpzevEYVpB/58C11s
z9VMl5sFdk8WA0UF+snYAzI248w+sO3bTgylKzV4PaJuwJJ7j+SZM79VZpuMqBNqcTFcTUxccC4h
26TvZFLag/lQACehRQk2dTmruSthWid1Jtk1wI/hNI/LqQrVb0lvZ50zpx76ecXM/4tHH5Fz5bjp
EHHKDasQpgbfca6etgTM6gLYkYEhZTf32ed/aW5HRlQFNYdiGmhNe+tGxWnNlEXLDeDbf5zG763G
a5Ri3RTSh6kAjRWJV3pqyxLb2RSjUvbRbWejyd0TxE9Z9BFenXOArIBgL4iy5lUlaYtRCoiKzI8l
wPrKqgrz8QhiuVObPuUL51qyxaGajbcXSrJ0RDRlai0qI5wH3ss2xrL9VHuaJOTSG9kdh8XLmgfO
24GlGAQu7b8SqaBXTNZ1kdGwv88GJOmhQNi33PxF0Me663t5lDceW6Oo9Rzy8shLu7OyXsTq4/U1
MZWDQK+jro3+ALpoVURNNCpxLfvtFtbpz2gyA5CQAOOz868LYjYpWjtJ1CMIBJ0z6g+5/OobtPMW
SjfK8W9IMpm7thNEXSijXqK6TCFoU0CjumRjaK684JfpElC/RicXmgHMd+SFQ19bdW1Wsi8YGJ7f
qu9mXN3kMSYpYlT/ukLwl7gM66YSXVkZKyep+psaBDLrogYTwNmBoBUskxhm2npZa/V7puhuNrTH
QkCwGiuPijEEcxcNAecUWDEAWs9ETPZbpq7oVKBjmvCZgoLvli96kE3Oa/4AcMb96ODd5nbHv7Cn
TB1DohMcjyoStnQFUVhiAelVyNQ/k4RFGTvtcansMhDvBnCyy7bsZrktnLPa4XlLZlrX2smmruwy
mJm+FpAt/gLLcxI8DjR0/iRHniFn+sy9LOq6Rk1lCFYExUMmbUG+MCkwbSp4xfpfdGp+ZoGZhdrL
pGzuvJZ9toyl4UfP2VN2l56Mlwqe6lN01m+XDyUm5MlbhBu8sgI9S5HwIAWrLslWv3VarTyogKbq
ZdDQkIk9CT7SuFGCJJRD7rYy7fxOFhUWgDd4kZUF20pYaJXEmzd0pwvOAlDiWEWELiY24YIEst6P
fwsz8RgiJTjTUtCI9XahZjGkyQiSTT8R+ydxi2+yMTusmhSu2j+Z4p0oykDKNUb80OmIF60EoLnK
AZaTPWef1pEH98y8jztBlIGcI6W3xm6S/VydAP3tl/LjnD3rMacIxrTDOzHU1RtR6LMMoZN9lDrO
+VTbch7dLcLhukXjSaEunWQVfT1OI4wLOi602pm177LFG9RjWk2VZHlhMyVwyL7VgkVR5l4QsWPx
dmuAZSzWP19fBds77iRQSm5UglXoIpYhi/391kSnHI4CzNKOMc+OJqbfhkb9YOXJZ2wiL5nHWx2l
44vUxlEGBGK/7XuvQjI7NlL3+vqY4ybWbn2UcldKnnWxRnRO1/wkES6mWQA9oIptKwOqBwYh3WLY
MEo2GOfEkA+62YXdPLZ2b8l2bfRwjp2zGMapKddjjaR6omAsWksv4Dw7jFu/cWJZ3p5Qd2QaZn0c
qwF7MuZ347a4shl7nD1hGlFUABUDDX7wjbQvboqpSGHcfPF+9gRbC7PbPpgDdDEemhDAKsY9YdeW
RRtkz4cReWmeaWUu8s8H0G/JrFi63KyhdANeWxhqt4eq4NVVWeUDdPbjhQPQAzgK6n5i5WAo3hQN
/QSA3okq0clV83tdgtBXkzM7yvWbLlk8USvEkzJtPLAt5X3MrimIOtBugObq988rtEMvRpoYedB7
8cPy1F8w8wrG4rvpPAcE+ASJ2/OCmkZ6UN0F6bvYqW8FtzxFD4hJkksNRK7tef7Ke+wygoW330VZ
x7Tvo1ST8F2du7jAdnTTe+uh8drDAFoJkJFy9Pm9mXwrjjqGMZMsBKMQp4qfR6C8CLh5apdwpHBX
RYUjoiZMVmcSMcHqIbY8LnbubAHBMsewr2dxXMz70EDDu9bSJHTHIhp/h6c3zKs1lrAq1fpT7Fa3
NYdAlLvzCKAlM8+dqOSmuIgxfJsceCuSOjdt62J53kT5P+Ww1jpjsakLLlJPBJRbUDigjr5uKBj9
HW9lUodXWNKUiyYMBdnVBJkQU8C2qjZBYTZPpNN+E+zrMhn68mZnqYOUgYncza2MzKwUFu1LUt7F
Ecc0kK++tpOU+cMjRC1rEzupoyHN2rRv4KiUBSuYuvEgV3F4fUFMacB6IDsJxAd6Kq9so7YyGlPz
V+GmW2/GBvOidilDP6cf1yUxamMkUlNgdPDefY9g3SRLqncluGp+tTPODw1GLDdXcclrYBAdkk4H
V81fzK28N7ZvJVPKGSmgL1QyQv4zJ7KjNusHS81uW6fTc8XpVwz/Gd1NU8+VPa06Z4MZT5G3wikt
BUADQCqK8RVlwJ0O6TH9MWKMNLGVY+WVj7GrP2zfO1633+vMO6VGGoAvUBUBkzryW1RsJoItDEg0
ONgOPMvtl662jcpGL7tXg+w29pSbZPJRCcLw5VrZ7R1g2Pi4XYzGSu3NR1Dh27C0USzlgub3mMn/
goab75vg1D/wUtEBqE8GlTJ7CKQPg7OA487hsfzK5GCvbQKxWrsKsxlZg5lgxsiv2rICx/rgpnHj
bdoM7jDwekX9aVKsmylWPySl+CR17WKnAGBFdNl6Vp9jarQrXLGSg3SIDtKkeBiAdzfJdHNjix1N
KxGHqHNul5jVtcEx9TI0XHADxg3FHpqYtlJMDTNylD3IYhB9pNJm/MfKjZcnuA/g807ITCjO4JRu
dpxPJg8Ih3FnMHioyYoB9cSwOiVWrJV5mnIT6SI5D0QtVpxKEW1zzj2gMB7rMb6fteJYxVaNhaPe
wDEWDH+yF083vxuxks9oSTfwks6/xGGBR9kNQJDRal+6NWCQL/lXjkRGRPRGInVhrEbQhmWQjNfU
vu5IYXnRMHVtBWpYOcJ3jjSGi9Z09Pqi2RMRrkzHf2i2EDeh7wlxZRo2IkIdJAuQgxndWvMMkjGw
E89yFXv5KBocJ8a8lnvhlBcbIikVtq5TMGcC/GV3/NEWtuJ/NU61M4Wtm23OOfo4Pw2BccebVWNp
MyggENdjtAG9+tQu17ExV4u46H4MMr28j18E5WM9W89GeVw6zuuRUTlBhgKd04qui4CDo3W4N+dU
wTQU6k2m06DhtPGjI55XGIIDN4SX+EShSvA53WcPoErzQfHHOeX3L4k3H0BrsdVrXaMiwQudigLL
LzBCUgfdqQkVIJMgkxm5PIh55v7+WTINVd5WQo5oT9R9sWt8KfOT+XsFAjqtSexq5mECExtAm9fd
/tIo/ZbSFZi7wfIIvHx+TIPZh2Due4wVPqMApBroLMDS3qErmSDbGKLMUMDLqHi5oHpoXO4vclt4
RgMwuWL9mHeT6Vj1INp1NVymQQjMsbnUbcsprrBWvP8ScuA7hyJUvZWboqAgJ2DYA/jFi/5ng5mA
RT/2ReTUwlNpfrquRIyQ883iyc93IuN5VDYhA8Xtlkx3W7rdiop6sTqLF02zfOV+aVSQNPSLWQ8p
Nrn6Vhw+fwZX8Q80Cdn6bf5EUOD5nFysy7EXSAVG3abPayNjYYYczw5C08dSbz78w+YBogRvIHRu
vAOdmMVsysQiVYFodhurN+Zy6reH6yJYzxCSBf0tg9IJOMm4G7JY9fXn9oN5TByMyTxLsU34gnS/
uhfueA0iTJXYSaRUArMISdqXkKiBNLPKMItWI3BBgzFnZSwnvF8ZpRJTpqTLoEMOmS9XnRzMvfon
YjSRGgnQnscdxOEtjFIJNW7G2IohUL0gp+0roTX6+bPlDJ7oli6AsSt7tiderMyymftlUu6wj4em
W9RC9ZfhXsg+wxCF8nZj5IaTo53h+p4yb9nu6KiwCm+PSkgXrLBIH9R0uE1qGOb2S2POh+uCrm+l
SoNlF+oyV4i+gWJujI+JsbiiNn42Z23gLOg1mUA7gT+7B3Sht/apQbPSNE24YvkH+YhIPxCc5Kv2
gCJWWGpu+UPzlKMILOQB05v2eorBqtJ8xFx5fZI4S2bGNftPISHezlRmiW7JZZeoePFgPuIOhIxI
IvX2+FyCbn3whCC+zD7RXX5BhGnMfp+rKpKrtBPdKtqEoSTsQoxsrZZNbqrw0NQYyWIkDHcyKENj
rUWRWwNkyEtz1OrypZz6k74O7mjMlguwQw/IeccMHUAufAZaNNLam1WEWDMwCNQyvmx9f7cO82yP
bXqvt+mN1epBrs0/is16qEyVE/7wVJD8fLcn9WjOptKT25xctvRgZoPdgoLuup7zNp6yUYneArJd
60zfSvHCkz6IDe8BT7TmnYJbsmaAY1vBPAel4OKgykst1Bgkfa2VKi+CM9jmreJktnjiIaGw3gXm
Thilwmksy2YpN6pvKkhkRaI9J6kvZ16P1F2jxm4C6sXrG8iTSGlu1syCmS+QaEXHHPUGJTorw/0s
z/Yw9F5acL0K2a9r+0mpcdvWelUuMLca7uf6JT+qh9m3js09n0WHWNNroigNFDshUboWa1MDIPEe
B8TdsLx8/iOeitBKKMx9ZEkZqNI8ID19IqWKNEhuIhu0MyYX95OVSQPu2h+NpNyk0kVZXYAtBuLk
I2o8oK1wl7BH2QA9OHDPs6s5dWXrWsCfSpeZ3pKMWKN0AEYpujUmXYqxW2viLX2MI4TyD+Abl7bm
yV71qD7nXo3qQeqUYKZDu99Rfmkf49vaq91ZcOYw4UStzNu/+xhKl3QNDV5TigOultaZhp9j8+n6
7WBr0J/VUhpkqsWajSpsbnEAfVCYBoRB61+fOLuFUBrUl/PQDjUWghmucxz2wRSiBHNIbgjC3F80
SPBOkVIhpMXUZZw7hAe4hMOh/JwCEqY7GRfztj7IYDGWvgPVhctawHySm7t1UrGWNAqGGW9kna4I
1ErMmRTu9JJ6ywEPcrc5bUfJy930cT3Pif1PTTfwoTv55Lx3PmkTRkS0Js5TuQWnrf7TCON7cBcY
UODRrw+K1yYYIBYOPN4XBp4RXiCyDkhGGZTV4Oh5K7iYzXkomxyw1YAFklzpJGFEzgYYP6ZugYfv
5ofmy3xWv8++cZyC4rkP46/11+vKzHyqoF0DJUd0qKDoSJ26ZQEYLq9x6p3bHNKw8qXGNT8RjBEh
0BDWfzUO3AY31hXdy6ROXKzMVC5GGKvqrK82ukfdxI9b2wKAouRoH8zhb0hVWNd2L5Q6ZjRcm7G2
4piBwR7dix/mm/WinQmgSn5Q8S6bfRPtVe3jsAEn61+eZzvhdAt7v8SA35mh44mSfJmMVbWRAAxr
o/E5x8m6xHtBlE4J6lxpQoJVmpfJFT9Ubls7GoZ77qZjn9pLYeffyPgncK6AvMFrdmL0+kGj/ygT
3dUuTNqsqCjooO1T7ZA/7IPIFb93JzLk6mWYE0Z3Qo950NQlNErLpQk0tzpHN7waLvMFsv8QKoKp
hE1eIwkeqXOjYL1pvpM7JcQ22OdH1SY0sEAgPmdedTFf5lsrGICXoQO+5sU68DpiOHpnUv5oFWNZ
m0R8CnDAQ+X0y11k/J46VnZ+v2TKLQ2qWuRpUuHkzdixtLZyJqt4Aejr4yrI3jQujphvaJVo1mAy
5meO3hFnRIdVFgoDAGGzFJQHKOkC0nCtkUPB56N+rO+nM6o7wJjq/exGuFjBK/Zxa/NSmww8FKJw
f8RSPrIzatE0FYjNAHQOnkLC1aX1GEkhMY+JWCu9k7zGQYMCCLS862tmW7E/sinL2ZpbD/xSWLFE
+6nWl3n9cP33Mzqd3i6OMpOlmaRaYeA2meU4e2YyTXaa1+E6rqIr1UkwK81FLlPwtqxlZned/nT9
A9gOare7lMmMx2pMM/01qCS9izjSezC1nGQdaHFRSIZAOweaDDCK/O7YOeUtmUjivEWYke3uiOnW
G7No5RTdCaovwPvfKP6U2DjhKcTsvC9/xA3HGWPUIqiCIePJJlp7Ras1yppa+qhPzQIP/SvbhUKB
LzjfkAFFDWgI8PQCzt31PWdbi99KpZFnxS4YmeKyN1UBCk3y530AyBk8T/hlWGbQtd9VykDGEih4
ZBJcTv50BrkiIi35zsxs6cU4SS8EyKpBKVE/SRfs73rmLZNjLjTaKKZzOvcmDrVUClcdMTCz3MmN
m/Q88FKyX9dOkLJLcZTXmW7C+s6OYIJEkOSiVFe17BqoqaDC4o1mMzMy+42lLFLco2cUWRnV327T
m/U4r25xMHwJ4x1umtvFI2GOEz8uX6oPBobXugeAN99yMeE5polG5czSVZuGDBdXRe+64bcXzBOL
d+VZckBNi1RXEazcCiJPJmWt5ExsrLGHRpE3fP2ghOah8QaPBFWds2IwkDtvzzhbAsQGUDe8exG5
Uga4SVI5VWbYR0AJ+BgVP0Yo4yVfkjD3LVfkVb8ZKvtGGrW+UVEtRI+wBfrF+FbdJY5yKp+BKRb5
YC9aXVKcNW8q1dYfrlsElo97I5iywoSARejqUfXRgHALZgFPcpUw88XMXkLLIQgDhKQrOvHLMSxl
3oumw9bJqrXMyiYSuyD1nroEYKMJpxCzZp7k4Tm/gtMOXae386k9ycfxKIY9p/eJYRDffAJlgiMR
NLQNucBo+3WkIrpFa80TKn/fzaiM7dVq76ZGujeGmMsCwFDoN5JpU7ya2pDIUK/KstX7+efmVgA7
Qzt953Te5CGZO3Bp7XirpcxyXxn1mJBEmCRv4M1EuiR6iYSHuNfAifUUiSAKq75w9Iu3TvLzncvR
0YQI6DrY4uQwgu409yYQsjn6LWE7rRztUF14ITFjmhkUbH9uLj3Jp25VihlSbK16qZDaqHz0kxz0
W6JL/Ac+5+KalEWW5qyotgzCJjRJG2ICauUZIUTqNCPH27ACpjfroiwShv/HbBawlXqLEYwu+ixk
ySe8Q3J/m5XOTscSFJ5R+h2Z3E/zYgW6gianeo4eEmCyRmPs5m3ri2VztJrtrqj6YO2ixlaT6MlI
gbPZzJemL4Lr58+Icd58M2XXUI7NlrpFAkCZWrfXFxhsSQtjkQuDzIo5dMJAISrWa9KD8sVyNQxm
ClRGxDZpOOVO4/fqSQrJlFGD9KAbPw5O/LS64jn9Jn9Nco/XSszS9P0HUJowrnknCxqOR9N/tFKH
7q/w+l6S86WijTcrpM4/ieVpXokPXMwgMs+Zclvofo1mLG4FgrcU6tQiNKu1Azm1+WjdVpFNptNK
NLquqofkLzBnrDseNSzLNu13j/JD0rqaa6/jHgFe4zLkD2tS+2l9iefDKv+MMZuQgaL8/7WfCnnz
7kyTYDVSGi9wfZJgBFGLyu9couhrZJ/wKnTnenm8Lo/15NofoEJ5G7EQ4mxUXm0hCb8TP3/tQZVP
vIECpgnc7eZrN/5uaZicbgUVzAzw6jKSf5UbZXZxInV0NNLfcYMIlhEEujy6y8BIiUwf5ViEWstT
wXwVh/miKJDQ84Sw5W5CCDG6G5q98EyO/fTr9Q1lqulOLOVbyqbeUrNEUqI00Qqz3IwG743GMl/7
hVFGZVrW1jR7nJjQH9u5B5lw2MbcRyhvHZTlaFszF1YJ102/Hw4qQCXPv7JZyUP5vfDQSGpx4QvY
GrLbO8qYdIKEB1qMWGDyq6cGiQ3kNI4WQCIaRzjwMmZcaZRBAUZ9IXQVpM1H4PL68XG5XxyAZAGf
weJSf7JakfX9qVG2JBow7WaIMJRA60yc6UwQlFEnuik9cwa5doN+x9aXT7UvtXiyJACe5MUg1y/E
O+ZwdcxMRRlmVM6RIVOr9FMJ9GsUo8WH/yPtS5rrxpkgfxEjwBXklevb9bRYlnxhyHab+wLu5K+f
hDqm/URzBMc3lz60IlwPYKFQqMrKLBOJCe6FzRz+93r/0BCfsoHzGMJ/ktyOn6pLUti8OBt5GKcB
BPAEvW2c+uJuQFFB9NbezEpuja8S2QhT2XqOOVToolQMJFq8Fvuofk12vCja7VAdlm0OvOaq4jpz
tJOGt0QvlBbfvD/+82cwLHwM5pOao+4Y4f5I9+FB3jU7XtrAg0Gw1/8P3wKiFIMuIGFeN+cVkKKZ
i4wv2/m9N3t8l1UQT33Xvy9fzWvVgROWr7aAbMGCC3OX6ef5f4F5wsF//4jVnmP0MJ8HeeZ1eNDq
OrJdPlZAnHDJpnS3nBP3f8ptbgyudzdXllRrsOpCbe/zeQbuUtda9/Nwvn0/In2TZdMi6Devzq3C
5raTVRm9T3N4lmxrmWqbqsv3QUP+WmKyAE+ypTsmCgbWBKa3A/1/pte5wEDNUs5MvEXBu/7S7MkE
cHQUpM9cw5ljEfW/mGnegpniM/42usoHqljStHgipk/vZsDdCvA8RQcTCavsQavtLzgmty+a3wZX
foPHbdkm6sJrGhlzOMq9+15+1xuH8mvaU3b94Atx7ptp680qV74D1oUe49stL5IRh5N0gS10r+6i
+p0DYEGBlZzKQ5m5Isy7aLX87zdJUC71WrUYWG1Mi0AzLEftnwRuwzfsj5Rcg1oMNQ2N/qHE3Ulk
VHIQafoSGH8x6hJkDnPjB2hMoyUgCrWbPnpjbHWJNmAlYwvPyicttuv+MR3fFOXh/3NFqzPYTSVL
5QFfKzzzZnldop812L0rO/S5DkQEzZ8vSV2DBsu2zaH2iiWZ1mPXS/4cSsjCRYP2G2r0gOX/t3Pq
GjKIgw0y1xKnm/Otm7ld3g13EQij6l+cKDCDTDYkfyRXlPZsrw7ixuAWVgDRW3k+lJ8Y6xqCD1Zj
WmdEI7pWnAyjSYJvxj/8n174287K0ZNurkiU4psNL9Gv7FnH6My19Jdjc5SDvkZex/bq8zjYFTqz
ojVutfixt7+N8024OWVSAnmZQeIXIjC7/6IrMF2Hm4hT82rH/igaNt0OmzcWV+myxhKymNxp5gM5
zF7hQa7wQT1X+/Q9s9D3gu3ln+mz7V2lyixSQWJrYoWNy8M0xGzPSTBAOZfXgnmr+XN7m5kMkH/Q
CALH4B/41nFM01SV4DWc1FLdZcAO/E2TZjsnv7GzugxMre7iUIEdHpd7A4qu4E7MsKzJawgmaEWP
0s2c+Mbe6jRIYQn1WoakherFOSThIcYLe9Ig9t1Opf/5Hm7wzeDE3xhbHQk5Uafc6BH7ySHZ6V85
HpfiWq0w/ijK9bdQwB9srU5AU9dsguzav70JPlfFuehah37n56Dag3nIJt8p/iuWJuLL+MM1b5a5
OgpUg1RtmMI1odXi9JD8HmNif76Vm9f3jYmV99OmJ2kL2Jvfxb1ryr3TaWdFRntgMCDhLDhrovWs
rjiIVfWKpSk42vlBn1rbVGbBcrbj1c16Vheckk1W2CnwjMZ90Q78zr4mKMPwx2jjWELv2H4w/Lb3
nvTexMdGM4vRCt/vnsnVHOOA9xGnzdmRL+9Ftf2AdofuDBOyzPGY3YmO3XZWffMDVlnmGMZA4WdY
cN1rvyKSnJgiYeI0inZQs3toJ2iMZPlRhqxSN+S/Pnce0W6/B6Gb1Wu4mob432Bm/IrQrvQlD8QP
jZsUTvOABylmxuxamM4L/Oj9Crkxa/axOSgN1hyNrhn01FX9PkA1MWhll/zQD2HyF9PHmw2tm6Dz
vhk3VtUZbCmkgFXlvt6z+wy8QQZoRJ3qi4Y5S+5h/Fmo7iM/v18mu7yvIfguQqhuOxyepirIknSc
ldX31mdtNq0EB1a90w6K1wbWJf4eXrP7+Zx4xr51J09/bt54pSfyl6tSCp7Im3H+xv7qXqmZ1INP
RkWcN1JQRN41tLcjM7FHWahHyZfyR/i7MbW6UhRGrbTvKb/CzEA+Ia2DJMDo9ldlJ8LjbCFFDF7h
pLKhAFe5Jv7VdAhQ55bGX4gTxupbDOyy+zZYjgb4SkJ7vCPHqP+LJHJrnv/W8DqAKHpM1IxL+Gnf
0EHDcx+FFdCXO1mFJAs9d5eTXWgPgoPLv9KfW/vfct8v2BtfTjMr1OUSX3F6AekOUiyODuYksrkn
TpS3c5Hfm7sOE7lMU90qYI2PPLR28W2ycXWe0h3qg1fRhb3toL+XtvIak2QsnfGe81u13I1p4Soj
NH2pZle5AC3+zn352S6u0pCWhtCsm3CfpRH6vOCiCNBbuS/yzDMwjqwyCdTY2qVsFJst81nWEsAq
B3OXKN8N67msIsjEIkbM+lPRYz5S6h7ZTE4swWCcCX1A5YfcF7ac9Gj7UVeajOdIgUr4UDnVqB6M
zvTUcnQ6NkbIC9pjSNugUcad1vX2aLWOkgKFPCneCH5wfQCsjxnHrNTdysrsXlNOU/fQsuVpBvts
Og2Q5rRclkPItKT/QKRsp9bQk06TfSr9UMxuF3XMgSCNnyyjDXlLJXzKrHM2iYTgN7PjG09ZJVtK
q1isIHxH9zpiehbwCQsx293mBXJjZpVY9dBxlScJh25kdJfJkGZPhOz1oiO2yqySdAHlwQJ5D/4q
5ccaENIWOGGOHCrPogbb1oqg6gAeU/DWc+4VHPibA72Av7tMS6SKuZG5AH24WazbgqCx9XFMMJgq
0JDD/aOuVjRUSz2mMeKxEgxgGACi4cwl3Eq0g8CT46rB8Mx86VV3ozsRXmfz2ru1vUodzVQrMsPE
5SsttWETksx2RoynTCHfNDIetDnaV3Jm2F0TtTaZJFCLg4u/7oudCXrGKi+gcCdJlxRygXGi/hhi
1c1bbTeH6q4hUSDYKb4T68Bw+2tXX4O2lm6qIdyY45k4+LEKkqA/8wdYsrcawJrmnXbRziLAy2Yp
5Mawtmp6ymgV9Ojhcadjz+hCogiX+6EbBZMzY2gy8eNdEwif0JvO99sx1jkJqG3rto3h6kCaQLwE
vPmosFYBp58Ad+VRzdz6H1HiK9hijR+/G4ePoPVMCjA5+kQtnJLtLP1tGh4wjmCPpiDOC3d1daX0
Gp0qfUa4GPx/B5dLxaMpHp24ocHj54DWTbOjzi7uRHmJaGf5329WOSxEnTEMi+8JHu6GfAvFWdZW
nMJ1aHE1TdSy1ryxVpfJNK9xOZen7PJvkZOeic8lzf4iFdjK6W6trSJviVxA7lp8Ni0gzwRK0ngr
8Zzu51/kdPyz/HkKTc5cBlY6ZHcfN8/M8lANB6gctN7gKs4YLLsO8DMuH4Gr0BeOm4vsrT4W61pi
Gh3iY76v98VD7VfQxn4Heym8Cikszm07x+/1rS7LxZqKoYlgr81zJ6tbJ1dFwEWRidXnAn2eqcaV
hSXFFYQRu3kfNRZIBfPR72n3kisDDMfBUoWXbrbeJJUeDaaDhFSrH1khOYK4uu2rv1e8uoFiKR0J
hmf/rUaiVucbnKJtcto9ZFAAfhLdeNve+tve6tYBqbseShQ7DAVNkK2gsRHQA5eqEJ+MzU6rafy2
tbozMjJXrEhCjhFNrwyR9DD4yi+IntiRlwT0HD0tF86BDrW8M8/U0VFxRaNGmw/6mx+xBm2yokjj
nm+w/MhjnWTDqdAjOKnB6MbHCu9boUnBqVkzi/VshNoC8nMfnGIQQrBnKMdnTuuSBN1OBTsttLjp
RRRshjKhBoLR6gk9p/Osqvxd2b1YM5e430kec6P2vZYnCburm2nTjTn+c25ieFySYQ4B2MHrB+Nq
d/935lN0929eiDdmVtGuMGhrgEYGhQFg/+JucetxOixL5TGwzbe9SMuaB5c/guuNuVWwGyyTNk1k
wl0n7RjVYE1UwDLeitTgFZGdVZADE0o3Tpi+Q9pm0zvVHp0wKLzI014bYrNvdMdQrjdQlX3isqaR
P6W2lgCOgAH3WaihLfoxq3AYpRP0iEIsutG9jkY+1GnBgCmivd8Mujdbu4py+ZQo5TTAYax+PDZQ
4tCy2hNE0k1vAf2RaloWF75fbWsbt7MljYg2yn2o2+1z/HMa7OiYoEHdedHV7DmnHgc6SMKa6WbJ
A+nZf7ZXu2iVJkmrf+s6/S+MldXX9Ko47H7B5dy6cQLtUajs9YLC1Wb97tbselvbFIplhKtc40Em
2eh+3oXA6S17DLDcGe7goZV8aS5TkN9HPiakdsOrYNM3P+zNwlfXiYnvGSlmwhOSGb+gumdBBWQW
byOAeAclQ2GKsOmwNxZXl0qoQaHR6PGZLevc6TuqgtFqFD3aN1skNzu7HrNaWiOOwBSt+1GOGWwZ
DJzRF9Ci+fzqsvj1fFISlEdTrz/SqyFwZcES13NWCRKfZcJr1zfmwjYYqpHa8wIk8uffjn+aP8Ld
741cz1Z1RhI1isKdR47c0lLRd6WxBsEJxuwpHh5qot13lInevQKPWYvkSNlSUBWjfH63PEudjxFd
wbq2b/ybha3iuBSRqU8TLIwPwpCzvFNBBpk4s6960xfeAP3frt8bi6vQA3iT0uYxLEo7M+C1R3CQ
e6P7l6rUIvdYBZvRssrBorCWnxaf64di9kUH89R7Zg58oAQpqYskGDzZ8hbIFmrgYiUyHh6rUGOp
eZKxDAeik69RFNtT2KIWh0IymEEx5ahFsfu5e26t8tbgKrIoFYGm3Zzpfh2HhyipfxV1XdjIwBfv
/8/QKqAUVC6ysIUh1KB2bUV6WxmW+3Aggjf31jg4KGUpIhJ2EUKsqyRtCq2x7AxsIcZXFh8xxUl9
PbIrcIPsEo/d81oKkkS/emoO1R09oMd2Bv3to+gEbsIvb3/IKn2bYiIXRgkHwunOoZOlO3WOshej
+6k0PH2IT+CL/EK69qzW6sOQltBIMy5dJl2HcUxctU8ukh5mtllPntkXAgbBzdo6h3wZBkBYhvJH
40LWmk5rC36ncA6G4pu57+wZxIk1n1sWFdc37+4bc+t2RS3HSVLKMAfpoj48hcmFEQBwF8OOytBv
ii/9dKjKwqlqy24wOk0rw+ZkQ8UUiiLXps//Xvm6h9GwdlG1kHsI2DDBmtuewZO3A57JqfYGVweF
TMUuDj73/03owe0GrNwh6jsAkHVEZHAMcr4Nm521/eBxokoRGnUzNt/aWqX0Zoo6b5PhsIXfeHM5
dyPwqnTv0bK6dmfpKnT2DSIA49bi6jaYDSOE3iZST85Pw4mdk4D7EjnS/ef7uHWx3RriH/fmUVTW
c8TICD/qFuiy6y80SgTFApGFVeDPtVknbQ99uUgJxgrEHKYs8ECRhVWUT/PCHMhQwRUK6TgNpdt1
IkpUkY+v4nquVXOvqNimIv068ww9vGvK759/is3ZqttvsY7pU5WyJcRHHyG8yB6Khz7AocK4vukW
lS3dq+gKKp39BZx8eA6IymZ8l9aZ1Y3191934wnxXC3gQc11RPfyWKnWiaUF5Kosp1bMgyZp7uer
3QRM3NpbXSxyPlZoEcIexw7xp38H6nROUSQC7m8+OG4trUKFVBdZtjT4ePzBEe2AmX+jiU1+qS4g
bYsdnXoXT9XSm3clikqKHx8T8Tj3VgnLMkyiYi4QxPzrhx6aW0WbjcwC4jMM+CRI7XF5SQ5XEr2w
tq/KG1urIwf40FgNdQcVEo8VXhN7vEkEhUKn/QG8vpvskyc1SK7GX5ASvM88/eFGFriYFAig8KHu
jwFFnvWiVwdsNt4gnK9R4xwigQVgAiRErzKkP2JXvXDtaOkQ3slgOu/OVoq6bO9bXu31Lgpcu/qA
1pUg0m1dmeCnRsNHw0ABgI08jNw4uExjmVoJwkQX66ciRv45a6XqGZAbzHVpjyTnTqIQGS7r8hFS
cim4V6oznbvYribLsg1KGyeGuovgIPCPsdow/CxOGI7iuKoaK++EfPesW5Trby6o62mHpTT8MI6c
OX0SnLiNbBhK5Yam4fNY+h8DLHGzZLOcTTrI1xcfgzIxkIjNd8vLjxzUyeVg0DZ0zQf1WgvWuPUy
/WB6tUhjYCHYUQekK+a0H5TlUFCJODmz0MWOmu7Y6Flt4yZ6aCZ1N0aQUVgM/SWLrNelCC9Zn+7k
1HoDc/w+63s3ltrv01Apgl+5EeQ//MjVNd8vlOZx32MCYpT3g/FiZUFaZjvBV+BL/eN7K5ZpcpUg
oIdWUR6EnbVRFLDSAmbCKf4qJzlrrhVU/nwUSSVsBHUs6T9jdNWHLKwkLxsGY2b2WCSXvBjtHGK2
cpp5svIoWNlGiPtgbBXRu1AJlUmFsXTPe60QH0LSMnlouvgi+JX2+SbSlT8pVWJizHmEqfhYy+gk
xYn3+Wrex0Q/+U7rrtWMKdJSieCy0dt06k7LKR0gvE7O0wl9Ff1H/FMBqFECjUDzjCZMYvNyHTsl
eMba7Km/4xI5/Z2Yz2EruH/YZb41N2EMSIlqCVPs8hyjBFsiN6RegYmIEv1l6qTP0B7ycmaTXeiJ
UOjbB+S3N/G/35jWC9KmbMa9MivqXk7iL6VE9sDGio6IyGtX91c7AjpaDu9HJHlDAR3PzswLX/VL
iwEJ7ZQiE+IF0f9h8uPDzq6urlhjZpLHcCqAhxCjnLRAZ3lZBDWJrdfEBzOrXNLUqKyzEI7FZRpQ
/Xys8Q2huXykQQkyMwNsfZ+78laq9cHiKuTIepTLaQOLZQUdssYeMfGVkq/DjAms3QgckgmMRkI7
+3O7mzfb7+CzbmKZqC/LVQ2zSvtzmGe7ny1bJrEtmQJhrC1gwO0C170rXZG7ZSSw1DuLT0C+iHbA
fvluYZiex9X6HHrzUTSttzUh8cHqKgg1tGgmK4fV1jMOnH+pCMKnAZRlnHQJADBBE1jZvr//O37m
6n7K8wIzKD3spfvibXxuXjEpXTkNUufl3vLAKsocDIEDMABmPt3tHflFvjOd0KvvYw/E7p7wlSq4
yta0eOZkWlUazXwDZJ9Fdu6GeyO2c5vtC9/ShCXL9/nAT2LymnMk1EuSgvsfNaBHGUGhD5hjgOcS
3M0POtivlqP5uhyTL6CkRWodIbPEZOhLfK9e05O6j7+1xJZFdZ/NjwICaUXmBxfysB9j4rBElTR2
1MLjQrpD67RJwJlY+tNRA+Add0KIzcBsApRpxb3qzVvwt+01yihtl6GuM9Py1fCuR4oahqLH+2bE
Vw2KIRnk8ypZxSotDytZJUgZWY3Pm422mv9aNCK4a7dT8xszq01UAKaMm4lY/tAAKNZqjdPqcXeF
wJ7qhoZ8KetYd7Ou+QJUFbONITmQrDtG8/JLH3LQNy1NbUNHY/d5/BL9rHWRbaorCoGpBXHzRF9k
l91jpvI1c4YDb8ktb0MQZ7YiOOXb18PvvViX08o2LpsKMwP/tql9KXQWzelBwtnZwH9w9q8pc9NU
dCttJm83ZlfBjE4dykAZP8u1ox3YAVpmrs6L88pfgA02HVejxNBRm9ehZPbx0KSTHFmQK0KZvAc3
gP6zxXvn82+36bg3FlbLCZWqROUfy8kT5GRglXg0jeBzE1tYdag8/V7FKh4vSoGLx8ThmAMuayE/
zfccZQiwX+qHe/K4AOuXzjsxE+1WsfmD5VUOaPV0qaoCMqMzKkUKkJ8Ajge8fal6CRQSPl/nVoSj
CoFImQFy8D/gpvrSdT00xWU/n/FYNykIFoIGWQTJENMSwH7G188N6pSf93WcvzW5Cjt5kSWDwYF+
xCTQskuN0DNnWp60aYofE6sp/RwYaZvmaDPiUehFUdqBCkqFrG6Vym4yhuclDL1GA+ZUm+trLJmq
vUg6zq0pH8IZNJQgZYrsaALpZtZ29ygZeF01H9pe95ai3sUjmM0xqm4rRpraQ0d/yghFiobi79RC
lEWVc7ekBXhJ5TZ01G4wgXi1JIcZkxzM6Vi+oSulHnoVaC1tpP80Q5nYQy+/yfJS2s2Y3eVZ6BtR
4cqkju5npqTuSCFRp4zRzzYtHyyplO3Gygp7SeOrmbQHq1f9MWwXrwrb56hPgdJp48KWKnJWquIu
aRUvt0Akmk/kKR3M2ZbC7l4Oq0uj1z80HaMh5YJZGQgDZLZG+Cj4eI87zVdNBrW5PA7STD5UQ/ek
a1BzgGCTsQsRlH2z76ygTcIJ7KSqy6TUZ1l736L47tTwDWeM9QOT50PSKCX+4flVDunoNNXS2F2k
7QwJRCe51tsx0IG20SaDbaigb66S/B8lTmunKwpMWYTyz3jCHmXDXB+WGpfZmHTk0sazdZFmo96P
8zAc5CXNHusEqLdIyiHfVqJyVI2N5Ki5EvRz6U2ZPPt1qxd7Te/+MeZy3JUZgcot1DOcaomZp41m
difJdPL1hf2jTGbvtTm5j6G9odTdk1WVzwOlaKhU0KaZ5/RO1voFWtv6FXJ9u76dgigOXaBPTsOc
MrsvB9VWs3k8lkO6H+akcyHP/UzhwoHZhPLL1KTUT8xFdTNlorbRm9KTtJDp1M5EPqdMi/dJos9H
wOABTO/Gtt2bpA+dHrf7IWEVSPqa4S0am9TrygyEP2mfuQYITzxWNvJVm3KUEK3JLZUiiPP+GNb6
t6mUHkmb7Ux5/gm5vy+NCTqY0jrWDf4+g07fKp40PhpKpktDlnNO4ktbRQFR9R9Trl97IyKOLrOf
eQaG1DDGbYtSdFJD6CNdrjENr4CB+4k0KTYmLi4sBUAsL2o7GdXXlkKXLCqsyRnQjCoJH21PSeVK
vUXdyEonzzA0iHoN0eybOm86ZOFRV/PFm0v5mkHSxjHD+jSmijMp2SNLWskGS0jl5Ol0aevCS+IC
/BhDwOoqWIpiB2RS0E69O2fyfVoYr1Qp7ia1cSrDPBt1Edv92P6cJ2v05zm8FqpxRvgswHQx2qyF
sr1ZGnBb9WsY5W5dTfuU1TvIZPhN0qJZMerAbGfGg1yFsQ+K3rdG6rxKJQn+b60HkwzGolT/0hhh
5xoLu86yNTqG3oChIG3Yvu6q3lMiaj5QqY9xljK0ThlOdGIZQZOaIL5oKZjs5kQ9G6yMAuBS7nPW
xsdOSx2VD5b0Wa+BcY6Uz6pccicOGxtlvDfNCnvPquLksehZ3NhWAdUXiJLXs9021uJlVlldY3VU
MfjXgQm+Cn3FyvbFIL3V4aLYeqIF+CcezVz/Uurx65BF3/Sll+1R7Q6tcR9Zl5FlMjD+0xXpl2pb
yXSMJd2HmKr5qNWKeozjrnJDSXohUTd8yaQwtkFqABL4KmZ2OVc/1KZ40AlhDnKL/VDGxDGH7kKU
BUFcelAjUOlhtiXzCCkp8HHQBmhVHeTtqabA8UYCWLK2sKAdYgXNKSBrS73CJAqrX6K2hFoLScEU
VaqGkzLTX+b6KBcUmPf4PkqmlznX7pZU/Ycp7NtoaHsSqomfWAkOcvqmABw/0DCYwL38SAYac+aA
f4hV5LYcRb/oaFRwHPNRxuHHdfG1afILEBovyEb9OO/umCUdCzD82WWl/pj06KDJZedAbcqblmxv
jNoeDefCi630qlJLxlU1K7sqajFrJBMw1+rWz6hDrKIhBLhker+YFN2WUGU2yyx/maonEwLxtqpX
oBTThgM8HquMQTDWUnLKYos6YZgGBrVM/J9oQW2/D/vrQprW7qSq/xrm9fyyGIoUMJqaD1FZNyc5
JOXXrFQanyLVgxxqw9xJH4m3dAa1JTacymrZKSX7yjBetDDJwxivN+ut6sgWTV01qb9ZCWPOqGhv
TRkrHqnY91Axz0sTFo4eFam3yPK9VTTUXmap9DCqOTqZqqg23D9ypUxyJFIiGGk7lfaYy0o6cCcU
P0E87i0mMIMgiDnXc/cAGYuXUa40u5RBCx42VueWfeWbLZXtPApLm7LKS3Qdb83ZvMba+Aq6xod5
IMeOWftmiVu3lvrCSYzJHefEg4en/rIwVCCaaKctRgQdFeO1aPSLRufJr0N8ecRIY6/Lcn9omXXA
WT22WvsVtyaemdCEVUsDGZY8PMWa9DCbNLCW4igRJt8lVD+ZZHJpCEhLNR3RUD0Z2eRGueS1S35V
rSEAbCGxi5oCiwLp8wQ5fW7tQp00dsE6D/zYOyVTnThHlTFBJ1sp7DpSJMcKDbByW8O+IvSUUXk5
RpLxUpZd4y+h/is1s300KIEldfdplOSBbmqmm5J5sk0W4zGc6Ejhi4V5NRm9QVq+0bk+9Vp0qlPr
dcRNgDid3LUkRnPDUC5SiQQjbnZWPR0wh4laptJ5Rg1oCfTNgkwZpaeohriDMZQge0YyMBMWumot
PzIjd/skfET3IcHkr8HJM5tXJcQYlGnEUB+1nDEittU3qE2QDGg0TXdrbe7dyUj8iis9RpP8NlRm
Y+dJdG8RBHZg3jufaOXVlFCeytvpVa2mJ6jD1DbDLF07kp+Q632DJQEN6Fbt6jYDXb1IOzVTNYmz
DdTtzupiR9Oe++GnLILxbGbyJiSoqIxXENHeRxtvSqp1OvR480Jol4OSF/7sKhz+clCdioEwRU4F
T+2td9GtvVVpledYStKhCbaU+V1Tm41TW9TDfSdCtm498W4NrYqpqgGJsNCActGICxwyx7PVuJ8/
E7aqxCAilbFvsqlb62LQUhV5F0Mg1h/AeQ42YazkSIwfulLbQyPCHW75A4aSVQ19Os34gy6EAkuU
sAWvcgM0/uBzXbIgRq0/Vr9+vqit73NrZ/VuzeOQxkmMx1bEigPpqROV8U+VMCHV99Z7H4Q5kFKC
Yi/4t/kPuXG8jlaaJAFT5cvjY0N/qTEeQrVqK8jXSJmBTi6yh7hxY+OEBqXACbdqHCYOKUIBJhgV
zDt9NB5WRooWdQoV6h68zESLAZZXD1JjOXINylhVmm2lJH6SSq8I9g4l5uCObf5m9cO5liVBnWdj
zzGrh9+D3jy0aNdS3F3HSFajNepXGR5v1mI6cSL7Jm1F/ZOt3s2tpTVAN8JTok+61ACtXfFcvIWH
0pcu+iX9Wn/HjLTP9spOArT+axOIphK2alkfTK9KLnKew5vGCY6V7HnnUXOiFEgmTmgXhbvWlYIE
w0u+aDxwc281aLFbOthLTGsVBppMZX1aQxg6C01H1g96/0NORFXKrZkd0+AFCngTxirXUTQeczbQ
fJF94Pvkl9FT3fZLCekczqiLOmHQ+6Mb2tNF9pLrBFn6BpoP8v7zk7v9cW9+xCq0hiY4J/W8gjYs
RHrc5VQ8c+LCCqLUaHUDBcr7AsWrccSbNRXOHW9dJB+2YLXRLK8WRStgnYOHuqcMqngD6ObaPSL8
WfRVtzpKH6ytCjSdXrLeUnscGarX54EoHXigy9hRQOMaYJB3OHS1vmv0yOnn+qtiWYJe86ZbQT8Z
ExO4pcmaaiySsxJTfgiTo5I6ZX/tEJLjZhbcMBuVL9MEFSJIjixczWsWyrFiaFuhDgX1TwxHQrQk
02pnnuihnuagI6lTD/cCJ9q4Nj+YXMX/ypijqVx4WDb2vLQ3X1BzdvPuwuclZzc00UwXfc2tzUTz
Aq5LVMxnavw33VwFIa1azWywmeHyhIi906PIG3ORouymh96a4T/jxkwsA0qTVDAzB0bAR1xA6XGA
MCXGhcStkS0wnXlrbXUa87EYNZoYBibo1MhjILpEVzBYHvQH6xL+VB57BITqlWHgI3MtFw3Rzz+k
aE/XxxHw7MLARe4POV2CKZSfC4oHYGmIZjH5P7QqlX5Y5+okTlEyFLRFgScnmhclX8MawkK94hC9
clNpEixryz0hUKXJOHkmaFhWtwiA1EB3sUzxUSprJZBlpKK8cWvjQG9NQZ5AiPaHCNXUFamSarCQ
jxhbUQHPoyiraiJSm03/AFJfhnofehDWe3P3xhsVwLhDs0RtTjp2IJyLjvM3/bjsliNkYMGZ+Rb2
YJhl/ryje/UnCn2ZqDu+eR4soMZw8GTOFrHay6zKssEoegXT+qMHPhbcVRg92nEUwCwEQW58OCiL
KpBIBPSQGsbKTUJjmvjQLjKunLn5gtkukQbFxof7YGGV05nK1JaRLCv+XNNXPetcpmonDOz7nx+s
jUT81swa0URonyc1HgM+EP5ebX1dtNRNwsuwvHxuZ3vDOJgfw/gIjOtoZbSoZIQ69KmaS2J9qVNB
V2ULwI6TZJoG8Fkyxl9XBvpF4RGZqZjA7/bkSwzdG7Qn7gDKPAtphrY2TcV3VxUQ4aqQPf0Yekmj
9MYEthoMF6VPAJRDqzG773b6PSfeBSvElwoDRqJsd8shNEwXgkLZgL7yOvXTipGpCVENP+9ehmof
ggtEtUpBn2/rFCFcyAZuaVNXgCj5uLQEVRVoCGh8af9yQnC5UYZ0NseUmwhK/OeSsHc87OHU4h24
XlLDlDZcLFPxW+urMT1l7YsaCdJIfkw+xnNuAhUBlUIUCTPgH9eTsWTRu4lQgDyGPQvqI58AqwPh
/ARvTn5mZ3VcSdWVs1EZ1Nfui7dkxwIuapXtlRcZ84GJEFv1DmP9xN763C51lISstSCNQKzvpLfO
TVrXu3aSUU1UO4/2EErLUPEJhybdjT1FARkF35+FgRplJyG1nyfAAoYCxBtaV/sgGEFjq/EkEAbv
NBT0XVNqrvWCL89kdMrLiDpxg6iqT2fDnJ6kGtVGJV8ie1nan6MsXXhlNzZigGBnyfCI1mqggKKn
QR9GeyyREPTdsgcb91vbq9dSnjEbCitoPqEx0Q//sLn4B6IFrymJfwxteAHL6JlRcGdrTQ01JUIu
tFXcqelLp5mMk67hCdsOeMyOE7hRCkOSz5KU96Ceat4+j1wbkeWDC9HVkUjRxq0h8UxxsfAUEghs
aHFzjanmLOJF+TP7QPhSzPdLDH18ukpz8nyI9TGGF0l0N86oJVaVn6r1kULiXM1HQczcOn631lZn
Q5JTVqXJaPjp+KhWECtpIi/ShDW5/0PadzXJjSvN/iJG0JtX+nbT42ekF4Ysvff89TfROp/ExvA0
dHR3I3YfFKFqgEBVoSorc+tqrM1QV0OpanyjNMDVOMWv1a5yI1dz+sSMj7+EPViTFxu5CHYRvhnl
JaL/Tc8GYAQ7neE/USTb6w/5HdFvIoQs+YN2J5/bI5n7iIh8sguxU4uFevwY6HAe8DDXQC4sgVOK
7MYqEWq0KJHaig9crS/3U6L52cRwaSwL5M9XFuIRBd6mMAxX5BuowHSO1P8DRfj1Kqho2sqqXrfo
aQLvkQeoBvaWrnXuENRoUTb1Yzlg+lOqjSOu+VclQT5nyOOTMZWswbyttYIRUkKpEH2dD/xfaZyj
DJArQKhlZb8fcqlAlzEJ7NtXnGGF5tHXtKENs0YEfgZ9/jbUzblnXLWNagaqgn8WcoFHrz6aKC6l
qKb4aN237tO4j+5bUK9IkgWiF4JzdA0MkwNiaMk+e7pxc3mGiKKuIIKcmYZeq5kKsIOOTeRaVAUl
4xTF325v4AZ2B8tbmSA/YbW8Rg3TVo4MkID8J/lefPCngQh6QvIwu6BQ9dXDfGBm/RsuDDLhvIp/
kfrwdAaRtJwuyImMQQjAYrtzE6DNmKvWP6xubYVylGqUCGNdAh9EpJNF8AxOFwYA1dQw9kMAosYu
eYAwncOCbrOWR7lORIJCCmsYHpZ7zfB1DTDVMPufU3NocvzeQ+EDnb0aK2MMgTM3MlRnrgdrTD/d
3sCtA7i2QEVQMc2UNlvwleK5E52ck30xVFjCWCwjVKmHk8BaHzRR4NZt6Ql9XZqptDzfXsjHxP96
qyjnDk6YooMwPBxFdY760ee4VzX/LgDMc9vOBj0MMYRSPXJX/J9+zURQ6MPw4gUG2xyL5/KVyBrw
NUi69U/NE+fwO2HPH0Ny+NzkBQBGM7uD3u8PVoa+AQUnPwT/aqAbE6H/c32xBU2fOXkOCB53sBWA
JdtdCsXYyAVMeG/8rEFSB2LCZ/b0wMZL5Noy5VI0dMdTIYRlzidJw3Qg8soErwlaOosJPic3icqn
r9ZJBbxG7gwJD9df2GuVEBu+hLI55SbpIAIE4YbW4FUviYeeTg7FSZaLIafzg32FR86AjEX4MEym
jK0wkxoRxmOwz268H0xMn3wh9N6FxeKq2EgzBVBEgTxBw2MPh+z6o7Z9lmZCDMScgsZ6XKKpDvLJ
OdKdpqr9jNft26d5A9mPT7myR13NIg8WvkfYvsxoJbGdg6gCelYRKrBgl3aLH6wFbvpNFKOgbaIi
ANDsAWLHt6iHAVwTCqcW4m6NsFMNhlPbPqB/jNBwZgDwwFsCcTn0mjGof0fE43o3vtdd3vyLOaXN
A7KyRn2zpQAvQDhyGHjVrGZXgIRPBGNaB4aRCKR/rBr29r1fmaM+WS7nBeQI8MnIkG/6mFRm5mIi
wIt3uoknrZnt5SObNW3Tv66sUt5mRA7B62SRU3viSowLGV/G8ChnNeO6bcaKlR3Kt8x8ju2sQtXV
5NFSYsHU88+3z/y2B1+ZoByKDokIqWpxBJtvGRgoW1OANrG4K97A79UcCJl+fOx+ElKH2s0Ip4Xx
vXP1h/IrS/macRcuX3qVmo1c2lRjjmPatpIDcBJguO4ovdxe7sZEKq74arnUy1WH5mAt5VhutEt2
gqtaywG3/Kt0mHwZVOOCVT1meHM1spkxBeL/y00ETzBYNhXcd2qvk6CeBTFHHzg6Em3v9mRgqEDx
oPmJsTaWb9lo1pGl/rFGDvFqQ2ceEjkq6Tpr8+JL0wB5GsBdnVQqDvoYQQI5rl6BDX7Wkwyjtimr
O7t9dv+Yp3a6bEJeGieYF/kCswsnRX5gfMvN8LBaIJXu6ouRKZUMC2NjVjsy/zVBdCuwY6iR9G71
OtoQHHUyz3hmGN72cX+WRqW74RjNRYamDoqP8d1lSNHWn1uX84BqO7Bw+Nv34rcxGjxghKoUZSJW
ufA1IBHoTqhARQJ5zljUZmbxZzcV2nH30Ty2M4Lt9C7gBW12gNdBNY2oboGb/pHQxIbW9DI/SYUD
oILPME/++g+Jxco85ciVURZCrsQysyNQ36fJ7/ZE6m86hS6rQr0V59E9Jo8JHrEX4yjXN6PuuSDj
pkpFnA88gAX20wH5oa+anJe74bn8ylgb/3FtV/aomyjJuVQ3nKSj0CO5SBGRVPCuZHX/tIuwpBAB
Raj8AdpyvbKoABZhrppfcADSXMrOlQ+2ekyjsIjfNmLglSkqNqli0OqcKOsAhGM+TFtcTtWPRgvH
ZsyMC7dtCjgWZLai/qHY3xRikQhSjSpPPZiNHnqlsmuAMFymnBFwLxAk6hhiVX9MUcewH7NCnudM
x9GYnWjHPYtetRvuax8k9S6AvW7lzy5vgwoGVI1xbBqPjaN46b3k8AfumWcqY7CWTn1QbRJScS7j
wE2Slzq7H6fmYGihpQJNyzikG34G6TwkqVC/UqHDQTk1KKtkoy5h5TVgQrqn/yQH1XBkU/pZoltP
xvlZIYphkm4ODOAkGIS+U91cRLxNIxs41ejfbt+fhdF18RD0LEtNrMievke7wWscwQLdHVODaysZ
XW8hTU8wp4ukV+EMwiZAHWRrvOtR0f0cISBFi6W6+iFyxje5ZNOCbUTCK8PUKSklQKGyAUsEi+Ds
cvhWoGhVd/FuAKfnZIE53anvgcpJXVYnYCunuTJNuQGx4wBFSGA62qkQxAnxIBS89kj6i2wu360e
x5U1ynNz4yRzsBbgLQN2Iks4xHhaRH57ZkNJtmqFV7bI1VzlT2EwL3Mtw5cGn/ufIYoJgV3484W+
cN/95F1M7XvdJ22nscbaWdeCypxSriu6NM91HFjuXUVnYEJHULfxEn3QzfIZ+kLMwME6QFQq1Rlj
mUoG1ppgNEvNJrPKQozbvGTVTy16ve1pNhKNq32lHI2eiX0uhwsi/Q4jti760R4Yff9tSSAiMsA0
jRhPFw+MvJLDZIHnjNTpy1jXjSkYhTN28ddYq/AIjvPH2+vavv4ri1TsqPCSFwMVHpT0pDGOiDuI
GIGeDuQ5zPYYWrxZvIgsveINfgDwDq7MUpc/FrOqb8cWXjTrX5TQ8IF5tflS/ta13ZeO047qArDJ
UBzrdCn9YNHPncZh5E4pDRuzamCPhkSNVgSg7uPrMx7TZ0AgHtFXHS0hxKCnOoQYxdD577U8mWj7
7ds88oFicYsIo6CMPdxIA68WQ7mTtDNabdaxhwQeIR26i+SU4JBSBatmSP6qD6F+tW+UL6nwEONC
KPyBWTK0CnB/gbrq9mo2L/LKAuVBxEmAHBKx0DcgHn0RqoMRsA4d+bq3VkE5izAa+lYgzoKwbg3A
eOTWhGSd8CBA9OD0TyF7tSTKUeB9ri6YxMVhU3QzAaukVoRmEf68vXGsT0O5iFjUMfNBblJedP4s
/uB1Fn6ObP2HbQNkGBAVzQBDLLVtfZwmkNPhgdpdVKs1BpMPnxbZ8I2UCTnb/EJkeEADoQL/AWde
qsp/jjSRAgUDXTgBTmBm98guz+FB8AkDdX1cvDI2S+NFcFIXwMT7xmOG6s3j+OeH0C9JRePKrDeq
ANiP9jVtIG2QIJEFXam2I+kJ70v3am6Wb//wLVdWqXdlin4U9LTwLSe10M08kEEflDFoDMip+/A1
VzYozxtUZCg3lVUXs6O9q6T5PZ9gkiHj4x/RpPbmtIzHMpEYp1TaPEQrs5Tn5UsMoKOgQx4LkOLS
DJOD6xfFvcyf2mRXDGYFFbk9tBERAXoXIxWiHUbO5MA9G+bys302Hsb3OTYFp3NiCxTh0JiPwQ3I
/vabF2r1Sym3KunaDJkgQ8Wsg2ZN2a7sRIavkzZNKJKo4Y0GDBs9l1OqVSOMY6Rh8kffh0P5o+LB
55HXR/TU9pocvQEY9pNrTiUACdgrFQDdIPCzsVdMI5DsPl8eBkP6rnXaC7BW3xVDxUBYMe60snEV
Mb8b8hFERhil56f9UOZ2WoFzpZkywLFFiBNwXbo4baIt902LxYWNOtvzXLMAvpvJy2qV5EisksJs
zgVdTTDOl4ChtXAHX/KMPfspcUGBfjjRKzuUfxoGWWumvNZc6WmyOTN3ssiMIJIBLrLIWvAuE58I
hnr5kZ0Mr/7ELnFvp7+rX0B5+ipp5lbPepQpHYh8fmnuZYdg0gk3iGTNO+0n4bBkU+Zv21Ul0OQp
YMxUdcr3o6G41EGPRxSqekR/On2o00NZQO8XJ9dB7SvowEHxPGD0G5xSTPji9oPmj32DFHNWXzgX
+KGfCkQG0C3dEUaf2tY8wtj5N6rzWxggJKe/V2tQ3lHo57I0VAzKzHsM2CaftAN3FlF2A1LTqt9H
e3ltIallF0741D7F7NWSc/ThnOmyiBEAXRM/DOqUs8BzU6yjumiY2jvUvg/hgYeUKeDQpv4U3zd7
ba+95uf/XZseSevKLnW6hFoPOaXBI8DIdVPDjEU2gsREZM27bZDAXtuhTlOFl0YbxrGGFMwk5f7Y
SWuz9ep9s+vRHS4OXm8vTgd0IfjlIrN6YANib2+xQeMW5rhfFDTh4Hur1tSCxuYQB6P0lIDCoRNT
BnP79vn9vbMGjYzVEvhaXhFVeA6CjMW4/hOp4ox298h+ZG2XUnUNgGkJ5bkPI1hZKwxQFMDiIjHp
TVTOZjPUMXWlJCoGmaEErOjlXoq6nxGPQzXhwdC2KJtB56gzeyPZ3c41NgPy6tdQ3nkuUfE1Gqwd
b8Kz2is+Vx+jEHKnRWHftrQZ7VaWKP8c5qD/aki1LNQDF6qHrspqVUmbSc3KBHVFBpHj0rxGdhF+
CX6MeyLe2rjla+hL34IKHJDSEbzUTrDTQKHc/TS8b4ulgUlZPWuO8tAjOHAn/qzh6Ungi6LNrv1s
F0tXv5C6XKVQYto9uoAuuDM0NpHszK/ae7cjigGjw38hrL8EgMHb5Q441C9gB0G1ZnDm43RXnlk9
hM381oCqFPS4ZUOli9+hqiRG34WImfxdWT5m3NMwPt/+7GRFH9zlygQ5Fqvg0IU1wJRdhN75vtvF
+19iUuxrtR3+V3aot2mbcIFg6Ehoiwr4eSXDvD6XJzbwXR5EJp2YLx2w3ThqYpym8glESVaTVVZT
LGaWTy7oIRxwTT4seXan972HubnSEfLCFTDu+/+3IdSNCzMpTasYe07ovMn0obCPfN5nsThfcIcf
Nx4wEAQpDOl8qE6HIK+E+Cpp2UAw9xNu9qN8nz9MEd4woLWA3OVgyqb8vjhE5iZDx6PcIWie1TvM
OJwT6xDt6rfbS98+br9/El29DkGiIIy4HS6Uafyqze0FPk9gquCxlk7XrydOmtuaOPQ048DzFEne
3EIBnW/3up5/iwEsNmU5OPRxecfJ4T7uMfFWDMelqN4EsO2UMf8sD+rjMIJQQoztUDF8ccmcoI6O
KZfuQAFnBmFyHMBQNbfInFu0OoLkoRXbR0gPO02hP/zvG4calC4YIqivBXoGveirdOlVvBTi8JQl
vAsBnF08/bhtZGM4mHCR/7FCncxaFGaoXYY68rjmGPrjXfUUAJ+FMu6OiCKlz4QsUrQhWmKLPimW
BI8shPdlWog+tevfQEUJhZ8LscecAdApUGZdkMaXJ2BAHzGViD6EcJQgnwaGP1ve5yAIejGc0YWy
O+BzGMTAk/Ae97k9Ck7YWeFZPIBRy7u9SVtHeP37qBCzdL2WygvcTIbAHPanJse7tPinJGxthooT
TReLbQOstitAG3tGHkZaSz0ItMDh6EoP4b45/HpWNNZ4EN/SN97PrOX77bVu4SFwIMBNj5avLMg0
vFiUOjw2RqSCRNxaOUT2NzD2uMmetambGdjaEBUklFnNBWPKyMtpdCJM2ycu9M32l+ayWzJKH+QI
fTxif1ZFRYolgdZRWyER6drdFCt2Esr7ZAGJI5hrhkB0bm/i5ntlvTbqVrVNwfOcCn/fOkB3YWW4
WZ/JQe4OsilYwfu4A8pzMhcnAychq3O/FX7X1qn7tER9DeI1WJc9pEF+7HVQjWO/vjez2rUd6l5k
Ur9EcZtqAFKPzvIsmES6dsLzs78n8xisyhzZtFvfkLofmjHWYCPCsvI2fM41/mcsKa/Q0z4IS8Qg
uNkghLhINPzfLaDZmXPUV0Csc3FJIAba1SaGkQgPdWvPdgpmE1M+sJH9G8wf11apZ26p9SjEihi7
lUDCh+GkCcp/uaU/w8k9Q2m0uWPnUKxrqFNFwZiM8+QN7ntn81YKUjeob4DBiGhG/xVD+1add3Vo
aJ7muBfGGTyJJBWqApMfjhkMSl4amG1lSq9c/Bc8G/8lyv2+/jQXs4DRNl2EKrybNbaKln1+KnA5
1D2YcTOXaFGR7i+mKbxqL1ngLWt3w13usjJv4tFuHGC69jcqxTIjzqH21+P93JWWXKXWbc+zQQJ9
fYQoz9MVUOPuAlyS+mfgyU782XATN12sSDJVw2of0NI7c3jo6uY4mPNz99I8JI/Gw4zoDqo9FYzg
WW5mDyzVFcbd1SmXVIMiWoLMER7AvCs3ZxGPW6FBYQrVy9sbwHD0OuWTQDQXa0WJ41yp8alSoAtc
K/qPai6+5jlnl0HJcPWb78/1eaa8klFzhiwWiCzCt/CRoNxGp71TvWCv7jtXee/sale+cu947avQ
SU6g4xI8lYOZ7/LOSXflLnxOn8Hy8CpZ0ktyZ+Bp+o+AJ9A0ahhlI4TCl4fU6kE2cUqZ5tFAZuiI
vk6wi48c1JmR5jJrZVvJEjo40GjXUSoD5/f12y/Tmj5cSinxEtSSYgNtrwz4zSne3f7Om/3ctR0q
fZibeuArMiBiPHWlmXxvkSwSCfXS4cG0YgnH5jjZuABO9VZDP2TeSaDYuZvdut//XUl2s4im6qhT
YrCCjCpSJ0HXI36Zlwbh1o4GM0130SftDD0lCzP4Hv8tepyP6rF4BUuepfvzMfH/IiST4025GEwA
gCMLpUoFwwBUnmMsJTQJ5ynBVhAWo8LuX5rzhLwRDt1q9lDSNWM3sIx7VsdzKxmQZbwjUFXQNWDD
qDgiZf0kixGyVxJHFhtaxw86WLnJ+zJ2/w0lLMugTRJJGQNjAZRHSYMiE5seF51/iO+wyycy2DHM
hEYIkBrWRDj5dtS+Xlmj3Mo8qPIgiMX/pVQd+Kj6HRvHtpV3XNmhzpAW8Ymqtcg7ZK96HiD8WZqF
DR1pm//W1VZxR15g1Q9WZrWV9K/NXvLZlX/gllif1QD9Ggw/7PsTAZvwNkClbAwWOQY3NpL2RJHY
8gWX4LORSYT2kfSGZMIlci/77C7JVuntal3UoawMCMYtage/5xEcu2An9nPkNi0IhM3hLfiuJuaU
WAFoRchoTgjZOLA3crb6GL7pJ+H+e1yYTCTKRoS6+k2UgwSRqMLNA2o0RfkpaHmz0k640aYuQk+6
Z7zmNjKOK1uUk6xrvVdAZYviS/K5l8AmN3277YZZB/YyOLE6OWqZjskUXU4OZmDf4tzUfIxbeaOL
J3mLHm33Aywx9m2rrC2kkpxR6KCOBzoXVyhRUJIi/mvAQXJ9SiHfNkDpQYsYtZgNt3q1j5SzWaRe
HlsokbsT19l9F9sjJ4Ck+1PdZI5sgKuYMWC8EURhD5VL6EfoCggcr4Mor6YEV4dMUU4jr+h/cFpu
SdXj7V3cyMmujFC7CBm6fI5lpIodmsvjAsr0CoTh2nep+nLb0Na75soStX3GFGaqMpRIv4+BN+zQ
AilReb+Tn9R3/ojpg4cRUnejedvqVjy+skr57EDSy5Srsb7Bbb8oT+NBdwYXr7lnPjXHl/JE8GYG
uqdgE+0B248Qj/uvIYvJiPUpKY9uBMjGlR6fUkpeoIeC2aTeTkoWGHL7Rvw+MHQ71hgA4NBl5NeG
r3qLLb9k75M7O7JDKmjZDMmXxfkrCsOLjMoHh66igEvKlDx6o9dHtURvtlcJc++EIgco8BH7JZtM
l8UHkAw67QNg4Uh7JR9Uzk69l+AdDFDvCda4G8/g0syc+amrMVMQglql8ES8rMVjxUYdE7d643fS
OxSXZVYLEaACBHaovvbYFxmAItmFqKVvMOeKNj3Gn22hO9Z8yvFK32NbuHZezCXreQ8I6wGc5/Gp
5Ro7NkoHeBwWjGrrOY8B49+fw6Ai3lzqUZASVv3l3M4mSfYjlNVKCTOvHV7WLE+8NRh3ZY+KZlmo
RUPTEk/l6d5FcMPJ9zpY6UHXlZHgvpssw+OPKF+EVgWt48pWPvXQXZoYLpO5cirWZXrTqX0HJ3Op
Rl2mUrW7AcZrSFyx6olb+IurdVMeOmrTYIxSHCfAP1Gore6bc26BUXs3OQqoA2ZgEcisL0uycNNn
rz4v5bP7Vo0CXkIeWikSdlOBxsUYgXq6i91Jl6zbHnQLR361SMpvz+0g14kBD4pk6CJLP9/nO0Dv
/gKzvu2tVyujvHUxp33OqbgwslerUN9M90EGZJMZPPCOggnL3Kr8/Gh404JObWgJp+lF7kymGtym
u179DMqdGc0iSSNkBIH+K3bkASW86bv+XcfpBQf4HnBei1WuZWwzvOi1Cy2iALssYOnk6dTcE5ct
4crIh7+wRe7/f3eDIIi+tiXIRS8bAIDhlgzEPVu1NRwKtAFLez6whCjFzfxTE6GPg/coWNyoA6Qn
RcjppGTb2aQ40nrcNxFPcowIPC0H49Gw6hiUU8j+MXqF9FsyWyd5iV6YfABbzh8KKvgHbHK8Rj+L
hRgze5kA36C+DDaQYiliUWBDncfSdKu/Z2eom95IBUMZRljxjy5T+xxi9AjaL/imRPG+u9e+DgfD
ml3B0cq/oADYajjA6/8xR7n9NlVGo6jxWbVz4EH7LbtLXM3Kd9WjYvF+2mIyn2xwbw0umOSfmGFg
K9yt7VNhQKnDeqoy2Of3hNsisydf8ZNz9F6eCNqa6HPhU1/EpN0cIkzkx4iPvF+B5wJvIJab3LxS
yEgIygHstCJNGQApJDnolMsxF9zmU7xv/PLIQdbHzCwWq9GmMVRcCCunBoJYuhQhdXwZJCNKgO+j
BZUIdO2OYBc+ij6rirrlnCCjpxgAHILaXaF2uYPufZ6KteqGWmbzS3LUQuWLDLkCht8nTo52Ems7
VCidMPtdAbiDoWRMaPHgaQ52GVwwNJRczhksxasg2QFN8N4fH4RPDONbHmptnIqsSZv3ciAB8yZ7
KUTeI4CvewjlNmaxZ9cjWDtKxVOh0yvQx6OKmAPc1uqvApgQVAZ5wGZpbL0iygtGslzxRXsBQGvf
JBe5mW9Y2qnczUfRjPasag7r61GRNJqBc+BHzO2S9h/JcyWP80Sf1c1gLosKlU0b5kFeYcpsOXdg
UiIqfAKe/3ctuvNQ2f3BPd8+GeJW8rPaR5WKkzmXQFXOwML6vfwguNw7tB0xkQy+zsHkfqTHKjMN
TGHXR0hKAhyA2va+PfAHbTcemDGbsckq5d8XXPkymwqQrpi6J8IwhlzxyMFchHSApBbRHUZT654f
rPg9GuzwSX28vRublZf1blAufyoEGZBUjPvyHjDAyX1rEuDxYI7f8vfeJg1f4mJvG92K52ublAOq
jSBrCq4P3IYrzKhKTRDX2bdNMG6kSvmePow6rS+wrF6ZIiuf+59FmUSQVGGmeltv5vViKEcD9PQc
qwSc2EKfMBPwWAIOFFKB6AW+j27kJ45xP/wYTdbZYR0dyuekVQmeMxF2B7dDg/fXZB+7lsz6VpTX
0YH+1yMyUcIp6bkEreZSGN7tb7VZ2FlvIeVqxELRlLoGCry3Zosg8OvPmIa2JI8AGHn4NpYPYFqk
nE6tznNlEN5c9dSjw5k7o3xnOK09OUZtlS5nS58wkXd7mYyDQkPY+AW9HrloAncoRd0G6m5x1CyN
bSVbeLOseK8ecuYDcyujWm0tjWcr+TiXFwGfDzmFXd6JRLf59Csc5kcJMG0MZxPZ3JI3WSN/m8nr
2jblWnK+kNVGJPH/QQVgsYaS+3wOzoSBJbj7t/QJKge8JMqCiqm56yfJIIqJ0eVozheoDo5e4kLu
G53o4pHdCN0CAgAb+ccWdWDDXgxkfkDlmABzNJ//EVYuP1rfJpBX6S6EJ1GAIpT3wg5R463AlNlf
vMFIbPiQXkGZGORggiJjxdcL5pVQmuciRzkU0zHGV0JuPaOdpH4dTRZ/6fanXNminA16gSnHBWgo
EZVeGTwlCuYHAHMXbdTYLI4Bs9pOhUGMgAYw6YDS3d9G06SGKwfkHicCq8/3zVcAMY/Znr2Nm4Fi
ZYoKFHPfzRrq74GrZ0/a/K3mFTONE/f21d9MOVZGqE/VCsUMGiQMAyqj6GW19qPkYnDP6jrEJ5L8
y21jm35mZYz+VkUXqCPIMd2xk79MVXTPS4nDc6ULoa8zRDYjRqjdDEQre/TFS8tOGwh0XvaaXe4M
PigJILLzL0g/cA5CcEQgTOSYgLg+75le5ToyNxLwIozCIv1NUZBWSK8WODEmAmEz8K3MUd4rEgIZ
Csd4QIgp1GWa75A6ZgSEzX7pekVUHhTxOUhENWJCbfepKocmJ+SNPyyCXxToLaYJ/ygWxr6TjRNf
5qzhlc3YoGLsC4x4Bi4Z9eFqTGRLYgc4R5G3Xrzo35ZhAiGBkSoPnFENdi/zj8aQeHMgRlaVxn6u
tN8io/+Sd8HsZZPypkMOs5aNu4nLJzM1BMYGbafqKpoCAJxAOIouuIQKH0+ThLG4cU8EJAobaBh8
aOgMv0tuizRr8uMTB4TxPrqbQUCVYrTpZXLKv5DT3iIckDFU/Pu3UNcqzJuOa4b5V8tZcUFHd+QG
cG8iWQZf2/Ka5GbzEDmsZ9j2IVnZpb5Szutg3ulaDZwf1S73w33ldK8Ee8IqC2zREV+tkIpqUDhu
6hjgSLzXRwfQr33oQwp2P0DkSDerx+gRACMvuGPzGG5etdUSqWwMR7Mfe2AzMFEMKpMkt0rt4bZP
ZK3tssurBnOqhtzAxWjhk74NFKbdXr5rVUt00j1nybZxWhzlBeC15D7mzZFFG7Ed0P6s8PLnK/PK
IErJWAeYjNsXO+m4HIQ7AqURTmzY7vat/n1OL6F8ZWpGS6HmRdxqCGY6mvYwtz+iMDfjcA8tYezs
xCrzbMab1dooLzZHQmIo5IAO7pyZwR59OwAkBsLeUvmZSbhbQFrVnLI968Qyzs0ly18tVcA60XCG
e8ir2R84zdHFjhHcNjtTq2t/eT+vbDRxtIhzNZLGZH5XueAZ8eWX2IlP6d4A7uTX8ObggALiPS9M
6V6G/CZgIH+BdCd1iQ/53mqfKQcUhXg2xAFWGxt3EkA9daXamf45TYEuwehfLgKd2ZutyGo9b3ph
nVdk6HOpRKWF+sBZKIpcL+IDy9507B3Fjl8xbs9jXHi20scIY56GE+6CXbgrj8qe4HCCJ+En8M0o
iLNGwrc++fq3kD9ffQ6Zh2CxMoKtUsNc5xTcazBz21VsQQLltQkqWQt4VMG1FBeos3UUwaFu99aZ
hUlAmdPXqgOAG4g0B0UZ+GD9MYWqi3ingeBSIqIeZ6b/Z62Y+uziMgppD/Vk1MQ1vL53pIfVmcJe
8Mpdh6p8zCzDb6XE6w2gIg76VkEj9Q26AFNq5Vy815Pm1Ecl0ytueY61ISrgZG2gaZCpBVUfCsQA
+z0TuMFiGy4pEMsisjsZM3nogzJzSdYSqYijTUuBs467RL5xc6/wZu7FwBPgG5rSXoIURP+V+Rbf
Xq4OPVVM8BJU6/XZxZgKEadGDOIwSOf1lvpQ+qTekQLMULwByxzN5nwZHmWulySrtO8AqFIHzpGM
+tOPY2CZuTTNZ9DvqPO9MT4EWWh2/RlYDLNvY18MQhOk3l/luARW6HM1+rfv1Ob78TKCpkPhDwKg
1J0S4l6GLjWWjtFaAEq1g3EnnjHBYjbW7LP6hZsl5bU16sqokm4AIS9pqKqODocucA1kCGA66TNQ
pHZ/YM3Xb15RMmD3n9VRFwbiZ3mT5CpWx6OWIn8aWSSomx3Q9YqomyL0EHMVCqyIRKH5DoxSEDI7
4OsZDncK/OgR/z33u2I/Hlo/tpEAA4pSNuY/lYvXP4S6OMJspODaFX/lUcFr9L33yKBHupvhm5zc
RmsMRFcO4/iQD/bx+P7eYFqLo60qbYIaJjJTxdSOkysYnoTR/rMAiFDqFTO4fFJiHr6YVSrcSqdW
C74MjK4CTlRD3jfusWAuPU7T4pdCYZb1o9zxJt5q1iQZjHxq00v8OUwS9e6c6qbGlCgMVtOTEUpW
zQeozkVHXpzNnon02Y52K3NUcIcICDfG0FoB5KuzJzSSrOLJOHSx2e3Kh+FrD6Jdoo412vNR9vV3
1RTBX0TQ0bGbv4UuCyHNursX5pvVftedGqcj2W8yz9feTc/tSXuUPAyyo00ADDiztLV5eUVR1WQF
0jwfJg2SkK87rVV+nejiE5mibw7gS0AsaB5AD7VjFe7FzS+8skjlMNqCaY9exxJLAq3KHcL7De1a
4248lSfJR+4cmpOCUKC7+VPn5U+FlX6d98pzY5e+sWPtwGYsXP0cyjfzUPZqQznRXSnVzWDcZYmv
B8ysavMKr6xQPrmre7nkWx3ZazRBxkBbKicf+2dOru/kJXkv5G5xh6KyMeftCbP2UPCTr+lIqbOx
Noe+NEMZyA6927eJUPmLonn52IGcxtCGUz5KAtjLZCdXEj+K9aeyDwJzzt9vuyHWEig3z6lTHEYx
Too4Yqptmu2heWr6zpYW1hFhWaLc/aQvg4S+CwDnBlEajc1kPDdtZmX/Qq1BlKN/n37Kny9yJM3J
iDWhsWwPi2YGLEmE26cdfL/XWU9cBXrQZDhegSYdx8lNVcWvci+LIpNv725/oU08HSgLBMy58wb/
QU1YqssxbDhcrVR6TtXnVHD7MjLraK/NuW/gXkHZ2s4wYzWNcN/g0Og6hwvFcyC+6PGXeWT48m1v
tvo9lDMH+eUEJnH8nmnKfTUB3CI+1LpiLtyXRHD6YDab7jzXz6g75MZZLRebsSGbid/qB1DuXZtC
NdJb/ADe41HPQZ3v1LqKR0I1GGMZcXrr2BqYaBUFWeABLaEuCOR1+Ax6wIiV4iD5Q9g7CSa4wk4o
rBg1Q/P22rYc99oadUmgUpgJwUByIrmNbL7oeyuejX9pRaytUBcEBDoiiCvxRulqMAfwJ+KslwGj
YLr/FyQvW59rZY2eoFGCiRs5CdeRKFOWDzr0qXkHpcbIVN5yENvlu8SveXy6zEKxwar2ONmsI7N1
YcHSqEPKFET4+P/1hc1kzEQJNX4Dma1RXxPArtIH8uZcoNhA+loXXITLfb/9ObdoWDBy9scuFSGi
jM/nTG3h9Kz2goQAuG5nQMcR1K7N1/hIqND6c/Yo+tlLfU9k+phLJ7eBzjPxMoO0I5j1yC+5XnpQ
6pW4gPAdpaz0ojUQ2ZoznxcLyJdD5uWsw8WyRx1hgD8io5ZQFrxAnsERWbjkfNU21uo0p5Zhj/x1
t5ZHneVoQrW/mTUEMKGya661x1QyU7AgDgvGCwl0qWER12+VzS/TddD4NaAGR5fwZxiVS4GULzAj
AbTXPRlkVG3uMyZZ3RgdS9K9qU4BwxVtOIcrs9Rh6uayzg0OSw1lxRGC0ZZzRkl5ywIB6oFVRSbk
QZRnXYZ+SBTS04tnTHxlYLWdGGsgF436XEi8/1ggv2CVCuuakScJaJ/cQVrs0QBOOU2Xz6laMVay
9TqHTh++jY7ACd1q6ly0WY+6nwKFnTTSfMCnR1Mro7PMRaAgHlq7DgGJSrXmyLeiI86j2ddiaOl9
aN32ABvhg2ASBd6AXjg4dijHY0B+Su5qiNL0AKVjBP2+ws6mOXhrFEbo2KrHw5SKSgg42yRQAl5v
bQWWH74dZ6JMA24vwEwDH/NX8G3sBvNW6wFChOADxdoUXqNnyVNtGCJJ4GKvnyFca5UOkaOpX+QE
Eprm4Edvwbl6LPZg+SVsF4w93QLEX1mnvi0fLHGJiozhqg/RTsydXAWrZYbyfOv+P9K+bTlOXYv2
i6jijngFGrrbdzvOiv1CJU7C/Q4S8PVnyOucHSxzWmuv/ZaqVHm2kDQ1L2OOQe7WAwBS4KKIIdx5
BnH+LagRwQYzvlze2J2DDJcK9Q+IoPKdFQpfcaY3qpIleWRhDFIpHselDsyZBpet7B1jaLxibBi0
YMjjbOFGNg1RnH7A+cnBjs9Zb3gWZ/3DOe3dNW2MCZezXIDVzRGGhiVGBYFa9igF4wGlkpO642U+
rEk4qPA7aZ5QrsM4aJ7dlUHCvl7+bDsWIKSq2XyoH8PeItYCTbGxyQjiNBVHIwFtA8jNJDvDz5jg
yD6YEL7VukDQW+0Aj+VQ0iGiR46Lk4+ty1YifCtmm2uvl1BsNRm4NctfFl60y9/K4Efo0kqEZ8VU
F9r31MwjsCxfdz3DpJkx9/dVObSgYVTW366lPPaZuQZZl9keNKF+1DobvHii7cFtkgL+THtVk+6+
Ht2fU5X/aorpurLcq8HAfFe7+KVBolTrMD+cVoVXKMtzrSmvxUJnr++bq6GxIqubvmX58NuqrRcn
MTPJbu3dI0iSwGsQ29VcyGd9dI6MMWr35sSn/9238QvO3Dthshu5X9ODLObaiTYdDTxzhBfFP8cH
eZeyJnGqPFIKyGUNxFPzR8XCF/3dEUfiDHfinw+2hN0rMXoP5Cls1YUeLhYq8IkdMOe5bu5IZnh5
K61m7XgJIOBUKNGCjByincKRBMG5MhN1yPApldIHnwM5p37jc6yW9gAO8ux+/o550ePlY7pv1YY0
MmY1OZvCxw2MlXoZLXjcqGxfquJ+Zt8VU5Jp70XrDpJ5A/OgBpyuKb4relYYpDayiEKrx4aOtgKO
jjWYE4A3KciawfyaYTAmPa4uJr0wGZndKi+yw7N34zc/QiRZL1u3MGv+IxwMA/dAU1lqEl3+lnsB
7HaholRXvKIhGPdqFuXXCgjbMJaSnTFFdoA4JnjGHDAcVKFykq1sr3LwwSzPFDfBH8uqrFMJlmbf
LBiGzRa0WePAuOE6XSpavfKe2E5/+YNF4flUASXsijbGQk/ZUUObM4s4Z1t6lt2KvWu43TXhOSjH
xdSKhX9RcgJHuameFfuVGY8jVpedJdvHz7rosbfGhBuYt0aaw+3giIDqGZ0gn6tKQaQLgY6MN3PX
cW5tCf6FKrmWZQkErzt0XqL2J1KdO2BeDa93kOy0UU8PktXJLoCQsGoQQRpcAzc9RxL3jV6/LzAg
QXLSXe8fAqH2vAufw1PfpYh1scpTK6mejUaLaM5TQZEzeOnkKZVXj95Qo8lGUJcAG94UDI1sL/cP
zh/L/P83dyJ28qZWu3fLVXEkNnq3JooDReR+Rw+oTH3zrTvxAXDnJI8u9obj4MBNmzPjYBbsk1fV
tKyja55HPIpRftg+wP6p4k+8t5j5w3UXzlMwP8eV93u+rbjLkz3Me+vf/gLBJyjGOtXWlOURQ9d4
BR7BZg+8r8kbMlakHeozx5/13+wuktreu0db24J36DWqN01ugZDp2sYbZhxj8J2t/vx1jKQjFbvr
RL6E+pNmOZ94K1qHTFCbTPNIe6t6b+75WvmQKcd0m6gaH6Yh0MGLj/mcf8SKv7tW5CnYa+TfO2QE
1Wh1DtbKd5qTV2IchkMRMDkmq/Tvzd+ATwugVsIfUfW9WbQ503NeLlNtwD/1IUWB0QDepLpJbt7i
O+OA8cZQjijcu79bi8ItSocVwE/QgUdUGT1WOlCWMQM6yKTXZWaEAIGNS5ZqMy4rku1rg8UnQ7FP
w1BJAhGJGbE1XK9d6g4p9krTftfaY01ab+klMcBejLr5YmIP2BnHHqCjMY9IDba9jPndfKTGyVkh
HtDIqiB7Lt0kmPY1OVYDVO8fnZxq9b2uAXUTxa511yfdD52CTejyu7Gbx2yNCE+wQju9h4YdsL0a
mTwyN7OXmSwCoTcox7QBeCdbvXbG9aTU/XFIlEPbGcE4Ol+o061e3oxHYlRfyl59qtouTBfrBMj2
DzbarzpLnpfRNnynqu902zw6NqBqDgMDP1R3yiqsXPOBjPkVmDRukqL6AaKq0+XV7YZspqtzZDPX
IhNb6AoEY1OMb4M+CEMv6QtVAtQ3ncTDfN/zWmIGXz8mNeQHoIaQDJIcY//TbowL+8eUmPVxDO40
jjQtX4bvgJCdoY+TPLAb/eBi2rC/51pb7kNxz54w1FB5LQi5OM1D7hceHo4T/h3l53+hbQvoD2bo
wWXOi17C62HRWWnsMc2Al9A8y3w0gdEjqeRkvb/+YrzFzy5knlBNgNyTcHwzla5N2eCdcKETzN2Z
ybwuyG8LlAxzTFYOAZfLWjuMWUgpa3d33rIcB21fCNlrjuDbXBI368qUPEqvnae58aZbaHQ9W4hO
ftgBp4tJe788tDezrL+954a2hgVvZ489xJFjBqdaN964XHfmr7V5lJxrvkOfv+1/VifSyapzn/R2
NxSRCp1UiL6f2uOEr/n3UL4MFrAbzW6WJMY7VWm5eY/edjTX1hhC98wHqurZiZtnlkIgMWuPw2QE
WkKOwAY+qiDKRKK0SM7Tnjfc/gj+STbPIzV7q1M63CZaxz7tC2+ujP/RhHBhFZPFkzWscVjQ73P5
pVdkmNXdXG67CMHbmkmmDnXZ/x236Rg17mvEjJwedwmAMXmSwv12v5oN6i+Ak9B3EfPibGEGW3NW
RFAu+J3egzUKqBLzXr3jA2IQX5HScPPj/elk2hALhjgJSBtNYZtYmeZFV6MuBjjGs9O8qnrrNRDT
0bUZ8duKqlbjqYiMJRdif51/zApb55ir25rMKCLrrj4By8/lH2/00xRCFMUj4HDXHy9blBkUdrIh
FFTfRMuR4f1I2U+rkqQ4sr/P3czmuKt6PBXpMsdh255iFQiJSjp0xLfi0lYJSWo32GMJjiPUex/e
kwjA2PkcFWeFTkLpVOauX9wcDOE5UOrM1lHajAHnGq+1a9svXskpA4+oGmrfWx+cns+ykHovWrMQ
U6Oe7RBLtYRvOGOgPplKkkfVOH3Jqilimea7bnGvD/pphCzc5SOxN0vMFdg0F4KD0DhXhTdH6dPV
zq2yiOJnO8KQUjjcoLfDQtDzrih9cSSmJolwdo+Ji+DGNTGxQ1Thq5oT06vKseCyVH8o0BpvF8lw
GD8Fn07JxoKwKIhgDEmvVlmU6MZ32s6/6Tw+Wg3Inx1L1oHYyayRZZkqz6qxbZ94daBy6fZV3RQR
sj0LE/QPfLjrHRV3sCGpnhwqP8VkCe61EpVn5d54kWzh5zvBf4BpOABI686nXm5RLFY3Dy38CHiG
QwIVwTjQTy66kN//kXb15/3jaSVKJwiS0DwWG2LWEs9uHE8l7FEkt5xzAYkFxie49NlylCHPd+DD
H+3x9W/cCqmImebdagHuPgeQ0gsI8zDQEIZloNwmZwYxDArC/eF+SD3M0FkvYCyVVRD21+yqKEkD
//0JW+G2c68Maw+4Lhom6jjdslU2ivTZ2WCZCL3fnz1TF1HmxYBxcwXTIZEC3uwKNRmjCbr2L8lh
kVkRHKhbMrY0rWW942OAQA5MEBagpM/p3/NH0OMF0xGIp8tW+X37eB8/Lk248XZZwW9ncxFlk+OP
ieVb81uqPGhz6TkJ89xUNnu5u12bbyk4gLju7cJlWGWtGo+FO56tRRoXffbUIDtCyYN7auBtRKpr
KykclpgzaJ2fuYZz+WSD8e+xvjKfjHOMTKj1kbm9TH8lPy5/TIldsWbgaGk/x62NuiFZJpB3Dqjv
rOO3ZDA7j7jqlwXRjHfZ5N7nBDk90i9OIwVYx8cb2K6Gk+QKIpWhXP2RZAfbkgkg74Aa8Dk3NoQt
s81sGZ3Mtd7RRLzJj5YMRhujJsxCmR7TTnbAjaH7oxnQifqE61kzbUqYoWNBYCabs4BTMJcoCCYv
QGvI24R7lw7T3xZG4m3XAffCx+9HXaLYqDsrIYgXvFmZ70cte7ISFF8v79Pndw+Amz92xKMRx1Zj
DhaW5egrKAHqwFr0w0SSO3D3SmK9ndLfR1tCm47ZpblMFta03uWAoaBnbZ8Ln6KuyTDJ0Ufui337
37fiYZOg12+jswuGeSFiVtsuHuqFgLUUkt9/s8ZoB3mxfHe7Nmb4ddg8OP1QrWtcpGWU903IcK1K
oLddKU5aZob//8YMmWa6QlGpjIwFpM2IkwLNmZ7Iijfs8rHYSeE+fjfB6TdZpU9jCZcxHMyzfp6+
Q6D1hkL1GF0WO/baSMqL9bkd99Gi4DFQ1VwJBWQYDdYWUlqcVsEFrUjrSy19Tt4cFOJcwMBdlGyA
wfz4FZu8ydvGSCqsDSWT8qf6C4SZ4/ttBqlxWH7nLU73vgl5sV2WIew5RiSpiGQJMTRw3300Xrpt
UttMAWNKA9HCnHkmCA8ub97ODK+jO5jnM21EH+jGC86jX8o5rpu1ioD2eujmQAs4uauVeTzKBOz9
3ER2YKNvZd9hwiXzgC49V0F+UAIruPxT9j416jdIkVXkC5+U0FHqp4nealXkaIqfFFdsQaq8+Il2
rxYPY3xfyDSk9j4v2FKAWcUUPbIi4YZQA1ISzjqTUO8KZOCQDlF+XV7S3h18713wP/9ZCLLM8Wy+
KzYM9ZB4Oo1v66p5m0pDAl59h/+JIRDB9LENTbE9VUJWJnayQj13KLTDgAS218b7ch1PXTtFpBgf
7CWBup6yRsAPnlKFBmUKEn4tfQCi8axV8Ws6N3aQt/0hmVEULJRT3E0nJ21bz9brB2rP5zxLAlZh
ZIAy9zpWrcNo2sHoTmertX8DqRkt83yyAf3C/Ed+NLvuMBIINltTUHQxYMv6WW/6m6wAX1tj3y9T
eZxj8IbryotZxxNglahCUuuopo3mQTBv8tJG/0a0NrIq9ZtmT6+lArqyrO9u+9bAOwdUXhePflxk
38tqudJy8MGN5H5WRzRf9VwyrrB3OjdfWGSoaua5yyGUW0WYPUEzs/Z1sww6DLzhx0dG+2T2XZgp
shLfbiixNSu8g7mSaKSeYJb5fw9cAx5zMO+4hFsZucfLx3XvQmyN6R/9DeIWCLUlEHg0R/chjcvb
eO4lsl+7+SwxAGnScCGgfSc41AwAqmmkeR3Zr+q5QwNgijDbHNC/TEzJF6ClWv3iJ1SgbxYC6i3Z
FAb/65/vyR/rQhhopU5VraDeAitChumpXxlaVO4Ejbjia6krp3/xOZFqQRTI2ZGXbNVFM43GgvaW
ft1rWaAVsyTz2fUvGwvCyzuWJrOdNMEwb1yBpnrRf6W18qOesh+XV7J7+Dd2hE0rMbadQMoQnjLi
LJRVpEXdSc4dtrs7GzPC7mCO1zTTGRrOZWn5YFH2c/fKNaJWa72ayLLGnW4MoHXIuFFmAKPsJxlG
0xyHHMhc0L8ha0Tur1f3xSEN1lvwGfixEmivnIZE1/1WjhjY37g/tvlN3ARnjd3EhFbg2FOjGxKp
N03k5ctjijAXcyQlSPpzeip0yfXei9+3C+Y/amO0bkGZj/FRwHs094desMzT+/GUV8k5tWR4H9kC
hZOpurFGqg5qCXF+ZgZK+n0WZMWXy8dy119tdlA4lsXSOpmuGVXUW/QuTZsgxoz+ZROydQhH0qyb
CjVa+F9naoI6hsKCVd3kMre07+b5qIQLbmP0IAU335J4LWvUNFGEKr9wzL0LT5jd84kiOep+f01/
jAlu3kDBxCxUHHzD/mEnp1KN7E7i5vd35o8JIXJt7CFZ7AbxyGhMkcKq+4bkj5d3Zv80/zEhXCG9
SNrWrd0qqtInamR+C+px996tVu+ynR2FI+4n/hgSrk1PWztJRhyBqffaYALJzRCVJw52zINW883J
M0/FyTytR8VXvloRr84oudddDZVX/DDDJmBXsoLhTmEdP8qCpLJluIDHiGE7xJebSYN+cdTDc4Gl
LDBUz3qkPnfL9U1/w6WmL3+H/TP6x6RIE5VkuasoeVFH8Q0obqxQO6Jz3x4myLpoz3IfufsYbMwJ
V8JU3Jm2CY7QZDq5zyaw1itQ0bFqEkyzfpdrvSSI3r0WG4PCtYBgtjWWILcHrUrzLVMGCFO7lk9W
RXaiZJv3nlBvHLFhTSUdVlxAKB0d1mvzoIGpH9WN37xfnR7+QRGf37dPcY9luQTYBoz2OIKn7Ga1
tZpx5Cn6HAyPZdg8Qz4GiiXGYYDa9vFfHpY/BgW/mVZz0dsZYp/0hJbBDZcgq66J14PUJD3oEpzT
DlEDvw1/rPH4ZfNB3Rzfs3VN7gt84rMHGjjfIG3tNxEXdJ4C9Yme0/ANKcqdw+nO0WOLPcgxHCe8
/LYquynvRAwXPrcIRsjHXMm0FvSjKT55W45h567k2NtJ6KLmY1raizU5KwA2fVTVePBHJapTCDZ0
kFLp++XMHJQnCx1VShaflZEUnrU0p8Jen2rgkL2xTu7MOv8B8fIvita2QTE7j+ZSdb5l0Ucno9HS
1+7BZW1o29ab2q+3YzsfjWZ41pLVVzuUter4eVCs53a0emBTbdMbjPZNt7Q5II0OmoVVPcXLGFZp
czQX5bli6NUlaaBUypFVi+5TrT+sufvTdZQnY2itMJ/Hu1Tp79MJ2hM9BZl8zZ6yBMxIQGuDEstY
vGRJx2BsR0CnifPXYrc3ycIUr4ib5EotanIFJJUXqxDJ7RGO0XHxp35+Xmx39OfMzr7lbad4CusO
awLhm8JBJYbFN21dP4EqyV/tKXvulxmaZYVWhcWE7pg2PqV1dwALDShYqvXNVtcQnJyeG89L2LuK
r8XNyZnaZwrNF7+pSnpsKoByjKS7bcz5SLrqVzU3zfWaqw9pXh6ndjjaagI28LE99cS8NllfPzLI
2ydLBxRPuvzsyTD5mCWsPJXExBuy6icqSIA3QfDYy9IK/JwKxsty/Yvd2dl5jddXUvff6975TjJ8
2W5wFJ85xFvT8pW2hiQK3Per/7krInSFlno8FHNWR07yWOYg9MDLAY21UvvtQuX98puxGwZYPKYB
Ey+QwcLTyYxe7dEdtsGWhVIEGfAttV+XTfx/nqU/NoRIk41kqVOykjC9rk/FVXZe7t+VOD37qEC9
/rK1/TfijzHBj1JIVC5OAa7f2Fl/zkNJvXytHo1hrqPLhnajm82XE/wngqesy6H3ElqZ8QDPbWH+
GFPnbhKULpXEuPs5+caY4D4zK52cOIZOfDphbpz5K2QchwjKjcaP+Qd/mQCg9nMLAamFDl4SJH/9
T4sVITk6dXvqloUbjg7yn+m2L56oPoHCLj/8b4aEmIJmdq/bKPqFznJvQUhxbunBqUbPdGvJyd89
KDZ0al3MQWoQT/34Ijl9Vpuge7DDzmgb3+rXK9Pq3iaFSc7JbvGdbAwJUQt6Wtg4B3JVY6B9g3xI
0Ix3ZmCXaFmDx4zvlp1L8A+71YCNSR5sbF5bxXAWM02xNmtE0VTL69PUqV+LsnG8rlB5cWzw6nY+
NcXD5e3b7eJtFyvE/Oact2Xbw3J66k/9XQM5MI7w77nEzb9xk5tF8g3eLLLAEEc7tg6S5bJ9mFGH
Vq08pOpyP7SJ6Y1x8/Py2nYvPNp3Ooa7IaMkzoxN2qzlUx3boTE31xmDolBT+VpyVG1HUsmUWBJv
m1sVAwqZcC1kfFbnyhuKEh3zO2pUktu2ewccjM+idYG+2nsBZvsJK1VVaENB+l6yaEGelGAUuFHX
07/4chszgquMdS3VFxdmLEwbly0a/mob6NlV1ny7bIg7909R3caQ4CYXaDPqqwZmewzb9FCT7SLQ
XyNwsqxbmqBGVdqype0f+D8m3z335hPO6+w0kLn6+3GzrhEt3FaY4vknT9vuW70xJXgsNUk6RVdj
qKzPQKBNbgDO4+DyB5SZEHxVqjalwViBCX9X9UhWXtWxLBXY94ebZQjOaWKLq1EVNvh8Svew/Coi
9gI2D8zDTLVnMU9GcLjrDTcG+aI3W9RVrMqMAnWI+toKh4ic+AC33B9JLpOI32G125VthpNgxveJ
cVWQu3R8vbw9uyYI5lYNVBSsT9pXWdekAJshuLEr/apus8eYOlHbEcmTtet/NmaED+b0CaNaBjMw
dihS88FaDc9yymuABSWubvfAbUzxFW/2xijXuHV1mGL5L7P/0jPJgyT7+3ypm7+/Zsvc6lz6ISEo
UaSO19L/cU+4T9paANc81WPeo+yva3rlYGC4ePzftl3wn4ai5pxoB4wz68nSbsei9msqm3jaYfpA
ik6gIw+mG3CKiLC+RIOmJjSzSJivbjjUltcs8eOaa1/LbLkaKHK5ok8el9Q8UDTWZjLcOk6SgHLN
OhdKfNtP5ZfaLa+HPD4QU8Yms+vZ8fZCCxrZyCdNDS2dszangMU2WguYU5I0flbEut/bwO+g3+ew
3jxc/uq7CBeysSlcA8rsluo12t1mFJ+b1+yhvsvBMXhqr7pAh5Is0IAOcBuSBGb38m2sCjfCUdwx
1uykiKbhzRkVX08Amqg1L487iaU9b8Kn+/ngnoXOtPCeWL1ZrGkMnr5a1T2jsf1UU30ldySB9t4V
dLkGIcZaINknAjQsY0oHZmOqJcmnZ4wmfmuMWQZ82jseEJIBEITYKDPZwsO/JqrLqDs5oTYwj2lm
UFmY4110L1dvxkKG1Nx9wjbmxFazPRTMiBX0TiC4HqVG8DfeN3NBnt6A4+Qf6OXs7tWfBYqsFour
ZFOzqnjDRieY3RPkjW8UR9px42+vGEABNskxHqaO6T3BmenuMhZkgBntzoYSWHdej9SjvtN7IOtG
t1daheRn7JJBwbWpeJzBrMGcMC6eWhAvpKHrs/V+PkCwWNrU27tayPZQYQXGFthN4WrloPHUJwdX
KwXoyQE3pX1G8xf0V5L0a9eOgeFf8LDhfonkWnNCaFbn6GFrmZ0Eo1Legy/yldA0rHomqYnLbAlO
ikGcwZlyPHA9msxzYxziGkCEIX7OY1TJLntEvhmfNmuzLuH7pbNaTPD5sDNquh9TOvn6zJhXO1bi
z/34xW7tx1wFO+Vlu3sBHObh/vM9+TfYPLFDpXYFPAioxMI/zW25mKPsUwqHP69n15oIvDp45BaL
XpcTGL7By1jF+u/LC9p1iaDTAqsKTjf68h8XpK2sHQcb18waIJ1IO98sJZnQrr/YWNA/Wmjj0UQQ
Bz0xUysfwVoW0lb5Vs6DLtmaHXkFwFk3hoRovsgmFX1RPJKcbxHSJAFIgB1Prf0hhDOM/lYKSVCU
Uk7NQT2zQxIq1+NNEuqrJ2vS7p9PArAAB6dhJOPjog3bpElLeTHTAGveGqzFl1ltPCd+KhyAO5of
l3dxt7DJx/z/rz2x37ZgaowaCdYO3n8w/0/ghppCTvRYnv+Vihn/0n+sCYcGeOYZBFj80DyRB97i
HI9mDyIXBpn1Ouqlb8H+If1jTzhCahKvK1Vgj4Yc314clEPyyskiitNwal+nq+VR8j13X5/NCoWz
lGBIHbALzrb4sIZgcblSfOORc3JoB/NKzi632+XbflHBdxqZMZRZa/Ozq4X87CYQLYX0JRc6X2/4
JIRsibsnFB1hEFQRC5AWwYO2U2FCTaCtIp1V3rRO/ormDmBInkqxidmvPq58yUfdfWHBpgSDfDxI
DOu13na7qoTyk3skEbtdj8u9ce49Gsk/6O6J2ZgSTsyq9wARGHCgLiS3TCv+mszD0+Xl7AZ6GxPC
EelXkkPYFxyn+rxE8/hEyxWhQ2CTk6vLWgm77wEG/E1wxbhojQjvQVbaat5gJ0O2IPdR4tAYzUA1
az+2etkuEf5tPr2tLjYJema6i6bfR9+1FKgSa5D1CFsdL1syHqphOFBD95qsfQHnRZiR3mNjEc6F
6ynNl5IyH2hL5M3p18b9RXNoUaTMU61rk/y1NvVDvQL0iGqHbt4mtER7Mrllun23rKPXUMODLntg
pHqQ0TPoSu6N+Eeb1b5Sf9PdLqwVEDX1mTep46GZX0j3pZm7CBBav166IDNdkGi+FM6tW6be6qKZ
k9Sh2x5NAjEHdBGLcjqw0Qjn7Kdud15K7PtMV/2lUQ9q/NsY39IWlA0x0U8aVG07+jOmDH03yAna
j7TFYP9gev2qoFdqzl7FhoOjroNHc9MIJ7cGqXpb4kGr59vFjq/UpTwYyXxTOYufQ1SosSdQPEDw
fKjv2soOHDvzu0QPUn1+MwlmZZz2xECeTRvrZprAp7BAgsjV4nNWVP6g9w/EXh+t1b6L19Qfacyb
sWi2ag90IZFrxwEQDx56wj/beb6f6Hxrr9VVzuqDEaeBMT/nw3xGFehr1ZnXXYbq+5S9mu0YmWgL
MysJ62UOLad4QrzmVdirosDMnpP5Vf5NT69Ik3ukbg/JkAVgQvOSjp0ahq1mLMTs1ilxRq8He0zf
64FrGKe4/l66+VGFCGtlAi6G9kzWsUCd11uWYDaueWty9WSNa9A6L03+mOeLr9HmpVLdY9yuER1T
EHk+6rnqlU1yJMNXsKh6IBcOSZoE6J/5tlFfp042eH2Xfx2c1B8U7dC01V9VGtceazA0M+ApT1Kg
MpIoprUE/74byWwuhhj8UdPSnQrAK1InzzVBOEanW1LJoHe72b67sSPc9kXtkSGnqBIad/ZhxvPT
PoHh1IWSd/pVD5vQyb304b8n+nUMlPNQeIGXsUFsIdz6LmsqlbsY8Ka0Xj6xsAVa2rvsM/eW9sGK
4JcXpVJzW1mAig57UJ1gPLXBOzfgyJ/QY/e0G2gUXzeyLHnHfRoYKAYTo8aHI8RcUiU1K3RM64RU
d8/o42VeRbS3dWyOdLEkWdD7Kya4zw/G+MO7SRGU2cxaFTgsNNnYoUg88nsGUDTz/hbaNMqDe5N9
4WEoznqgQ62p8xJp6WYvoPjwK4QAtCbwyMDAQ0279bkWFMDwMzjXK39+4IocKdSCDjK6hJ3kaGvT
FBQKHEVt6VoCYslxPGAuvDEgYCpnZZTsppiyKKw3rJiXnjF8+DvDwwJ033Uy1TdDn0s2cyeM+LAi
4bha7TTF7oLqis6sK6Mit3bs/PdFW5gAP7yNQoBmqYJTsUu9BrIYl50qVXpkUKjx114JpkSXzV7t
uK8PlgS3Us8MHNiJjru39Ge9omGT3nZwnJIrzuOez+f/z4KE80+Yk+cJJPDCitjPzHS+DBlo3Jzh
qA5NcdsO1VVv5p03N8ONqqfhCK6ZoF7yF+K04eWfshOhYcEA1KNWCwyLWPyoBmcYgUSso2W8HugX
PT1Z+ZkOkFNkshFcmSkhfq/dPO/JinyvmpxbgrrbWnTXToJrD+mVV7OQlWb3D+afpQkxmhFPCRk7
9DFjp8t8g7WPE5MRs++QAOFJ2Hw/4WhCFzEHWAnFfhqWla94yysY5xXPeHRu1BDXz88BYsJrLZ1l
2z2pqM+CG1DFOJ14wwF1o3pJgXin+m89+Z3WWdDrMiTLXumUD02Dq0DlE1cizhFKIqqaqXCRf4sG
DP5o37xrUhSQIGzP6nGdXi4fyN1d21gUrgZiF+CeUqwL2exfNlUrn0FL5XDZyP7H+7MswfPPI1Oa
zMLRUNMbqCJ7o3uwdSljjMSKiFp0ONleAnhC2IIy8Q20+rf1nXuoACXxl8xTAzBXdh7zZOd+f9PQ
GUINH+0XsGF/fF3nXNFzSweEhSfK9L6xIDNFvXo5zlxUAyjNtZM46N1N21gUrnazYPpB4f5saYeH
jNgHimb05S2Trop/7U3MUGByVNH6hot1JY+mv9yAo/YlexcMyyYMxcpe6t3d26xJuNmLs3SpruEr
zupfjdF5zvSWyr7bfqy3MSK8Nzk4oqeMvG/VOzkH2mQB8KdcfmV5YxR1/CyYm9CQlYtkGybcMru0
IJSRQyOxqp5SExOq4xxc3q/9z0dQM4XgN0qnQqwMFvhJSzAhEyXNdOfW4GVz3+qRSZDKEI/be0pB
0/r/7AjhR6+q40oLoG/spn5KFsh+qBWQoIoejd0wHcZY+U6YHrAaqt2YG6sydjXNJZJrkvjUMl5j
Wv0uQc4H1YTWb9B8YqtzViE0jt4tqECd5jRjas/LbeuprMl3h8WFh4ZpYACusvYQM2hXHZmk2/Oe
X/E1t8kXlahX1G4xpNOqN3q7oPeIOfnjOrhvi6J/VUpIb6ZqNFqrc3QzN0oW03etBRPXIzrey6lL
3FeE6VDI6B/66k1ZLJCvrqE6qkemJr6q4D2x+r+0uL11aMX8csZFBwuIklQPrTad2sI6dsZwVrIu
om7xi5A1ckgSWq77M2+LU7qYf4FmOloN5aXv1cApk2dlfSiWIlhY7dtzU2NItQUpJPNRSTgbTe9X
7vjqOtNfdlOcqQJ1iX4sT0OD6sqY3uaFdsM6d/ZW9VucoKWuoiSvzN7ogNIDg2aj7Z67EWkLpl/7
JDkAhePZTnU0EjBo2qN7dAmNnDoOHKM9l1njx1XjWRgSQYY+eEVVneJ4gP5aU3opykdZnfpVMYEn
cv3ZjkzzurX+khrGTYx9ZElzIPbyUKi17Tf9dGw6QvyinKNJya+T2g2a3LnNOHGL+5uO1a9unBwP
xLC1P6vG5Lu92/sr4KgomiSHJlafgIQvkYWPB0upT4ByBGk1Qts6jSDzfbCM7M3Ji4jS1gM16AOU
U55aO0s8cCJ6kDrFx21/qy3zR1YdRzs9TvSt6cYDqv2HrC/uWmIeO1v7sfRNoFnlOYNuqo6CJFrl
0/2wTE+1Xv204iGCprc/DarrWX2BWVVigQJmAA9yohTUW4YGb0lzg0ghmtfsGKfTgwXcuEIaQOa1
XHK39zOnzaUTXpiEGiVxFABcIeJzE0M3BuB0ek9Big5JjhV3iQWlnjWekixXTW0f28EISe9eacZ0
T2s2yOLpXXeGsh9OsI5arYiMA8q7qzEJgDpjfiy1oPsK6b9DcZP8AmtCtt5ykewilD0QMqOCD1XL
DIUOsERHbfoIJlXPNiWv6l7HAgTQ5F2rAC+5qI5l52pfQT0GTxA6aTVERiwo6Xr593/aQ9hNSzb2
hCdvmlf4Ggf2OlCLZZ4NbqrklQQ1+T+kXWlzpTiy/UOPCIEEiK9sd/G+lKvsL4TLZbMjFrH++neo
num6xrzLvJ6YiImJrp7KK5FKpTJPnuOQ2k0wahK6W5QM81/55SV0YnJxAWZNEyTDbDLrLcxNHDMR
ORGAr9kWVFldfXmD+QeAQkMHHnRhqYviBIQ5AEVbYEU8MChh5k5MrzEBEVya3oARFtURbnQcAwfU
s/Hu/HU4/+1f1jkL0gCswzlfFoyNkIqsz5EhFXrnBgnObYERfShxkil3TUhRnDe3ulg+864ALAry
nMUBRQ1HDOgoQh0vq4XdjR24qXLqWJmyE8RCGBWDlxrqD8rz/XnL+lptHLyMloHFYp0Q4/mcqDWS
yK6hAAmQQh5Fa3pGyVC97J24vzZo0Nhcx6QUnmSJUtsthsXTfK8Y4Wh3bMI8THaZtrHXR5Nbtzoo
P58U5VDml3q1txp9N04JaDlvhtqyx3Evo9EtBagzKqxNq1u7yj4oCewhMp4nje1ULFUXgW/o3FVZ
YQ+pH3UPFJGJWI95vifjFYGwJzbL0ccBMig7IUJPxvtCsPckEK40VVstmd1mNX7+S5wdeFOq+Puv
tap2OYruffoSyWaW6DxieBLIiHjAbA5/YPmLQvHPiwcZPtP0tTdQTMBQuRg7G3PSdhQGtsT9qeQ5
biTUgrPOkyH7oYG4Jk8FfuprzPPvfX8zKcKb/w1srC1Zd9A01SZmh3gDFiSdHUwQoXKggZX+vevV
K8QlhzNl1+UEvfDyBm8EYE8ij0BvC4yS6DuEl7raoE3S2UOWXERSXPKsc0SrQPMXKlwEr4VSOzTt
r7SCIl5002r3MlN3YfjCYv2iaHEZ5YlHI93R2jsz/NkTuW9Ids+i7Eopi2utJj4JLoO6u2jA7jIM
KONX1oVhgSO0yEN3DGJkROA+YcDggEijsOPqvmrv4h7ciSbeYcYA5ptR7LKW2KMV27WBmapmuBDJ
z6G6SJO7FgoftE0vLHFnoNZNB8OrBs2OCyixKgKj31hCZx6zZtj3UnME2hlm8jTKtzj52U3QhROY
xMLdmE7BfZ7fQmTHHstHvYO56j3B16lBl1GU47sVZle0v1ZUDKYoH3quev2IKaqA4vxCllGNcIYr
JxBiX/LBzY1rZvYXuWYc8z5zC+DPiiq6aDtxryimV8B3layx0aa40qfyiOmJA83fig6+pcOtx0cr
7zzNGlwBzy+0wI4wqTm2L7EY7oqaexGYTlOe2UkFGZlqn2FjOxMjlXVjT8DJ1ANxjIYdQ4GZR7AO
N0HjNlxxOzU5iua6z0r4jfggJPsp6DuvazidBtyw6vYtOcr2V4a97qfU0RAvZD/aEW3ReFH3aQC2
zhjE7bSztbhxZ0RhwIr7wSwveUudsKoveZ0d1V4iJ559me+JlnlE9Mdeeaur7qKnhpcGoO5KEHfZ
ZZkFB6TTdgG65MzQHVLKB1NLbFZrIO4GP0+Y3UxqNh7SlvglVG2OVSOvAyTpF1OWvJhgRr0MhjT3
RsNQd108DHvVGpGthr7IusQWUbzn0pIuCmqPHBKTbtU22RXnIB2kRf6udvyG12gOptFwrSeoOxfy
Zuq57lVtDd7wRr3Q26iz2zjbqR08Pc8zHDa5j/TiA2p0rpLlYHMjKpo5MTjxcgN9K5lUF7g+A7tT
MTkVktSjo0Esh4dJdU0G/TUkmDrMS9bvy5QCezGKfp9reVQ6NIMDKFb+MVlJ4w6sdI2Yu1CM/dAU
cPMnOTS5wsdCRPcC/8fRVFo7yCpPrcpDXJfSjoP4xlQrn1vpJaRc3GzIvahrf+ahOEpLTHbcWtRN
WgHB9Ei8UGW6rnn1EJLsJs2qBIo5lL1GCkWDLdW/jV26HwOItvXmTlgZs0NS3+IL6q4WguXAksk7
78IbJU8OpZy+z7dKkIKyCZjHuOA3Wlf/bFvtJ28h7d0l0qvG4Rrzsr80Lfum8eAx1piPO/JGhgAs
Y858DPXHYt+DQ2wXQBgJvUbTIWb2KxSZF8hmP6nU78nkMbwZpGpehwRxn5a6nSRwW+h0x1ClEOMx
zMFHlyCGWo2L6UCHz6CqqYJyaU8P819CK5yIdnBBdPDWsELHiQ2eWn24AqcXAltgINRoN7xV7pIs
fqmL9DtNAqdI4ve2Znt9wJkGa40z1tj/QgWVZo22xSgfmkb+DGIArIDGv8njgQK8PB3UVrY2qcgu
Cq1d0hRuXicvSonMv9Brbsdq4NWEpw7YT9GmDPayGB6J3uIWKzU8CmB4QqBBeR2nHqSreRt5eWT5
im5dsRCsgUpR3EwFuSay+ZkkbJf2za1q6t8bNIubINhxJZnHsejBUhXfSGL9En95ug9Tue/aFLz7
Zf1RDZXpgPRksIH3DB3a0d6bAgE0RWdIrE9cM5piDr9IFL/KtZ99B0GgyZzw84Mc4R3FJdlWj0UN
+stCBIpPRJFc4jXcgaXFNO1oCN4zMG4p4P0ITfUQ9EbhVjEq+KnFrmmYphdgsL+WEqWxaXxkaWw6
NG9eiiG77wt2xcBtZPdNQR5TAjUdTYC+JCTca0YQJ/VRsjctzNUpg85xcUlh0w7Jo2IllT/WPHZC
yGYjFfk+KnSw2cAchfT3wYDz0Fn4Q7wOxpegRCya8FqnpqNCJ6uRg5+gu95gbFc0xgNUvA7ceqNW
hYLBgxJO3qTUndOgveJMfLr7H8iR9o0QBgpu5WQHZeK1krtDH1/1KWoK1b0VADRGlahzy6Rwmzp0
MeHzKlNxhXRXx/cH20YbuUPE/ErLKy8bMHncm3jWVW5bFGivoxxxPk1bebygfwmqFnD0a2AOWiRp
NZOtgaMH0CMDRVTN34wpqzeS0LXiOIM2s2kCtAx5kyWRIi1Jpw0l9Ix1m0XA3pb+nByhPV7uOid7
jX/Nw+v4rKhwbUFVV8pPMxAEZGHoZUIVbVEtnCwEs7pEXb5SAicl1mUomseEZRvt7pXnyyczixdT
GgQRt2YzSdPh7Qti1mawzaT1ITO38cXWEP+fbC0eMIE15JQO6OkpRXPTNyDY5eVLIKe3zkIBVGuj
F0VNmR3HnW+13ffcMh7qUvNqnb7mbX0couk6EsEdRjY9CiI8/7xDrdVnP/28xXO4QoDWcoat4Jk3
0/+gRPse+ZXphUgI/MzrDGdLe25r9+dX0ElJmMcQM+QTTDaVtDvledS415WveJlsePKGoSV0UOcl
SzuJrW+j3qkzKE3gbdBjrkvdHKldKwnjUKoAdWsGVBGXjR2VjEFpUsB2C1bdaiS7GtTyepj6b2bT
HvOCP9RJdTtq0c9ojO6rML4ZC3JUlSm12wapnMG2lJxXnq6ffpD2eZdrWk5D080/iFbP0yCOk1oV
tlaqAMNUPtpHW+WcLYOLx6tmlSKVEdCwjdEdM2IJIJbyuzakt2kfPBYBRKnO++5qsDjZ8jlYnvjR
oDSyqicYlFPyaITxs8z4Q8NU77yZlUc5NlKf5VDoDNpfuCuGghQF6kumX2Jsz5aoWeFRYeG6bzOf
oSBcNtlNHqY3/aao0PoC/7a89N+mF0YUQGzZN2oUCieIotQgoNzExa1eKn8W+Hv68mQfkdlMZIpg
Bu0nO8vfh2kj3K5VxE638Pefn1iI53HfxJhd4wMVMbcB+vNQ6yDDjvbBT2g+6FtN6/U77GRNC2eM
KjIC/4aPZlyJp/Y4I4cLV1QzZrpzOo+4/Od4QArqnPeVrS+2cEkpKz2OWyx0VPrL0Soup5DtRP0P
AJqf9nP+GSf7ScC4wCAiiNVVmVMmoFpKTSeFsCYIXPHM7N3zq1q/JE52c3FfjubQR0YFe+OROMzp
IntuTdJd8KZDlUhxtfsNg3NwWtTdPi1wcWma0hQqMFqmX7sYWHnWvs1U//P4KqC79eaQ+1ph/JO5
L5cgmlGGmE/AAU+R4VABuvVeubNoXoW3gOoYE/qvW+xVa3iqT2YXkQV1o6QJOLwFekRXY5gdE1Ym
V4MCagnJr1Vp7Cw5Hcc+cK3OuM6ABxoHfgD1085KyWsl8ptOHw6aGXtFGjlgv36lVOxS+g/UsgD0
//P9l/PXOS0jrsyRFp0ljroMBqSuZs3fei+9qfEnw7c+VANyWdssbfPWn/GEJbI6lxLTkvO9qqHp
ZLJ9Ghf7jggnA+Y1MEyn0tjGGV7NGmb1AQ0KjqBhX/geHugGh4Ik2DFQims18Qh9kh/Ita/LUXs7
7+frkfePqYXfiayE5MF8rsKwvZm0eKatQCHivJH10wudM3Rz+czCuYgWGYMeVN1hQbqdHcJ9EkJx
i4P9qfOiwtX2IGnbwjKspgInFhfxIm+YhQ4v1kVGqdm9EV2XQ/OSxjlKPMNwHIctib/1GwYVcxTO
UaYFT90iImYygQIv1jjm0X06NBdKxy9bZnmTiSYmo9CYo4dwJODJAISdxmyvKPL1/EavOs6f37Bk
lMhESWnY4DeU8bd8GFGyGFEPHdzOijYC8uqhOLG0eAaqNZ3J02GpTYu3oWc4GehOZz17iAN2L4sp
skNza+Bu1VlPjC4SyrgeiyoPYbQpwTWuTY+ExRu4gNVUywSClCOV1nEGP3/F0sx7y7LQ/xjBxNGC
+97rQQqOp732qOH/4soYWOmIE/Qqidzi6Vg/JxAPAEpYA5+gvsgZCnRHxrRFO7J3RqjWYjJzx58L
02a26lBv3Ndbza3VHT0xOP/5yTVewEGa1kQ/toPCp231AJ0lUt8SL1vNSTjkxbF1FgaYFs6i0aRG
eRJglapVjgI9XpIX3wuQrJ73/jX6JIYtmtu5ANcZfHEEWzUOh0nPFKCDwULmqraPKQhzvBS7sfMs
Z3ImL3dxl0L3d2L2Q3KVbTW4Vw8gShaGCVkiE+KYn/cz6CG0lDUawg6PrkQvn0RLUejtwSmYJU/n
l7ueYZ4YW8S4Jqs79OlRPUpSGTp9nYOXnmi126VK5UpmPeVJA8Xz4b4FlMZOu044dJiVMBOUivMw
wIRIW7ybZjQ5vcbkxiW2NjIIqpnfbqxyC0pXn/dCJnU1VcAG+tGAqmcVQb5LH1/CiB6pCoEdwVDm
Vw8oidqDWblKZV2LaXjJQRIMbkmS2R14AOwxs66MEZppJbsA+4IDSVgPc7C3GkM1NurFld5N0gd7
NNhmQsXf2OHfLcfl3T/PsuuQ6DKp/mXgXJ8iq+1RaR4a/N6SqNcAFN+aSfAE+PevMYTkny5u9Kz0
oc10EQFdM5fvLlJT+RlRxUSoBwVT3I/AfMT9B8YZ90av6Wi6ADeYQOaxU6N3Yo4+rRWUcwXQfdaQ
PU0BsEKyrtCkqAD1HvA4wUZq4O41r2IUD7Qqd6aEeWOolUe1McDyZJbELUg92mC61ndxkjylhbJP
K2g/M4NcY6T3VvuN+tAiry3loc5AGV9LwAK44rWa4TVVftQ4WL94h2ZA+DPpqu9lFh4B7rlJeuvY
hqpmhzo/YhL4ysizH1TJH0QZHCOVo9Bt3RZG9ZhW6q3OqT/y4kPpx/s46m4pSsN+kCNN05mbJsGd
qpEnadXPaRGDTnoIvYzI13iS+yRipp1WyR6zX27Ns8cWMylCkKOZh9/Aj3ilW8C/tNYDKxqC/qkJ
3H+q3Fkh62zMHRyAmvzQ0vp9wwnm6PTFBzCcAc0topMv4+SpboWJyAB5Q6d5FgvtGqcFkU0ELQaE
ZADUNuytRUskfgQTYiaaGUtkNSZNraopgWwgL0Q9zhbFDjM7xc/OkR/M73+p32J/6yWwdp9rUK2B
0pdmQIB1cVjRfEqVscUirRGVbFlk7lTya5olBfIlC1KsaHNqqdw8Yaub+8fussCgR72KT4/7Foz+
T1pI7yOzhAytNaG/PdhCoPo/NcaT4Pp3ZeJuo0SPG9u9unKK4RxAovHfy2RbCUg1lWKcedugbQ3d
y67zq3cApKzByw9xAuo25Vm9xTRb4iXfso0ouRrEwVHwt/lFAq4lU90ncsIN7A94aUalHRsu+Ebv
m2cTaulQcpBXkPTegs+s5TnIxCGCCQEcpDqLTEOCDz/MI2AtKMOMcVrFQBYOd9o4/chMdIVHYj2g
QetzrXw+v9/a2sP61PIi5ZBaAy7RAZ7GRPZSVXlsCyvondwkNyVF2zCJb+qgRStjeiym6RnTHS/4
NTZX1dYpUcLDHBtU1YmReVE+BV6FRjka1oD7taGOqcDSkyQYt77SqptidAsHUkNuuASlVn3TRFXe
YtrBbDwgB56MIpEOchrQqlsghoW7TE3lVQn+RxGHj5Zl3p3ftzUGMgb5PxUE+VAiQ+vl83Wq9oFi
xnhP+BrRj13WQrkYWCdlEn5djA6uWPQPUPSdG3VFkdyYfbeRGq++cE5+wfJ1MVVdHiSRCSAURoxR
otgB/XTs3VkWepsyZNVB2XzxmoalG0tkXtSBPaxQ4aAoSmTZDyvBuwlQ2aB/HAqKf4hhK6BFNvZ4
1TdPjC4OY0VrNLN0xn0jtYGb9dQ97k/u0h3zMTG0HXXnDO3L1XJib/FNpwLQllYOeG0IYx7qLQFC
LsJH2ijHMWqUjZtlw9qyhiK0cijUGJEuVVq3y9JDkYJjCdzhVqJtUKOsNiNAMPPvz7dM+QWeOGkI
GACEKsgxv+4hRYW6kAOS+yeAEO81u77aajf8vivO7ObvyHPymOkKJVPzDLzo3Vh60KW3xJU5Xfac
e4neOCD0RQfAVozb806z6qhQpMLQvYq36fLNloZWYIIZ2vrNc4d5uV3vM/8fiZXhOfHHzCJsxlYG
8F9tIAKBPRlgy1tOs71VqhurWfWRWZKWgx+MfKERqGuoCuYR7mOSjt8sCBi5UONydTm81Tk5nN+5
1eeudmJsPo4nHywrAUGsUKmZhT8arwZ+3c5cTK1B+N3X/OBimxpo3qUvLnJicXHtRdmk6E1CLR8Q
rT54AUzWPb+m1f0DdBIzKzPh1vLRE+MNquoNzljC3jT5JgLdTUMG8F6//68MWYt50FjUMa00GFJU
1TEh26QS0OeCpScstwjEVjftz5qs+XI8+Uxm0pW06BGlWk6AxYi+6QG5/+9Ws/AEllHAY0a4ndCA
hwd/54Wm9r+aWC+gdZlt1SPWioParHlEgKlFNXJRX52qqqlmNTJfSNQhA90xZLATVeYJfqx6ayN5
WHeJP9YWl4pQClxlCr7UFL0a4xGPKZSMU6QxW+xo69/pj6HFbcKF2bVmhWUNigSUPnOyZittXDcB
Wi2g46CPu6xvJG3HWP/b6wzR2yVQkRVXNvZrNaDO1F3/sjHv54m7kZKrQo4Eng05a8zPBA0Y5eVV
o/MdRLiQ/02JZwr0zwMgZnb/xA//2F54xqihlEJMZOP9VHmpbDwwEv7gPRTOMsCJztta3UsoSWMG
E+BukH1+XicrJc+DEJ+L99/6GMDeVmxYmD3rS7Q7sTD/gpOdLIJO8Mia/dzQrgQEBwKwEDgtz3aj
kEi5UZJ3zDBQN8yuAk5Ab4JMmSEQfqE7KHJpgsBWn59UBGXMxonKfeWEHgguZv1hJYISROiAkQ3X
pJO2/vl9Xc+UT8wvgompNc0IfDMg1f1kV+CubMqPIWz8DMxUxQVISDAPA7hLUtplsZVjrT7eka/i
pibAqS0LRni48miSKADmafRoDtDBAV+mGlcP59e4+mUtC09WvFjVL6QLWdSCBTHW4l1Bf4VVimmw
HuqlFxnTbbfJ040Tub6oP9YWEUzRmAGluBp0ocTEm5w6TfOoNpl7fk2r6QBQHxhsBdGYhYrbwl3z
qKY9VJl86GjY7DizLEMq0f83z/JWyWPtFjg1t4gzZpFqcQFlMHyqgzpEtmH07kCaQ6iA+0rffOiv
hbVTc4vQkgEVzgWHVw6q3X6MTn7NHJQ6hXOY+8ozF5WsUAK0RxeqRZsMjKuLnbV0GaY6UPFb3A09
M9S2V3vLh0ZkjQGw/gLN3Auz1p4Ad5VBsfVWnIPXMvRAKfXf9pZ1ncmgEbGKObX7zRen2k1/xd2p
c//j+e+1axbNN1TpsD6Uzhb7W2mG0vMaL46hyn8FDah4RkzzlWrsW+Ay3OAzXn3fnFpbHIlCkYZg
Y4A8+RjvJ4DlQLPlYgRkcHp3nhnL3jE9kThIZs4fkrWDD0VrpLAqihFfpmOpznPZjAjpwMZCOz5O
v6uD0PdRk6IIrPPeLesktIdkS5Fy/XCCXkYFnZlqYGTu8+FEG2EohgAVEPaSHcwfM41avssueGtP
XreLvC3KnNXPSSnTofyHF/fy/Q8SKki713G8U1JygUmW1m6q+Lkf9dDF+Gu9P7+taxGOnlhbfM6x
kqrkEg9/Zlw31ns5eHq2pcGyei1SELShE8YxTrbsLTZo93cUTLz+uMMcmTM8jIM3k6NLyKz6QIDa
FjhQbOYDKL3NH7P+AUGBolmQtcMk2+J8xPAX6HiEFvBInas58bjPfMXTr5AV2GCs2R5zXBucY9RU
kd5gfs3ASNdnl0kIlwWogvFuKBQIUFcEM7uVegHq/ke9D3OAosVtqvPLyDCfLV0Cp9jfTs2EMZ4k
/0BjK7IL4G6ruP/W8QwFEe0StNHe+Q+/miyc/sjFLVCXEFaaQLgAQa7R635Ne3Kr75K9tk8fzMN5
W6sufbIfiy9QqizB8Dif0d5S9ShPb62K3JZEpjYUSZ/OG1uthgBqgUQaEq/6l0m+IUctpKsqC4w0
GgY+CBQszGlfGtZNIoJbgPB/NQO9bzNwo3Xbmp6r8f/E+iL1BJa4MMyRopL229sm8BF4gUv/5W3/
gX+vZdOny104Wx1i4r5hpeVTE3ORZewmSPw2tnStCnxqY+ErJrTCQrWPA19YymMo5zm5OAZgJnvT
KnGJls6+4d23BJpZRh7uADbZAriuiYTjSP35qAsXCliTxqEE2ZZVxjs0e++l3jp6HKI1CVAjSw54
UwBHjctIba9AOXCYIowuqNVODhpo/FAxAtLXSvAvZwngsSWm4kEmpzrxPCZfVarDRfQD1MnvhdDv
z+/e1gdahFidx4DdD7gxGzN+CyBlTaItRa31A/ZndxZ3VJtb0E0ArYSvJhifSN6CiGCE9RVUBhsJ
8fwXfclu/nyGJRnXoGDShFZYi4EGhk1I4WMs/7pP+bOiazcS9ALQXavteIhfz2/i/xGu/l4iW9Ri
cpIaRpQbsw4J30FaBSJb5o463W5bYmsVTnHibGzxjtIqLgYVpFx+ntm9RzzqljcxeB4Vp9tD3/XN
QK4q3LLCqJ9TVMDI2MnVVqK1ejGf7PQcZ06esGoWES3VQbijgGqifkwtaavTbmNT54Wc+5yLYFWl
OaFSwsi4Y8dcu8q9fMcvf891N1f/SEHk9BAv0XAjFWi2psrcULZCu6tRWZiMUthZXW/cOFu7twhY
EwF3QtRhYSQufILEUImzfTxuBsaNs80WYaljXSYbgHJ8dje4CDBQ5wWNcOvzNzBWZOiS6wdlg9Zn
NRHmgGjBQy3VWnLzY5CuA4Ai5H44DRCPnMQj9Bcd0WEGlGEcV2/zC6VhG9Xx1RYYmIutWS8CTdsl
2SHLRZZSAeGM2gz3tRI+CL25jHQSgieG/eAd+8Bw6LFQBRwI46kuIeNoI/D9E3jjDDLUAEmBROPy
qazEQcW13op2tTXt1LJv3b4OPuo44Q5AKs+hSPzzZ2Q14p0YXHgSNYphylpMZE19F9/lEwGvEStv
G7ADpqYJcGoYoQINTo/Icv+BZQDyQOFnEvxnGQEUlQHwM39og2kO0fASGE0L/Tm1fU3y/AYcrpcY
grjJqBy2LvzVLObE9iIw1OB+rQoFhQ92NReywIb/VxbTeTVyZjzztqjN1w4s+gZQUDUhzfAF+4He
hFa0eY2iRwDV2wjziR91Omzs6HwaF+EODX8EVRMCKzMN8eeYmiZVihJnpPtZ8awr30zrmaCzSqzc
luGv8x/v63qA90XJAQgDzcLbY/7zk/DdSzHFE/i+d3Ud7CbSgBPhrTTHjQA+f4bPC4IVTGzhYM6M
dsuHRq0LdcpH0G23CUhAKLgHyNv5daxk0zNwGVyR2hxsvgDBkj6iGk0jiMh2CjKvrL2PKQdQRpuO
TcCugEvYC2t8aKKud6PC+LFh/mvm+cn8Mtp1ZoRRUTyS/fZYHCgKY+PtXBabH95bZbHVzTQxagTE
HjZ1GeL6MChrwmrEcsptAxdUMD5srGbVK0wTTLiAN7EviKpCq0GgBWnY3V+Qm8ap9d1cGGZ++lgd
hN/vwdnRORtWv94Y8x7+sboIYU0WFVoPcekdhRTjTnjJAZe9B4RouquYp7w37giumvxGfA/9rXi9
8vqGcQBtZsUV6Ncso9hUqHJo0pkltwJzLWhErh5xGztt5YoD3283OufFfDkSJ/bmr3xy8EoxTSB/
Auf9WL4G8hLs1PbAb0WyVetf/ZQndhYHHEU+mSRmDGhvX/7mtxrMC5N93/h0qz4JOiMUT1Rd/SKk
0VhQSc4nsGWxIANdeVPmbl8RVxvJkQfjXjQNxnTBC6KV0fem5KNdGOJ61IJdPFQHg5j787/nawCd
PybQmhrwQNYXsFxQDxCajTGMkoK3okuzQ6zpOwulDdnyCxSwN66hDXPLWiqwMaQtdcwGlfpoYzhc
aaJDHnNb0TtnElvsk+t7/ffifr9ATjwHw/QxKSBqgElkaDLEqGGGm7Xwr/fqHKZBhA3OaDCkLU8D
RvnVUctxGjDRPvjhPof21U7xcL/P4ImidMjmqNPKywntSh3dLhWAN5ROF7eeOZQYrCwk/x1CIZBw
8ZdmSX8DPW33vH9oa3sIhn94FtNRWTfnUHSyh+MIEoykzmfFieIwvmaPbAdiLJd+5++Vo4CUW7tp
3cDGpNyxuAb/xTWITV6qrVOz5jenv2K54rwbLVS3kl3lQY9lD/oEoFOG76mT2eKggUU0OoIa5ri1
+o3FL9lLK65neg/V1h3lyGBSld4PabsVzNc8SDcMwpBdcGzyIu4I1inVlMh8lz5xKFghjl/o9/wB
A6qOeAAKbuMIrq0JNVMUMY1ZGnZZjYZwe6dg6gO6XEp7pyotGEQM6//fM8EkxomRhddkulnzcACD
7cCsxzLoD52a/opM/Uhk+D1PjNgzVfIRDMktDcUtigBXLVqpvRrcnXfflVfO5x+ycBzWFCLRB6wW
1aEytmf+heGivADIJLiZPG2/1XVfc1S8YzA4NX9OfZmQjqUepwVY8Xy1Dp4CCFOEaMnJEjC/kTvV
9jDhWjZ1Yo8usDNBE0fxNIu5aiDWOBBQt0N/vnPBy/QfELev3ZCnxhYVG0Du6AjSBXD/V8XFKJPR
ZlkMspBmiyluy9Bc5TgJOjHyNkNYYOZgk+YWhZLbo5g+mjF/PO8ea3kUsig8i6iOLswSt5DkNMzb
Cfh0o/jooFZScutWDy5rzJuELzmZ/slRP7U3n82TdXHgTusYTHd4hA0u8UrjJvTA/KR7EJ7ylf45
3GyWru3kqcVFcAnjlHVWhasC9RnI1AH0hKl3vfl2fh/XUrRTK4t8tGxCiOK1LUp55Y0VUkcjfsQU
cPhs0qnMX36ZDCI0AKmH594s1PB5B03ImDR0ABm3tf/r9ZA60y4//FYH2rz86Ja1hR8SnZaFRWfq
7yIjOzS8nmIUqAUYNvWUOgntH3JFPMR59lDQ/D20wu9KCo2WmhNXVqpmV1q2q3JzN9SJb0l6Q3vp
6HX4gWHst1LnP/Um90VoXnQZ6HCSbPRB71yiEkvvpcFezURCgoY/DJGyO/+9VjOI022c76QTR6x5
GdGym2UfjuyY/q69zpsIPrbNTVy7b05NLX0+bCQDNxnaJ+B4a+oDGg/2xmq2TCycPCV1oJNkJh5s
7mntste5ZBcDHXSoGs+6G13pZC9bxCurJwu1B+BWCGV0CY8B7zENJwrSZb3o36aYPAbBeKcbycbR
Wmk9ouX4x87yvZx0WhhgJArP9TfZOsljfq1ELnviRzCwYPI4PFh30X0M+kInlYftC21jmUsZzxZ9
Tw3qoRb4UEEPJX8MGDsmyev5Lzjfwl9P9d97aS7OWcJHXSjgTPezgzzER9PTd5qb+s3GY2cF6vB5
Lxduz40674YOM6LMQM92Zl6jxhUeRo9JND6YBUvdTle/jQNYNJqYgOwufCqC0tEm87LIajcLop/n
F77uuX8WvjgcGQn7IDdw0eUS9IZqjCKs/nbexGoKNOO5MYtr4pm3rIKoVp8mkKOcK9q9l/wqwISf
fTegUZdiQMffAjus0D/Me/zH3CL1q/vUUBSBJUkSeeHwGCuYOTYUt58mT3Y/gXww2xrc0U8Je03E
rk4SuwWZ9PlFr+/rnx+xSPvAMisnXiL/bCAkhsFgh45b6tMrQ6GfFrrsnAUFI6EFDgm/b+mzOQt5
KRao4KY0es0H+WNCOFeD8TGB9nVMrDuQWNtS174NmuUMqfLeQ2eEZew2M0sXitymCwmZ3CsH9Qgi
wydAhR0AQ5ldjeohrjRPqdOtwYa1XBXoRYwDQpldVZeVdxMdAA5qgfkZOVO69PdTDdYq4yhvIvAC
G8YBBG8HvGC38RSrQeXE8iJfsBg0qhs2P2B1a8/6ZyMlmBbZ4o9Zze5OrMzrP7nkdKIYVguaXt/o
gSnvQ5slyBNUWCQpcGNgWd+IL6ted2Jw4fpCJNTIOdIgJWZge7uW9VbTZsvCwq+NIAS/q8SSeoc4
RbTTvMTPHWm3YPR3iQttuT0vN5KFjY+1rNmwZphStBW5DwYqW+8+FPocFz/On9d1V0T5CZw60DZZ
VlHUHNyNKiosvrTC9yIBoSstqRuSMHGQCYJFvwo3MUzzpfLl0gE9wb9tLmIvIAXGpI2wGV3+lUpC
H2SvHv+zUvRqHQVwxb+tzbt84oy5grwvbqGqlNAk3jVZOfgVjxswLObpbW+m6L3XUCscMPWn9Yza
mUohqBi3D0KLYrfKwY0fJ/KJjGhXF1oM4aDhECvp0QIzZagJ9ER7PjrMwnXV5TQCc3+84Xyrl/TJ
ChaHNoQkJ+IU/MBSB/RFDYfSmSqXO//L2pctx60j234RIziDfOVYVarSPL8wbFnmPA8A8fV3UT62
KIpX9PY5L929u6OFAggkEplrkJrzMfxBeWE3WydqPVFVRPSQcKVABGWx4UGSzZtGQ5DF+1Y9mGdv
0kU13rfZ7i8Ka6vvmPfRlls9opneNamMaj7cVMDmnmxWJhl9ExKs9mha8o9htCcu63aVe/WUzYZe
PGxGDrwN3juQ16vvu/QiGy94tOXstX43zwZZ5FmsK7Wh6FDtncKHnllwLzcs04WKbO9IdnsJPVHI
JZXO14d7a2qLrEtKJFYJGbROSGg8jmHsdWHykiiC+/Uwq7FxNrnFedZi+HjhmY8VbKJToeiPaaxu
lnu3dsjiGCtRTRrFwH5UTwZsXdyodae7U2eWtIM+gdXpj7C6hH7YptWCPC3Tp3gFyQhRl1QdTJ/F
USiqtEkI6VNfA4RloiKM8lmw73ZlaZNrxZ8EQdLKgS2iI+7CGwKNrf4svvnvbV1kPQpBvx7iBqBE
LBZAS1sKtVkUnGh6w/IjpQ+hsZWYrG4Y9Jam0rYK6dLFhhGVUm6IAYNAcFdLAh3N/Lo8RJA1tmBD
p2lW942fYi/ZLI2uRrjZuCs7qAbPCsXCE1TJd91Z75mHzt8CT74VAT99ydk4izUsQWrSmIlxuhfj
qj9EkaO75g2KvzBkmF500qHZDQd+nZ9Cv3Oja+Eexis/O7uyA1c+kX21cUBXN/Xs9ywiu1APVdgG
iD1Nb9iacQuFYZtB9T/aukK2PuwiI2PyKERZjbS8NsszBqsBRTG5ldXGxdehYAWfjF06m9EiE+Ms
hIGGhkAH2pPXXhkH2c0cWP9GjolDGsDLxpat9AKdp/5hS3Z3tUFKgPNGh1QFYnWJL0d9r6kDnFVv
SDlUlqXwpojaR71M7D5WjjDHOIGtetbn8YGL8J/VoQ1MtV2WlRvn6O0F8nmf/fkhS5Z7FcFNUuzV
yQ99dCHUvNOfVAee6H58Ct3crp3qXlQsVEkcNFNsEx0rdJTPqZdewn10r57Gg3HdPQnHxolOnWf4
/FI4kidYMW98rdVMDPxqWQIaSQVj92NuxJOsL9J0gIOQN7makzN+NuyIne+Zn6XW1vFbzTV1DfVD
0II/i/kEfV7pdaMZcOP5yZUTXKCbIneawLQo9Jb++9QUQA+gHQSsFTjki1DWVmEWaD3uiwntQM9r
G2f9OJXadNTnt9pVK8cLoHzA8YF2MDTzE1NdqSVJj6EFrJoV/I1ha10lNqdXG3OaUpHFtvowzCKL
EIaGJaTEFfB/guAAMg1KLgSSZBIIVR93RiKIg0lj2AcGvD2qVHLQW3namM7KvfphjEX0q2EvFEYN
nFXFQ3E53kUQ41Qt0SuPgj+pQcCwYmPAqSfzaf2MCUIhwykZaKKPk4L7NV4zIfDded3dySGElGIC
S6vcNUP0i9T6Jcl0K0nZRWoy++ux13aIrmmQM5Agv4vhPw6tinknZBxuMEn6nMRQfkOGVEIx+utR
Vk4Y6qFgJUNiBJoXyxZjFwaRkABLB7rSq1R1thx+i8xLOHZ0+VY3c3VCs6EWgb7OmjaIZBARyuoF
VvCCecn0m/8+G9TNJh07Aw295eeiNCnkdkDTRix9WZBg8+XJmXSQQ0AzzS2c3koSO+13DDcFKLRQ
P34gHuop/GJQGZE7brVG58OzY+NyXMlyPgyx2O+tFNAU9TEgFqQjDR+6ZhdyYqFs0JrHVoe9W/ov
J2w+qcW1j3e21BQh6iKFHjZW0KfuqJJr2vbHMtFt00z3rYg+NCQXC/gCTToN1WsAFKqTDePG5Nee
QB9mv9gwOm1lLib4mlWVkxOv0gsO2/tSUK9zJlhmCoB4KRjnRZQ+DVlxHjf8Uk10Jx2KM5aV919v
rbWCNH4NeK+AU+nGJ+J0BS9DgclTe87X/WY8yx4nE27Tm/hMVeZQ8N/Pt1Hb0xdeBqD5qIs8V0mE
PlANjFp1UCOqrmNUawsD5hDV7uv5rQWC+UCL3axylahIhXDVGlAvydurvsouszRyYkGAhYiSbyCp
12rdH9ZzsbcNLii1Sqfjc0K1oHX4mdo5xC73pdNrkKjezPXW7sL5DBdbO2mRzKstttNURJpovvz8
N8l3q5xpait50ofZLfZupsQRS2Qsp2CcIGicw5iKwMtHvIKs2VEsqu9dZjotBSOvyE4yrFPDAaXB
RIYjw1UQgZqnqX4bpYVFGYhaFF5aYUsspRuuVe0HH1NPgktvRC7qhNtwHXaCVvL7/FspXSRKbZXN
C6GvctftxIK4Y6V7cSv4oAfJFnSFca7bb3UBHBCDFL8uOVGN97D2OEjXgM5eF6ZcIxWh+1G7aSJ8
E0Xw2/xcVAUnC+UzvbuVc4rfJGaaR4pkD+TTBJ2AFQ/b1fihQ3bRwKNyshgr6UujfI+E+NAEGdJr
Yo+hueNiflDhIdfUjRvmgSXBCKXPIB5Bsp+I6naUiyeJnidNuNczdQebLonXUL7r4b9GoJ0O8GRI
ALsOugwlGOo2Cm5GfXSyLn1qqvRYMvlBjEQ74AZ067PciiQYJZHCHQe4fOK6248t1PTGLrIMobSZ
Uu6olkw9HZi04c8qV5OtWt/lTgFtELXXd1QXHmDt4gZNF9jt+ENLUFUAyQDh5yQxiCgxqkhQijoH
19nWAV4RBdOhAb9Ww8HK4t7PgD4uusavMNVYa60EsGGt6l+yCI5WRLFF+ISiF+2X+vCERMo20YkJ
KfSEusRhNfeM/h6SnM7YpFZNmZVIx5zSK01pUAWCDypEus7SgZ+GhkI4j5+LQ+EiWWa1cldG8g2s
kC6R03uBFtqF2sBAZ3BI9JPQwuqk0QpVyMxmkQNnGUcJf6D+A+M22Z1c16aOUEdSKwW8EDehLbcV
BBxRXUPHJFKeU+WRlZmN95Jf0daGTdOYPnEFyGRTPQokt3roFQ4trDToQzKoVoJkNzEKS225C7lp
h4VAVCT0DE5J+OoQts7gFat8B/jeM8LnQQDEqrzLtBdKARuXe1hxUY9IF8QwHS3S93EXnxmJfAyy
FAAsIzkm2stAL7PKeBHVDu7OjxA1xItN2Y2CdF2E5Rlpw5dYkJ9Kk3buwPW9GEYPDMobozLsKng5
aVWBD1nBrUQe7Sy6Qj/XK8aTlvduFJV+r8NpK42tGEIWLQ7kOPSuHiT3YaTDqe4yLszd0PQhsnkc
MnIdl/V3FIPgF9S6nRLttTT1e7E66p1+akTUYs3ynPT8SmsNp0nNp5SirGcCuo5Fx5Ua0l0x5gcz
6X0ZTh5Krjiaxq9EHp+1EoB0puxrJliVYngRMIqulIKNd5+3BnyW+FEYYIdWR/ukgnEZu1aiH3WR
2FL6mEPxSDc7m4vMbcb0QdXvEyPsLVVP4DCm5Q9BP9otE6+JCGVC4ZWXoysPoF4QYg8UllzyY9XF
kJzL6UUtx1bVVuB+ZweVGY7Zi5BEDX9MdkzB8BypTz0ve7jCUSRjmUUUqCs0Ty1MDyENsM/l6MDw
xA+p4mYEEsctliq0GZxZiQAKC5fvC/jLBf1zVQM+zRtL1lAN1VV47n3vdNjWMnFyNPaz+DxINTs2
A+TJytWg1HZVQ+C77oktmAToDgjoRaktxqifSlfN+NOE4XFQhB5pmruyE59xsg9Gztw2NaCs1/ww
RoiS6+It4cLLMGRHbN19qpdWlCBsZCilE9gJH5pcLr+rHXwbk0GiriJQ4Ln14l7JkG42AqDdFH63
DArBXqJX1SGU+Cv82xA9m5Fagw7QMJDvrZWVBtzbJPU1GprUoWoPPn+MwJ+O6p521Knrape1lWsw
8k3XsOxhfwZCBXqNqnkM4sBSFeWgyYEJaxWES8QGoxX3eI45Zt4/dHKOAyMJVlTVJ8lIsaONW3Vg
J8EIHtW4hqZom52n/c8GS6TFst30CVRXOXIs4PBYZYEAj6980daCS9izlFVOUl0FDFQ8WD+S4phj
J0olZGAlOCaPiifDJy+urmqDHcP4vteYF0NwNw5OU2s+jTJYxZVODmvAFOQMAgvEFjQQllwxHj0D
v2GDsewaGjtXKCAisfI49sZOFXS36etz6H/bCTEOORQtJmfKrKmcMueWVA8e1G2sQoYjICk9Xkmu
mZouy/kVKMEgEOb3Y52AJEZSZplwpRb6+zKL9wUJMGHmFHnhxSLkMMGkheMQ+NLmq1bHDpRA98Ro
XIagOiq1V6OXImvloxE9i/Qn9N/OJa20Ba06gIcBL2a2Y2heihrHdQG3XfQnaAXLOvDglCBy5CZ1
4enmt4rqStVDHmQ70oRuQE5CfWvABjFHhhcX5FIZ8otpruYI8wFNcIy6tXJwzDiBq1cquEVVPNX4
dBmascA1+1r3EEFNW1G6/ZBJwMfJVlBKllpcTrFOpPI3wmTA8QPbFK9VvXXhEw195Nu6N66KMbhk
dNgFRrNvUs2Lg8ce/zaYuhWgr9fmjatKgq2lxJGHblfhBo7K4UpoM/B4mQ0nGJv0t2b5QuN4J8uo
12k3KSKAhjdrNVK/knULJNzdAO/Ari12Ivw5W/aqy+ndMGh2nYBJWuQ/dGhJR0UFtTysvgQMeA8n
Q7DcArW205Keh1LkDt1rpgy2Ukh2Ev0cErpLOrZno3rdwqROQbZhED8086OqjrAyhL4hXBLbqrTr
mDsB3jSheSkHAyyRjhy/JitrJ28njfPwFNEEl3Dt5dGegwiCE38ECN6LsApCEB4zA5mSCkFWZg0w
hGNKapshnh1qiJ5f6XaRaVdq7ZblXQVvMl4pMKR8LMvBDovBgfWbKBeuViSK1SSFnwp3VSz5hErg
Ssj7HCE9C1+C9qFJRQQ6aAzjUSnmtz1LICgUHzSoJ9WyDdBjRsFnyul5JVZOL0W7kguW2tX7JIdd
ORhDvmp2Z6H4s5D0fY3Wn2CKu6oZIQqi3+VSaXcZpLnNymUZdxWoPTf4CQlshYW6v21RAI0rPO2k
MLjoFe5EGYwOE3IWhfB+VTvBlQvRESTiaPjnDtkGg79mlScyDEllh+lPMW1sURSPYYgwPnCvKgOr
gGmuJKLEpaHEkLoap/DZ0hq3z5Ad9X10j0ozTPBCr246KwfRliSPQgzHR3NPYt1XKGogOqxzSt0l
uBrVQDuQ+qcsZd+kurxslHCKtOdR0HuNgLn20jFTbpW8Oalth0sTrjeNiI2v2hoPbJaEj1CDtVJ+
Z2YooffVTZyRgzEkBy1CEqv/VIP2pMPztYjgkSnk54ohPClGc9G3t0PZurkeupB8t8oYDg/9w4Dv
VUncIvk3yIXYSABIROwKMGIiQGtqhOJURuFvGiCoaPA2Tsiu4cKOlvS+7u+LBqWy3tIHxL9wKM+S
WHHgNWuLQw3PwARBFTEZuUFgJhaVM9sYBtzg7JA21wlagV2AWyypvudF6RMTv03s7CSAHU4ChzVV
sOUhwQ30HHDk1aCMZwCVIo2GQWds6znAs7gfsuBRT7lXo45FkUX2mVbYkXArNMxP8GKR1epW6dW7
NMuf+np8rOTezbsH0kNZC3TIXPkOJz5YaSC4keBciW765pnBpjUvcdM01d4cgQrugwuStKAVGnBD
hEUknjjiT1nLjnphnMp2uDSl0IaNpcv0eF8m5TXy6kOTqr5RajdEbE6V0fusBror/dFNCX9iAKME
x8U6wFGH/nwNlFIFE1KB3pMYEOQpE9IR4eWMPIU9t1vtkU9Jj0JPaaR4qXw78h67P7errMT/FfaH
IpZHYFDvue9l8VyWL4tYPdbSI4Dv8GiFLTCuAotK4bHNxl0Uh9ctXBqQw+FWa08FwTU4DPcIf6cg
+9bGql1BoY51Bi7m72kHO94GdnZB8U0AMDBI211JzPOMlr6Z/NTUn3kL64VQObCqe24E0CP62g0T
SHDHKZxBX0jTu2PX2AzX8vRj1ZGf5ebwykDahKKffB0zKNRpQrmTkubRwKVHUurH0gMVUncQmgQW
w8qh7UQ3oOYuyjfQBtNb9qsaxaJIaoJ60ZodHtZtX1gNrQ4loRBKh203TkMMA8qcdxttsLXGzfx9
vUR0wR5RQQKA6kF0nHRlyPA/HNlJHQBKNtuiuavVPnB4JnW5yaRxUT3oidkXgBwAWoMw20IxK9gy
t1qrj6IX9WeERcmggUl4aUz4b0RuHP7x1GvIjuQBmdPXpZ71wtpspMUHExCroT6ug08O59f0ACwq
g7ASBBYsgcCvwhAvO2illA9fD7sxv+UnK1U1CvHcKHwqPepgeKWK2xbRRtV8vaz0PrdPUhU5lQaU
K/E+9xXPRNc9r1WrdWTP2MVOhtxH21rNtabE7LstBSuyoa8NeAdjZ9wUe/YDvVh0LnUrz+2/06he
rdTNZjj9nhk8qWi1ooeqEux2tGQnpPJuKF+VjMDaO4Ip97Axva2vtihAjgofa95gdkZ6AxSiVauh
RcKNuv1qlVODdysgEzKasYviYwaPq6zpc8HThNjVB+xDlthq81BtMcPXB1KNScEQ1O0leC2QpAyC
1ABGKTBHUXF11+2ug6OwvFFNXa8WQ0Hs90CLZYMCbKoxBQJPIDOBsp8dFK/1mYWniQK1tsBCbtCd
6G6r8CivNazIbNzFSqIep9cEliVeJDmd0/dHGcJpoK94cAPe4Q3NbIiMMSeG7pQX2rCa3uxsri6x
DpFUA3J46AYuAqVQDpAXL6HBV+Y7IGRVObQDDc+ybqNVsboxZ+MswqWgJGoZkBgIkErdlU1vkfZ7
FHfu10HrrQH26XJD+20S+IM471ssnZ22NE2jaqgzFOAN5IRKAnvjVOouZCR4ih5fN2KNjE2QTDsQ
xpOsRWd9Ckow66Ajhn7yzTAIyJLG/BJg/Gav1cJWMF9dholi/iYf+0mxLhZ0UjFZBXJWfyzSC5Xd
xPpWI2a1cj4bY7HUWZ2Zam1A1Cs6oghyxne/SKzSaVv+Z/WanQ21uJooVUYDJkHospii1atwpklf
Nr7oarx+H+LtCM2+KP56mVMCUAHS22zPHeN1woO1jkIcEIXcwt46lGvISPAGZPA4RZg4fGr2i/FY
UVVCgsQAmiC7Go9dR7XoJGPkp9XGjl3dELPBps7EbHqF0aupMQ3W5llmy0zfVRH3o1LZuvhW76HZ
QIt7KOrzoq1ThLhBFuxoaDmERWnixlGJvBOCA2oGJszGt1vbHoALiZO4Hziry6Y4qVnVcgXiUA00
flGVdM2H8DChYQwLTxB8PF/Zfz3k2nLOR1wsp6ZV8BfNIDLUF4GVmQczR3U3+/b1IGsxcz7IcilH
TZnyFvR5xdLhmWYBSuGy+JFJWz4/b3YEy3g2H2pxMcVJqvAwxAVRqsJrORQ7mG0/k4RXbqrRyxp9
JLch0s+oi99qnbbWhb6AJOC87JSzFCStsADetUtxdgI4C8rgWQvMI0O1lw00DY16y0N3a22mDzTb
z/GIZqSMq8Ybid08pudg65+Pp+GMmThDvUOgPXQNGWtX2njVbG216XfNxi3yqo5BqRK8fBThTeVX
zNw4qauPmPm3WFyVmpS1nFbYzcWRupKj7PK78A7CuK7sdT79rmzBWVaXUoHuE6BuomIueXCUqmnB
ZQgLpfqZnL5WkVeYl0Rvna938/q83sdZ8uCESAxzaM+j+XnWu5AlhMxC/CY+oEB+e1tleDXpMWbj
LaAyEjUEUWS08EsKmRPJ0c4IsQBAR+nMSaH6DQThsa6wR9CmusN/2IaETzfgp1M1+wWLKBHJGcvT
GrcwMw8yi90G1Tv4JCAf3+nMgyfa1yu8ujdnwy3ihQSlrVRRscBqSk9jVd0UJNroz6+IPgL3BFCn
hLaOCiHPxeZEs6VqlADQsVgIbTEjsS0kJTpXqILrZvPAe3ZeMghyNYl6N/SSJ7Tirh7TvSGiHSFm
ZX8aZHIV8wCtuy4B95cBkI+6uWZTcRj2oliX6D7G3xs9cs0EuRW6iBtzWL1453NYJC6wLydJnAO+
9Qv+9lt9Qzptc2dXH54GahKTNBykPpZvmDwqcgWqwbh33QDw4PyQOIEjX2TnDCqJKM98vQPWuKb4
PO/DLcITlYHCG/IW0tqy3TmBH9xnj53T7FW3ttGNsLtxDyEVCw/87i8Q7puzXeyOMjSksQCqDLMd
XRO8C6L6MWoHit3BqLob/mnDv8928SEVkZtRaySBhyT9QoBdKUR30h8bS7qW5s6XdJF7CkIUCEaL
NPeNwCK+AW8h0PB3UklbK7gksPC0auWiwQecKH0heN3EBUb/zdcKHQ97Y25TAPocoP4s4NtJmd1m
bawnLZ10ec2dfIAOzQ5UtMMvcOtfnIWNlXyb+2w0mL+howSrN+A01QyROAA/kdvVOd2ruy1y9//n
kL9PbREMBRH4s0Dk2IphdWcaigX207Hl8IyUWni+YsKmcKxYfwtwB8wfio3X0Xosfh9++t9ncw1F
A8G3xvCECUe4S+4DNfT+l19vkQNx+DuE5UT/HA/AyJ/XJ+W6fQFn1RV3wg9zS2V+PU14n9EitERU
yNVCywJPV73Ab566GnJJqF+gjA70eeu0BA6pk5DPZu1g/VCocLWC1p1G4Dv3cTHpwHld6XibTWLl
bM93xI33f2v2tuKCiCtuNtri1paoLOjdpNw71Qrl1/4OrYPwTjlHt9PLPRRLqMURS/f/Av6ej7vY
sUOnM6OA1peXxjsC69waDa6GOhubZvorn478bHaLjTlysRny6Z3LL1Rf/CZZE2NFvtEg3Guc/R98
u+UmhX9il5oYj15NFxEIa172AIqkV/wFB289x5zNbrFJBSZIrJ1mh/uvdY2D8e2Xmv2biRc/Re4W
Unr1nKtEhyIo9uYnJa8C4PAGEi1IZIFgciVAi0ejHTY+2nRtfv5mfwZZXgqDXAXgW4N6qrRgpo1q
/Kq2aPXl/Q8AtY9RIW28rqZ786vxFueNMfDioxR5KySeCnpOypMMCEef3bVApui6v7ElV++F9zVc
3gstL8QeZtAfblhIg4veX1FEt0ZbHDOJDypazAYQphMh9Y/g0t/d5xvbY1kn5M0Qx0aKEnbexXYe
vejJ9cbirV7hs8VbnK8gF4acDki5Jj2dd37KRILevsKnP/bVxlgcL1mLe9OokC9A0BXt5NDKg1MU
6vbXc5oyqq9GWWSRYQeNngZtUT8QIm+IFZhM8+wI82u7UXLoKQyOQfWLXCu2eK7rScNsMRcJpRCn
SiICZuSJQHNXuTdRroqzfF/neHpvpShbe2ORWAJS3teqiXgfV+gGIAlCC/HrhdwYYVnTLOtcR7Cf
Ym/+2vEboAI3vtRqHRy0qN/hT15EilrQlDAA1RMJP2/QcVXRcAU43K5B+YRwObGlyNYOKfO2H9db
H+utpjVLsZpYD7muoyj8Lwd5/WbRwDcjOoTh8PzFpp2NpsRyXogjYqK5mwSXpufUeDnJsk9MMOFf
RJcUYzbcYieC96UJUoPhQNm3xPJU5VsKf6txcDbCYvsByqEAR/w7Dv4i5uNdM0Xdbe7z1vIthRj1
kfaUhmBKRsdJvToGjNaD7sFxcnz5q878+vZ4n5+x2JpQEwZOrsRL6rfQ2G+Z4n8kEcy+lrFIGYOm
53HAUUJrvGKPuJG7ofsnbmwpFK4nqLOZLW6wblDDkk2s0x7aX1rsVi/ymwTYYA0ELWaODrMS/81H
3NgyxhRvZmcgEgBe7zJsyn96Cm+NtrjZxJQGVZ9hg/YHw/99sxGfXmz3l1bfNrMVXdxrY07rwqjx
tslrAJHGOyKiROUnKd2Kl9On+XS1zQZaRBERMOGwRNfuTT/wzfgohtJZiBf+/xgfbeWnqy3n+dZc
BBJFkcEfnnK5qQClBHivRcB0ZFAaQewKLOSTolX4xeYm3ZrpIryEPQUdr8Am7VB8HS7FFJY7qmVe
TUqzPcSmv/8Tk2c206ULrTFG0PQMcNt9vrzVTZnQ1av1/UMufWiDXh9TIOCQIkMpKMlfueJ9fXev
P3pnIyxiCq3NTg5gvvJGTPpYm/nXZ9pstEVMoSJl4VRahoAbsLrxzwQiY/QSIEmnLK9GtOy3prdx
us1FLBl0WQh4jtP96z79zbuazGO2HtZbV4G5iCREK3kUjgjPs51hHJUD0rptvb3N0RbBhBjlAF4V
kuTJFmdEUe23uPN23Hp7+X0RT8xFPGlKk+lGi8AF5W+ASobvcY+XvaRYlLD9AEgsAN+3RBhuqpBt
VLi2rnRzEVnaAbRHoX+b5wS2+x9DCvHir6/0rTO3CCkNzVBEw78ADwSoDKFuJSXOxqn7OmzBJuvj
FQfmwQjLKtTUiGxzD1LyNnsoKYIlMO/WcA2O7UY3AvpLq3cCQeMNiuCi+bbOs1t14hEngoBHhykk
uzZrHiUuxU43hIll6qFyAiEJunMQUzTBaZJzVx0TeH1l+9C8lQHWN8YnPoxexwUn7ftd0tZ2M/a2
nBM7YKaVMs0Wzde8O+EWcOTsos4vEjO2mda7UqnbAwEXa8hPXf6kwmhUiRKHB49icEy4fihr0xbV
wY46FYQO1In0CCK0wyvkfT0DHB8CCrUJSDtsMMD8M3cdHS1NRNtBFfyw+jYEDKSP+Fzpb9WwdUoI
6GV1dW+w1GoguEPDDmK98UlNAWqvf4TVLcsqSwZ0V5EBDUqOvQlFUzxaMj110hJ5sFL61AgOXTA6
uFxOCclegrKBahX+eyLtUiDkQ5ApubSXyvsivc7yG65zIIEFf2C1WwSyneYABYB0BnCsE/JXlQ/2
AJR3XhhWrX1v08jl/IkogcXlCz50e6kGpjkG8yuF4jSjtgkEuamNnW0kAKb1383kWW/uQDG34WcE
zx9u8bzZpXLq9VSB2TEI0X0LvcDSquFfUYCeUgA2FITMTtvibCJxJejF6P13kjb7bGx9TUrA7bqX
BuayUN0JApRQ1cbNIGaMvh5IfaUtVpIdNegjolKYmbFlQLmLVrENAqcIKHwCbk4qP3dDfGFg76a6
fJd3oRVNHCoQKsEw4wm5Ys1FpwKg3PRXYXLUo86ugb4vSH+mR62dJa/QoNhNqydmNzpI1SRPnTgX
97jTYRElWSGr7bjJrVKLrSw1H2gn+2YDODUd+3s9YLXTjWEAcl5xkpvylunisy4OT5GuQvGuFoYd
F9TA6wh/VkKj8yQm/RhBFexl4TJVS8UVA8Gue36dZuZTLuZnWModqSO/xTM5EgC3AKGEZ9WZVpBj
HgIcAdfRCkTMKHiEmSN6oOl5WUEQJQFxSRo9Ic92qNHtQxK6o4iSNcTWuvAixl9R0wj4+Mt+MEB+
ixvLHEcAq6uTrvNbpn3XzNCAqROUOKRg62paD2nvZ39xC4ahpERajg5W06T2UP/U/gUPZ0Bq6ndw
WVx9WooebTS28N7QBktCx6XurCx/+aeo+T7K4spLBrNotNjEw+A09QSGC444ZBMoraEt3NqFvZns
rcfp9xEXF5/ZapDuLGITUmTOBNeCqeObfhcO+F50cDz/4g27WmqbreXiwoObFuh8Ewrtd6mttH+R
xf+m1DYt2eeb/X2Ci8uOA6clKSH8Hc1g4m1lCD8lb66ktMbdR42tdGxjPZelojoQIJ2nIv9L9sGh
Em4jD7z7AbcedFQcY/wRO0D4buya1c0P3x1V0uBgoi9lljrUjliWZ3C08lFXVhy+i+14r51ziDsl
VgOuprX5HFr9hjrgNQQuUECKLfYN6MJMVBo4zybIc1vIBe+UE1zg/eCsglSMtKUxu54MzsZb7BkJ
hNUgV3Ay/iHN3ZrbcsuYYZarIvbnJGXwSxP8vUC1VfqbFurT/nyf2HLDRKbJwpCyws+4cqC5tI/a
6EEc4V2uKtJVzfOHr3fLaul5Nt6inAOaSh80Al7OYFs4Y3QjwF+61/dfD7I1qWmF56lYRLlW1w1E
tAbt3FAGXMbliZggPUGcoE+0f8o2Z5OaTuVsvFQ14UZsYDf2B8fwleMMirKpdLF+2v7s/Dd909lY
OfrfPJXS2JcE8IO6EJjdZtwqKm4t4OK6aamhNSAeo+JMbM3SD8E9JIlbt9kj3Wtt6JjZTQd2qIfj
5m/dpVs7ZHEJVRpcj4oQVx0LovsqVnbGCKwVIFj215tklShjzL7atAgfVjKuWQAthjcRzngncGeC
1sBPHtakTmPBuOMgFVvt99VXAmS5IftkoAK9lFhjptiNoM8JniQ4TXmnVmBOdvfVcBuXIC8H3YnH
+AH6uDXZ1Xf6bNzFqrKOGAF+0C+tsHerIgm91K0PuB4sZ2MtFtaUVCr3FMHyty4ZhaHs1Mn6i5fz
1rwWgblXK6kthY9Nx7+H9WyNtgzNY5HwlvwfXgPvq7isg1UEbgcNzAn/6RpYry/ORlvE5ayCNEaR
88KvIzv8XuyJl3jCeeoLrzESTpSiKxv+11u7cvWqm426CNRZbOpxXSDO/Isq33opbjbaIkxLMVP7
UmsEj9TA1FVesFdO5FQeR+CytuPY1jFYlsbwJAC9b8pRJgAKKCw1cLJ67QzuhOypa38jnG3szWV1
rFYkiAhFCGf/XQFpvWY0W8lFNGlhxK613VvNaFJbCq3Y5efEh1PW1ETbylE2V3IZUMyuqyhEK71q
rJ8ATNwHJfi68AzqUHzQoNkQORETb5Em2mFGvSE0bjYWd2ujLsIMY61o8u5P+Pxv8pGb812EGQ0Q
4K4Kyw+Fzj99qK3+9Xof6s/HhIHex3sQgJehbzkO4YT2hPOg+DwhEOLDWx/qV3sh7PeNv9lb+HrH
qku+hy4EKnAVqPQDg9Yd60Pspnb7S1P8f30cQUX8OM0wHru2V6KpkYh22weFsK0bcDVHm63oItCY
Ylp30RjEviiUZynPryRp2Hrpfb0jVXH6DbPsZQhzONSmuB7eFNZ62I7ireeokkMdBguyzbRsY1Oq
Swi0IiiMVu1bfPmvPLGNSA2l7Y+TQ6GpBaIc3wpER5iowdp00psPJzDRuP8Lvfnpg3x6Bc0+2CLA
FED3F3H2517PHGb9F1TA9PO/Gm4RTQgsbPW4AIvS5DDjg6BY84yb0E62mASb67gIJGEuxgouPJQD
jkjimZM5kVdjEYXCLQGB3FJl39j3S4Abl3Q8TzpEEpA2bHDqXWbcfx2IVx8H7x/qbZPOdn1WCDwu
R/B2WHtFIQkTUPh5idbXg6y/DGajLEJFFCfFGBpYtkLlTlobjvj/aLuuJbd5ZvlErGIEyVtGSZud
7RuW08ecM5/+NLT2igvTwq78nyrfbZVHADGNwYTuVrR1kJwQcP/k8XshQL589OXOiwfkv9NbsTcd
vubC9qnE5DREHEQZ1MWMF4RTIVdU8okGEHPt0SbP0DeN28E9dnkexu6es/JtVDmZZFBFyUWkVopj
Oe+xDW2VG+M+Zf9y85ysMc9MSZbi0aAREmYZH5+Z80OxRwOhgcYLmoPGjEMl32SHC6+ek2UGYEJx
JlNPt/aP2RHuKred4mSKwZZEkCMiBlhkKwuWASb9ijvG/5d47GSDARRtnIcyKCdspPJmticHct7o
R0iVNzRxNO/5SdRtPzwZZIAF2s/tMndIG0GQ9SFLp5KStbpLoX35twNJmOCkKYo8arqEJvo0b8TT
2DPdvnWPXeOgEuJfc9seYIBimPaH4Qg+d7p4goxcFsDgJdnhv1yqJ2ss0uhdpo/hZUE7b2UMnIAc
rJaiHCu76LG1DV6nlTFIEsR5agooKKFBXR+vjMOyzxxjj/AOXE/Wixoxt8/kySKDJgqZ2kguEDQQ
0wWRvxWo4N2RUuuiE3kyw0BHDhIGXYyQ7v59QB6Z5I+dulzw4B4QBj1AaViY0oxtfP10PtcWgyKz
WS9yVx5tvZZD9y+RyWkXGQBRhMXs8rLMfXkqQ1voB9BBZZ+EVof8TSCBZi67nxT9TVONgSP2bbwf
ou59EFcy73NuP0Kefggr3AsVqKBTasQsF2T2ebYYbCnSINURvPxOjL0mTcz7mEdJ1VWkVCm90rYC
1vX6dMB2OHvaQgZYVIBKGwQo4iVqZC9FaScdhHzvSe2edz161v8Mm092GEjRpqrHKCs0pMMpQAgr
WolQ78L2c9TGDrh+OSeDnvZz1hg4CQtF6YMRJ7RKw5u4CrxZ6muwPRp3Bqk/hnV4K6Xm1/Mr3HYL
XD2aroDtAxXf57ePPilg7+zRt6L64Q7XXe0bzvG6ayy0OMlcMSOuQcbnta6Pw2DAgNsll8LmQVmt
jnH6VktLSDPSKVrxHSV4HdrRAvmpXYMC8t82ko0bFq3vEyhd0qSG5OW7xJsnHxzc6M8s3MZXi90/
2mNcWwEnuD508++iMvrgjrFXYxUvkPLlfTVCr/qVc7dLX/eaDmsF2RFfowEzHYY3pcPs0PEorpjo
JnKZMqQQ8E9F0/Vzg0uUS1WrQaMvGzXIz0raNThHWhe8MR+QaXljBsZD2eo/oX16mBThBsXunvdF
N693zA1CMUakkgzMDvd9XfdDg/6qMsq/ZIv2Xq+Cyg3BRhcNnWIXRdVbU6U86G0/2L1mDK7RFQUm
00lvL73xRRG1h6IbeKWy7Z05/SzmU+RaJsxTjZ15fEnEh9/96S8orNBd/gOSVlvAfIVGB/NAbMJ/
wv9os0T2nfZKgC4VjJ12Y/MHi3lbzgBuEiV9k8/YchT9vydBpoBoM3mvGpc1yZomdFBQ0ZfwdZ8f
rwyPlwiNuL+9h05lvLwlY3tVT8bYGz8tTD2ZE+Rym+TL2HxVutxa0PN1HhDoL/7zU52MMKe1C6GA
UEChzktV0JPGmavofqtehYLqg4RWD2s8lrih6Sa+nraRvfPnUpx0fcT3Qtm2A4eOaoein7qlDTo0
2aaBd2jXus9/Dm4+QE1RJooOjm50KTH3ltK3oFbMsNzKWTyivJNdaVftOrdP3wfWS2hBNuObtUXm
4ipSqYon2rn9+vhmM0+xtsUczxynBalWmv3X39Ie2eZz8Wm0Az/fhZCkjNHSaPrq9Qu2datafDKs
s6n5qDWjYYyxrX0Q/Ayi+DYU8ntAtJ+gITEKx0/ZlO1GOUQnHpfkbgts1raZE5zLZksi+kmfmLTi
A1VWbCNknxpUA3lZ8y2/XBtkkDTFGNMkL9Rg8a4UwQP7qcn8817JOTUooT4HGrIYBJ2msIHEcrV/
5dQoxytAbPXcmpyCs73OUOAAeW92AFUKKGsyS4T8BDSC8TLlzzFvBa3rPaR7vAoMxIxEZY02LS/P
tPu+miY7Bx91QwQ3IUikgcUMFNERT99uA+vWRpkXcWvWvRJSoRDDaG0TNLYxT0GPu5MMvmRjZsQL
vfyj6wkO2NW7x4EbykkSzRiS4naYbd3r60Ux+EL0ocmkChYvuNfpyWYvi7UtBl90dK8uSUg3ML/P
aJ4LtWmEc/P4FjTzV/zF0XN3xh6bp0cgFaZFDnuJ+KEZP0y5zLn9tnQfldWKjn64OofLOOl9UOEc
4iYabXKYvzwS2ChObSdYGghsWkfwXyRqznPyY/S8Mq4mqdSPtAnygqth+5gQUVcgmG2IrE6YBI6l
MsHwxiW2tj/byRbjZ2WdhRDwgi35yyCDVCwbbMGiJR1wp7XfTH+54R+Vv3jeySjjeeGAFH1E0LD3
yMX8+vGQv3y+k0XG8wxFkPWhhsUJBCWjv+zk/CsEGtzmAEeXvp6/EbYB82SMcb0ywyiHSXktugHi
HuiSLbwecwwq+YGSv0WW7+fNbUVopvhkjiVPC9MhlBsFn1BLI6/rK9CTt2456E6gh7xWs21UOdli
LvBab1VM2GAfqcj04rRwvGCP+hGauSOXvDm/sO2vBpoMyqNKPYGx1oFHdEi1DofzAj6GzQewubLG
xAoh3kG9RMe4IYNDK0c1ZIkhxTLboyM7fH5wrj0mbtA0QdFyesUN5mFwBKuDGoNn2s1yU+6bQ+Xz
Htyb5wTPbbx1TcUEbzVzj5NUImUMe6M5o12JOEJVHiZTPZRmkFucT8czxuBKMZWyCC3Wx1yJpr/J
3WCPIQ3QikLFAdROgUUlj5OZW2zhGWawJe6aSFXBBuo1Rm5JI6QGit7q4h3kKd3za9yMLVf7yWCK
FARGpygQ/EqoWkuUIR5L3giB/O28mW0vWNlh4CSPu0nDoNf/Lmo42WJvcU1JNBD2wRZqisSXnNYP
KAmQ4queHFl8Jzi2Fv8RNqwMMi6up3Jb1BI+l4mkk6n9EN3Q6a3+0DnhrnAWK3AgCvNAqRRCF5Np
AcJcVbjj63b/ZZcJAQE3bh7IoD/3jgxSTmB2Oo6U00LFckWuaaETzH+ewYtkNk+OYWiQUTOJYbAv
25oEQaoMcuQnsVVnFjqkdineQeS6jK2usQaXgBQjutHecU4SPSl/bPbKLntiszHI82o2wS+p3yDz
U91lkfS5M9pdjtkucDBQQaYJQhqxXRb6Zwx+gZA+Cd6OTWUrfXXX5spDl085hg+D6Tae5C9EL7iE
s3Sn//iVpgRZYE2HWDYb/vRtLxaDgV8pTpobLJpdEVS3s7C5GqHsAsmcCcpiSv25DfTMI4l6T4pe
suK+heDM1ANAx9Fp5+xHEBmSBXGqHOS4wr7rjC8kqR3DSEWMy2Cgow+4PKb0tJ776Qzqod0HAm45
rkfKS6BcP7b0PfIScPtcebYYoEsHSKMR6Fr9yrKfCj/8JOHmeV19EebcLKRZMCEAU7r+U4z9Ov3a
x5yRYfprz+0cA3IRkSWQYVITk6eB/X0Qvwp97JlGuGtNXgMAZz1sxKR2RQ8BFaDcL2XW6jtVZlWA
dqkPynt0ewq3/AYRnlUG6hJJL+I6DdBQkUPLwiitDEOOQ7jnODnHfXQmjCkGWR0zwM6v4uNr+862
g/nT4WCBE19pnEN6Dh+Lna+1txlcr8wx+Y880fOwmmNEu+XgCUGyBw3/vSik3lSI3/Qye4iK4gdn
SzmuptMvu3r89Tq018wQS6Qk5eAFC93cxkCA6RsvyBLwjgmDIcVYNnKXDWh4m7yseKcGB4HwCgy8
M8JgRyKrcxR2uOxoRndxJMtIPyQQIZlsDUTPTnQQw8+cPdxMO66+G4MhraSpi97jWGKY0OpTdRdK
mdVgZjwRci/TwVKg2mbzfUh4GWwOsugMsihkDIwcFH2emt1reQdpt6tGfNckGKEX8h1nldS5zsAY
y2U0V41a9iVOCuKn3tUg4YH4yXRH74Xxk0Z//TmDDKjkMdg5StzCvnozIGSCPUcKLTTOt7dl/SWS
oTgqebEdgqz9PpW83lt2beK0OLtkF78V38g3vQs5WBtlBEf5jFG99+Kb6Gf5DTn378370DPfiV/0
AmPlPpjladuNNb9RNNssoISQ3UCWapfsITGH/xnqlx85u8nxO5Y7KenANC3RyBfvP9ofHLoC9Lf+
hV8Xsy/g2UTRES3rzFbOY9SB+RlOMXjdXgT9wS67ovOfzSF1Qme4iPBnbY8B6tjoZKVocVbop3vi
vSLgvYK8L15H3KfR9otztUIKCysck9EhEyUUxx7bjF5XUN7MLK2MMUA9Fpk45xSoe0gjzmXoLxBW
5hyQbd8+fTIGmCOwcQSJDvaW6Jr4qq2+X2usozxF/e5IZ817S3O3kkFp2dA0EDfQj4c+2hT69l7q
w2Dnzo6xk3elchmynJbKQDZ0DLU5mmGw7WKnQJsy1eFNQd5Bta3BnBR+aI0Cco/eoImWES68rd6+
Mk72Gfwu4jBLUhMMzcYXA7LaD8nb0g59ctdDqm6XuOY9L8DlnR8Gt6chaKdcNVGbJ40n5nepKdmc
48NZE/va1Vs5j00Ze3pxHnL7fnjaxeMrdOWBkijHRkyH/Wga+bVz2JwdPJ7hlbEhFgszNmuU9kHT
UX4tFU5nN8f7jpHh6v8nRTEKqHkj1VK/g6aypRCcDu1aTQpQaaScj7V90Z12joGTojF18Bt0hR/p
0m076te6ArVQvKOBk0WwkxftXWaG2l2WyZxS1Hap9oRkxznH1TpnxApqQ8kd2mWneMbP7BPtlIAy
LOaInQES559ExwxBK8ErGPE+IAMyk4SLPaRsfk37qZDexMgQ/qMHMKgix6I+oQMGXBkeWE21/2QX
qfG95pfafy/Tojv61J8By+k7MjhSL/Gc9QWmLWjzdX4AamIyWvXEXctBTN7pZPCjjExo2yWq7k2Z
FNgziSR7apvcKxcoeMpVA+XyxPzH/WSpD3RlkjBWhQrfECqjlSbCFTGHG4mMd21XXclddN0txDP1
3G0CCddiskBIHvwy0J3lfFkO0rA958QQIO9X45fUMzJr8W6QMczVWTpt5+rv+Jm87QTayUtYztWh
VSGcHQMNns/CXdyrtgqdZArsK4+sSFVrXXAhjP7lhft0ZP+gR+gyUcwg1HW8JgRrVa5qrAhafVy/
51pk4poeDlKkap37o208GOgJiR8WDMTKx9TgvDPeKO/OHxcO0sgM0uTioICsHDdhEqLtK/iMPnvO
geRZYJAmmeYJLP4Yqm+6d1nvSRnvnbf9bj59JQZYQALS5NAGR7wA7e6kNqy+m+2qn3kuvv0oOdlh
cCXOBr1XJUAmLeKfEsX9HTovOHvG8ym2rYzEsY6Z3aPkR7F/xgHC7ZThRbQK8/zp6kQm9fBr/rq7
DzGrG+zy/QvHr6mHnrkG2LayRlFDOc/hwY9Zo9dyJnN3kkGMBiTyMXJvv4sop2zpCyh/qbOcWxt1
hRU6iUIQgbwLLZW0SDq8w+sgfoBQeWzPza53FIgbJDdQy47f8rqdtlskThisMLgRDIhnpUKIgBtV
DNU5S/ve7HMI/ASVhTqK3+6XA9IvkiujlsML2DkRmsJgiJSEIUQpdEzn5KBhS0r1gyGBMk0bitGO
FtMPdQnUeXmEnNOQvj2PX9zTy8DL3E5CmzS/ztOypy2ztHyDYspLWEN5p5fBmmlZMDAa4EYgv5/u
MZqllZtf/JZUN+z8+jjgpjCg00QmQZ8IDBbLD7n5VNVe3/08b2JrC5H1oDJQqinLCiv2lo9B0SwD
Ri7o2wTTfsctpIJQL+Ff2LgO1sbYFLwSG7MWtAhPSuFeX1QrVHnJgY0te2aBwTPdGEM5rFIopQS+
HOlWaxwyKN1fsmmSjK1XIfGtstlvnHcNo5jH2+ACUabNNa2sMciid5qsRBloTluk2b1wBwYQKmIS
26LhB9btcoMWSm6qY+PCA4/CaYn0R63grNFMCJVNUemDyNOV7cKJD4Gn+zIIAXiMpxvICVN0NFkh
kiqLzDE3lqSGjOQMeYc62c+DGlkBuC7lAIN3es/5dNt7+WSLffy3Yy5UcgNN82rM3DSZd2JU7UJ9
4QimbMVy6zUdb6bV9tWLUodxgnv1wptuA5ue2aMPg5W9fCTo11bAukNuZtqiY9V2+l7yR7SHdj4t
rl/kAad9ZG5WIhVELQoFkm4EDKLGOH2PcymyKjV066BwNHlyBqnCnEwsRzZIqztwLkAmqsmdf/wh
jHNkNRhWJ6rekuy7vZDaiWcg0R0t0GbCIAPqQzbH4LZjnFbOOAY0eoukGp9G7141psGzxVyu4YyS
e5hi4vuxdXQVv/AjQZ4t5i6VhE7Q6up/SBXz7Lwyd6k2ir0UmvAP+QaS9Ba4bMFaAQEI0MrOdmGJ
x+Ej/iKpGzBB2jOzDNTEShkb6GWjDUqPeoQjIrJfjUkv0CPcCkDX9tjMwIBcYxZSZrjXN5BykI19
+mt9Eqt6Ak4qo5FcU812eSO7RKk4eTEOWLMP/kgNpFITcCQhtfghTmeb1NphFIqD0VVv/83V2Ae/
VJdVFgzYvUcQfQ0l/GZkcrqD2Nd+YS79MqbgCgRjsS0p30q1cDmr4Zw9mQGOQsLEbknlK0BSpFuy
/Tgz0FMWlUsVVp6dPQY82kkdtXxEZPf/cwXJDIB00zgJdYdr3IwstE9+iGy8QBzdFSrQt3aQAeQl
Srdj19VHY0BkqArZjHVQ4kaD+MEYmv3cEMds5LeZ1tyXXfzNTHtXNlMvbbvGFbryc52rvGwq7+Qw
kLJIgxaCld30FD3x0lD50Zsm97rlGGFTAl2XGomphoEnHqBjZ4m9g9qurYKE9xUMk5wbgc0NBCn4
Car56fZ51U3HiV/YzIBRKI0EtjLz94xQ9j2FYDuUNAqXpqQxls25xzk4ptAftAqYlBhUTWmHh0I0
TF6qQ+cowaigkl0JrcHpcuIgs8KEKFMXyx1JqUxB3NoYeazqb5Cq4kRkPCMMujRpqUAkHN7XGJ0l
VPsFtYmw5TxIeR7HvvY16KNOMWX1ueS1yLs9FQZRzChSWqX/hWAnorWXJJcpVJwJDBQWSkpjBjcM
8D/KBytPfwhR6Qj910C9lsbB6ouG87m2hNLW6My+7ccSfcRSjvJSfyD+4vxDEZvj1kf5idXJD/uu
UuQM7C2vj0l4zyBWqDUtJKXWO9zg6g1V+fqVRNduCBIML+t24K2O3sKr1SE0TxKDgtbrV8eBEJWB
EGRTElNXaeqkGGwtS1w9aZGunywS1t6/BQ8qgyF5LQlIbByx2PAX9ZqS9BlHsbRZveZr1myiCZJC
JlEUDR25jOcNkzimWFXu54F0NTfyoR5Ai5EEsnt+XZv32soO43Z50xbBIKPkoVRgr4MYdGblcs5R
VKE38B++vTLC3NBoN5umdE6xmLB8HwVtYVWK4ktpeAtuE7tKBl8iSm1XC6hAzy9vGy9PptnOMLlp
GnEIcUQou3xkQOw9t/X3VGdLFZ3CX5J/209W4y5STa3uIU/uaeSuSD42BS+/to3JqxUx/tWoePeT
Abg1+5T88reYkXTDl2mih+zMdzMY/zLNZdAjqYc8ePd16lon030RXShtI+z05RPnS23ixmpdjIMJ
XSaPSfUULb/mrbGJGytT7FVNhlJqxDzwpkE5kOk9mGjsdPRTvAvOL4rjxQb9ISssLFRl7NsE7KFT
034do/I+FMddvogc/+J9JwYstFROBlGAE5sT1HV0Kw1qu5CRpOygbaMMnMBt+05ZbR+DGRg5xcmo
EIP8Gif/HSqCvEKxE7ewuazB9KCdO4gMgHToMCF5hTMfZz9p72x6Ba1KN8p+Um1FNAryyXQ4uMhS
ds9ypoh6gHSecoeSjvmJ4C2V+vF1NTqGRfsmMjv9eP6w8LCKVbDLOjEeIxmrLJMDpf7TrkGV6hbJ
QTnQjmdecYN+pjObajJAkphCtNRlCf56Q/45jtltVUA8amgXUDF3GlJ53aHTyefzi+R4BMs+E5iq
OHdINvt6W09WORQ/MUNZIku5ZDzo53gFS9qNFSlpRrdTQCfGY4CX7SGI66YHw4HcIpWledHUMm9j
GXgBY2pfdAWJ/D4bBFdYktjX+xHMOgr6WZWBOCRMexuZeG6Gg3PRmgzeBEWUF2ZxZDykS5beAdE0
63FktK2Q3cN7Lt2N1E1nm0++y/u4DA6Fc7VERkqwXOWnEFXWXHyeUp33Xem5PHduGfgRlm5Mug6R
WOsqXh1ibHrYCT9VS/DR0d47PDfZ4tMH8dFTKGYy4LNA7soc1C73i9C4y/LZG0NQxYazAYmqtvGV
ZP4ahPkPQzVuOiW4MZcIumDR8HaWmjdzRD7ng85JAW5/ZkSGMmZKRczpPr9WIrFqxxrkN5DdQ+kz
wszgXFiF+ZBBjFvWM1vIfHm8KAAGLcxvo8zZEqZRkiPlF6Xga3sot/rVsOkna8xRgtKZEouUAp8m
3mlbBCWlf5HExcaExDNLzHHKlbBIYg2Xp17H6Q2J0saqMe9WKIKFp3bgmsXycShBDJMVkV9kCfc8
bwc+p6Uy5yusIOA70vN8QY1h+yJ9sqXRzVgFJPK4DGbbocZwaevt9j16MkgXvzKoFLUoF4asezG4
Ua2JaF7fhjz9F54R5iarUQmOWgVCOlUXz7uuDGPcYC0vCuFZYaLhug2DeJmQ4AnFxtNTBOC8Ouw2
fp42i/6C1WZJBnqHjQz8hHhEHMom9Nug8aHutz9/B/MWwsBHjgvK0FIN5IsNJn37dNcVI6dH+S8x
4mkpDFroRgZ1QHJEi/+ZFOnajVm6RVUUREltYHASdDtFtKRJvIuH/uY/L57TmhikwARLmYWjQtsD
H8e3msgyxNbWks/TDqrNnuxg8MJuim8hX1+FA1PHiaTV2ZD1UE2K5BcgPj77lAMdk+b1E21HL0+r
ZOkWBQz/wIGwkaMQ2LVsXpPxbVyWjiKpzlRUViFz5kK347STQQYiymbKwaWBIoIRD7PditGbOMu/
jdqY2VUB4Rop+Hb+/PMOJ8u5qIddqZYCwiT1Jpisam9eUU0CEln6e9F7yXDhXx7tpzUy2BEItdEY
w/i7FPSax+1W3zw8wdShh2WA5PG4+tVJieOpmqsMrMZ0zJYGgaBkx3SvJ+3I+JD6oxft8uEyta9n
dhn0MsFGFTcFhmsrObEm3avIu1h/OP/pthHytDYGulJpjvI2hmh6H4heLbokkC2x5LnANkCerDDg
lYpglFdz3Mhj10Be9lbRPp9fxvaRPxlgopumKxV1oJz1idm55vS9Ka6i9D8S6uBeT93ztnhbxqCW
QEpIl2jo/M/xkA3S27zZC/Kn8zb+4lGnBTExjDaaTauZOY1hRvfTYxcbbWId/Lezxe233H4BPFlj
i/okEoqwD0APTiOm8faVEj7bMdPJGoNPYNQNxS7B2i6NmThfjK3wN90Q9VlEaYqNt4OpHRSpska5
sc9/M84hZ2v7YUQyVW9hJZJu5aC054xwLPBOBVvTr6IR5ELI0Xvig2iLbkXuQpdotuaaPjRLks98
2RLe1tG/r7AvU8C209ewqMnEipuvNYHasvTm33aOgYdwKOe0qrBzEhFsgIUtJ5yC5V9SQaczxwCE
lsyakmLw71hEefVji3cUGIgoCxDy5pRgfH4g/rETiOo3YWrlsROIzq1cFkyfFsgABpnLooOeNHJd
Yuzq8WiX88/zX2mrK3t9H7Ele7PRMbpJkFCeKXHd5Kh2o/sYY7al2yPFTOa2nx+5ZvjUHX+58J/W
x5buhT6f5rk6AuJrRwg4Z56t3C+KQvphgoDH1HzqFx9i6RH5yNlLDuL+Uayv5E4osiMGvn6Akrt5
TCQxmf0IEbNf+L6+TP4HH4pBjKhX9VmhaY1LSCa4K2OgQ0/AQz/0T/MXr4oDOfcWW7yvdUGY8hnf
jKD0izhQv6NJcw3d8oo95ff8hDJ3dQyOTKAs1TINe/lHJoP7Sjne8X8+xk4OxgBIiNGwTp4Qoz1m
d0FatYewLeXaR9GDdmd3FuSVCHL1iWaVDn+1x2v4zC9gy/iojBmQyKJi2TfqgZh26kbOOFq9Fx4g
ep9ZBJ1BpUPJvDvNln3QrmUun2qXE0qyBf4GHSHI1hcYAQ7AmyDI37RW9xaExmljps4kSpwInHc1
qRQqVldsZ6ToXugXyH00LRqP1XG2pUL0l2q0s6V8O7TNwRzVQytE4IvCwDBa4D41cVHv/w2S2OJ/
W4m5PIvUcaFvb/xEY89e+JlZ9T73+oXfuEqjvHNfm8GkSMkkGdroF73gOJ7L5nd7IyNQRzve/jR5
0uo2nXMR745NG/ILKCqos5xbHANLk6nHUqfIgpcas3QtSmN0CINs2WXi8H1qRBGcSaXsTWXUXVWC
GXB4cTgXmMoEO1mSCdlSw5WLyROqO0H91Cbe+dPCM8Egk4xIN+5r5D1ncbLH9KegXS3x5Jw3wgmj
VAaScujgZHMLIwqa3uNas9Jqd94CL6Jm87eTruhzQIlAL32LcC2yrx+lL42A3o8aDqJrHIyvj+Cq
gVrHowIVvKZSzi5qDL4YIIKPlYSmEQTwkeW1LUEblrONnHCGleMTtRiJcHJ05vUD8mXCTxzn0hjk
aMspaYxFDryw8erikCf3mgHqcO1jC3YNLbTybvrX9TFBjYnXYpLrePObO8Of9rWvu9NBwr3f2AI3
NUl95wx4aAx4lK1caoOE/B0afr3YADGJbFi63LpT9UGd35g5jw2XA49sqtcU1aarSvQfBD8pI4Tx
80k7Q7FfJFBAV3BuhQx6EEEQ0OWMehvKqfQlIdfQY5BAjQli7++16lRuvQ8Mix9jcGCLTfrmQWNO
CWVKiYv7NL+VIDcxvOH4Amc32XyvWmdtZVCpsNZNb1U7d6WP3VVsy9/h4FbzfuY1MHE28w/xlzkc
0A5G/XtR3SSMvSrXD0JfIE7LOBcLD7zYRK9aLrmSpscQ+BfX0+NFSgdGQSHwAq4n3m7Sv6+iozYK
KqEx8XSR7ii5cDzbCLpt5Qb6ppYoowefOyfIwUvCwMu8BGpn0vQUrUrEO2HBC1ewF+grvrwznQNp
LFdoB3/X4xCQlhY/wBHdvK+n27Zxe92rgxv9A+eEckIvwgBMI2HGIKklZKowIXvqQn7JfOyWXuw6
aUCYWETKkAgpJuR2aNsEvpctBGBl7wdQko2OdDNboWP0vAVy3Jww+NIsdYCQAS4Iin067anaRufR
TIXmlrNH2zVwdPjownUPJmBpsgDvevRVUbsTouissCkX54R8ibe46I3ht4jw3ojsBHIjzWImDEfN
RfVAM1u/1YH47YucU6ozoYveS0tu0DIP9I6+qY1+yIP2kBTG57AZ3U7SoTRv/GfOAq/rj7evLBdo
OE9FHNP4/c/Bn5e0znPtMaCzzKJW4EZEdIv8XS77BKATgCJpSfaKPV7IOrN2E50BnS4PgtEM8GB4
/WAY98QwwUw6tWAvGnD7HukIH2t1oAF9YaWOExrqDNiMypyBHRnfbvaL/bRfdsSZDkeN2heETttD
CKdaHdvmnUUkzOsGuTsSj+DgxbzgHLypy9xtJ2XXExFjxES8jkhwj05SRxVrJzLLq3gCzUqCqYg+
3w3DjzkOLivfP2VXdAaRqqpbjGk6BsjUS1/LLsv9xgwSjakuhwUdzXs9xB8DmjPRHNsSXhKwkQsE
bB3CMMV+XxPL1FGtjH6IaMW3NDFPrCKeb6cg/hinqD+L9Z0Yl7uomW2UuB5EwXgLGoWdSaa7wJyv
Iz27alR0hFTVYuElndh1kOzaNgE5m/lNTSfFGqrqYziPn40kt8th+q7K+Y9oaPFBJcSrRfBjCWIr
GvUfuahYyHzuum52zL5zgjnxU7nbzQVxu6WxYrWxuyAbrCZb9oVWenHUXsmadggago5RAHe/gDg+
B5VmWRVWLtW3U4XRCO2rkYi2howM52rmhDtsu3sydYaZFSKICSIQ1//WsWsdtAK/kMiMZ5H67yrA
MipVRxWYDelewQHyl/6/J19gu+Breckg8Cblfuck7W5y6sVqU6v0U1v5IpsIsrTJ6d9GBx7PHycq
MBiMXVqpK/sG19fSSR+LlrhlqJXWMqic7nGe8xkMwNaGES1NXSdYIII5TDdOHzVX9Aq3AGPO+QOz
GayihRBkbBpBhwJzJc9d0wzjUiR+rIcfOyG4JaXOY6Ta/mAKIbihFAi0sHkYTE126I8AJRXkREAT
GtlzbZV20YGLJ92rsZVYIM5MrKC9yBtOhtnsTJmUbQ+BZygFJm9pA/ejdns5vCUWiENfoN2+Ha6u
LDL7OZDaLKMYS/1VuYt+zfDXPRQC6Qz/hZU7ULzoBF9RVY9X2soBg36oZ0lFANe0spsMH8REs88f
ku1VrUwwt0+ohTV42ODjT/VISkGM3O7LV7XpbCuTzAWEel29hB3eGIoYonnlRspAgkL88wujv/uP
m+dkhO1bAMmK2UF6A0PEw7dZcMNpt5T/zUpoKUilGRxX2+4DWlljzoZQERAgyjN6ZQ4YFIrd6vuM
F40ZUJ0pR3UiiJM5M3nBqeTsJdu/AOpoPVt0nJAqvsaFqbXXhLeT2yHvanFMyEvaSEIHAxqBlPYw
NrFVdZB46q6S8HsX15YwekgopNoHtTRs6CtKkc47o3T3zn1LBp3Hee7CMcQZ/SWSRMnpY+lIJfCC
V9PmrbdaLgPRYT9qXf5Ya1qNcYavIK3erCutLDJxcBe3qbTQ9f3uIpO/ULUG1aVFxF8cz3ghXppC
WVlmnuDo4ZTE4F/6bbZLWpBSlEUohOlQhnkeU1RNH8V6h/4HGn2+utti84VxssaOFrXiFErRhNca
HUkc0EHiL7eT3e7ReAjCc7Senwcd+qH+OKgrcwwMSFjdJC0YX2gwaGpFrfh9GDGFWVfgKcl574ZN
118ZY6KzZhFBIwCY83qoAroiRO3KyqaZjMFK6/1k1/u5e0EmY/OwrswyaADhjYwEKchsCrJ46NFG
0x7yKPJ10IuuMvA66rYDppU5xvflCcmvMAap5gWvX95pYTzfrFsJASh29KKzyft+jNfLVVcFSQTq
Y/K+dasOmSgJka4uvU9tYkFSz1vCt4XN67fcfgavNpR1+XHsk5kmMGh2XanuVJde+CnZ0V6FNHRi
p7fEL8r7F4hC8dyDiTXMKisyqQTNmnrTOc2+9UPNiUub/Ghc2cthWd93tVUv3LLJ9v2sQW6J6voR
zHg/R52xjAehy7HX/1pV2A6QV5aZNc8lPgV4hBCnWp23as/vrNb7xaX4AlzfjP1XVhmUVY0mnKMJ
Tioe4t0c2u20TxCJTA8DVIgl06Wfd9Hd8+i3HUuerLLlDZ0oDSEzWEExDyAGLjnoV9NuVqxUcjAm
AlHdH9kXE2N5vLfAtt8+fV22zDG2cVqHVCPBbKiqYfDhUd0zH0wLlXT/Iq5KVVwtlIHe5ThALVMu
nvquKz60ihsrvLbEzaBnZYPB2QbyC3pX4BM2XrEvci93wfZ2ne/r3Ot87uAd58D8UdkgnSp3bZ77
fWNSgUbjRtWHwkqjHHzpav2mmSViyUMgWJWQorcZKY5yaa7QhnS31BJeeeW8P3+atruOVhvAoLEs
xGlV1hgLTvbQDHeju/Zr5SV3CeZmjyRmOdgZq8P0oQRwZDbhvTB5O8LAsxgLqtQveGAO0vdJbF1B
i7zzK9y+AE7HlgGlQG/0vpcwSmWq0J6JAl9qsvs4iJ3zZv6C+Cc7DAQphhCEZgzwEzGkIFjBB/EL
mKJsEarJqLdMDwT1sqiNLT6zxvZo4eobMjg0D2UclBjG9ymVEx7Md+pe9xUXhKicRW7uJQhiTTyU
dRUI/xzgkRpT8r7TMJJkHrTlymh9UvM8chNmVjaYE9FokzAI7ZEI1fBjlFNOBLwvuCw3nyEra8zp
kEQNND06tDc1a3AIWtzs2h9McGDJn4iXHWIPHCycg8IzyRyUvs30fJE0KFVhhKWQbaW1qysVjOya
vaBf42fhx984Jnl7yhwQIZuUVMiTACIz3b5NMV6s3JwUibgB+vbzg6gSKIBlCOGyM/ELaAYkgyrS
Qn/z2sg/Fl7khdcTatSi9uEFmpvb6zvZoyizyuBMhTRq7TI9qjIfjcX3VJXZuKLlTe3/aLuy3bhx
bftFAjSQGl41VpWn2HHiJC9CJ93RPM/6+rtYdmI1U110KucCB40DGN27SJGbe1h7LVXQhT8NlNQN
qkP+liqgmP23vTJdprLRejCESmrjDaHyxZSqW6tqrnqDuBGJAjq2o63X0zsIkd+ZKd1DmLixI7Ny
5LZ5MqdSs0ldVjahvWRLTSXZNFWoK4f5fZaDUE6KMt0+fwpOutrNj2abuN2kpdKtgbGJ5/H0Qcq6
q14bg/MmToaeGxPca4oJ8mgto9ZEUP2QTbJd09om899EEwzYiexw3xvaq5ExzWw8NvmQZ7lrGYe8
iO1KjQUOT2SIc3imVExWXoA3f6pjO9Lf0Qny26mvWf+c37jT1Z/NznFeL0smEAYx7e1LYXDMsf2S
RG8Mco4vkdrWwhhVEUhh5pLkfW9A5ap+lKPb0hKqmbBtOmeMc3l0KTA1U0DzaXImj7ZustpJcaza
Gc7oddJdBA3nN7CsnIzuNovk/F4fSqPcKYguNiUtNForVCbekA4IrPFAgL5KFqOdYY0ltr+H6hB8
PR4IYCVKilnkDtqOxfDenLU9ofoDyVLVLhfzs5I0gkdL8AH5/j9RJC3qVFxsRRmuDbl6PwPCu1aX
TQm9fjCeBV2dpSlUskLye8vWY6feD0EMOcl63VsBI50mD3927/i2/0DBaGL0iDZemH+eoXfHdt+f
MP9slsi2euOGU0XuiyVHqgoBc490vuY2gbrvvarwI0e2JRQG/nCNnG+J5DhuexMtlUt9y+lBpc0a
OecyFrpV1gbe49YdcptpQWnxBLHkT0aF7Ni6mb1pL+9Uw24USBc99uHDUgeCVbPn7IzP4Rv+VTY3
xjACMcoiOyB9nfK95CROfJvuwIH0WWBNdPc5T2PRVOqhBfxc1Pqf3n2+26+M49CRokdFUk38EkrU
GCC2rRkj0Qa1o15UABU8gXyDs6mRig4NVlaO70d3dtvP+ofeVfxil/qW1+q1Xe3fQlh1ZJc+8wF5
0U4DvrvvFaTmRwyZfqgiO/Q6CLq3++rARNzTjxK8A/RQFt8Kwkvnv1+PMd8nh8L7UDUVdtqSsn3U
Xhc9SAW7/fmjI3CtfFN8Nis1rxoNGXCFDt1CZndGaTvtlQ/n7fxHUP4zaP2lKb4YmhznWA1wzO5U
IdkP9/2BVcfQib8Ui7fZPc7tmFVPm7SEvUvdjil4FY9/37jWro1ATk0MkNPV5vwVhDuLHxa9b3Vr
sxvnem90CDa0urZNSS0wPtYgHJF0AnahPHNoWUeBVKedh9K7ahNJ7vdTO452lK3aX1JU1YCFzrqz
LgvAQzXI6BDqqraaJPq9WVANLSSr/mw2+ANp09W2CvnT3HXXshq5xZx3zjCGd+qqDl7fUyASIt3O
23ZXDNV1Ny8PZQZoVJpEt1JSq3aelA5tlSFY+/hLQUBtVTXfZi19GoY4CKFn3ktkVynJ3azmd2sF
35rJj3pdgSypekC09VhNg1NWykOUAZnfTcrVKplBGuo31iBJ9kIXzHNMrZ92+S5tjAe8uV6jLrfT
MF9J0xSBMGi4V6jWOsZMbtJwehry6bOV1ocxpJmDwRO3qrKrcegfIYA++FDY+NzoWWgnZfJ4/twK
0haTix3jsh4Go0Xasrb34fwu6d6f/++zf/+cm+E8N8kiubFKUHmGw6o5CZR00VylpT2txU4alxsp
XNy8rgS3/nTH5fV28D2zTFtpONVwq8+Thc9M2K2t78QToYId5Fn46jjXIMo2AcrcxYOdqXHtjrEs
7CEJHlyefW+x+i5tYlYf3j2PoID8+rYAXvMtyknHUtOZz8aXGMxwbtUwxOtgSvJgK1IBXKjV+JbV
XlsKBWd72fipCeGOaL0qysmmvXyFEfe7btVvI239e53nj2NtBr2VgzBl7b40Gm3suBwfO9no3K41
3NWIXEOO7xKjEqoqClwVT+Vn6ZMSmzoLdN3JQwjoKPnNWO0sr/fiCBOXBJ0aVbZDRxr2Wi/Iak8+
OQYhGrUgISlbfHgW6YAIK+j2hZB/oo9d96lOdudv1ekuxcYGd21JlSRgDcQIHDsNsZPtmDLb9I5R
aBRuijBXVJs8XQXdWOQuskKTdEKXFIXePI+8Kutrt4xLb6Dq32qm3Q2GEnRgVe6yMJiKVLSnggUr
MqM72jw+et1nncYajaO/fAd+rkN+G3k9GjL5gzpArSBzm6fzm3wyNPu5YoUXGkcL7oUlFTx2cNR4
1fXCXSgy6/7jeUun6xMbU+zyb1aH5yCrBqa6yHJbVpUd7XLHQGDP11vU4j+dQWzscZWkVFJ6iIhB
nYDNe4Hi8kP9TT1INiahFTt2qdcswPq0dmu8Aa9x8m5ubDN/ulmroY8A+4UYQK4VCE6Ysotugb3m
oV2hOKJFjmBrT/rNjTkuIVzXjEh1iK3t4QwWr3RnjIB7awBKETcC7EdwM0Wr48KyUuvlrNMB0I6x
mevaXDeZtE+X1FUQenajKH1gH+oXP71ZHedroOAR1UUhAVUU1HvNXa+Sm84nNqgPvTYInfmzYDdP
2zNMQ7EUACZ/GeSJzUhtYvgdlHxuFP9ZEQU1Hysw8bQKO3qnP96rOW43m2SU2cT8M6vj7xL3nPbb
r8a4vayNdRjaElhTvfpoTH4G/HY2p7ZgB5mf/OWLmaYC9XDNxFPJ+VFgwOBKmUB8qu9YqoAJutxj
CDvmyzBymXvXOahJAXuJvdz5+7z10/1Ii8pUMVCS0GTuNkS9miGyxPf7gdJ6vvgQyf7KXhDiypZd
gQ3xrZf/dJq0+QHcF61HM4nJDJBy5yk+IE0AM0DPCXKbcOHyrowE1/F033Bjj/uopBrrblUAh2FY
5XF0EIkPUJLSXG1XOL0dxh8WX3YLP10C0WCycupTKwaRDUsx8U/+U8u11owJuPGC8VP1l3rQfGYz
CpBY33d+FkBrzU3eVe60Gwfk3ue/9MkIWFNBxazL1ML/OBefJU2sqhUAqqxhWhcohFVBefXSehd5
vZOfdWuNc+oW1FJI3mDmJrQ8Y7pq980h9XU3Hv5itYPLpJfJ1iB3kHPwrVn9ws5R8jSuSPikDLH3
+75IMVgR2TQHmXIGZbuHGW2YpJ89qk6CLWZHlb/J25/AHWVa1PFootsYGIVlZ5N5pysAOA+LZ6r0
6/mvycK5c6a4U6yoS1qCUjb0iypzq2ZxSXMz9UBY5deZDFrsXgQcEH5QLsAM01BKZRkf9H9Gmbbd
Ss4p1qW8lk0ypAHzChBDdLRd5Ri3o2MEpUe+6oIO40lA06s9nY8mqRzJUAVEeqPcselJI4JUhitV
7gjI/+AqXiZfm/ljImShEWyrzseULc0nSF9hWuwidN6p53O7TPb3TagVUiieqgm0My21T4NaSr40
ZvIeVXk8cfrHDJB5tx3CXU+Sz3EWHnq1vRqqVnB2BZ4ImqH//hXLMipdB1LsS9CPLA3474uCWY5/
2yqMkXSRgWPLWmEz9IUNj0ICVb0ShSYn66fbveUdUJjVI3DraG2gyoA5q89tsTRODm+vdfMBzd8b
K4RQYUQeQmJ+Dydlt8qokbXlbV4W76ymua7V+lsX1rE3dYYHgR+3TUlnx3i87fPeQ3jqOE9Vz6SJ
C00tA3I/Vjb1uyAJ0gUnffWAWBTrW4vOHeeudJOOahnBOUvITpOrHyqYb1R5FlnjXdVIQdpW6yCs
BP0cguBSTm1wFQNmVrld/5T4wlxYZJFzV2OUWTJKDM8D5r+L/z7v+/VjYr65xGrXhKGl40iXtXqb
JOr7pVEO7WLdxIbukNo6DGUpEsMVLPB4pTc21zQfwmzEAi/x/uxOnrmzx9O7MdZLUBKWTRaiRblt
JZbTx8QV3ACRDc4Hpagyh+GATXyW43shPegaQJGYtk99kHdKKeAdORX+bTzEsaSxWVeB+KAO1Tb0
pTC3c+VJyj1pAvTxzhiuqiiIFSEs+lSbbGuR80ll3uQDuGIvIT44CdLZ2uJ8SlfMBfBqkuQbd1Ds
3ne75VDdDsG4U+4zp2psy2HpTOTkXv9BClT7QkTA9idwbmZaEjKQCqn9cDAxxn4DShA/v9IORXeT
H0QO/2SNZmuNczOodhba2MLhPyujgamDcYOwkRrgrvo3FErOx5f6Mb3YnB8S6VNWViA+6aerZLkx
zZvKeNBb0TSn4K7zQ2bjWDXqPOFxoHcKsoR1J+8Zy2VrF34iBLEL7iGveRtBtiCpLEDlsuiRlv8U
RIBvZCf8jC/hR8mGeGpUcHXDlyS5u8bXYejrEKI6700EH4ZnwtXDpJFJoUN6MPtCB0Th+ugW/QQt
bbo/b0m0HLadmyOgda1uVAPi/jWRURqAXLddWSJnL/omnNdYmr5rS0sGbLqoUZZYa/kwq5JryfkD
DdNvQ1t/jgsF7Nl9ba9a1vpLQYPYnHwlyr+HpbB4L/BiKudZtCUj41LhGz4/Pj+iB/BSiKvaosPP
uRAyorufTUcXwkBFrAbyDIid7t5QQz9VPdu4EJVzIZqhho2+wlrnhQHIjHytecII/rH4UQfF9FFY
6BVZ5CKVOpPMsYzhtMDGRjDbrM82K0IkjgxRQm+4E9OxCY4sz6JbkzSJsxhrhHxqnKKa1Hqmljjn
74XIGfN0uXPSg06TWbmQMUVwR3jO3LzJ5ioliDExp3Zk9HIyandO7OpuWr2zgvXmz983nkRXiZEU
qBJGKrdNTMY5J25iipI0XvK2aSnNJSYR9D8aUdtcA41zONZcjotS4OOxJHgBHftss1ZmizBMcoVX
QHDFeQXcXtNGkGxgZZfEsoJgnefQbdcfcWak7AelshWls4fiLs2+l/07SX9//hoIHiJeAzfrolLv
RkSYOrSDK9nr5a/lVNjtJHhVRfUSXvu2nmk5KSXLQQx5sRuZOgPRD2phOHmGagmQkmbfI7Qt3jda
d6tOuRcp8+OSWI9F2XyIzWUNzq9cdF55Ml2idxPJIzwSv48GFewyz5hLqdJN68LeIyrZZvkZKZqt
1Cle4lX0FItMsbO8ee/HtSiNWIcpxlFLLC/8ZwZ00i1Ru6Ue8CkyQIyZW9fXfxrd8uy40TJGuvlK
QfXbBD6nHyaw6quyxqTSWBCwWampjHE2hVipfrMZKHymZUHb8cJekqa+WuT2VssrY0D349UPPAMo
3gYKOf0hX42x5W+Wp5j6WkjHl744WFHpGd1g0+aTNO0E9+C0d3s1xEWIetSVsSnhZv4PC4qv1jjP
HY9JlPSMy4OV1zKo4Mw2yxZYAl0Gki9Ym+iMsE3ebGJYp7qlMCAFY+mWTDs5ZE6c7H+k7PFhEsEx
Twcvr+vjwkGtwqSAlqBWOstg8utBxNhMPum/n1/Y6WDi1QoXBgKGPZuTiZNozP40lHbe/XPegGgZ
XNTXq5JGOwsbp7bfOgUsj+0Xq11ELlhw9AwOkpE1JAQeELXsn2NPOoaQJIYVBfXZZWNPmwvMo/Ix
M9eOJIQ9lu5r1wypsLwDOhaoLnFmINhCHpIvD3LeYYQIHUrln3i6laK7sRU170UbyDmJpYnM2WBO
4jJown+8mT/PHY/GL3C0ZdC3XhTjnU7iXm2x/d3cXQtcaZMUYf8uiCdFtjg/MZnr0vYhCogvkgxM
nOsFkyDuPAouL8/AN9KBEmoiKE/qzF6mPQHg9fztVZmX+bWI8bp3nH8YSnWt814rA/NLltsj5IRL
EMXZ5q3kT4f4HdiEoc4AmgXdlWoHrSsz8tZbkoP907xTfc1jpM0XhtGvP4rzKXKkFlGnIQO66KER
bAGPwiddEqVpj6vBEOmLR1YPw3+AxxOQg6QZcApS6CnOPLritIudljO7zyPyQ61LCIQJ4J2T7Koq
o+u8qq+WaL22IiErkWiZzENsbkmyFnmqrLiRceSxtFJRjytkQznpuo8qIBQYGAQ1VFUo5yzwcDz8
PjdHeVA1Fg+NH3p9PxhfGyqKTk63434eGh59T7RkAMMZ3tN2SYIuV0uAS8yPWVRmB01V3cEog14t
vqTFhMia5MKyv8DD8qB8ozVDU2IZtArJjWIBPor0buJUe9W1Yowfiyrw7GaeOzucJ5KajJaayuyV
6X42wrtoab14GR29iG7UaAqkeRTVbwXej4fly3oyzqAiSwPD+tqv2UEJdRtqJ4E14eiMtRNnhRtn
idNYOdqRicBZiU4R56sgBEblDs+yX3b3Ugg/lcZOYn4+7xFP4hU3Tz9PuNSNY1sUExqKQOkc8YpH
6RYNjF0oZ0nOt6WE1gXxayh5+iIYj8Dh81ByeVZmfWavNDUMWwf3cV+455d3rB6dOTY8hBwHA6Jn
yhr6al7uWiBIkvhxMGNXybTYXrvlWtPTKynuYlul8xX0Wwo7BCucBnbPSRkfFLLYtY6JCdq5RQ54
U5M6Vb24YZcFoTre9TFUnoh020pzZ7f6/HVV1MOoxKudFtmupv0VbZNdCuldweEQRRw8aD2Ts6SL
hpec6/eEmUSfiQumsqSwin5FwAEWMns1/LQQFh0FN41HlUvWPM9h00FnLwBB3vW6exEGu3lDqVjg
uSwufjIVM7JCipehSg+M6CK7agLJMduDdjB3bxgnEtnjPFfZ91Uz9C955HS7MnTcgdXk3jIycZLK
aHOfeYh8ODSSJjWATqn3o9upQWFejTGa9vh0BODDgjhZ4o2Rn7nyk7E/f9sEHsviPNZKtMXQj75E
OUz0fQP8lJJ9PW/jJFx9u0AuWqI6UqOhxudrcpdlr5jnTd3CUcvr8aj7Gw1X4tfn5NTGT6uWzMOa
wGiW9kYDqaVC75anxASf95CNf1mz9PeayYtbKmB0M43+DmwmHyYA6OwqbW5Mq3wstKmze3T9/Vwb
99HQvjMqjHmYizXZWivpjrXo15283Be9GTt0rQqblPEDGZR/zu8c25j/dIVYAruDm4hIV5pxIqho
+PEeXBpBf4X8238DqcvZ8w477O8bOwjhTboco5//lSTo9sNwzklbpWo2dbwhz9UuiI7/kFZjuhJv
uc9nfRXWx9zlZn1Ll0ZamsPiBfnX2ToNbPG+asyrOWPgz+V+9UEnr7jpkU5eNnar16HHdCEA5yWu
hEXOW1E4q+ee9eSMbvluCIpAf2/aAL2jctiIIizRWWFR/GYv01CuonDCK/YLAeObCh1nXzIsjnNQ
eZwvkoYPGCjRQ4zZCPxfQcBx/l2GCc49mcCBVzNTyLiIuUFwPngEE+lJUVITsJTJMexkl5c3/a4B
cyVu9pHdMXfUTERmK7LJ+RFCUJ3KWHEqiZ0BMPvCU00PqusfGFwjfZOUy9lkzpJ5HBMlZjiFQDcA
IMJK2tr8LnVDBGHu6qweBDkSsHWioP+WnPU/EH4/L8SxX7o5opox911v4gpO4O5llEDuvIuuGY5j
7t5CCSTaXs69VNoiW2WK943cQN7IYbI1LgiKn8EwTHvkT6/8sUW1WaFuVX2uMaVeVn+YbqED8vAM
U3lT01C0Ps7BFBot42LA+tgAYafsdfBkJ0FV3i2+4sk7M7kznfMP33+0tF8/Iedl8rY2kyk10GLG
i8Ri5cIJdzm+4BtjMMELccy5NhuqGQNZEwaV+f0XQuDReCQTGJtUNZmxtDr/DJ4a2xQmiILF/AJi
0vOZqGyA7lgCfNb8GJq3sisLbjqPYqJ0yVKT3XQGVy/wlqf5Tay+6xzU5I5XoJGfWnDu5E6SiFqx
Z0sqoLfiAhdwZi3aOrCVqt/j4X1Ov7S96qTWATUVVdfsWe1sY378s8PJQ56sGKp09JXBdtsefJNC
jSAM5JXAe7QitTJHCbTDsA5YoWLVRjmDUZ1YDmoYmYbJABWcieCWPUSfsjvRQIvgxB4j7c3lmOte
T+QMEK+5lu4qFAJ7WfQhBVEFD3NqU60fKMMT/hjoBpgEmGWG7xCnBqIH4lhz3ixIiZNCHxY8ELN/
7KWtKJsUzZ5pfs238UEhguaGaAO5ICY0LQyQ6GYRNNG6m6Q50PT+L8GhFF16LooZ5jwLF+siDyaK
mHhYU2yW8Wpi0IdFTDU4vxnfMHoMTFToT3vVlszDmxJlyqZIxsouKbYLPhWPbSoJBEKnGMl4gbx7
6O6qVMiRJPhSPJJpVc2c0g4Y0xY1/K6zQW75aL5XHNXWv4J4VXAuBI83j2XCCEtYTowwPb5m5Pcv
SN1nTT2o+IlLhMLTwWVAnSR1iUoRnDy/3T8giwrkNEQlZtFN5vFM0VrrCzSbJX/R3aNAA84ixgoV
zODOQeYLBwkFfoqHNBF5aSVrhL1LzqJwdZzfMECT3ktMaZWNjvyY+GUIA+ylGP4pOimcB6HFSNeG
Za4AKv6SJRw19ETVZNFR4YFLk6zlRanCJDsqCwptz3jT/v4NyxN8Oh65NOhVKq0xLoKEMf9sFwE/
MfhGwDBEbyBCE1ljf988MVNc94m2HEsOW4aSNz5ogk/HA5aWhUZLwmIwFWr1smPIbnQ4NnfYyOBA
939+8whzpJsF9jWuQsL0mtlNYPXf0Q53RhCiRvqnDVdo1HI+RQ4HLVoZIvMS3KIgoiVcvmPJk9Zm
EQYiq6n+SzHrwCzkqzaU7X7FeKRRiIBuoq/HJTvNtOrWmsCpPCcfvxtPsr36paoIyCmYeEwZM/ec
uaqRkk5PQZ6TJ9dre2im92JKlpNv3MYG57lU0zA12uL4P5+OH0KVbzobJ5/sjS3Ob6W0HYhRYz0v
UgAmZOGOhCiGo9ErkDG8ZeT6/AINvro8pgkqDM3xfv+uEuf59Rl8FVhplCpPGSzfzCpPHlq7IV8u
CRJ+bqHBF4CtRgGkgeDE/yjJHsd5fkcXTrR/7E5s3Acp0f8ee1j8t+d/06TBSV+8WR3nqqq8H4dW
g60TyYXwGRV9Lc5Tlbqc9UuF01hZ4HODCnsci9rMIhOcf5LNuFbVFeuhzX1jfS/Cz394HDgPkUiY
5Y0XGLiUTu90pLP5RJy/0Bcl6fMSu4YmzfBAfdbfg/RidKM5agxtcGEF7aTP3RjknIakJ4uSdVji
JgVMf8Ap0eYTwylP0o1Ave/F7xp85Rc0i4VsMhgPhC3cKflUR7W9zEAJrIsTIa1X6VOjpzYaVR41
btX2pl8+0upjaBzG+s4qPqKBbNcVutt5cP57n38QjGOUtrmLTVs3qjmxzy35qfoutkDPHGvOeSOi
T3z8+8ZK2K6z3mdY/nDQD4tyV/rIh10VfH73GIh0up3AnuCW8FVgqaNF27XHQ1zu79j4OwsuGYtU
5b9ltEJwovgJ1yla5QgkJ1CcvCMlSD+Y8Ku5x1TtDDXBo8aHqHl7OnzenCjO18gxresclIIXVC2F
tjinU9K1NTvtJQLTrjdZndCFCm1x/kdTwD1EoAR/yboEjwNf+VWyGJIn5Usc+7vj62yT/jv0Am/U
v1+9ajXQ/GHDPnmUtQ64bkGmXTut3oIEUJtswQ0QvLF8HbhsgH2Jx4uOx7EIc2ZlfBVY69tZVihs
ESvzE0mzl6jZzem8I2Z16KqEoWrcebJurVT3usR8lGpIiAMn1Zmzb3bGVdIXj4na740MyB4iT56u
aAegzv05h9BR0T5ZM4V8fBQX3jTrsa304b5cNcWu5fidRcfE00gxCDzjaWzG6w3jC8yq1mmWDPp6
OK16P8fBouxz65B5kvccHGXWoev3iQ6CMVHVVeQw+TKzBvZUZSVH26/Z/5tRKAL3xReZ5ygJS+h4
wn2RfrRBM7bD9LyrrK0v57O7FiS35x7SzO0YUIO8763KTfvMG6VZ5LhFv4TzakNPFJJAtegYfazu
z4rVm8W1BO8fX3wGPyVo5tnofBF9IsU+bhqb4BEW3EaBo+GLzmFdqW3CWFhJEAbgw2OgB3N0Jn/1
zJ36BrYv0T5yMVUTyeMiJfiikux2HsWQgPsso7WGT6r/FhJr4ZHl/BtEU192Us8hFjbcz7u2OhgO
oxc0V9afcASbKnjk+Up0rc5dZLKpmOMoqgwseK3ZCuDgiVOsfzSK+uoU+IL0tFpDpbDc7/eTW/bS
nXGrfDmaxuDvj9k3lOVDNkdeqA6B3B7G5IucCA4o+zbnTLHjtInPksWsGnPGqowxyMp3SXutap4R
+UP2rhgbB1yOvuDjiRbHPu7G4mC1uaaYWBxY1yHXHiiP6pd8L3vGVQx4WA8RTFcKIJMqRviJ1sq5
GF2ylMhilkk2OVVmuk3Y+uvypU9iu5Woo5OrapIFG/wft4Oi5GJRQmSeL5J06yhN7GNeVDw+HWu8
WuMCtsiY0WUe4yRo2qL0dLNtnZCCobsCHM7J8jh19TpX3bpTr5emeTePc2PrRvd+TZYHVVEyr1vr
AU92KdlGEe3Pf3u2wb8ettcfx0V4fdUuZWkABTOsNebKBkeJW8B0Y5F/OO0DX+1wPnBZJnAnaOgr
xtf13vK//oCppvYciMuUoi3n3F/ak0lZRtTrx/CQFN/W8FPX3cyVqIMk2Dx+1mxcy0KpFtQLI/NT
gS9azoDVfzr/gUSHlR8wy+elKiZow/p6Zq++7HUBKOFM4JTinfFPIkzITzvynx+KHzEbCEjflcEy
/HhQHKWNnbnoBHVWwdfhBV9ks8vLienc1svTSnI/G2pwIt5Q4eCy4NDxo2V5HlfRyAyxapoEzYgt
OQ5U88TUsKcj/dfd4/xZPelRK6uw+PvwldNoXu3VFudXSqWcVKOGrQmdhmQnD6CexhBSAvYoxpSK
FvBByB4l+nScu1j61SwrircpVEEjUH3IrOvcjBySiXAIoo3k/AWglEWWNsgGL9jI0wHh60Zy3iLX
+rib2YN7abAkMMjPkbVq8dK2R6HcsKEXefNzOJA1S0XdvdPP+8/18bNjzTwXTWbhoFTRYy5HzrAU
tgxBALmA9FCeibJdwa3jNVzoHJmdEqNAwSDmmIVJDhKLIZ4HpFlF7zJYx+tN4IfG6poMtZmB5LAF
J3rbXmXk+3knLHD0/MRYsqhR17Aiudb2GHfYqcX9HP79ZzY410Gpps6rOQFgu96u1mrXXWqHzdN5
I6LXxOScRj8WeVww3pFLQp8jA8eZ6IKfAiMzCjpp3ULxIO7+KuT5bxAs+M3U5R7YiSVvSgrFQVOA
upTon8x62Uul4g7JBObhTJ1tcAqOfqdMrZ2bkwp54yG2Ic7wqS6aGdLH6a43jN1Utp8asu7XRf6U
dt1urBOAK+jyoU7ye7XIMteMJXtYQGCZZ+ZwpXT0azWZXkdIYhsE9BWFSj061ItdTZ2ooSO66pwf
w0XPcpMVP0+0PMQoDIHX5CfS6nElScJqB7+fEJ3ksNZeLx0/gSbJ0zIbKWz9IO1Wv8xgydXc7GC6
+YJ8moAc8g0MdAJ3xs+l4eXRR21tQr8mGRR3djT8mpBvIeRpqPRNcF0EvowfFcNcVd31Ba4LANts
5PcnYFtH+fptgG3BN+Qpsvukaxid/UUvn2h5XOJHNLmTs/AFUEytF0CxNL8AijsiBBSLPh7n5VRr
BRgjsoAnrlZH7vrF0cfxez9Eu7qfarvXmto7/w0FvtviPN4CMcgyY0UCJYN62mpXBIpb2efzRkR+
le/l51ms6hmDmaRAdxFHnTFZZbo0ID6dbXGULrTH+RXMYEo0Z8EfCcAbH4P1y9xX3yBhDAnzab20
E/AzhrC4GGk2orxLmT2mmR5Kng5UcQlWS7hOsWb6+RzkF1mVMU/lGuJbMJahY2MRpzHuz3+v88fw
FxWVcK3XlpSAxukzcXu6n9T3ZYo+39cqXAXx0GlO5p+OUuF7+l1c9aY0YOsmx7Q8cpj3rOK4Vh4m
Ql2M4EWHckchjWHW4A2gDhtNEkWAJ0n/X521wrNdA9ai6JOJ4/nDWSPypDYr03VOV/uFg5PT7iZw
/r2J5uh82qDwc1/WqrZ6NcJlj128kxuCrgRNbo1EuitIEZz/tKfHsjf7zbmYbl3WSTExqfRMidfh
JmYfCvDRO9ZDeD0vyI7iHWaUe3uCGKWwEnr+xVf4KbA5o4VF2XTxJRGWwA8oMjvom9JdZoxUshgE
geVJjCryB2sdQ/gIm/WitXFeZ4ECS1JHAMD3rmGBsjvBUw/gO71nU251IBeCuyMIMhR+JKyd8iWm
rCMu7fRgdcmH/FO+B2mk9xJkZHvZfVNhUpBdKzxIYB7IIunayE7RCPoLPP/jO3PPJNS7PebDUs9y
43EvOLonHR9RCVEwQyGbPMKomyIqaeztn5zwHwgAOmv3WGJukXojBg5cmtyoO6FvOBlwbIyyj745
QlKkGNPE5HAvCBpFtlhAsrGVldJLvff/wRYX3Mi61dTtjM0EJHkDjn8bIPlklLHZRM7p9CRc05ah
jaTZH43CTpWbpfgkOB6i3eNCGTpOa0MZwC6+1oPnabNngso3wEpPvpCbBXGOJQwTPSEqbL2KcbHw
HmHU7hjes5uHeyBmujk9craxzDmZeKxVEJMcV7kh4ZPvXtqObwimRPvKBTd1lEH5i328C07lyZD7
dXW8XymT4aU/zySK2fPb6zemi6GNDKqJ+k7erYMoNhUs74jy2Fy6Oc5Ipz7D7n4XInn6Pdosj3Mm
gEWlWcEEfIcDG8Fk/HjgI2/hvKbRKfzLkDcbe5xDCeuhioYGn+44Mwx9H7BsAeoj+zm2Uvj+iT4e
51JIC4HBZYE1iMvqQbKLJ5/VXNfRHdyFXYc2uIwDc7NCzrO0klaHWQ6b4WxLV+TwXCxcg8SyAan1
37BKwSt0xGJszou6WkWWs4DV2gHCbrN5h4fI/tMxsM0SOV9j5UNvrRmWyDCorxQmbMRU3BsSHlHO
vzSkVnTKVES1HsocqDelkKb08ismT0f1p0QcNomODedf1iZp6sKARf1mQchtjC+o3sEFSf/lfYjX
HeURR128DmPDfCjbUQYSY1+P7ecbXoqTQeHGFnM/m+MSDpbcD6yHe6LEdeFeWkDMK1S2dDT//20t
Do1mlkONhUija0pe7VdBahxV6qhTyBghEZHMnXraCdQfTYtoikL4qcuaRF2NRh8QqmlyAD2Bk0Zt
MDaqc/51Z8eOr5UCUEMtQ8O4NVW5Q2IYq5aPKUXPksalm1vqdVPGt51URf68hoPXrOtdNqkiKUpy
6qHH4jSiqMQEOwu3oWWm0EUaLVyH2cg8NV8wXrGUTy3E09w6TCM7WafrJNQcK5oSN8/GhwpoNnvO
1fuoCyFyOpMvChCedqlC7DFJgjy2mitrVq4NJj9A1U+JMtgt4JeN3c6tTSXV6fL5vrCWpxri1JMW
fR6jpnIGGdJE8gK0QT0G4TyNWDIIqot/FKX5ewjzL5oUva87+lekzx+mskcSWet/q2O2AH8Nhipd
SO6pnsw/CKEUfXbFgF4etzkWGbS+xkH0By1J92OrPOXTuDppB4GbKX/IsnG1k3SY7FEP28YurBxC
jX0Kxa60/SghYHMXzUw9daxqe6oHTO3n+nWUyGDQC+dP2HBXM5YPCsAP1tgcCM0+92R5jPrlqTfI
ExCK7xIwRGTQpYj7vHeiIe7cqWE7U12tU3EwG8gEpjrSMWV6bKPwqm2Ge2kdWq+i1jdrkj6Xcnan
yxis6pLJyUHJYofz8EGuoArdtMr3uqz/j7Xvao4bSbr9RYiAK4NXmEZ305MiZV4QcgOPgne//jug
dkWwiCU0unc3Yh5Gu8quQlZWVubJcxIHgu0/EtTfnLZWT1PNS7upjNqtR57aHVV+Krl5H2XqYczz
f3IVz3hoS+DVV3b3oaneGrW4SMgtzTEBbee1+aQpveLEVWanlvJ5ZvQQmdVJqGXlDKR4LCn3K6M/
jHrPnIbFuQ1/8pQkEbZosjMm2NGyDy+VNDtoOXuYWXcXBtpDR60AzHH1jSJ0DIS23B+M4EGps8MQ
VLmTJ1nokDb4oQT9gVjxz6g2Dmo/34ZGnNkoCUx2QbQbM+YcxLNa7VhG7wTVnDhVVc2XKS2Sc9OM
xxEoyVLtn4g2nhlmk10dgtBamcV2UGTnyWoeNKLpdhVAqmAo0ocBepb4IknvEiawtzGUEzg44/Ng
cHUCSctQVQob5NkfUvTVPZIOFlaReH2bHpSwgwxXca301egmhfl9CNuvGrMeW7W9rhPtlqbJxzbu
+4uS0NntFSu0p5l6nc4hNJwNF1CtTuyBV59jvXros+CK65YfjdpR9NbPkuWVPRjAkYw5qJDN7BgZ
nauE5W0VEy+IjJ9tqR8bSIBBqBKcK21wQa3Ya7p6dOjI/KpIf85Jf8b1eKmBXmyEbCgYxqNTqAK2
ElNIVEM2fUzTH1YYPVlx8dkMw0stqEH0V8Vu289HIlQ/y0dnKssPYa5+WfbJBvC+8WhMStsQ4qGB
e2c1YKSZoL7Z0Q+90eNn98N9SNIHQKprt6yDT1ZT/gC8rDu2LQZ14xlPYqYqRzJ18IWsEU4/jYmX
x0XuBdW+POrzcO6b4GwxlapMN5khE4PXC5WQZiJIirG876wYOGHREjcwBYTEAwWaZW0t/DoWxKVa
1oCGSr0MSHhbKPSynssrdN38eTQ+clpoIEMIvkap7oVt+aCHBoLm8FnJx3MXZq1NlW5yuqq8MUcI
OCplRZ0STOVOzaufTZld5wM5CzHjhSm6HxlUWq1oulez/OvUmsxu+/IS8NyznlqPgaH87Hrm8kF7
CrjxkWjWORqgQaQNl1Xc/szD4GwMzLTDdJy8aM7OTdnpdi+yk8jS4xhXxzgCsIVF3EkglmfPemge
esRwV/TsOgiFn4WtN4f6p5Im5zkODsJML+sy/TyKebT50B8tnqdwheI6bbKvbayWx9KCYIxeagd9
6D+NanUFIsoPWmt8UkJFOErMfliF1Tp5XTwoQ3+T1XBek030MBXdYzmwO54Yqs2G8YvSih9pH1+O
dPAy1gePSpW3ttJmX1nYQXmA0vRQppnuFYZ1NfessjtdDDaP+A8rNT5MJvGNqDmaCrsVBRdOVXT2
WIylnaaRz2iFzaoVm+A4cd4d+oR/yPh0BVTRV3UcKoeUximagkc2tEcjbO5Cqn4QOPBjKxKHlcXs
irYs3DplpV1MAbRdrbQ/WIl6ej9v2KqtEsRti1KLEybnDZOhKpbRRCBezIvrZLxu0SQdW2YLMh7e
t7RkIPIhICq8n0NjWX8js9xnc1FECSyN2j8a/RHT3ikNYVfphQ76lHL+Wid77IZbSRExELZ0E7VN
/Od1tpdTsFx0BFJDix+VONjlhXoDJLtLjcso6neASZvXPS571aCGCl1UU8rBzDKrlC5CmXxhBEgQ
odAh7mxd8eJj5XOXfSnJwcrdxnQWNuP5887+brGoEMItFVqsBqSYpadekVeC1iGQyX1YP3IccAc4
yG96F6ZuMLLiMo0M0xYGLR8Gqy9cMwmby1IRHjMmSMkmYXHWM+RQMZrpwqgOqoUeg2JctJ15myDQ
4qqLjgYbHsxieNAbdtMUTXadqN012u7X42z4xTh8UcP4sZ90L1PKJ2OqnbEaPCgZPjRFfRUY5rkE
4bI7V0i155xopzquFcfUyo88VL7TXIWwZTFS27KKRysNFCcY1NjFVQ0ixaTBjo6dhxCW23Ge3kZq
8T3T+lPGwlM+BrdB3nwWUX3OZ/Vz19FvZAjuqFnpNplURAHdvBKz6seMX1Ku3zfdcB+N6U2gJre5
OlwNFXF1A6yBrL2tmuQ0hcpVaETCKfqmOGUzMncxo71RR/FxLjD1oESxfqR9QeyC4tKp8ugE5O1V
RAmzw6LbK7Q+PxTenB/8nzlqu5rJ5KcLo3GQtk2PoZOFgufUw8cg0AkE0OQ1TgXZnmBwsJfoTwRA
RbKfqGOgj84gYr4PvN2MGswiuolXFNfkLnPBzJoPKK/7CS/+aYg4sTgpbGKWNkiRf77v15tCLWRl
TCqb8Lodq4ipDAIiALpCw8DWgCxOncyeOmdws6Ubc/E3z7a1UekwcXMax4ni2UYi20LWhREOO9B2
0U5br1+CAAW5XqQHRM4Mxl5nQCSMy3t08ApExEN0KI5LrRLp0h8QX2zGiJU9qcCWQhgt63PYg5ux
Q5HoSBJE0nxUhhHSVgMY7GqhI4ueEyi3ZqFPTOSIO99zq56xXvPy56sXf6tGHNzOcGTVKPDSoKCT
NoV+36taZht9Rm2lqG+GEoTARqX4rKIPaqhdVjob7puJ7/H5bj1gCQfFFIR1TdOSL0AkL6YaBdgR
izQPaaE+0Ki5qWsQlAeVPc/j953Vb5XHVvbkUQer0GYetLAX8pTes6Auzph9GG1TZJ3P1Xw4hXEN
CuhwjL0wLMFgWlu5TWqWuXqlaK5azTedyXcu5+1fZXEDsQX/kAEIRTybZdgKdiC99cXUh+8hi92/
Wbll6JRZlq5RGTeP9L2xdCVRwDCGsTAUsQS/zH+G/jI6A9Fm6mjhebfmunnAVkaXSLZytgjXcVRD
1fO5OP+LrfnX9OifFAc3d3FlTMo34siao7aGMZEKXAtJd5MVyQ62dcsG9KYJI5ZmUEalJKNLUD4x
jAELii6E9gCF+r3zubVl0HsyTcYxnAdp5tdblou8AyU0qhYLAnPo3SV36fDNgAoGae0+af/WCaQG
Wt0GU02DyRO+fCwq0Udd4YvKsGk92WH23RJPwxh5gea974TPTELyLbo2tmzvyh+sadAHc9JwmSS0
cwnkh3kg7vCuD915qUEU4FsBVWlix3FxVHTzSU+mQ5QTh1PFTszpRsnBfpyNx1xL/AL1g5kvYECj
tLO6ugriEVK/LYS0sqJ0kaQEriC8cKZRSWygdh+6tOntfOCBQ8YYT85BJyCzr13dggxWCN0Lhe/O
q2zF/PWSpe+phNk0Z5EW+zPenJ1yXyuD3QSWm09fgZ13UBgsINurm+3x/b3e9NTVd5WOnjJEWVwo
qXII8ukca9DmNmv3fRObyBRqIG5blHH0vKUKm2HlPZ6zdOHUG930W4LuvvqVIh1SHDRWnOYSmeMM
zV5MOe6q52777Yvt5RytXKkXsR5nMU67ejbzB5bcBMpdNT9pdEdzmWw9Y9aLlC7MGVdGG42UHYaJ
N+dSryun6FAX0pIcWfzsZkGE5HQkF6nVfqigTGkvSNZMTb6oQ/BdG8Vpzi3USMz4q9p9zWu44hjZ
hZHdJS1k25MSSSP+R1HTUjsSBdJIY4ycaBSxO7MeWrDBdAKRpxeF4xmzJDeCFaWt8cm0LQYAGYm8
Nqy+63VjuW1LMGfSM0DKyglDWKr1aZi670Qd70Q8PxEotIdmcI1A4E684jYKShekCYij6XPhxkNW
2go1bwbUUh3U7D6isPFdD5W9GLftmi+fTooCkciC3Krw6YbmK5sLe0r2praXQ/U2zrxYkA5dwmLL
HFHk9cFP3ruRZaDqlajHiFQ7R2BvKdIpqycQ2HQFEtU8rS5ZI75NTf/x/VO27ejMMggaC7gXpCtn
wAhRM5ts6S3gEFcHq42gxkE8ViFFifYSsk3sDO6C/5ojSzxbnau8NNloBTD3exgUYwBQxjpYeIFh
GPRPiICWXXr7uV5sSnEkFsHQqYOJW3X8aISGXTcY6c0NJyR7UsDbh/nFkhQ1rCDLKEiV+CHOj0H/
JbeOGNkGeyzBC9J6HKmy4x+bgAhqarhYqQ4G+OeqxWo7ZysrJxSul7KAl37FBBgQbZbD+Mf0pB/M
Y3eMgp3Av2ty2YOVSdXqDKPR8QWnu9ZtTxEstkfzgdrzM5n5XpK3eQRMtJ+QE1nos0hnLW1T0qYJ
CogJ/zqjmzKFk/cXJ2BlQTpkvJ2GXl8WlEXkVFj6ERMdn0MzT2wzSl3Ifzvv29t0kpW95USuNrDJ
g2AyWMgPOVM/RUuDqEiOYR8VdhBkP8QEmWNuib3EbzNmraxKnw2NSUw+KiM7hHT6oJjNx0AoldOo
wCCDKPfTnKQC9XeC3hW5TzJlOPCC+NiYUy3oE6tpYRtNMu5s/ebJXP0oKfiMqaXpZMDWByG57bKl
NjU+xG13AL1ctrMDO44kDyXEg0ijpDUin8/kS06SK60Pb9//spv4AfqyHnn+oMxzhYw9jiMp7+pT
8LTM8sdOaT3oh/IMjrodT9pbkhRuOitNWgsN8UPQXM6oSfZ7uozL/r+JnKv1SMmJiNByIwziNIqZ
X9EOvPdm409x9IkJlGqU9rNitZgG3d3H5e99z+6y8NURyStWiyKGXzxPndenDCm7t4iM6cpBP8xX
+zDozWtwtVIpzAi9NEu9ags/pReTAoUVNfJVaz5olHtla+34/TNdxZsFEg2vZRRZDLyYXy9wThS0
TVSUSWreGkd10L7ERoIEFw0Uk2XXLVSS/UJVe7trwGmYBVp8Zok6uGZpoLwcDKZjqvVlXkVotwH1
WqQX6D/6RjefQACExmRyT8P+ds7B6JDM9VUVZ5dp27t/4+6QE9aWLrgOFMTrVSQ5ZfVUUf4sD89/
LoMGys9f+m/dHwwaLO78dtM4DJroO6Ja+toc+DMLtWIDSATFJOzMEEdKrNSmRnVSZ9x9s3mmGrj3
RNV8530b2HWaXdSqyO531r157lAf5MykKMnLsI/KVFstWmiyoFAvbNMTvuUYfnmx8PuHoFGPUnuv
QrydOFFi6ngQ6XAZ6Sgq2RymyATZwdAd7rNDnNpxhdzWaw4zpvNht3YyP9pTpNu8NpiuWwQkOsCB
SJ84jWNiJZEOfJJ5oSroJP8T7IkKbu7miwm5aIZLrwtRgeWHYsBIOTswrfsrR2WEGaiqoBcgV8DG
SAmEETH+jHn6L0nvH9P0LIf3jZ+urElXbYpxQ2yo9cvavxMR26yfI4ogkhgGV7lcd1PCuQ3yuErw
RtYOmts+oFSfo3rO/PGpXcbYHxV3zxc3Exiuo1AF0JOly+TYedOgp8g4WCum7gc6SaPdttlB77jq
EC6+MwVgf6Lxu/dP3Z7VxY1WdwK4ZUUTW0Hsp3p55kAhhT/09LYOB5uJ7IoJZSdfeIbbvvmMq2VK
V0Je8cgY23gZMChO8QUowC+Nc/AHMljbHxHVaU3DZpqGIQU2GhVROahN7tcG8E8Y/ZmuG59+Tp1k
AHoUlXPdFjfKif14f0c3zzaSag4GF0wxyGQLbcLMmPJlxC+8zugXkT9a3Y6szVYCgd4HRcxe+GTl
IY24sDhNBIXwRJV8U8fsyurqE1GheZT1RyWqPpAg/UaU4Ov7K9vc0ZXd52+7cpYhNNKQMUza6HUL
jg+AeoTe3sSZegnOZxfAH9SOeh9VDCcp5m9xW//EFNRxTIvjqJXnThuv3/9BW1uNNxpQiSpR8aGl
6B0ocTgUuQJei7iwm+hUAqLWRzs96s3N1g3g9fBRLSo/5duMJy2YTANsdux2QNahtAkOttyu+/si
uZ0ndDT3MIJbp5K92JTf81kWt9Xco/GfZep9kerfsnQ45Jies7rqZhLocvWp/xd7uTIp5U7ahJpq
I3p+oEPndOw2NULc9HsErnsLk3JrExKlLBbYzDxiyDNUPzVMaHo0s08L1aNsDO0m1Y/vL23zcc10
/Fdd3rqq/J6nUQJaPTSD8bhmwwU/z6eFoBIg8t8ElXsUdtvrfLG4/PnqpGDsXWAGEhbbkl8VPXe0
Tvglu9Qz1Umbmzb+9P4SN0/CaoVSQgEhJq5zIiDewJXHMKpdY0T6BM2N981sFo9XOynDnFthJNRC
wo+xxp79Z94vCB3NDj3LmZpz7YWPPVjPMq9KnT9gPdtKVtf2JS8VALnNQxi8JAEoWfv/AVrvQ5+X
v02+q9bWJG8NTLVQMIAXPM/6LQyZ8/UvZZb9Sb/tKPPbYWTKw6YLzSyfW5ScDvWpOPTH7lCdgBbc
+4BbnY31kqT7fi5RTOvyJPeHhj1lU/1k9O0V7xRXZLUX6zXQVfwjxCVu6rl5et959pYo3fxhG5Ex
yxM0zSeBMdze5tktBoAJv4ktAC4/oby8J9m3eSyMBSdgmYQacpmrVRhUcjWg8hvQNZ7JAXPAzncB
NKTtqZDVBfnuw14at/mkYCubUuFrUAbQ6AM5dsiq00IUNLuYyWmcpWSRiGdivn3CmU22TgZEuYlb
0DIZkW5CZsVTXI14Oy1sX4PwyvSwDDsNfgzCTgj8LA1jEh9rf2+5Wy/8tWHJnwTg4WGn4fVo0mtV
12wLc3LhRUW+hbV5et9//sci8QTg3EKSLD/vk7pRy6HA3MOIM9KZYBletJIaV3VL6mr+5CZ27Qdi
Pw5sFU6Y8WJYigM1mepp1s1fmmy/VHGD49IT/0NNts0ot7Infc0KMEhtajh/Xii7CE6aWju1px/4
BQYCnDjfq7BvltgYEH+aySnDP6T7g5OMdMF/ZfX+LRfwcvm9CasvxuSaoWEVXco6iDIOOrcL9SC6
z0n2uSedUwXGgnK3dxxncz/Rm+cAXplclysLZtCNCbcUvjUws8sJs4k6YytrUgDQwYY9jzriHIaZ
r5CVsoa5WXSqOmZbaetYWnIxB8mPuviZ9YDFayXU0sVBtEDz94DpVYVD9OtZfEHpqQ0us15FBfsq
zDWA6gs704zD/+PuSO8kEgsxTT1+7y/mrxc9kx5EgXuNh+1cbLU7i3OsMqOQD+XA43AZzVqGTWWO
232KuM07YGVQcu1uzjPFSNPYV6r2kxXpl0HTd26mWDuPke3ATzQDXQ14GpFrSaM15TRq4WXagz6f
Bk9B1DcnP/SmH0usKHXMku8NKy6+9OYorWxK4ZcDb9iPEVpjQx17jHyNBPoNgGdTMTnvu8nyN71n
Sbq9+6ExFX1E5gX2g0MS3A7dLk/+ZphdLUY6OFUwaANdJqCF17tt+sgghgCOjEOTPoZODpm/PeqI
Z/Gc9xYluX4vQLOt6jn0/ariohXc+DByyJBn46My6d9G3mBEplQ+xBY985q6TcJ9NWqcocb08AQR
7cwUB4uVPzUr+pGH6Rc0+B+VfHisJ9U1jfZJtO2HqZrPSa3f521d2HPT3YhCq2y1BIa26nNHqZQ7
spyCIsC0TuK1bXFNCwK6HiUG1V+CoZb0zlAavMa68N6IzGNr1JiQmfQbKtI97p7trwx46jJzAckG
+bCwHADfBorAIL23s/5J/6smBCO/Lch1ySFC8E9LHc9pL/DTi/lYoebKnN5b5t0c1Q5dknx733U3
c5SVSenRoM7GPPLFpFV/AmdZoDwIs3LDnLiR/vC+qZ39e8NarEVqU+Uo/oBy0y4LzZnQQHrfxPZd
vVqOlB1EQ15P9aJBuOhQj8sEdu6oDyhXOxl1Cz+Y3PcN7q1p+fNVxA5AEm4UApRcSSEguXk/aPfv
G9iuKzFgogEqRetHnojMm1BhioY6ju4PnqregLD7GJxauzvw77NxpofiPByrvafQ5rqQDWCughjg
/5AimlnnRG9KFFlqF0RBfn27IMJ729d8vGxv9ud2N+1ZOgEDMtKDN2rbesijrBphLwzCO94UF2r2
uLORmxHUQksfkBOOiQYpnmk1io8V1K/+M/f87y/XraOFYq6Fh4eGCQ45b8xbnpKiBZsxNPQA+A6B
ijpoVWM3xedpT9136yJf2ZLTxhyJQ5iROjjQqDxYVQqE74922GsibiYoazNStGhwCxRhgCX9bYKy
mThwA70a7KEJBL10oFPRgsJhmfJcVG7pV/Wp8/uj4Rv/mJf6YREQrnYC4pYnrg1KJ3oIDD0uKxgM
jNRL48Fl3NqJUpsfa3mIqiqhKpd7Q0qs5AWfMMXI9cKuotjpwi9N/8/7/r65jpURKZfsuVJqkYJ1
WMoHFe+IYO/lsGkA701AqxjDwIHkCzqdBGYpWhQO6+FOMaK7AaNqzvuL2HoNATW8dB/RgjVkdDIE
zvqeYZoO4+CHBMybef9Pll9m9C5JJweDNDthb/PDvJiTKbSVlk59QGCuA6YQ3GtFAqal7G8cbGVE
2jcSmjMQKDAyTRk4VT9k4+f3N22zFgDyK1yDHBN4yFZeX0px2gZVD+HfQ1TctM1dJ85C9TjpbCX9
Ys53NRhNGwzHpp/i6crgDzl5UqYr0L3+jZuvfoZ0kqwZWHlaoO6i65909ojHmVLuMZoumyUnqeul
Ll90df+OtJoiWgPsnV0i/QQRF7s3gdBVL/XjHrvLZjhfLUfKwJsxrtt8wq4C1mOn9c+QiUujeTKH
2dkVE988Wytb0l3V5hAim2vY6ihKgfOntNpFZ22b4OYy0KhSXe6TFW2TCo2hWv2LUqyxq+EKA3KN
i24g0qXyDC6XPfr4zfPFftuUe2RabpWpSJZHjHIJxUw7BE19E7CdoLFnRTpgI6o1xURI5EfD8GGM
s6c06Hx0I3cmJzZzTVQUKeAh6DcCDfna9xqFhwP+NY4ZtE7/bV1o25q+VPaATES7TTrU3agOEYBR
CBt+cRpP85G6gE+7CwhD2X38bV676LP/tiad3XKY1X5KkEf/Bs1aYNUDaLa1Y+vmD3VitlxybVTa
UDS/8rkY6wVZoNxQZ7gKQeHgiO+NmzR27kZny9XrHWfZ3VfpWFMFleNYQfvwr77i8pXkeLVeonSw
ay0nhaFjX5dTJ4SfA8kDkoYBQJ7A7u+mY8AO798GW2FrbVHKA/KpAzJf0dDp19hN0Sb/BJDNwrw4
Kvyqod+Z2rgTk7eO39qg9ExmBQZ6eQwmTR5mGMCp8tumtH5EWUb2Pt1W8P9tCVPnErJ7zIYALAx4
UP4qzv2bFtSm+NzalhRUMLAbkpjjsD9Te/2ivXoWFF/mYfcaB89P4TduQlULNC8WOrMy00sTDnh7
DWB46Cty4nHCnUiUnoIpRjQSqWXTcnSLQj+OitnZaTszL2fWxypJDCfKykehiHMENhSHJp2wVXWi
XlkbjxBZa21Na1NIaELNO1fNx0Sn99mseGOE8Ys5rJ9UVnkNLS6g2ARynPlE9Ll1Y6EP7vtuufmU
wJDk7yXqr6NnopVBqcU4CQ1Iodrb+Qhtn/OvvkF5jvdrq5vOsrInxc84ZB2li+bLLxKqRffxV78y
8vbquFtZ63ppUvBs57iNSm4AQN5eDdMnzq5z866twFTBv+TKp/c3kmxGzdXCpKhJequpTV7lflZG
YNyJIgx9/Yii+qa0MHYKtgpXqyJ8zLG/QbniyRgGyOQ1w1XaE68ze4zKDIeyoOcMGrV2UQW+qicO
tVJIkGLEEtqirPBSlj5WJhTD1NTCuD2d7bSZzsbMnixhCGfqhqvSCOycdl8iUAl8yJXkqDXVMuuc
XSZKddENDNMklrjIxiCxrcZobZYSd8BIy8+wS/4xeNvatTF1bgwKfneMkpuMZZUfhuQ8Rw21+9C4
Br3sBUjvhL+zg1sxebWB0g2A1mDQhos+DytRZBvvZuRcdXR638gS9d470VLgV9pZKKMOeFByCo+N
n/q1p/j7Ne/t62y1GCncj0alijnCYhamzPFU+cwbzxoSuj9KEzZj/cqaFOuBg6GQQMChAiz1kKG8
AawD80DRoqOyf6jt4CI6t4lH98pue9FDBgGRRplAlYBlSlrECxM+SOz+gJZziUfvfEAiXQCpNXMa
jAu+yy9Pphec4CSe5S8iteCz+oun0yqCECk4KlypTMvE8tLsJyCBNrjg7D4b9i7QzTWBu84wlglg
oFRfx2BTqG0QFVMBknZ6n3PQgqEI4/Q8P/QzO/Vafx4LepGWw02T1x+yDBJgJdvB622GL87BaYdx
cTDpSeGrjsqpYwEGGMAA5PFqsCvy8/2jt+0sKxPSAe/plLeZAROLl2L4K3MDt7WN4nbEuRDucLSi
vxnLsFYmpeNeNGpSBBZMLscwPWpH5sWnhdE8/YNWzWZsATQcWGnsIgpKrz8jp2OdKhbqSaS4yvXL
hn4cTRQvZr8FEYAi/KD78f6Obh77F4NytXGaWCByE6UfYn0N+w9CuVL3SjFbCRdSuuW1AxQnQ+nv
9aKsPs+HVP8rfNGWg7yyJQXNzKRApmDq9VD1xqmfwAY2duq9ahk/RiICtx/VyR3bwYs0cszj5Bso
9G+HjIKN0DSKnaO/BSPDjwHGH8Q7GLSTH3px1ENVNULu55pXxB7d6Sm2Pi5QGRHCc0OPunnQgmLS
8oOLfUqPrQ49UcE2RNBrwJyBTCECZjymlgT7XudQIM87GqBPU2CSXfSBRxo1BPdcVHpFYiI3SMWD
VQaXJCGuZQ13QxF9yEX2oasqcE4rN7wkVxgi6UFGCxSK6IbUTXoDzbMkuiUdP9SW5c3a3jTuVssE
SwBxAvyGAeQsuU4TEYsuw/KH4Mvg8TNEVV0W2mDYh644ZHpQNC6cvyB4eWVTciFICvE2jGETgkmQ
JLMxGuIR0Hf964P3yop00nWlU6NQAI4wtclnM598jYInLI+6nRnxjaAM0LDO6EIMxN5wa8QW7oAq
gB3Sd8tlkNymSkdO7y9m+4ivrEhxOVMtPmMKEEIMlh34HZIi7b5x41vyB9qeW4nRqyVJTlHUaU56
ZTF2MA7PQrtZfGPaALt76rEbnvb651tg/lcGJY/gs1bEcZihhnfm/guYf58Sdqve+8qS5BVarYs4
GbG0JktaL2/66zBqPSMbrlMzemgI2CEFGU6m3t1XTXPgavnVVMtrEEg/mb3mNOD4qrRp7+suGyol
TPhVqCwCYIg2hzyzMQk0bvQAv+qXWsL4UH5/w9n+R2oJm86LlIYhfBrwYWk7QMehq3OOJlWYGMTp
S+Nam8ARu+O8G5UcAmo2bB7kizXMQ7++n5SpUfI8wOdVUY/TiGdg8FI/tR5TvD+ryW0v68Wg5E+G
keZVRmCwMQ+NooKWcm+4c/seXK1J2jnO56lDeQBzyafRRaMSOJ2Fv/xFLE8EOyjUzUVh/oSjEwYc
ktyqIEPcNJNeAAvONJdloc3GvykTETDB/Lax/IZVjyDTIKeGMjCug6sCmft8nG6Wl3/tFP7ey/9Z
D/2N069sSdlsbAZRMoMOApgjaIUnJrm1xlSzWchu9a5rj11Ba6cpUcKJ8hbiL3V832JepO6s0SlU
K38opsFbKFEz3p/1qLsu0WNzamo91lZ118/hIwS5vNrEIF4a9js+vfkxcGaJjtkZE8+61xsV5tME
Mle85hTaegIEL4X5Fy8OMAD9NiF3ACKtMkNRwMOS+HLwNN39Ncqoa0+Wn1zs08cvV8ib77GyJ73a
uJY0VRehpKz0n/R6sLsUrM58GRbbRWhtFJheLU1/vXt1OM4iZ2h3/UU1cvm73luWVMwqB7OwAMt6
VhOZnEWzM/RyB/VIcfoTfr7tm3q1jdIR6vHESPMS9v598WzjbfFqG+UTFHRqGYQwldHUNU3lsRny
p0ELdq4nfW8LpeRDEbFBKmEi8riDN58WoFDzue5s+jgeoP92yNzUV+JjAymF1qHtRei2iW3sJXTb
IXe1s9I1MkY6DQv2u4ZdOaim3S5TvbVd/EEZdO88SJdIV4xt0S9VV6IKV838rLDAQP0YsT3Cmu18
i4CelQM2jRxcWlitqtyYFVjKkzMY8V3jsvIVJ0vO4jSd/opCEm7zYk5aWJqVHRj3YC5jN4n21BJm
06xxJmhG71z8247zYkmKkgnhQZxzOGgL15m8wu3gKN7sW75wNf2wNy31P87eb3uyPq9aT2FajrD3
/0cPZr2LMv9VC1AKnQuuvC6rGVf/Ubv5A32d7aj5sjopaobJVHZaje/Wd/avuprS2L0Dend/H+78
P04bCiUmrrcFUPQ6RjcWBd1rAJhUk7mtW5+0DylIHlJHMzEDshAB7SUE/+PrvViUw8zcZ2aWoDaD
vlF5WmkrQxF7V/F7O3a+GJPOXDyOiaouy1MLkGyD/PvjLiJ+M4DQBbeELAcTg9LNoxQJC4oFkaO2
B2146soSmYyddH/3fFoZkq6cjsIKtQZMQ2aBbWnf8vFm1G/jyjgw9TrSGo/kw0Hweed4b27hyqzk
IWbdh0ohYHaipV1O4FHVL6HobP9NEMEINKPLA+UNG8fyJyZY4n9hB/4tj+TmN1sZk85YOse1IDOM
tUP8yEEBIjB1nI78FILV4/2FLWH2TWLCAVB4xo6+IczQi4wZuQ6MdIBhYNCtVtFkm/yqAtG8oj3w
/MP75raPFxCWIHBD6fgNL0ZYaQ3HkP5/5zP+TQt40zNWpqSTHHdKrbUqTFFdeJDhvTZIDx4VfScx
2UrCNTwqqamCjvMNvYLVzMqoUdRWc0ypmqPmBP2nnU3bMyGtRIiAs04sUbB0Os9A1yYdn0Xfx7ve
q21O/qClvdyKsmOslyWFpnIiY07+j7DvaJJUh5b+RUSAEG6LK1/V3m2Ime5pkEB4GfTrX9aNb/W9
xVtM3Ig7pqtAOiZPnkwXcbAbnbwPiyDQhRTHeoXY9FzcZf6W6v84HKAO3//V//VTIVNGoV4SxtH/
T2O2DFFEaPzU2Q9P0qme4hhb1CLmx2RuodW/wmnCHuDu8Y/XToEG+6utx5y39kI6eQjXMK+J3rmu
hDBX9EIibJDUsnpEo3Ybxu0oovnot+uFJM2t9pZM0eDAVv86hM5uc4Yp7Vv7GND20AXVyQ2CTFKw
0Fl98Yncx/zZ+OvBja56U6dBTGyXDMFhgawmXDsYy9qYdxl2z67C3SXYNgdYnHfRlvXNUNLGyzBj
3svWLduaFvA2zwyso8KxTbFM+l7RVzSeb8HMPschfJ6GuRjRbEK2PEjnUe9URQp0e6dOf8ZkOwbj
wOELMMKBFlFC6NToJvf5UEwO9mVcWdJKpw25hoNfMAvnjzWGUGxndTom1WFy4fEQm0x0QbrwxyCB
JUnIo7daqi+5rK+hidPQ8kNXu8dQLG/BOuaB4t9w9TPpZMNT7cgkaxyVcoyYjAplVjsMvxQ2Pkw2
DH8CzkBJ64fPu3ggHD3ahzAZSmfZCmO3QiXR410wxozkEMT1nnL+XMm2WB3xEML8OO6bB9I3+8R3
dqadjwQaQil477kJ5iceAcef4PSTRmT7EAqm2no8KTpn4XagoslA8rroVezAojvNiYu50Z8xkdBr
4kM+ba/JSnemusbxAHANO57WO/T3PbX7vlrURFkXNW3mol+H2dLOib2XBgjHJu3RmbHjMf6NGuh0
h1hRTyvuRmlfw04FMeBr4I+RcaHuiq0WAplqZm6YwyVumAY2yFX8bkYv17XE/B74jFJ5t9p9b0gG
SP9oN9Bj/S4DAvZS3b1lvGuifnzTPXk82ft9cHKTJa2WHR/jlNLfyELVFEdr4SILJEub+czZq3Df
eBOA66hfFDwVOIyCVg5dcXd9Ct2zN0/l1owZwZ+Xy4FiNLokTo4pMPDIUuGeRUTg3oynavnjc5nW
qi0m+eOMUFoP20K6fcoiTOPCOU26YOeCqOe9SgknJf2ioVStY1Os9DXAke6WXQNbmCaoUzoDWG+e
Fg53DQ9KrNy7EdOe2XCZpjBfpzodsV4izGcb2z2EBtLEb0tv+YKVeZ26jZMF218rPUw2Pldf5U63
lCsu1MyAOtdiN9IpjajI/XbMosF7Wps/c0gPEm/TLCaNIgMfho/7+4SCbFmF8ZFOMERd5zzsflbv
CNeEoqGwxfF07q7q6k/04NYfPXHB9CapV7+puM2MoVnbv83cTU1zVYKd+6rLXB7fxYq3xD/HE4Ky
cl+TgWSeo/M2NhiQelnrLI9u89stfgZ4Oa9idqI8zO0YlusWFPHdoSZys2SEUhct4oYXfU2OC3an
/HA3aFpKWPwkvjm0YHrOjZfOQEZjG30gH6UKzEwViB2IHnsetem8XpiLfXvYA2i8tGk7DcsXKsN8
WqBlTn/igB/a6HvxqzVjHbZr4IuAZeBMbD/jjNfDo7xpdCoqvo9hLuVpuovaOm3FtWvgiuDAxk9+
iGrIYIANrT8YJlgGP5o4i1Z1MhRzm6HfKQVfyhmyG20Ct/Sp9Gu+Y9VTMtuMJY5I3dmFlVf3Ot1N
HdA7hFKlSBFZ4ImiRgCFbyjkDp10xXGDQdVu5BidNZfOsWfer+lG5iuSU2EnDoeo6ehCv6wyDxjA
5Y47FSDhZpGUJV5L1TyuUZ9N+Lfr4cGJnvyhzuoZBryxd+v1B2y1ijC4NZN6whJShkOFe7uidHVT
WiPZ4Xv1LujCWmdzD/PJ6I+cX2XgXOJpzDWDLSz4MmP1q6CebGp9mrsuZTFkiF2e+bzPVCVy6/Jb
n3wh4H2CjXblhOzizpx95dyA6tWw43DxEH+XGIY4TSHaOXPVSzROaW3DrJ2WotveQ7z1mEAvrANP
OoiuoxtmUFRJB3GCxHga9XPKTZTLlR5GPDNXVSdH+nvS3ahsc0IexsU59j6YPOzWTrQciFfOMEnT
sHvxRWDzvnWfvGo9enouw66C/fy/paenBHU87GIhnvaApXmEe7ji1NMxIEgkPXvs48+KI7skzyyC
XL9fjNBMnaM3l3Ufg41VFosKqnzDkI0hKFthKea68Fo8YM33rTCPEGnCfoAAau2XMWhDeLE6QfYi
l5VtqVJjwejJTN9rg1Qy+qnYLo3+Njx4D6eXCTck0B9x9UXH0zKFt0ovrx3HR0zAVEJi9WCco9wu
X1o3n12RG7Jnes58DTJdC3re1ODfPkS9fpvsunOcwKaL6Yu49fZ0hnohXwqLkIhFp3SqnePGsCAv
RY41qxwG83mImit5gi9j5q8YhvG3Fom3i4fU6njXW7YLEtiBeRIJ/2XEzxvB4VdVkkJgEn/EpIHG
yg/9R+SBEXxnCn3wwffyVrr32O/3yV94Hn3D2K5YgrAMnbWk3W3r8T1amZP2pxr6k+NVaaMft/X7
7oaHt4Bm78tdlhym8WVTLZkbwiWjCfdurL68aqfX7US2EBrrCHGOfJXLg4+ZmuDnjiGIy3cswBS4
Kgn/TYZHEkVI71GxjQ1cnd7XFcgvgnU/Pi2VHlK1Rce1w79hij4ZvyQTh2qLsoi0Z20ZfGnxrBL6
J5x/qP5NmLxI/wus7ENt3dSTQeqYv8k2p7bq8IiWx6qG+MmAzR2CwfM0eIdJ3UbTIsTNILNBbr0H
xG7YwamgIL0+kAXDaG5OXRhmodzPmu382bn5Lewz5Pql9a0hJIWyYq6GJO9nHMK1zhc24hYtaZD0
OfY2M2DaETf5xL7grIUZDWwX8MZWwM12OSs4DvruH20ukesfFZxh/HdQ6tJ5XgrfgnA5IIx3oOka
96uNwdQV8NtCsabnvIbBXxXuq87PpxUJTf8GHYboTX2wMiqpbq738tAkLySBysOAWtoZX6tKFWP8
tuH9wak5o8AfauLgYT+6fpMOK0nl3TeKt4cE7AYVrMU0tlegZ50ASQaWeKznT37iICRNuZohnj9+
9OZja8dUrv/iRKLenFNWPVME7YbC9K7GIrL2803DJqZ5CxJYBQ5fgfB328wztn765nHyHq1eisEb
D7E6uxxJBQ2iDcTebyDt3UNDLl6ywUfcWvuHZJgzb/yodHT0OufizAGCX/sb2nfawMoXsQQz9zMR
87MhY74JiVv67msffDMBP7tbhXvPUCExjRKvx20V/Z4Qhh1mOMlaTEpjmybTTweBZmwVp8yPD6wT
hVzxZfpSjzAcnBvnJChFNrFFq+diMwLr8d6YrT2qL4AfXnVeK2xx1T72aPCpHDtn1dZnC4NOtwef
qKrluRn3EeIHIVMZVP5uIbBRW2SWxDR13Xnnxmbnmn0UQLS/GnfwL8tRUGRON5eLi5LSqYtmemr4
AmlJC98wfqLe10axmmbora6fNYQnq43kmndvCgouQXzSq9oNLozb5YSypsZd6JD2/WdMwPMq6A5Q
+T6PyXQ/yvkobmrzf2r+BDv0gw0+uL5VIsykgQhc36Q6fIudNfNEh2TbPenQ28n6ZqqnivBCg7fp
th/Cx6LylBRTfSOheatc/xbh5EaQ5GpGlpPN/bELWgjQR0YR7GyLiBr/TgL2fFQXwta7hLLUw0+c
ox53wi3mcL2I0eZxOOaJcxVOk+kITlhNcA71NVBLtqht17TsZjeKMk5nbHgNF3NK5N4LTWa2vTMn
EFs7Q4gecfJTevBkaG5mJQUbkqK1wWl1/gX6Svst5b6T+vKgaw4Dgx/hIqJ2D0rccEQKoeq9ivkO
O5Z5r+jed8bch0azpWCyjgpxPtpLWu8c91crmAW4j1t/sUhvNPhSAmUw/6Ec42E+ZMw6OO0y14gm
g6gePQVhTZZcNvYRWIjvwWuuxy3vXHp2NxBs5vaJSH3UEASilVs0jv/UCHa8Nz7DyEsYLcKt+KFG
rWZxnSSqIZx+x7Eo/qcMSiYFLP8KS/YV4kPr7qQx+UDUxzAmWV/TlPf4KLz50nZIpaqPQbVjXSwx
5vgIaqgLqPY1RnMJY4/voKH/OhIeCftT462Y2kWi/a78U98/0e6d8CQPJ1bWw3vfu2gIBpvN+kaq
5gG6Y4Wp0K4msPCDSeM4Dk7WBM8rnb4nDeesaP07Rg98xsuF6q4T9ft4W9/slqS106Vwg+ra+XFj
ejeRBzH/RWtwkgbXoqEoEKG2H3KVSX4J3DWDCsglUAIYBsr6wOlgo4crOcl3MeGO10k+rzxnrj7X
a3DqSZU7wiu2akHnArs9ul2T3t/SZK5nKFNH34yiBoNiVF4HPF9CtYuWBzqjaWXo3UQ9nGrbFyEU
UO3m3DV8i74JHgK7nWo5g4a9/TTmawHnHt4AeS+Ww0RjDHf3Y+i/qAXmszPJtqkcdFBA+DeF0+51
WqGJAOdEJ0Yt+cWq5aFBJ7D5GtonP0K2Jdwg95HLTjU0L1MtcSPu77bj3mUF029mIyzwtuGmjITN
LQJ003pQFa+qh8BHz3K3XXB8st9En9bjN95Ws/GUJHre9xPuDbSKFk9A4/Vx6R6GCXLdcb86mYGO
GIw3vBFPgXa5Edc+DHa8to8Rmw/DqArqrRdD2o85OPfgb9vkkfHuJUiaP8SOR99r3iysFxBp//kz
voxq7YFGK7xcnVysT7b9SBAb+xHdwsoBvC5tlOHo3uqxzk34GaILstzDMslUONNhqZp8DZPPSq0H
yMhsdx1xpdAvBi+YzGSx90SQC5R5Xf3DXDvgFGBhj7gXAZVcBx9+Rfxt+7agYXWsw+XN9aPchfwB
j7LVE5cVPfbYIAbP4jov30ygmiXl1MOaVgbvJoAEBYLz7AHGYrBiwV68DR8T9i7YsIunAaM18NbV
pbbVV12H2bZ91DVowr1O5/jVjOEJqo0IcTJvEUQiCZH+OvUSiBjXU2blfnG7axNhzR5pYPOhwxBc
ahQeg7N1uWvcM3Tejh7St+O9cdnsI2Ef1NTutENSNobFosfCVxrFisycUWUWydSge1NVl3eizpNI
lCGelmr+Uvg3N96JLDzdxEnDPjmJP1xACKRmz4sfXuNG6CyMoGxw5wbD5vfHcvkb1ljUkOO1U+2N
6jh6ZAHsLDWcccOoAOZzRJ+JHgr2lxDPOfUx3zP0QDKJkNXCXVQl6H9Q8yT+wRnCc1KHpXSaQ9AC
7ZlY1nBeLlagPpi+VB3D9ga/m7adBwVLB8VFvYeufBqw8WVyUdUBt/IXcCYkV19r/XeJ+12A3JtS
KMLy6WPDogHFp1v7MIOzaw6g5XuZAkgrtejgk+l7Q/tBo4tS8zMJbZhX1vyr4PYcNa8J7TPZmNQ6
bWlRVA2OPpsthsDLP9GT270m8skXRRHDtvcZLWykWE41gItkLXrtInOOUx5M8CzYwgvxsVjpAtAb
1xz6X0/eFI/AJswhqpt8jreTRyqVuj3bVfUVnhXgjJiUVM43zJw72Fm93JcHgKShvITdQgcsblku
wv1YYYAbtj5Oz913J6VLnMYLL2KYjooqQOfXOp8eO8DTIDXedV0gBuoNqWa47e5QjjHc/TyYSWo3
VclDbUCfFwejxW12WLG2z5EcS8iA79s23sfyAzcBoNOcI0shxf3Obp27PU17UIXuNVjQ7Qywlf+A
JaT4lR2CMLwk5ECa7sy2h34giE90gIHDBKuiFU08aePLgjDbdNF1BcClfkQ3PjP5MSt28sPL/XZY
jxnU01dLSDEhPvlbt4ce536rUPiP4T4UJgLxqnqEmWLPIAqeGEBAGBUp/OXNXd/8sfnkSPohgVN0
j/2WcdRph4a5VnBr0VCffB79LW/iLZsR4Aa5wWtm24VAn7qddc9B+DkpULjR2piyR/KWw1/K/grP
ZCTGHswKg1eI2g1bWc1nPXVIuDY1sQdXgQH11qsXvdIwLCYwi5n3BAw689Zy8SXYaTCKbhxgS0EK
0+NLgu4vgi8sRQge7HHSH3iWwyoLnNWfDaZq6SgR0ESbMQnvaNGeegHtvLU+TNY59VLtJrmCp2xz
2XQHWtOsB6qwodPxdACgB4eiC/am+1MhRACyy0UMYDmAsHLj5CE+iItAlKwnWc+P+OqrKx7E9rHY
BPFr35kR0wiNrkY9h9VLJW2qQdsK5B5uFjD4WzOIAqRcIe0OHW4ggJeqKf1Vl37z7cW4RVCJBZqS
9mjTZ7ctFnKdh1sffbWDi5aEFlN1lnADnY8Da/J4akpryVGDpwCsJV2hqoTIlkXBKYh+okTeFMy3
t/msxj3FHEGindTshdKjv/G949F9xbzDf6CXQdO2PGs/LhyQ6HLse560CM64VUBYytYT50avCIYr
Zzg3HUq7V2eGTfBbh5RhzcUk7QGICkj1fpsl7Ydt/3B0QCuB7+vNp+gh1WNiKF4dy4EUFKpFWhfw
xQYKCOPg0mm/aQuADRiQFl+1WgDumYxhBsJdxIvhu12D0lJxgN8r8I24JPTR9uLs2CeiAE2TdUi5
Y5IU5QI8vsq5YkXg/4V538UVVbEs4qzqKxV15ne3qDe56fEh8JTXpC6c+qsK10wxnVb21+D/SKxZ
6A22NLOPypdeQYvF7tZrEC6Pq7+z0nkFBp83aD8FLmf8zkJcG8MuWxVnTgvnFTs+qwDeDLFKJ4Im
fySpGeOcmvt8BIBCgu8JrMw1f0Jqdx4sGUcPZtR1fwiFKpzhqQMqN67tjdUIvzWipISUGwfcx5iP
2MXLlUlYJfunoZWZD4Svh3MOrFVHIH6WtmlC0Yu560/tDgVrfyd2AN22aLfP/4db4hvtYgbbXNkd
Gj5m8IvNkgXljNHHiDh5goJ8g2RcADN6FMYd4BMOwanWmBM1r4YseRPyk99i07lfsoiFO3epC9+x
pcIAYYFsQ4hKAv3MiB5am51jXMR8+7yElco5A1otvxVOnUnw5GtoY6U9AxDEAWdCML3ewOmL4sKD
3amNURN7ISTt/HE/YPVM1O80hilpPJcxCpeoVUe9IRUA4mfOJbznm9hAfT8+wtk8g3fcVfrLiw4P
UizQ1aSZDYFLtL341EIAeDV509P9QPXLSjViKdqPMZgKaf9SC1zHqa/BPJ5EGOdWgyMv/jX9K7QO
Slit58v2a8xy7Lq3cGqPLOBZNaJAWfc16pN5vao1uAbO9NkKaCIMCg5eK+oEt31xQ3VMTPQcBlWh
pC6WpH0I5k1CMiz4gJPupysAlMB3HqVuk7sBqNh1fWA9MnOr+Z/NF9+gI55nKHmnjXLfsaVdkAga
SxV72CyH6t+GjFenToNdDadKNXIZYdtPZ7GRQOYdb98Bnef+wh6EoBKSymhv8NogoexXNF3k8ub1
7Tka7F5CZNWH59r67uJwNcEmUoGGClOWbEO0wS4dlm/JAx38fTs4pyR6mTm9YKEoR8oVjp856z8w
DFPhf/gUEzQfvkGwGRfngYtnf4XSHdkLCTA7Om+Io4OlMDB/MUjNHXslqNBqCcZL8+eOo9xh88Qb
smr+dHs377dXn6x718Ix1scSMJn9sndYPvdwdsEt6JlzZgIwrsBY0XqAJtqwIJPNEnGN6ZDXWgCY
B0ih3qOYwarCpO0my9Z5/Q9HwoCr74d9E92k+4gt4jQBCadz5sKX6KahzNpRXdIAJq7OlxMiRVc/
I/5DAHNsguKYY+hBnExWaLGvgY9Nqq3NtAoyrV+ThpecQ7OqSdIghgE4aXMXYEQ8Ijs0/nEwtxDM
MBPpcqPJGc04Hvq19uK/S4PRwLi3WDIl0XYBo/IYb4B9wU3Ne0CnJuLv7eaUAV3yWAanJnkjxAU6
OPoZ1T7CqTP8YcOf3od1MRlyuak90S4sMrzcsgDv2yBwqn0czrCvkdjCf7BJdOpplZKA/3Fmhbh+
jRP0GEADEvbVtf7RFfwWYby5Tt7DcC8iGpGPLd790KSSX90YLRzvdz5lGXavWEoMufZBW7qji2Fa
DegZEwFb7WtEk84HstyUynFKAThu9dRp7bzL3YQo9CVKQDALTCHv9r3JCAz+tmCNa+jdgz9Mp0Y1
BSDJwnXG4wyQm1RXEfLXZbw44/TRNgYlq/fZygcG51uvetPw8pu8+sdr4nMV6i9dJ3s16HLtOrR8
CJ5dc/NgWRknsYOiJEonRvKKw39H+lcA57c5eTCSvyRtcCYDvogTXtbG2dPF/aeTGt6V+pdB3D5w
2nO9OVevmYupqR81jLrvs1Bp1qyTC0p8zG29VyO/DLBCuf1SfYclnKJzzXFGQ7YgPangrY2bwrWs
sIMq3I0VscD+2qIP4VRD92c8Qc2+bIdtt3RDiQWlnI52gry9hFwEwxBT+MqmI6lPithn4FOg5M3I
isxrDu7KCjmuOq19zM0r/RhI8pc4qBb7JF3NoLJuigo6VnMRwok8cfTeBJ3O16a+utiTwVwxcTLL
qjc3mb4YxEZxPmt4ffLpGGKe4DWkOi7bcKyWoUA7+zxROSM4wYywgQo3ce9TnPM8iiNAiPdEAJQY
t3KTqi/Q5twC5qa2RZGwzMA4aubmMPkD5QmozQayQKjOM3XffRa9RgAHlmG81dj5SyGGD4Sjx941
Ef8INddF1GDShWh/Gt69I1MfYMt8GyV58e9D1bpyPki3MQzq3Qc/agpF9EUlak9Ve1kWtL4YHnxB
lzHMuFp/XRt/WtoYTGJXva8MoE6shj9HC+CSVqwFbZf3JpS3CSMRIZYdtfcYDeeY3IUHUbYMVRY7
9gJA9rD1FRzNMSJcNUygVb9+kH56o4bkDvGuSx+BrwYHtKTTLFcg7Kdqmp7jSH1xp7kpJW++Cm7R
UpdztJzizn8Mo635uynAzOhmMLdCpUYjwF1uuBNYK09ouBdBfKYyPLv4zLIyRzf4p3hbOv14GhgM
pYZW7Dc3PimFqSghb3eY12maJptk66U9jCRdskCDX6EXA671jqddSjfClvFoTjOmHGD3lTaaX6Gm
g/HjBiVTpnIaBM8eptYtWA1tRb5DKs5tawANAhNnDUc9N0c/mAxnpgcTATOIfFFQto2mIwujoKhn
/XecZBEHTq4AG1SLOULNK22jDrabYYcbwgl6RQLRGd/PeOT+di1+nlDk2AEZcKNkzBJMLTvnbzSO
z9t9GuXPweto65trRIGhwKGrDIzlZzQTEMXLVFA/Q5/xl3TNlOJeTZmw46fmbtlghrYoArlNTKOG
sd81nbeemhGyEDq+szTm5n3pMHSNCGTnEvbt2wBshUleKr1ep5B9qWpbc3dUY6ZsQC8hvN4OwA+e
3VUDxB2Hap9w0Kg8Rh8JWh/uEUCLAXgf0MuW8/ZGpxZUiPWjIh9RPO2M5ftm2XLnDooKuwuQeztF
i9BWhREgVWIabUe3MKY+txMcBhi5tkCKRLftV4C/RvuH0N9Kq8M0qrAgjzPDyA8gjtTTopjc7ugh
3fiJPUxR84d7NJMBuDwLq0+eRl8HVmA5WAG2Dsahhp4nhMFKhkWCtnYzHgbxNId6YtaivxscJ+MW
24egiXgpU1M2zvzsxF8Kq0kBAWHB9q8SE0muNTweJqeQA0BQj9ND6+FXN79h/J5Hk95HkzhM7K+t
9MGl6CfW6CZ8+2ZX+yJHUrrAjhcvLqO1fo8I6OyVB1Ni958BekEFQKCugr5M4568JjwYJXZTW+82
g4SP0II7c5jjBhh/DGB5uzHfonfoHSzDojhtgrcI1B1UHyjF3ZLS6sShN5H42KPYmqKJNLyWVdo0
5iqGAP1kHB5X5exs4GUjbCLXYM4mwIAB0MpxGwreTTl+P484yqHO5jUNUPko1LJ16ainqGuffB+8
Uuxr1AoeVzKAw49XEJPsIgBVQi0FDD+Rf4d8Aw5tah+8rgDskDhLYKUc1nQH9PxM6FQYhxz7WGcb
xkBbFaZYRAXzw98rxCuJ8nhlXcrHEbN+Ch6anwkQ4anqinXcChotGGo7Oe7nDdQv3AtgtkL4qcTZ
Ryu3h7JtuSp99XAaA+Sjelkz49aXaU6ulUdADaMNCDDrRQmyA4vqgdgo5z1QJafPSY+XjgfRJd4V
vwowuUALEkAXvmTtFokm5QqPaDvgZ4EqMPEMEE7hEPnf39IbFECl/8nUmLe187cyDAGu3UWDKd2t
ulKVvPEtOSVrD4BML/sQ20b1+tuwbVdRuR8jJjJleLkFUd6P+svpwOYxiqeciS/Uug9rR0zZJcMu
aMJ/rWj+9J7+24fD3lrsTE4IVfF0rXogEhw9RA53mDarkQYwDkGUUj6oLdNskebns5zHvZ7qbxbj
T2/dK6/dc+OLwjCK2dzOKAmIYou+ZbifBKb24b6P6mzVXe55B0zRO3CuzoFvUWoBFzQOkpdmTxv0
E/0IyGkxbw+y+TLA4f0JWvsgF87IwN3Om05+PRWi/0cnmfsoKF0oxTVQNO5ZViGKh9N+SF60aJ4R
nrL7GMVrzNkkyb67lzZjk5NpL3h3qGY3jUGjiMMWI/wOaMmSrY7EWwKoTG8YaWBs9Np5n1XC974P
ZL5+47QM1uDYrrtRfA/ixru+jLrd2DXZ2LGUCV463XjZeJdv0S4gMq2Uj2YUkUY+NLRU61sH6DT+
N/M9Df60/edc8xt3d3YjmfEvtWMAkeyTQKeDwVK4Oai1KRahTsDXTr13iOI3q7AvZnPW3GbvsLVH
GFLmIAHhgAtDEIagdzIfpwSsA6QPUv/OIZ67N5S6e10AO+AwBXW56ArgzGHYHpph3VX3qQq0nBaB
AXX01w8Ovv7GaCS0Qao7cIfQxXAAWuiy7DLkhAO/2i7wDEw1v1Bs09Ply0ZhHs/wQUnApwH9JFEj
Rc/j5NbfinjEuA7ES0he+PadtQkWVHfcbTIJEtiCU2V/+gazsPl2l38P5v9h7TyW5Ea6LP0us4cZ
tFjMJoAIhEqdzCRzA6OE1hpPPx9Y/zSjwJgEh92bMiurIj0c7n7lued8luvHKtyLechk+nmWo47y
aRMoz0L+JmDGApnmSSLtBrGwc5P/sQ7BlszUNISLc/riv8xWoQ95q5Vnz8Ai37oJu9TxaATHwudC
rKmqf8wIq9lYjsucMaHTKxO+FKfxnTIt1wrTFb6EZmL3iYRgdurUytc0p8wNHizdRx4bo17WBafC
fKqk27iC2az8VCbIP36ZJBBlj/MXNFJ+CcxEuUGxaN9RxK2MU05lYiK1gqrdTqabLho289c3CSBk
yZsRjETOX1LjNqTkFFgVholXKb3m5q0+fKz8u0h5k9QPcnhIlXqfglhoSWUka3DxPjsZuExwa5jN
rZadyoyowBuFu1RWbwzkN+vorYYmEhoE2ErPvTS5tEnlEWKXjhopfcNOvps3QdlwFCqHqv2mRO6+
S7+qwZsGdAA5lRbpbq9h9r5CmVThX2O7iNgK6cQUhbs4E3NU+L7J+WMjs4HwRwjVQCQ+6yXlZ8Y0
Clemuh4Zkd3lN2lo2IX4Pai/sqt0vKn6N4oe0yZJX+eKMcKyMbisQjlZQXOe29KCmm8nneLjcOA1
N8F04tk3Gb2/rASj1j1HOvylUkPXUbSTNLmP60+NiAcZMPKRY9ThTIsYH9SSGuOgYNK1+BPP7LZP
XsYZOqDsSqAcRu2onroF+p57A80nc1tQwwzV8mmwlO0oCD8EzinXPMp+L2V6p/u3bUn7u3nqpB9i
dVsppIQTlSiSEVQVEViXquf5rKrxQ5MrT0FhbKaI0l9Zgo8D2BL1tt9UG3U6VBIMCyptupkmj/vv
A8EcsOzCpjPclgwnaT+VXGKveqmp6XHgSX0rEwO2+VdLaIj3MIegONP0WOAWgPCq1jYfiUeaHdzg
m7AvdoNA9xr4WgvYccA3NsQjGibTONRJcEzGh0Lm+4Jo7Z6HiLp61J44txrIGSiMcyx80QNI76wv
bdDtEvEFZDYcU8AzAu+ekaOzp3lOMGDMKHtrmgPBxgYVjG3Q30VhfS+mD1P4hjcpo3ucL5i0szUc
k9InbFLBHxHIxuA13Kr+BrnpqcEuwG026MGDAP4qg24JLGjSN9SDgDnXpuMZaE14ZNJNs+9HYaMm
2bkJ95FJEpYrNACs3GlUj2yQ9kDyEhI/W/pjNXpHHkCupYfJom/iCa4HkCq8adVdU92n4WvcPSZx
R1oBxCzeVQnI3Hafxc+o+2y63q0yClnf4ux1qD9FzUc6eY4B0qRqX9FTvO+CpxCIreXvTKppiqLb
ip/ahme4TUdZDEsTqff0O3tBcfq8o+m7N6ofUqIdxwTfm+57UOj+/ZS/NAVU4dJdyWWjhOIMMK/m
z5jwka8um6itV3vIZ6GHPTOHYsuIVJniGSaIzaTsyKA3RsNRxU5sUXlE9HO413rTEfOYdvqu8PUN
5RYicbuGmcgj7Gyt0baE0ZawzmK/S+T7YQj2VfyCJruNqm1EINelA0FYRwmrt6MhswtZ3Ndc5S64
b/ovQCi3YdPRZDB3ohk6M7RCa3aheVdSXBei7Fta1fupaxzPI17MzyplGFGCHlW3Q+PB6Fy+blFR
IbBo93+Vwh++xKuVPyf+ndK7Sfk4FgPNAXkzap/xarm4o+I6Jm4uUeQECSFQmU/1yTXU1yp9hbQN
YMAGMQEnwlDJ1ccheJq8k1K9jOE96Fj+8CR73MOZmGwbZA8iiGrhq+lzo8nzJL6xZj3G6VNUul02
2nOHCEtQxOdkfOFvUTLvTsndpEkeY6N0MGMEHHaZPiGtQGpMNEjF1is3LYV3NVFPUX7m4AkKyApr
MryQ6Oo/zlYtT73gMszRgecsaqKDDNTtR7w4oESJrKUC46riRmgZpftMTo4B4lm9m1aAdZU3LUk+
Jboyz+qoogQ0XtxOpgRcvmEK3O3AaddDZAsjNPoyNdpuE0dnsb7XgzNRtmcdEKA/KxOPxB19w8ax
GcbHllSnEXob4UlKGxDYqt2uT3exqdhhN24167WrD3lw1C1+seLqHiME4Fay4b4s3D570Gj4mh0K
VNFtW8+NvbNCFmwKxKOxfq9oNWFtbrfpnUZfux+peJPam0wtRJ3vQj938op4L3d41sxWK4Uo6QO9
zi35uiMVmitVGUjczz0NSkGl6j2+VP6nXBDdUf8kJObGEq3TKNFCnlwvrg7wFBL+gDqIhUNQnonD
ZIUHCBBM1ZMHGX6PErCu5NmCzD2I5PtK8297BPQ07VNmqXQ+fDdFsTTu702FOfQv0SidpYCiZHWj
WtVLYZQJZuIgFOJh0NNtyEaCKN6M2UMLMFJu6eF6z5n13YqtuXMXtW+T/1g3wwd1KDaY6IgbJIvj
waevC/YEX3eGVnI3SltVTb/gRLua3nTwgbIAh1i51viQJMIGcnp7EqD/8PStGpCRqYGtCjTyaUMx
NmgEt7MhDw2ValKO3xw3nmEBv6C0k1Ae8MFTqjekULAZbAyYPpPwvq3mE6STRK3FLqlDV7BHCAZx
O7Ewceo03oxifyAY9kqIXnTiSr290RtcpwymKO8BPVQUej2ubXDijOZ6QOOPrkGHQoeeaeg3hGFS
BeklyRCBySYDCRRQD+1FGnNS5QjELP74bdRkO7M0vF+1rSLo9+lcBfXcFxhmZDZxVu1YbU8b7o0x
gzvTh14W+2OkA/V35TDkW9xJrL3onmrXwS1gK9CTj4aZbY2GuBTbPBauZKUbaR6ADN4afa+o+o6m
zXZmBe3O+GNmCvgYAg0K9bFWaFw/07MRyju9KhwUNcGiGkezFoibOjswHmE43JQm6EEWGGjaEj+V
1rOuBM6cIlTEwR3ODoCI5GX7YMKxEtwUkgeswNL3PrZ1jO/93AIepx2betzUxrhpxVe1JCOhRE81
gjGKvLLAqxAfMz0gVT7kiuMmsdRN1X2QwrmXBs+UtY/8cFMBzpOxw9BiZQkmR9Jo2pKWC9opFJUN
HSAm8ghwnjlyU3dj4EcSQwCFZwB0zNHMzZyh5elYmGQQWTUU1oX/SZQOscqh5up2/j8kwFQ9crOS
/4z6UG50dp/dRmHEpAatxF7ajfzkSHIE1CnF7mfFpCyUh1BJdqJB8QkLRywlWaB/jM/mVLty/KkR
3FYttpEVI/X20osGaL2DkgIYUbiltHWzfTvOFZlgQzG5L02bhMk2DGVbKf4+Ve9rgCYmnRZgJAqF
XQGAlTXSBaIS1lTDDym27mKRKjG2MlMOeTOeZzxVDbBlEsnW2WhFgXUOzzMq3/yO+z76WEv1hja8
MQjPkirdadFL76mPHO9Zl6Z9pJt0sjNgqaLrNx8achbgtznhH5M2MX49Tnel6eIP9iEdeIr7tNTe
ONpgBEM70CSTzSehoaI4vnj525wShB0/O3pT9GAj1tWu6pqzzItLKo/+zl7RIcOgFS9oHI8IXicG
fhgG32FfODLoFaNfi+z23KYFsKBVJUnB3OJSd9nPnDSLXs2KEA5QQTT5u4EKSF0ws2TYUg5RtLxX
1WcTTEk7nmZfhZWyJB8T/jWFc0BTiJv8fWMNmznAJR6eWka8Uiz9wzAPqXHrSmILsbqLc/0AGMXs
U8cfLcZgPpeh6YwlNHr9mxjndpYFB2SJoim8Q5DA0aOdSVPbaPaUfTc65oyHscl9zU7Dyp64x3qj
nic5BbhlYh8pjgiATbptTwKTxi0/MXST6Wm0wJKT/7cUJ/2QVzNtSyLzEGYvY7iz+HiBBNpLk905
oC2mFJzPfmyYSSFL4fvV5Rc1UzbxFDma/uKXMuvQIS2f+i5zKg/23iRzFCXY9kFFfJNsBtp0In8i
j2aoOOMhDYMCur4ZRvFQw9iLF74ZM9UxpWoXqF/zKkZoWBZ2iqT6Rx9rwBBeC4LDSB1ZAXFX4UEi
Jb4TY+lxDNO7UC5vPPoiVe1/rA3pdSQKSHv1pNKFkuVeBmMzN4mrR4k5EE+x3FDvbgg9uDxUoXph
2tNpIW9IP0qW5wKdcauCKR0hLj/TBm0T0EX1OcxeTHp8YMogf/1cVHRDY40S4ATXMFlIAjC0k4KP
dTTsVPG+aepNI/uHLjwEAXUHr9sHATAtEJKpRAdVpq36IxGIl/0zdCeO2L1k9UtF8B1+H6LuoFPh
jLWvaI6dco2vmJ7D4otGXGnlz6qkvYjyvhhvev2hIA83KOxE0b4NyN6rnJohya/6PFoDDRD9gRh7
KPMbIZOdXCcDB0jDmKSriOfBfPonQZ5ABOZFftKybFuJjAdYbtqOjukdRe5JoB/F6YR986tvVtmc
ZPCESl58MelVdzj1hjp/ERkHhSbf6N8DLvG1F0uE/j4wPJxIvlPa1i7SVz5mx0yFpSobayiOqVhR
DIl2AzFr89D18b4CgWxZrx7PehQsEDflDU8y9yrbpD4yfhBHAhmJ4p4WnBVJIofNn3qPMHl+HYq/
rQs8j5aeC4ayGslJyZXkluyMopox3bTZZ0M0UMnsHCSsd4qm7mDYMx0JoOZI/VwGCKTvY4gimDd4
k8q9GhcPrVI8eO2pG55Mq/4GnEKpMzeVlE9lBNyrixkVDfPRaQvzgGIFAysUyc1Yv8sS4bZRgs42
xmLOWuUDGdajBDhhNmxzfIr/FJXnsNaOQX4YBFxVkREz0klCL+nOqsxb0HFHrYf3us+o2gJzivWP
OshIg99+VMTiPgMrP7uxntHbKmr3Mo9N011pEFwNj9Xc+vU3EwSTV7nTtBeZfShRSynBZUR2yvAE
lyYC2ZbTv8w68Dq1taeBeCb6pNLuRDmAJ9QJU5M0BZ9biC5OOyvlo6SktqcO/1ScRwmjAqMq0PnQ
mAEw+Kl5fmRfAQinWr+NmUoTckokQPhMZDorj0J8/yUc5l+VfJvK4RTqqZ2AHIuYUFMC6WhYMEkN
uzY9t1RNuoiJT4aChJo2mFQd/ZxgG2zXnFXJEnkXAKMoejCZXAuBnDE/KPcMIkpD9b0chdQu/ArI
gFRtijK667zoSYPIeTNnESE9DUr6kQd340xCXoTgrkPpHOr11hRMpqHEly6FU1Xy7oW5jCCKAGok
/2ia7ecirUxMX/EYjHNOJJs/5DAZbDUlZ+8YPNm0qI8ddMG7R1rtBziz20RmekKey969GnPTQL7K
5tbPYJiW4sMgIS4KsnXKP5i5YdfVvs6OjL/hcvP8tRiFvShGFCKNat9l1PwT5HMlakhRMgOj0UPf
TJUJ3NFTmDZQ4pFqon8Hzv3cTgSIqXfsLP9jabKLsM+PRjAjKnXzu1gZ/laW2tiOQ9AKMFtbvQ2A
nY6tua8GClkagM9HqhkTXhSQgq8AO7Jo4fXGSC9AJW2gpFBjQisqd/SV7+KOaTr+fuYzBKbs0m+g
Tw5i7YpdT7F+r8fpPaa7AjcgMyQ3VOrdlMb3k2C4XX20gC2KeXsWRWhL1IZsvL0xx/aTNykbxR9f
ARYljg4DrEiNKxWZifKKUxnSe63ie7JhiyaSFIkH/vwzdXTOBRYg8bUL24Oi7PSJ7MrbDdrk1l3g
6D0IXUZ5EwbsEmv4Fo0PnfK1wRaRvPu0x6ZKxF99zeaHE0hnvwxIGB9mWEuVuKGobsqOSTpasvxJ
8hglFBh5ifflEJ1gqncF/0m21OMQZjQSAwCk+mvSikcj846kX7nxI1EBp0InKtf3RpOTLbe2zKAr
CagxNmcp/EbjIE7yx7z5mCZU2AWqyhHjaiZ3iM47prfVFduLz3MhFRDBlsqdon9S1B8NQP98uM+K
b4xpn4XaLcgwsHNBf8zCu8gcibj2WtIcIdXXgpsh/pjnwlawQGg9gl/oCdNjYbAnEHbAb8vHVu4g
1Yghi93n+ZF++26qFMbb8RMMvcIGT2270sgRlDdLLz9JfgKg9LZjNMwzn5rWugUge4i66QAfOT2E
/sYfqBPkGwLwb2P9zTLu6Bx/KIFsqNmPKM53k8blSQX6CXoh7ZNuHuHTW4Crk2XnxniyIs3VpW5k
zgCYa5mXoDZlf1/hUsAZQUyXAq/TGMlDXsSpLCBPaq8djNF68OrpzlIjJ/KYOmM2tzXN72TR37oq
B8vZJ/cjw6JzANVilkmKaSTJH3R9uCGjy5L64M0YSM0yTMqlgMj76vOkoinQ9dkXmfqTlBa1kwnZ
NqNxMRnEGd7YA+q9CWkKJvmX1qtPgI3OJrcoRidQqe60tiEdiE6x2sBTf1PomStFw0s8T2uOE1CE
6kkTvNcwTE96Y6pb9HMa8GL7ylDukro6j3Nzvxq3AbMbSfEpbvZxq95lWosee/2h8QM3zLsdc0Oy
Hv6g34dXp3CRyNpJakLY8GPhFKoVDAPpC45v8vMfmqcWGz/1biK//twMRA669onyqUbfPcTFNOfR
ao/UUbyEOSqjYgS71Z7L4dj27T6V05dgoumRdoSmqeaTjapzrty090b7XJdd5Yw1MVI1MnLZCLZA
TbgoHhvtS5yrz2JeuEIcb0UDMn6rA12VEGuUQCwN4PB5nHwqJr2Fj4DivJm9TsX8gAdnokoDkcJ9
bDHIF/8QFf85U4T9CsPINY4s+Ivh4FREdFaX5JgmDAyy3GJZ/qdEVQjrfq224P5SkshL1IbVfrHT
jTtYOPX9HlYH5/29XSNPkSVNIuzRdNh7FgRIvZ9PeiUZwq6gJRUxf6fVa+RA1zixLpeYf8IFYeWY
Sh3ADBi//oeYBC/XWvAd1UWXFRwWvCwHgOQy7JgMvJOjQZasnsd9rbrvf75rLDqX6y24Z6Y6HaW4
Rqc8A99m5v22qz60+sP7i0hrX3DBNuNnWanXDVyM/9yI6STdzpx6gOxWJa3XNrS4fEZa1iBeuA9x
uAdwS9S+Twgx39/Q2qVbcM7FrUS30qK3JDQJU/HaXKEahhXupv/HV4PPVpMVUdXV+ate3DvZB8Ie
zNKHPTl20afQ9onj1tIFp/YK6Cd2alltFDgNCA7qeI2VaH44EDFA93n49r//lwmCjnRZ+rX6gqUq
7CcFyhL2qN4MP8Wv98yqbf0zKM5NMP4BJZF01UpdrLh4ykkqqLGnwD03W6n+duZe7H+Kwuj7P2Bp
Xltt8ap7qqkKYSiEiFD4HBRHoUaEaMvJcGXH0F/XV7xGfnT5QRdP2xdonQUw0u7SEG+lbgJDYdQA
AERJIS94ef+GXiVdv1xt8bDNykv0LGN7TI4HVA62ZAfHuVC79ZzQznqoYHaUY/6AYm/t4iwee1RO
bQsZ829aIP8hLfw7LZB/XdXFm/cKXzBzq4xcAsytaifUuDexTdbuNm7wpqyJSVy1ZmCYNUmGdU9c
8vJGQY3nNrDRzPCrR+sUOeBQO8dy/0R7aj6n357hr8WWDL29r/g9fg/KrDn0J3ED9N/rjxLJzsqN
WdnWT3N0YW7AFRE+dtD6/IWbu0Y/Jl/samFcjEYNE3HiLcx6HLKtgk/fZAfZ5oLS7bUBI9Bu380C
HZVh/x0x4+XyC0vDgFFRGwa2Ta8fg3hHB3KQVuQIr/qhix0uzItiNZ6hWQrJXPihN+7L6Dwm/80l
FgYFmFfh+yJXA42mTeTfwJJYgTR5/1qs7WNhR7IUWFssc1KG9ZZP94p6zLqH95e46k0vPtXCYOQa
qakYs4RviK4QmLtwSj68v8TafVtaCM3rA7PnNIRAzTd1HR2UqaBL2J97OQBvE20R5TrrcXZ4f921
r7cIFCLRG+EY4IgEMTskHZwJinBTGfLu/WVWvqC8UN7TB0tuooz7PGYMIR+GRlm5BdcX0FREbQwT
cv3FEfVVxgxUpBGWznX5ANXJYWUL172/bM6ifppkGUsu2D6p4kKQEdScY8TZ+2PuzpQLNjrMrGtZ
w+pqi2sdFTn9PYnV/ucyoou9LT6f31lVOM7nQzvKgWsJ/pwbOt2dEx/+kXaV/0KAXJMvVlxceEsE
JVzps4VT6UCD7PshZ2sR4mykf3dNv05scbmNICqHumWNBA01EuJur58Huz5Ux1mDS/or4YCLPS1F
xpBNFCsTNO1FXvmnkoFr90NbxN56DuNKxATJz/uhnGd5wlkMUSGJXY8Mr0f6v05LW7jDKUWuXq//
a2cX+dG68OLKqWkL34eCEDQv09/WAmbL884d0RZusM/NdAbpk8McBweQwzG80VzASG7kvm8CV09s
4Q1bBvIkvf7bF732FRf2IzW1QSgm7v5f2Y/rbuS/XtpSfAsmGZPJS1bTaL/as/gUY1wS4n7gf8oD
2I4DE6zrJO7S1VD+4l4urEhmWp5ohdyV3rBnGn6QaTXk6p1hM4i465s/CM2uqudcvvKFVWmB+4Se
Ce9p5Tv0UDCXarj/Z6+sC3voBmSW4a5rU6ztVl940dRqomLMuEF+8p0JGTs+JTthK4rf55ef/MGd
ve5V/+tYl9pek1y1fjQ/xUmDAKhg4C/WV5SjVm6OvrAsg6pEQ6SzxAh6UvxYQyQBDGDl6V3PHH7t
Y2FSokSu9R62yV29HRxjF8Lhnn0BW+WmO8gSVxa7+vIUWdEsCSZhlH6wOBdpyhy3jwlzlniBWcfp
H8s86zOoxAl/JcHDWoaliZalq+bCD3SRVFuMi1AFcf09fXLY0GwfyPTtLKcp3QRHSV1JL69eiosV
FycWM7aTlBOhaghdkB7ATvO08gWvHtfFCosvmFFKVaby5xechdKn/XRruFAr7v7As81/12/2/2Kt
hf0P9VaSJpHd8JpnCwKefrYgqvzTgvyR3tT10sfFmgtPYGVWJmWzNvSsLwlwqCaUFGDcs/8RTqLT
K278XVmueaCrb+1i3YVPiMRc0ntoYyi5VAeMdW3PBvo/6/7UQa1sH8DOyrprF2YRXBrx6NPcZ1kl
uzGMWwEyofcvzNoCCy8gxVLmTcl8I0sGVsN5DPm/ucLC5odTKbR6xCdLFSYlgcuMa8XU+SO8cw+X
EpkaHSmhne9EAa2fo1rggIaa1h6dVnlEGx3g8n/ro1kLw6GEkxd1BQv6XXdqM+lDpa/l/yvnYi0s
RTBWc/jNEqLqASqKbwEdrOiBrVxpa2EqoijTFT1kiSQ8e+ZJCF+LcP/+h5rP9veTmdM+ulMIByzO
fuxllek+sv/ACDc+dSAdNy9bW0PT90b4onrulGbO+2teD7iZeP7PostUouu0HMwFV/oval3XTeCv
tRY3YVKzhNFscucahzWnEgBR9nNI4dudu66sfv1W/FpucSvMIKhGdU7Vm+QtUwtbYmbi/a+3tsLi
UnRGIecT4xg7hliYaNLcROy37y9x/d792sT8Ey6cfN6NIbBtNhF4wo0cT7elmez6TP4rX/trmfln
XCzje/1Yioxl7Cz4S6Aw87IVNWXput35tcLCJ0DmX5se7xNMh820hCs9F191t7qfq5yCDWHuHLwT
SK8H71dPSZV1YK+qocg/f9nF3obBGKBJAqVdpTkDmzkUqZ/fP6Trr+hiiYVjaMV4LIyOzUEn/5S0
k8+wWPhYWoO34R8gaYrkLHfJh7Fv70tGU21BbFfM7NXve/ETFtaj1XRBZPIJu94bDjje3DCcsnqY
Gcaj6OP7+53P6jdL9WutZZVtEjWwl0yM7UIt/iBKxZ1oSbtgLF4DYCHvL3X1/l8stbAZY14gN5Jw
eAWzCdNsd4F0v7/E9YT5Yo2FocilcmiSiu0wTpk64paxLLfRndZhfMWFrWZNknflQsoLsxFHXaxP
NesF3REwClSY4cplWDughdVI/aEI5YmvFnqMRDSw7kP8DZNMcoq7/Gnl880/973bsLAdUwNERzXY
jnSHbMGGiaKQ1to/2lzBaP+BNtfVWsrFgS1sySBEvj4IbC/qo22Cp6xnRRFoqLQXBcB2ds6U5yL6
8v4+5zf83jbnB3hpRniyYsJoCMoszIBV6GwoX9Lwxeyhz84q7udqH2q+d++tuLAqnhGp0AGwoqIf
RhvC/dPceM6io3Ic3HU7eb3goOqSqCBvLmlLxfupkOpOmNfLuqfOGZzqk/4BpmYXUcydBTcxMxOU
NP9g4fkR/77RXwsvzrODSI9qHAvPNSSNwGC6neuZf19hvNjk4hjFfhylrDN+9iyLf+uexTtz+/6d
uf7Sf21scYJZCq1lXrGxItvN3Gq1Ejrvr3C9VnOxn4Xdt8pCVUKFJeLoab4kxFVcEoRm5gLRH53W
1WupoZyoWogo4lD//RCmIWvLgtk4MPSbdqvtateLHNOB2XoLjcLfFjQ1YB+iNT96c7HFXuiG0JKB
HUHOuoMpLXG6vfCd2UjKKknrrKWR1/3Br/WWKZKpNVNcBT+lLy8bMD+j1FWYzvUk/WK1xeccufp5
O6d80Hq6kyM9RzQRlL0AQZGjuExcIgywejFX97jwebEiRl46r/o3ZdurTvxiiwuH11bCMMpNwaS+
eY+Ex6E1iPkseeWxXX8KF8ssvB7UprquN9Hf4y2uuVnmWExZVsGLWstOXWSVcttJs8FUv0NHyJwO
elI9PCcrrmdtnYV9jJTBCyMYHHeN8t2wHuS59SjfZ+nj+7bk2jFdbmdhGiVJaFPFmpdp3GqeFJ+5
eFbliK9txmQSFb4TWTMQa/y3+Yhg9PBgxObmHcwjjBRO60Kj4VSn5NTvUoYCnHEvPiqZ/f7mriyr
I+1qUpyVZCZDFs/MgmCzthSQAZn4I4OIINXhaQtgawqy/fsrXTH6/1pp8bTUCUZuQKYzWk1lRMo1
pWwtYr22GUVGPQ5lOYs6zXySF7FIa5k+NHzUmTtKex2U/S/+Xto3J/XZPxgPw1Y4srkn8/b9ja2t
Ov/3i1U9JNOQS9JiF2bCEkLaRv+WtEyI5c3m/YWuJYv65f4WN7FgWiwQhTpxtSfdDR/xMW9+vPGc
WX9VsxnEtqWj6CRH4/D+wldegK4oyL/okOersrpYN7KETOi7MHGz5qgGT+h8bLJg1WXPf8si3GEV
kwUMUZL1n9nkxXeUtDGTifkTt94yb/Tyswy8sbbqxntm5MjVd4WrPubwBq991uvb+7Xw4mbWatp3
VUuxRws2jTM5fXmyGAsPENTaVPtqO0EPCHXy0zoY9dqboFGhEFSqKhd3cXXSnjGUPpi0Xcusfet9
sRhj/Iuju1hhcXQMzANNlhCHT6udMTGeKlFA8+QVK3L9Zl4ss4zoYDGMc3j7XTDwPzwAk8zRH1o3
/87INS/+I2ppTLNYx+ox3nnb97d4zWnrl19xEQi1VZ8wwaDHbrdrzjBpu/lNbHe2ZDePfxB2Xcmy
qGnqM+TWkiz956+5uKaj1CPxnGnarqf5KJ2ZRNinh2SfPKwFXFev5cVCC49QmibqdUMduxO6eRaS
AbL6GJnG7v2vd9V6mTp3D99jGcseYyyhqFmJCh8vYcAjSe4SMdgKo49qg/T6/lLX6kG6crHW4qFJ
FkmxJAT6jomvrX+K31IbRbcdVBJv9Yq3mc/8N2OC3rGGQiZtOX3+uBenNAydOkzQSLpzX26uXMwN
6T+4Ddc+HxE4dKugkkxlOTnhy4jZlqkHkZbbHBLHf0OjrkE+ye4d0Yl3/pPxybOjM8qbK99yPv3l
Bi8XXrw4r+hUv65RQOxtaSc5DLu6DPcw1mvP5Znku7RSCpWu2SqwXRablHXGNxaRgiE3fW/qHmpk
H+ptXNwyebmFTw/RBDwr/NiI6zlrpvnKKRqMmGIaZYW5lKVD94LQR4qG7rQiBxtlyI+ZVR3aKTmn
HsMPgfpceEiaFsLKx72yVRg3EPVVCYoMczkzIghGpBg1WQAc43tReIuK2Fk5viuP+19LzD/h4n7K
fq1aUEjOxTXP5aO2rnng/d1K45bzs0MnbDbylzWTci0X+Neyi2fRyUHql5C6sqwEDZaLWuQeQgom
OzZVRQSR2Wv9+LVvuXBxcJibaYG2yi7ue3Ric/FOm7UtVj7nbDkWr+Ff+1q4ubQzEdvJf+4LqaV8
2/Li21312bctePtXZeKvhCr/Wm7x+AqJ8kWgspwMNYeh3IryeCPOOgIKnKt5s31/d9fuiixC7SRL
ikqBYbG5xBNULZ0RDaYP+6IiwUfbwUZZKsXX9xe65kkNWQYYqFgapa4l9ktKW80SU6pAkfVFs+4F
iMAZCXQrLYXosNhM5pNpSucosewQOuUpGd33f8AVa0qEiYExNBMs6fK9h3XZmrUYmrsGMvuyir42
hgzjez7aJppIu//eYoubGVmSGFXwq0C3+tSFMoLB6i5QGHwd1kTqr72By20tDjAM/KlTDITcB+17
Cz9Qmay1ka7d/8sVlhcy60DtVaq1E/ZANvbT3tgq7gyPjx1h1SpfPSVTIeaioaGYv803SEEuMpwc
uAJMQEb/QUXkEG6bKDDXrOS1bZF4SAa3EYEhZeFzWnhucz8P/5kL+//F/F47pcvF5h9zYZKrzGxK
DV1DSobo8zFs35UrN+6aO+MF028TdUkX9UWgGlplOlaxYMKmUf4IrW3N6Lxkfpym+JT7Garu7Y2K
lOv71/znBMjSNl6saswB7cW+4gnqlA4xkl1ZMwbQPggaIjUvhvYghN9N7auXQPQiP64sevXkmEvT
VAIGCYWsfy/a5nU2lYploii71Y/tw7CvmM+3LTd34ENYdzNXP+2v9Zab9ANB6CaJcaY+jdxU1rZq
jz5papfCi+53rjoiVSI3a592vn+/fdqLVRf3E3ILtRwzhKVnrNn/vZ9Ibdytt+1/tr/eW2txPdUh
mdLI0kymspzhnN7OODp4Rl39kMlb06l3hgtv5SZhykjei6/RaY4i1vBuV9/IxYYXOUmTNwbSYiKs
f5Fsp+VDl4hr3/RKYGuQzcmybjGPbC19ACSLVeLPZvkf6MU85Tdjq2cEX3Zc/67XCs2GYuBWRZOi
g2Isbqpa9MnQymj4QB6whbdoctA8lB5jFyU65QjZf/qQMsP5V4BkFtZVqiqW9ftAg68XZi5bQ+YO
H6WduoXbyx13wxZJTdDxa5H0Vdd+udrC22FX1DpWzH+u6iUsEozJ7q+uCcx9lHIM5XcM5lA1cP13
VB1GH8KG8SaM15rF13wQNRNDJ1Ch1vdbTFREVRuhCLlTxvI4ikiZweqbpfE2K9MVq301aL5ca+Fc
JSsL9TyJsS0zyhm9mH5Dc8fBmOJpt+0dsNKViO/qaWmaRHNH1TVd+/mTLmw2DDByIbTU7OlxQlu9
ofvHG5f1g3KchwjX8oJ5B0vbolPeo3GFQ6do/29rHSFYBKtNJRD33XSwPgk6TN8IX5awl0M2UVpv
77uHtfUWb06E3n2UAfXtPAuSxYceiTw1M++qEhmT115bG8e+ajsv9mcuXKCVF4qoNewPCqDevoFQ
F+GKg/JUHIx9sLNs80myyV+3lg2BEhpSp9B5WvPD10ynrpCyq9Ccg2RbpF6BrAaTKbBnC2XKHN6/
ss9WUCFXr83/Ye3KmuJGmu0vUoRUUml51dLqbhowBozHLwrbM6N93/Xr7ykYG3Whr4th7osjHESQ
ZCmXqlzOWcvgnDyVlIUCnfllQxp98eetFBY539Uz3srxAO6nGooBCjV4I9WauWriBg3BjzTLthL8
Whg73pVH6AsYx4oY3c4sAX55ZrqJpl5XAdA/ivTKNCIwfgdOGWmC+Xhl01Q1kN7qBoq0b8oeZgHg
7KCA6Qw1lnmDLyDEQDsSRBgA7XAwvWvPyPys1hOi3COMAyLpXNJXelnP1LKTcMFgYqd7VfXYmHRK
beABIwSB/EHHpnZlYEJMVFjdeuUiPf1WnUv2k6JUecCiQhp3bip9kofbTB2AtOQzZrDLEWHbdFfC
uO9rBFJitkUL98AL5mW5n407AK7dB/OE6JKxUcRlmfe3apwz5mbU5i3APAFmfiNlxi4cLUc1nmSw
mcuBch0CzouC98WsHv6jmpyHyuB6w1gMzlQesEFCHPmabYcDELw8mPt3zARt3abWinJPzz6QTSka
IO+X1biB+9MEBx1QGkAAtk9Ey7oio+FSyUSsyIwzCMS0+VIs7gzQLjCiOgQA/blSC9xzqzSyVo9L
JDMYG8Bbie+oAnQT5d7jqAyA+6P/0Tr52QdZrwOtzKFV6zUHxrTmRm46fW1dxQEkEmCpRSlLoBg/
Ht62Skx7DQJjo3JkFWT0mOmapC8Cc2Re9Sbxv/oBPyIejqTuYpYYX7bGAPpoHFMnQBMRgDKg5d5H
R9MQ+cDWq2n10fih8QyzCHln4aP9GnhWbpQjy1HvuN0L7N9iB7BKG7NiJfEsQ8HnzD+chlu2KmaB
49Eju+YYeaKguTUutg4tFhdaotkKckuCRBU5w5V1rHnAxWU0pEBU4RC7cCy36k9k3+8vf8zNDLn6
llxoqQM56dsBx9pItHOp2QOPfflUh4lb5ckB53BNSbgbzcq/LFcUui0uxqRBAOgoliJnXzvm5LrA
YJx+Yk+2sr0me9FlVdu8d2iahto83okavxFg6QTrjkzRUAdOt5TOtau07fd4VJ/KJtsrhfFXHPfX
nTEudmmC+lQHafZcPvVq96XUsxwMv/kNKo3XWhvdS+BXUeLBKyp6X1WZV2mKv3SNF/UBsnuZ/YHi
1K7vquugAplFOH2KLWU/DibwzIvYTkHOXljJKVbzq6oZd8lsaiAHA9FgYTyFoBGqR1CVWkXx4/KZ
b98Lfh8Bv5/AEIHyqBrhQkPqzSlIUEMntf5iLIc90FvC6XBZHrOdt3HiVR5X6LBAbG0YXc9QtFAt
ym7C8momf1pg+b0s53/Y0qsg9u1X/jq1ZRGNCy48bEcKyNrZDi08jMZ7gORDXUMTTaVsPu4AXPLL
mPiSNzo83VBk0KxcChcdkQbYhAyTfPJ7AM6P0k/Z/AYc+FjJPLDF2FkmONltjQEVA0QlVAQVfrw0
IJKVVCPznrseg3zDLdClWzQQy0PpVqCHFESJzcQCyCgLTTy8z/mpwTbGrlYkw3mKwQJxDy7Scx7j
Clno3uVPuXkReBXEp8w8bLE0BRy8nbrowMX1rKFmQKpJ8alRd5dFbX9EncrE1GUUjih36cAdY5qN
CSSjMWiHsGOae8AgnfbGI5j/HCCtfvRitRLJ3Txko1NDkg5ILPoXNX4EqXGqFWBULcBMlNlyWrsj
SKeAXEvBn5kDvx+Mg0+X1d78lKwPJaPKaqE+fu4rQdxYWWEuCPjFXd5i69sCzajm/jchXAKtB0kL
u1SWAIWD1wY9ELSDiKAcsKkIxgVl+ICCeM4lkDArKwv8nbBJ8oVRisefdPLzshrbbraSwZmIDJpX
zagnvKSM++xAd2x1e9Ef2J7VfBBXVLZUMmCPRMPoIDyb/XwVxzRDCifdgjgJ3D9z8DdgbN3MFE3v
bRr+Wgyf8+tSLlpg1O/AAuH0Rn/fUOkQ1CCryBUva9V9Af7gKDd2hRpRV1IyX2oN4FIBAllwvlsX
rfVfwn3DokxBLTLAGPGwwe0jesbZCtzUAc744gVX73gcbz3iMOynW7gEAHaG70Nhsckag8pkj2P2
ZEQBFXvKwAwUPxdZ1uHT30oSD7IVhBlgTwcUHz6EPcNc6pI0LtmaRj4EXYoqTobVr2c0B7w42JKy
DvzqT5a/XL/jMLcu5WsVucQLhjFrmjML6PKD+2sBoK/f+SwVachFLoC/gR0sAQijRL9PYMqYjEgQ
tkQS2M9X/tdPlQSofpxh0UeuKjdO0gienpu+tz4xzsVLKcyp3MIoohNb8FHI84IPvWY5R8Z/hFMH
W/NTxloi5+1pU89pSICcx8xQPa1gYITz96Lz49w5YiO2ZgkuETCva+N9F3wRxAuRS3HxOAA7aauo
H3UpkTQuW49d2YLmFRM9v6pLL+BR79tdEJwdvweYjHSIUgOqWeGNkcf2Eia24PS2ou3KEvhlE7BK
/LOLwXY/yvwZtbGovJ86tj/QqpqPwkqk4AQJ+/nKoWY1m42gQLBFHXQGwIx1FaL9iMIVgzUUI/Cx
z38hBvLLgG2uGHmiIRxp2ZMsSW6TtTs1fiJ0j4rknjajKzhRQfwjXMDQFzSP9KlJfDxAQPWj24kG
rPY5PmjmUcs6L2+vcwA2m9pVWneOQLjocPlQ0vdj1oLX/GP5RWQ8XBiJiqqZ5h40KcF1GDsAG92D
62XC7Hj6JxaNXXSQPYF+IolcNMlpmuUdwzdLDqy9Wlunbg9iKjaTiVXIxANTzCQKz6Iz5QIM7l1L
iy104KeeWOkcRF3ohvwqKIvakewDXTJXLr5gGBPPAQ3NnQlvfk0ZPqdJ4i1LJGjwbHoFKpqyoWAR
AFvj505Y9FYz1D0oYNQQMOEa5iEJGB3qkkZXmQwGniSLyV0+JgKxm9phKQV3WdXAaD5nnkpBxmBs
kUzB5kyXKxCXLCI4zO1sqsumYSlYaEMT61y1dFF6Y8ri0Jd9sGN6hdunwIEBeyOewSPSuHAwcVOp
lUBeqQUg5GYehiCNOwJv0JbLR7lpvMuWz1zpjV2shHCuJqmhhTciPhjmVhVG4TICtF62jWrYXxYk
PD/OxaaoqTvwYYV+Pe+xHLInZBd6KcOd7d3ZxZLlBycY8OL+/c04F8MEwwAiPchkXXFsIKaeeQDP
DXjIduWuBwGJL1By06dXAjk3y2qaLyqjQGLVoece2O/qUHN8R3VIYCMa1zcGA5KKOS7I6+c/NOMR
+1GlJnj7Pt8GLpgIj+JdNXmUkwiHqNPKbiwAES2ZbUaHQTl2HdjWZB/wsFkIojvwEsSlnQOtsfkh
GU+dieInWG80ekpBhV23otPevMe8nvZzHXaV8imGTpVIhUuy/q56SlzwRmIS5w/vfSiHInFccFOJ
pIOjPIK4GaxdqRnYmO4WQQAwN7h02lyYUU1trMcSX5SRbJjm7GQzGgJm4JcWslHfi85QYLF8178L
g66KKijF9gMi8xgcjEeGkI6GrWwX/pIIAs7zze+tgojUFNUUU5a5x6M2AJC6nCBwdEZPOc21XR6j
as+WxEBkhCfyuFMdc5fvLBekekltZ9QV9UA205T++jewQ1kZTmW2gG+OktBvstvieQ7vDmQePrh1
g/o2bAUYRJsdF8zq/1aZMxzQKCmgnIGddq4CANqfxS735UN5mIcjKrmLA+4ku3KMRHiv2Y7ur4I5
Ywqa3CDRlIZ+WoIwLnloMC+NMoFdtaKpuG2zfZXEJyuwrIy0gYptcD9T8JMNf8fZ7DEKwiH4LIiy
m3WV1XlySWsB0K7cqPh8MnQx0JbTMMEV/MzAML80uV1JvhlH2En987JcFrwvWS47g5XVwPl6q8QD
108L7bvZo/+Y/FUDxtwq70E0WMSqR3Ui2N3c2mox1rbDpTBDnhYU8Z7dRdmBzM5tZ2xiYMLSK8Fe
aA+P4Hv5cVnPzVLkWiaXxXQQeJRLi4+ZHbpDvhwTF7TRj4oT2JqMce1mEMSE7bsBkLNU2cI6C+EL
ZaQHiQdVM1jP85jqsv93CFObI5Xmqzy+XKbQKGrnHvKoPbgEcMZm+mW4Ck8MXw/705hVcXt6Ldo0
2T7XlVgu9JGwNkNlgQExsfFeWtCk16Wfjce4UaJjanxoaGWtKBfoZBASqaEORVlBhp5qZ7LZ0MrL
vJVoaGUzBljo7D1LxFX83D+GWk5mEjL/ANJKmKZ2DkL1TPoytyeQaQlsdCsZWwzvBCO4hoxVx3Nh
jTlHNKIQxhaFwGyt13ZX2OjrAtACdnrqFr+6Fmm4WeBaSeXbmuCrSCNwSb4kr+lU7Kb94OD+esqO
orvkVrRZi+KMBVDRg5VP+HQxauHmWOws8H3NWXCbIiEuUuTrfYHnfkafLp/s5iziWjBnM2kfREPK
BGs+dr3s9lsOyrfcJl/ab4mbPuqVzSYFwNiuO/kfqFt681MA9vCnVPCHbEaF9R/C2RNR5AmUV3no
A+weoS8+olAaYoOQzZPlOz1xRI/kzUS9lsjlSymrx84cILH1Rk91k12IiJDbtbs4nr6L3b9NTwXr
9B+XT3zrEo8xcqrpBma80Sk4N2VrplmpSUXoq1X0JW2GnVr/lEIiWsFhx8WnL4vBA2k6HubgGzkX
0xbpRJSuZbcQBsDcsqAHpAh3nq5UB3S4uzz7elmxTR8lxAD4C0oCGF4/l5h3yYQlNBxnTB7U4Uut
Hy7//q2AgzaxorO5eBOwFOe/35Iiq4vLDgcXfNdMcN6FMfhvrV1IQ5t+6AG7lsbdOrBX3fQZ6Mp9
cs0AewzZDY+9Bi4aAzsjff2e0f/tA3xVkLMMbYyXriBN6Et77Uhgk4qbeuzVDBLyGsM6kRc9Xj7S
badbnSl33whIrhYyFiLh/Rgk/6rsqWGDU1z1Z5dgntzuf8SBe1km2bqOr0+Wi+X5KJVFjmTxvCqc
YEmY2MOhdWo/d1AD3JsP6V/1I4ZdMPIFPpUULNsgorYzr7nJXbYbkFyLEqfg4FXuXW3kUriQEadQ
ajmIsRdM4IgYKTZvA5aqs94roCuw4HFuvUtHqBbWPZ6ToccmLf/ZQWL2VHhT74pAMrYeAyt5vE4y
yedh6gZ4i/wlV64s7WQlT3q1v/wxN0/uVSt+I67BEgeKVtCKqomdtp8iJRSYi+jgVC5BFSPwVLsZ
ijATNVAdlvPv7ELMpuLBeah8v6zRZpRZacSlodboJiMniDIL7E6RT6p538q7IX5YRhFQ8eYw9/ob
sdNdPTGyJbUUYFGy+5ruAzj+sfg6YOEHxIDF8xzudNfDBSZQuQpXLITHykXTRi70MVVZfij/COvK
neZPYVu4y+JjCxV05wP4oQ96dcDAWkLvL5/xZgpcnTEXW+NpAUg5xRnXoCqdDqCz1nRBHUskgoul
0RxgSWaEiI6eFtB4q16g313WYvNdsf58XPCMEtNspBYyAJY6PzfG9Rf0bsOLgMeBTxdl75jCZ5Hi
TWZfnR4XSRopmjCyCqshfb03guiuTZsfA12UXSlP16WSHPvamHZxR4R9PpbCL4jmC5AkLfsiZKfa
HrXjy0LHCwTgB4ccVqfLFyLBWKiOJgtgZv6JTciM1Y7NbwzpPduIEY9QCUIZX140llSjaoxjHfr2
KYmHz1lgLrbAZDZvZUDTAmoRCEexTHXu8RoZxjgOIOTDk2HPq2dvvtlKJOdsioFKRiXhm2kkBik4
9fq+OJESTQwS0dkupa72gBQ4OlanP5nBYSLqk9oBj9TQfJrVHgEPbdFhmaXIj3o07AbQeDu9uRwD
HfTW7TCe6i78lMuaB5a+1iZ9Gzk0qE5zM+xbWXGJ2TwGQzXaKgUa1aTWsr+Y4SMIgamdUlDkLiQH
wL7qayPQOokBvqb6KhwrO1CWL3QsMFE7GHada1dBaP0NIhNXmgi4DxvqtGWyG8DFK9HhuorlQ7fQ
b3IZHFJsMGdxLjuZOZ+GKgbxeaDbcdvLdiBJx1ySHspmluw5l7t9iyCnz1h8SEavMbABPYQPkZkf
ynRpgJql/62n2c6KrVuSpQeBOWxGKfYQMDXKUBq5ZBMMWSgV0Yxkg91VM7eBRLUL0tCLms6pusGt
6eCGWIgmSerF022YgZa4mBxifO5pKOhQPrfM3xrK6x/DZSOJJm0YpzJLtGxQ3G5t4wdq+XfG1dDZ
kkMe6tiuH4Abi72ihezm+xSviI88A00MTWKMCtgN6Cly0W0MokIfTDX0wWXMGqXZT2UvOa2rGm7o
sFVUUZ1m4xusBfIXpSmmszQmEKhOO6W/p8oxNgQNy43QciaCexlhmd4sc8JOFhTUIHLPJM27bEkb
t70zCdwlSe3KuawySJDJ9JnGhWeMxm0QVbvUUD8wy3QmizNaqqZGTIBM4VP9NgmeqiL/QJQEmSs4
1UyZwbzxLz0JFz4SK9AGG66MB9T8/rJd9rwNCbou/yOVnjOJXJCMNTp2+gSJq3Gzf4ZJ3jHcxr4G
52ln0rjLSREtuRXgqoxSR7xHF4ZVXK1H1hmAz7+jC7N12TsTyN1UlhaD3tYC9Wa/OIAwfY+62XF8
p0NtITyYVNUwEWCZWGTnCwGoRYxtrEGaoncHPdNcmTR2Tf4i2g9j9KvuOpV9UIQKgumWH6+lci4Q
zSoYaBpItYLWlsgPXfc6QwRPtuXJayGc7ReVLqVxQyAkOeXVYoNSQGD8IglcFM4BcV5mJdTooh80
vQYRn0CA6JzYz1ePjihGeK0JVDC6O7r8gUHEbvp6ORptvKHODIDzJk2Z9KFm0SidsPIS/x1jsnJ5
0CVMggnu4KLT4jypJU3cjyaUKXFOanQXmA+XVdl6o53pwrnOnFR0TCb4KkI36kAa+FceSt8CXW9u
+cpzK89yh8IxsU7woUnfM+lcNuyXiJjFAP00zFDUy5GxMPybSLGVR1b2zeOW6DLWFpYWXy4udbuY
K7sIejxANZC6i1rf7ODeBMHXKGFwSRHYzSNddBxsWF2N7Q36CXaIG5dc3y7zaV5EE+ECSzG48FAr
KPG0I04yCvG0lXd6rTgCU9l4HeFjGYZOLdzmcHk596yZ1tFUh9pZEnn3zPJWc2Itjb+3tFOYdEv9
S9oLrTNSlrx7D63z9un9Vo2v85T9SMqmo7hfhDuA0dmoHohOTySC+0ANythUZ/ewXwXrRsPgyUG9
foYQZE06nXwXJn72W99a4atiXECPxkjGQBSkog6/M/9Cmfwg/ZVhbDXz+kXoz9vu9SqNncEq9srj
hB5Wjm82drtJvisn2TaBn9ZUguqHSA4X49ui0yodiIy+iS0ZOt4EzYNkDjdNZX7gZrsyeZWL9BYd
AcrWQBBtZgcALO4Qi4oO2/nq9cy4EA/sz4TC4WAXwKRqpz1JwQXfPl32XZHxcVE+X4zGjBPokcft
Xa6B2qmZosS9LGT7GvYaIFQuQDDE6aZ7fts0xxk1YODegAUgY1QR74FR2U7Dv0+Or9ZYJJaDOsHJ
1YBJqMm1RYtvw9wfIpW4Kjpb/007vmAzKQkZLRlneD7U/j7IhE2rwEAR8HwME/SKnN/Oo9qZEuoI
vhpjKyT2p3pnyiJArU03Wgnh3JXoxqhXzPRmzfraLSbwdkAdaRcYGDabXvD+3pr9QLfuVSXOaeOh
TAyrh0qs0B0mTo1F7dQJlec5BXPXmrbkVrFg4kSkIufAoTVH1aJCqBzcq921Nj/UiWxnpQhAYNMW
V8pxXtwWMWmGBnISuriy9lUhqq3LitNLd1gNE1jipjevhHHenOl6Khs6hL1MCp6zIff2/rI4kTTO
qzG9V0pJAGlNbNppENutKlJoM0u9KsR7cqJUc6pTGGKDkbI4t3XgZcA2KIgnKhWdamFrfEugDgpR
omjMxXgG36Kp47nskRYZzQUYCGsfkG4ukMGjvQwz7CuRhlv2sRbIfTK5HkgJuM+XFyqoLx+rn9Nu
cVWXgSVj4/ofAl/xY3zLAdaCua8nKV1ZtCMEq1lpk/jrJH+PlcZOkJovm8lm9F9J4vl6Oy3Xu4LF
R2aV/xYNaWuOF7PQv78g/wjXFbDejS306o8LDhK9pZ/s/SLZoGJmy3uDDd5CHVi76CvPwPASLVls
ecVaPrOw1VWnaIrMBH4sG7oEWkiiYapVROwn1JFPAh0pq47JkDBjvrixDZ5bgD+7+tEABXPuJ91N
5bFBtnjaPX5s4PzsjLn8EORaLc/sVozZmdpRn73EyHwGVjLdRMdo8gUmJDpULkX0y7z0IEtkbgk2
MsVlcATWddN/sgBJoHitYqc7qxXc8TYT0/pTcjkiCME92kw45jq/YgN0jLwIA7zGQ/wCoBm8A0BT
6C1cwiDLkMZsqd3P0c8C5Nx8k+zAQNgcMUj7jgXpzfijAG+VAQQSgA6fm6tpFYRkrYHLS/5YSejG
xmQnjygIqy74Y4+C77gZXlfSuBOdLZDUdgtOdNrNHlK9sk/91k0BE7rLXcvVZcHjSqQdd5hWZcaL
is15zLLXGNCfvSYidhsDOND6bk6RQNr2t1upxwXzUc9b8B/oL5FuvnmdQ6yOYs5m9sv4FxxmZgzg
8QIAGKQP518uJWS2xhDClKQGvGt6U1Wt083Nrp40vySV18294HnFjOGSSM7vQ2lGf0+FSDSX5/Ja
tcTN5c20tNKKs8eqLochrXCpCJvZVuZPRnqLQWg7GYVY5du28Xp+nC0G8UJTMkPSS6IYP79kXmun
7E33n8z7PuLrzWi20pGzypnQWu5Yzu/nfxbLsUPze7H8fV1ekbVwpgnUwwxMbPBzVX+Mo9ZepMQN
011Kv03kbysSlCdFhsJdLtIulKSEJWEaP5bzndGeivFD0fn3KYLT6Nz+u1YL2MwKevIV4EDZ9Eg8
YXokd16mR5Dcxf2Sy3rhnn4uM7K0vC9qOABpTsVwpQanyBA8TLaDCEEr0ALHkAlmk3MZJJ9IEKnW
9iVeeOFlUeKNS6+kcdcVM8DTa1kgTUaHJC/uVRBYGM68W6ZHhoAbCtuOW9MjGGJ81Y+LW3gABcug
QOLomAB7v9U8JlGlV4bfsWqXdah+Vr5I0U2fW0nlQleuV22lxpBaLJmndLkNZCjRRXerDrrWjItd
VptlNATTjx8pwKh8qUwO+nNlUryZLVKIC1+TZIYIxlAoJA+xMdpxmYvSmcg2uDgVY0pK1xXo8xYC
mgGZimqSIo24ECWbKTrjTBx6QXbd+TRPRV9IpBEXl/SkV6bcwKHp1+xCF897hj9DrxfclZ9fA6Lx
9s2wi6a+ztq5oHfmBBoRJj3kGQIDNIyTL4llD91VhnsroG4t7yO3K2IooO1CLV7n8XtiM6K9rgas
ksyWaFBjcwCgfdB28l46lfv/KI37XDWuiBbJQ0zoX/df0n19bXjhwfxJ4cKhSw+XpW0NaSBqvOrG
HWQ90aUeDegmH+nOwM5eb6tP4VH/tPjybjzl7vwy3n1rnWK3c7SreKcLIvNm8P/9J2Ab4zwwh6re
yhEAhfw+/JqQ7610bQ6RwEI3fQBESRYbAzEwCXAuw2xSUGIHUeS3M1gUq8qWko+FKZ3xBwGiD/xu
XABemjCS+6KI/OgQ+DnwuYI9PSZ25I22aMZk+wm1ksWF3UBLSUqzPPLXGDqKzcCeywUYOuY7AIk2
r5ArmdwZ6rPUmNIImWW2t+KHDrDxldYf2li0Vb41RQ7wtNeT5GJwAvoUMteQxKBniPMP9Ix6DexT
hBNAAYuKC8zK32Rrg4K6AqwowI3jvaDRkzxP8emanu4NTboBFAG2Y5L4pLadO9HBC+Xxr6mZBVsV
Arn8QtBIa5A6UihKLGzFtLWjhwRwll/kdLGpuqMt5j3T3WWX32z06a/KUv4iVHZoKbRQ9iX9/OJd
fhcQMbvmXDhYyn6+qtoQamHupoIs5X50mkMOSq3sR+NZmFEX3yK3r3grzTgPNBO5buGCkS/Lxw6G
k14BmtR79xt/M6isxHFO2CeGHAUTxIGE0Najm3gQvOs3I+NKAOdxGD6xKk0rIz+JBjtKqE3jxu2G
O4FBbOphAo+fgMvEsHiMyL5uk6RNmsgfjxPjh/i2/MB8Zot5SFc9Ejc6Am+VaL5A6mYKX0nlTq81
Q6mWxxoh2UNB8TRe59eW5U6hbXwbPNXTnth2hu6RY4ma2+Gy8K1QhksPOH5UDT7PXx/iRZ9DK7fg
d7S0C3pAkU0GbsXwkW7ISg7fU+8KzLVmlRn5cXo/za0d55+nckGBdHAuK7Sxe2bJIOgDXRVup9iX
4pw6y5M8NhvCoCNmDxOswG4FgHt3hZELza4P1uLhOPHoGBuRZOZU5y5+Lplz8QzzelGxPEseCS4R
Gcaqf86h1wM1HrRJqRAn7K1XYN2N0dYB1ZSaYA07jylJXMipWs64z8qVTQu3bO7qLBWotSnEpDoY
oEAEpfENi0BPFWsyMbhCrN6LnC45BtMskPHW76DISgZ300MjMkg0bcFTg7Lon9gxEbXJ3hr6uQgu
sc1VEeQLE2FWfxvlnQZEiFFV3bn/dNn+3jrzmRy+F6FPC7g+VMhZ0swtO3DNBMC0LWa3j4oDQQfQ
CnPvssiNaH8uk7ODNlaXCNCdOL6y21fDYgf0qeyp16Gp34DEJDANT+qafUKSwg7IfAI9leALbtxU
LFmnaIkrpqLhEcVF6EqVYp2yIcHWk6s/QZH5zFpg5Fe9u3iDDA530ctny2jWErm70TAmTRIrsH6q
pW5b36InL7grbx7sWgT3PpXUadGmBB+T4d6YGUuiztCgNl94bfYgLl2w38dHkLU8zg+SQG5ow3yt
Gy3bXOJDkD8u2idzuB3nwb1sNaLj4xxClsZw6GYcn1qadmweTDD4/icJPDDwhC2hqiM4Pd2o9nMt
O02t3v83EZzlV1ZSJkPGvE1rbUvJHBCJCrQQGQEPnR/UjJquhwzWsY3rXY0en3wwfOKajS/uEAu+
C191j2dLU5sY4hCsvD7dYfRN4KsiCeznq6uoVWSd2ReQMKtY/1Z/SrEluFWIJPDBoKoCWs6Q0Cx/
66NvmqIRR2acFxzF4ny/0LpsNDoYrzTfx8WnOkiAfIXUMWGFg8p7ILjuo878r5bAhYMwjhS1Y9Pz
bTh5lkJsSy28Qd+XSuwE9UHLC1uuqC/XezOJ9iTeXTb2jfFvxFi8p0GDBSiuN6ydQ5QPKdVxrGH3
OKc11kLn44gmcFNmjmx+ngbLroerUpg7t64Aa7mcwXSo4I46C0uTdRvUjU+MgyXH+8vabdrMSjnO
ZkYsLCVTiqnVtrpJptiWPzCoen58nNEYaZeXiwE1ENMPTaHY3UwFEEWik+IshIBcIGhY9lfN21Tt
H9L02zLMn//bSXFZYgkArvA8Zz6O34Macwd5JogQGy/j86PikkMxYVg+IvgYjHR6Oih2cJhvGSDx
uLcE311wZPyFqVDUFoPDEEWBKFel91F0p7WCwtp2DH81Lr7lMY3Yu2mUZ33AwINhc7QE0NlXjvlh
vI2OVuxd/kRCgeQ8xk7ZlKtlDIENMA6Jh6ugkzrqneR3PvC4fIE0lubehMOVeuq5tAFv73TO/5H2
8rn0Ez2+53NtdFfOTEPng8GgoDBsPQ/OhxgZta3qAAgFTz9hismLwJKRo9AXuuGTQEfmnZd05OJD
3Cpa17HdFzbE1+p/tBBqnsYdwFvNz1qPyRBsseFwEypyBua0lyRzcYO0NbYF2aICo/Au+j3jBDKf
1Z1VV/qS2ZZf7xi2KY1dgdLMTC6J5uJJm8cqeKChNNtniuN/EKTYaFGRYZ9JEaHKsdBxSR4XWtII
V/ukxMc1ta9L1nzCnozW7Ze0c836czQrAt8XxRmePbaorBgVzme//BVn1Ovy8C7DFZwlv4EBHFxl
Glroxj6j2c127+d+eGLLYVra2x+aYjpzFX4RI4+6wTAWaJccqvTR2NW+dui8On0Eixw2PHuBoW5H
Ug2lHLzCDEwY4uOu7nXtiBUq/AT7R5bf1Lpdql6vi0bD/of/v0rhIhtRE6plTKnOHbC0g7pseM8I
6oBIvexnl3GNzWQ/i9qr2+7/KpYLcUE+lbjfM7F17w4m2LvN3g6tP9tod9nntl3ABEUL2GlBncKl
vmXUwkVnZtJlha1L8S7tdt38YxiI3aNd0i2lfVngthNgi1CzdHBGvtluCU0pzic2DM1mUCdE02nP
km1wJU62Ill8HW7GOJa16JD1/5TYX9XiN1vkSCNNpkFUpqbODORpafxMC8HXegZ1ehOxwGaK+inD
9+NbksMM9GdVw8BEq+xlVbaVsbbDrrXVqrTB2WQtf9eN4TbaD1o1DgllN4hDV7YwnxIaTt/6nfnX
hz7n61/ExVBMeLfLELEZJnf0JuDvsLtTfTDxOUXV262qC0ChZAsso/j3DfYNhqODdFIwfqb5Y+0Q
j00T1zHmJFlUm/wIwEofuGusRfIW1El6BTg8qPdira9XwwJtFMFRbkS0M1lcRBtrBTTqJUwIATR/
Vk8CWoLThDYWmMC+MPny3mycSbQZs+UmZ4K5INdkyRCh5sZyxeS+fEP1mh7/P74hv3ARgcQraBbI
ekaKij6xu6Jyw25TBbllrW5LsA+xcZ85U467wcVjroyTgi+Yk29R8q1XvhraYI9DZUeKyD03bqZn
svhbmxwlhdpCFlMu34fHZgawoOJoJ+kQibZKRObCcsgqAQI2ox+iEsJC7U4tn1QN/Zp/3acEwBag
0dFbAOXPG1wJ1OEJ7Vm40fxwzyboxx0jYmgFlr/xGD4Tw32ipA/S2WSfaABOdDA+xYGoOLeR5s4k
cB/GlCO1GBZIqOVbCYCvZTC6Kfg0E3InqVdgFfMEvrxx/ToTyH2cYqijKp3/OTljDyQkZ7SOk4N+
zA5sRaKl9U0XNlXMrzKG+beJoaSMkY+go8xeYP/yTbRl5ej9aIBWIBY2jbg7QxYakzJr40ey6qZe
K1l8VbU0Sx0VAMhqJvPrQOPP5aBdY/nxvkq606SrV3E6HxU9/1ZTINzFwfIRl17/AVxQBsF2XMwm
/gAG7jgdMpddV+pDc3xHftsyGkvGGhqDcnk7PD6pBkDSKeopFYOnmdr0ME7WIQuHKyWa/gTTvenE
Td848kx2VKtvMPh6qkLg3gmMd/sDv/4dnPGqVmWVSXD2gZeb+l3vFParuAsNWavMPfng+X1OTJQ2
CQ1OylB4ZiW7yVT+XKJZUK3aGJ5Bx3d1vNxVhbRqk1qsXKXcTmAPc1hIC4DEqEaO/HV2WaNUNIO3
FaPXIjlXmcC4DHQ2vGjLrAY+wnAoll52sGtIRW/nTUmKYqBzSZW34+vZNBqYpYIk1giW2EvFLh39
NDlIP6AKxFK8mwsO9Jk85s3HW8nk4nZmDDKNcsjsi/4h06mbT4Wnl8EuHDS3SLqDtFSfcbsA+Gz6
aViIFxJyTUrla2KqT5o8PVRdvAuz+maggYPfcbUk8dGQyytzmHdGm11ZQqoR0TGxn6+S5mhEddcz
GwjAYFsUrim54ZyKPsamA60OhnMgKaCArK5h1f/+3bE1AUAA0KpYuo4U/Wa+Oa0lIpEACy5M1lhd
aZhAi53cxEIPwzSWY0DHgf5nn4vYo7eP8lUwd2sstCaNwUyI6ol+I5vX3eQZ+ffLkYi5x1sDexXB
PYMVgHzFUwzdJGnwprF0c5S+Il26yqKvdX6rmz+r6OdlkdsZZ3WenFEnYzHHCwMdeXnQKPZ09d4H
DftVl9TjjHFhLAp6jPcMJZFN66tAxNOwdfdd2wZnh0URFpXK1i9T7HtoHp0PQ3HVh5+SWrDJsv2h
TLD3UAsTGvxgDTHjsUvw6gXa1mMFugAFBA113R1GI3bS9mYKTqGoL7Btfr9F8i+zoqmCsGeQJkk/
2nORYQzgFNBFUGXafHMC1eiXZvy7nhSzLg8MqWd0BlcB/nGeYg64dSU//8lIpYK/LtufSC3Oq1S9
bJWZ4iQbBPGAfB2azo7xWLksZdPywEyKQoIBOAy+jiCbCyiXDFhepRE7Kv5s6t1lAVstAaCuvUrg
km2rDR3r6b08heTJGfblz8kZXRQruv8j7bqW48aV6BexiiRIgnxlmKgsy5b8wnJa5pz59fdgvPZQ
EHdwLd+qvS+uUk8D3c1Gh3O28TaU/lIj7ksbhlFqBBPk1fRWHyK7F9bk1iPtb5XeDCzX8hT/XEXV
ttgsdvJb2uIbKznlBF55VoIwQfU+2ZIheMGu2+BCMJeDJrnhWwVbnGTkJxDswgaTkw3On5kNNu+Z
AsDtYQ9OA+63hpTi9WcSr8JmSFnvdShrd+7z62D8MZYDyCuosmsSaQc0RscMyvsQpPdeoCA5bIWV
QnndSk1LkzGii004LvynVVIY8Qzfqw1M6QHZ5Z+yC3Zhqdqo6WGdvDv46XAsaZnuG9I/x5q/80fj
tsjCj01j3ZuN9FynmWLnfXxdt80GG1sHjC5HDpbhXD0p7zKfgh0nvyOz5UxJe18FUmiHQHDGWCdq
IWMDyoVKahwamk+9ZXoBQJd1JdzOheaCAhEgu3N+p8/qoR6IU5TZ7Tgld1VZ3uRINO3Z8uOrxtA+
xgH5ggnMKz1Wf8xT8JGS5GBp6d5v9G+grLvPkuQB+GYfSVXNINECQ3tNqociTj+FZbv3VeoiCIFt
OflBm94rUbewxiwEpEO5JbmZu9ZgDPaQR4WndioafUHyggFH2R5NeleWlV0H6ob65TFWuuNYS7dW
1t7Kxrwxkman+emXIAtDtzaqj8GgtHY1BwmgIennbBz0vRxkVxaYfs08AU34HFM3rtJt2JduWuDl
Eae4d3CMb7DaOzs9WucOIH5uJymc3aAsRcvvq88FVKl/WQT3cW67pEjaHh/nMHyw1HHjx/0GpQtb
CT9ejl+rH7SFIM4BIop5i551zymWoVUAV2kZdcL4Hiu9MphKh/a6FIXM1Y81IEgonu+abL4Z5aRy
nBsl+1jXWDfBhE9ebfzuqZYmbPQKCjvr4XkhjPvMxEMk9ZmGz0zj1ftG3QcHLfYouJRUkBw/Snv5
HT1ptoH3WzvOl5uIRlJZ4UBZP8pqgMdgukW3J1sWNmNwOT1dvsC1UvkrgZypDIqS6FYADct6z4DS
MYXrhRowQBljVAgGisybnckFgs5xkj2BcKbNm8xuoS1nPp02KGEz4C7/fY2xKSrlhlHWye3/9RZb
dYyFQPbvi3cNqHAKv2XIjFhz+NQAdc3pi6C1gx44vYFw6ng1MC+kca92GvQdiFoRmOWDZYeO2qGI
KzlB62q/C9VGIjBZdmSXjpRLKDSrAp1JgyOdm3vJpw7Db2o7TTB6L3QMLo/o6s6s+xxiGEOMtYnA
BivN9jcMb+/knSLqtguU4imFzFTL61TCtY3pbRNtjfkY6QKNBJZxeu8sLKNI/M4v2WxGIRf2aPUe
6GHcYNCv1Ei0Qiyw+tPZLkTFNYPxklnu6vrbRgbyEKvtM6s3sDPk5A4VZEai4+OCioRHRz+zWQW1
DsF2s80MrBGoj3/nzKe60kKtIKv8PmGpJQtdGOxkExG/1WItC1FhZf1LoKM5ikKghZrua2eOqFGQ
QEGPBCQvdlNqdm58mIqPZX3Vi0A51j35tyh+TCBowI0eWNANqc2Gpqo9FcQVnN9qNYScZXDpK7j7
QM0LRqkTNt4M1FgECvYUqA/hwcgF0tZN4iyM+7BpQa/KqYFcuTLvwulxUv6RkQFe1kh0aJzZ1YpZ
VTVrK2fRThm/VoNoFFukBPsBC4vrCiOyVNaQy2X/KCfUi7P2MNbp9rIe6w+Lxc2w37GQQ2OMWJaw
tZNlY9aHjTaZV5jgd+dslwCOReSw/xFez9fDfaeyzC9ybfxX4vid4SS2jKUZz2lw2ruiBT+hhtyX
SpGGIp9/tjaVDV7U5w/x/xmS1utHizPlvlPpOI5ZxgBnfnViWMPg/xvyWQ/t58Pk4kQwKyUWTSCq
tHbjeCODyqwwJ5vqolLf2iyuammqYbLdGx294NeGEgykSuOWwuINTJ6Fvm2lU7oF/Gln6Lldq/0e
2CmojdTDS9uLzHTV3RbCOZvRRzm39BGL7KXmmQ2YGnND4NCrAVczFFUmeFtgsfy1eg0ypykfIGEm
1b6RRwtPpureGuR9LBWHKe8nT+B56zqdJXIeLjeyVNLWQpVR72NHDoLbiFpXiqLs5w75RpF2sW35
yf2s0yOd8n3YN540ld40jNSOql7w6V61pMUBcPc793oyhCyiWSUZwBOvPaZdvctl4zas6Tt2rGBM
Z925+8x60jYDPtXbogU/xERH1QZn9ZbMs6iTJbpXzvv7JM98k5mtUoaxTfMrQ3sJB8mJMgnIAYFo
21x0ipzrt02YoinPmr76EYmJO8S97c+TE9F3VbsWR8h5PjAelWg0IEkqe0cLb9ru22UDZX/gTbat
oULH9uBULHG99ogySAnxGZoPwbswoc9A93N0cl12rUu6fd4mbiycnmDHc0km9+kOzanxTZBdguhy
8OqmBIZP5BnKBnVD3w6QQGamPRjfWZ+usw2BR4oU5kKAmWm9UqUARPCn+GM0HBR522ELNX4ZKEgD
q2MqrOqtpkWLI+ZCQDNMDbYMIPHX1A37UPzF1I21kMX5dyd1GQamcbRssrb4iesjP7KaJWaY2VZP
LBqqXw9wZwPinBzVhaZsmHaZ5D9gU/SF9qVoqmM9m1ioxfl3mgZVVoCq/aQW5u4Cz3JGPOrnGczI
uSPC6BDpxPn3kKp63lYIJyn9UoebOhOxu4mMkHNrScsqicr4KoA6Za8c6920IZ58FGVF7LYvOBoP
P0CkwSyTEmKGcdfMgdNI91Pz5wQE6Laf74aHG5inuK21BEKqIHT89GaoG/dyjFpPtRYiuICRSnni
kwLXP7f6DAqhCDzVgdXZMpBGQ19ytQDzgWb60MvtlyKih5FoopC/nmDqoKgAdjDgVHgSYqsGOydJ
8N5ovMlrP/Tf2aPX/D5tFIwyuKEnmihYT8XOAvmSgZL0ZtqyDJrNZHXbfmddh7sYYKrV7j3Hqxsa
gwfA0OWJEWrxOkjVAe/TCUnBz9GXX53Q94++LGRxrtVItWVpDLSYvbHZu6A/Tt+x3rZpt4MYP/0/
bu2sGudoKJB1o8ymENmtnaYl2LAEcA+cWj7V50QPH5PZ4hufOytocmg3fUNIXWiIHVURfKryegOU
/8NMih2t5E0RDU4zkwfmLj3A91MS7kir5TbmgY4YfXcLIn9X2vHYgdgl0nonHCMA9uB2nNwHUnDa
gYFr0jVnyAFxkwIuq0DtT5K8Jg5cddK8LPUf5iHa6Fl3N86jE8iACZByx+iGA3JNW66zDyj+2xIa
HChJOSNy0FKt7+esBWlmckfGsbJJg7k88HHsc6P6EEjNcxznh7Qab/PeuNHb+bnVa1tJq49qBcLx
eHQVU9vNND2QXHUlbO2R2gRwjeppk7IftHRjKA+x0mz8uXwJVcM2IpCVViHaNcYHJQrtPpwfxtzA
iJNy0KrmMwBanrSOVq5sWp7sl1uBvYuuiMt5JHkAo06HK4pBYD5Xhwo1TfaR9NHK/n/WT0RWeLKZ
hYM1FlFaKiOLe1MlxuMUjT1HVFhaj5gLK+SynJrIMgC0IVEmjadmhlsVgHsqYHEN3t9z8yyN2SHw
swcSJ24pASnyL8+YS3rwyUR3iY16snnqLDuUm2wbOfXgWtt0wjKFqO+w+qnDTAJzde0tAJTRhWqd
R3B0BUPwvmliCtNwQFX9INBrNZlbyOHTHWuw+pxhUDLWifou37S7YdPtjWMu5ptefdUsZHFZT91V
UjoPOEMWl/vv6XO6Rz/aY/xmie78LMFj5Evav2sAH3NGlBgqhhSxvfH6VZAMQ9iFQMrbkgQsNmVw
NFAMlZzWrqdb2W1rQDSJcA9WL3AhkjntwkfqISUlADPQFVOmb0Wnfuq7dFuMRDDLJhLDOUbYyW0U
G9BsnPw9dgpMNXFbQhyBmbA/8+YrsNCGM/+Uxn5kEoSY2mUcQP9Ok4xOtf+LaZKFPKb24vR04FT0
EcvC86K0aX8IAC3fjvvLWq2mxQshnO2XaVEYSopP15QeZxUDP1bgXZawHrcWIjiT7/rO74gPPd4z
WC/Sh8tF8rFOpKIGMF07/bAGuHKqCKxtVQJIGDHkK2PpiscdM+o6zv0cWH9TOaO7/BRHAgHrL6Oz
BD7Ft+Q8sGaU9k/I0EUAVCBzP31ny5unhOpdXoqwIJsKGjzqqRm7sLN0DsNKiyEupMNBVocnDJY8
SokmUGv93M5iuJshcqtPoHAOtwHKY2r7LGmP7zG0hSJcYhg2FbKMIgIK44S9G93Iqt2UtsdmMHcS
rQ95Jm8lGjV2JmfHgJADFse/Xf4JTIc3IeL8C05g9YujJK2vlKOEoyyn/nuX+7pT9fEGU+iz3aVA
CTCK7rYcE0F/XnCy/DalHFpWlDAwxmR+IhQcKKIlo9UAi7cQKyATC/BHryNRVhVGrsYpsP3aa7/4
ALROvxJYh0gEF4faHvS0owTrkP3BLi3DHtIvVm0JYvj6SZ0V4UJRYGlJrMqAlKQWdTQZ4xIiREmR
HpyVG1VNUNaDHlm4L5tpP5YPSSaqZawnn4sL4Sw9ixLfbGgC9DcMNqoYjgJIgMoWdudNy2CD3dK9
bNgiifwuR69N+ugHkMjeeE3tsCQJCUsLtHopcmKv2xFVcFn/EQd/35bFZSx1odS0jHBbjJcrOY67
MjUcRvueez4mlDaDsDTLrOyN/5pYbWWwsW9R9UCVVHbWiK+hOV73zZVaXrWA+LIwrXD5ONn9XJLD
7HQRJ0Ja9f6EGdjtnINEt/Y3GpVHO5e0jaamG7kOH0Nfzm2kS4JewaoDLBTkPLnWxmpINSZ4ZDR7
P2Zp8C6rJpLAOTKprSCsWJpJJSy4SMNN7kO1yzLWLWOhBufHLSnltFBxT9q23k/XbICFTXHmD8Bj
E+Ltsj/29rKwYq3KFBOVvOk3fpRN3YQzs7Lwljalk0aJZqehfOfn9E4cQtaN8CyPM/sqsAJdDhHO
fVl2Ym1rWuhCFPm+tD4KjpEINOPyc0IwSi/LCFa/9zl/wUVgn5MBnquCL9UKkyYKixgy/3WW7Bct
DD/qKgWZOi5Or9zpwdxSDOkkT23pDS/5P/0/xT5wMrwk/RvpSjgYuxqaF7I5p5MrrNmlBc4V05ZO
T4ht9Vf9IEKePg2VXzIXzsUqhdZGOUBMpfs3s1zfxsE42rrePzR180LacbDlgPSgcYi9oancOVQS
O5QwoYm5z0MwNttMTyc7UZsdMUxXSrKHPkjv6sT0jKrfNqnxjejJFdHDY6glnxo/fsi79rZUwtBW
a2wpTkCQjCT3sq2IjJJz67iY4hiN8XDrp6mjZNZLoPieHNS7oagEcV8kinNuNdEKNeogKkqz7RCh
iJ7dZkbqUKCdXlZq/atmydRELLGwDsh9raPK8GVg84V4+SsbkCZ4pH40XIYD2ACraps6lf+ePGch
kftym4Vi+pmPHFXLH+tydsukdgblSaAXc9w3NniWwiMVUT8Gn5sKvdggnOHEm0bCWLSLjsSpRrrz
ZZHE1VCykMgFrZAWJM7800n62xASFeCBM0YiGbt5dXmFeli+u6zlalxeiOSiV++XQUYLiAyCD0ba
OQlmJtUot/PmozE3+8vCVoMHxgtUTVaJovHcQCGy4tY3cW9W0x066n+Q6hQAQtT7OzGcm00YVwhT
lmmXpHJo3GJgvLHLQIS/ssKahTi8UIfzMZr7mlrOSOfaxtz7Wu2QFqBPXebFKQJzkTiJUXmmln+t
kZl7SdlhfjzT7qNJ9yZ1+KJJ3Ve5rB4BbwswrLm2UznE//W+aFprfe9z8UM5Dx3kajboiEvGNL9b
9ltmzKPd2nl+PFnzQd4JgSNWU5iFTM5HSVkPcjsh7zSl6RjN5TatfcGHUCCCX4CKWzCLDirMKZB3
Uxw99qr+cNmSRBI4h4yiVtX0DBKUrN6NpLQNQ2RF6z7BqI4tYPSDfOn1x1zuo07VmLHmxhfZmGw1
vFLQj7isx/rmDhjkf0lhii5SBtkIQwxFQQpLUkJp26BH92+x9ARVcpQ/a6B32Avr7SL12L8vBNNh
AKqCyXwEE7H99/7uhKe5mAQH7YdgJnb107fQlXN/E233rqGwdsD1gxvb1pIjYBJjVTQTtm4c5zPl
3N8KOqzgNzjTuZy8SWebIqIljPXofBbBOa5OO7QLBpxeEFxHbWST+U6pg6PazG6ti56nK/qg+6Hp
RLE0zUCD9fVVteVsTnII0PU8j0FMqdma/Oc3AwnUYjO9JlZ1uRNTo7hMAzbBXmDO1qJAsOk+68ZL
3Q6by/a+cm6vBHHnltczgirbJGn9Gds/lvTQRGFlj4C1dGc6usVEBcP5azhZr0Ryp1dhXyzOGDQP
6+vAlT+rB7nBAA+m57GoloMU1pt2wjXGtSWPhViL5xAZAYZrUDaazZafmdh0L9mMcgxNCQxqn7by
sHExHZs/n6p/JZgLjRjSUIeuwgZEEWaFG0bxM8qGjtmMj0Hbiaa91t6qRFbAoYrxRHRe+HW8uPQH
mC7aBiwXS2ObQbE0bpu5GpD4gk0pKtax2+Jyv1fyuBiilsBKbgA7tlUxY5Bv+h3ZSlt19445lFdi
OIcIJ700pJS98y24OLXT0et84RrhSiL7SgrnDUlJLavI0S5jJIn/lsIxc2wAHj/bYLhAVAsX3hbn
Czg9tfXZmBDLNwC/Sdx5d4LfpNvuLjyoxZ8nfEsF+Rn+jvRBRRIcY0g+DlrmYSnOToD8fzmorMbH
sw3y8H6xBAbtEz9ciM3BvI+OEm7ssoi1Ns8rTdhVLj6XkjRLPfVxctjs2w7beWe0zgwAiwLt9+Qd
ZDp4ry004nIPM6qLIGFDcaw2aH4E5CToSKvshaH0mMcSjdvYerisoegQ2b8vFGwDf8y0mplGEe6l
7AA+K0HsF0ngMo4S2z2lVUJCMTwpJHO0VjTyxJz/QnCgXHAYamMsRxkStFLFbjB1cnpVNfdNLHrE
s596SRAXHrROlvqczX1LxrdOUz7MKfjsonD/nitBGoYhAeAn8UvGckOxn8J4D42BeFEhTRgMrkSD
fatfZOUshLv3Utb80JjYmaXJZp7LyKZtfQtuwu+Vb37ILBHoubIewU0VlEmajP9x36cM7wK/VlAk
s9g0UGJtJSsBrAoKj9MnyQICSwa6+y5zrKF1BqzwhkG4IXqD95fqAGzccjTpqpcQR4YRRahAYKT/
4ejnn8c5esBGA01Wn/w1WubvGcKQeQTKq+B+hbI4N89TA3MLFY6CufkClC0+Tkfh+tF/BP+zZtxN
t0XT6UkMaWzS1mofGYPmcNdhsizp9uW2Lv72KDmHz8fA7JXTMOcfg1evx5azbpznm1HfKHGAW5Ni
oCcBHrTxBdqIJHAuL3XhrBmsj2wlyB0VcHHrAqQSkQQuG8Cbpc/mHPdTz9VGwlq9Ev94T0A5nxL3
+c/KIAL1D7OA5CU1yn3sh4IOjMik+RnQcJKz3sjRTjijUv4E6BKjUq7VovGV/K3O6bcsPllBnQOr
LIOsoVV2VEq+94YVovJc3FW6egzGcKMEfmNPYeug7/vVz5o9AS/AzuqsvV+2bjfFo6fV0n3aKIZD
2+YlaMovitJvB6wcSk1yL6XhD0XqXrRqymx1lG9g0tjyietjMrWxgwXI2JkmEbahwBBOjrzQKzNn
OUwYA6JBNJv6z7LoubdWGX51clzgCSZqJLSHIbB+J+0xKrVYh33vdt0riUznhU5+PfQj8COYRLL5
N9W1vjAiqAzLb+/arnslj4s9w0TrKs6gYb8JdiyBh4Z0+orWCBj7GFzpXIkQmdeTgrM5cjFI1gIS
zzqSgiS7abKHJL8Xupe6+rXGEAuIfRQCVEXegy0pDoH6jhYule/9CXChBQDK+qjYhkAczCUdu+5q
+KRkmdvr/aec0NBuSw0zce341CVA2jKRkDsFAaxGqWvHZFBjW7asF7ZeNnYBceIKswPZ+KCW4wfa
RN4U+ph/nN4Tic568A+DOmwSv2etaL0a7Yxuw+7D5VDHDvtNhrYQwGUZYZzJMRIY9KlyYLUheyjA
e0kfy0yQNgsuhHLpQpkMtJTYoL9fko0cxD8sgvvoyLaIpfvIT0W99fUAq+oKRkZNinlH7jtUDhiM
7lV8h/4cBGw9Y1jI4r5IVZb0vYa5lZMTVQcGFdqMN60HRBlMU86iuCfUjbPuBKXwfGCjYTRJLQcw
dbKrgMrKDol0Q9UpsXslQWIY6Rs9nx6yxLpuAS972XBWvfiss8ZNwzfZpDadiv7cMBjbrDdrO0vo
UdHC75flrG1LgCn490Xye2xVn1ilzibt/ERz2laJdnohfS300J3LQLKTWL+OksRJDfqhjmcRUIZI
Tc5uo5i2c63jqJMQgPHtXg5LR5gziQxI474z1hj3ua5DR5ZykvnK3CN/rzFVgyly1oBUOkG1j1nk
W7c/Hyr/mRnDDo8ZqDUouxmNHqPdhOO2T25jkBxqYby7fInr4kxsMgPPH9ME7JQXXzVTnkoqoTW9
LRr/alTpZ0mhrqLmuylXbyqlukXD7dtlkesXdxbJfWWGIElltYSGHTjlpNExtO+4Qu+ykBUSZhQg
1LMULsoQArS3ocXFBVV6D15rxZXintqgb6ls1Nezx6r0v8qYbFBN9a4tY0ACqdUu1ZRbpfD3kpJe
RxZWneQ4eymU8dki3ZGS4h8/joxba9afWikn28u/ea2V8uo3c9EqByK6Bsr5n5GRwYym3U0V7jIM
gReR7dv6x/igF5uRXgmbKcys3prd+bi4wCWNqlKPAeyAVUGBOubpyBRBczm40x7Y73b+TdQTEFge
n2dj62UupglmIGv1xmraay0ovEAbPcPPAXsTdcSuaPlRcMSrxkdUGcxXRCcav41e5G2IQXF0Vlje
CIrIxLP7HcrZjXsze1KASbl4K+Z9YVHizekupHJO3VYt0QM0yrZ5DXCyYIPtOjsgkQ1MehfQKiBm
Ocjk2qSfJOWqAaQGNSr3LxXnHJ2YhTVpP4f16n2aO8rOdONs/3OjASOCCdD1qBtl+8tymZtd0pxz
dquWJEXPcd5yc5WUqV3EE1imIrs0XnSgEV8WJrpczufzKrFiWqI9J5lF5Vn5tPcDYsdT0QkEMW+4
pBXnqDK2w/S+haCu8V21aBKbFJLlBFO8K7TqYEjlYTRzDLy1xj+XVRSdJ+enWEvXek1H25gA5XGc
YruOf5Aqsc32RzkL+jDrx2maQMkxEZf49cuuyLFMVMBqe930Us3a+IO6w6acwEQEYvhAYLCavmki
UheS9CFQqy2RjX2eTQIx63f2Wxv+rW1aI56/CeKNGfvXZZtvjS72smEb0auy+mGp0zZqBMNEqyGO
nEVyKUqfVqU8GojnQZC4Sj/aMVZprUh1OunWkAxHLwW5vEggl61QLfLrsIPAud2Nae6S/kaTMrvO
n6NUA7CjwEBER8qFNZINcTee3nLhPapkttGrB2M4tq0FKtDIrbVjagrsf/3hvzhTLo5h1VjtW1Yn
Y+MGKaPQCk6wOrM3MlgdMccFU+Ktr58vkYtgTd7XScUSCVReHsvGuJZUKjjH9VbrQikucCllpyiV
AqX6Tb0v1FvFDjw2yDB64AVr0DTxbV/DApjlmqKR+/UMdyGbi2W0RMnciiDbuDa3DEFK98IbBbxg
pSMBC+Jy+Fp/M4D6mUFfgBhJ465PrxN/KvAd2o510LNt1F2STk+G3h4HYmIvtpQeSjCHWyPe7hF5
uiz9NGfw5i4X0rm7xLbQjJVeSC8a8wgGhsAusDJsF93QeZWSeUqEJZA8Rbo3dDsaZneyNnldWLGe
X/tYAUMlalRHIrS3aRQEDIoZVi/lT6C1dmRAuBYW2RVVLrtRoF8XAQKzZdSf5XpqPToPkl1mIkzj
9ftb6MTZTjY2GSEgFD319VrUjQH+6PcO2WqbeovVBtGSPDujt2doKZgpOk10cDdY5HFs9jn7AhWm
IzczWjqKDXRNW5UF0WxVEtiIKGCRsMzFoxyUgz5MHfvKTmBKBh25PaO13Jq9Y8yi3dlVJ1+I4iL1
QOO+LWRMw8gm2AAtLF2KEEhFErjQXNRjbFQKJBQ0+TDm/V4Gne1l814NxzpeJVRXcTcq58l6PReD
lVQhJgvqfY7l3waMMu22210Wwy74jQEYwJ8gmoVZcX7bqMhmtbHYk7GOP5vhTjJQLvK//50MzlGJ
NUxKwk5r1FO7M0dbYst8o+ja1+s1C10451GzTpVAscWcR9lUhxN8nmaPXn14H6kQYt754Lj78edI
AhQW7HnuH4n52fQ30fD8d+fGTGTxnM/iwgK8MUQUsX4olU8laQ5y/p42z1kPfuHCUnI9UtnoYlAT
m6BQ6ytf/koNfrOI+rVlqBTXgi+vrZEjjXyMDr9cFrLqkQs1OJ/PJWMI4ghnVRF/A2hS1zQF33Vm
PRc8hR/ADPNi1tUAEtqgO6rZVRHeFPHn2SqdWVTFXRvEXRqXxbRd3LxWyV0nYxRtW9TFvdxrV1Nj
uKQsgSbe2n1CjuBEvou6wfN7/6rOy8TGxgKYz4zkoY9FgxKn+dhLmnMfiXxQ1JlauMBUTQHBlifX
UZNsFJL8qLMZ66WqhHUKqu86YOiC4tupgSaGD4jxuVH72qamRmy/aJwym5+1sgX/AFgbXY323hCO
burnwLkYNWBnjTnoCcavZSEldpB1lY3HDBj7oujY1EPsGgBhdC5bjShk8IThdV00QYjuAxJQ/wCo
7sArMXyKrox2FR70rhdlTKzOf+kouRBFrI6WJnaA/y2X/wkJ4OoH1zAItVAYwVeX+0YN2K6T1AH2
2oDJwlTsQgnswZ9tX1jpWlfqLImzVtPIrUYZURZ4E3enXTW5l69sXS3LVHRNwyjyqVS4cI0mVPJy
aPAxydTyn3Bovo8+IFj0MAFLdCjqsv+HfZylcYdYlqBc0VJ2iN5Pwr//n9RKpBh3ilof+mUSQhRg
80MlBeme5mCc8XlOChFq6vq7C+wjqEyraNzxxGR6MpsD0fKfK62zqwDFfxduAO2/Ud2cbKadtLl8
a+zHv7H7s0D+K6Ni1SLHIj/OMUKOPTyns6iKs5bIAAYYE8MoFAMWnvtYdnWeZ2YGCWZ6Zygf/XiD
ruFlJQQi+NpGn4d1BRYAfPIT7ToPm88SGp0tStKiKME+VvxpKUQBTxHG0w3wx70O/yYAdppqhC56
1NtK9SnUR3s2r4mG3hNQCYb7SVXBWfCMt5VPW1FMXDNETQfEp6kjK3zT1K17f86ycDzFRNCPYAcg
dhPHsjAlzOjcMKzwBZBhYtCUNRtZyOWbsH7Xy2U/DniLZLGjNRa4B0U9cZEIrg2LF2pR9zpUi2Js
CYK+Oup+XLaR1Yix1ILd7SI+5bQBgaIFEe9gtGLRh7eTpSwuOoGXjo5phxM7N1/JNS6JTYe57xoP
W0rjApRc1f0c9JD2cxSN8RGzWZr3opyBu9YEuYNmAcuV72QB5CwfSnNiNjh52a7Y9thpAPoxchyM
x2uyyObXPmFLecwnFrdWR4na45myvLX/l8hvtTG0lMXlAJlfq5VVwkLYrQGVKNkAVsCxNqnb70Z1
zyCe0Y+cjsK2kEhJ7smiZ1mqq+SVaf6aJfxrWVw4BjRwhHXff5X8Q7ZjgV58XNbqMC6iCrKYsbCi
F3iGNPv9ZLJLyzz5/8JS8EVWUF6GMEX6ii0VOyvQFxc8/NaDCGvhGiAVYvnba3OcikovAnVGsR6T
mH8KBC+Uxjm2SfKuoDqk/XnIYib2JmItFOO+bGXrF1UQw8/M+TqngW3VD7n2lOWfQWsSWoKK/eoz
Cti/v4+R82rfCGS1N05ejf0CcshdEFH5e5bf+/JNi5Jo6tSCTEd4mpx7l0oQGwU7zZ9B+U9S/P+Q
BWBPcD6heMMPbQxaEzRtrf60k8wLwdG0a1x1Y+6GY0MFmq1+PGGOv4RxX7apmpqEDBCWZJ+y6Kku
Hi5/OllIeGsb57/PGz3xzTDL8feb4jsNbmJyQ6SvOjL9JrttR28w7i/LM1bjBrphJg5ONd60xJqQ
tLTtkW6n1azbvjU9EN/62CfjQcGkWR5GjkLiHf47Jqq/lQr56ziQzQgsSmwJ54ARMcEIF9tGitbT
XG8ySvfourtkmJx+VryoquwmSY8dmm1miUdYmnmVFR+UqMIjLDtMlryru9DFIKg3mZ3XYMfCi2N6
14E2LAutaymyNsBvOhYRhnEM6lYpxunkdEcpwaS6f4XDcudA95rQd7te+eYr/WaMoo0iaUd9qG+o
NF/HQ/fBV63PRB+uumJs3biQjjPRBvvyYf6HKf4+TD4IT3KbkX761xRn0CQFjLsClKr/1/C44OpO
v2YRhfGE1n0S4uqyUSGu1UVouWdP02xdUWM6yqb5bM6FN8TUM3P9qh36rUDdtbeAdradUyF/8QMs
XJaFPgF2x6cb87NxkK9jvJ+CPcCjsTClOONNBFYIIpqEWROryyoFoiCYUd883PJRL2lRaCgMJUCt
GB7r+FpTWsFdrjm6rmNYmeDFBjRbLoIlWHsIG0mHkGlUQPcms+FjEeL86iKkbiiKbgG5U33zyEna
oPdDnf5sdZiBkxzCDaLzo+KALM0D5OvTJGx3rGq2kMl9ECpD83srZppZ2aY05I2sCSbOVy9oIYE7
u7zIJUlVDEhIg03SNt9yjVzJ+Bpctr91MaaMR6KO+MXjS0pGrlQICUh5jOIJJvFMRkQbDMN8uSxn
/cDOcriYX1CSgyOSXVIeehI4tkk7CWbkRKpwYR+77EDnUyCiGTE6lEvoyGl23wruhZ07/3HRjbMi
TNGFv9bWBP7vwAKkhExuiZ7fRHn/nGdKbI+dsut80QWtHhxVQEuE2jZVeeDCOevHqFBNPOH72JvR
VWnrp3dcjalQFME07Lry9b3RkgqpKMJoO4aYCtAM4zGZ0vdcv6mr8FKVyJQHu5vNMaFVJSHZLWO3
9+UNwWDAZTVWr38hgrOwLtJbOkw4/3Q+dhkIPeQrKRCt6YqEcDaWxHKuDdjG2M5mAlzAzA77FF0o
wY2w6PHGxhaqcDYWxF1uZSiUb9MhfBqa4GEiilNpgxthBfpdxwa0XqoBDgI4zpw966Gp9z1upumr
XRn13+hQ7RRJebl8O6tmbP4Ww9ftsgGj+UETRFu1/Wi1kQOsDoEiay8CfSGBfekXjqm2UQ2MbZgx
0ZIrdA68Ob6em8Lp2kdKb8ron3coBEooE+OCMkWn/bW4ttVbU6+gUF5KngZL+B9pX7YcN65s+0WM
IMH5lWNVqTRakocXhmXJnMB55tefBfU9bQriLezt89Qd7Q5nAUzknGuNs+JfFrGrbOBzYPAIyPN5
9JpVmqt1kSFiyjRXl79WU+NamqjbuftlNlI4V2YmfQ/4ijQNk0oOMzs7Jqvx+H87CHdX+bCUKVhG
0hCrZieptJ2YGD5YdwQasPtsNifhyhI2sIqlRYEG5FjYn8iNFP/Wu7M2vF4+jejCuBcDxti4TdoM
iMXgtbXp2181CNGw/9/vzsPMRMkyoqiKcyhx4ajj1wE4inKPRf3VWf4mFwOwNaRpQMhQ+Gak3udL
oy34+iAuvzGG8RnEtsHl+9ptEhgAYLIVFfzUCNU+PhW5qIErn+cpdueQ/XxiBBOz+e19oa1AzhUY
SoRqtoovFFtKDXZhrXUaQ9hbZRsTvJU2gD4G8irDAPoEpwd4MsPcDTQF8pvsWHHhlfMN0U5jZIVR
/6XGWodJDWdYRYZuzyxs5PLqsVaA6+klXGem5MdRqq+lCRSymnK4/Nn27OlWDPfV0jmLs5JATDLl
biHdZMCJKKPAVEoPYzDCxaa9uApOSGZUZ2gl8a0KSY11jUhtGlZl/QZk3FtLLp/StgAjQ6S8Kf3w
5fLxdvNMA3TbmIwhSB3etXbjL/JWR+TTgQI0a9MnQylvsqnE5oapnOK2PkJnvxd9eW201jOt1q+D
1ncC877/CwDgLGP4gyVinFk0zURp5nzEO19o7BoSMjGiRdiYttXEV4s09uexob4sF7HfpkrhFHVz
s1SlqE20q1AATrWIhVaRwbuypsvXMc0r+OYuO5pTdostM680qei8u3IsBYbGxEfGrX+0A3asJI0O
GMewGIbMA2H3ENha9jW1xtzp1dXFasUhI8lVXkvfMECauDVVv6uz5tqZ6veNegM027u/0YLNb+K8
X5aNaVrEOPufzsdy+0/jQ1TK3nNPoPNDMwx806rKm1rbTO0G0PqwSmy10Uwd1LXvEvu8rqPI4jID
98k0WRaxQRIGveItLu2ieF4oTiWf9EBhG26JZz5ZzuKVFMAe/Sj4tHvIdIC1/COQs7imgnTVivF6
zXI4ESl56ehofsU8peZNSnWfNfOzJI9XjPciysMW09X6mh5VbQDLr1m5aa95rTR5VBlmf52B2lLk
sDYYsxR8btHFcPE7LXrMFSb4Bqwerp8x2ZW/MGxiELywwdYlEUQ+u55ocy/szzdGxq5XRSsJ5MGD
ONnwRnJBXM2czKUvzb2pRENi1Vr40nqD4qEMKIn+d6ljWK0anDbSfdQ7qcjzsb/zkkzuzaToJ1hT
DsoGNkZWP9B4dub0l+BL7b+WPxrFGcchLomCVT72pQBd7TaxW1le5yjOeJUkAatNV0EaPdre32D7
bFWZiyKHPALlXg/BOJ1EH8tM8SMSi14o856X7pALHiRlNKVhhmLUQ/Mim/nLrABurelsX5qib8Ni
6U6l0Z+6kgZjbwJlGvXfyzcsUE2+S26ac7cUBr4iDBPYRH7oImR/gZrw8EXUpEUVSTiiVM2gGJL7
Ligy2yNZUzuXj7InycQqChZsVIAU84AyxazSyi7hyqm0HjrDcvNR8gqgoV0Ws+uwEaEgSsH4MTgR
uJCor3RqzxMcthbWkVMH8yEKWI22qJ08+Buorq0wzqTaVAdRnNHDMwGksYnOaox12lyU/e2O3ptI
+2UDrLYKSgAfLdTcdFi8J1D32iy8ZX1qpbdlue+zb1hkpHKo2ZJbingn97/XvzJ51asTI57XFjIj
I1AjzdM6IFhTEULenoJvTsbr35Av7Vh1kEJNgM8bqlcl471AI/b8yVYG95EqTc+KCkCJYAW9bo/r
kXrWEf0KAOzbYQ7WTBG50u5c/1Yg58AGyUTLWMOh2IhclLrqgeHSsRJE0MKBzborOOGeHcbQH7by
dexbQSE/6ge2gIu1QcUGq856MFsIJbB9nHqdlxxKH+BGIf1mTkfxTsiujmzkck5maKZxSSO8tXn4
NqAX8p/QV+w5z+3ZOB9TTfDMswYZknmdg4PNBKrKCuwJef3aFLdJfNuKaGhEp+KcCyURUi4VEpu5
P0upYTtRFz3EVSfwL6Kvxr/qKuoTqR/gxKLR06kU5DNxdS0BMIlORXZxd6t6c498y67OsUBT6tAR
qzSuY7l249kAxWUfdAP65MA2eLEnrMib2AdbVWzxroXbpAmDyifo3y+Jo5vK7aLOfiy3YUvpUU2j
hyGNH8ayDaMhSwRKLbgdvumXSWk2LRb7CuVVmr1FynMvn5JZMOe9u7+1vRbOOPRLr9qpPaXvc07j
a/RzcWePYPwN08EwEmyjwKZH3JYnSjUEavYpt9VQwDWQ1IWt1jnD8IMREI71z8umYf8WwYWosUYi
HOJHy5DpBNBbyYLS0dAPbtbHP6NVvVqb+X6Z6NNlWXvFCBPrKygg64Dk5Icy49ooptbCVQ7d4Pbr
V42+VCki9iqsm5dFEiFYCsTxCp0A0jedajyfDuTrjVI61Lgd5ad1yP1GO1tEcLp9TflzPF4hB6Jn
q80UcnLZJFcceaozgCdTcWTDtTyMIU2B7L0Pc4lgVXerc5ur5RvQ0rwOdWKzx7CCV/6YH5p3Ut/J
+mkBXIDqQNQXLYvtemaVAH0dEICIp5j6brOiao3rFn2tsCqUwDal5ypXHy4rjEgEU96NiHJOcoNS
iFiWH3I5ANzhb/pNaGv/ewjOeYxsrWKZoP610rujAc2cA3v+q9B2I4VzGDoKJnE5ycjkMafRkO7r
Uh8wtexdvq19BdyI4fzFVOhkTDtcV+tB48tf5KS5soq8K/aTr4ZjOUX8Qhy2SCsKQHdN1R/JPG3a
UEx2lJXMitSPS/x7Is959F1wOmaJ+GTLhKqpyBB0E1Wuj8ogjYlkavOKXDIaZE9SCVa5yNScW6m7
slWklsAgaD2i6IDvTq8AqXSW6mJAXw8UQgntBDWnXbupyxiXJwZGI/hNuRwlIvSPcdeaDcpVqUgO
Xa7ZDhnNF7lYg8tn371eXdVNjWgKVgA5I01qTY+qFUfPhiZY2+9LCfS4TtR5EUlhr3Hz2oyMROUY
Q8o8Jy5Nbkk7Or39dvko7EHxX9HSUZ/ERzSUT8D19lxYwGxAlqcsIANH4cNryXwXE+CDVY3ktCsN
LwvcsyG2jbVJDCOp2qfZCHk1W1Vlsbaeqldxr99Yafftsojd0Gkrg4sRTLb7l4w41D/Wd0aUwPhM
0cDK/fHQ+jUjw81AnWA4FfEq62n2UXz3RcnmzlE1GdhbMrqMTCu5F9IOZrGOmYJkU5avmnp6xG0I
1H5PBPZ1AflqoNAMrq6POtIPRdkMjBNCrSZnjQBfYwjQ3t+XrDgNgZpbKtvoYSrP1HSjhkkSSySL
sOpqGdWV1Y0raISzc6deVU3tmtrqRcbyQqblMLe6R6f5Oh+y46ANR53qlaOV611s3RhUw5CcejXR
2QMiUA6cLPsAWCmnSCpXje9Mkrh2BPboeT728eQ2eXKYlNcqfRvNQCK1Nyutl1PAJ1s2SAsTL2ss
D9BGh96o3HLAi4/T+0LL74w8C5t29Yv8BeFvZ/+sEsu18npx0hpTBYqpu9ag+fNkY28TuxNlfZfa
11GaOVp2Lpcevlm6WqQsqEAf2BuDQ7M56BvT0dLyuVHbYLXiGwuzMKr1PJb0IK2ysxBwvFTmoVzB
bYiFZjoMTqG2ftmXbjbqDhipT3qyOrQNZu1noUfgJSycIWtda0HUnuWzl4KEFlxhoaU0D+BtfKEF
7i8dNefyy9jD00WV3ASvFJ46SK04y9VibwXdgQWDCXbmprR60xf5GhgnAfDfHzp8C/B4YT0/v8li
2xtm05/ACiXFgD+c6fS70CtXbqJ7a5CrsNLrVzlRPMEvZG+TUzdg1alYsLTQPrJ5Q15oVrLUXaoF
1rXsasDOmQ/ANQMC/nRsQxHG+Y6JBdMnWrXoWLESFHcdiGYKzZxaDThPrVtXgBBYvqtt5ArOxP4a
7kwA/fpnSgfjn/wTIh1d+iQe9KAB0/HqdS6GAhEV+N1ZdWVnkB1dcItkVyKyCAa0DwfFe6ioXxUl
W2X0KairncBlc0ue8lODOsMb0v7kefZ11OaXQxHIsoN1/+iB1R1iIQjFTjGA7SmpAFc07M/GI4pr
0kixhfWJ83wuA+s4BPldH3aHyze8YwY/iOEC07QxgZQQGXYwdPSgafSWdkLmz71F2w9CuNhUGbHb
RnTTDkiofiP+em6PilP8UALVy4IcmhofGNuT5EYHw2l/gl/qvksc66oJ6tCdwzQQRfx72otPiz00
A3t1n+h3S7Ji3jtf9MBo00PTY8xM/bVIRHC3O5GVtZHCx5JjBhwkJVH0QCbdVUX7R72v7+qy9IZs
FeQXe2nTB1mcO8MUi5KQ0rYD+ZQeipvxLvUZIpvhxK/rj8QXXeBehP5BHhco5JWqaVEN9TQTo8L+
7YzH0ClesfbE7VX5vkO1wSFxFCpWeTMS+5yC/WmoJ0fK7ospwa50d1WU9gOGQPzLGv3p2yKsBhYU
o9cCz+ynOkCcl+OiRYYRECmzMMROPGovPqip3i7L+XzlTJCNSrWhYlblU+BsVIDhaBLs5qq3+cOa
OAOgk7weJupGBYT8Qxm7CUBXZZEjYinWB5PIieVe7LSqhdGNixHoX1gBRzmXYJeAnfKmhwxU7CP4
ElQZ5km6M18vn1gkmXvGM7WyvAZeZwDIWxtFV0x+eKhjSytx67l2c02IwvrJGHNnZb9oE0Fl2Nkw
Sn2IAkakkR4mA2Qyqdu2zuizfTl1cqb/s0wu98yVWcpLQq0gOy6+Eco+9dYr+2YKtCD/lnqil/TJ
AOOIBMMHsICYRvqUEdmmNiqxjc85pplbxzL2NURJ1+cqPZOBZoqFCW2Ux/hWf1EpWjti1iJgaOHT
DQ0izzgbtwBtDIbDKkhvP3tQJg2ZCApIbDLZ4BS0UKmto+JqB2MAyMLSn8/a83QzPXVP4xU5pufo
CwmoX79loOCtRlB7tG9lKOL22LMCjGYPAQoYpz+F98qSj3Kh40eYPbZS6E22/DAawez17qfbyOBs
YKsq49RJsIE6HTwtkcBlLGJH23ty22OwB7J5AKQqZ1IDiTpIZRCp9ouTUcvPsGtetS8zEP1Adv03
9mUrkp16I3IAH48x0sgOtLD5qafOemwwroGw6xidGdSm4mvfejfxlckVDf9+3p1gqqNhPUO1TQtW
nHt7a2/qybLCpPbeOrjWvYz1pXAI56v02jgD62EBJiMgdg7/dRT0US7fAZTUhRb5bMNT218wfuT0
VDTU9J6y8mZ7czS+/ZctKZHmnikkBjwCK1S8DABqBRiyEg9LwNfzCZPIJ2BdBnZIPMChpP99C5c7
5Sd9XSuSofEatOV3Ktuuujx12eNlH7H/Jv79gnxeMCpDOkoWtGcsEt/O4e+jQTApsK8lOpreuo1R
OaQfHzW0N6TFgoHRERqPHuip0L9oX9JzdhMjJ0iD5iB5InPyeeWS3Z2uyZgWA54UZiw/ysyBaZmU
ANQMoiftZAblbcIC11A5IRv2GAWXKBH5zHLMJGKQE5kIAEGwKsJJBFHMqoKjPcifzdvZs07KWb/K
vBlMUkpYHGtn/WldyV4OiPDLn3D/rBvJnJ4szYABfECFBv8Qv6bYv1wk1HwGj9V+itvsaRb4DKFI
7nrT0ZxokkHk5Eq30akMqsbpYWmc/Lics9OK/zw5zeHyQXeN6+acnKWrq7UhChDyA0t7BMafpt/U
VD7YdQwY/85bRkHFadclbcRxamsM65xbJp4G4H9kdyHGyVixVFfkqnv5XCJBnAOe6z43l1iCrkax
O8tIXbVzNQjIRz+XCjn95KLBhDZUsyhubzmVx+YhTd3su0yd/hHlnCAJRqf1p6A6AnVd/W0l8PVt
OB1UwZ3um9XNpXIR4piAgbIHq1ZA7rFI6lthdZMfJsCKOMU1uVPC3lfc9Sf1S6xF595wkARFvv3Y
avMDOJfV13m+YNXDwGNJ7srv6an8StGgGB6rL+I9v/3Y6o+098HHjXNuO0QETYnj9t64BMZJ/bZ+
S17Ho5W4ikeDAtMQ6VE50Qcs+abEK4jH7JM4gX4fjv3kzjY/hLNOQzUNQ6NEeiA1HsPxY0gW9Hfi
aeC/LhonPuv3+mn+mR3a0PZ0j1FjR27t2UfhB9j1OJtfwlkre7XlUpFhOlihGpfggaVaebG8AbiC
9AQq5+Gr0DYz3b50es5c6Y2WG4OZRTBX9VmigUo8A70pC5vBWepq3/T70bdSpwrkK1Go8j49dkk2
Z7Uk2hXYyILCNX55Lm7aypkhXDlomPYhuZP6kj8EMcynk9x0R8aerWLz9B109pB6yDPCAkBITCmE
n0J0LbyFM8d2wTSxjk/xzhj+mn1jyZN1Z7uzu3hNMD2iDlqGonbB56mxd1vEsB6R4qBKy9miNbLy
eImgA1pI7wABfSx/A8DFTT317xzVH0mcvWmJVimyjAdIz/Y3ErssNs7dqMc1swXf/o2C4kdg5D7X
nrnjcTYG0BKFamhQtzEoj3HnyP78pf+CL40KD+bUX/WTHqZ31Ce9EweWwJt8xnX5KN2SPwYiaTpL
fVNA+vwrfRjvstKR3Nr2ZlTNIF1G9GNmKOs4s+SkL5c92f7JTYW8V0ERA3EPrYkBuKoROJnJJaf4
0Ln0NgF6rEMDCwMr5XP6qCGXjEunuUXHQHDyT/U7dvCNcO6lNbSaLCvNjGCiJ2l8Gwl1Fv02MlKB
nF1/vZHDPZslVs1YH1Ij6FfoUV88pARNl370Ll+mSAwXFihS0zdUp3CVUhGsEeATQEJsCaEAd6Oq
zWm4t9iCf9LoC3wyVrNZvcRdTkqgeKWXnmx38IjqAoHYY764+avEwEQUbqK/jL4155QwMop+lYb0
8f+Vi2a3uK4PoCmwnwbPgjnGAs3NKB0v3+t+PrIRy3mgtjGXKOqRPWbHySdufsVeZoqzKi6+KcIO
cXfg//Mw/hyVexhqodqVDrAMRF/L4lgYya2vytRLMlBwxb4JxDtldbvery1P7wKMFAC1QfQ+3lfK
PrmizcG5B9JKRZRLzDJkx/KuP1sn7XmWPXo3PcdXuV+Eo0t+De8jyfSwAkvTSfwodrKTdejO3VFv
nNQTWism89Jv4h5TPAFdvpjfXcGMAX29ey8ZLrcDJkTr0L5bJ0d0D7uVYGBX/Kt33MvK00xXqQQF
mFzZJW7n6gB8QMlkdYez6kOqaAxHKJF7ZFmv5AsizwgOL3m1A8YxycTpv3ukwLE4/d23HX9OyLk9
K5/1kjA7DG6vox4koCSJ7kx3CORg8RBn4mWJCqP7CfDmVjmvlzSYcVjiFPbKdK3r0Ssf67vsW3vL
GkWtT1JMwTnq4jMHZHsiYEeRdH5DvCmNzgQcNou06ehYv+tA/5qDfvaUQ63RBDQcrI3Xjav4oMV+
QLNDYFSY0bigxzy6cE7VJCME1rr1MKUJnZoPGB13zFD1y1AVmbB9V/fv97U5EzZIM6XgIWOW0wh7
Rv6FQDLxmMFezgQNnjMLIetQ9FwFr5WvTNuDMtSFgtdaYjJBHVYg1tO/8a6AlWG9PrbLyalu1LAU
bcZF5kgNc/QZi8VBECf6Xrsn2YjhtFWhWl8uEm6wPEchuu/oBTn1FeZc30fhS9cQ5N+7sfYfeXwm
OCVtrucljmWXwP3KBocUR+y3OeWieVUsmj3aT3M34njXCgxXbchwvHeKsfK+CQ1vQUvEng9A1hcn
mOy6ePVX0RQBTCLmf9Ab/hh06guQlbuligKpPaj6zyQf7sdlOumReWfYhSPl2HBZRbk8c5oXhPKR
boIRWwxsFBasKlgUMOty6B1QDBKHEZCnAXUlUcSy98o3x+Qjlpaa4OBjEiN0w+G8WTVY9wfMLz8Q
SFRf/8KqYBRJAfKJotmfplgmCWMy44jmVuePyNU7Jz5ZHnowR3Y+XWBV3nXw030aqg2SM4N1g7in
VxeVmsVWgwJbXoWtav02GhJkUutXJVprtPyOZ+nlpvTFWKZzZNY/OgTCmbPU5eTko2661Ux7f84b
T4kxkKGD1LQlGEUullXwU/f8G8g+/v2lnLqly9SW+QJrn9ZoFXVOEfVHQ0vu/+b6/4gxuFSKyIVc
AM3GQvZonDS/Cm13CjrY1hYTJMKwZFe5NtK4N6tlvTS1KqQpt6xOrhwk1zjrIWrGWLoVSttzIZsr
NDgXAi4kbVxLdIfnYPHb743bXI9f6dV6IkEfstNhujS7F5VDPi/BIUnbiuUCYahYXJCuMzD4wGoO
OKSfu3qo+NWtKVCSPRO/FcX+fFN8ywuLthPgSECLOTqF9EOjj5f1QySAi12LLC1XmheIsiZM3vdH
8HGI3NSe29iegQtVNWkFo50ECkpJcWT00WEECn96qkL1oT9NAZD/Dt3dcCfuKuxWDLeSuZAVezTd
vGrvpgejILA9roGU4GbwZb/05q/qFSss+Pq1ggnTOnZq1z7iLd50r9lJVPjff+3IEQGKZWiayt0z
VZt0rjOgR6xD49G2C+TCDJRRtLaxG6Wrxh85ny57yecxg3UHmDUYKNSg9Kowvp5UN0ocOTAC8TXv
vwcMzgJLAlNVWJP7qKStta5AfNQN+LDxmP36pyipuPpz/yR6e8wofjLvpqbKQOzTAKXFPT0MtHbK
QnC8MbDQshkPmND/D0YNd0NxoLWgi2/pGM3ng0TQxbQ9VTMTTmv2iof5MfeBgu42YX8AY9FJwQhy
8yX25KvIv/wedyWDARgbPhj0wQQF9+KzUqIDUrsIkhffek7vh+vmuggZvTWG1Nw6jN31unanF9HV
kj1TsJXMfUY5m/sKCHJoiPXo/Gl+SUFACaaJ8oc16OZNYcZmMCTZq41JXtNSbmKz/7kMa+quQwla
v/wIAJ3vRVXJvlbYFDyOYIAoyL0ugZFvxJqI0/WNohzrNJa9MV0FMffur8fnwriJqWIKhPM8EzGk
tDblKBhypMTA2DF1UU1UJIJzN2S01KphZX/5hK4TvVMxBcXKzOg6oI+eObVwTWjPdDId/N9Dcequ
T0XVUAP9u0mafDRAQrnKPbNWQvlbSYWbtewD849rK41TPUIbdSU2k4Y5iORuPJpXrNbMykpW4jHi
M3FB5/NUH5ypZmFyDlt0mHTmMYTi2hyLmKVj9Gj8Rl8Dq/istVN/HRClTOfq1V4cjIm+/Ad1m72y
4UY0DyPU0AiU69p73Ub70Z6rOJg92ceceWB4rJKmuz09Nccej05UadhTJR2jzHAEGJz+BAQTrSRJ
BrJiGpSox3ZafkW2Ioj89kQAVRWYlpg51T6ND0xF33d1pkRBo1U+BemmYYmqyLvGaiuD05gVc65J
oqwoCbqjN/zEymso+etjcQL751HHUElymn/0OYpwogvc1ZutaM5aQZFaYi4LK5ZMvoryUH9WMamQ
oysCQmCX3uiwlrEnGg//PFgMfd3K5RxsGltLvqywz/RohXqg5q75knmLa4XdTReOV4wFW/HXp8TX
bhevRQmjvCYYilXd+pR6WZichFex5xRNGbAtmCq2GGDqR/9bLknR4TMgkyiS2OkAquwXFnaPJS3+
YWqR6RZRUwVTbh0Bl49Z2UQx3bWkuV9XMrQ8mRof+1ezmxdt77cDuJ8Va4xOU5EUoADUQoGHY0aL
NzPbn8vdYKzEY9ZEMDNr3v6KksL0JQ2UvyOpHa2PJifuSuBWB7KRHSz9qCpS56TFoz3Vb5d/yJ65
w9Iu4LY0zQAjNucxoro3tSxlb9DS7rU8P8xa7TZZ8F9LwbAuWPrwZbB6x0cSWCYoaalXWViDciRO
MUEUfbH1UnCpO44CwB+2Dox7FJxAUvRRBXprUaYYY/QhgAK8NkP1H4XDtsV6SwNomlo0I8g+EfcJ
DWwZWTpcrfEZM0/JsCkV0TgPaaXe1+h2ZP0Myt2kfmsGzJFdvsG9JwesdBNoI+CnBosLp9/m3C9F
ma8ZgHDSh/xquM6uG9+8tb3mwMaRi0PmRWjN6aF9Ux/ia8vLG8f0tV/gRnModjhQoRI2InZvYPOb
OCXua20dVE3KQkAUu5h/dTQLANqvaS+A9N2rgn04PP9lS9kskhzIkVoYH6aQfkm8+qsSSqF2ZUuO
qH6y4zQ+SOPKJ0Wcy0Rq0jzsO+BbjKY7o2Vy+XNqO+//gwyu8LGmtNcyG05DpQAxWiyHVnjtcdS4
VCKPZZtdyQAWBgDeE/43xYkY/IXcHpJh9lo9wX5Y6UkjOsERlrW0yDGbDith0j1SEMNJzdl0dEXG
VErbx06LwU+sDI7fah1zrLnh9aV5HMYkSFfALEiL0/emX1WLE8/9SavlxJkSBP0DKG1qQEZoeEDT
FJ/VqUZFnnqXL2KvVrW9CH4EdOzifpiKKQ/XX2yeYhq8YvDA5BA9dt/zo+oWXhwQsBQ/RV8BN/IC
+yEM+XZch6ErmGAwYQTZKtdHu6FN8xQncZaHms46evV58qnqJN9Sf75avhdnxW3Rw4RX0Z8wNy3e
6drTt618LoAAjnTSVRnNw9i+y0dA7AuX6Pa0bSuBMx5GrRQRMfsMQHDJKysBoOj/oIfmSfUZXEwi
eq/Ma/CmcSuPMwyN1FaxIeFEDHiuxWvNkSHYIJ2VD8nTZQXas0FbUZxpyLJhVgs9wTqwksDtP67V
m2U/KI1AzN40hqFjXQAY+TbRMPf0UUmqDHkyyYwc/KlKoLntbRdGR+vI8gLVrYIaiopCmyisIbs3
+UcsD0Fh23rbKTSHkzlGp+YERxb/GA/Wa6Ri0IiBTsUu+WreSZ71Pg1y179loo+5q56bn8CFCEUf
YdG2AcBpduyPSu5WYSY75pPy0C6ALin95cpKgjLzL39XppKfVGgjlcszMfwCLmgsvjDKSrdPH62m
doxe0MwRHY17+VMM2oOmLvIwa5KAVq23FMHlY+y6ro3evE/gboqXhknHXu5XGJf7GUMZCmbk+sOE
GlT7A5GwK5C2k82ZGJY2MI9lI5N8Txg20lJipxqJNKC1Hslp9SZ3DeazigI0OJ9PCzoO9v3iFR7U
RSR55yoh2QJkKzEQRvL1r2LIUeAE9yuevHSrpA7WDZGHaE6Hfw0UqIk4/dkTiQcAceCkRMjPf71h
rZYxgcjZwvyOraMd9yy4T6ZlnBaatm2jb4MNZOyzcLqP+hSjyQGkUedHYZy56pV1XE+TN72iRPwf
jJeI5HFar+t62qU5vh+o5FbsweoBzMzjfBr9FEMdf7N/8eF43A0OVU5qq8XxVHCQt90C9IRaoBja
nkpur5B9xY1KzlGiYSYaR1JTUw3iGbCe0VD4smG2J0Cy4VXHFI1FGpeeMi7PpUVvgYLu5b3i0BQz
NqTBFNhi/SqJepPT9UdU2V9ipQd6LAmTRj73uVW4CejTmxigCGp6BBb/NTZCHHlsrucy+wLQoiBR
RqeT7Cs0q32FJNcjkd+ABd052GcMOuwpYkj8kKQ2WDKRFvaLVxnRnZ5Vj9KgYKm+koORmH6ht78v
K9iO98KiFCoTWBKDKvOvRlnmLF0YQpM2q05Vd/d1VLtzvYRy0niXRe2NLn2QxX7L5kO0Y2mW1AB4
klYZ/asu2VloYufgZPZT4ecyFhxk1ZFkTB2MWX00ojkE8OAxLUKjaOQnCazkhUSC2Ewf6UxAn2uC
pcYSBmM7SdyHX8n5c+R3SVcyO4JZ1m/Nz/VMkRFTp8TGsulOvxgFkDWi3k0Owv2LnceHB01Qwsdq
qWnzdfWKdIZiN4B7ihvYTUw9hmyYqKqc5EH22v9+BVzF9WC1xcZ+PUBp+KWrca6x8ygDLSXpUGib
Wi+Z7y9/8h0fupXAx9ZLMpFmkXCgutcdhYyerBgutTqRZjEzwVnJD3J4K5mPDVkqPHHmb7I782q+
KtGUGH37xEjRRPuwez71gzzOSrYGshQM5AOztIubk1GtiNft+mDTunXXZLmluhzYZPjSDelzitH3
rH6ZZLBzXr5dZrgunZoznvIwN5qJqk045V+j9kfZC0JO0d/P/nzzXscxs4xBLwB2lkjuZD2Z9cvl
A+zkPR+ukanPRkCldUNUz4B+ZVk1K1qqiNDF6c1egRTrqNp7UQbxAT8lrptj1ADxJIMTbY917chv
WBAvZmfQMOhkIIbssZXjV7Vnxc5ylZxE7aTdZ2AwOjsCvlH84+M5UzApsAoYQ0E8pcVdu/5Q4uPl
qxSJ4DRyGKJKHoiB6AczJJIRO+q0OtMimnbaVYnNSTiVm3VSVa2Ck8jzdQLauNwUMdru9TEtwPOY
rNuCKSC+FVH38jIlpomgKhjPBcCHxtOK/JdgZlSYJu4dZyOL7z20pt32fSPhOGHxXB7bI1NC8yk+
mvdaUAQA4fEvf6a9LG57OpVTBYQKZQFOKFhEz75tkL+kDpCqvMrFYAF1J8XrzhGGQqTjWAriIKFo
TkVGMKPl1mphmBBjfRhXNq9W3G/5xb4ZMZkNYg+0WCBYlEGKPuj7XsvmlXfmnGvZjG3p+EYJ3sGK
DyU2NlNMRwvTj71nQBAsv/ex0DLmnHexKmVBgTIclN96zzgNcKDqTXQ4Y/ycrQsEr6Jxzb1oAeJA
+MPKop+qopq9xolR4EGYSexmmd/qTy2CtwkM5HUvUB6RLC5+WuSuRxkdGF36r6XQb9OaBFp/lybE
j6a3y3q6+zAUG2N4iA1R6ONMP6mXZUwJdKUuaz9bnkpdmK/tn+aPCPYpN2qRmn1nymuchekzBeBC
eshPcubJr8ut+gCebCy2vNYn6ViWbl4eLp9ub+sU1bY/srmbHAsU5LU4guP5UfxcvQKMzDmWFDpv
SDBWzOb2RcOoexeK5AnkVjrGJhByfTytXTfJXMiQOMrggJqcuhZh3+2G1zrG7dDCNZEs8u+sAsQW
yCoIG0bXTglwgwpPD3LfOir30rV+shRv+D67JCg8YFOJa/F7Tw+ghjDYmKYDgQ93QuxBrHVXAEus
6F/wCuZpcJVM1PzfC/SQbCNKBsa6hQmbj9dYt3NOWtAqheAoscA+uvqwmCFDKQBIgKy62H0dw78Y
/2IZ/r9COU01x1Hu67TJQjqmgM0AsY5b5YCyuayUuxqykcLp5CSViYQ5QfRXlhwAbnmDECWX/oe0
L1uOGweW/SJGcF9euTZ7UWuXrBeGJdvc951ffxPtc8cUxGnM8XmZcMREqBpgoVCoqsyM/49WqK8k
cqOERxjeYOE43tRC9xii6P43NqDVTtQ2eZS0qTtOmoo8L0bYUKrBLLRvxcx601/iD536openEuJT
mTxhPvsBWnxD2YyoG7RO/6zvK+COq5fikN8JBwXDVmg9QY4WfCciSOpsxQtvR188BDfJntsTzL5x
zGQMmvVn7hapUska7t38lH9+HV0zTZuqAMU1ft28R0qBeaXqgbvXjyigQCyif8/eWInMVhNDX+3H
5Q5eBVMuAkVIAA44PIAwDLlY5JqN3qNz9dC9VDsyHFPaEP5IoeVrojVYWMxwvnn8V2umsou8h7Bm
1eEXSL2Zqqa6r378pvZCB2uxwsDs/ew/lOC2nhDrhVMJaZdXJbSvwI35+wkxoLIpu+yn+dZltTZD
xR2dT7lSBWeYF4mlnQ+zHRmpO9YPrXrPF4xUfmt68NPHpOJNnRlyNY3YSmC97brFbPhiyrfSXXGf
OelDZjEzNPJtrpymS+a48h6EmSBQevirfNccU7zEwp/8mTuR+V3tGwu5v/l4Xu8lFYKSuugmmQib
qHdkcPdCMrOr7dyfvPnAqqkwTwbVSzXiikNqBmuXzVxM9IhRl27NdC9LLsFMt5DdaRYTJJ1iYbZE
QYO5v5u31upsUNGqavS+ECf8hgET0iqgRANvquiVc17pAkLLHkbZogtYu9BlV1ZftNeEEVVNWCRM
HhH2GByhR+WMQVS3/slZmKufMQujHhRk/oGJ5+8uO7GGdLbA2Z9+BHUPKFpY6wuPH8HvOzAFDDsC
G452bC5D1om5UFaslpsEsyAaAxyY96LBRM0aK0ad3FMak0e3IXaZDw1GiL98gJVFgHXreJDI2rz4
ZnZIXyWxm13/MYAmkozZszCujEB3mRtdGwS0VgTlJnyoSqxQuBsl0VqMU1jcp2lp5aFxb3RMWiaG
44pUJJKGMsYYC+p3BPzDvRPqm86Z7dTvL3IBPIvLfItb5JPLUElQpKocx5F+wOWkNGbUgNtBtCLo
i/SyyX/vT2iTdWAYUfatYNY/oEmN8+MwowZr4VSMKqdaAKaYREQv8FJ0krqH+Vmww338FKNiJFiE
CIv7lcbgxSL/DG30EZhlRrLaK3FZpGJXVmvIJEikTJ8HW3Sk3XKY3tHI86c9mYvM9to30FwwwxXL
t6lwFehzlyfKBBmN0wmDO/6yq3YogH9XLgv9q5LI6j6gizBTK4d1SVSTCNS/ehQdBesk4CTNq/1k
V7ugC94xrZLgc2Vv6UIMJtFSriGu3b3ikr3J7MSWf0gkXqSu8eN6as+68iQqOVIyMe/VAIXOcT/Z
HC70GGhSwtDLH/9DuZPhvPRDECCqsKgMbGj1oTwYHyQ2lR5GJUdwwnQWG7LH8Be6WJArczHoJPrq
ymOhP7InXBnnQKLCEKRL1V7VoeDVck4l8e/y6IUz5kcCZo2MkcVKVPwJ+thQe5J6iXeSr5+SxxQs
Y8NuugcY8c7w2v+Aj2FdXvTDORqqoMzVmcSaeJe5w4vImcEP6TQ4mPzkTc5umMQFLA+hA0s3aSkn
E3/ExLAMTHf+E/VW5AKhVez7nciYctgiSliHdYmKKLyoovqtYltfn9vMbB4lMiz44yexKH0fngqL
mXswUlqZBtwpg5p2JAFq7B780ZHVYiIxtoQ98GKHlvHgY/gn/eAN1RS8s22SeLJkIPUYK1wJpWxz
+owevaGxpCpYHiNT4USrpCJKJWxn/kxGOoC4w3sXPACzi3EqcEMy66qsBRJ/Wicfgz7PhY4F8lCq
nHkzXSqzDMANX6is0hzjpSWTYLMyVWlFEEk51ha8zc/A3hdm4oYnwjcgOB0ordJbtEIRxIy/wACv
fZRmHFfGpejF+feV35gXVIkDwKo/Hi/j42zcJGulVKyJpKL7rWhGyCNGtKFiII8RqI81KM7B3AF4
0cvkkQDAeqwzArZMZTcBvqRmiDj+VfnGZa9ZIVqMC4/lMFSAMdS2H0sVhCyyJ4G90xJrQI4zkFWo
fvUrPgKldNPcpy6rDsI8GVSgEeNZrjlSedFTU/dk8PCbUmgarTkB6iw40R7lniExGatlhFOa77te
YkmuWuzn72CD9/ph2IXeQkYFduNfUc+BgR8wPwOjTiC9or6fGFTxzCdklacCpBzCTnP4M0KphRaH
HXmM1W3eiStr1LfMe/CLKySdKAUPAM7xOzC+J87pHEzuYmhgygAdJTkwMw/dfPKsDFMf04A6I2ig
sUze42eLg6ACJFjDQ3eWjqlTPhl4ui+4nwsH2hX/ZaJs8w75Y59mBeC4Ls5SoiZzUcN6VHa6fyG+
OrZn9uTV5plcGaMey0PAc7lCtOvq/kNqPkYWbePmiVz9ferOkDN10rIMf3+JNSgL6vOh7JTM0qvB
bReDcf4ZLqNT94UUtE0olsRBhVMyHTvpLpEYOQVrPdQ9IdajmhkZvHJqToryNpfGLusNK2gy97r/
M7yQnpDSueV/SimyR/rDRAyn9dk1DNb3J+td3XtN1QtpRoR4jepUcIKX5A1jISwLVNTg54Rf6gzu
DPpTB6P3Dhilr2/VdvhdORkVKhaoO4pcgayLnBii2tGeuBvdzkzDAw3oz78L9yt7VIQQhjCUlhZ+
lh11RIbqnNjavfFWfSeEwP07k+Gc/P4vj8Y/9mhuoKCdFzWu0eNKjvUz2ss33EE4y3f1sxHa0kPr
pDek45bLJnm+6vGT1pjAekOLJY1QFkLnAWAZxpYzvipNF6QGs15oM86BsZtc3sFlENnAt+8l6wHk
fMxMcLuot9oCKo5gxhGDZALsJf50JMcBzK84EOLuL0Aw60vuC2TLUIsMIBWIooJ0oYlAuzQ+MvaO
EUNolLfQgoN5DGFCMQsfnKoYw4AGPGaGv71wHinjhX+Xeq22j0TO1TFvtcUooZoDjw1jf8kWSyyZ
RHzkbXPNS6lQEjdB0oPfGFJ2oadr0U7tS1OM3gWINk/iUyDcBhBtqkHRzdhO1umgAszUC5ECyUqk
7id12cl7dS/Y5R7aFMhOMAGL4ujyK/1Ru82JWa/brOastpUKPOAF7HWhROAhbaAmMmcQW4gWEcaI
7MVTz2SmJrUNqJl9Uw/x2fBZKTUr9BlUKGq5OZakBb40WulN5yuHAWXK3FQw2+MTEGz8oOess389
QcHU6mdn6rhWCcsQhbp/GBd7CIHESHUnbwAMmGXveqxBP/yzPbw5lTZB4Ru7jJoZeibHyh0OmNge
wIHaWUJpgejZZ3jV9U+r81TAAW3RzFc1Pu3gjqAMAa/sO+/zbmmLTPIF4qD/fnB0nkpbsmQOlphH
eO9SNK75d0ECaDoHVXf/Us8f19fF2kvy/1eBIIZ+fMIRf6miHHRymtmljMSdZYEKNcGQGdCrxcbp
Q2FW3UebMGQwxOvxEyOWn9eQZXOTFjnWoJ56BySQjoLSwImzwv3o/abCRHAjcA9SIJd88YLnB+GU
rd0KP/5v20nFHmAZNWBpekyfTIGl5IvdzzEj47ye1IIP4vNqlbYq+Iz0BJCnW+GsQaJb8mvDvb4Q
lhU6jrRG/VvJPR47U5GepHynVaJ93cjmANSfF6ROTyhUQ2pEgYS1yHeQLiEVwPQpBasjd8d5GJUw
+R0rN2Ssi55QGLpBEspLZbUTPKU7zA1G+TOGR7KMULEiqpZRaAUk0SOUUnLtmNTAcYIlhLF7JA5c
iROXu2B1dvOunAqpwckihAsgM+pP+q36QB7gkLbxuhNrAGm7f/DP9QZIyGfXwzMH0HYy3jHv8xsJ
bajsMLuEYIGklH9Dcr7KvMD999naZBRJopI5w9Eq/BLC3QXI1X0CRRgcfjC1X9muuYNKicXYVsZ1
Ro8hyPw0SQUpaxK6H9kC4gKIcsWZ3QJjDyx//Jc9hUanIsqgmabrfQtfz8WkYBIXbAD6XtoNO1yc
pVkSuBjAtkzuqa1wrEKTSABDhKF/UXFtFT0pNb1KvBDigVUFRO/yN3PmaxOU+/d90ccBh6pbLSzf
8ybxFwV2Ip45argV+FUeCsZIkDUigvvZQ4QM7GsqKUAJgrl8CC6eXu70DngUnjrZL+GXfCSMu6yi
Pgl99LFbW6UCsD4NTaksAnl6BPvWSz0JAHyRPTKy5YdrO1QI5oFv7+sYD2UZSNsRbTpwWBfn2stP
qYVp2JvUD0szuRFtCJF9G/dSAhpM1lo3WyarH0FPcChh+D/gnBGy73pj7GZlsseui8xm1F6zCny0
3XjQwuBkgJ7IFJbMD9XJD0fQkBpOXLNaY4xPfsEJr2JeVtSzrI/Y/NxoI6db2l8ydFNqoY2sZRpY
gPEttgldlYF2BjUQCB5otgmh5tRqMBBiGxDLtPcTVPZuyjvDrT0OehOcDW6EPRlmDQ7iMbtDS6cz
Rbt+BGQMpGDNycCwGaR2Gbno1vWy/lFUvpMHuc5Xi4o+D1+eDBXVs1ayBUjnXg+Em2ZAtAEuN3Dc
G3R5F394NjJexihrYIwg6+t3fSKclJoxTLtlRoPwHGDjIMfFLn8+xNDhkoJIBFtJzd9l2n7sna5k
rGTrxK5NUCcWgl6ZZnBjgntrOvYoFvRudSOzgXOspVAntu9zvWkrZH9EfyIZQSZs9ogPXWM2qqmR
UacUBWL+DeQN1z/VZiIFrj1DwWciNDbUk2FuB67MiiK5PMEgKZqa3Tl0VDu6UV3IFz1BjJGRu4nk
u9BhUNMxZa1AHQrIYLIZq5O4cOUkC038e7YLMvF250s7DVPfkx380g6BD1pgZyAtD6A6wNB9mfDC
KAW0cDxm12zrVlv/GOpIiAvPLZhlJ0/Q8rkIzgTHRVqR0K7vvveP3Yk9aL453La2STluqwJPpcQg
8xE+REuy03s8RQMZYn/Ae+h+nYC6d3JKzGAVDmImJKy5zIxfASVgk5BulVoAYNbARgWwErRsP3+L
alZzLW5whtCQfc2D/hWaug9o6L+Ghrpvh8hPKs3WS91OluQvHpBr09TO9wIEizNRTzypVsw2/MkV
LcO5N2cn1yaoja57Bfy8KYpVYWZCuAp0naVXnPsbMuuGVx5ao0Rjpj0rmBqIXWbjaevKWZunoofI
NVLTx8iYOnvqreIRsH5bfBJ2Kia6+9zC23I8QpOZSQu3WcsB259OFNwFFcJ4n7+qnNSSkc0zDH8U
Ppm/nV4MVAVHpIZ/TdgLY+BKBqkmRJ/pEZBKn7gSOoEEoEgGRGNHh9YJeS1DO4t7LHeMoLWV4KzN
URubBk0q6TOCFrTINagI8acQosGhYIPU3+d3rIi1mWqv7VHhWe1SDgQ+5N70RvT0p8MAmQplj828
8AMzVrflNitr9OhHWDezpkpNgufLYDfzgdB5Qw2pOGiefEzdwOHfujt2ZXwrEq7NUsUxsdbqpR3B
j5Umr6N4NFBtZSxsK/BjRAHUctCLBfMXZSFdQGubKm16WRh3BvxysStIQADkMJjJc/4YmMYz6PbO
AiPv2T4QK8vEoVZXTh4IuPxErE328JqO9B1uukuYR2U5V5wK49RMNcLN/STCtYQUSeEVKvgoQwxp
wAnsZlA9dmSuxq2Oc8LY001f0cErQEh1BEDuPy+sSca0EdQq9Wqoh5h12/tiOL2A+86ZwMZ8/fuR
v0Xf2zoSBbTtJUOHLMFnW3waxZE8yYkXJPtofB3zsy69XzexmY6sbNCzlFwM7YhgrDFceCRj7oUL
bmWo1+evpDwh2vxO4Ewm8mzznlhbpRwTRA7yEslY2eB2fnyT5oB/yISm9x1Egoaz7AmYFlpN3X18
K9riS/1yfdmbX/HPzkqUe4agYem4BnQSfYc51V40Q+FbG4oWXzfO/96SoQnQJwB/NKB2lL/obccH
pVqBRTvkdnFUuJkByXMpMo2EMVN2qXbQ7rI2RRa9OnMlvqPCZwpp7BX+glZbacm3mPS2pjvCQYEO
50FNmIx6W066tkqdujjumtboBkSxXrUFXXcrvrKbmDUys20GQgR4ZOj8F2ZnpVaUqZARUJL8rpNy
c5agnajcXf9Ym34JHe1/rJAQs9rCvo05Q+9jZGfH9CaCmoObO31tcpjmXDwCCTbuQelxORexgGYp
W65nK4itfwHlLyMUnHMNFNZIYXgr+1HfE1Xj3COjelyKqZnY7VlPEpZJym8iI+uBL0dKys+LKcy9
WdbO9X2VSH7w1TX/7CvlJHUYTWWrIz9qgtSfItECAhryFZqgmX2AjEmK8PCKFMWse9kJW5CxRqUz
hPqZn9WHCUQ3jZzbamL4Qyt4tZy7XVvsl0X0i3GxyqA+cKDDsuY4OKLi4whS/zpEGW8WCWcBcH3s
ZeOFC8ACkzTgKVUacFrr3e2CrNto1Js2Em9UPWCQkDF9icqZirgKwrqGLw2Y9X/lzmAL6t8W6JuR
YW7DAaZusdKjUDjDbC4gtePZdamtx8bamagLZKjaJctSTGHWjZn4lQ/UI/grpgNnZdBlOirgHtn3
0JSoLP3GOAZPSWJf//CbRal/fgHkDqmGY9n1/Jhp2AQyshjuFiTETriX7eIZmq84R82J85mVsE1v
w30JeljFAO8d5W2CoQjKpAIorlxoC1o8PqZ3ZRe/oXR7LHYDACmNNb+Ui72wwtR2EF7Zpr46Crmd
JPctPN1ujoSVuvMj6Ii5qdc4kxNmGNSEyCazoMFaMvWlpbaB4QHFNn6RTF3TDuUCtE/yqBalm9Td
OUgzxpneDMj/LBSf9nOo5FqukEe0JL0KlKNF/dykYOEcxr8p8ZPc5/e3FOgOslAmXBKC3RPxcHRk
EF9EdnOobdB7e6HLwuFeapJf4tTKGpUXSMYiaZ10ib4EaSgdWujCIWMNISPJ3fQjSiQQMTOrtyA2
m5hcqTtcqcwRHeKg134GVSMCaVWphPVl0QPQH4DF2twN9Omq9xRYohwi8E7lQVt7tHJGPsiyTF2A
aR6HRipgA8SicNM5AiNvsOziYMClizRJgbCdyQgRxDWvLZa68cSyn4u2xt0wuZJb7ktvEpz4TR1N
FVTkzU1/Wz4A7/ijwSQU70kKy8E2b7/VJ6duv0RpJaUuwQgsn1TFTH40t6kTh1bLmSLKtaLZR2Z0
h6fED8ayWXapIFVlAj+XEb4x4bKA9ODDZGsg0CewkdHOK8K97l83ydpoKjQJcgC0tYHa6m/kM+mG
kHIBa7SGtTAqFBl8FNVcBjN8pv5sufQhqVTG6D3DBN2MboIGQxcNvFSYajPtUUlkQaoZe0U3n40s
F8K6Q3Trs9TWq9SuA8PUY2S27WIWqWiJS+EY/dv1L3T5s1/Pgq6iwC5JoDenzkKrdktcS2C9Rfkb
B5+UzVT/N0C93123tb2Hf0xRfl/V5dSFA0ypZXcLoupDWJWP101sh1M8k8FUTHp/NK6MX7pKygct
8fQ3ozAH6DQ0jy1IIhHGc497Vm8NCFCPdjuYKSilAV36S4If8lT//7+B7MMqpZ/bLinFRSBEwuGO
DJjFTkAUicXHzol2QBQ8Bfcs7efNKLqySX3GPi2KZjIQ0spkcrQBCokKdFXVDwX0mJziXd/lrSc8
Ov1gjwddGS99Yc8I0zHIUG7+nWORGdp4MsH6Cbj44GTwVgdpM0tWdOP2BxkOMYa3H8YLqBXmQsTJ
mVSmXpum9tJEe5mIDoyTw1gbuXCpA/HJDuWlgzoV+pzDg8b9UgKnLYChtXIuKO0GsibM1HHj3H+y
R0VlJUoWcdTAzpT+6vdEcAq4AdlsoCRaWpC4fA0fCTw8uptO7D7NpQl+bbFUgI67KKv4BU9p6E6K
Xu8k30KUIR8jlHcDjAcXtTX8ykpQALDBBFsFu08Lp6J2E0TLKIPf0Wtee4f0ZKrag/SUdhED0e9F
kJjfX/+2GwFobZHGwIDjIBnKDi/6TJPMUP9Q+5/XDTC+5RehCEGWB5XDyR+aV6D7zJH70MGSXqPC
JU4gcRkgwi6+XLe5Vbn+tCri0KtwI0gGhuZVtJrIhKVeQzIt8Je7BUplZf8fxC+3Hlif7FGpInjG
2l6Y0E77DcxsraL0ifZPBBS2pePwc34GzoZyf32dG++NT2apqKo0UtikIZZpSJBwGdDT6c5ash+D
u1aD5m76fN3cdrgBSxTEvQz5yyhMAy2JjsvJvYjYNqSPagMS3oxR/dlifcSi/lihvt3Etwko0kRw
thzTZ7kxjdfoG4YHBDMCDk02Y9Ekudn03GC8af83s7KfrFNfUoY6TS+TQlrDNfdjNLu4tG6lYTyM
ivquzByQAf1gqWLo5hoYgBvJlYrlqKrxGU9gpkQQqcB+jUV/9oL6wHOsRpNSIosLxcKOMPrdQNdF
agorm0VLKe+N+nkMIUDTcpaRxvb1z71xf37aCup2SZQ4K4eM3J/5fE4hrGZyamB1gXRcuMyLZ0k0
rxtk+Rd1zZScPEJxAP4lqc8tiOrDwG/HlLEqlhHqbklDblLLAh+4CCETPWsWWrwoDukMM1uAi0+7
R10jYaxmoFHB7pGai+a2p2Y3EwXBM2sibqvE9ckSdWmInaiVgyGDwulcPE4P45PRIr0CVer49FtA
oXmub5u37qfWuZGTPbFg4uSzXHFSGl1TzeLQ9EaMtiQp0ua1CckyyMHGgBp71x1ka3J5vVQaNSN1
kM2pVJgi/DjCWbgl2Wy843+RZFb/llrcU3tMjwvESzDajiazFT4Q4b/YZVYHSBi6tmoqTAVDrqUd
lOT/KW8t76FnXC7qzGMxujCclgbVoKQ0qiPZYgO8Q5ryps8vicK4NLdIXD5tLhVs2hH06hWPBmx2
NEDJh+eAk+M1jphblyYHIY7an32Aa1xux/1Iz71PJEBYuR8xcm1bqaBTYGan0mJIEM9RapdgN9V4
RoeGtZdUlJmEfDJGiFd5LUZO5AK8MFLlaAbjrvyXVO6f0E2XP9O06xZRwScbrfhGxGurBkipeFFN
3Ux2IpPLYOvR+unrUfFGXMZai4m9DF0nVI08+aybqOeDsJUlZc468FTAkWVOjgR8JbQqdiqkz2ph
NAcOgsFsbNL1C9Cg65tZNGcptP7I7OhwJKCkAfIli5XfZntWxWT7i0l48RuY0pLAYQzXXCWNyijV
bS6DpHLUrAseqUe9kWRxSbrj7eXEhkpvuuIfi3TyXRvF3BQBgCtCq1tZ2Vm18qzwrFfiVjUcrfJ/
Fkan4EoRZuGYwePRS1vAzAQ9PYjqWWR4pDPDDBwNgVljcoVoFP3NNNAn41ScDFO94WtVIVEl/k4Y
jAmvzbJbMA70kUcXoUhQtzHXvPnswHQX4Ya4cFJ//phjB+LwxUA7bXAbn59MA2P3gUl4oicrusF4
YWjV5+oUvEct0vN5N3y7flVtxrGVfeo4qnrWBnMPYu++Br0HNz3FMscAtmxm/ysTlL+Gi6ppdQAY
Wd89NUNthuAuifM2MbtSf1pyTIcaCiuqbd56f2xecpHVGYECAjf2CaocHZlAGszKzT0AUOzhebph
nw/GR6SHl7VR6NNSmaE3cYaC0K45EJ3w/3DyN3cSI1wKlHehzEdPg+Ydn7SJSJJ+u0J5PbKHH6Lq
jotTuYEfomcEbYv8QwBhi2Qnpdd5rDLgdvVo9QuouxeIQNFIoN7mNeAw9nnceqggAdTqFaBSB7dx
NFvsUZ3tZ+vKKnXZphUnqsEAq6MFrg/QtVUPOQosBHcJVmwnBp0y514/F5shb2WS3C0rBxL4JY3E
Gjl+mLWHJRGe6yC1kdaxwD6brrOyQ6X5BHlYQxHkT5m9cf4Lweh2tWhlhzrnFQfy6BxSsdjCyRah
kFb+lF4kyLJDdYTUGyToOVuiWXiL5lzfSebXo85/GXClAF5/3PTAzMooT02H+I4HNSWm9C71sbcy
sAVWb5VxVlSq45hwsbAQdW9vBlJWLp7BkOk0XGsZ+U2iozjY84zeEPlSXzLCPzuskhRh5TG9PCDL
XgyUr/PDMr7m4WSCHNQUUIPgh5BhbLtytLJGXVetyMtV2oA0mozvjDfxfrknvIF49u8gSGIzPuFm
OF1Zo6oN06Q2gyKh/cTtKl90QC9nCZ4GlXIy9856RFymnL7upIY5Nk3HrUiHU+hsKZOGFwQaAby1
2N2D9iLD1A6Zqaf6PHSTMM2Dk/+7plt9GN/KwpRUMwGRH+vVuh0H/vwWap+5Ys6ge4GQq43Br1oK
brlwgHxuxngx/sv3/GOH2uHaGOqobnGFyJ7xCijDQQbvAQc+vcRhz5JucbkbKP8jWGuYeoBgwWdf
naakRq9fIulqA+rU9K2+17C9kdscil/NAa0+4K2rySRg2mlirHUz5fhj/Ms7PDRqsVFwMqsigJ76
CAanRZNur7vs5ndbGaFOo5qJ4TzHoDvvKuWYltVRy4ITmKgYczssM5R7jLMoJHwTwj262mz7N1WB
rDqTu33zIaNIBi5+SZXAPv75cyH1XjJ8RtSCJv1Y9r2DYe7KlPL6qcxylmLptiuurFFXhRiXFd+h
Mo3iBUr74FhRAHl2SErTeAEoA1k9/e09/LM6yhmbrBzHIgS6RurRwgyftfp9yBvzuj9sB5U/q6Lv
A46vhzKtMJRehj0KpMs9pFITs2hSTy2MAxjVTUlJrbqprHLEA0cyexGS49B0dps5dmUZDCHo/p/i
MLvBRD/akHiJFH311KfLy5R198JclYCJtIdZZhGJbOYI0HaALjJGWvTL0lY3izbVjVzr+CDktScd
ul15BM3gjlUq2j6Xf8xQKc/IV1WqkFa8oKtWwvdmMuesa4uEsS+hXeXBKga5QR4yDp89eerBq1SM
eGX9xuBmNp7jRDu1+Q5laSvzwr8QCwCGiUg2igL0yC550WrvUq0z0iXEXdKNr0U3WpE6MDLFS1+a
XtPaBHVeslGWosHAJPngkjGgBFOgxnmykYK71YF0c3g3thZoVKpH4YAeqJ0+kqy18HSreMrfRW/c
EUUeFmXBVtBY/yzqWAmyWshajZurnHYFonzxqqX7mGPd1lteszJDv7SURI94vYUU7liVTjvVdsbM
rBgrofMBsev1tAQCypuCwMwFTIEvmlmrvCkoIyNMsFZDxfM44wphJKiAbggTMy/0n0HPSim2l6NC
RggHyfiiJDqkaSRxNd6m8yh9SwuMpQr9fd5VHigbn65Hvc33GrjJkdwDaKQp9ItxEMZ2hggVGVGW
HkirltSmSDklbi58fsWJBbNXNpcH3QxDgoiKgrmGz0e853ToTNZoVky86HTRdNC5yqv61uInJPm5
oLxXEmS2myk6TCX/wTfaW9gvp0Eo9mWU3Wog3OMulCJD66Ig449tcc8V4wFXndvryUsnq9YQlL6q
g30h7uejMQX7KunPcSfk5jKAJFHIIpPTy+dJjOAr/Ukqo50cxQdd1hZTGZb3OFIyv1aSfaWN4DDK
vvPTnNuYYHjuZmmH0H4ORfmm0lQ/CvpDZsw/RLne64Hi9l2amMaQRGai87ty5n8wvhhr+ygPFJdg
SPhcRMByg7fssfEhZ+1piYW1je70zLvdPXnxKiylqc2yurD6blRoVoJuADYIL9Eu2AezReZ/Ax+C
6X7vTTvNUm+VU/VdNHN3Fs3yFnppLht7uVkCFAj2ATAWXQYBwGfnkeoSLDkzaputkz0WJcBjgq3s
AAvEGAcSkCI1hxtimuW1m0nPyjCdlE5hjG8546CkmRl4hR066anYBTsDAxTjC6t9uxlmgNJRkXvj
cvqS0DWQZO9LRDS9/y5O32TIxTDciLjJl0tpZYG6lBaj4jI1hYXGRs2WjMLodhPChWQ3eGG3QzYf
+ei3/7Mi6sNNEeqneqyT+oLwGh0rn0/N0lK/6cfZzVubPCRCm1Wk2SyFr6zSSV05RJJYGxjHJM1L
UhgSdrh+Ed5KsAHlZxYR8794yT+rpN/4ilILfamIgUuuenLBy980h7T5JZRmCxYPxlbet14dFQr4
gNfSQprQumvrGqqL4A4xQFpn9UZz1HrMvI6GdlY5tTGnQPSvO9BW+WRtm4oGWpUAAExaztlouCC+
cZcUo82KXoDxRsDchtqdgj79uG506yWwNkqOzSpZCxEYkgZEJl46SLGZzZHFzZioHSrWwMLm+VMI
8g/T/fgP9aDSRnmBCCR2thkMO9AdI2ORLGy75srElwOY8HFCGKMI5paQSmAWvTgQ1Rskf/skNf8q
pqwMUicwFlI5V6IAVZMk+F7G4a0uRfb173N92xS6yyUPI9+WKUwEc24K5Qc/stBF2wmLystAbYkK
kSr+7AL63EP9VkyAmJzB60yY1RcTrXpwmDnTL97uvPiBWd3aXNbKJrmSV243G9AoG4IIOPRfoxXM
pmCnzgQJHQkD/NOvBE16b+yYOhibzq4B1A+CDF6VaFD2yAMXKkUYhxBn2cyDZ7HHGHe5sC4CclC/
XAQrM5QfjuMwJ4MOnB9gET9iToY8RA1EnBFjNKbof0il5PYaQRimyGlkAfAipD2LpbXJB5eyCDu2
r4nVr6GcFGWu1ACXzO+Bt/I+nG0td0FmuBO89lhJnoKBrfv/ALnfvA7/2KVB20s5KDXfQ1F5ABlT
63WHUnNaNBQlTLy10C5jjGZvetTKHJUDT9EkF1EJ9Q8Z80+imgM6xGiqbV9FKxPU5ZBENYZtibJ6
Bu0cUIKDl/Uj9xcHeBOP1Ui/vJK/OhF4cnjNQF2Ep06liPRa1AhlkfYwOvVNa0W2bndOg1ES+ba1
gw/SmhRzEyo11yPORYPmmmX6bLZqFg6ELKyzF7e96Z8An34SfeUu9IQd5xDC7NYtTwMUvgCYsjqv
OYVnzJ8ut8kxf+lLRgTcDusgtDMg/w44vkbdi1GmhWrMg5qq33fHBc2+wCZ9xelZtDHEw6yFb8fD
lT3iaavY1Cy9COzzhbRMcOu9/F3CqhtHN3vUgAIeqsVM7SninF+2fGWS/tgjuAV48I1eJoYEWzCN
ECqHJBHmfFaZdnP8DCPh/+wn9X1bLVLyIMD6iARUf+ogsEcwU2CJYCQ02++blSXqzhd6XUl4wlc5
RlZ0Gx/qN3zAo/4dbnSDauroLg5QuqXdPYPpJLkhMhDobfxNsRNKvpogqgJeWzoVGQqpSDqDw6BI
zZ8r/n4anwQWc8umz6xtUKGBQ8eCM3icVukhvCdZcX0CT2Zlgjca+kOJU/1klTQ2N3dtkjoWmqT3
QRsCUdjY4mj3qokX1B1nla/DIbVS0ayPyYuwr+7JmE95KGezwKiDzaIg37pS17+COiyhpk9IlZHW
jZk4mLKcgZuYswa1YHQwtpLjtR3qhOSBNJZTzINcdYSw4HCSxl9GjoG3bD/g+Sixy6Ysg9Qpyaui
GfgIUWcG67F+Em7nffsdwt4EoevoITiIextsTEc2W93mmPN6rdSxGYeoTIoMX7bfF/7kL4f5WwHB
LhnNRsJ6HJ4Dq3UwFcScJdzMFdaWqcwlqWoFhaIwcINTc4SY4iF2IltGE94cLBLrIye4Z9UBNodU
10apBEVTk2HpCI9oipm00AtbkzP15/gut4B/lk0V4GvoSA5mnFtED4M/sGP+VvKw+gl0KSIpID47
LggRZfe8RN/UrrOuX6qbucPaAhWEhFwGOI0oTwhn0uMBvdd9dvhNo2HY3P8efmesjVHRqJTQCe+V
OHDLoLVSBVIaBcMC8X76wlpboIKPkXAyUADIpDO5Nat2OCv5Q5jKjqz9vL5xl9rlNUtUgBnLMZ34
HBunQhklhKh3txP90Fdu5p/xU++moMhp4Jd4LxzAHaDcsvjQpK27eb1UKvIMdShMg4ofQADOg1/e
ENmbyC3O6jcwmb5K+/i22IWn4QC48WPpB2bm9BC3k3ztYflmPHCPhi/fX98UEgCu7QkVm0YU46Wo
05EulBBsDBXFj0FeIGiqO9fxc6VFD9ftkRN4zR4VkJpJB644QSOPZAygqfT+H2lXshy3DiS/iBHc
lyvXXtVSa9eFIenZ3PedXz+JfjNPNEQ3HJ6LfXCEqwEWCoWqrEzFCze1x3pOs25Rgwo/MhBAUjSi
f0K2mpBmqcNdvR9cQt2PRAEIdatjDcqsJtrL70uFHz0ugzAdcfajn5Ol7/gdQcwkGOiCerzLvbdO
/E7gQcwe7Cos98swNOSx64s8U20mtZBinCHtdHl0b9QtnrweCFo8pqzGdSeW6Cl91UgkOcpxfRr3
RL+6sLQbIlY4bDOXCZa97p0STe8uyWIUcZJE2AwBKf0X30xSdgn1QYeAn7jSMjCX5CYuKyladVRB
5MGdjERPopVdGmEah8qAaX5H+KzULZmrYDNfr14XCzPU+fNHZeTDGl8um1N7Kl8y/uP6gVvNqhYG
qAOn6Vk6ajF8En3U24EXrCxObZlnBPH1S2lhhjpvtZJocyb4JLQR0cCG0Bg4/xbgc49F+7+esC6s
UQdtzhMp8UEB4xY/g/cREOMn7lRvQwvNBij5yRdyPOMuOhBx8cjk7gQHDXcGwn/VN79+A33RJ5wx
5EmKjdVBgqSI9wkg1e08uc30o48ZH3E9j1sYo+58TS2a3Cft4MGqdAtKzXZcOargKmBWkaw5QZGL
qAqnx/KNndKsx7WFdSoJGENj7jF747ugWCOtfxG6r0SZGxyL7uzFN/NugtAtuy/BOBw03kAMpdTP
e9itsnaTG4OdZ8/XT8d6xrhYGpUTKDKfGtWIY66Yqjc9IQO5l58IVC04ascOzB83+ccIjGW6iZ1K
sCLWJMpqz0xc/AAqJ1B63L6CgDWCt9rjkA+gZbZH/wrpqubxh3wX7/7gi5Iv9u0aXlilwk5QRF0d
qziuw+QgvEGxbTrpp2I72YTdnFmjXc3xFuaoIFRLWcbXE54hiWbLoEAC9LncEqnb2NYfqsCpIrOc
gQDUfZuVCaxCh5YbTEUmtUUxT9JxTsGBvQEZQYU9rjFoHTh5a6b7eoPRZwJlLXec3ez5Tej5Z/Et
teoji4lutfy0/ClU2EI7kQ+HCttABobzf5q7CN85OuiEglhAX5RZDLoeo2Q6L/CDoed8JEJ4/qEH
ZA/n8nPE37LTeBA8xawwGop5+Segb7Krv3cwgIV+zUh8rahrMMH/O7iWnDE552ZHESP2/1bcchXa
V6WngB2djXddzVD+8zaZzhoAI8rUXGnQEbghxNKE8zjbch6k3vGBr8cPxieVv6nCNHWWDSJ2ON2m
t8MZjT6nR0qSwF7uhI7xD8Pe9YMr81S80upMGIMW+ULjSC4gFCkEiNXQBI2xlzqGbLPSoIt0/LUP
ScWnSpBrcGxixCR54q0RM1/jfjpFaK2IVo5JSMd4l83RiTcl4j8YWsTQbB8Dt43NbmZ+2eu5jExL
ylSpXggyqdz04Ivs+9FMfVjUa8YLm2WGilZFF0AmVI4A8RHwfsfCgpcseWF8yOv5pUwLxoy8UU56
jPqIcF8fmpt4K+76rYIGOBKKE/+CuVIPwBbU+4YNSzyNkT7JPBWHhFCd2pKD0/IoSIlOeip2YWg2
NySnRkDaDuAWTu+k2pweSs939LfykVXQZSSMMs3rk4i499QZjhw0w32rAObj609FHN3URR2bRd1+
aBnIoYR5G5QNGgXi8FOFfqvJ+AyMWHF5WS1eThh7x2g7iZCRbmVnaYMH6Vv9k8gSlUfmc4ZxeC97
sjCGLAaldB1dZfKm6CCPBRacI9hwICkSY+S1tFmaH8xdpoorTQ2cuFrjno8PZLopdX0bj6a3EZqo
7EEqpjUqOLWNoJTxiG9K6L0gkrwfzcSKnziv9tJjxgq95H/7Hpkg0QIcjqp+Y9eXuySoJx1rkz1C
ch+8ibfzzez1DinjTPvKt1gp/28W+GWSWmAyYoagI9E+PJC5DTJsO9xm28AicxvM1HA9RHxZo0Jv
ByScGIYEQYJ0gUz9RE6AeNfaOdSun4O7gkzh8K6CmpVcOr7w3scO43ise+zXT6DyxCyPpTgmr2D1
zvegXm6NGwGYWEKqWFrqmWGNeOO1L0oF3jQI8gyAICI9bRaQMooSwOTN4DABuwIixcjWweXEaMWy
vIhKD+swl8I0hhcVamGWkGgoolfGstaz369NpMKtlCj9YPBI8YlcSfAEdB407kHJ9pY/da5qyi5h
Op8ZIxTrNSHhP6s0ukrtZlFLY1T2hE+iA4/ye24iTXlqbkvUphlxdLXTK4LJTNRlRQb1ArVGZZJq
VTcwrS175QMhVR8fZAsUagfNJUGntxqw8QveMJjivX+SXTIYU+x53hQvtbiJCUVZvcS/fhD9POcM
XxOiHBAoGZ3dYg/99OrceL5d2fl7wu2qDvowGWQgWD2I9af6wjCV+YZapleCftkJ0KFzuklyws8O
z3QgLw+E/bUEZwT+PDKfWavnZ2GanObF/RIkqO0MGWG0Qh8LYPbC6p+lM8RvXgIL2e8fDECvuvbC
InW/xGFeck1JTk8NGivdi18NF0kMmOyMRyO1K7S5xX33zEyDV6/thV0qEKeTX+fDBLv+kUeNVTAD
p94bxwYCBX/V5BZFdEF4PCX4bzIelR/VQ01KdJd7Zg/N2WOIdBet0A0jUKz77JclKtryuV7LYwx8
TdvnVjlHnaWnIeQRKzl05SA+ApjSQq8ktcaKsypgxsw80vdcELwYc/Iw+2AqHeeYNRq5GiEX66ei
clTpncBH0M0TyuyzlYHtmzvt+frSV6+6hQ0qCkuCmDQh9Dy8UXtE9SwS3oTg1hdU6LZYQy+YysQg
tVq/ylHahVwCmMq/yZXW4RDkfIdjOuxIf5IQFZDHjOYVdvzGyrhXl7cwRh1MXwQfdqSBggHaqAeC
AQEV4oHNDLz6pRZmqNOYtPIs9qRON/CzOUImZGARua23dRcmqINXonWuSgOu6NYWQbKYu9mP6Ef+
0b3MVn0j7yM74TEUyLhd1rs5C6tUJpRPFV/kMQKbYv4vzYmHTAiwTDMCZ5eVYxwnZeF31wP5wih1
GutODgddgYcY92A6cKON9pxvJbeBp6A696BlzrBN7nvvDzK/1UCwME0dOUFIwFhXka6cOZMeb34h
85694EH+vBQyXNW5fgBXA/nCInUA40b2FWXCDnddZPnDTuuA3QROVAkL67ol1tqoTKHVs0gVDFgC
XSfeeY3JZ5wj6YyGBMMK/bwU/Xys8h4XRKTjg3H/9NMbr7FiCOO80Y9HtejzoYwxP9rsIii+g3Ld
LQv7M9kSpE52CmwWZTPr+F2i2uKGL7VRaiFNhKhlkQ5yY0mtqd6SWfzJHh9zFAsmj/VUZ7jGpQS2
sCmDLjKYeKLiVQZWET20UWbWpeQKETNpW73Wv7zwEgcWpjg5TnO/RVFkGN5r9aBLd418bI0NLrVz
0J8h0iKYZXnDCYy3JMtbyL8v7GZB7bcyESqT/NM4PCXNNh5er7v9by4cFV9HMEQMdFF+H1VoKc4d
PFK+m0BPQ55SQEDa2VYHXRvrwllf0H/GNKohLFRdLXIBDpma/QzjwTaExsklFr5z3f+/rFCpLtgo
szCTybYh6nPDoSkZm7benlG+LFAXp1H1bdgR1jn5GDzlWwFas74tb4N3dQf5GtQaAfJu1X9vASTV
HvfP/++r0YjRGNwJCU/ap70LQQPZKUBEg+JnCgIDUvFkVuxZH466X42ka3xBQYvAfzQEs3riHeXQ
PPq2+I8KTtEecUXfDzwTzs7yTo06AXqXxY2kw27vSp3FO/V96FbI4+8NL3N7kdnaZ62TulxHNVWy
hC/wcKi6yu4wq2IbWvkGtiFWkCYu8q2osHAh6i6NuJjrNA0u9Fc1G9a6qHu0bguAFnoA9vEO3s42
JzpkYpN70vEEFgA6CwQTA+msyiJZw7U1UrGlLuLS1ydyEKcbKNe7fl/YWfdSzq9ZHTLu798kY/+d
SZ2KLVEhG35cYkMHyzhJrvhIVgiCOxNNnRRIcrQrWSZJ4nplfTTuNjL8fhzHlHQ9IAozta1JNH5D
uzUz2enrz1x1W+a9x1woHXwSpCoQiAZ04pPMp80PpOctSoARtk8qSC5xDv+uYKuC4hvagiomfilv
VSNp5usagZu8FKAsfA8C83P4/o4yyQ4D8IzotrqvC2uUt/LRDP0SkuKSdAL1GmDxYdksnwidJbeN
nv+f9ig/bYaUh0YW0hcyDxC+okBwxOg5mh0SUHfpo2Fft7d6GL+WR8+NQCMrVdQZy5swpMIffOGg
agwKkfXAqUKqCYhwjAPRFwQ3JnWAEW2CzBjtGXh7jEyDzc8ggHubCb5aX9GXNep6CNo46tsM4QUP
offB4czuLnEUjG5MuJXCjb5JbMOeWcIZ6w2jxSLJz1rkR03Tl0VP0D0SKtEEYdY9IvFUwDPzQWDi
A15/pFWVP6YqdJXFs7YNd8pfFTQx9SeJPN7rqkxlG7I8FD7mrsiwweQ0KKtB8wyoLGB79qyu5yoq
Q9IkBSh/XoLYJ2VL4CZUXuTLaCp2ubO4zJU2mVdhkEJ4h4707LSouv/BCPXabbU0TMWcTNNGriNM
Qmpp+R55Uci3LWA26gtJb1j3xmqIA5uHIUOIWUOBizqQ1cjpUcqDN71FqRYT29GZQFJLkDPc5E/T
IfhkA+tWh0YWNmk+SlKQGaIMWKbR7Z5IqZjfFlvhyCa+WjssS0PUR9TbBFhbFf2TEmOB/RCbjfwU
F+/XYwxrCxXqi016KfiKhEIzt9FwHUJJqDUN9KGybbyR91AbB78dwyS5YenrcLkwEtYXx7Hr01Dq
YrAMgK4Iva9oJ95qmK9PTiz/WM2/l5aoeKNVWgxiNHyrxuGtf9WJ9FdBsB6mtwA0YqMVKU7+Xrm5
578PgPMwRcWIgWtLpSJPp4QCL486cVANuCEQGk2eVFymtgjLVXIfTrvw8fr+rtpEmqSjOggeA4G6
g31VSITcJ8O/SmlVxbsOUvLrFtbyNUgb/meBuneDJB2hCw4LWR6aAd+a6PI5UylZklGZSvnjurXL
D/62iQtz1ClPpkkt0wpjucfKkXdozG6AFI4eKkydKAD/5B6odSfNRBMm+LhuehU+gmWSNy90vUCU
+qurDmJXhW0OWiIwlrgQotsV7xFqk+gPpzYgolZqKoRGW32poLkDHJS4afZRaxW8yXxarX/Wr59C
PTnyzKhQyYAvZ2Dvbt5HSXVS/tAkz1MWWWILYrrqgHLDzClmVrfWBDJXI0xYZ3ct5VpuCOVcYGuW
wOqCm4UH1O+FIGVRNNpEhzFEKxe0bZ5iMz7BarRYfALK2ZRIa9pmhrPJXnI2PtGU6t5B3ozBA3GL
3Oumr03eLWzouuyFI3yRdZmuB5HFD6DcTxkGRGHEXwSR0e4a6L/qJRhKVJJFPAMc7wxu+h7Mrv4S
b+pH8Hqx8MLrMfrrF9DNQKHsjSQAbx5et72dQDED5Rf9lXBnRq/QKff+cg5z8Z1pEvmhjAC8A4ut
pxrNrpRuR0BH46GxJ84tMihLlJ9pcxtiIyK+Ynzx9exlsVzqShIkUHdVaARgudkNqZkkkM56K360
e8j3vRPex6J3oeHHakBKjCNGA3a1LhK7hpDBBU8EsQAVzMTmgfkbCFaM19FhITEneo3PlTtsuE14
LB/zu4JImVuBK57DY/7I7+UNxIj/ABhIYs33MPhfADDIr19cm+3Ui0rHgSUmzU917gojMoI5ZIT2
tWrp8rtTAS9SmybTSmyBVp6m+UNOnpt4tJTx9fqpXq0EL+1Q0Sxr1Z7PRXzj1jXu+wNmyM3o0bBw
Y80WgVb6Vs3UTFx97CyNUsEriGSh0CucZNLll2wwDJnJFnIEf6TVTuLStc9Fxa0BU6kB2OYTL+fS
V8kIN5LQuOCXuAmrujeDoThIufHC2FZGeDaoWFUKahDFESJFfqgPwLlDHL7BrDyRVE6AH2VdSuJ1
ezqN0EWpLx57Ge6Cln2C+sltdJZ3wY3ggqfVaTfgShVvB7xxOkh0C3eGNwIT/gc5OetnUKlyUmWJ
PpXwJn4Hvu0MSXmPMgfw7wJQCyXQVKxQsQqc/XIlnQbpNrMaKWWGjVbM+gCAMEwCjm1C+ubPKqvM
nSZbsDj9CZArsjTBYGtHqODY+RbvnWovewQdo1aQ3yPQXf+k3WHQoAUVL4ZFyZOWtfLrAUKnEbzw
6CoMAtCByvHsBGLlpUWxKeNwN2t/U/9Y7jEVi8DdLM8CYbHJq4cg/llOpxiY9+snhrmvVCAKpbrg
qxwJzfgJFSxP3xlQ9qxDM/tR62a048AQqRrmdChssbFG6BsMmy6H+h8TLkd89PfxQuep4FQ0c1aO
BF057cDjbqJS7xF8e7pjP9MZKY1Oo3cjqeeEmr84k4wpvxAyWKgNtqj4AJLXO9lt7+ROYjcNkIFN
DvVw5mqvX2Yg3PnVnbtM48euhxuNn4LLmdVO2ICxC1B3Zdc9EAoG9tQIwyTdUx05Yw7jEvr2YfSe
6KnZSI7W3THcieQmV74i3VMdVbVJjAY7S9A22keXmJo7RRgfIGlifG62mjc77U906HaYoxyeEyQS
LFZM9Xoeo1/uwUWsCNpWSpISTwW/0W1f7Y7TxJmclJ+KutznmmGiqvgAuOsj30EypG0h0WV4raHs
+Awzl4W6MULdUYziba4qL8JtJarTXpEDW1cx7BKjnTP4h7ZQPb4ZraSeFbNU+23eT44fpxteao91
lH2EkmEBAeoNXLOtO4gBIkeOe/4FODuvbSpXywYvzlVbKfN9qOO7592pa+StmCV7ufOB0kdEk/S9
Knd3fCUDHBSEd0Wq2dKU25wgbeo2s+VOu9MM3VMjESzZradL5QfYHW/7QPKuf1pGWqrTjeQBWCZo
u+OANs7gCA8DLhjI3feW+JneTLa+KW9aK/dYT1CmWSrtUwO1MRrjctMg+T+32waSmT04EDCrB3Fp
0ex/sBt5LA+iQi9m9OcyL7DWLh4qsxTCo8JlrNbW9QxJv6x86aaq2NQlSR5q2zh1FdoxzTsobMHu
A7KQk/5ZHEQ3vZHRG2FNVZHocu2UUrFWGtq0CKNLIkgEJHsQv5Axblb9iXFXXiA6iwWm8ywrjYgF
+tHo6HgrTJkjCS9MvrzfVEj+72mAasWv0TSBtsAkkHgue11mt9tkJ74GzgRpM5KU9E61lSyjREWf
lQ0w/ORy0SxWWFVpURYTSNmmIXOLwZPawWYcO0ZuR1O6loYmlSJ5/wdPs9ujiUX0jWQTlNiXLs//
O6e9dBMWa0piEQ+THJs5WG1h6m94iHyUL/MLaRzErnauvOFMeA8ia9TsOAMBVfWQuSzYyioAepH9
XBKXxc+Q4qgGBTB8VMFsMGqT7ogzT1Sd2MeBaYuKMYacGFIyYo/5HYqUZvPIWZ+Tq7vxHetIsBLn
y7zjYlkRN/RplWBZvYtSjuwEu9YU7loMAqMcanfPrCcK49GnX+TyFgb1tu8aoYNBIofXnKGSi5SO
S0wRcWV4ZrGVkchxJbKIVGTpuDwpBg7WAh+quGkPDdfIqifAtTXU43wWszxzO6lXpqrFzWiQQE1a
oMC+XSROzA4FUby6NMBCmanb+pHXREURDF0RaFbnVNIqvibSv1zKm3pxlCrGSMNvotmXBcobA5Hz
FWSHxEXaba+bc4R+WeDotlAiOVVAX17fJadKMIeNxGIiXk8Sv2xTF1+TgicanPyoS6RvtXqU+KOa
PjAiGmsHqSdHHg2tijyGPOWCc3qbu9HO3/Jb8j6GatJz/cg8dOs37deqKK8MMk7IMxJDlQuvZWNm
b9xZvPU3/Y53/9W/Q8EFgKCJhb7+Te3yyzTloGWERoKcor9EKgSRpRUmGea4XPGpleCxfpsC/soC
kLG2mLoQYyPLMpmk4V31ns+jNfGsKUuGBXo+ZZwUqZY1HPQkGkaz1sWnQWYh6lk2qLJGJqCkUZI8
PkRvoxaOQvrBcEWGu6vkObMIjlMx6UVNKstE3aE9TLveJnTN0lm9l3bNdj6WHtMZ17Oi/zxCpSoZ
MXhGA6lCzsBtRsCSU3fqN90r/+pDXQ/l1cqdPhTNgXpRxwRorkZnQ4YCPRQIgJun3CItgrDRh4LQ
9/heaPUhXvjauTgSuoLLGPtnDgAANzBLy6tf8sswXcHPM3+uJh8UoOGIKeNGBuNFLv1z/WOybFDe
Ugl8o1a+gQkWDYIPUbZVWOI5q2nzYhWUtyRzoopd6BsuvyNe0m4U709IZdav7IUdykOqPMrG1Ade
atpV75o7b4bXEQrhilXd/0EpYjXBXFgj+7o4A72qZmWr4tvI3uRkTuD4D/wWRUvg8jFzZM+Mz7Tu
g5qiYiqE50Wafj1Uo0CamxauoIBGMwXaDeyIZTe5RQjN2JDxyFqN/MaXNSr8yr2E3n6B6RcFGqFW
5Vd4DpTGPZjEYgx36XtwIYF0t/aZHPDru/plmDpqylCWqlRhZmQ+5VvxCeI6aJeCFCQEipDcNMzB
tdWw8rVSOiDPvihg2r/B9KW/kwFmHzcFVB41U35V//Hd1pkxNFzrTvzImuRdjaELw/S5a5WwhyA7
Pij3ocaAGBU/lbmzrx/u9Xt0YYU6e03WVEndwm2EE8Ew5TZ00I7ySfPIdhI+MJYoKWtZ1CGMsiqa
+BgGFQPCB829UvyUVQb8bM07QQIhSxiBBoyHpkKXWo5HZx88wnnFe92AKejC7YR8r6MclKuSraaG
y9jHtWUtTVIHAnwQ2jCQITW9B9UTKZ7Xp2jX7w1LuiMSnfMT+3215poywWJpPPJlTaTOwhDmaRg3
OAtVqd2oeDKbVRRqpqIOe1EzGMMAa0FaFmSwM0OiV+TpPW11Ka7kvCa9kAQUdfI220pOuGOVUFb3
EeS5mm6oEi9/40rneYAvRcBoS+mcJq/t+IG3j8n4WKv+sTBCNnYRmqckHPMeHS1QHhIIK+jaElOv
gJ3LjtGRgOeL7Txb0HdwkcIwa9TkSNFvORkYGoWHIIgGgrpfrSuQQBA5Hqmroo/3ndrG5tjVvBsa
vm6XtQER0lFF2yMZLNUX4K+FG0hgrFPzH4xtWPWfxQ+hzv5Uya2qFQBMkSwNs3HVXX4POprb+Dk5
CJbg9J6PTqZutjIj6pCr79oOUDGgDepBMSYId4bcSWojMzaYD1iWCfLvi0/ctKjmihlMEKZDolCP
Zr8UW/w/806w4g2AmA8hKwVd9d3FfpJ/X9gMslntOQ6XYtQBL9LFAH79lNS/GOFaeg/lu9ygSnGi
VrgWjF0bavYIHQZf+Jv3KsKnpOiAe0EjiFqK2gaR0o7g5Cw5MFApb0lpmKL2wHDA1ZOwsEKtpUl9
rtJbWPGPpD4kViaZ/VE8yWkTdIdYmJ/VCsByVdR7VRHnNNNzjHPIHuZ1L4MzLlHiFk/6w2hVW3mT
nDoUbP/m2ShrEqEdkMmtRPk7nwtqC+AUYmeqPQp8fmhDpuju6k2+NEJ5vNZrhiIGARH7rg8z2Oik
jXHmT2S4vrXE59Riaeut5tMQteBFVYYk1jfFzd5oIq0Ct4k3WYTdEIM5P8iLh3fR5DuxKmCrANmF
Nfqt4/uynAVVCJ2aebZjjXP77CyOAeipeRSmIisXJk9WIIwb8KxosnpffC2URi0BXeE3TUtmvWPN
rUahNMdCvE2TUTGbQYFOq5Ceqkxi5Nhr4UQB9Y2CbF5Vv5GFiaVkQMrLQKo71WaSPzca8LrK3fUz
uHYHQJMESYQgKjrmK36NWY0E5es6RAmnLZSt2r0ZfWdF4WdrsDCrawF5aYi6bNJA49OyhaFJxZ3L
jWZXNNb1taz2tJY2qHMW9bM2NAXu7BgTyZJtfGgf8QkahhAz4O3hXsVtdj8wkXyr32mxhdTBE3rA
CcoE5RTBOM3hTaCopsJtGEtbe94piCCQq8BQBf749Tsl2cTVaQcEfLjtUd5LGpOQTQrP0XE6qfco
MkA+eJPeca/z63XLDMN0e3uaQjCbEICIBlo6TYGZEraHH0jdNpHMWObqVn6tkm5zlzEqwyMpqvdF
vSv7/iEoy02cTt71Na02JnC5IXRB7QJSSdRFkMkBb8wx7MQHddd584boawFndP6Deam14IHAL+G7
4ShDrvPXLxfqBg/SCrgHVMTcIDMrEIr1G6L91ri6Sdisp2ciGc6+71apvRVZ1yBZiAFbaEL9ajqp
0JEMSdeg/5xP8k4A8NBM9gJgcSEIrxQP2vb79il4NS6vvT+ogaxd8IqiqIJmCKryTRay0KZ0jia8
YUlhLHPi0xyY0t3kisDVCq8jaxZm1VcX5qh8Qh/7UefIFQH9USfZCPvyoO+yDcFQQf5Zs4kKR+Qa
KFG41x1qNbgtDFP+1PIZNIAqGVVbCIol+rsyMsL02utruZHEyRapZSaFUwegtu/KgBIRmiTC2Z3u
WBnsahKhqJBvgh6cDHQ65axlKbVBzuG0kydBdifsIcZg6ff9EwH6+U6xEc/Xd45pkboXJFWpwNwP
xE71M7uRAY6tMEtcO4E3/xy2sWOw+WTILUC/PpZrpG4J35gqEWhUgg8QXMFG1+C2/CCTmqRXnx75
zGQscTWqqZANVYA+5r8JQGZ+l0147qINepdDbBJ8epllEApmfxNse1SQwHnyg4XuXnVJHbUPTUUI
+CY6lhmlmqU17ttCeKvju2ZqWMsivvBtHxcWqNPGk2Flndx7ImhjQQaugVNJN9UXVI6YyIpV2hFl
YYw6YbOex93AYTmkIQkg2wY4BCdH9m6A5UEG0zmUGHd/oqK5iuRbWqaOHicnqSKVlyOBWXfRqTxR
MtPWlAcrQeERuYVkQQP2HvMZoGJz6k8lxAAsmBIt5ulcvUoWm0DF81KQIXOWkWtrK4Q270Ap4BhB
koYMUfumv0+2YE2zjG39dySNi13QyDjFIgClwmRMAUEANw4QwFbn9ftP1SweWpC0sYBmq1uu8qho
CQqS328ycjnKWLMhw7Oin6ObFJ7mEuTkYxpjtIpwakcuHtclMLjyS/lztowd5nUw4fk37C/Ln0F9
+V4aW7/KMSDED+cmwzs4C8w2/JH0PusorV1cS0vUhxWNJIeoBFL9aUeqFbmbio4vmRiD0j6INJaP
GSjAbgPO4kFNer4en9a8amGcngduIinm9ATL9MfO7MceOuk3gQSpj74zgxR6tdPDdYOr73BcMviw
koFpMpkEzIUzRWkvyx2PwlOBqcrwPa5VR2hLDFs5o7Dpihx6OAA1HTLw4vWNbCrVUzc85cOjlmem
2jGlY9ZC5fLnUIGsmluuHNG5QBmiS02QI98BskqayQ301/zeG99CqAFd3wPyf9LBc2mTimd51vQh
l2V4nJSvHcSVlLpwyyRwm7z6i9RhaYnyYk3NyylOJCTwgnBT6tU+6uSbOFdsCNpL1qDKP7WsdoG4
Z9hdfY0tDVNO7RcozSs1otW/Y/SAOW80h4O+tTXufAD3CS9Po5nq4/WdXcWuLOzSk7TilEt1HCN6
KPejSwRt0JNSGmC7uDtCiVVsfKYgJeNrKlTaJEsAdokzGsAtSv/xa2MKsz2BXdCLCEn+jfGjLCzQ
BKXeX8GQlosVfz1KCsTCa75ISElLcEkNBuTpnuSVNyW6N6wLiHFQ6DqWEkVxo+q4BDjlXJbPhv/E
+HTk134/FZqmSZKqoTxOpWaRkah+jdqD56c2hqUOZOTCsHgOyW5hl0xWyrWsWsWI9/+ZI+tdxKGG
qyawYUF2h6Cq81O7EXZoPO9ZPY3VQtnSDhXvIMg7oSoQEyU58pE6Lz4FmIRW3ez0By6xGs8Xq6LC
WUbUzUIVzhhoaEX1vVlmlg+UzI4ENN00dnJhYpoTXJ9QkN+TXvT1r7juJV+7SoU2qdND3eeKBMyI
r7xwmGZGBfw3B/zLABXREiQjghSis07KPHNjp4EdREgI201xAKw3/QdyBYyOIstTqFhmDBVXjxwq
uEJf73rhLPo7vttP8mjXmmIZeW6GQ8m4Ilb3kXTzDQlk5N9kFRMpMLRRxrOhjt5r/jVMGKeN9f9T
oSMAhVPLd0ipE+PeD1Bw5xiJxWrJ9oJH+N8VUMe5E8aM50pQxfB6f+8Xta1OmOu5mQvoEwWjHUX5
UVEAutcYHrL24FraJStfnGstlqS8HnADJNExCTura3dzLNrX3fw3q5NV1HbQF0UN/FcrXRgYvdFh
df/3Jpc8cHojL2XGD7JP38Ki9J8l+kabwLQVJS34KCAy2dsFCkixXe+LFwgkHlDb37Pi/Pr+fdmj
rrM8SSK9CnBzj01gBb5iJ9JHCcApYwPXHfDLDOWAc9YWsiaEsSeFoiflnePP4mHWZN0s/fRZlDUH
NaUHNQV/jAC+iHF+EOTMrcLuWMyYHrn+a1aHl9TFJlPOmqUDX0fkczaT6XvCLX9XgkXTBqHKsWwx
jA/KLzCdjE5+TnyTjP+xoNmsXae8Vi/VEagatFPaaLLT5jyDenviWASeq6kKyhAY30FVAKqtv3pt
NpbqUEL7yvNL/xBD3Ljkf+SyfAutU8aOrn/eL0tUmMZAv56neu/jsZbYahe7yHcZJlavusViqCOI
h7moBgpCWC0WtuTLVtEbVgcwKF/ppsx1t1PKYvdbHTFWv2zSswnoiqLlRWwSbSR5siY82KCEBpke
gPyc1pEsJbDiN9aZZCyVrswNk5rKGDVDl0EFPwRgHhjGMsUus9Sk3LTVXhzPjAOx+ihdLFT81VMM
ScvkOkQUVefj4BCWkcARbuRb/7V7BL2KeQocdG43+v0r1gzS8B/pndqbo0fEMa7/lPUH4+KnUGez
CcVA7CYEwPgwgN5JshXoKgcOGdiIRHP8SerJndntIJJ93fLqvb8wTJ/JUa/n3MCZJPVQCQQhrRNu
Epf1cddTmoUdEhsWN5YaCi1Xxwrp9fGhI0j5fu6NgzFpPV7k866QoudyGPZtk9/iFL3IY2aNYEWy
2yl9u77i9WR18VOo9DFVB1UVSaUnjczgzKONDFT1Q4JRn+HEVseQWDtMxaPcCEW/zODXhtp5qt9a
ddSgvatv2zQ7Gp1mJ0NwC+0iO26CbVKCNaKAIkoqbwpDS9GqTLfgFbTlurO1pDtAB6gztUbTzaTQ
d70CBQHZ3/NJcRcZAJlI+fg4NRgfHznN0bN6H4+6yXX1uQnnUxSKe9Sd7lBqhBaukmAO2gBSZBKs
CTQk13d5Pdb/FxsvwgGL781ppc4FKTbZ9ye7q7aFWFk1SzSbZYSKjg2Re8dIBfLk+TlJ9pkCdWGF
1bK7DIF9T07+W4pEVQa5oavwjsLZVO8uo0z3GcYOKjQpyChTj9AgEVnjZk+owVhX5iqRziIYX7Rl
F/sYcAnHcdKEDNOTBFzbEuhzkqMYm+o2shRX2hc/SJAAf7krfjT7zpod6TE5sZ48jJ2WqFAZz1om
+SrCRBwfOOHcSD97FnXzJcB/22cZ1AeaSB78NGfQxEmN2l0QTe4ATwYpEeHWQ4KCnl5htZsas07D
Q3MYdyOGWYgoOatmtXpUF7+AigxjP2dS0+NB0sUYFpUg4sC30zHxoS1fcPp5LPWDXiJClyw1kvWY
hP4l7nMJD2m68CDoo98IDe7cf0tJpMoRQiC82BbQqmChdVa7w+rCGhX0qy6aU75AN69yyq3hEiLP
0olugcNjTgUyV0YFfhnNoTDtEf5ytIM82QnvCX/YDIILE+TBbHvkpvzuRV87SX3DWDWiQSUthMoB
L8EOQzO7AJDH8EZyErfbM8GO5KlwzR4V3seplEMJFeYLDi/aV48A/kKBtz2mHpMAjpyy77bQYyNo
JEGgU6SxmeVE6BtUOk8XXaBdvfnUvIsqj1cw4LC/+XBfxqgj78uDLvEBABnyG8kBtT2EZD5HCyeD
+AlrbasBRv6yRiVAPtdPRTUhF2vD4tD+D2nXsSQ3jgW/iBH05gqa8tXe6cJoOXrv+fWb6NlVcdFU
YUI6TMyhFfEK4EPi4ZnMGIzjWuzqkehdv5ZWQ/aFGcbzzbTAdKiERXVZSErceqVauNdN8FbCOPyo
pb02yCIKScpbPD5L3f04Pl43sVpT1hfLYJzcRxpRiimlUQ+KDbe6p13tQobEM51zFfbWc+RxHZ3n
fIyjR7qg55mGL0TnQTFujone+a6HBOC0Te30lbPC9WN88QfmbaX3lpX3MRKlwjY415pLOXkEyGnX
mdMd2zN/5nw9Ql3sKRNM9KZhlGWBd2P72lS2/tydshO6aWsC1u/wgIrv1+IrZ5Hr2PFrkWxkYVit
aBY5gmKwSeyGH3TqHL2hdk3yLzwNs9XX1WV1bBxRynGIaQukIjDgRIziWxadevNhRiFVFYnaJpzW
vvXc0cIegx5BE1qlJQCqPjLPHmUKGJzgXxTO1+/syx4ywCFqldEUBkptadARGayQ45fZBNWb8CCn
j1N91McfnK+2Rqy3OHwfbGiLkKwV+6rIJEQJWtFUZNZ0N9OLjBQQtDWG9D3J8IKbGqeUsn1dChuO
dXrMrtwBCgMvXYmcLDhvKCd2sNU3ugvGql2zoX3Fgzfe4Zu6mZf+4IVGvOOhMJBTtaovlh0OJF5N
/9DFQgKGFn8aEkN4j18kX4+70VMl4z/F+qQtpgiiksq0SJ7hOeMYntFtIjD3oetJcEtXfJtrO9lJ
rg6ioZzM7/WGx2BIl/Rpqy8/gG3IVXOp1n2jSzCa0Lth2pZvEP42SDpoXzq14bVYrd4bC2tMTrI3
1RKZHmB6gUddaOwlS7NbbgFqFVcXVphzOQiTH2Y93mUxcm82Bovp4Lt19rfGZIOOARMhf4Q8C4vM
ARXQtCpPSgRcbfuGdE187tT61NXS86gHOzwUFdI2GHLmnBO6kGsfj7np/RaDJyqIPDdKatN2muQk
PoyQowuh6B14Fichvx4tLVbJHEtNKLWx9+Gs6ZGG1AVCTkwMoqustPk8VDxXYc5iYM5t35dAoEh+
C/WbQgmIH99wNpBnhLnvJ9+YJIs2DaAX5wE80btsH+OCGr4Z6CQbXTo8xHtlrkZnmiaDU10zQBrL
mKwr8L6ECTAmShPHCF/q/itnUetecbHAhBWVH3ZBG1bIyN90aKBET5dLR4H+Ga3k1a7XM+6L9TAh
RV1lhdV1eGdRJc8+s+NH/ZR/CKBnIynQIpeSQSZxiokCqCSCyd3l7eg6hP1aLzvcqYti1KgzIoy2
wKiTHk/PyWgdQawMJtYquLu+u+seczHGINicy3IUmEiUVGZsa7FErBIS1cPuuhXekugnXly/sj5Y
hUZ5ncq6t3szJiUYeno8wLQ+866bWo+zLx/w08h9aQQZpk5QZ3sG6UreOAnGnCnTW6mTOgI5ZI3T
zYu0eQtkkAtl2DgMRuRapCLa50bkCJFqmwFGMcLcub7A1WBisT4GtaYiL3JTAWqV4LoukV5s/K8W
OqP07qGZOGdvNQJd2KLLXny3DLO9Q+4jWSdSEc78pw6VSOVB0XRH0N6gAUuuL209YFnYY8BEHfN8
MuiLskbLSvkdDX0fGrYoXYD5ix+u8JyfQZYslf/bDCSiabF8F81NXb5zlsRBL1ZLCuwMWiwYgGRQ
htc7qg6n3kroI0bL4L/oUuSsiO2IFBI4haUOGDKOVDIMPRHmnJQaT4ub4xcGgxp1KM2BmEFr2M8T
B6eNFPH7PNypym2NrLzBnY3lbKJB/77wQ7Prh9EKkSCK0/rdAvcdacz07IfTV3BclF5dal4q9De6
rN0aUrpRlezHXAkTzz15P4MJi8YMLAKWkWHeBZrSyjHaT7f6B5fGH2tK65qpWwZYoPVPYqaxXtRT
0wCa6SQbzR2lN+3hcaqI7wS7+kBp3Mq7yOnAB37Hrf2sO9LFOHPyfQ19SGaNOmnr0ZFEaRsJW/ON
5s6pZHf4ZfJtNSC85tbfAMDFLAMAemmWiZECvMOdaFOJFoyrb0c729EmBsi48hJm69HLxR6DANaE
OaKW6k5QvWfJCQ6R27+AkOXZ9MTtQ77hDQzy7DHRhSJNtSDUePnOBajr89guZB7L6+rj+uI2bIKi
FToRPPLA0HhH+f5avOKpbPXfegibnfCNRms0KheAfJY6Ea0j5a7bSDmIpjOq2BygVfhLD4zjTsyu
v4d+fTS2sGEKguq3NOWv3QzPDclBf0Hn49GZQDsg+NfEemJksaXMuce8kK/IVI4gTjM7byt0Uj6X
1uBWg2/LjWkHlZPU4OpPQs5dz3EXNm0h91UkK1rne3OzrUzIcIe5e/1+4pzzT6mJBgSA3YDrSZ5P
NeyUKKxzDhlvEQyUtJU4VRmda0s0VA+S11J9u76G9SrU4vswqFG1kRlLA/IrYwC6UtENzrMDUpTH
ZA9efY2oNzlkkD5UveN94JlfhR3vLclbI4MjvS6LnVAj/uuLmyF9jpuId/esZrAWa2SQw1SyrggU
hMxWEmZkyLLNmOS2VE5Ho+xf5Dr8oRix2wqVi4Yd7/oGc5yEbcan9Qs/kFAPStFREpsKCWOdNCDe
vm7mN2+vXwebnfsd1FnXdZqAjBU7PxYHPyHZs+KZz7pKKPts66qvxl0LOmMqokpHLnhx/G9yApef
QEOARaTRD61fqv3ge/T5Z3gJmtost0WtNkXOnJdm4Vr7BCxTPmc98kfqpjpD957qvYRf6TxJWGMo
kPey5FwNKvXixeKiPkRDR4ImWNo40oB0GwOIUHPjXQ30QH9O41z2kLrT0kzbBslAGfggrnBusvI0
mtOhg/yQbFWcFthVubNFkKQy4JJMWhvmlKi4RVtxATpP5DkiIu7Do7yPkCsQbH+LpokO3cU16d/L
u+kok3/Byk8j3mtrZiCoD3qt6Q16RI5UMlYioZMfJo8WMLmdlzxbDNjomtBGPmptKDy3RywSg7PU
lg5xWt6n5J18BnUK3Y+6MgY5RVd+n4Ibae4gfbC7fuw5NthG0sBKB6OLRegcSe2rKIjb2hp3/hDy
kmOcbWPnIWo/FS3IoSeYZyp3xoEGDXRYjDbH8rbtN0mIX0eAVRoToGUvZgXQWj+dqHJacTIfMVuJ
Ify94uKOdQfe25m3iwyU5JNY9aUJKJnBuz5ZtuQ/FGrkXP9UqxOPi+OmMQjSmy2IzgREQrTNQ0DA
laLnwgb/xEYQbe2UPPrg6P6QrRHewKm/vW6et0b69wWw5JB5n6wGgV+BnuPUjIigD44B5ovrZrir
ZEBFz8Y6mgW8vJqfSkEUiCTQdosphlhc6SKQSEl8oN2F6Bh3dO7cDieWYDOqs1bNuZDhjaCQ4nkE
h0myp02NGto4oRbzhR/f8raVwZMerLpGrSNAK9r7osbUgPDQGHfX95Rz9WgMkGhGO6hNgLSqvPE3
NGKX0Jfecq8eCrNXYJjNnfaF4etFC7yqe4QnReWTtp3JECqnRqpEe2wSTmjE+Vg6BZ2FS4oxWi6m
CPePrKoklrdS9nJ943gxAktb2kkQdC8p44pyE96Wt81JFnYqeM4VcIGFI+kN97pB3ooYIJHUIWgq
xYe98s0UQmIKvFFa3nvqQ9NhsWmD2NbojwSKNHWikEGs8KlC1RG14GE08NKv6lOY9yAt6GSvT7ni
BjSG++QkuiwpiiRizpOVvkq0MhmUBGFmKCFosIh4onyNgeSI3rQTt38UdS3MMZiZSkIRCSNCSnWD
Qui23lK66pI7jb7+ClrYYdARjJAZco1Ax/5V/HmTbJuEBOFeFyBLVLozOhTajdY6EwSZRSIfY3B8
8OPnVShZ/AYGObu2D2Q9xXEIu70yPFfmTVjwhgXWk0QLI0ysJYRjEBZB/U+JJtpSsTJ7BtkToQPn
+jbeGzx+M/qzP3uMJYIeD3M1CktqGE9KXQkjRLsncB31ZnkXF/O+HfOdNUmb68dv/bzrv2yx+Zu6
VgxzHBE6dHt9Q6ln9Z20ocedsrHwyl3rgwMLawx+RUkyjaKEo2glXhtAacnwIhe54/qrYY8Tigqg
4S/Boe3xQqTVC2FhmHloBZ2oaLGPZf7zFjF32oamqXghw+qXMwC+EhjBLORS/x+fB98SNKrAutHF
L1OFch16H2aMNkcmL0m96voLS8wtOmeFGIMDFpbKb9F4qoxdUv9RCLuwwdyiYt4mYGyb6GtH8uLX
GZwrLYG4mpuPhNdxSn/vJ5//ZQuKw/+/c2BVEgJNwCsj0lTSdfdBM9qt6o3jm2X2ZBIfrvv96rWz
MMc4YiaA3k+3EPUYvulK1UNQ8Ghlr38gg5Uxa3W9s1IN7VSV8JLqXxr/XZffry9i/fAuVsFcnnOt
NFI6YdPE2jM/dO+V+2Cn1g5Knv+iqYC3aczV0qRhIQc+0teN3J96GS3mUZFwPsw6RCzWxNwrupzP
ft4G9KT2MobPoAaboLUbbaXnATSFJHECJzvwMuW8r8XcJHrfC3JOGU5CdSSi9VP2n0yTG4nwNpCB
hwwXcz8M+F6Q5UlBGAO0vZVAGTODaVTejps/vCEXu8nAhNykghnrANwqiUCfHNpGdS8Wgn3dEdcn
WBZmGKRA41cY+yrgVRD9gYhJYleNcavI8TmsDcfUxkMcNwjuyqEheKnOJKyDXVrMd6KvHee5/VJl
WW3LinlWFBB0DVZ9xDDeiz4NthIKZ1EdEoJhvrumCrZzFk0kV0Be3vXeoGm3daq/pql1UqTxJleq
GyUpTpYPskczOQsSlE57aT/K9aM1Bzln4ZwP+hF6LkJLv5rQ/pwik1211l0X9BMyzsbL9c3luOZH
q/7CxhBUaujTxv/M0lxTgBpW2O7NceDkttaTCIaGJlYRFG0iSztc+3NqlVUBckloMOs2UoP6vvEm
r0adY3opwB8GzsfbP1nbxSZz7KDgVAlFo0WbWbtPjVM1vlgqB1DWt+9igjlzhhbouULHjIpJqGyl
jLe6FR9qSHly3vHrvnAxxBw1vKE7KR1xpUwiVMsaaa91AWcwbf2SvJhgjtkYiFOtVLiQ8zJ9MGvz
ORyHwzRWh0YfD5EiPoHTj+PhnO1jS/xTXFuqDy2cTeKnmzGz9lIzE2kwOJu3Pt548T62xh+aeQ/u
YIwet5kEfpSyctC8AwSxvimJ8JC2SPSEw6tvhucwR2pLllGeLgUI1OU3s6Gch3Cyg1R+GMDyubnu
o7yDwbYDGH5sQFUG4Cbftcf8NnUKmw5U+Q/VEa0ioFPhhcm8PVf+PxYazMxA1gueJLWb0WjtMQ+I
VP+8viyOuxr07wtYQW9BhhkSPGvkaF/1jwLo9a8bWK+vLD4pXebCQjRIQ6kECFGFw+xRKczilO7k
Tb6jmXI0+VikcqaCNJD4SjG8xivc8hbIYIsVB31RVJSbAKXazNjNAQeYKXJ8Dll/nUaWQbPJZLMH
Hz4GGK2HwjzGxqsitaQd30Lj+fpW/ibQu5hisAUsc2MYlTiF6kb+ifzuRn/U8f5E7+gdn7KSty4G
ZRQMsVVGDJQRxltFePKzoxXcqfNronJbcOk3uLKFJhP1i501gH8bWzjYtAED1fWQ6AWE7w304ZYz
UX4WeIam9sDTGFo/YhaoRSwD7AsKc8REK9aMJCxA7t2CXnHobUXeS8Mj57Otu+DFCnPG8rlWQ0sG
DQ1dXjPbUFCmUyoJlKOD78bkUvhQeYQA6wkL42KVOXdlGUAuIcSNRwcrxBEj65Ed7UB3QyWbE+ym
OTnXF7rOVrcwyZy1NsqiwS/gMrWTnU2QiFEKN2/YJF/EgQjPGdgIXtN7kXwwg1hHAXBDuPMH9M32
2Zku66Z+vcAbELhFgSBBYGzYU0bbYpOBiVsH2Q+kv7bXF/xBz3bNFnMgm6DsBV0A/85gT5BPMPcF
SFapNnfsgYJnkzvlsQc5se9QIs9sA9aH8IbyJObnwpugZ6rZoHICsyeE8g4+obl9ypcInb7b1kah
mctTzvNE5kzrfaBJiUKfbu7oDGfNa0DlEexMaGpXng4GJG5pm56gKzvEVvFFpR6icobF1gH6z4D/
2MFEEVq6mu/Njk8yzDnRbDXf6NX/6bM3EjEzaFzJz4X1eP27r0PjLxdT2TQS5g+T0jSRdWnuDcsg
UdYRS7gP2+dxfr1uan245XKmVAai4iKr/RGCKnAx7VuvoCtPdOeQSNsKhdgDFazUvSon0nt5hs4c
d7RldT9NGVQzGKwB6TyTIWnUvqljqsLWWeUPtUofrEywK7F8u75MelA+ucnCDLOjVaU0SR2BVQpD
UV4/nafySTLVbYW2J7xzyBB07nWD63fpwiKzr0owqspsAJQnHDpMywd38pvwI5OJ4k7IxrecBa6P
Ui/sMZdA2cpCXFXoeaKXQPo9c30UVDCF+Z1fj+J9M/r3BQLWohENiYbNzPC68SGmDv902ug7ZwdX
wWSxIgbtxSyHPF9fobHjJO6Dbe75jhqd6dGm7e7QeKsHO3rhGOWtjUH32PL7UKU9T61nbigtHkXa
cfuNFhuEDShXniTO43T9IjWhZgdtBxlNsQxoFmnfBlqLWw0n0CJUT4/OX6oPnVPcIsO24ZVu1nNf
F4PsY8sYfWXMO7w0/hsO2XXpzGix2lLSpahEtUH+miaufn99b+X1vf21UPbxZRp1NrdZRa/v5Az+
CA+Up+ljdk8l2yzX3M0b7Ux9VnG1vezUm/ALFbjgkxGuO9bldzBgEEsgehkLZKsiCQTp6m0w8bZ4
faUWGuTANk0Vo/7/hPiWiq+a6/CiTCRBkhCruC3xCLm+oeuvWVj4nxkmPAh1a46MGZ7TYkNpXBvt
2xcdc3SC3ZLokZJnST+EncY5metgejHLOGyLAYocQhYor1SiO2IeRZqPk/mtVzdqVxIM19mcddIP
8hm9fxlkL/kuaiDpjMoKHJaSEuVO/5VOtVkbMPpv/yhHe9lU9oYXkl6YjADGElDUSurNkKPTqnSv
L4njIOwNn0pJoo9mQ2eF8h2U2neJNt9IucYx85tb6LJzzC3UD4YwmpSogYozBRmhUukjJGMVG7o/
YNFyri+La48evcXV0AW4ggLKZIVmte8qIAXcMHeiVzjigU/VsPqsW3wpuskLYwGoyn0xR1pvMhWw
+4521JteN8+3gi5zxirXIeOyj8xdpGZF1Mz05ZGU6L6IXwrt6frO8RyCQYwhmupgrig2whlEAZLa
om9XI5f/mneUGMgw+kHy0wRP4Rj5EXB9hw/BCfKAlNIGbX03QbW5vq71y8aCrpWOxjHLYvWtxjns
xqiGXB+t7pniliqEhXivlBOKLQKEcUEonm6s3Ltud3U/F2aZD5YXXdXMLd4F1fCUqEClFo1x0FT5
OyvMV7NyqYMyM3qqhulJql5E7V7nfrL1BNdiKcwns0xJRPNpSK/N3snSrdgQuoUGBkj81wYSGyVU
9AJbJOJLdwBF5Ul7/LtVMnivqGjCwHgHpDDUxxqTqsNTq3GCoNWjfFkjW+Eoe6vwYxkXpjYYTm4p
BMrlmELQSGdyW9Eo5n26TRa2mCcHsk5NOWC8F49U2lcvEXDK1tvGsTb9WST5yeBgx3pmd2GQnskF
TpmdpsehhLGjwbZuQEvshjc0N2NsZkSyKDR6f1YBXFhkYD9FMUKqJaCJcuPfRSDmbhu7j5Ej+Ejm
fUEe9MXgNRhyTtzHLixW2RRZOyYUImWhOEi6tFHq0kPtm3fF0GTdtc9Hf8fCDigCEwgaoOPVuKl3
2lc8DzAErh75Hd/rl9liFxkMaTHfobQxTve0lzwL1CFUhXZC1ZsWh3l55PUH3MIagyUitIXA5QHE
Gj19IjT72hPt1ByVp8jh3dOr19nCFgMpgmkFaY7sKzg0IJPkg30/1f8OgD/yDovPVAsIsWMZif9O
V9/rttt0s3RuI56Z9ZzgZSkf6LmwIyaRMA0N3r3qxp9Is9dPSLF6uZPs5Wdja/i2hTcFskG3Daj/
90iCxUTe5hsePx7PWT4a2Ra/I26lGtVSVFPCiKQ7E5lBwZ3P/oMBrRR+az7nA35MECytdWWK+RXE
WShZu6UJDvecV6hdjfIXG8tgiBXJjRWGBrrkayJ9wxjc3fDDysi8kSbMpc0uXVbhTFvKv8BLsq4v
j4odmuDfkw3GdqWnetvJOAtTc0xTjQwSb/Ro/cK5WKC/YLGB1dgVdRcFuHAgJ+gYYyjZoZQdRL/6
WsU9j1TsN3f4xRwDWn1S9KpJ258b19/0NyYkkEpCXaRyJPBmKRBHV+zuBoSu9nij3nciV8D+N4HY
5ScwaNZoU+bnEhJSoyf/TCM3d0YAWnHsn8Pt4IzvlDVS5lUJ1i+Fi1EG1LpO6hS9xgRJnojgSNCd
sUcrtsIb3f7N6bvYYQCtKETo9umIH8bX8JEy85hO540/qUgPn8uC551MPJS3Zg3NVpwMSQCzn/Ge
tt+uB1wcA2y9ysC4u2zS926QDmc5FzZyMDxdN8H5MKxW3jTPkjFTHRzdurXmQxDeGxmPeotng4l7
4nxEV18HkGrc5Gw8+JthAx4OWnWDJInp/Lu51nWiUuuXK5gMdihj1s1xScc+Bzk8GkERQjariPdd
JIavulVqE5Eq1XIiDc+fwNSeDdDlEG1O3MnPLeSD8zZ9gMRIegLHwffBiFF9MczGQXv3TVVaDalE
QyKSD/EpkPpDCGRSU6cfivvrH4g60ecw57IMBqDqagi7KWxRHtUaYiY10fVdq+2GDnnPoiPDDN1o
/P+60fV268Xm0U+6gMU0zaUcRC3/5AuiQ9vbwUz8wVFRT9RclbTP/U+w+2oZ3ouBrR9iN+k9XmMC
BYVrS2eQSszExOpVNCbjErADETM4+CxNctStL6nIC1vX52IWS2YgSovqCgN3aHxqXHWfRtCTr+w4
J90bHT6jk9fNzXSARJLzp2HY5RszqBVJfteECogtNIEm0d64YoY8IGGQKk0RjycpnCgGlXmYf5d5
Da484GWpyXTFaKuAigpCWBovm3kLERS3OaLwaAtcuTLeHcbKAxddMaUiXU/jzgUBP4ZT41n/aNyj
+vlIq86CY2Yk4bEPrAssXXzEYpAsa3vFGihpODjnXrP3Fjx3mV1vzUfaVImx3n175ufp18dAF1YZ
JJP8fGyiGqsd9jXG7J6Ub/JdB0IHKiqKeeVSsqPOMZ0WuoblHajnshIFOmv3l8fRYpBoVP0RVTME
DpWW2V2MxlVlcgvlPlKf8nbYXEcgjsdaDACVUpjlRom7NTZ2sYxyiDU71y2sD+ostpWBF7kc87Ku
TSCrKoI0SZS2fpOdhkGCjE96M/iD4pjmCHTPmo0aV3+U6bBwgZuSAbFpJvuQQJA8SgdcimHQE6N6
HPRzLiigFqzs6+tc38mLIcZn5QIK5T4lLk2VrCfZLEbgcojd60bWb6mLEcZFixbddF0CXacqCTdD
1u+CBFIpekqysXKK2sT02C62flw3Kq9fEBerjEcqTfFfqmNIJO4aaEKkCqnuKjt6giaFk97vaP2j
iIjxs/peeaBE30odSAZbJ9wEN7yHO28LPnnsNGRzigRnH6D/ojGLt1xNjqbWOwnKS2BrdOMW80qG
mRecL/wbT77sA+PJZRr6/ZAiQRGV7V3tg9g6kWvXSNBx4QenqDe+j5nmxlq4E2bubO5v4Olinbk4
QyT6Zz/DWKL2AMs5vPlVdIWXbF/YdP+TXfUq2eOz+q12i11zm90g5vp63RN+cyFcfgNzg8o9lQRP
Pi7v5Nx6VLIHNKAOKsWkHSBFTseLuF0u1Kk/xycXo8ytOlXRaAUFmDlol4uOfDY+L+VqoY1P6Zdu
yyP04Zxkdpa8kf2qGgTUa5EFdlPU232V0/H7m2v815LYMXJLg7B6TOXg1M2EjCidl3UinKX+Wfem
A++z/eY5fDHHYNNcluYQzogaQLfZAy+IuldpEfgM6Ro7BBn2YcQbQTwOOQlerV36GnKumfXkxuUH
MLiViHIqCnSkT5VKp8oM0tTbICqIJR6MEGwLJS+y5qAEO2OOxFCWahrucmOUbKM27UZ6ro2ZBM2d
bP1Q8C7KeX2B9PRfcVONAaapGzVD/ZBeT49Gtmve5Plo8joceb7JQJCUpo0lDXQjQ7S9azkpDN63
4q2DwRmMHilCbCAZpIH2RugPYoBCd/MaWBIHT3lrYcCk7VrLCgLAqSW8C8HbyC3Yrz6vDBGSiypk
2iFRzyAHeKiTsNfBVVKh9DCDxDFKiF+SPvKipxgUXebR2Gjo1qxeAnj+zazZZuHMnAhkteVr8SvY
Yos69H2uqWhZBtXicT6C1Ti+bX7GvQ0ydUffgelH3DaoKEWPlM+Plyldu7yX1pkASKl6y8x0oFkY
i66vn4pkG6S1Bw2VTRhyUhDUxdkjsLTF4EyJochIMYHUGiYWEHeRMJhIJ/IOwSp8Lu0wcJLmfV5H
lGAnT+18Byjb411SxE7lQDveTdDRxqGf4m0iEwGFoBsNSgxmbiZ1RuEvqe0+UUD9ncvOOIJIz+Km
g9cuveUSGTTRq1GN0ctPK/u0yd4QP24Iqrmq0JHrgPCeHbxvxyBLARbGWPugzZSMm3yo9mNkHCuR
VyhefdstF8bAi4DWxMxM8LbTbqgsiPYS3tAOLLkk816WkaVC9v5e/cKNn1Zjl6VhBm6E2qiLwEKR
TkBdejARK8eTLZilk4zbOPiqgolEkG4TMDwYpkoa6NOV3SN4/WxZmt3rcdTa7bT8KQwuRUkl+UmK
M9mhTD5qX61+ssf5OFsHpQqJLIW2UvG4XXiHhq3chH1dqV2r0laEdlfdBW6CRmr/JtyK2+7Aqyhw
DgxbnqnMLJktiRrDkKAKGRa8l8dxN1gvpsFLeq+W8hbbyVZn9FLRp2SGS6mb+Lv+gwY1KiaaMaXd
Pwnf/+rTfdTHFhm7UlBS9JqisiCCGuofZkTdk7e8yXbeMflIuy7sNGqUxbqKTH54rFJCWSybp8wW
39oXzNXTRPumOVh45jh/tzwGdqJwgjC6hGJ92Vc7XYYwXD5swtwMyZx0N+lk7DMVWuWiLp6vG+bA
j8zAT9+jZgm1dlQu2t4LimkflLlbz8r2upnVUHjpKwz8tHmmlJIPXa32FYOQpLLbl/kecuyaO3Ze
7Y4fdTYFRcv78KkViHrisfytvuOWv4DBobwdu7kvQQALb509vBUtQonULNd3MEtiCwnpcI0JJ+Mn
2DaefGTZ+IJXXPdiEGgsfNxZFl4EVTm7mgGO8DySN0VXvprpeJ/6oHULrLes7HZGVX6dBssd1Hqb
xeZT0co5MXJQzw9gibr+dVZf2Iu9YXkr+swyUQcFMKqb8ZijBQCsAdgMedtwLnSuJSYsKhU/MUMR
eaF4l92XXraZN9XOP/wLdgwa9FwJilim0SYLIymnYi90SI6S8+XoxJLARo2mai4Xx1rwvtxAJjLS
AiFTAipHkDXBS9UWB3lGO+ysgQ5BkTnx+wcR0rWVMVFRZnWBLNeIipRE18mgwnWjLtjLE2bsq6rf
oSfMGcvSNcZqlzT1q1o+x2m6A6fZrvF9SEIkZ3mMXEx4OmXQ038ikUrTA1KNitOU0P6Yi0OKUESU
xn0zp8fBlDwFFpICig5CiTRbM97NeX72fdlBmzEJo1SxS739nmdWCZSCmFxvucm0zdEgk0FaF+xR
rtGqdi1arqIpmZ1IwTaNZMxsNVlhJyM4KdF6RXxZGchcSVvVn3qiz7EHAktUrdL7QZdtebC8KbJ4
PsnzFAZ8a0WY8ZiJ4Cly9RqX1nk2JtCAKO8QrNr5FpLhghpuuyJzFbQs2lLen4wi4QAxhZ9rH5UB
4kDGgxynO9mA9Wgk5Wy+SkkwohYG6UklkB/HMjyVhcpb+1qbkSHqpigauqYo7NjlqCZlpNM8bbxr
ztKWtixO4BxWD7z30G/iwIslBn8tSRICJdLpeeyd6qz/NLxiI92P+85pdtVtht5ZgdOSRg/C5z29
mGTQVk1TdYx9ZCPCDCLaLe5yfhC07jy/bLBF7LqbUFkLsKzBpjJd4KA+yLe0XqJ68V7hjQGvTlEs
vhdb0JYyOapCtBxt6sAZvWAbpvaHGJFsDx7qI6XN58BaDxEuK2Rel6o55XlbIF9QiNtRhr3wWCZf
OTfQOoBejLAAKmYlBFBwA4l7/ad6oqTpOaQ3ZZpyBE/7t8kZkz8dElnuJ4OlsgZppyBDwKzBOxpP
cgZA3MlHVnDyYmkr/aTlNj5t32/uwct6GcxpRR8XhPjRzxVsta25iz7GB8VtzGlwWj0DIFBSdEOx
JHTX4YwsAtpetcZWDxDQmolOhOqrLH67/ulW3WNhgAEuyzf9buoqyBbMw7c80hyr7Q9THDz8nRkm
gBS0Og4mCemxMYWYbvgoo8GhwbVx3cp60mixGgalGgD80DQTrfQgzaGKhzAxT/qk7aF6dqMGwr2f
5mDuMMed0Ra70Wg8LUq8ahpP0Qg9a73dxUX34o++W/aY8A61kLMP6+/JxS9kQK2jYjKtjKdCvDNN
u76NwaAAic+9+hqhWModo+L4D5uVV8UsTEMNjqrrop3oGI6cOB66Ot9jXFbEZuUTSQ/lMkWTGtgZ
BghtjCh2jdvyUII1s9nRfgwZLXjCH1GSLu0ywFarzdSl/YC7Lw1OaYsO1MJwOpFX613H7MX6GGwr
4ykPGtq11Xrlrn8swdJm7vRjeFaxrPqH8Hjdh1dzAAtzDKT5RTcImggXzrXWlsudmO8TXSOmhVKd
yivOUW/7dMUujDHwIkM2NYwluAcdtEAD9lbaS2685yXHOSCjMSATF/l/x0xVDLYm7XxOEBq2bcoJ
h3hmGJBprTYaS/qltKKA9MqpS576hIOXq33yS7djIKaeEb2nM50zwAhrtJV1u7kLPd0pdh2GbtDI
17WE5xPrD8/Fd2JQQ8snUwwpp9Sw/zK43Zd5m9nzRvgy7nuXit3H9vdy4IApZzc/3jGLq2eKQWQg
zohVyqSH6ta9ldVgA+OmoXhmmCelnEhqNUGf9SM1pCRgaEBXJLgBwDUPWm1c3voZhG7u9UO2Gq9c
9pNldq0L3WzyFvtpBngvTyUJhq+qWG4bM/auW+LBIyuKJc61YU4t1te4k6u6yrb6kZyCp86T7Pld
PcbugHRUt5+/c+xSWLpytFmm1wpsminGzqifDu50RvM1UpcV+nAs6C1P2/mNY49z07CUWcqAwfka
wqmbIbTbEE+E8i33qM3eVhsXmuD9u7zlck9wFskASxHqAoa6qI9KmhM3x2nSOKeAd2HrDKj4Udhq
En34/I8UVLDF3eD9U7XnJRK53sKgi6SYY6eAS/ZDeQgdKkVkK2iBxpd77byJai9QjcTgoR2ItLv+
BXkHkcEYpc+SRlBxn7aSboeDl7XxCUNOzl9ZYce6cwXEpGmGtskxz7Z6WthdK+6TgUdAxjng7BQ3
OKpacEEiyYLBDlKlt6IsET/LoZWT2X+yIMTn0BNTcF8y4YGMF0hpTEjBzvpTrCZEDVRiIXt03cr6
6bpYoX9fgHEzFaoWd/CLXE7fZAPSI/nwlwuh/rEwMSqFAGoUPLfTTnTl4j2W0RikiNvrC1kvO0iX
lTBHNqzqbkZWChNRd5NLh8GVe6rkZf6HtO/akRxnmn0iAfLmVrZUrr2bG6HNjLz3evoT7P3Plj6O
prjYvWwU0CmSycxkmgg32rOs/B/c5kUWdXfreA6jLoANTPxFgrsGMeDPDNdpQB9M8W7oVrYTTY45
uLTZrQtt+FsnqFusKWXfiC25SjZ3QxJQh842IodUrjnHeB9fm/dmcciI1r9jO13Lpq7xODdjxhUB
3vtcYvFZamYJIpWUZRcZCknXxXJR1fUwQ9ZtWgxg/pRo3FMEiZEB2o6F/95Huh6GhJOoFEDO9Eau
8bsuPSaG5BWc6KDV05/Gwbuum2RrfneZF3HUiyLk1Fxri4jk0QkHLgryIGnhdyy1ZG0dZTHyso/G
pod2GOpiq4Nmlz0jG/mHN8tlJZS5yHhxGRuCk6mYhZ+fweZ4UE65L1kiyiKGzSJj3ux1XCndN6jG
ynZksj5kGdAWPCCMnrXYrNzIFQv016kg1hl/aofSq5wIvgyYKOOOP4MBGw35nV04qHKKH8w6IGuL
aSPTqYsREkD2FJ1bC7rlYZBJu5/6yaNWzvkVm8+OKMc15aFsjYhSnCrmiPPIu6DzI4CGNocM9EW1
Gz8w44RtVcU7RMfEOiIrKmoOhTBU8wHXr3TAUXiMzyACsTBt0dboeOhMKK71nU9ITsOJDXj/B/26
iKduSmlwnRYYiJ/BQNf4qcPdq7Zy17qquTiEXFNgdANtgupqwkUgdWeyoJbVYcGBSiO/BxLNORlk
F/wPuzScz8bU3BTxTNpZz1Mu74Vl8fgFRFJG64E05TzH4q1YRK9oLxV2Yyt5cZqAln0BTV6JIlZl
AC+zkEOTizRbFUMkK8TkODbqXk2F0dGUwhtRj0mWYlfNrScBPW4cuRMgtixeaTy51p6WbPKCNmMB
m//BgV2WTd3jtFm6PiV51ZFAXj2DveMF4ectQZtG3yOBTgH8OObwmK+H7Qt0EUwFA0LRFnrDt2j7
OHyT+ZJ5k8iuPhaPVOGyxWSbxe348yKSurN5CvOrDxVE5mgm6X9Fza8aU5zXTfwfwvmLFOqa6onI
t8uCjLHRKs+KMt2ITbyThDSy1BiErbqWuOI0HSMlcHo596dcOqGz75XxFaztpQKE0hhDqU/g2BIf
PAOY8AIYDsZVZ7P0SWddaMsnVjWFqUtUYNAFatHoMyHDuFP3hb0c0kO4D75iiwyHBIfOa07a27+C
vltdXHr0pgYWNlLYoJgCXrrfZxqaV3MH8GmTGYfpyzhoFvIMpzqJf4xaXJu1NFd2VUuFRaJERoTL
2HV6MKcYtP+jhiqTxlxw2rnKSIYydJgewSmSuVPrEE5AldJzm3CoiGZOMWcMNgLWQihrGDZNxoM6
CMW4ITNjLjaT6L9eFHqgJjYiUa5KuPTMMCcXPl36QGOBLTUAIoUb91g+m7UmyuKERRlwjY419Utl
x+mXrjJTMZunI4J4Rka2G16TugHjpOuYG4RRm/fFY3OLduYGHQVkUDz4DJG5UzhzeRBfWCvbtjkX
uXQSfiyaEkqOrcQEwvyMvMgDB4S4yVlia7z5B3CTm8HBSh4VHAjhktURqYoNbvurfgZ6QvtUWoaT
PE/3E4a48zfC6KvdimZssxa7+fBeyaYigxA4Yn+1sOkYbQGPslWViaWFC7Bde5thRVnrpK7BGKoR
MFKmwG1edcWMAHFqpQ4ppwh3qQr6cu499CdHwcmiO2LobNxHxhcQCb8FfavVEqVexb1x3MYxb2Cy
qKpQnw76GIglqYz2iXbPN5gHnYwUPiXNb/RZ7K2oEyZT5PQfRWx8xbPEGuBnKhp1h9C+L4DNoyEz
HyNem5ldtAh6JxSzgYkJDA1Gvp21/5THFjKtbdV+xlhlhJ2PalPr/SbySmMyCyOzOx2TeDUrs8O4
xArlwNt4EZQBTANePPE/AUhma1IE4heZYcm3M3Gro6VcdJEWaa5kc/qdl+5xlAet3NewHbe4RlCq
1OUSBy1vwNiVNZPFPfYNuvy7ZkkGyAckWRG/P2+lWd3cgP0xQoTQOtlt4qOjxwd+3Rk4bMcecLXi
w3xb3hFdB9m8Lbp/5RIiT8JwJUEmlBSzOefInsc8S+e3T/3yZdTGjF2p9a2OBEPrACboSfpQwR+W
mEGHmrvktA+cHT1VtvHWh6bkA9GX4cS/i0XXdoZ832pnuFIvEcjjJIKx1UxxKd6MjPeSUT8GQ/kT
bCl3RhU5OZfbjT44XCG4fCh/htp0mkvVzZsMjBkg/6iK3JV5A0Yqzw6FqP8YIjTFdyiAFco+LBoH
kIlvaSDvxrI/VZM0mFkp47GQPGEc+jRHg6thUHEa8diJ9Nc8L308kI+drjeYfMKAdqP7mjyfkB6x
dJnfl3pq6Y3sxllwCBogkXIotJXFXq+5XW8Ur1om7DtFcWYM4NUDj/iknRhRw/arTfz75OicDQho
82ogYNijpXrJW2ZnADrAaxFdaLHZnaP98q9qSCuJlCfSumCYuB6ej5+fei7F7A3Gtsb/ui7K5wjT
pPdD1KI71eYBQF3YcukmwffNIDi2ypdc7K4bfmJkrugg3c9c9w3fZzMiiWEUzR7FjRCRbZ7fL2Hm
GlnBcHTkRl2TRnkZED6MXERYIjvlJ3rBRwyPL+hoMIFu7nKcd31pTC2hnEgkgseeUzB4g3o31OJ7
ihzE8iXUBDlLB6rNkMhaHuVGKlkTkyZG0BzymMz9HIvzmDm9WAPQ8mYJmUSq2w7kcgsoB5I0+lIo
DQLNph2O4sx5Sxh4i6B+oM4ZWU0Wum2NJ8pQvHBD7xlBk54qSbOUuPf1RHgTW/n5+o5vh0yXD6IM
qtglbTuRCkLe9lbXppYS3DYNWKiLmqFIfzhbTRYQAAObRafONq2ACMN1A/pjkDZC8hF5MYD0DYDm
K+3qZ7ZntQ0Szfxdcy/yqKOdxmniRx7dLmHcZibHLSd9Ul6ubx9zUdSBSpqQog/s26yNznBb3PRe
5IJ8wtH23b14EBKGB2QtijqvIOYnsUOg6+WRaC7iU4f7f31J3/nS3/ZN4nVFVHRRMBQqsm0SfuH1
Hj5Wvqt82QNhwr2619wAJRNtF+9V2zh1z9WZOy14//kIAOwI43gFgJmuf8jmUlffQX5f+Vqk2vUA
uoliTVz0TjIorxUsOmO126HWSgqllXLcSfyYcyRbPQCOo7Pbd3TZ7EnZU/pB8k2gffkZuyyave2e
1pVcSjtDAzCsnQwrrp/mX/p+OaIFzNGc+hj7cww2gMaad4FzfUe3tXUllNLWbpmDfilxJQjI1ugJ
h8DmbzWLUJiIJn9ImbjErDOk1FWs9CRRyi4FP3peOFGLW5+gXwVzG+iwaABEALDO3b8aP9dWy6Si
tFApBKNPYNRGUH4rxwRmhgQa8VeDqldmsSaXWWdJd6uIMQZZlzAkTx/eIkx55c/0KfRaJElDq/hR
WOhs/Lp+lJt2+7JEmoA4yWS0aAHo0dPSzDaq1OSXozTfFNXTdTlE/a8YA7pZRZmQyy51VDE7sbPy
djAH7szFjJIRy+T81qdSgnIyCBGqhWnjLcio84F03+u9Dxo0p8knu8iafaF2D2oMWGs+dFDxeDHU
1B/VGQTdqjVVnFsFgWN0eWSm6CQwMdzt8qPygicpeExH9UMEoWCoLSwHwDoIyko1rToL+ogmWf5O
8htb3mNeBNdKcfjb2AefoFVg+JP1+GWdCvl9ZRoN0eBqoWzwDCmjx3AyXDGTD4scMs6FJYayUWmg
8nJlcJE3BE+VjPbUgxi/Xdev7e2TgfWiKCov0VVWgZeLNikQPo9B7fCL/kvMylPJLU9lLjAKun8w
9RdZVKhe8HLYpRMcGw/W4H3zNZ8iK3tIdUe9BbrzMcOE7qEFQpAFAlzGTv7B8l5kU0614AupDKrv
h6u6z53lgEGX1l2s1s/hPpOn4P36vv7BJl0EUnoJtE0h7hSkKoak+Sib/NFIwAgZCIGPMeVdJnH+
VEmGKfHzDgztr0o4BeSteCP2YWQqmoQHIvzQ9Y/a1qfLN1Fqm+tyl/EaimOyNN3EY8x5dR30Fqek
BeOsWZIozc27uqw4EZKiqnsNEsnr2/6czv8KLFyTLiuiHOpQTnXdSRVGb8zRkUQzB6D752Q17/Nj
7LIKr9vO9CKMcqaCFHdiTArdTY9gRdJNpWRpDUsE5TmTaUqbCGhWyN7OjmSXd9lDuCezuZo3eC3Y
0pmIZZvwtBqmh0RkmgzUkymRhZ5JepFgVfqPeUZYQrguBrPAJOUuisxhF3raKX1MTN4cAUMFPt35
CB7MHWv8+Q839O/voItFSVCji2DA02z6lADTI+0MJz4K+xKNC/8E2W67F+mybroglPexOIlGH7gT
umdb3poBHnYW68zniv4xS6XSTPLkXeKzypTGCayfISrL1+/j9mlflkwZRLTDyaMhwneVk2iVkWwW
rK7o7azwapWU3UuVsAY7n4L3ZdJZOjfabfOR54VdLKrtc8gmzCAXjodXHcG3uLu+vG0jcFkeZQI7
JRfTmCCv1M2zstzzE0YrP6+LYO0gZdHG0pC7pEFrwFIX55ArXF0fGQgd203fIH6ScEMECURU/+vs
dUA9zhW3kGbaBYywwiPYS5wBVA5IvjagLItthQX5SCzJb1HfSiS1c1pSSdG8cHhlNmcNjLOL7Iv9
fYlify0Zljx39vVtZK6R2sdyLFNCO04S3gQ7I0GfHC5/YBe7Za9iGi4OmIZn8+hWa6RcBPBdhKhV
8ZJui88KffP8fM9Y1OaApKYoIi/KIg8b978HF5UFv9QEr5yMRpNBrcYx9sX+H7Tdkf/023mtJFGe
wVDHrp0CFN0SNT1iFPex0qSdjAyBqrbHssdMbDyDQaI74rF76kLNnPAUUwb+WRWaA6awvFAAkFQ7
9OcI3LzF0isoniyY1+P624nXTG3STl3Rn2KA/gQaaPya9iPuhsyuxea2DMf7DiloVQttLS3sWu+t
vuCdJlHc0BiPOd8+qZx8iILUVQtAWSUa35rG1D5yEY55Gg7d1O3iULV4DTBo9XwvdOIpq/tdEA13
RTI9yJn4mUzjvhcwI5WqrNL8dqy02j7KBbVhpIOusAPPq9Tv0jCxEa5ZPTBvJ11ykyH2QrBWK1ph
g2caA9OR4aWlch7kdKcDPhDAI+jfYejOpu26fBJN6COr2mzMGqppGI5pTdlqrdLTv8pox4EXwfBy
d5nu2M6YtRMylTPnlLlIZJCquKS+UtiYNvrKPQ28lYMjgWdKe+wPks9YKvmfV5SXZvqJtMWYKoKb
UxwbvwKCQOWkKA+jMYV557fd0WpbKVsq92OFfD3cEWmUw/w6KracFVsa6lbxDSvdsvm2WQmjrOiU
I7FciUjxlMN9Jr5wIcCikuSYyUzGB+Kor20hZT4LdVLHXEKSnuBIL6hFf1OV6Tej3UF5dqzMKnMb
KduJ7tsBY05QEzK5TPhq8qcO6MeTFe0aT2GRuzO1kjKkYiJwyQyoTgCzB56SWj1e9JgXw9hybaWP
vA3uZ6BOfPyrBOTq/H6zqtGcZWjR8lKw+PVhaJbMCQ9iWa4dHGV5iibvlqjGO4VgWpDaquSVj/Ku
ZURC2/71shS6CwRjQFIil5DTfMroVrjlQJBD6Gi1O0NDMwgZHWN1GjO0nx7NlLWolY0I11pV090s
5s48B0BK0qRTlk3OdRvynSa4so8KFcnOXCGN0SD9lcUFz5uV6Wa5N9zUgX93lT1J/DVOdB+CBCh2
EdHMGstib69XNxRVFBRDoGmcuAKTGOH0/QnBnXSDlsn3CUndBPjDaPhvXUJzwWYH3U6daRex1FXM
xiQJJgNGRvZ00ln3UbmtSTo2CU0iMGCAyADSQgum5ywj19phgsewRWYH1WbEuPoM6opKhRaJM4FS
FPrMaePZDMUegI3IZHOTXeZ3HJocr5/5H3T6snLqehaDCuij6duWC+5CIHkIAaZq4+lIuk7aB3Z3
02bMuFoldV3jSGsVUMOg5cbYFeK7hjzj9UUxBHzP/q8Se5kqcUG2oPNCyCorF37NTEKubYvz9659
P0tXEsIkBn5QjxKA7C1HYaf6iifa2Z5pcRjX4duFrORMXdoY5Qi9bEDBHD8Xx/GZ9PFyjmY1M7qV
MJidOYCeZbQF/cFXXNZHeXhAoCjqbMA1KQ+Lq7nZDQImcIR+EFyN2W4s/kUYzZwhdTtauwilPL0+
t9EwlYj0s+mlLj6n3NPrgaEaLBmUj+eBp9stHDa0HhCWqbIZy1hgyurj+obt+t2UXtZCG5Q8D/V0
xqs5/2XcJH7ySPw7BmORhjiHd8ohsg0LI87JmdSMxEN8U8OoxHa/Cx9YDpilQ5RRKYykLooRtTkd
0ECdCvSl9qlZOJPLWJPArM2lbEmv9J2SjrgVUyvZQItzEkBMgff++u1mmSya8qkFFoo0kIxE+hz5
BAZTegkdxcG4cQliWdB9MDEYtv2DjjYYUdANTaaJgiZA+ILPkIADIUNZO8YDj9r7Y4uLmN3MT7o/
36g36P0GShzmwax6Z/i9Nb+wOjM37drqK6gLUrZzHYQV3IM26SceIdXYlDZjczcfwSsZ1AVZMBth
KDK0pXX6Z0mypM9wJ+G9pPfO5wI6JvUQf4XWAKIMVnS1+YJZSaauzCK2Yjn2Q4reXpK9qMFa9EnM
asKcKtyGoluJoq5E32dKrH8DQqDdyChN+Zn/1dzGQKJD05GGZxqiYTO5I5NG6K/dVSFStizc0e3w
f/UR1G2pjaAIJQI5SOJxw+2fOKd9I5FG7ia1KbxdP1iW7lBOd2iivtZ5aHCEweN+euVVnyGAoTk0
EJMoTLURlcD3CxKEipN0L+kD7wZL9xjq+ouoRs4can4d6G4cN6ArngarFqq3UCwO8dBXprEMfp0a
t2EjN2bFyTsBcx1yVtpZ2XhDpFnpHFuhbFh5zjldWjhZON+EMrhf2yY01cSYnUkTdXNEb5CdJfEp
qJqT3Cy7VlvsPI5ye4p5wJw149skhoLDaVNoKly8L8XW6uXRDsTOVtrYHataZoRZm5bxctY6lRFI
Qi3Rex27r8+w+p3BARdkUdF5yt1fP4XtQsBKkoi30ipiQPtjKk/Bd4kMDGCfiwtUEEd8IgDyyHie
IzBP7hQwQiaOeAQR2En/QEGAsdptcKXVR1DhQ9PKQ69nSOiOFiDPzwTQUPKMPfsNva1z6LDRBRXN
UHSmJU6CZtAlhJKiOpwQQPSm3JYAvSvsNhJcZUhZRmrTmeoXgdT25pkYLUPQkjSystyCubkExRp5
unvdPhH3aP8CCUayIxCHrPEfYg9+CylWoqlNHZumjaYMXSCREr4BSmSwjLk5pH2NQqBhCZzsZnH1
fF2dWMulPE4/dI2GFWN/09DkhcIUh9xCO5ipFD+vS9rk09JWy6McT1qBj2UO4Hg6G8Cv8g+CQNZa
buaGP+TQKi2C2IM7ilR98mM6Z/cFnqGpy8o2bRewVp9BeaEolNOJDxAgCg+90/iFC6sMXF1gNLuk
xswqmLE2mPJEUj4unT6h6SWPHkHDg3GD/sbI9zGvfDD2d9u9XjSXcjeaIkSSMM5/AQVlggm+LZsg
vBlnFVOB2o+/QtH4Bg3x6QfYd7LTf10r5YLA4r5IXQlEBy750XUPcQPqBf6oRxErhtm+KYYI1htJ
Q9GAEiQFShgB2hUDBlCkk1CZpCvNMNNDdlPW5vwW+m1pNu+CM3ls6IDtLIr+t3T69RnqUVpyA95O
1Wv+LLgYeBVM3RPBWcU5ql2XoJHlHPFLQF/cglHb/oPVubXtbC4fQDkbrhI49EiQYDXh93ynPnCG
4vFpyLKFxOD8bpAucmhb2Guo1ozfrmZ2utviq/VSr/hF6mma+g8wXrdDmIs8ygAWvYoulwgBk6JF
psyBi6fhrOu3hCWCsneADoinhaAxY3bNig0w18cP1yWwDocyc5iyL7SeQKDr8UuYfzb8GzDDzesy
tp/vKxWkjFgWc1rPT/C/4Xvlz/v8nLwRuhoddDWl7vN26rYvLKfPWhhlybpWUXK9hyvu9Ke0zExd
is0AZenrS2NJoaxY0AMPoxaxMgIHGEyZZdT5cSpT57oYlh5QFmTSgj4ra6j2sCjHVlpsvkoZzTXb
z9jLIdGzHJOE2lTUwuEFqVm+L9/GePiIn9rPQvAMr3QzEEK619e13b1liBoPnBtBVGi42bJMo7lX
EL+U8uuC9NFedGo4Vxgkv5zO8XGYzRnISJguZNItbh7dSjR1dFVRzbmUQPMl9XNRFitXfjZFzLjA
mwHhSgh1cEEwAw+MDIeDKsPR5pcyTMxo0gGSfFuwrjJrM+kXDzeKjRaPENa5nS25CHMP9QkkHKfU
IxTojWnIZuZxO2bb82bUcFkl/ZwQq8RogDH41wDXeJ6O9V7YGWf+TTotVmhNTyVyFD6rQ5dxgDpl
74dWq6epBtRglgISefnM6s5s0XnGUNHNu7danPS/Lxg8UwO1beA/S6ePrMCT7MgtPrQchI9kcdrP
ymPNr7BEUmZ/Ru1ZmcImxaxICsrV225izSKSj/7NV64WRfZ29SxTpL4RUtLiwu8xPwzYdVBDPC8W
wRsEnIvPCgG2X2CGCgQjjCDwBo06C+OVNVIF4yJ7pLaY7kmKGi8E5nzINlLSShLta4SYL0QeprIx
Ar8QQRnZFzdRpJ4VPX6Ige8xd4kzS+JZxau31/jDFC+2PiS7ruXMWWzthNceMnF4EseSEaFsX5PL
JlAuSWvEpgGGHj5NSU7j0O2NzLD1AOyWYeFd19rtqG+1DZR10/LYkELiMcgEG6mdYSPeCpB/HIad
6Gt3oz36BHGD3wMjPjJnc2EVeLev52W1lOkbxwTzjimazNHqZCHfc8DDwtKlgpGl3w4uLiulq6Bz
nQvB0EKVZS/czaElqmbt6TYg7x3pWQU3oF3qJrs9Z9uy/708uhIqDToAVAO0UStSa3KzAaBoN+N6
qFZyp6ozYyKRJY2ydVU+h8tAjrOtkUAZ5D2wDR7FoDlzYd6Z/Sj9YugP+Ye/G4jL8iirV8bFUkw5
HoKyJ7ktILA73kw+cmBuG3h+in5+JFlJ/YBp9DmxlNHUrcoTK4cVxm2DjKyOl7KF3DxgGIvMYiU+
ZrFc5bV3QJuDZCySbLE/gAQ2fq08psHafJ6uxFIGUpIC3ZB7aFXiz8/SLnIHU0axqbln41SQi3Bt
qymLpSoqKuqk2DuUxTmPY8HMw2LHF7yAWqvyGfXGDj/bwhw8Xj/kbTdzOWPKHvFiL3CGCqPMjS9Z
15jyxKp8/iEkuYigzFDYdGUxLHgjjVZwZ7yKGDlbdqrd/MoNMzoj9XqTWFierzrXl8baU8r4AEgg
0MsUD6dZuBOMz5H3pKExdUCjteEPXvmKO8YsgMRQGHpcqNSjvhln6Gljo0vgvnsdHd4Z7MkGVKk/
2bKlHYRjfpcDvVS5k1+BmvoDowLAPkHBLcYlAmcnm2mb4XFU6uldYDgDIYSGGLeU7tTsLZQFuxSe
25x10Az7RE8ULRXf1LGEcwY1sllwhQnqClcXbqt2tNPw39B2apfLSU8WxXwt9aoEa6hXAEaTdoFt
OKGvmsoecBEeq8zFWhtlgZRaVsKGUNIbHZDeg91Q3wRqvpOF3m3Hz+t6u12oXS2NsjviwoOZjcOz
VbkRfw1u5gtA5LL7E0F6JFyhup0hBYg5O1PIzPqtOjf76lw4uct+IG0jRqy+hTJMfQDek3lUUSXg
bxIOSY60fBLlO6VqI6vQi9Hku/jYjCIQDxok7iL+GOshci14YUx4LPJPYMGxlkBDNQOUWT0YtJM7
ecqeS+U5A3yekqpfQ5eYeRDbfAbuJfWHvvxCod+U89e0/GrnkRGAMQyeShm8AgYB6A0Y7FB1xdFT
/knRl7vrB8i6cZTBi0YuRyUFNdFyBBhcm+yGjD/ntR/lknddEiO+UmkTx4d9h0FlZIZnd+iX56LX
HLQtu/9JikbaoVcPBfTPVnXVQh9TUXmNe5BuRCht5A3XMDIp2/mHi7bRALtiXqWiVpInicf/4p0C
NAaS/u12B4CjtKDmnSzW8A1jDzUqrCr1bEwNCQhxU8ahla3EbUt/RsvISgOwXiV0wT4NBrnOFRRL
4nfiC2or3Gf2cNt6pWcAp60+ym76lt1xGBph6Pwfnl6GAigyRTek7wrD6gQ1qZB6roOXl0RjRLFy
fm04DOpH6gvXqM5kyA+iIL1UVXU7ToZ1XXu2i8rGRThlO1OtDgzABxH/D2QVlNGLhwBjuwpac/Mb
FpnYdh19JY0ynuUYRfWgYam5AoQxyc13aNZDzzN/ytwJTQMgxiL9QsBxuY/eJ0f/BzRj2ybmsmDK
Zkp5KikLIVtYlgclvRuQeby+pdsG5iKAsmG9KHKyvmCNi/CSGg9ZdgKohCWDU/m6nO3K02ozKUsG
jq0s78qeTHlLn/Gu9mSkcwo0laAHYt5p9sTiMtq+jJeVUQatNfgWfCkwAC3vxUXuTQMYTQaGPdsu
SF+WRac5VT2WkkFFW4d4J6o2MJCQ6CxlU3bqdx4IV6ETodsw9oPP6n545nJHcFIXiDz+9d1lrJWe
kB2ypKqCCvcimER7HHt7Lgez0hg5XYYyft+X1dXnI2BVKyQXouKJr+kvORO0+Q/Ps78P7Xu7VyKq
siSNSAiO0KkK1AigzBM6TkywO2BP5R86B7RXDjhcWYVR5jlSlqVRo2UB6wLu+myCpDafHcUwASqY
TQ9VYI7etEOHbI7sjxk2Nvr2+sIyKkylmmoPdMoU9DGsfCTRz9/fcZetoKyPkQtLlyr4ogwQnIT6
ZHYJ9QkrHGUdKmVh+qyI0c8WI8KYgTUq1IelEe7/m3ZSNkYxCuSsSTQ/iY0pSD/m5SAYz9dl/CFD
ddkuyr4Ii8TXOWFWSjGZjTSnYSZf4X19DvCnNf7sMCQWfuWKk+W25uXAOSQvJOb4LcvMiZTVGXQA
6nUA3oKHao4k7IhsMErHVkZIhlzuVnpjrJtxfjS3ZgSkX6nV8NwnmODKjgNjthd6EjJyCqyPYTVO
DsjWCnnYxEqfJ0BNF970E1me69+xeXOBBSfLMs8DvIfGruy4WkX8LmM678ds6Z50bB6Ct9wS7vOj
FgHiAO0MQHtrWR19mxd3JZfO18lJEgU9QXtTBLsIMAXVPCQ2plvs9JTc6Hbq57dI0PoxhC9O5xFk
PHYH5dYhrD+CehjXcq4KepOCXzcdWrPhcrfWk0fGDosbBmEthPy+so1izHOZJkmA2bAFd3oAJQU5
X4CmOxy6n9gkAVuhwVoelbObu9HIlAgzpdmx8LNb6Yg+oJ8GpkrDW84jzADhZ2gzE3TkntJmby2V
bPVqlWC96RcOIJ3ffYMCRlD6ewEL1X39SJAEMZyhm6Gr2KHLFM1aMGVxMy7RiywAXkrkC58CyPqk
XYX8UorLy5cggKh9QmPOejRs2fn1gikDHI2LWKlzF7j8XnHbE3hNfdFuPOY81lZGaS2HssJVMwlt
qoPXIjh1fgmicAOcjoLT37Dpajfj9LUsyhjL8qIYakWMMXodMa83CVZ6Uo/JM2n/HD841iyyTHTx
mtZQZrdWF10PIhzdAFooU1ZDt5byfT+LN0YgVWYvFx7XgPBNjg59ntoL1/waqsLNhGA3FsJLm5T+
HFa3eh/uBh6AXFkT+4KeoGCs2mPf+h2m0vNUfAxAWTskQE6s4htO047doriIHI4tJlGbVnH6dPAr
VfoC7SkiWuOgC52XcvVh7uediGwZn/MvUjw63Mx8mG3FgKs9pzOGoYE+mCgPs2+AIcy54MErYxr8
QyqBnyZ+qm6F6BCDtgzDv2n6BAmcP2icFtHi9r/3NdJTQEHgneKJgoDgqB8/plFzGKZv846shFB3
RNCWIoi5JPaq6aGXTm2ZuvqALGcEbADlfUgSc1YXc5TKfdbJvmBkZpcVlqqnZht9TnzjyuITeJLs
KeCZ3SibZnn1bdS96sVOFsMCBkvrTQDtYMAo9erP+ZXzgKzNzB5uBhj6Shx1tRolQ69+gP0m81sN
GfpNbP5NNgUrQOLsQJ5SjM3fVKyVROpujUMugGsA4RsWWCro5u69BhNywPcfnsmYzgOHbo7kJ7OD
fNMcX+TSYBtCnoO1gISNpL8teYvPSHU44PQ9Z+b0C9B5VvcEKFePsdptqSoaBg203Qo0sp0RKKm4
KDOcwBGWRPUWu/lqQd5eWrmHwqOjtr4O2jfujTULub3NF8GU41NHTa1FMguZVfpJD7nDrHeHug/8
6wtkrY+6r4mh9pXGIWm5FKVb9LupBt9INlpd/nFd0Gb6BI3Lf+8kdWlVIUjmCiQ/MEjle3CaHc5s
veGG8DTwXxnaA4x99Sy/ksBw3pU78c54vP4F33Nqv3mF1RfQV7MoOQNjV2SO7f9mLoBHnPuqy0Pe
f5RF3cu0SidRHWF+E78+a7vAF+4Ib4G4C29YgQr57N+WBepLXTN4YC/Sr/2Q46up7NABKUbtSQuP
+pCbZfmhc+KdhJkvxsLIh1+TRuzfKiDjUkXhlwi2N+nnH5WoHLWMB9fI4gQCWlbkwJrqya7U8E4e
EivqFzfpBz/sFCtOeczwPUhcviviXyU/PjC+jLUPVIAq92E/aAZCf8Ig2J+rh8zVfUx+f/OOpLZg
fYf6t0zDtBlJrfafuqllr6uFYZRoRYhhCJRTBDy5oG/8Wh2cUHlqASyvhJ+akFiq8MRY86a3Wcmm
ru8o8oOeazUx/4sLioDCVH0N8Kjo9b2VD8yggizl2uFTd7iq9Dpq/z8YpPoTdxfzwgAuxaPaBc2f
3e6ZWVfWqVKXVisTTojJW4rgTxpuiRJBYpZnZTAXPxHM8gQIRZvzgkNz6qzghvNGP7wFNANIvtzI
GXdM7vAtiBZ9teXUzeY5PYvjCoFzg/JrDxZ7Gc1G1T2/Y6FcbHqAlSDK0TYqlya5iu5FdS69OXqe
8ZiXFpZR3AyVL1LohIGiCQWP5Ohf+xuhqvSQnkgKnfMUa5r+QWPzdsiykki9jvkYkxs8AaNGa5IT
7gRww1aHYd/bBJWBPd67GSyuxFEGS8iGoJLnKPsGxkenyS73R5/NMcXQ0+9y58ouJoqcc5oIfMVW
Cu87UXUA9GbKPUBhDcyrLPP79ZvPUA6JMjoyONm6eYIWtmmOMLjxGg6p5f7lupTtl9tq8yj70v8/
0r5rR3Jc2faLBEik7Ctl0ldmefMilKVIiRLlzdeflXNwT/fOW5i8OBfYwOxB9xRLUjDMioi1ejsv
qwHWMf+z2+Ssu3WBLkew7Q7Xh55+lUP/62rRC/dSL3mBNwVPeuYIAWOH/LT2cOJgD7YaxjfIacG0
KI5k7WBt43gN+rz6sBeuZnF0X5nl+Z3G3R6jFZBE47gLZ5mA/weVlWtf8MKP6Jm6qdP8cxrQ5aTa
njXfsH7T7lFfApUDNejh2iNeO/PCpSxBpZelwOdMxXM5aCbo1+hd6yFdOeSSh6ib5pSMHeZLiQ6O
1tzZrDEhleR39OWKdV65c5cLcZbKEfIN62wvKAae0p/2yREgVARIY/yjKWfupzcD5x+uZee/OxXq
Eup7jodhvP/Mgiwj5znNYanz9lwApeDpEqdudS3g/h5v/+eYy5qHq4yrwnDSpBRRF/hbrcSVJs6v
y95YXvw/T3LJKejIccqnooTR9+Peke7OMNx70KBHmcgSn9enfJhuM6VeDGntDTneDM68XezqbjSn
h8pNWZXj2XlzQDG9K2m6K0q1L6Z9UZO7fiy32YAorMS1IZ3fk64/v/aFVx/4wvvUAvp5xrkpGAbO
bM0+O7dE/n8/wkVeKfq6pQRBf8UDErd5H3tlfSV3/bUK++sjXHhzNQwa9Am9WFVgU80/vRksr9lN
bi7xv9+Y36/mn7d2/vO/glROUq+oDVTtZRsTF3fSPPnulU9z5WoEF058xtIPnc/DCPbq3Kz7b1XS
5uoU+68THT52O5wAylgutjv+81nSJqsmpYoCeRj09wQjjzLKww6gsDlgbxKV1tUe3O+v78+RFy5b
ul4NPUfkoq7NI9UDBBbvdNLhv3+k31/gn1MufIs368HjILhdjYaZEApNHN2zoLTDKdURmHjBiQlE
WDVXjv29QP/zQi8RwxGkaq08j1SfoaTyawGda38YTv2bxEyufTyPv83YiV2bgImh6r3qd9d6nNe+
6eVE4USysjBMXLViw8FFlB1NqM0YbIAI2BmwtLub65J/v7eM/nruC1fCR2nTdIIrOQ9zQFEDjSrv
g09srBGPgZUmclfeuFBc04jK1gY0UC3wrqtl/O8ts79+jws/o7HzLMENfH7/2cCspJD/iMHmmMuz
I/k0RpKztIKS5bWs4IrBuRfeZ7SrwDHUP42OZnMOZnQFPO06Vvmrl6PoBWIvl9q4sv95Y2vDaIgz
c4zNwsC8pEYHMP7ctJ+eA7iyBDqafgdf1zqiv4bQvw69cEepO4zGVGJkzulqlitg0ur23+/r71b7
1xEXnqgTszYzE+PAZ+DhDMHmHBSBZ/aglOmtvE1vrmEOvyY+f5144YgsClr9XIPzyXTGqGqfSqwV
O/5N6v201/RnfvV5fx114Y0qs/IK0KDjKA1C5QkUiLpD3mglV17ilXMu61DSVYFUHba8/hHVcFnx
AFb8td65GAyFYgiGUDOG/12z/V9nyP0/z/fP5PVfIZFgcUi1Lob07JVaQjfDyG8BTrBlxQ9860dj
4tOwSlmdjGv/fzUF9ffhF65nrkd3MGs8NLY7Hs4HTx/n+pRE5W2dGFe7qVcu4GWNapTuUnsdzMZq
Ub1hAV/QLmwdlDjNeCWa/H7tPEh6e56FxayLIp93rY2NObT8CgEcoScMQrZXjvjdYv4ccfnyJlpV
xMFM/Exel3xkstvL+Vo/6/eb9ueQC6csJ4sPnY1D5CJvaq8OtWNtlsFdVU211mjx/fs1uHbchSs2
K1AGWAQu0qnI2pUoXexm1XpPk2exofGe//20a2/w/Od/2X6XZosaa3BLUfWa0Sas5CM4C9i/H3LN
Ei4csJCtl3nSQ/O3JiGFRFdV11cs4doR57f613NgsK/iVAzYgy3Eu2HrW6epHv/9KX5dBPPpH0O4
cLmmIsO4nHvYXSRc5hUhRckeWGFwd2bDDH6gbQYyrvBqn/7aN7rwv1wA1jZGzH01EX+HsNKN2LWr
9tuIMYAWVydB2fWy8/dU5M/DXs5luyPJG1HjYZEKYvzzp/3xqn+YX9zN4kAnJYTyWPFkxVBekfG/
v+hfn9e2wT7mWb5vBhffEjW1WnIJf0yaNGqNL4cCbrL4lVN+7wX9dczF58xLHaTaQlpQbLpNfzjX
j1MYrKzYXF+jsvnddP466+IT2k5jZUtdnUPMsG80I+9nUMtmQ9xumm27AcPMdV//O8z6P6da5sVs
vbJq7KX6OFVu0IvYng/976QEbDJYL75KG/er6/rrvAuPbzsp0Uan3WRcBEUgLbNIeW3GXMP0ImUX
YNq0/3f0eL7jBT5CjG1hme0/r36OhVeLNsi92tj5hOhPdO4nijB9sJkJ3A4Zw7Ub+auB/jnx8m4Q
zclsn/3ZRJs4BcWv7ikbvZ9/vwa/g5F/HXPxOgnGsLsgBRmRdz9EmARa6efxxYekYbMKoqvtynMY
+78aO3+ddhFLiZNCVkdhTrHh0ZTwdQYid8zZ2gRDQXZS6tC8OkhALfKryfx16kVwrVp7TCehspVW
TpDMQzOv6q7/tgZ/5dh63kMZ2g9HiDGLNJ1WlPpVjN2f8WS4Y2gHmhyI0EMsC17HU0fUbYMNOTZM
1jtvzI0BQnYjwwp0O38uHgnT0dgt1snjn4q+FPSrBrE3K9oF40CeOUPEPd31vX70HCypz3fKFTYj
+dKsW8N5abs2nkHEERpmitl0Y7ET281OXpY+VMp4z0jKip6EtmqS1sxORa1Du/2QwK+N7mWhBy/V
d6Roo8rUzEY2OU0ysjR29fzsth6Cd7NoAF2UNXbGW3nvTDTKzRn6XP1R2or1ImOmkYW2dFc+Hw9t
od78qXtVw8JcrWI7rb5EbgyMTt6R+xBAcD9EVsWLbycBhp4SGoxzPHhmgMYkz1yk8E7Fltk7goD0
vR7oM51qkF3p59adnpTIKwZSgjjg+WEuXLCMQbV9srudzt+XLtvX1rAul2ArFHTLRr3OLcVZkQ6f
ZVXPoTO5p3kcdpy3q3Qp42X02eA3n1MgY9CoP5hVDwmAj66WxXqR1nM9e/umXOKy1c/OYqTR1CzP
WYu1CtDZZqV9Y1hkm7dztLQfWdVudF6tRODGpudFFp9Pk/djtH7YgWCuB39VWq7HuYqaDnQfxhBX
AhJkfnkgMxYm+WePIYeRoLFQfVQdaCQGtNRcDsaiMd/Kpo6bOd07lQJbU5W4s0gEPqrB/ZZ5zsQG
N3jSHd3ak46IXdxN8ti4+8GTbzl0stE42OV5t4XLPdAmmBkyubuh7Le9L8C872xh7Ou5UStT0sPk
OmtnQYO8pB4kA2a/DhtebPRUhmAvZVwo6CQ6wbrSj6Ym94GNXdYJazXeg5n6TJgYQAErRQ8Xa+bi
0caCdNGDsywbW0iamZGYn+n45MrXIJ+PVXve9JUbOo+rRZMQMwQhVQEm2z3M46YkcprSg75vuZHp
wkNht3sO3rPJdhMibvSoN8hAQo9MWy2C7UgglN37Ycv5pjTorpzrQyXcaA7oaqmWlcuHDewu1ouz
SUGeSeakaOzYnYKj8vDThxayGdPywId72mN7E8up2n1tQAKjiY/koo3EKKOhxxyB8G7dut66M74X
ZgeMZX6BftkG3YWkCCA1MJJ4skqPdTN+nfrJcK1Nl6mVJfsV4aCbmio2wsb76q3unIcste6g37Gq
XYgj+GP7JGmwSnn3FdDyaMzLI80t1ukqnJaj5ddR0dZxDS6O9GPC4A/t4wE8ifBVeFNmZGPeIbOq
TW5lq4ZsUjquIBzDGpqVTOKvpwqMs0qCs6m+n0V20LghXT3dZNa7JjeV54emUR5mgi5FrxiwvLgp
kFdlh8Z/7f0K8wIN4Ke9t/BotqpYu0dSHYhR4+AcTLo7Nd9aoxOBfAvrsA+yy5iwVCgWewfrDmuO
web8tekx1l79TPNTyt9nf09SzcCJhmcZWa10lBYmo2ih6+ym9tvQIrg2+FQj7poPHgBpPKhlU7jH
BhQkxRiPlU5m9XCWHpqkuXHM95bO4LcH8Qv2x7ueRrXkoZu/NEvJKmrFjpu0w70t33PYUVU9YR4z
dqxbPQnWwGKtjEed9pjlOUftdTtokex1LdlIEO3ISTomW3o79JcTJlWjQZqxY07bflRhWmC0buZx
N9hhR1MmxkfiYxvLKdaN+56na92ryKnAOuyPCfdIpMBtVYwOq0E1KoCi9fMLxeSjB6bsFPgCLmVg
3o3Be6qe3PSuwi9hYcJXT2vbfyeI8GJ65xnce3Y7qru2eWpSYJICYk8SzNQElEK4L15fR5nnMQGY
SVY22KDwfb/5oiKaf6pZscl8UQ4qB5hlo1tmjtDr3ajl2HE/cpY+HNUtzR6dHgMO6ZNwh2iZ38DL
gEAHkbnSCyHzbbZebPcfRN/TvAOQtfLku09PhMqw7VSoGmSXKzk0Ydnkt61rr32d4ueaK76cD7RY
3tZREDygHmNkvPP9/dkemg6q7BK8pZqV6NNBBY1pH22edTpjnAhByjYZNMdb/LnRbYiZiGBgmYdO
rH/sTDDDQ0J8NnyWLhCO8W+kdTP5EAswHpZptxQ12KS+tb/E4/LWVQ3rO7qazS4acz/KFgeB7sUm
by34Uf2cIHhnLCiMsHT9uLCyWJufvfpOXchEtFYoffDhL5/LWEAnHgOeGbYba8VqRDMzeAhMN6wH
jBY3G9/4UNOdcClL0xstB4ahVOYh+A4GeJqxK2zIbeedvFLi/+nVOFu7tvCfSgcmOX3Xg8M6Uycp
fSf4uhmeqXsezGfpfFbSAiPkLsWqvwMbHie1FrKMiiWP+rG66Z0pbJs3QXUIZZyYVJ+K37vWvTsc
neV10aCCeafou+LyrmTqrcppF/g/SIFYi6BiqGCrvJTJAaIHUkUBx1Rl84mRZTabgmEcPeTWmz8M
LMjNu6l6yUa8XbEajCKy/SoZKrnhmINdbCPM4I560HX6akJeMNJIIO0Yp4/MQS5B3HVDktFxwxKX
reGQAkX3lG4M/RQ4p9zfpDguVYdCIcHoZqYWvhFFFiqpH0GnFeYuDuu6UBJwIkkTL2tfKndnz5pp
qLSSdA6N+VllR9ke3EmznEBAfnhf+hOkol0HJmVspz5jnbyr81NGTmJatfyBlA/O+OrBrFXiZzei
2BnBY7DcNVKFef0+4YZV3ZvZ3/a5gtgQHAEYSlJssBtGIshbMH7y5a0fKqh5npxuZ9ve2aVWxY0q
j63qQ5fcWvSxdHPQya+nZW8G79BAt90HPj8OLoaGYcii/HZcxUp/7bpxMT+bwX5OTwB8Qplh8WB5
l8qL25EcZndnGjNIfbf4KxnZE/dmSg+tNGB/iZ0jiwua58I4B2URyplGXe5FHtS6qb3OhLOqz/9a
GTGyqHgI6JuLVb2cFCzw8mhsm8gJpphDRMSzp0hAW3GpaVg4behYHZMpROawyURbzkblrPIe00dp
H3EKrp1uV0H8fBl7OzKE/ZlJOOYeol8EGlkYZZcjVqGCU7ZgMNlxGNVHu7FY2t5XVlIVJfPhFHn/
VWZVKEas7vBh24hbrnFnyK5VSEJaN8qqd3j4H48ArM1BATvMMRDpEGy00qpAP7wa4SygnE2Mgo1i
Hfj3tXF0DcEy/wQaNObBSv30yyIkaj2wrFCk6AaID9I2IdxdO+XwMAVLosGsy3Kx5PEEjzSBfUvK
+5ZuxbwAHm1Vy0hBPzu3YI79kpPNgAiQt9vFacLJdGJk3VEx7you7g24q6F8rci708Du+Lwy0VJf
Ctxmi0fF4ISlscHeK0JEil/ho8BKWK7vlu67gYRScCxBSjA4TlghF+xHBw0avhmykQ3wjUMjTiIT
K6u7m+m9hrq2Z5Bw9vDtkCjZyO1GV0WzexpTCh6ftW8JVuo8NIEqTogYmAJhdnlL4Yy8NDilgVrX
IkNuaNLHynoZ5xuDPo7F2+zus/lJYre47GLpFyHJMBCWL/GAO1B0JFTuDekfygDNTwljsj898r20
KnToF5ludLoq4FjqgEdaaDZK5+g2b231OvjgUEgLlvfDKu+yhOTweRKuH7LH1mvRePCYfeIHe243
W08+kwJ75N1Juy/UeCLBoQ72fnqwvEMzIKw0jwXKBSoRhJAwCD9gduayqnvljWD1mIdt/p7bX2WJ
sJZm7xiSRDpAvJhre+uB1R5DukljpQm1bjqjOyHTEVOdOJlEJB/i1HyhixdlEjms8SC8p9J957KK
p+VRz3yjwGfRg1CXnm3UsZDn0shTu9GCbULehXaP05wxa743cx6V/T1BINT8dZ4fcpcwm4NlMxj2
fcnZ0J9mu0QsgqYU2AjyEcmRj1tpmyCzzk+Tv63bNeFfWmMSCs+NVCz2Rg4UWjTxJFGb6JNAKp/q
LrSwFBrAH4/6lchXPOSKYhVh8V5Ifuu5n6bzpPqTNt4d9VzBzqi+zd1Pv+F3yGGgQwwMjlZhoe5d
0NoUbWLmPfJ2jHsGOiFLEaWVZsrFTXQgW1OCwInW0MIc4DIFqDJ+CBwwR446PXfTZ6orvGHBhPi2
qEx8+8tMc5Q4U6KFFbajjGvjy4CRL1h8dSdkhaOOOpTEwHNY1pyF2N6qKgj1gsKpQazHByPoCy1W
1CEblLiS5uxHPIWTMl5zXqJnM4a0jtE5x2Wxmbbr0Ban0UbKGiAZsT7K+Z70xQojEMzQnzXZ1Jhi
Nec+zlQZzs4XLV8wLMhUoF9qC6CZfrSEuK9M9TC4DYKixQSycScojs50gwoM1vTUNs9D+tJN5nrM
n93lW2Ak2i8+hHXMxzoMujEM8ImaFpmKYqRHSxf8EIkYqlPpptGsrTvK6RGNw9245OtO3g9NxcT5
4XCbbf6sBN0sVRlz3oSNO2wEgGek8hBEb7v11D6DESG25Av1UGJWWyS45nzi4D9qB14x4h+8mtxM
mfuqWpRDDtysi6HLaWM6btyjelVk2TUdB5kOagpo6fUo+LxWR7neQ4MQzPLfs8rCrL4P/GyVaYzC
ol6whiKUaJYv487GXnJrGXs3BQ98kINXy/ZSdLPb6p3m+J41Z0bwU073EuTHHLZqBwkI6yKXFlGJ
jYYaYz1LbbLMSWMAsjtP3DYTYb5d7Gc1hpIiJFXLOkOm6BfNnVGVaEyXYYulG4jBhgMvokzd0U4n
AZyI8ICKWCC48YqEFvM9tNtQ0SxAXJBB14JZcFY9nNaEqZfOfs28LKGmc0OWKhxb6E05U+SM1dGt
nU2Z90erw4sQy8lvsRKB6eN53pmEh0Wzs6A3GYgQ5NqR637UnIaOiV983gRK7nM5siXw8TxLYpcN
ZAfxzkzU+LpNV+b0Ba1j4CeUScTUpvkJ8A8C1roqX1AnIMXp9ySA/BUvk3YB4fqCbih6Dhn+83t/
kusSxTRZ5hCyjoyIBsoZZeewxuMdIxnqlGn0s9C3RiwcI3kttgpTU4W462zvrm+/aHG3AGkYptjL
IAbhLUixPpX9zFHVjeW7AKUUwkc2sVZPUUMmRqn74mIH3nDAwY41WxaA0DGZHTDl2H7TxZNy8tgH
V2EyLyDBqawW7o0G350nO+TQlnnwfZVgSqcGh/y81qY8Wm2aP6S84p+d0NBQd7IOFaFhijWcyWeL
FXjc9vmQL6UCtqp67BmAZPGcQzSe77HFb3s2dQpakCjiOUxi8Ku7AF0/7bYvuTN9D44RlyDTg5+1
p2NjyB8683dSmU8mAGPL1Xv06u/Nod9S7iTKopGZulFqVje4C5CrEOUnlLS2oBRGJVBMSKOkV3+5
lRrjcp7GCMK09bbU+lhM/hzJsSJJhsUo27RQ/aKKxD2/IZ0YIsuDcuUwwyP1eU030MNq1kaQxbQT
MVea4NuZR9Nq1jodeDio4T5oPizQ65eiPOWOjz2G0qliq8x/KhnYoTZruL68L6GuLJ963YIUsKvv
FgGMxqkwKWRVt13d3C5+fVuIoVx1XjewpqxvrQnvciayAZuV/BgUVD9n0w+xd7rPKgL1OMNOozRI
D3RuAb+BgkeAww2ZFi2Mdy3hVLjYgWZmxc3hQQQEUWdZB/XwrEZkTpUW355hPw0VeLmGOimgBdkF
9So1M+TIvjrWjbURSNMKhT24rG0OuqZrMztI1AyWLJjE7E+FdGx01yotwtx+EiOwQXVv+K8WzNuA
nxR2Ygbq4Dowb/uUkim2UPTnetWRt8FyEeNtVIk+8yUwS/u118CPloINNWIKyvS6ClCIPE7jrRRg
y0x/bFyAFv6uRiz1K2s/B+3amk304FWshQEgCga3GKsS8EoAvlvK4cwBaS3BfefQsAP02uQ3s/0F
ZoGaeJEm63IEHOv8QEgRMWs7ezMQhFeCKnCCZMdoATwYmGNRoMV6jYnngs35lJiqPGTluyRnjgCO
aeQqlnBgmNBh2oIjc+6swby1l+xgmuB/Hk6j8e47+Z6CW5XJ5YU6ieu+OZYf8nOllL5YGBAtOxb0
D74JAVAA3rC10K7xmF35bhUdyh6Cx+b47R4VfJ14LEY0/MZs4yMgyy5l6VxEhXhp2rs20GutV4Yl
tynxjuVEQQP1Wg7f7UCTYjGY0HvgaTTIVnPeJ1KbSVCosDZw3yk+bFok9khxaeFbafO44NU47rdt
kahTqMkDDT84JG4BsmZD7cdGspQca3DnGz3SyRckzSEdUMSLFipL+NtziiRALxs7W47QkY97/OAy
99gImsGh6fZNAXZDO73jiH8esBUPaiajaifmk6YPs0x/5E4OnvOy3AA1oc57bfU7TJ/2KMqW2Eix
+gGN+QVllI+eeykEYpzBOiMAzHYs8icxdeGMlnnXv7bCjtN5OEinfHREEXYQYZUcaBFmBCs+RIYh
fhbpPnvSxL5inWQeuVdDFc7tmIBkD8lS5ydWN9x5I1QYfNAmzWNk9dgmyc6KBe7GR6ireL6m060c
rZVCrdw044pUL23Q2fj2ajNby2rMgJyfmR+CQ2u6ZzgZ0K/etMpIOmuOsdhyFLaIateLG3hMB8he
AfJ87ZkxxqWPqVEcwGobWsO06/g79e9m62Eq86TMkFbn09cZ6xwwjdpMzmEE5Z5JnDAFhmmZzT4N
ICiPgkj3c9j4TtSO/hb9pE/TRMRWHdPSCbvuxRA57lgXcRt1/FDeeBZnNlzBLNEUQR1TlU3S8R6Z
Gu46yE57QKca8hsKaI8mIHEolhUksE42x4xv+oHpnceJu/suS2+M+gVuZmVriFXRYg+1UVyh1wzn
V91P2x0c4iE0eWsr83Z84Nulb/dFZ7Jzrb/ofh0Y+b43+Mo+T44PuHTcH19KA5EvMHd5B6oOv0co
LPknhHKQvR0ds/qwbAcSwiDYaAdyz+0yHAqx6+d86/j5TjZ06+pgl+YAFW0Rz4U4mVDQ8Zy0DCdu
bCxEywKgxWzb4Op+o8WbGoKNB2yPOoDQzsgSf+VBE/nFKrVz4Fo+Zrwm+tF5eh1o8DI6FLcr3ShF
PRQQ9hruO7QqFVcdvdWqOLXn3KMF74cEIbJsYM8bsdTMxOAv4LBwQBzoyWkuwCcDiSQ8JIxlNQFM
bId3D4HEIA+O8ZRhHNQqnheDRgViDjfNbYWMqyu+RAMIMY9Tu4GrBJ7RPJgU730sQ4CtKHu8MLCt
cE6B3giIGExfpBUsqPHYTZEgwQ7rfF4Z4O9aghP1VejX+O7ywcXbLQB6+0PcBa9pozc2ijbQq2Cz
vmYToAFO61AudcyLx8b8oA0PO8R+7L4p7GZNfei3QUQnHo8SdPyg+hvR4ZqNno3+tMVsGSvrnTf1
4OpzkSjdYonecjzWjC+CuqxB92swedTAGbQt5Jx0sV2CPqxMufYWqEWiI1fkNOTGqeEk9CiYOOVu
RPjyKzNOg+2SAYGCVXvBgzMAjd1JMuAnLSDQu2tRL4y4dc6wHTHyec5kc7qrKKh99Ls/ukgmP9pM
Q+n+e5YfxhREg7cptWKdL9hovXbcjkmXswlylcWyXfx7md365MlPITNLgNWLUyX4Jm8/ZSOT1tkK
UCDQ5bWy4DPzLmp64KZWDqt9UxgvK+WaWPAyGLLFYIWPQQ9U2MBtgwxE69lREBJyqWOw/Un/qMZj
i1VklY5MuBXj9Wpqbtx0v9jf1nQ3gJVIZhqS3atKpMwtcREhKIzc0ejuG/haM10RE40jejDGoxUA
Ti0c+LuREe+LIqQV8rVA5236DjxQ4zo3izsn59/Ih9K6eBSGDnuiUEfcms0xcD8z3z/kg9x6/bOW
SC+W2zZ/yfI0FBZIWPSti6GDoTvU6T02CFHGlszK34idbgPzkfpvvZiiYEHiirZGgKBC3WJNfStU
1Xwzoo52yi/DbjeSojHke7HW76rJkialyAuhJDhZjKYNy/ihaujabUaGtUxm1i+t73+1qLzy+sVt
StY32SkASJDaU5ijmpRg+y15ZAH4UoO3RsJTGpiTQGbdKnBVjDSx/e/SRHqBrQdf9ijJluNgmqCC
vhltP0YHMxI9cKG5hvJ5HaVdipB+mzmHHrMOjvPNc6QoJo1BuQ6d02HnNKecz3FBd9qFPSMTUMYX
0a/L5DPifMxkZ8wGimbnse+M7zHbWwsYbMiA69lHtlGxmryWGBgp25fCp2xaMuSaAgRfOQMNF/Bc
/7YADJta6Z1ptBBNmhmaN7iEzz3aQbyDWgnK97qCuJCHKt8f1shs0Oc811jHCo0+y8SbCX6EbmO3
+6yt10CQKKgqAPU8nJsXa0bTJHVB53vfQq7MUp+1+8WtnwwYQkFzRrM+hoJ7Px1q50ujpJPdEvYD
tCdrMDTMu2ZA1w/i574hYmPBpnJwazR7J9C7DM17h7zkY59kzaMeQZQG5iaarfXw3hSn4AyEyjHU
Ar+kZaHEM4A098DM9NbMPUwOPP/TFDqjI9mthyEtumTroDm49sjoXDMll5i0qD11uzXTIczQFZKN
vzZNngR4uAWGRFWWWL4R2QO0xAYdYSONLXCSOaoSaCWyHplYirSFihTpaxr7jnrKgyLkwgxTACE5
V4znDx68i81TIA1e3BOAKgSwMIeZtAHgvu9uenHwCrDCEmp5ELkGzHJLiRVlKBcthZ7N0CQTMbZS
/KBtHzrK2KZKr80ugOuEf7A1oLT2qHtzbw5O1PlYbc6XcKSAXbSNHlOxkejiQTexAFAK5xDMHN0p
UNCbp0msJ0KQyaDXXNexzqp11/lbbtVJ7XSx69MoKCCZJt0II1JhUP7kQO2UA6Is6SKmoLWFln7h
eXGK9peTWbcud6NBwHsNWIgFtZ4hdFxaKnb6OWkAXY946v8i7bx2G0e2tn1FBJjDqUiJkmw5u93t
E6KDmzlnXv3/sAffbpnWb+5wMjPAAC5VsWrVqrXeEPauVoR2Fnz16JXkInIN07PKo1k0vokBbSHe
K730o2fyslEdMDoi++y+JB11JtAeHdLrLU+GuVGZ8H0SshE/6vaR0jiB9zpRx1MK0R4plBVBuhvL
ykmBqfnqa1VOm4BO+9j9yCPeaindGp2IyYbwLKrQU2JLc+OpLPd6Lv+SQ26qRjsGwk9fmDYi9Aup
yOw0+T3ED0UduqbxOBalPVjDXJqhgPs66UC6fM4ZxzKlmuxXJF+84hqyNz16MmLAAcJ8YDDmy/bF
HGqozBWYAOaRvx1Jw6UGeuVQvEbai6n8juQrvEN2GVuy4lx2NEqiXrD7EJ/Y4kbyWjdja5U9z/qy
uOkAerQ1/RVqnFLc2Er4S+zKAln6b2ZbOz3vCYMEXcqoF5fSpqqVXZQdDPFajZN9Gr55s6p8T5gm
tzYUiCXJWzE/gWrzocjnWp25VUd9CwPqpWnoVWtQQIyCtmzjeLVMi+vaMyuSSdQvZ79z3/qqSeU2
HiBsqkhUT29kcZuYK1Qfv8Xhz1p7xLGKmqpwJ1npXIYjbulXTZJf6briaKlqC2FIKYXafqzcKdPo
ZsXkJPLoiGNGfeh1brJ66m9VolPofRMzQNv1ayULLjevLDDxstxMHM9xSt2JhZr8fCcbYIOegmDY
dkq2MahpSj77eX7QZCWPaWo9EoGU0xcU6Px1PCssZRPDuanTWymItk1s2RH9JE96qwWkZEYFNcBo
K+Eqkyia3TWPEeXmiq4cyZlWgVzoH+QucNpxBNFBeVgP75Mm21k0DbMOvwTKcbL+Mwd77es/AXja
jUxGILwpXM7GoetpFHvAZad9RM7dz+Vi2bPFsNjUKcU289kqBgorgi3xuumr0La43ETplp5wItZ/
mjKe9tL3bgkcxCDNl4Lnohbv017eZYKblumhqJFA655S/Tm1TrnyXEf3gfFgsKyeZew6fa/Hb3Iq
ASH4mXcPLXWbhOYWcG+794BJmrpN5WybZo1tFntNGfajzuth4srW3cx7jYxmK3podOU/aGiQIAjm
m1zQjPBJUGv+WKE+eEbDe85tJxRyKXYUxm5Q/R2XiVBVbkbTMerxcAqfVOtHlMl2a/a2jJgPnhp2
S35n6W5ffo2kztWC15hqY0m7JtC5k8DJJbx0NO6gzFZqhf+0dkp3qvyIJPxkJvmt0rbbtup2pb5v
SnTxOBdmQtzKhD3cwj0QkG/x8CxZD0JKaKcwbaE+RlXRSME6fUX4iV71yex+ad5LVdpiUO6kPt3r
/bOuHXKvuLEIhGj/OpqE3pz4XI2UpLzEKak6CXnspH7HH+jBHtBLj0UnV755Rmjng+YkaBXJfrpT
2mpnJC+NQg4dJI6hWRsgcnY60hr1X1MvvhapuxlpTT6I/5pBEB3bDc6CbsgJi+h4SyI1TVL1lPvB
r64MQwewSFlYpeHURtue6l9pkcm30VFTTNuosyulJoqiyrwZC3/viTdUqu1w4AYjVqqi0tGOo5/Y
T65KRVFMy11siNTpxF0hTCg5dl+knqf2VDxlfv48FWAtfLLn3H8ws2GfQjtUjMaOMZ5NK23fQ7Fq
AMBMoeF40qlu0a9XxM1o/JKs+oqeyx4tVaJf90NVXwy9eyxoJo4R74wh/RmWg92G4hYg2ZUatodS
wsCsV+8G7W6ijxi25A/J7VQp2yrdVwq1+3B+teJBN9GKEaim5EdfHXeFKNsN/YGU8n0HWTgN8oe4
Exw/+uZRJ9TaiaYW7dk3QzE3goqSoGTsEw2CdjYcEuv3OIKvInbTiMhiko4mdavoOBSxE2ataymi
HcVo8uXRdaYImz4mr4o7qtpA3mLF8YLHFqydLuMxTB+2JEnwVO8+arqtWmpPoWKRa4Rbq0Ktak4R
Sdynca6E/aJjDRyx3VQU7YtGdiM9dHT5pPZ3AUABfGo27aC6dQD0JIqlctNXCW9i5SCW9Azo16gg
DHoUqnjrh+lr2gBkTe4CRXCxpwWyR2mFQrNtWYPbE3JaH5Vx/Qkd6G3sCXZSBycJZkxKwaGepJ+F
qlBio9kgCdtJ12695CTFw5Uwb4aQME900o2IlahoI+e8Z1M6kFJGHiHPnEYOdRbn11L+XEWJI/oA
l7L6NsPSygjLt5JbnwfAtJlgd4eRvkvpukYgu7wab2Z1K6T6tS8OFOIglg3edR0GezUDDyNFeyki
oI0yMGSKCxMtr5piYG5a+0wdwQnUtq5TMsnv6roGTgXuw1Q3WUKwF77kcgMKjrXmdHV1+zAh7ypR
CZN0MqeERM1Tt2mXPCj024bSBCcj0TEhT9G1PdQXuu0NmymjeWhIh7yfdmmg/1Kn4ZquDDvme9pq
myKXHZ+ObgUXR6d1FI77CLCLH5hgftIrWYgpGEmPdWU8KLFhm7qE3L3hqkmwn+ryVplN62miBzGy
ehxOVH83XkIi3g9kKPTozLJ1ojT7UQ6jK3vipu71Q9cZV0JXgGPBHrftqWOJxz6h0DApx7avr0Id
sJtV7aNEAOXV3SPyG9PWLB5F1mdIQ1vPxt80ipMZ4sY2CrZ1fecrZK9C5URFDqzzV8o10VXWXhu/
6nnxmqAUyasYGF9o11S+8EunL0xCpAFrbazrxCvR5C9sWZNu1H5UjpNRXpc6okEUF3IAL0nb2Gpz
GujtGgXMCxpTfGXHorUV+uSFYyI9lebkRuQPRQ9dKwAG1wxHqWyciDFi4zeRZQuDm9st8hylN79p
c9UpdLT6aqIsWA73DQ+p3ogf/eFJnZBg0EApZKykpZKiSaK4m0xuW58lrEieNfpuGemnJfaHoOBv
T9KtpnsoECinqDF4k/5SBGjWNfo4dAd7ni0xiLua/k9HlzeITFsm2GIctRE1wZnEfoe8/5M2Q4jE
9lrN46dMbWyfWoxAW4dug10r1VOkWtUm8Vlexfg9ehKNL8kx1Ph7Mb/1qtL7FYE+8n1SnEpwDLF0
dGrB6XiQleK7yH2qlwfaF9Qmm8kJEGyL+se0H1yDE1wF5jaPQU1UmfDWTN3R973UJevUwPmlezBm
g1tV3kkOlM5udPNHy+S3XdhGjkc6sR9SXdwUGhXDvh8DoBUtFknBfTrUV/oQ6wcplY8TN6AzdGFC
n8B/UsvpodbG/ssQ1rlbCuOvMM945AbtL0USb7KOlLNMEmknN2Nz7C2JFmEj4mQdkVGHQo+soRg8
NEW1yyZKA35LB6dVrwG63JuRfOjT6okXy8mbuwllhwpjoxbdflCmU6HqFPRrTmLTO40x8v+9Cpaj
ois2ppXcOr5Bn0toD4LU/SJNLDdtSlomU7GzI1+LbDGRrpXMOPqDXJ6kWqQcW8ho7PuK1l/VIUDM
FUrAReWhM7j8ghyW1Bo40tk1KCVKg4TqJ6SeSkq4wV4DWEoh19Kjo2yuEPr/iJZ/IAfoqqlpGrq1
9F7fcyxSy59GNBdnjoXnCrdSBw4KZd0Efibqs5uWHbZBzXyW9W3sYIs4yxrf9aJfsnn2ExYkslKs
U1+JO6IdTxh8ilVuUq570FWxTUbW7Emdrmf9IHLzbcIDyR5fguew2vAOuFoT/7jIADn7MQuKkjiJ
g2bNtLkZVuDHN4L1kve7lY99kRtxNsiCoNT1eRzmHW1z6Ds0gY8tGjHS3vDmSfd0NcisnPIAKgVd
z2LLJf/5+BcpdbopW0gearq+tJSY2lSKBTTy3dF7iTNQNfG4RsG6uJ3Phlhs5yzDzK+1JMj+3rRX
44a0SXswGh55Fj0woM+Nmr9JdXGfU07/fHaXyVFnYy+2tJT1eTBZaB2Uf1yUKOLdUzg9VhsKKbD8
12Qk54/18QT9Xc3F9tVyqSw6k9XUeMOm1pc0vTOlRz371s3gHHKhz6d3ee/8HW6xQYdGm5oOV2S8
K3de5/1CinuvyBiDNOZDElqPn492casYkiGDg7A0canCE4hpUhj0r10VTAKpW5b9/HwA6eJOORth
wU4Sa2DBYID+UaaQrkP8HcedvmtW9ZHWprIgJIVRMwZ6rIRuQH8kbAQqkO7KXOY/8WErnM1lsetV
udEyOWS1BIA+k5rtRrU+pl28k+TqZVBKMMq+cT1Y5XWkqI/h2H5Lq/CLQNlt5YfMBLLPfsjiCHh9
nIkNVEsIE9JTVVenQFNPcum9xeAXSl5rSRnvGoAgvdk9C76+FuDmPf/Z+IszMeVhV+k5wgINPlT5
DdhtBOqx+NpTN8CUF21tJ3HXzGRnOuBngy5OBtgVSgqqCLvU9dxi1+0lV96p+1VVgbUdu4jeYRoX
WjJAoM2ulR1I8oNxKg8VsSVY8Vq9eBehmaZoKgkRDU4mfEZ9ZireoOcR20l8U+tfvoGFir9iDyld
jCdngyw+FY+7AcrCTIJPlXuDZnyctN8NNfsxKO1pagdjI3bRqQPYHUh090jxbqHvUds3qOb1QJ47
cL2edh179OtWtvHFL3r22xZfVEqt3qzBQbgwrbZUSw9F4My6Q1DpMjs+qDvaw1RNbaCCJAfhj8+H
X1v+xXeuPESoEn2aA8b3saS5Lc7EHcn+fJTLfGzLkrmM8bK2lqrafjxE8SBk+GW+jq7uUmetH2gr
ux1uh+0u1Lb506yfkr58Pu4fQYjlcbGgA2iSbFDd0RbxsEj0rpAMPry2CW9oo5rFTd8+9Ipb3ufu
LK1qbtJfnuRQNj4NbnAzOry0q++o9Unb+lE7Tkdx1wAK3MrYD2a2uGKLeHFjnv++RTD1YBr0RqZg
bokfk/oGigV2DbJFLv4+98p9fR3sgdPrP4Ltmgz2Hz2Sz5ZmcfA0iUqvVRO+cPZAt8MhhXDAOv4W
rnmLQLnY8X1QgTFexztha9mGO32RN7QiHOr24LeOTWj/G3Hn0u1yviCLk5rS4xygAwVufwSPsAUD
KGykh2Yb7KNj8Dxiyfv5Drl0YVLCkkBd6KohW4vTJ/JoUIqWxKaIwAeLDyiWrhzwiyOooqrqlqnL
gPUWAS4YlKKpBiQLW1as/SkL0+7zOcxr8uFLno0gvx/BKOtI7gs20Th910LsD8Zy38Aigfq4MpeL
SgCWaigSVmmKJSmL5er62u/0sQeUSPmFzgBeCFQwZs+ygRoFewNDC4Dzq9z8i2xyzHB0Ge9BTZU/
5GitkKoKoCU0Vyn+4obozoOCDqbRh+bq2ra4qOR5Pt5iTVsjzjArxLiplwugBqJndzqoWaS/2+Ig
5sJbVBdbw4f3WEuvTWtd9Up2KKnBRVW7F5oetHQJ1ELdgpD8CtbY/fyTXwyo579vEdj0NKjlUOH0
6hXxoUBCbqSwmTV7Iciukqr9ZlEsM5WWClxLwTU4AWO87sTgxtKU7wawgKFp16ymLz0SLN2wFJVC
PP9cRBTDVE21mHW8c0onQASe/jj5bc1iE/we77ydcd9tK1xto234KN19viDzxvtwBs7GXsSNwBqF
opulTzPjoSlf2gqyWPaNWtU2VPafD3V57Q02v8iDAXWgxdoboWr0xuyrAppRd1Vbody0mX0LTGcA
xLfBHO1mdlZZ3ZSXkjJURf418OK2EMVY9y0D/fdZEaPl8pRQOVb/DZ3AizHrbKDFl1Sq3KeCJkQu
O5oSawq5JVkJWvOf+PDBzoZYfLCoa/WwnR+wQkJHz3ryhoHK5lp2dXFLno2yiFeSj6ICTio87abo
m6T1xyRNt54R21qf3mg0T3pzXLPqvLgVDRXvEkNWddFchI5MUrMx8vhKfVqCwWyfaVvvVRgsEUCy
KFTWlKqUy0v5d8DFfowaNVFbBd09qatdzfAcOc52UpfeeGG/E3LrVW2AtPjaMSrCu7KKbi2l/UL/
8yD4yjGtoxez7A55p36lMvtU0sMa+gRgArbmtbCTBAgDQGrHevoi4iITaBAuAeAlFly9PvAygJU0
lBuTrkQFFNaPx7cilY6fn7nLUzQhH3CL4sm1UEmpYchyybGmE3x7FSKM9muMnz4f4+I1avxrjKXz
FnVsM5Bn+cIwp5cLzSSlNxZ/a+GXfD7QpYzfMvFxMNkhmHIsNqWnjJk2yON8jOEm7Jp9vwv28mpq
c7FGdD7OIrf32nGA5jfNupCindxJTrTrfhjb2aES0CaQ8LXsYN7ZH860yQUt6hIekstsO4oys/IN
KAv1b9EG8+CUb2QKs8sV4Op9vRaHLx7u2aVH1nQyg6WGcd8r6EzUlJODQwXDGDaMHfwClc4jXNlb
D5O/Ue4zXMS3+lV20lYunItFZSb5f6MvpY1Fr8xLCs4ozkAdo774QA8GZOFmuAJg4NxIW+8qv/bv
hu/FQ/RfCTjTsBFl2VK1+VG11KLsIs+q0pbIJgnQ4cZI+dJ1Gahj9S7JEYEoO3hjFohjb9W86ONX
fj/yInJj1ZxqiczlAKoJs14sAW+rfYf2VL5rX7SVs3JhE78fbXFYAstv5VwiqaicaQexfweVa/9z
VqYE+X6/uqc+Bpr3wy3OTDqIyihn7KlZkbumqCPt/VfaxRvlKDvJsXnz8R38PBx8vGzfD7mIbU0l
EXNn2w8/0HdmGj1AcX/8n4ZYalOOaaIYZs4QQgLwSh+cMrHWDv/Hcty7aSx1KP0YIg5up3O9//+c
jH/Gh2hfPK8Wp1Y+kjLv0LOaUaQHISJJFKfyokUPdciyrdokzzrSDnJn2XKYXZXlcF3U3T0cvm/5
CFaxCcv7VjLiraD17XUVWYfPl1ham//iFqa9VDCQFriGcGxr0cnMwpUS7aRBdQj0r50vKrQWwysU
HzeyvCo/Ov/597H3/fLPu+xsTaYuFH3UR3C1ehy3gQ029WFWSxt343W0CY7qWuVibbrzNzobTxeK
so4HDsosdzrhNRDAfnH+GLc4wtPna/vxZp7nphmonJo8Oq3F0o5aOqLMxCM9BGgL42HgeTPtJkr1
n49zIabPA1mSrqPuaxn6clKRZHRT9KccY7rjDUDqrX8s9tTrnXjvH1UHbL63oQU/Y3w2IOzWYsGF
PuH7X7AIrhYOB3kDzIP4Q8HqMCLHi7LTrY+5yAGAVAz8FnW4gU5ltI+2/q5yhEN7HEDwrflNX3jr
v/8pi8hbK1nRxCFPTPkEzv9Qu1SBTQbvtpL9jXrYqnPkxUDIjSZRqDMV+U8x72xLWWpBW13gDTdY
zzlg61zIVj7whTICczobYnFK4KBpEW1ab9c49ZdiF+yQ0tjCjEX4cjaU/Xw7fcxP3g+23E3SBDu2
ZT5hHW57Xz/BF3NNuLSJYNFkBnY2Cs7nQ/5/JqijTq2At9aX1aZMTQO1Uf644fRb86jszUN4GLaz
70hhRyu1+z8x/UPQkf+OtgjEMRALP5NnGYhScDoNTow53WsqCkUo5ORwDrIOqKnx2nT9L6jdB5pH
ryj4HwdJt9sh3QHd3xe9dMqzDny49r0ow6MGT3IypCsTMnJS5oQXqboaI/9Oi7VftdCgfWI5YxD8
yGT9y9QVK2CBi7HmbEqLWCPKfWXmYxPi/xjeiolyAEx4R33+0YNts/KxPr7n5w3yd/kWu9ESQZpl
s9dxPVN8ysTYV7mGPEN1kEN4AlP7JlTIPCGEBLqvGvrtyvgX74yz8RcbdCoHMfIlDJr8L/KRngMl
DGvbHeWf/xTVhN3KeJcPuMUbCwyGZS21Lus8Msshj2bHA+xO7HibB8f4+Sc4LLc4Vv02elsrC62M
uNS6DDst770eaXwR3L7wVuBhtjKni/tlPmtYOSDiuayIKqaVKkONpcKsnY6eILYKALZs06md5EGD
kGYnp/zFvFnryM/f5sPROxt3kajSTTMsw9IpKwMKkoBcm96zKU4r01sbZZGbRnVminky+xmktx2F
xQTF0Cb4jx/3HIO/U1n67WTNKOTIc1C/8FBRQgpgcAzwnp9/qJXvtCwgR6pXGmKgUm8Sofv1T0nI
mw02WL3yLlwbZxESEy/sSqAKsWtmFXpfNYD8zDb75tCoj5/P6PLTSNF13qAaOuVLWFMZ92qXNX98
H+CeYUJWHUvXdJrttM1Lx0cPZPWKvmAVMH+rv2PO0z+7o81wNDxTZMx/LBBkzQl2hg2thhZaviMv
aq/W7CGli/fo2ZiLREQq8Z8vNGrxsP7bEZwp9f9XLm/HssODfxcjQngPOx5Hj/LH50t8efv/ne3i
kDXoIhaJWLBp0O5QIsOF6H3jmdrKAbh8a5/NcHHMQF62eVASRIYdupBOcpv9aamQ5ZGZ0F8Z19KE
i5H/74B/ACtnn7EXK7EuMt7w8BfcOWoFjvZQ0r4Rnc7FaW7ttXBxPFXRZN5gkqIuT58YJ6lZx5wK
6bbdFgcFCIx2035F+5bCFxDWtcfYfMo+RMez8RansIZ7LCoTPkH/mC5K+3mzjD/Vnbyvr1b1sS/e
42ejzbM/W81cbTxC2OyEFh7S7rpDEiGx9gKMMFM27USFhPozktdADWtzXGQPnTYlqtixaZqd6c6t
UuFmusHwcO4I7OSVLzjvwM8WdJEqmBCdtTQzKOe53nE2RZq91uVV3MkFRWXiy9lSLuKLr5amWnnp
7PrdOcOh8DaSgz4lfHa4nptgh9rQCRLrExwMh0v1Nd1ZR3kzXqW3zb2/6jcxR5bPZr2IPGkrRFEj
mBSfFECL8Ld18+fzcZB3n4eZy0+ts1kv4ow25tbokfvt5iQifYj3um5DS0lu8WQ9tGjNXmWvAOvt
z4eV13bQIuykvq+MXsqw5TY71Deo8dR2+ly+5ifBrvGi6uzyoDzHjxq4kFvNjrbW4X/9Dcuqe+K1
Rk5+O/sM67/pzdwhV3eCGOzt1QNSYeyyiA9rAE6oxU155X1P3LW69R+D4Y+fWceEC61WCc3+9+c3
00UxiCs2t/n6FfsIKbFFG873LUSYPb4cGdVNDVzXNG7UXbxLa7u/Mle+xYXzZSn8gBkloEkfG+vo
zSHLVIWurom2AhPIgtSgAEaAnwp1Wj96ImXmfGXjXbjfLGAx0tzOx+t+CZINkwi6iYGJAMwuiMxf
ad46FgK1n++zS9fbu2EWkWrq81DzSnJVpCT0I93ELXhnuBEHYtWV/6gc/pvxZDCKooGz2oduUaZa
HgoVf9wf2t+IPWynF/UpfNJs/SVcjREX2sGSpf4dbbmDLXMwhtAiJVJdCW2N+wBFauTug0fKxlf9
16i8gVbtrJu5SasjL6AlbSwVaTV52Lklvz14+r1oPYC4Rm5hbHeoxtpJodhW3G5a4SX1/JPR0Nlq
fAseHryJqXj1i+lRCbVNINTUhCsJOU3/G+Xo69IarvwMsibC8JIsoFac2roJDTPGqMnvJke0BFsW
S7tDkCe1NFcXIGJI/jFTQNMP5bFE61A1A6eAdRiZANvlrwVSqZL+Q0oxzZ2UB0ExkIzTHjvRO0xs
7mpSt6oROkFx8kx0GMefgEptD8LKVNfohCk2GBAXwfnbPpRdeRh2kd4DqoGBp98rY/crlH5NTfHb
N4NNjQIJxx1ydOOoKTLO6Ct1XrLN2usUS0fU5pzEyp0OBbVR2wtoTkaokSM44bVo78jWJp/Q3jZg
fcfjS289tKhAWvlVPSC+a8QPWfGWjd42sZCCiO1ZJy1GNHlAEMXzja1sdm4TDQfQFwcBhUsVbZsk
+FJJt3X/mhXQJ4X6+6y23QwwYZGf2axs/0ux5HxDLpKfvEVzRgtCjAstv94ghuhWlgcNFtXjUnmZ
qdy1OFNYVGdA4WasJShtDeyRYyOG24D66qS/mtXgTkFyNYz1Wri9gIZ+f2AW6ZJaxoEcyrR0ksOc
S/BvqADqbt0tdk4WFnEdapOhzo1WSfrQj5S8MBqLhpp4V9+H/csAny1A1SJqnz5f8Ut1Y4uuNDI6
8EvI6RYXiMKl0nkpeYLxWNKa+t3eQLPaxvZ0H54gjIEyRMP7sXPVa/F63bjkwvvofPRlJ7KSIw0B
WBJBM2qcMZEddKyAWqbtvQLbTy+a7cp0L9T+3w24iDt9qMBuCP8kg/4eBtMJTZBj9gPbheZKdzRX
sctd484TlRFk3XgPq92HeYt8+LJ/F9xabPGqlWrDS+g0I5NzL6XD0fe6XZx53/Q4/WqqGroHxteq
zB6N0CSbULc+NDgzUdYebmu/Y7GVBR8dnB5+158We/lQJttoZ2E5kt2Msp3cJ25if772F+5SWZMt
mX6daIJZXPZ90RSVJ6MHPIBmLGiLfcuLv79Dd1ZwZ+7SGuboY4bwfrhFPq54OZqw8L1ddLwLTNak
hFC/5rC1NsgizTakSM19f9B2TQZQwUT/pKXNGv1cWbqPz7T3c1lk2UaGIo0w+2SmHrkkElC3sjEI
uKdYh7xMr7QSKpLRQ1Tugglb4EFd+XZzmvN+074ffxEl4C/K5Ziinpt20ffJzBy18O4/n+PKSi4b
vUWB1J+l5Wg5lxSUMTIJvvvGStX/Qg3o3TyWnV5VrNTOCwregLbAAxv74j1FIMoH7Vd1l+76K2PN
4/njQ0XWSI4VS7ZMA8vqedpnD2y/8WoDDfGAKylL3DhDLSWJ9MTWtMl09SKJHH3S4s1Y6gexsm56
TDOhaCMcoMbjnQ4f3iiR0c9VlATS7kvbo/Et5UGCzg/SOKJWH9Ier+g0XXk0X+gJ87vhFdFTRMqA
5uX7392kajdMVZ2xUgiMOvUGINgf5k+x6rR94Vadx9IlRecG0rCUej8W+7oeRXCZO7NsZtFA84vo
S3etqT13pgmtv8oJzxKqEnrg+baPTPDnW+/S7qbiDIHe1PQZFfN+/KkbYpXCf+C2mvc9LbqRbvf4
9r+NsYhGUqOJTa8yhoJDQKS6I34Un49wAZHPMpoWzm0ogfAqWnyyaNSQV2p7c9ceaTE7/YP8OvBv
azc3g//aScW7NVTDn7+8CA/063CX1SmSAcNdfEAzQXZ4FGU2eaNkpwTFWVuV8GqRc3NC62m4GjMP
jwL8lSTJ+FXPK8xvPSnY1XPUxR9CVSNLilz7lR/Bd57KdNuOxo2SwwWW2/Q0KM1NVvSg+mARK8pJ
KbSjnJU/AfNeT0V+hx79YWUxPyYKss5NO0P2eL2o5iJREBMtSH1cLnbBNY5Y19NeutE3ki2d/iu7
OMZih3E3KorEAVjsPz/z0zgz9Z1VHRtHtpHJcwRMwg+TjRjo1foHu7DhdVHTmJfMXUwH6P2AWMVB
wGxwNooR1NXNk1Y/ryzfhbDHCCblB1lTdX0ZPqh7K1bRBPkfoCCWe9/kb8qNii2vvguOyX9eDGAB
2Xq4q3OEgVu8n09tZUbed4G5q0XB7TODhx0czw7P1ZV78EK56/1Ii4u4LTEhSyukXefqbGnYvuXM
z4ABaEEOoAwxG5sHSVZu/vOmGQOb0IFk0ZAoRi/2SFhllZ7WibWr4Hgjj7rVJNGppWylrHIpiDCO
pc10DxSil134vDOmRDBDaxdd94BxtPg2cBC3SMCHI1PhUmRx/GJbQ8+ksrWyaS5uSy5KGqwQW5Rl
kzW0kgLiZR653gn9pplzLdjoG510/ASDvfeyTiX6+MxiVS1dYUg2qbEMXBJiHWMTYHlQw4JM7gae
uDCgN22yVvG+PBBdVt6PfMBlw0s3Ri80jRglJOwp/oAPfdGtZ9al3c1NqMn27dxwK3ctC563/jI0
S+C5RcU0TcVcti+Kqhxq0UCrXo14P3pKvbOU7gnHs/tQE5E2zx9XPuLagIv3jaC0sjUoDCgeszvy
GH8/IxGlF2GL3CcqOUxVQVj937HdvBR0zueqvA8DuZSEySQx9PDVc9Fyt1H23+ibAfYXpkD7zyd6
4eUs6+ejzbv5LLMruBEtdIECQlx10G10fPbNU3GYnPjoAUbwD4Yrnfqn4TV+pHWzMvp83D98VqqE
1D9F7vwlYcVrqCZRlUVOSGotJ8mnF0Q6sLzQzf8mIHAr/2ukeWefTXOQ+96UR0aiJ5Qd5O042GJO
rV0/GNvgu3GcTtGx/NacQqfr1zKa+YN9mKUMAc0wZv/fP+n82dhSHOny6PmhawnDjSeat5OpY0Qi
CMq2QwNCT73dGGMqoyrmkx63V4WUDbtyFA4hOlErn/tSQgAVkwM8/xBynffrIBVWC3oYr5l5X9Os
PuBMt0Ok9jW4NR7kbziPbBETaFzzIURp/C66X8uyLj1e9LNfsKzWwlpC5CXjF8iufpSuIzqf8/bO
D2hrssHXy7QXN9nfKWuLNGFQLPi1VQTDthMeg77H6iaL37wUdcTPF3e+NT9+53+trbaIGXHQt1aH
9qDbDrJNGXijesF+iI+DB5sTWmkb1Ct3zdrUFqHCzBFWxBUnRHtnINtXGObZ98L/cZRFiLCsqqoF
gy8WKvl31FvtSrO2eps+fb58a5OZ///ZMRHVKW8jnFlcS9/PHT/k6qegXflGl26w8923iAOxPimo
GTGXRr6bKGOnORaWMG6acuXJfPECgfYsaVTJuJ0XyVwStC2OYQB3CpQRNkNliZswCY/BKN4nVvNm
yGu4uQtoFCL52Yjz9jxbP0XMdUg6jPgPIFiigLIBjELWQZxBvW3zn7fM3g+4iCWTXyMWIDKg6s5s
OGCWkOXXW9IXj9XMOsWe2YDFu9gXIF68Mpyp62W8H3z/sW5xwOkp6Wv4XASmLbTiSsS+uBPPRlxs
kmnqxFEpKOKYeLxNJcT/JLd1pVkpXl7AGs8L+Hdmiz0ypYkYIsY/LyCmQnQA6wfjRbjxtynI0WwX
PerffiJfeTC/dg8lYqXwvk80D/LbNUfqi6fi7Icsto5UpwN2NPyQMjqGwk0Q+rZUVzabdWVl51Dx
IUSeDbTYMrlgpRjfsrJdZGE9Ndp9u1pAWNkvS8ghfbi4DlDqcodaO9SxbqtJj9j7oCHf5+E1x2uh
Oqmy3yJiKN6GlfFV9vwvWlNs5SS76VMMu2atIr9p4d2hfY5I8+eB7lJV6vy7G4sbCcBnk2cjJnfq
fUXtLqZFMfEuyY7rl98FiAF7zIIyTguES99Y7DH8ZfvQaJEdVgD+TA6k1avS1o+t6x08ZPH3843v
2+ZXoO1Ov5dwtNmvUYgu7S5ZBFY+t4DMDwojsR4qQiIMoRubyh4xWg2WBJrM0ZWolCsU6EtR93yo
xckdCi8ly+zpvYRfW7mzxeyngq2Ld+2hBv/5V7wUJGSJqoNFoQpA4WIrW4GqtVJHKaxHKDOAz1eV
SLzKKwfm4l6RecECymeMD8IdnST2GrR8c4eM8cETtrqdu9lVeihTOjyrydml9PB8tMX6aW2eZXpW
W7tRd/SjNVdw8A9xLNfcIwS1cg4urqAlA7lgd2qQhN9fWKE0iGENMM0VDLRVE8XNKZN6ir/7/ENd
6tjoeMcj/oBsgoYGyvtxMun/kfZdvZUjSbN/6BKgN6/0PDpGXq1+IaQ29EVPFvnrb5Rmd5uiuIfz
zQINTGOEVrJcVlZmZERSNFzIQX/lSILsJjkgJW0yPhfV/xtpsK0pXFpbRYFoOEAtustCNy0eU+Od
qcsoR6H+VuVPIXBpGpjSufos5W/XR7nlWSXGsIIMpoGxssle3P5hlOZZLAHKrkNRY6jPtfF63cDm
TlxaWO0NXaQZrxfI3bBpVAAgnM9FAL3mvzOJbOnX98TS1spr1WDK16H0Y7i8VwXIf4HxGfjB3k7A
74BOin0/uZW9V1HX4AVGnYAwarUZS66K6JDBJ7eK/JNCmY/EkqNyFD3X4oG2nSeq+TFR+xTAIKHb
iUq3TgIyGzJyzjLj51kNFzoMY6wJMJ5EscWrLyB07eP36+v3geJez6kMAUAouwlAy6/Ti1GqQ41C
YyP8PQg29OEJGpLBu/gqfhc9CVG9HsgFXmXkiHcZWpUNp0IJwY8CaomgXHegOGvrl/heNiG5Jz8g
FQ/Rtayx5Qv/rQ3wdtsnHdkoGKoySjeqwZKwX0oaeS4lf1XTWHKiPIQBUDXnv8O3sLUAS0OrvS3k
epoOPGKGTvkdVupZhW5EZsgv15dgy4oCnBea25CPB4vL5zPaAhE043rCCjRuNL1q6CoB44J93ciW
I1CAZJNUxUBPxBpLVyo5iFpQrfNIfdIQHhPErtctsMlYbyTN4NGhpyKk4NfDyImsjro2YbK4HkkC
yKOXIHEGCMBEgmPnlt0azdIW+/nSrRlVPPUQWQQRBjSL5Mc+/3Z9MFtrgkYNCQ1bSNl+gR4adMrn
PqWay0vlM68mBdTso+cxVZ3rdjafZwtDHw5oMZKk5zKhrQfd7dSwtLWegKUFFds6OlYZyMZ50Rna
HByo8ktZhh7hQI0Rg1lu2ksBbV6HSKKiSmPg2kVk8XlK9VQGYGVqDBcU1sF4hlSvrR6ZJx+8xN2D
l25N78LYetRlqaZlLhnIN7UUah3oUaXzfM460di55fcMrS55qrRqWQ4wpOvJQ9gax1pKT1Kc7Oz9
rf2oo3EKqTyNB5/OykxRxzEURzuIaw1PkQZVIOQPrm+UrYEYgGALSHPLqr6OK6VIa2tcCLor1HcZ
qT3oAhSqal83shUnG0imy6Cn0BWgbj/vAQRdBoRREBI1RAa+8JJo54je8NF3CIDujGejewScIQtb
7L222PhhpIcogKMeUvyO3gYUBkUHRPfQ0IaMiRchAwMNbreBVpzb++r3cY/+a9f+ar9nNRoDGhmx
hH4CowBDALwWB/E37wi+4YiXyc1FT3BiB7It/c6h35xmwN6Q2kaF5kthRpt0va4HRXcN+T4FQXQ6
gWE5fMjwxGzKvdTW1tZknB//Nraa51YRlbJuIsMtxQstkdzO672l3IptlyZWUxlCJbBIhH9F0v/H
EHDH1ropDYG8MIMYn7kp9G8gav8r3Bw8cJLvnIZNlwjnD9iGhKLdl7qWEIpiGhEd6/Qvl4jW2Y/g
9p+6xKWxVazR8a3Wo2Ol8DIutHrI/tAcZFWQtbx+xLdu6aWZ1REfMykbFWksPEF/4gpXg9ppqDhT
/XLdzPau+zN1q10nkiwUBQ4lDIHGmhUW4XnuIXF+3cjeWFb7rqB9UXASXoqj9KpkhqO3raf3N031
dt3O5hsHOCekTFCoAW5V+uyraKJVikAK5KbArHLgT/96/yIF5++Ht5tTtzDGfr5wjNmcgFYBqGB0
7UGJtA3tAgHh9QFtOCDI2Wq45wUgFhH2fzYBUVMhUSbIT6BK7qtQvAF+CMoc6BdXHmZJ3HF3W+fo
k7nV27ceVaqj395wO/T3S24LCQmAdmYP1DRQPYB/vz66javyk7nVag2QRza6noBxSAzdmody4JNG
5p1B7U3hapWSvoHQsTiHMFJBQz06RvpBrAOughS5vlNg39jnnwbEBrzYEYmQz3ovotFyQI8LVdFr
1fVWyLdmt/cU2V2qlRcqalmsm6kK4fJ0jwa1pzkQu0BRu7FAYLlzfreKfp8GtnJGSjXx01BoHPqr
GGVRaxbdd9xQ1nShDoTchgtnC519fXdsoVw+GV25JgJxDE0TsT0U0ZI9lDmhfu65jJQFghohmnT7
yz/C634yunJVFc0Njhg41Kp808wPovAr/AcM4OLSxhpkGnFj1YQKBiafNHRCHeYgt/WgrYFu0aGq
isTgXoFgw1VpcIoC7kY8Gr7gKPuCalnNVwDhaReRifHVxc5qbQERlibWIPok5sqRTyUG1SyfKdp1
GK93cl+BTmwwk2MZhEFyrI9oAANoZw9fsnnwVDAGguEGcjdr7GQ2axpyTujDKqrpKRPb0SnnDuqa
ufYW6pno7exM5gdXL2iAUgXkc4GuABPDynG18ZhGUg4S8Rxdf+OJYZPQzomMZPuwf/g2144hDwAR
ggzDGlBZ6RH0exhjOcoAoGEoHqI4fNkZEPvgLwPCUwKZGqSYALP47LhSkUR/aU2Ial2YSTIYIMBt
XKFoLE3lbopUfRbDvIQAmFLbFXSVE7kEKFCHdJdQKN93vmZzNRdfs7qG2ho9o4CpglMYjYSH7gjO
su/g6oTKx4EhlFiqqn/cz2dvPfEBvv0zC6tlDaU6LYsedkf4G8GVnfKk2rKpHAQnA3n1bti6N+ts
5RfXRd3X6Twy5nIk4Q6RL/mIKdHsEp+hz4cDJOwwK2zeGWC6A7YY20nBxv1sL47iRioqMO6pJ0Yv
iMrVk2xyJ9b4wNnGTgF9qzoKwqk/1lY3lC5r2VBwsCZFjgFhzBstsiG51f9WHtAjOjkS2P5wg0A6
U3bUBwmtaZVViCZExZkCh7XLgrB1aJffs7rDSqj4dKGK70HnWegx8nQ5CMEAO0Dr0pZ3sVFbGWmM
HzhaXVOgVrqORYt2SPRQB8FXa9StjdbvoxKFXpjrlkAmF6cTZAjKzSAAnAy044473jpCqoxkpIqq
u/Alx9ehva9LBQXyJqNm5qAwFvnSLqGKrE/Fjjfc8k8q0tIMxKujq2Z1Y5Zd3nU9FEfcUVFOWSpZ
YirtjGYrUAR4EJBFIKFRCVq5p4IPjQqyDWjmBia7pOILUQeofRYP1x3P5h22tLNyPGJZRUTj0BvE
IBgtlMcfe6+8b80UzF2M3EGHMJXbHue3DmxX+4XWzS2ztL9yQHHby1BApyAHIeM5nAEv14qfcwx5
8UZqLngkeMMYZiYSzy+0bjrz+vDlD4Kw9TWwtL9ySJwcdU048iHSmac5720lIieO+67lr6xFJNIj
qyjQAAtZlHTGcvPoHO2ctHpEhKuldtUdKln089fMeBAeUQnJ1PaQMUEuCKTmYuNXrc+hlw+yhQS6
zNQlimjGBsLJzEeZDeFDDNqHzGyh0irIgPzKz2hbAX9H5Teyao6TT3p6SAeA/2wZGoLiDDKrtoGi
3NjOgOe0/InTQ6cKx/tODm9VKrVOnAovai9+54rIQ8pm9mql4yyln0RTH8B9WAjhWe/S2CxFiPim
RZ67MVLVdirHoA8omcZf4QhtrtgzFe8qPrnpJd4PZSjMiRokn6UsDgx1vvAkSyCkJh45zJ7REvlm
QB9hH3bAnYAHj0ovWln64dRafMED/Po46b8MZbrIhNyIYfEGCqQgAXUlcnoQBU4CKQNJndibvNEf
w1nzjJR8l8d88lWqeDElYG0kvQDMWHjihsjXIcycRhUgwy6JMTsyWFtpbvJE8YQCJNcTdxMXP/Wu
8MuJR8YQ6sihWNrgBi2sfE5qU52Lu3Ju7aLkb8qufCwh392l3RMfdk5Ux3g8jT8JpM0lTTmVXeoT
CTItQhzhlTPecVBYFkQCSVPOLnjilCF1+rE2geb8KTatLXaQ5K74yaM0PoH11UtzqHej9lCDZB86
mG+FTt6USXGEpIamNMKo0Rt4cofQ52YuadBBur7hiK/O/TkvoQ9bKacQmlddyh87Alx21viNwoM4
En2bUxkguLYN+kj1gITP/VSiJIe29bg4S3Fla2ENZ3xU5ziExm9AhMjkImqmPDA6RjU5oEp9nCn5
VQ7qhUjCMxXCx5n7rQpngaIl9BgVgt1C9S+L0ZXOn+NcPfbz8N5TNIXTH3kBSfYGQoH9USBx5/J6
+pCnEObgDS+fuBOy6fbMhVCzLY6AgkMFPZmftZKe1AGi52ppGSLYlXLB6WLJBGL8ROLhEHeTQ6Qf
VfQzFuxQ5m+TOAObA7Er6GbNvYK/hy47SHp5m2apJSHUpkHBvXS3HTh36F2tH/lLXlkzhE3R+BPX
0KvVITL+PULv8OQM4IOLDg13q8f4B+i5hiotRBBxU0oPhJygER6h8xf1Y4zwWAqHSQyo/jQot0QL
2vykRrXNg0xWmSBX/DJCkJE+plDOLEBpaSdgfNVssJ/XqDoa6KTGVPJPfQFep/R7BuZdgtcIdAuH
SgfnLvQLZzcE/6/Im2CgV6lsGoOtw+Fw6bd6dHrArEDAqpjkNcucbHaa5DtIHeoJWq6/FP0t5m+G
1J4gEw4NQZkm+JSzUoSmggxNS15JcwvGQDI6HednyBBmrzL0bFNoQr+FnQ6qCIxA1KDlqZkxdKah
LC0xvHF5NmYfr/kovWvGU5gGY/te1kDmDXjltKEFcUG/VDQzidH8zgtuHDUAR9nKW5u7uWqN9D3+
pvavw2ByyeCDDWmST6QtofMELfP8HF7QtGSmsdsCUqMFtfSMTKaKfnrN5whoU7T33jjMIiSe8zuJ
HqFfalbCIxUaizaD01XQoZ3MXJDMRrjr41tVvm3me2iOq7qtxI6AYUM1VQEPARg4Ut9ob3vjBP5A
GXKKXVBrYNmaPF46lcLTVEeBPKTm3KPTvbLzGLdt4ynDJYFI8YCDpl3gvsweoj67bJnsDl/dPYgd
kLhDpAQs+RpNEjYcKHxrTvsrdTdcgKKDc/mAruyn7rYSGp+srW66aARrgpiUBaB7OpgcHlkVTbOK
IL1ndDidt0+FI2yEZJ9MrqJvsR04fchQR+mG5Dc/Ad2pSKihDA1PTiGBnqg48PfcOFxEqZ1NKUdX
GmmrAqll/SYTSs0p0+Z1jPi3OOJ3QXcbQZyONgIoX0HuFk03q+B4UkOl4XhBdaPfDGbWmh9k3JAd
vJ0tCK+DkNjZAyuJH0T+6yVfGl0lePRQSgBHhlHoTiiuOPEgZdX4zmunKTehNwkCUwOxRevTvHmk
c2kl5fSSRJJHufqtFqNfGjxAEYqB1IDoIuscOqA3CK5HFi9jnrgGrvQo4zw1huJnM7wbTMl57OAJ
jBOSSyepJBc+jZ8yxsUBvVhZNOxMHIEGi5wZAUbcFq5YNo6S12B4EB8zZfwxKN+iortkRe+OZXec
2NkBJiPnJluXOV9KfnXov25qCYcIt4r0M1FSu2++DTwoZuvGb6vHfmrNrAZ2ubm0FFdq93Mqnmg3
nA09NGXFgAwNpN3HSxEylegIvBiaJYqF2cRnGRQ6mT77zXSaEEToYQIddP73wBcHcBxJ8XQwoLw1
j56Sy7dJPx4MGRrZAIcMXea2k4G32OgYmWFDkNtRtfgATSl3ahKzyyHoSXKbq2ubGWk02YwF9ZAN
9b0BOOks/ZTr+gZ6lxadnkGlZ6qFYcnRD9xTh7p9LBoNtfAR9Qn1hCeNhaZKS6OPUh0fwe/4EBVS
ZgkR8IsC/qfY3GTSC+HzxtTUNICqJxSaY87JuRzaO6Nb4/6uI96UjOEl0WVi0gFk+0L+NCrlb4hi
WkNSeaXQeXFEPRAX2FGN+1B7Gnpq9zxvVZisIY4uWYMudfhkscPv7SSzHjlrQgCrzYOJoqaFAg64
VkigV6lftsVtzSEaahA2oXN0GsEKhl6+uM2t0iCXLgG5KDSNJYoiZFsDz/CDJ/1BnG/m/i6kzQUK
8UismG0fB3VPnRIS7w1OLxVVU0M3vsF6p/nnuYUbLyQA/l8rLb5kQwd1718Z9m4ePVPSndBICtHm
lDhcCH5FtXf5tHyg+Q+xLS7IfF0GjbOMTjWrtjKN6Fc6kmBQVSehFwGy0XOnfEuY5nvY3zYx1KiK
2gfbNwhJCCK02wJa6EIluhKXWWBeufBTfUjD2W0JOUACOFCn+QYiDo/qAH14SfKULvGVCvQ3jXiM
x2+dUQaR+tYrkd9RDVLfw0EDaoQag4eXaAjF+dyMIBVNIFKqzL/D+FxW6CJtKseQCqsO0wsnSAdF
fhFyPBUkEHyWw2s2aLaEWEFiMvDGMU0hICzOZkJyt4fOrwA4XKVqdgONub5+l6UMsQbadMOXCbpu
nTSaUwLSDvANXH8MbQgY4Z258IirZ60oURFK9hoEgQ/hoXwTrdFrn0JbeyqCxmmPWCAkaZD2DvKn
PcDt5u3EKljwx2im/pLyKyfIIrR4uYOdWvoGrTf+CSJREvJf5nyANx4s0Q8LU76/PuStC0qARQgc
wzS/hiAW6N2SU1UovB7V/dC4jwAfD413ku6BMD5uk7XjB8YSHZaMK/xrc0XTdFKfAuz4F9W9mDlw
4LluSujPA+jXBfsJmA5/IQgM7/8BtaGIBsg/xle3ztB1JepBGCZ1u+NsC+bsK/fwtKhxZQjD/u/Z
kU/WVtsoa9tKTlNU7Phh8DWISZckDq6vm7iRRwQeSASUC9yQAggiP+f1VL3gGi5BLI9XyZlHvyxr
yrqEd+S291gFtLaxVwPJAn/TOfc7j5z28u9bqcVPn7DKnHQDN8RhLqtuJoE5ylNc8FOmlop3BTFF
dwr2Q7gtPOQnk6tkiUKSSmjaWnOjQRsDdGlw5iQoP4baGOFiZ6wmUSonVwrNa4f8pe6Q0Bnlhrpi
Gza4rLpA46q3bKS6NcgD58RdNdmtTtEGywmu3kq/pBKJ0So8I7vgiyMUENv5KZ1SEGahzCE2Os5k
1XhxqAdGlSBnMt+n5fhbTghUCGPO48roZz6WrwqH3nbEfTKq4M71pd9IjGEOQIANXg+ALNe9yqTL
NOCN2sIDnZhskqh/IGiEd2jB7bnDrQARvAAiih6MG32dO67rdOxJmCA893iQlp1YX3RhIUh448ob
4EjhCnd5rjZtyjyUlIBPQGVnta8FMYFWCn7q4h3J9BV1oTJLL7GY9G+a/azOjLBnNyvPtuoX57Sw
utrK0TwLOcQ2NXdwIz9TTPY0AHa58cuASWzWZKcKrrPY+qtBcLsy4g8E3ysXoRYdmaIkgeiOBo6C
FG/7qp/BzymWTjahlRMEXGYxKn6RIE0Vg2QSgpoRqN36LraKaEb49aJqlcl1nNO3rYn+datsz70s
uZxQsfejapdacUDOChqsw0nT6Ru8Y2DUvNfx6X00ayYX1i96odoagzHIjYoyBERjrFAtRjuhLwOP
Hiq8/yZQscpD6dcMBzXmdkkAO8bjswNUqVdEYvW86PZgzjDbdLJCDqSj4MS7D4WwMhWjBD2Rnlti
iQKO2B3y5AdQO6ahJLZYibbY8CcEWqgjY7J52Z6UFG3qkiXEiP8mZMIyEGhKZdAboYWWXOiREDzd
wUGX0UBKQr+uaqtRGxdMSL/4GLp9eNmaw5iftRxHt5KRist2+3HZXXFl6T4SuosKTolEUIy6uOqi
JcaWysEk+G+R/Uizo0YQ/kPT/PqB37qjJUZ0+tde+QDALAwqpTK3aTFprjxMbkgVxxDKc6H8UKWd
XblBJItrcmFpdQzCIkZpA08AN6+1N7jG4sFouQrJzkS0FGm6UZX5Vq0rJ6L9WRKmQxc1Z04OKTbG
/FZP+m9C88lSSzxwKs7iYwS7XJKDWi0/x5N+lGaQ3NDW10gEWRmwI+a6epr5amcYmw4SRQP8QWry
izzp2GuCTlH2caN+/B6mJQ+B3tJPwvnl+rrs2WEbZbEuTa3JUVb3HDZC5OYCHjsKfe6KPe0ocWvD
ySi1oA9LU9BFwXzJwk5NZWUSZuD8+YPilof2VB9m8FMYTwmK7IFy5u7RFufKtoZ3sJmg5afxEjtC
g/Zs9ofaH9y9stqWj0aDLGS0cDNoXzQrm24qBmh4a26clPfKrAZCSXdQNZvxzdIGOxSLQashJcPQ
ZIR1OVQBOCtRxrJru7tpX7l7NbhFjoI/NuimCi0jAKF6bRqvu9fC5kBxw/JAGELoXlmFG5C2gzbH
jPPAxUd8h5SYIkqIyj2qlrJxYA1JU8DvatBt3Q0o4v3HKvuqxdABy+WGYpzxDu0nC2ITphiixY9/
yeX7Is73LvmtXcwgxTLT1oP4weomkgclmdUI+C/+rgqQMbXCW0Bsg0gAMmUEPf3oD8Sq0h2zmzP7
x+q64TNPeaORaa+5oSj5Wt08qJP67frxZB++9tMoeBsCPABY0NbRCxrU+jFpWU+pOxwJVN8Zda7o
78FsNsPgpZ3VTs1qXRxiBQU8KabvvYYulBacbGZllLk5E+4dqRxwDopiMGnQREqjU4tkoClPhnV9
vJsvrOWHrPyE0VQiNWoMGCfeqx39jnck+Anxp+AZVufwdoFu0eyyRwiyeVSXdld+MASFGUdTSFEw
hZLMZxhC6EIrNzOw2sOB/h5t41AAABRayfNowjXZxaXdaSLdQoECXvxntVfbWB30JAGOi+lDIsGN
BJuZIVKtRVNyKq/a4wfZG/M6CKhGuWzArIaq8SgVNvRBUxMxkA0mvsdWqlBgaJCPG8cTZH8DMZXv
Sx4MsVJ6nMDUQeeffYXSYYTCaUyrXyJHf/+/POfr2SjwG0mveCmBgnelmUK6t0s2n1CLiVpHE5EE
/uLWYGQNtuBmb8JFCiCbAxoZqJFBjJcxZeloLqmB9BtMajGGAONA/foUX4g/uWwXMaBGirBYPXcg
oOUgmbFHU7AFJFku58ehW/hAiZszlYJ1yktV+jZKlW5mc1acIZWA+cyVx3FoLpKg/RaZaDHlQZha
yqwQA9FzAxW2Lq3uZZK9pRwJTb4qAc6Mn4Sme+JSehMrELQv5XOBhAiIJOph5yBu+e/lDK9uDVmq
SC5RnAcxUu5qtT/gAe8WpeSQMTk19V431GbWamlvdV+UfTlpowG60fJfCqIoy7uzP3pMir4FhMF4
Hm1kAu6i3Uhgq1ED6yRLgBeiGesL4KVu5xo00CAHqKFQkfiVK7xXLvbOSXNmKHHoPvhCUVg0/waS
aqt4tDS9GnYCpM2c8m3m/eHJ+6sj6h++D5e22CW62I4ELUNG3mBJOX92Nbf2Kp9hQ5huO4CNO/tn
60ZeGltdKDSaeZFqWE8VzZw1cis0IRYi650reM/M6rqAnB94LHrQAXdafe5S7igjS6wNzY5n3nq9
LEezuh106CyP04QCqNglmVUDDyKStjElDsy1WbNDs7oVVoD9Cu3wIOdHR9bqFgCbY6k3E9sTIO4c
9Ie5ur9+yW6NZmFg7fcz5J10hclGt/qtWP6UKp/IKCJLez5k8zJfGlrlQbgCDVpKNgL+9LtK0Ndq
MXlKimxw3aIoCDQ0kxvj7cYz7GYv8bP14FjaFj/vdmUCuViuYBbB+2eG1XsvnZKRR8uXikKUcQBl
l/O/zerKY9KsmGPooGIrJpUviuRnHCmNibqRYk5qsgOJ3NkjH4n4xVmu9Ra9AWxmQYDu8HqEStLw
P5pYuQtt5nhlYBOokG9Z+BR1O79/iyEEzdX/2ecfdefFGPS6RfZSgoHR0j3tQu34Q0iNHLNz9ch2
io7oPT6HP6IIxOLoJEIj0Y6X2gqvl5+wch8C0Gkcr2EaB7c+Exep9QNTptiLLrcu06WZlftAsjNs
hAzsIAIxnvhECqpWv5nB4ldGfVBR7eH6Ttw8d0BugktWF5FWX3NAgee3LFCmAl7DUz1UCh6bH8ge
WxK49XQbyY3RlV1S/Z3S+NZ9trS8GqkmlaqWtXD7nQ2wyi17iAHMcZODsBCiMsJvwWmgoZK4hc06
IPqXPR6WrXOhyXjkCmgoQqf46tqRtAH0pSpb0HRCr+MQBYou71wGW6u5tLHaNDWYWWpNwWVQdpLT
6pw9jehvI9FjR4vvExBD11dzb0jrKSVKNmQcyMNVJCPl8aXbuw62DaC5GAwUjOVy5bgUoVLw67nQ
HfnqWEcUbG559O36ILYOGqPB/rcN9g2Lsx7OGS16CoAqtG1c9o7tXaC3d9tFNsPIpZ2V06ozSYBQ
ScShQ6V3ytYEBBZcwHJlqqlJXsRbJlGAAotLnqTBiU+VfX2Ym+/opf3V/ksGQdEy5pfz5jTmQLyy
nHY6Wg0QzMl8qIyHob+VRyDfstEBfeiOP9sKh5bmV1tT1dQRj3MZVawsACjtlNXEipJq56bb2zCr
HQm6pYb2DZIFg3COxMQMASrdmcetEGU5kC8x0ASqlFxlMm4CxN8VX3lJbe1c2zPyOeENBxJfFG72
NBY2rTLuXrRgotNpXY+koVzmQHpl3txEAxC+EF1ugQQAUAAqY5m4E+dtVsuR2/2PuVWI0qmGpMS8
jhgSznI6K++FlYHMVrCyW+T8L7m3x4K8eeUiBaiDgQHz96XsJlIJzDIVC5dRcO3PoaeCQ3c4qkw1
HNXWwZEsSTEN9FWkdx3Yitsbw7++sttT/J8vWOfMiqlD/VzDy70ENosI7xOqJITIljb0e2dx8y76
M9g125nWNFFHOjy/9SYWcApVuIO8jK2oAWyn4jto7UJZMjYsKS+JpXIIQw39fxzuaomzqeZKRkTg
jkQHeiVy21ZLHbHo/SpCLer63G7f+4sRrzx5TYaeJwT5I9YGICIZwh7QKAO6nTk41RnL6zCiU+nn
dbub/mBhlv184dy5spObMIM/EGXgb6RRfmhlrtlxCZtGkBkBnTx417/UcYvJKHqDAl6hA6APeJbV
DnTHxLb3ZjhCDZRMYH1ezV/bEihO1Q0Eve5Uj72QlXN2HG3FYknHvRfyf7GGGA28SOjGW1eJ1aiV
a8IxId8MmVSkrwqHgmjSBJiMOiCXd/dKAdtT+MfgajPGikzLOuZzL6kByhTPEPHeuX+2Wl91sNKh
uxBFNu1LSXgGeYlM1JqJ+gmg921P8/vgdzcVlOMjwDiKCzz3P2kPWxpdv2fjStRnkiG4kD35t+hE
B7CCH0a7BbUMosz765t904FB2MAQFHD3fCEVlBoxCvkIqzY3qA13D5NxiATJHvi99OzHZ69z/+h3
A65Y4dF2uwYWVzGqyVSHJS4XXXDMmbL4LVNzB6I5VperDprB9cJgymPe9SFuRhELw6vzbOilFOUT
upZKQ3OS+iiELyjd722VzTB6YWUVqnWzMYcRxU0AFhRXdyjy/ZCTgfgkMIy2GgAU6+RgR9k7BNu3
7sIuW+CFt8ohd6CqSaJ+SG7KVm6jKpd8NxyKVF9ktVBmuxder0/oZqZ9uZSruGxSDQLanYRzi9/l
MzADACqDTlE6I8GTWdFd9S7csEy//KMM2kegnU7A3nKP9c5ltLeuq7iNK4aZQjqadWn96MbvQn0/
jT+uj3TbASxmdxW4Jdzccnjys0A/8TvVmzInteVX6UQtcJwGmS23lpHe7uG4Nl3bH7MfDXKLRS0g
KhEJOoZWadr3FNJgs94+Xh/azuytKS3mtJ+nLklyr57fjFQ2I6lzxnyvY3BvICsfTceqK6guoWIh
vUpgABbndueW27OwuuSkQtapwBSZ5bm1CDhEJ5rZ16dq00cuVoN9wmI1ZIObC65FHJKHQdRCfXOq
TSY0Sse764b2DvO6f76cge0oKvjIDnUovUjOUyzfoVX4e1pErpJyz4oA/HjRvfRl8wgdLnAxVB5N
9EAf+J1wfm9/rPxKP0gczUmPcDOhZpOE5jDYmU52Vm8TSLFwJR/wl8Xc9jr4Aod+xjbEy0hAbkUz
HsNXINi7Fzgy4b34XmeOcZ/zJv+agJYBjQb2+KLVT+gfKCFg61fVW/pLSJ3rK7G3q1a+pYnqqipq
SIEIMl67Ctr8wuC6hc0+FCboCNQgAM5A1n3eVXScVX5Af+W/olvB1KD8FwesQKQ+jDYBP63D2YP0
sMcisr2yfwyvTsw0yLmkIN3qZXNvTW11p4w5upXozhRun5o/ZlanRp0EDeT9Te6NihuNyREKq6UJ
h2qiLr9H9rZFGYCe5z/G2JgX22jiGtkY0giK73d5EPlQrbUjD52JH+jw/VuXuf2vscwfc6vDocbK
QCWKwrDsMWPAGXjQ/dzXQtucQ0ZuAdy+bHwhR24bJUvDBP5gtAi0RNCvAs3hv3LJMnIHgjWfin+G
lQZZ5L+trqUl6NAWGc+HqDWMgEtA3BWx8c65316whY1VLaUQlE6KSJZ72kMTxBa5hAFQ9db8XNqM
dWBvz7Pz+mXBFuZWh60eBz2iXK66XZhCvyg7zm3lpULmF7noT/yZFu/Xj/emA1kYXB0y4C9KoYCW
n6cPFQCzSBArL9ctbD+PFyZWB6wT1ISPKg7wCq5HLiApDn1k3ISdaNXohpJmiJk2UBWe6HyuOYBZ
5/Qod7xua3ztzF1p05DHO75+mjppTyFyE/qx3EKr8ziHVTx3OqJhpowlxGbisPKz5uV+E1m7cJ9N
j7aYidVxzCct58cek9060DvWDwIaTU3tnekpjUjMQu8+wZ9dvrud06mswmCBVL06ChikAslzU42o
P+VdwKFrNBHrHZGD3Rld3UhRRkpIbWKMRm2HXuVykQnd40N9nJ/Rqefv7K29oa3i3rQv2zhn1loH
fckXckvAH5RZQMgwkRnRJQcUH/ubvWO66Vf/LKTKf3bjWph0OuERLvLgYckOoMZ1/o4UxvbhRH+N
Ask7SE2uFq4QYhWqvwRwYcgSSnqPiv4/3JN/bKzWqy/RjT9AgsqLpV8kJmiI0y91M96WlYJEc/va
0cqUtNnNMg3+FfjrEeijEOCXYXTSPNm5jD9eDF8d4J/PWS1oLNXo4BrB76ZcovOsBzyaFwN2TRrW
+A29dumz8dTaaGibCxvoEKTV9tb2v7j8/3zC+lEDdEDDzVOae5GoWJmm32gQKkV725E2uo8X5Q0x
ZgfaJceJ6DZ6RA+9DJywStth7/Jh63tlMtZvH2WawFQdYXezxCLawWU86gqLDyIohLFEC3HgLF7/
BkHmZg7X+DMFq2toEImAJqEPtzg5U2bOL+QGisd3gxdx1t4j8r9cEBroWmQIL6Iz5fNpUjqov4PM
lEUp+qG7bR7yS3+KXTBaWKGp+/FB94Vfk7+bkmCjWE+vzvNI80jg6Ja+QHTnjO/bFFmzzuYtlpRn
rRv8h15svC+EteX8l9ZW1+DAR1B/b5GTht4x48SzMmpBb2bwZRsZJX/CxKIpiOx2lG3blQC0glgA
yiurCCbjhkqgI6rSmvFGucdivo2HPQYuFiV8nck/Nlb7RQ/DKv//pF3Hct1Isv0iRABlYLaw19B7
cYOQSAkeBe++/h2we1qXIN7FtEYbLqhgoqqyMrPSnCMBuh0krq3DQd2q7+nd5E3WHG2K582BxzWz
Pz9GwCkJCly29GhhgRZvDYUiaAx16S5+40ekc3b+fp4GzL5Fipk+Sg9bmN5r5vhU6sJUGt1Q1mLO
hYfBd5G2VsM2R5hWN/JkYQvzR6Mq7CtN9V35MBcS6p+gqjLDK2qhO9/uj1t1+zU/drKipR8LeC46
KZ8QmlH5UCj8nqNM0taYnsaYuOmPSJEPqO06Ycleznvujb1UF1pZVARdO/6AfO7Qm3lyoJhY/d8k
LHRSonklurZI0Tz23kpFbXYZwFDPy1it7J1u4CJ8ntLUAIIsmhI6N38AhshAzPIpv+lfS89wsr32
Gnjc869nrjsRmqVvou3P+yMDevoVC9MCbPHGTyOY6xQDqqqXYKgjdqWr2tVNwHh4+ZVwx+dgs9lw
NdY7lTubnpPXrJ5msR6oLZ59QGFQWxS94/SV8+6R602ImbOUO0POj30e/uJEv6/4WFjnD2DVd5x+
wsJ3hGLUjbCAJaid4K6/Ktz4uvpRXgJ+xEJK2Zxex137o7ncGtNdTbjqBC0vhjIPXC9RFjHfkoNh
I8Rg4T44pnZwy24UTNMAW8pGte82cjFhN71vLHbVlP8WugQCzfRgjDsfDmt2lCQB4IrZ7CKw+EY3
0QOA1MzxRygs/nBe7KqxPZG6uKqxzMNhyMHJULVeGn+Tkhnd4iUiW02lq1nFkz2lixurhQFlXYjm
zt6SLcNkmBU0Z7bIbB/uMLp5MPab9nbVAJ6sbXF/2QQAJn1CjgmUbE/Md+hLdOTPrfoB7wImPUt5
xJhasgOSGWYP/qQPTieaYXAM0MyzJp/vT9oWLCzyEAGICsi9DMhkUzTdhWFzKA0U00Jxmw3lPhOK
/Scn+lvuwpF149QFvoYX+VCEyByi0kQsv5jRKbZS0msRLObZGVXmQVV1iREA+IpQJJKOLqpk3EVA
1kh2tVybRUG9jGzNJ6wr0Im0hTHQWJwWKYh7YAzmaRIUdNF5CviFApZA/xHcCzS/nd/J1Rt5InFx
gk2EYe2qReKLGJh5qMPnjmZOXAUbTZvrlhYJWKiJwnT5S7MY+t4KeX5wMk9cYaINzDhz10h3uZ2C
Wi2AYpTzH1kLb6IXujxo83yKrGkfoFN2GE5u06guWKctA9gq0sj2U/TAxtY7v52ryeZT2QuP0oDE
pODoavh48Ugm6JB/Jo8IRWTwNlAnvG1is3z2r/7ozXcqd6E5WQdIypABOL1zqRu3GBvX84+uIMlL
HT0wBRq19xtrXY31TvZ5oTtKT3NV0ua1Xitu85AChIHZ8ltvo1sTgFJbZchNHVrceiIRGoOIN/XG
A8aynWmXH+lhbg/YZkVbncE53c9FHDsq80CVgXtBw/xKbZqrNOvegjC/7STDy8L4oppCFaSA9QGo
aY8+B16wkgB4D/B9FlHi7yRDb3I43fCJesC03zVjIu8YUPAAxCM/5Qhb8eDG2Wjh7vypzMr95SXz
+1A+RqBOQhotGDQJXKAYAFZkKwKHR6Fu3eXZjX0VoYMrHtUU8F0t/OnUhCXadj5yVhK8HKZCDat+
6dCRXwIXfUu1V7034xj/BTc9BUrMZx9TYbxxJGI+9exnAchweh2wn9qwlfabM15fFnUiZqFciR8D
C1RBqgqQUvDc9WV1HNHuXG1GXlvrWWgWZq4w3srhM2MaACTgVaiKGQIHeBz6rdhy9aBUMBaCwRSd
zWRhFPKxUxV/QLGGl0piKkny4MvGd1infTY0j+UkbluVAWZwyuC74xJAIWqKGB/j0+d1ct2vnXzI
4gwLAQS3VjJQ47zsbA6g6fjeuFLualc5hLv4EP4EgNV5kfNxLY9zxocBNDq48TR1ITHKAGPJakQI
ARmPdTA+l/5g8TIDlKS6a/umNplON3zpauLtVOhChwI1qqVaQu5PA7Arykj6TwUzqLVNNVu2Z0Tt
rfjrqy7hEoIGDN3BlOrKxwedXPa40dGvCQ4Lt0z80S6S0I5BRl0EdYWxnHITxujrpkLchzzkulRU
Uz9fRabCvQEaPUd4gqG+3ZwlwbBrot4UwIlyWpu5WmkCziOp0ZfpAIB5K9ydT+3zqeID0F+HGIJh
MGL56K6kIpOHUEk9haFDW/NknzktjwHC9UboFjHdynECg0XFqBForYCTvoxZAr9Fgm0mFw0v5rZI
BQSCoHWUrydk9dCFiifSRlj7NZj/LHARuAQCfXYiknWXed1eOVYYOaWOfNyK+da0hmkyZsTQs/gV
PsnwwQopAl93uyCzcqlyMuUlNWJvqrdALtfO61TSbKBO9DOdYq0vaJB5BXuvUnknUAaY6A5AY29k
ejt/41dcNnbvZFmLp1CjZl0yduB8+Js+o2sdY0/vZ+T3uVE5syKL386kBXMu3k9c1WRuoVkJmsjO
f8lKhya+BNQTgBRDe+aXbkZA7KVsCMF38Sf0TCvG9ZO0ZRtjEUdgUJRxnLA6nT06GFsDnjOCMfl+
1tSPJW5p6kos9lnowhQgT9zUgxoZH09dYqEf/FDsNI86kbsVZ65ZHfBcAdUdzn9GDPqsRH5UK0aW
9+hs7R4ZXicseMqVfaI5ZTFDGuobl/Dri4jKcyuvrPCZ62iZmq3wuwTyQE2Q3fP6mJPbUNxtKMjX
YGOWoWM9HE288tIxG35Y+W2qgEmJN9+HPgK3qRp9b6f2uScg1gIzlbAaCsaJJkOBlQx8I4RbX+Nv
+QvvCKLGiE8yTo8BAS4ChLMBlMhE28AxWTWgp8tc+MNuEDptOpAPAiMTBjQaPwwovfzbgG5DrK5Z
tlOBi9iqI0PQqFqceaITXj82wOIELkNCbCCcPGyc4WyMl77oRNaXXFZSAP0HWGjuiKZvecKMKlKW
FuKnFt1TMHOXQKPZCOhWj43Mzp4DlYUuaVhE3w5tqWH6QA76Q62I544krsynrUTW6tLAPQ1gFKQG
AHPz+caJAQg0VCsAjNiB57Aok+8ZCbcC7tn2f9m/EyEL5SgzjAINMmg9/4TlenXnToQtFMNn4MlR
hxKXOjXAAfwOGBKzVsIN07Gqfv9IAVXp530rM70rZZZkmDUozayUba1PrWb41urfNpRvffPmoB4M
NF/ZsyNagESthfKRS3Ywans6DkC3t8QeGPx8v02LumrvMdwAe0U1oMosY6EpHIWvtyF4RA/5noJM
e7z5bwEH1oIGjGooqFOjOoYw7/MuBlomSSnID90q5JYWvtLIodm7kEvQhmwo4ZprORW1iE+GZuBl
oYCnDyBZ7+nEnuROAvSzZqD/nzeXwNrf0zZkW6ZjXsEX1T9Z4TJSQajZ9x1O7w+YyVc1BYhKBETO
6leIowIYYKAMBsTRSiyy2aizbvF/S1uOaRmZVBphAmnKtWwRvAI+LP54PddxPkC1fef8TVg1VScC
F8pS9yrAwwKQ6TDgFjPyLg0b7bnrmn8iYaEjGLYceOtr+ifNr0x1t93tuBo4qieyFoqh9yqQBTHm
9iHrP1THqqmb/fV2V9WqTcQYIRCiNIZ4Z/79SXA+aaBOCGRgaXb+dxL9VPNrkhTm+eNZX9GJkNlk
ngjp6wy45QpUfbYb/GLaKVfzpOK8f9tZu9XrfCJs4bdonGmpX4Dulfe5BQqQKQLUaRGi4Rf4U8Bt
5vcbq1s1+CcCFz5MkzTBAx1x1Nx9B2RW8tpgRgMQ0PZg+jVgCEZ76C7GXb+VFFvJMyOCPJG8cGhq
B07zPMJSk9ERvwBLCIRXBzQFYFNBNs4v90Xlyi7Q4Tcfqas37rfk5XMD9C6176tQG1Uq7oSBPH4l
rjb2dUM1P+7kidbkfSmEiEFKiKecPSCj/UGFODMhapk3OcrlNrzu+j0/WdfingOjqGZ1ZsCldnYB
VQ0w2gqKQsOrDttPxI8Bgy8u4ETa4qZrVZqmbVXEXgBsb8TG1B52fFd63W66okd/P15Ph7l8F70k
IF5Srn0AWaB+54jdxlbPgs59yHzcJ1vNpEmKmwrLVi9HvJT/fYy+7iNOlr6wOyUn44jx6PijRBJh
zeqNcsds/360BeYl/a2q2pYyLUyQ3BHOirZC7IccWR5wq0ia3UC3TN26LQB6OSVIHX5hICOdoheJ
oequnz532fUAyKsmMCeAM26c2Gr0gLr9fwQtTixsh0TK2d8mlV5Mx79MqnK57SL+n0vxW9birFii
q1MDbvm/nd+JLHfLpK3ZFVCeqQAuQl8UOt0/K2LaosNXH2LDnRgyM+LV7zcevauKdyphYa270i8y
sC1JCIVmhu7SEtZ489sbbeZI1q7WqbyFjU6bikdqjJg5+DVng9O3ORvcgVLqb+ysLYEbO7hshvKz
KdfBqQXi+Pqtaa/k6dcfaB4GcZGCxRTNnFr/fESDpsTNABv59wb+K4rz9c37LWtxa41Wk9DXDhrj
XrMau9qnaCBz5swdkVziTpczDszG8mYLvzSFp8tbaKAkj0Y4yOlfL9L5jQN4452CCmPnbcd6a1YJ
mWUdSLJoaQRk1+e9DBnMLubJMwxV/6JyYvfKM9O2MvZrTylMVAMsHT2GX9sM21DtxjEgGaDZiaOJ
1k477kTdvYFZ+GiTxnRt/06lLe5X0WpGV+nYv5Wnxqa5WI0sT6UtNhC8c1IVhpgcSwF6mU2HubNY
ewSGN0hbgfEBpqjz6rFm3w0VdcgZXk1F09TnA6uINgYa8o+eHE9Oj6byugNmpPrQtxs4QStgNBSt
Jr8lLQw851NEKx+nlpdl+7MUTeMZNAL9V1x7bOxqS52BIIDd2NkxAZdN0VTCAocXMafJOE58sHkn
jp3UOyniGdOYqAuoQAUI4oay4YxWtfjkU+ffn0QPXGnjVPZ55lVxZ3W9ZDeKfynTf89p/nlHFsag
8ic2GSP2forzO5D39mYZ1U+FXpZX0kDvdYDKBhsrWzOmp4ewMAYqkzJFH2fgaaUz5ajFyCvdiL22
Nm9xX+q4HnKlwuYptHBgD8D/czVpm3gRqytBixYeDBR8okt0CrAnp1mTDLkn1/y7X+dvkYYldZ0K
Yjxdm0uG/Lqg/d3gRw5wEW1ACGqmKNUDHckE3gG6NYu6GlUAVfqfL1ooOAXc0wjyJcOVdnMyae5a
Vy80DxHMtpnYWv1SQyt5QC8nnhLk8iNNO5eCkvkhMaK/8q807ZYfXg00Tte3UFekdpKKh//4yX8d
aKwa3pP9XOgqyzU1NUI4/vmRHR3/E6X99cjeitNWOlZxGU+kLdQ2DioRGFkpQdrkTnZ/R14H/ATX
ugvILPAG/YUSl7ibPatb61yYfJonxIh1mPw5gJv2cxLyr/Ct8/6LGZIV54kSHjKQqgpWY7LEWZmm
jgPcFdcz08GpxaQS3IMiqQ9BG7/5RXFBaXAbyuGzqLKfLKvq4zy8fj/xQFiMGt9YGo9m1NFfWVgL
K47CwDvvkNZyAPhAQ6fgeqFI4yyOXRrCikSZkWFodS5y1mZboGvXVsAfsQNQy758zxqLoxaYgJv+
vOyVW/VJ9EIHQAo2jbTXkTjl5KKWIjubtkYbV/ztJxGLw26GUaSKFPmun1fEppLqKGrjTp3/3ijT
j/PLWauhoryI5kQM0yiK9nGjT/xYV0ig1QD1ree/9k52V9wDR1lCj4jZAXpQuIUF8lbwdZ2XurrC
E6ELM5hEGBAHCmPm1cpBrTGVVoI+xL8Pgi0XsOJoPq1uYQPzJM+qpAxybxK1V6fMZn1p6d1kn1/P
fCKL+PmTmKXZk6e25So2cWr2eth4sZAQZe7aJgI+uDAD5W0U2YbMrT1c3IEm9xXgpoa5Z0yKJY8o
php7KTmmYFw/v7gtQQuNR+thYpQdFhcYwmyN0C5G8O7+onwLv2f+4nO7uNB7Aa5bQH1KEJTQy0RQ
cyTvNP8xqJ1Zsa1xxQ1hy1FBqQAHWgYScOAOon1cjq1UmolPMTao34YgyDu/h6t6CHg8pjJ08+GV
/zla7Oue1aTGYUlBZhrtVaRGZjc8nBeyMtlAUVKns8lmuo7y5WcpSi8nEklxUmFAXKkedm2b2h2X
K6tNS/kHLfNmp4J42eh7elH4LY6z9aUfKWdgagH4YTyB0jDoB989/2Hzdf5ysAR9BTqbO/I+/OqJ
jQkU0edtjINNB7fCdEUeb1mx1dNEI5gBIEKZfqHsqJjWhegozdGOr0teYcipmaLy6UzxMOwSLa5c
v9O/GSiEmpOC9p+o3WnEuBdVfsNSXbiCgw+3l4LkWm+jAM0x/sbTZvUSgWxvZvBiirEc5QNkuQ5r
AHUrdGIiXWFShbsq/87Gra1YtUUnkshnJSgpVQVSCBlGIwEQ/C234xIdQBhFuy8fJfzAVIaumJIH
8D7p17jb8o9rQRIaVgz0yGG8D71yCyXUK7/pVR5B1RVQO3qDrWHMr3tOfbQDDhimIs/ZTfFU76tN
LNPZEC3UjM8QHQqagGWCocnPK5czAp7WEE16gZLJFgiGY5OwILPV0MCYaGS8xnVxwTnoQM+r91pU
j6osQecTMDRkfVm3raJqlKKE43Bl5oZyaXat9CNvs1udCzyab8A4ACZaEF8O5HJU9C3g7rWoG/KR
UsGwOWrUSzIXwZrB6MGs7k3KaOptcR2CUdTPwCNbvJNWNkHHdCiSn0zFwJEc7kLKL1NfbFSUVzT8
9COWBdC27tFIPGm5l6fpISCveQpu7pqbjdjCjF07Z4CKohFT5wQ3auHUM6RlK4MFQK+Jpd2g/ZLR
Wx4XP0X0CjAhi8p/kN/mp/LmlZ+Yr7TgXawNkBcP4NKWBsxQ3Rbde8keN/RoxU5+ErRw6SPjaKLN
QuENBnkJAYJpFjRlLjPGG6mhdp2JDMx/wSHuApCfk32tZM+NotsR1+1Ey7eamFZ6tfA5uMU6mtrw
b+G0UspGX5ci4an5U97FV1zOLRYeBFVMv+Rm3HZHUshmQLZAedcP+LfghQnzjTjyMy0Wnl+Km8oA
r3EhTKWqwEbWm1zy970fOOf3fk17DdwhFR6ayog9P58xT6MRONgpdCosrMwoLDUQztQZlhGNG65g
1VycyFrWESvSF0qbQpYk2kOQvje8souuwArvS5/tWRVbrJBcDVRpwfB2fp0rjhJj+v+s8+PbTnSZ
1QbIAKUEpdJi8Gq5tbJWtgA1hK1Fmm3aInxaiXs+iVucpKFMiDVUiOsGycZwlNUUN0W8xY25cXjL
N0yaMgl5DkiR81+5dh3RGqmdF6WQN0Lurc2b7+/J5hUNnXMNkDMxxSbDZRncyT7exsNl0Ebm+YNa
vQMnB7UwcqOepCPAkYSH8fw9DA/I+QCS1lKwPXKU1iVHq/if+LFT5VgYuiEbWyCy4N6pQ4TEqfoT
oLK7QOXgpDxWKcC4AS8dyPQ2MSor73bnF7xq/E4WvDB+6DgfJq3C5vIGlDmgmMY80XkJK8qImoNs
oJOeoYVgmcfWaomXg17CvAI2MjoEWWDp8dYjZi07/0nKQkmgIEo6EUhhdXhXhsa+GgdL8gNXb3tH
o4MFQHnQeSQHDZz1dZKbGtmahNpa6EJ32qEve1+vBKiIbhsfSZGWmlq41eK+cmCfFrrQFm3gxpSG
80KV21GSnYAP7vkDW5egIZgjM8r+clLbjyXWEb3GHdB/tKQ0ibaViFjfqX8kLFtZu0YRTQXUOK+u
3nu/Ah17a3b53fllrJgnbNRvIQs/ijRyOTU9lsGZfx8m5CYXzyKs7/Sy2dDwFQP1SdLC3EphFYm8
buDFqHyphKMNaLDBkqv4wR8BvouJKHXDTG0c0TLmjsNcG7Uca6vrn00Zm9nwfn7z1hJUyN6Dq3Bu
/8W09cIzF4RVZVa12L3rzgYkZn0bvfp2tVPN6AEMzsgcaTdbvSFrqzqRuYxlJzWrNN2Y99F4nADe
1JGtmHJLwkInqlJS5FjGqjpF2Lp4bZr/cd+0hS7A0oJPmWINM1ph4oDofTqiS/s441013vjD+CY2
Aps1PUcPMJvb+xVg8iwsOIo6qLPV6D9n9V3OkWlAA79sh+LxvEas3dlTMbPnPPHCPSYIUknD1k2G
bxIISfHCzC/OC1m7SaDAxosKiVFgjS9MKMiWWdzlWAtJ77WxNuUyMEtpFyuBUwS/zsta1YUTWfO+
niyoHqQwz0MsSBQ/eR1acvsnduF0NYuTKakw4saHLij6Ht3MSAeJp5Le9yXGPCXl6fxyVhIQaD39
vXWL88np4IPpucfWMRkAtqWp653b9D8RCXqJkK2R9ZcS3zivVaUw0M3JPzqnl2+VVlHTWqsn3Fjk
OMAhgDQP9Yxk3Hjkrq7tRMzyUiEFwLtgFJ7WRM96DnDmHIzdrEReNHeUUryN5CaO1I3FrSrjiVT6
WUFYXcYy49hRhb0N1bcE1ijyAxAgahbh1YYPWQERoBhtxvyDxjQ0yC6vMVOiyO9GBWtEzJ4qqtOX
0wGJh9d2ElYE9mVTq+SLTFKPjP7496rD0Jc708+j/sQWt44PSKAMBRVe1VE75sTsiWbxSeyqEJ0H
Te7xECVFrbLPi13b31OxiwuYIS+nsIbjAtJDWimWFjAMlzzRJHG6iW7t72zaF2kqvDEVHeMLc1v6
Mhdc50PRaAWk9ZbiDns8ptHzaHj+sd/VG+q6lhnC4AJyzpiUQMvI8lmbBWFblKkxy+rRJJvaCTMj
MKb0QOBjz6m3RVayJfDL2zYHtnQMElwPL/bOjnYghQW9aGpizJt+0CZulpznw1lsJ/AVEdIzgsGg
L5Y6pWGvtFpQeFlqRqo52MN7lJgYywVslJV+z74RYTYWoCSf6y2I2S3RC71BbpmVQQXRvL4E9umR
qW/62FujsZWdWHkMflrjwn5zzGYYow9BQIP7paTpDz3Ib/MCvT5FsQ+i7rHlW4NyK05phq0kior6
LwhEFgFKEudRP4qw8PwseULe3eu7bKuhc1UGJhtx2XVMGi9TxejMbwYNhE9eJmcXbaDvG9Acnr/a
qwqpzk3+aKibSyMLkzKhi0NO0gJQvCAqhSETYLjVHnVoo9pBIXOv/fdkTzMm4W+JC62gfFIirojC
q+Eb/OCp6PsNe7W6b3yu16KTRFeXHXRlkZCG9SqQTsB8AvJ4U66989umGbMn+3KtUEgyPvyOugzs
tQmCiYGLDCV4kDkIhzgvv2WAM9glCpgWJIyhVjQ9dG2Wmz2LLa6DdDavLIw9gKaPoswRZWK4G1v+
0jA/ssXUjPuhSt+arFLNUSa6W+Qj2sylQrYkhX6vI4Feo5w5tWZ4ZYbpBV6RQyaiMrUiNgWXBnq6
gErGlH0gZ+HOSPzk2EWRsJniO6NcHSWJVZYYuh2XsiulLC6SEEALSfzQq+mjX6e3YVTk96HBhsom
EgjGEt8okB0fGWgnmY+pNUO0biNzMycAhhu53F2U/Uju2kSarGxqcxetSxTD9yUfTUGA2MV0/ClG
9w2XYOFCKQIJlvGrbEon9AeMAdW+sHLM0DhVphieRMrLCOW1ROq/xWqxy5T+RwlYUrzQDpkyMLOV
xvdRmVIwPviOGiYX+tRRs+9Hh/fNvkiVCxCcX1UqeRJaVJup0lZm0Eie0MWPVh0vtS54ogG9LejY
O105HIicX+slf9Eq1cq5GjhpMDwShT3WBX+MxXipVPJtoqSSXYbJvaFItjr2O7UscpdIqBN1ioo5
2aJ4DqT0uQkap4uN2Iq17CVJgOYiq6+R6utmKKnAjMzH63wM32g5jq7RdQ9MGjPgIjdWVCgHFkSV
mQ9wrblUOkNI7okaHACMdDUMBtjuCQCCgrR6VKtaRs+r8cxotVNGuYEaVNcSTP9BbQxbTTvFjvTh
hzoOOypHpZmn+mPX465FQXehqNNhQvK0L9urIVKAzNBpd0nHf7Z6NCtXbtXG+NKoRL8saqhYkqeR
1Y7hRUSo1Su+6lYC/NBJrOIzlf3QIvXVSrEObm4YEFW/6ER2yUrjKgfHvMlbWplyU73oEn/OpqK3
+1Y6tl3/LjoaAhIMafw4uGgH6pvNxB0JKXXwZtFLxZ8uwsbfMR1AlEMaHiRteoin3LBpF3tCmV7a
Rj1EQ3vvdzXeBaEjh8rjqE0tgtu2t6KqujXiHli6RnGoovIqyTRobdATM+Cyb6JeX9l4NLssJJek
CR7CrivtLJZvejVPrWroiJWkve/EfoZyQjmaWVRgp7XcjdGpUKVDjeub39aFpppy2wugagwofEh0
1we5XWRcs7u+vgqU8XuoFE8Nb64xI6namsgO6Vg6at6Fu0GR2wst639lgaTtqpzfxIR9iwHOb7YJ
R8l9YHs5ZXs16g5GWHktJ64v4tuhxfh5EBcTUFazYx3H1ZGoA/CjqN6ZItNHe1IewmZ0q0K3SRzc
VkF1Waeo4AJzXOtjExS61sSiKzq0gASIHoDvgHMS/WBVDb0go/iVSf6R5tTuixS6B0RQmdS4htNF
qSYXNatuo4G+FqTf9WFyMPx6V9axq5VvBnYnlMUu1EGsrYSg5JUHJ9HpBQ2F7cfxA8LXvZTnJmvQ
717cMn6RVmBS1L/5Rme25L4J79MGpiJ4qpDkFCI6RkBfzI3cavtnEmBOQ/9WgwMGOG9m6L/06XeK
O64zULmCG2qqwL1GzIZcS9mjFoPRAe05PE7Noo6sGLFqhIJMJ2NgFPWEEQWksU5NEac7IkdXg5o5
Qcmh+Jix1y8rGvziQXtsA4B7qMGOT3ckHMwQNUSmti8ErW4mtPcmj8J7NIijbNzEYCWZwsPAovti
RFoYmmXxkF+XhZ6Ygvde3eYOuuRwPrCjme8EEm4J4Z1FsvxG0XxHmiI3COj9qPFDI3RXSACDFhdG
zg+hChj77lrPb5LwPUvqYzI9IPFyKUfSbZihUlEVTqvuSIfRyiAytXo0A5jMLkZUm/Z7ShtsUeyE
DTgLyHVPBitIdxHY8oBGHF6103RTtYE3lHdagB3UL/MuMml0G+fCYX67Q8XpVu24CawgtQUAupZa
cD1mmcaOjoLCOPXzpoIiFe5IzVSg/ib2MAWAVZYPE5VB0hPxl7o33DGTXTbmVlPLqqXIwlGYchBF
65tqWt2qg/w0aDB8Kbk3VOEQ0KrZkwrYA1WtdjyOrgoQ2VRG8dyIbLQGHKxJx+roj82LT/R3ViWR
XYfRo5/Fbq+DJFq+1abv8F4XatZ8Gwh/EXq/i+UBzzRqj7F8IRrtspvKi7D61QBUwQgnCxbfLMLM
HSfwGo4BnnWRiYY7L9H6i5zFt0ZUXSfNZSDH12WvHZXyWOT8rjVGNxjC26yiB4qIoDGesrgysxn9
GPwD+QzyhulQrblIo5c0pF7Sq07X3QUK26GjcN/VlTP/uSS9his7hG121HBaevza8MATYWVKFcAU
Y7Q2qqGtlfF+6HyHiPhQcsNsmjemTuZQ/5LjOx5oVjsEltGDIqrRbE0OrDipLKXuHAldc32FixXF
N76mXmXGdzXJHifABqAVhUDDc4YmHAkjKaluB2pm1dlbHDP4FskhQ3PQNOZIA9n3CqCsO+C/UuWo
g9khIJKjAi9CawHhLTUHtOaZYaNaM1NP2UIdpdCZaG0q3YuSTF6VXsRJbpMovZV5YBXVaIUDcM8l
6rAYyJhG6Sb1U42G+ooCrbdP7VFoZsnAoUmGPSuoNfWXaoZIQ/NNrbjrUHRNoFMo9wMoozUpXjx6
ck8G49IX5EYbqN0Sbqa4f+gPsaTpSDvU4Nsnv34J+sBsJ92WIqC7EsUOo/eex8DuFddj/Conrdn0
1KG8mnsNzR5AWQMTdhyjIhnd1vAGXT8gXgOexDSaeavbfjsAyN0wRX9PswgIF5jTK6DiBBzlSXRd
hYWZ9sQO2sxpYV5TPwYFW2GBGlsdE6vCaHsUFbD2lwbmWyjB9a1MrX/jcoDpsdROeWsyjtxRaVgj
GpWQ+r/Kh9biWW4NvW7LJDEb6a2pK1ufQthXcHEOQB0cEY6N8kXb3iUicUWeOBFzEVBaUnXNuHD8
LAIOHbhuEbfB+NpdDkcSmn1RwUTdaDVBD9idLvk2L1RbCfjeD6ipVjcMwdwwpbaSGI7CMZHoR+4I
ulxGdSvSBisyyJEmuHP5d12g+xXPwKjp3ciHXU9/wl6YZYCaXTbdTSHddxJzA9gSVjwafel0SJJN
aW4VuLQGxX/LcyfuQxuYHpac4oNZY1E0OXB1skcZw638vS4MM6GaA1DA3aQUsISaBXBwNZ/2Pjpw
ldpJU6+SxSWHj2KFfiRl9pRL9ZWqSXdlA1x4pu00hO6IWqDLNQaHY8sY4ptURFZSVwchuA0mE6vo
i+uyEdZEG3vEJoB1ADNqDSbOcRAQLEVgTFIDOBvJCfTQHcs3HYFNNknu1Ja7qRNW3dTmCGWr4Yuq
onpVMNEx5f01CeBWG0w0pKGdQr3aFAhF6o+6V6yifeJZj26u2E79n7XxCHN+AaPk+i1GYAV5OP/c
WSsyoJvk92tnfnGdpGCjNGiaVveRs6zcYJe7vh1ZCsrwpojM0a5MBWGml23ky9famJFhQ6KLY/Id
8hdv7DgN2pF0ZeGR+GebBXY7EUsIN/TtdNoT8apUr30fWCp2lR3U4NvIH9v2QhfJRkpqLY9x+h2L
rKbGw7xsiqrw2jayA4DzERi2ljoB3cqYrGTaNI0z9f9Iu84euXFt+YeeACpQ4atyh+menL4I4xlb
gcpZ/PWv5Iu3bst6rQsv9mJxgV0vmxR5eFinThUFpg5/xqWiUYlHi050DiAjwsMytnkE2z7pnZWl
D9mLjY86w6LLJ+zlYItp9SkYuQmbSo8Biqq5K9vcl2CTiNw+hPhVYBVbYMMKtPfb9OZfdLGNtBJm
VKhIlD/N3GdobzxM52pX7wd/a/OsfrOLlVzs2DBJhkrG4fVo/32okK0r9yoSRQ1PqY1l3JrUAkHJ
Yo5l7LCMtf1/eOVwW+34DcTodtfHWgM2Lr/YAjpRS2VSw3n90GppBZEOH+l/+4kWUFqhdenIdXja
9bDPrPbcL6FUAOnveo9HWGNfn89POavlFpxZeQZgcYDqSxSFCqTV9D4pPYVNz6rSv6eGwg/QZ7RL
fdq3OTuMQ3Dup9DWxsFuE+MwTcEh6KDRVrGDnFZORdtDWghOjrM4EvgbFlnuByFx4OpiT6AOVFXh
ijk/SMOWWssa6gg2Jfr+ZF2BYvBiNyd9TTkTWAmuEFjmJYjzQgrzmLMevJYgY6X5lvqSpq3UV7Sf
6D88fsHEWuovydlU6NKQlx5oKLFHU+1Lw5uKDIaXMM1qwkNNaiciwS7uQWvM95nwgT/iwtLFS9lk
BUh/WApcBDeMUT6mEBYN8oOWahbJ97jYOV7FjZb6sz0MkaCC/JiNaInqdac0zmAJW1jbib9r8dvA
9pJamXh1m2ryFXb3BALKSXXX1sxKjKdCfyT8riLUGaCuWcwSG/qr0D5G9LEfofB3W6ovTXMSRxmN
MOCUE3nfJhGeeN+RR+8YpA9a5QZ/JMOroFdVMyGwGCAMTyVkrYFvCKk5tI+T/K4Gg8tr464KJ1OY
/BBy+aPwQyh6q+1qq65UkBH3XfyQ0ckSFBj8VHlyzFSxMLVWi138S8hxtLnw1niclebYfy8HQFJi
juwCRlbTay08QK4MEiHUaprOySf4TI2QRaUPTR6bSTyhe/K5rG/GDq6BI3VSVJ8kPMaH6FWRQzwk
xRsJhf82v2tBjyT0jigvSlUjrM9Clfge+SniL2IFRaPuVeCfafAe6+AxBqWTDpodjdRseGmW/F1W
oYyPpxlyplB5zJhqE0PCogt2Ayigib+6vnI77Vin1Mv6Y0PQHR2e4hKM+vzcTs9CcizGryb+kPS7
jpZH3r5MUWcL8GTHu1Cj30nxImRQpA64Kbe4aqV7IwclLZXNUBk8pfxRx+woZm/poJgZq/A6/ADE
CaFIL6ifQ7xlJh5Ysi7YnL3JcWdLkmyzobU7mNgZ9J2JmdnAGB1WIza6JsyYPwwtiEzp1zAdhgok
VcmPqsgU5BcRwEQS4xFLqjeSPccUj8vkrWmwUatToR/jQsfn9I2+sNPsvQP5M5WdNEmsWAhtGh1F
gzmN+qINHUTeokMA2x2F20VGbdrKTg8wCj2w+eD3SeuT8jWFoF5f19+a/iTUBTcHtHeZRn/M9AGK
ah29J3KPaJIWozkUihfEJTBHWbCKCj22MUiKUXg3FkNsk/ypE89V/FgBQKIczxIRMuZd6qh656F8
Z6VGf1+R3kw7tBF1lSsCh4yTXYAbimU4mFFqamGLF7mcWXUcWVTy+150WsWVO3h+kdgs2slXQX2M
w3uNPqMl2Al7YjVaZLFOcBX9qRZhRTcb0ifV3NipY+uNZmkgFw++dzy3JBi0TflTDd+QWOjcLngQ
09Aaw2dIZPoBOgCMApZ1arQrZ5ZZ/iPqvif1d1m803PJBDhlRgV3eCdanXxf6kgB+4dxelDHN5G/
8XSwGq6bk/KpCE8dRF95vk+CHukvsmScAryrk1iAGk1qTXJ406EaXerfB1i6TqCCTXnjqREy9uiQ
wsDAlAURYoshGpQTji03Gq+yGr0IaXno4nSHZpiPuHqM0L/RZ7JjjOI+lkZT5sZtMTHDDqvHiSoW
1+KdJgqIb+M5yfO9JPOzIQ9uZuAH1cIrpHJLW1XgqJFPVgb4OCzexpbu6QQZAzTWmBIgRrnCe06O
2qeaA+esGpuEX5xHr0SFDQkV75C322IrfDeU8hiqlc3RBZkEjQGqO3CAkSN6GebIO4w4tKbSTHiJ
Z3CpliuTZqqrqRDOJUVoQdvmLCnHRC7MAVCS2TbHJhpB2u4dnnZHsWncshKsoRZNuTuqxX0FthyD
Lmx20lNmlQ1zqUHOhv5KtBdcWTfxYNiRSrwyUDzWHWImfgqZui/LzzFSPbVIHDkmziiITjkcVfZk
jD8KzXASY5bpjT0mdH7TYptXcmv13bnA0zX4aElxP4yASXJiQf/NogG3qvyzEAezC0Y71va5cciB
n9TD19iInpK8Dd1JmCI8s+R9gKuqVDqnAPI9ypFbAaGSVIavHQMAx+krFTcTE/Qu1qJdymUDe+nk
GNbUydTcbatH+JOAl8ttUpw6dCWFQ2Rl4h3VvgsThBmMMxnuo+QLCbvJy/dQFQ7j9KSxZC+A4GWy
SH8rjdhWK/IcTMa3qH2hcWgAdjD2Q3KHkkMGICr+McLEKlaVWzXV7pJJws2aTi4Z0j1s3N2iGXdM
JF4M/2u3Ctpd0VGYmBFe20kxHBqNfrWyaENzvbQ7gtSzaPGEVxPREvp4upOm4duIRyzv5F2QyiWY
zv1tCDyHa403asW3Kc2PrClnXGB803h97KhyqNG3gQjRPbR4wesjv+GRdB8AG25K4ohRc2cE2XvK
1H2qVYeI6jhuCHZ6xW7asf9iaHrANm+Al+mQEXDlIi5M0sNyuq3u+RBAyz48hQKMOpr8Ww0blAYw
tN4iVg1iEtstE25oMT4aGbV4ADCIdiilDIhNXZ9BSz6OTi2L96QL7uIKMGGg6Oeeo0pmsQwAB5ZU
/xQCdqsHoQGQNPbznvtJPLiaIN6MIduRKtpBRMQZwsjpRdnUm3inthDzb3Krl4ovQZvulKY9iemQ
39dTuxPDosL65KgjqMFtJ3Sfk9wrtoTbT6r0wCuaSfJVFIBxhl9j4NZWDHZpnIwnUPLuK559BynG
6Y1ROOAxpgGpKiJrwEPaHqJun9FWiAAfDSQzex1vpLz0oViqeVGr7Ke8tZNAuCUqLACIkp8mCThd
qgpvUZ1AbU7Xm9ZEpxcw4KaTO5NTGnl5kXPgIplThcZ3USzulbJlx3BonqM4i+yB9jtFgBcgi1xm
BDssGyqJ40PM6jsRlZsxhr6DIREX6hLAMoLCxeoDX4tVq+7jkxgn+56rZyVO9wpejUwRnKCMd50R
GruiwmZUWOwrZa2Y6JXwUck4Qd7VHhVIpjDZRM/cDmARMqycAyCEy1j+3gPKynRi1vmLkcBkXjQr
+Iim1Y9JSG9CgI/ReyLLkKiXLaKq1tQnplbtiNhZlQwYbSCiWafYsQmi33A0cC1ICVzqUfkCVGQ8
BHVj51TA5xukwewZdRt8+kab4CN+V+k/ZoQalWQPUguWOAl2UR84nKZUaNWnP2KoW6C+EhHm6Pp9
UhwHqkC1Gql+m7m8lc8EiHMV892Q96c0uofZ8nNQvKg93K3b5zR6rvTmhPUxA+NQForPGhB0p8/Q
MHYclPUuAYoZnYxBNhN5cgMZSlss86XcpuQNVcFioNj3P6IBPzyQXIJsu2hAl041U6kA+gjS6X8I
atPg3eMJKnEoxYRNaRqki8z/aZmUgVeEF+NU3sYz84N+pElsNVLiRuJGpXp+fS5fWKiCGyApaBC7
XxL1IlXqh8IAhiIP9YuI5mW5rF6YtinkvwYmoBROwUGViGr85BlcPO0zhdZUUfA0Fbq4wknTRCuv
msFOWo4I0utffT7diwbucuDrXl1mr5lUPamGVp8Nqd+ANlZeZjoYWpKmzuV5rOXvOAMlHI9YCQtM
qtCWA7BessKuE78cEd7wMdDZukFBW8OqwFhCB+ssqDO3p/8+5JSjCJ1rCOUKWvoaU+rsWSYOUn8K
RBr/4/WIlgDl/voDeuXrXo76B51opsjCwguv9R5Rc7jVwMjs9M66PsrPrpfFJvptmAUQp44GOsVl
DJN0JcgUmhVHr7J8oyOo0XNK3oXYD2ARVzQv1wde/Y4UXg1Q1pFQVVhAK+hY1eWhwKKmKqqbCVxU
osxKtaMBgFbUz2yrEXdNYAcT/TXgAmARmhK+7AMGbO3BobGZOdJelszGCh3c3WyHTJziSWPOlibE
x6tkS8j5/1nqX79ggb+I+chKsFEA8TiDM+4qyKePd3DRBPttC01aa8X4bbbz8l+c2QL3OklazDbZ
wZLRTAZ39MMjcZHplW7u1Runcg1F/m28xRkRO1JPRf7zjEiWYAocYvSLM6Kwv1BpvRx0aaVe0LwJ
6gQLOhtqZj73Fdx6ALSCw+RX0wagtX4e//l6dHFQ4lrKUBvCDKWQ2QZMveu8sOpus6N1pfXwt0kt
oNtizECSDJXS0+HXG56D2Gco/UvIK9KDIee2UBw7vhFrfoJxf0QBXCKzzwbVcKn8vl0ggyFVjaIi
2AjqZ1ISP4iUJzHsaqef+smEheiT0WTcAovjKSP8mz6VvtI15xolHMZQWZ3aMDE5sgdL15Iz12E9
05ZDbBG4L9ugsPrKiCK1IEY4eBN5EjM/zIXc0ghkNpXMb/Dv41nolrHujwkS8FA2NsDcFYAVJFBd
ohLVIHK+xN8hHQZtvhJXtioor4OR3OdDtnEK5hDyxypeDLH4dJneBR3KUNApjUuLAFMrSGt10ifa
gjcmsxrNZt0N9DKASwvi9+8fDOoGszXfDPBr4/2Y0NRkSkGBnIFxUmvPYQixhU5pXgeNfS+y6kkO
g4c0gShHJaiPoRJB8KGiSAnxgEFrt2ZyjfhaVW1kKGsLApk7Ci0d+Lz90a4chxA/iAQsSMNC4Bdo
TexmkoXLt8jpa4dThFQkmJSg38vLTpmkTJQgIYgEXHviWXRA++o5qDeurDk+Lz/vxSDL1pguNPLc
gAq7FwW9PTaSm2nczvsOkAwK4Nnr9Qtyde0AoyHZMVAiW3LRMzVQaT4i6+p09hzJ2b5vc7D0AqCL
m+oZK3UOXbwYa3Fb1KxN6yrA8pWEU3MU0+ekUL0EEqBDLT3LemkbeQdneh0aL4Ag7UGQN47O2um8
/AWL/Uz4kOhFhV8QMcEHH++uAZpwfUFX7ygRp3/Wl0QJjixmmYhxJxYqIivZUxcQX+oGgjlqJrg1
cDHK3Lg9aIO5de2vbs2LURcz41OUjmWF0GqQk6JPVo1Sb4uy/sbkNoZZpotSQgAAAPr1wDiISW52
FdShGMQz45sKD9DGLGqbO4Wd32xNcH2j/rOsP9Oei1QjLcDyqnJMUGPHKgEXMb6Twg4Pwi2nhbUp
ohOOaBS8XzQQLC6pCswOtGrDMJjLdgjCqPSsChuHbm0bXg4x//OLubCyy4y6r+CMXEMAEB2qHbnf
+FDz915GEdjXiRLUcFQRdfffh2hzsZWidIi98TW9bZ7rR+UDTTRQzgjs/IUdwaPMQCcx23dAu+le
sKONmLy6ir/GXyZNeg7wIxLG2BPKR16/BOVgpsHWp1rNdS9mucyWKtbRdNJgURsUwdFIM6sa8UQV
zIol+L8MrXHPeKjFgNCFv7kLLode3MJt3KkGRz0IkiDFGTpHCjhGzaE2uvfrX3JrIRfbsc8LoY5z
uJvm6ufQUpe23ygw2r8YBC0sGhyl4E+0FM/pmnaSKg1fKwIDiou3iTIA//m4Psjqrr8YZLFiqjSC
TyYCEm64n03gOFd8IzxtjbBYqyicQmMYjQCoMc4uaz5D3jz8u0ksju4Ih+mslWBM2ib9bUHq13LG
ia6PsSYzNWeQ/3yOeU9cxAdeGIGYo47+s4FJRVNRdGZPodfYkS/5cDq08put8yrNq/9HwKAAO2To
/YnKUiObNllW5TKn7vxw1VyM6QbH/lv+wNDbmnlwctvpr3Ru6EBvoVUcwoetRqM1lzUd8k2QNZIl
FPSXGtAimAlamI5YWwjvAqv1Ek98MM5wTUGPEziEb/UBgA+umtZsHWM/nrqdtC2vNG+SPxZChxUN
RVcO8snFJsoo+CUo1uFX2PluQgnJrrza126yXW0OD9vOfOKcEFwbcLGlJFKVQT1NzNMeAk/7nKcr
+oYz95DlaCbmVuIzN7P/Cwn2tdgiA2nCHSFT8Q/51taoWhVdeaob7QIv+kSZPIXdT+u3juC1z81X
Dwdcb9q4GdYO6eWgi+k2wzRApRVl9q57j9FcLgiCvXF+1vYyMloFMlnEgFDV4hEtwI2JETK7B5sq
3uzNHdBsUM24Fb9JfuNfH23tpoWbEJ2l5wAULkUvQMY18kTSYKxNa9kCIXfOTfp9Ig3wzGOqx6T+
DU2sp7DO64149zMuL7fO5diLtVSMCoyoAOanra16w2xdbBX75FGy8hk8dNTj+EO20r1kT263Y263
MfXV/TNLF81aYPjf/JS5iFNxH1cg08IJlenJfsy4r6pQG0YDyvUVXnsRyRfDzAfoYhgI2mVCT2D1
GLddZaZ6ZRZ4JgjJaNJRtFmZboy3Na1F7iSOLE7aSQlc0KfD1Mb5tMAp3fh2q3jvxayWbspVBP4F
zaLMk+7q44A2L6vd1Q8oZtrpB4g/aBKY7NbaVodf3a+/VnN5OFCFbI2pw2qiDO2LvrpDtcuuva1j
sTm/+ZBefLWwHjuSafEskzc4sCgAddqFnatjOPAUc1qP2PWNkDj92/XNsopJzj17uMlgW/uHWUZM
A0ZyBedxupvF/VHvJaiEm9lRtHB9eWDhXB9wdXdCFhEdshQgxnI9KRubPm0F1YUQth81EBAvKdpz
YjRSjz1oFrI2PF0fcTWCXoy4WNmSZE0eqTSFWfgO1WazBrP1+gjS+qRkTZk9riCssjgCTTGOEQyw
ENQ05gdKfRPKIjqNFQBrypAJrkiwRVWKHSvPIr3GI3x1InPK5MdOaPCkj93OaK2BA9mrM7Du8fRN
xK9RwDt4qlsHeqdmELSfZQs+ONSEjkVF/alUNzLO1be4bGiiDoBDQrPtIkA1baTF4xikXrRjH/yY
2oWFfoTjBCN5uCa76c0mIr56ui5GXMSqMYrHnuewiUQB+44+0FvFA5rxPbVbvwdmbDzNt+vogNDC
3M0jt74xfk138dWkMAxIDPEOj3gpfIXVH8iCndjT3sW9sadWtN+ySFtr/tUvFlhf2BIqE8qvcqer
rnpDLMUSdfOnt5GNs/bcPMSbju2rofnX8i4J3SOneUcnXHgC602BfFT0vu931zf/egS5GGR5vqqy
pUqHZZz2YBk8wNHHmtzZWGz22Rb/wjrmtyVc5JtMCcpW6hEnYScKi11orIOVC5Ht9gfEV9B7Yetb
Flhr2L8COxwcC/RRgxr/e2RmVVyAIIs9OntBQ8sSVHzNK26jvby1kmu59OVIM6hzcQd0GYnqUuiy
nw8Zemyexhcd9Uzi5k7+hFL8ljbq/N9b5kOX4y3OexwFSS4auFONlFdWIGoPVTseSrV8TMb4+/Vt
snbYLsdanPRpitoYiULmVcrkwfMafBNxo/T0UyP52nwWB7puMoHJMN7xhjA5pxU4XpKY7lKldco6
Qr/gIH83SH0bo7nC6dPJyVloE5J/i0fJh9WwHepqDeJVg7+NhV924KvlPVottIC1W996Dd29WI8l
4oPCh5qPFU4Ny/UOZ1MD/RRkwpDHhy6iLow3DyDtoY+lTr9zPXquq3HjKK0Fh8tfsEj7WQ+FmqjG
bkv7Vw5yUIVmZGjiONe/+2piA8kPVQLKq6KuvNhkvBZD9F/jw8+SH80JonM5wt5oqrvO5cgxsnP+
pABmg6rmRr69CgxcDr3cc40qwP4bQ8eptEfJA/ROxkFuVOhJpOyhQ+tSNfQC6MNSiM6p4hXFBEeY
tBdxQkvbrGJiF0k5bGRAP1Hf5Ta9/FmLbaokwOA0gp81++Xkbu/HO45wKfmboWvt0P0ayVja4OqJ
3k1agAOBa7U3RZseCotBTtRE2cBFY09lljdbuMTWmIttlapdwGCMBi398K4jvZVv+qisha3LWS0u
HHQmCZVOMasJ/kJZRiARru4rsUd377AV/Ldms7huplAXMobuSOxevPmt7gZMnuQc2L0FwokFdlE6
WluJyeqYaElSKIgY6h/arzoLCyokGFMcK8tAYVvYUhNbXcFfIyzrElrRG7TsMQKJXgXKXd1A7zC0
iqNh4wiuTUWFVrGIrjJotixf+3oOLiM6l/GpQOHX6IdcbplTrOZUl0PMP+Hi0iRtrkUB1J/cCT7j
FjbCPnTCGxlk6110Lzv1zV/IykG86NecFvlAX0yDxERDc0t2r6DltYCZtVAnRwGq7huxc+2S0FAj
Eg2Uew1oNv4+t04jEerJOc6Sg1anr8YDdrCDFhQ4+/ZWxWjtOrgcaxEsE2VsIiVSNXcqD9HAvTGF
l4i8VSOfY9sy9l2Osoh9lSboTOwxo6QAf9egTpK8hfozpEtMNVAsBUL5VNyiAMw//f8fFGja78sY
xUzPeZJlXjnQY94eKo3N1tIApWN3EDVf0Qp748utpXK/5ikv9d9IWyaQNO+RphJykDPVCbrWqbiI
dp/iZUqbb7qgC4+yAGGIEG3j3YAH8QCXbbh1buo7X19zPO1+nz4LaqWoGEzkGwcSA5KlWvTbCGdT
DSXWyQ7c2RxXmh9Y33LkOlsrsbX4iwja12pS9wJCQG1nHz06Ez5muFzfyVDqfhLeRwc0ieELLQWF
NZhbfL3Vx8nld1hEhxFaHWqu4dMrXngPOzaf3aAZeAesyNu++uT5v3Ztoy1CAzHEYkpgCOwmNT0l
RXOvKKlmi0r2XGTYY1WZgS/bPVYctWAhnN5jTe5A0B1fp7Gak+IfJU1fVBK/FKOEZlSxsTMKu26I
K92iZ+SukXpfp8ZeNgKP6HDPDBmo7ZWdxNW7ytNHdPahxSFDr6IcQG+jSdRTS9IN5uXqHEWI38IW
HgndEvAPG6MO0O+HRL4BuTRsua9P3dP14/OTKfPHQl4MsvhsYQeoOgyKGRcg1rDXreTYmWit9xSn
smb3YdUMPeGErjPgBCiou7mvmOw2d2At4k8Htkm3XbsxYUb0z6wXX1ZhEJCBMsK8j4bn8hjdKtbE
TQbUGDaOjyHAisfuDErNX9yfGpjEEmwkAJYtw0iYwlEsBtHbQ8fZqSSlNQqSc32t174nmFcgCM/w
3x8AINRWBPR9yog/I8Q4Oa3MomRv18eYV2f5OdG5ib5NDYzoPxxlKZomxYQjBlREO5Ws2aVGHqIz
R+3M6wOtQlj6rHaGv6DAtyyK5XnR8Y5WCfI1YoU+Ql0DTztIKtmy1ZzLp+zvYCSAfqA4qcB2wKD+
PbxK6DjM0qFJ0MEb+uhaqkq3UC31rURZKHMhz9SjvetlK66uBfXLURfXtZCXiZqinRy4dOg3XuvP
Zm81aoDXF3T1y11MbnFfGwXvFANevZ7SIy0wcAAjoJxdvJVnz3fQHzvkn3Hg1fv7ImaZHA/KSKFy
FTq6p7lzBTMevd4yPDQvtubfHKxZchj6jIC+UYxZjFd3TVrC0cCTtNwWR91Wt/xHVs/VxQiLEMYK
PPP4UMOKnvUfBqDeKjHs6x9ndQhDNFSJoiD5hxS1LAPaa5GqugAubsq2c+Ouer4+xCqnUf81xpJf
N9Udz4oG4V6ubN1Rb7Tz5EQWHHl9fqj9cIfCS78vnwPzvym5ru6+i8EXb0mDFgavq0hzgWOedNFw
CjCaqDJt5NlrKcrlHBcJUthGjdyE2uyhdyI09sLIhz4d7Fr3+mTM4nIbUX317F5Ma7H5aiRjYaqK
mdd38DGYIKelD2+9Vj1yUHLb1IVj0n7q+y3VztVk6HKeiy0JAg6avgU4HafHucakWoUXPoke0EyX
naMNNG7r283//OJdJge5NHTDhFZJmVoq1z/lqT0OKdsIUOIcXv+IHBeLOd/cF+PUg1KgGyeaCQgz
gX+O+bAxdbXTZ7ZDB4oHl3krPm9B+Wv5wOVSLoJ+wUkmqymWEhSmEH1G1SPaccw0/Q5dgI07bWsh
F5E+LZOyj0bsFiYhbS3GYw7Ot6Hq/3JTLiK9zLKhnRIM858LBYQDN/K3L5SNz7UsgaAnNQWTZNDc
OhEcjoa8sZl2QaPeNaW+iwC2Xo9fG99pWQERszxRa+hiuUHAfmi8vAnT3mVVsY8jaWMBt46Xvggj
apbpaO9DqGzd+AMa9/u5ltShdAYpsk2QaBX3uNiB+jKIpJQmco/vNTeuQJ0aDCTpFo3Q1pwG0Nut
Ut3GXaMvYkfRJVM9BQjF0CSA0EJ3N9Ds/vq32tjoS2lcSHz3uU45ssQ8SK1eR9UP9O6Tmgf/9kst
YoYC96wkCOfYdKPsDRTYDyOEGi3iyo4W7bepQ1ubfhEthnhggaTEmjvk4rvWBmdksCa6Jo9KEfl5
9C/vM30RMbgEWcscUt+u1oxelMNRsYtOOfoMxCJCc3rntFG0aTo37+4rcXgpAtx2FKLlHF9v2gce
Kql7NFjaxQ7KRnZob/mobu1+Y5EvluIIkTtpXtGfQuIzp9pwNGu0JJhJGLax8eidV+zPyaGtEwkd
nr1L6k6qx/n82FDdrFO+MRHyq9CnEHjBTCOZdgboujxgj9ePw1roQno6oxdgZwEE/P1i6wuhJUmD
0FWLimsAmuFQO83Iswb13esjrXLqLodaRC5dmIpEUBG5GkfdQx40uIlPMwdlJjWO98o5PurnGSOa
fPFtY+i1bXM59CKMsaLoQ6mcb7dndAC68V48wZLIxKyt/8KDfC3EXI62iGJZwPJJLbkO2qYI6ygH
ciPPENNMXd0e9/mp0+/HGwiIWBuTXDv/l8POP+siR8kiCuXhImbAwKCX/pqg9G/HDlQDH4KH4Iwt
68Aax69vtl5vq8U3WObBgNSgxtyT9PvAU9zAR66SYGE72CAp059EVRWKLRYQpftZe9AMUYFLLe3r
+pRXZ3wx8CLCTgaFol5JVLchOkLOjcrwlAtDyOx8CfnL9bFWL97LWS7CayCGUjNkSgY5+oPoKk4I
X/nkRzuBOdJaUIzf+Jyrm+hibovwypQxzUOVaRCTgcJipA6POYOYMqHlliDf1ioucrJBkZkWDzCI
/Y/Bu/iYvv6dwft8Dpbx7mJFl6++1OhUNDgSILVj8T4o0Y6OsrPx1bbGWMQ3AnEtBf4rKkI4QXEt
PGRO78MQ9gPAvBXbwf3mMVyNNb8+nLYIcxLs0QOS4TQEo5PvFCd6wBE8j7U5ATth7tbp29gny9aY
tGkzJgVA1iYIxqJdlKHNIq02bqbVB/rlp1qENB4LhlwLSMy0c/6Y304nejDYI//GvMrWwFXswx1w
WpSMJJ89aLvNm3itRnU5/iLE4JyzqEOHnpuGTrkjN3OLcSjahqeDh/03z67LwRZhJWRETDIOt3ud
RZAhRt+q8CmQG6h6mhu7c+vjLWLKpIsFNGKRQ7V2bytWY5HCqp5Gv7JhFmDnTiU5k/9XkQVwlATN
IAhgLuFeIyItM3RkNU2M94POIDWb3NZqsbVn5uzoj+N9Mc7iICTVUPVtinQmDYsfiGWOIY3eAAmi
iGQPMUi8VERPnAJ5bkO3NxZ2db9cjL248Ad4d0DFp5tjWr6Tj/wgnqCvbIk329f9avi8GGpxNOSx
hxEL6hhQxi2g9kZh4I6CvQYR+vep3XhTrO6Xi7GWx2DMJRjGa6qrD6Eb0shmeWBFeuxdX7416MhA
Wyjs++Cv/EcDapDWk5rLieZGOnkU2vE1MxQP+ZMFYP9dkxuvTyNPqLbg0tXZXQy7uPIqUmtwJ8DG
lNEMV8HujoNxp75cn5tEt4ZZ3He63g2k7oDKwhX2GfUQN+TQMU7L3NhpfDrGUd0441hrHqQrf9Ck
P+Z1/VHX/HNUsntFrb7UCk0Yykj2EPi/E7T0viFRYIHV9gyrgtaEEwQ63fNvA9H9juU+GxjEQgI9
diSjdyGWPljZlHILSvBsJ43wF9ZLYULdDgl+X2WdYwD9VsuImOXY7pKAhR64016aGZ9K2nldgE7L
EdZY0PDTiQ2iSgJlaSg8GFNqjS33ABA8Dyl84HsGVS8EzmA35tDaHMqDQqIvmTdmmVYo3H2ownMI
acCqqyCu9MY0eK5KkGwaTCkDWyrx6lY2ySS+RhqkuitJRWt7r71zXbEZRNkn+hAWyoGnvUXEnQqO
hDUqcEEICtnKI/4M3fgduphPaEJPocZ8U3QPcsn8uoYnBfowaHAr8WSAoDfE8JXvYwKt6uBMGf0M
yicp8pDJmhO5NbLXdJJ3Rj3si7rxMp5AZKrmZq3BWCN9SNmhVtVjFep3jaB4hvJUD7EB1TcGLTpY
TaYapBxL2S9K/ZTmD1kzoAasnQnC0RTAUQgyZtJkVtHkpP1jPPs3QRtOG3trfnYNrepQAUKJE/ej
aDrEGsSttRI3T2IHvLRQeoeIUWWjqd7WDWhR4vQbBYMGE/TSUf/PzShtIQH4Qy3orSyCftzoL6lG
TSVSHmms3MYt+TaIoguRGVssPqI6cim7J2p0yBk7S6D9oGHf1CEWztFXSxPtZRqCnZK1T70kvGWo
1PYKPxktXqR9Bnl0slOMwiml10F5jWv8aLiJSXRykqiyW3iakIGc+kTeJXp8iHLZayXdnpCyZ+0X
zztThyxlkjS7BIqEKgbUawFS2a2F2hP+6GSKXWihV+EwZgy6WNCUlHSrYP/L2ncsV64r2X4RI0jQ
T2m3kTelqpowytJ7z6/vBdWrFgWhN8479w402hFKAkhkJtKstQASbHAWCRgEBrAzxwQAPXjtKLLb
rekx1ufrweqfir4+Zn1xterTKYmL42Rkn6W5/mr11aMWbZ+RrPDMMQqbQT3XkvlVL2/nwsBXjj7Q
uV/6WvqmN+upmPQHXTJesiw6pCm5X4Ye/AkYlZBzwD7l1edKS35UOI803W76ioSJXTyuOaCWpUxa
nW6oz5kBbV51ezqq4K34N2G7pZkquH4wK8giM+Xz1uhATTWDur7Z5k95fRuZ95ctGDekBeE9Xu2A
7QDz5PvnljblhQaOD7zzim/r9FLbImQgrkfbCWAcdxGpctHm8DLFUF91cfZcrdJtpvSFBx4g3emi
5fvlFXETLfZOIuOuochZESclup3QNQjY1hAgiVlg+3g7ggMP8JLg8ngxj5elivaRcdzofSOVDYwz
HBWQaZtzLcJx4EfNu2Ux7jpdi7mts6wK61xDc06ExphiTU7dXKIhZ+oG1wDEbGdYeLiaL/NYHYa+
DaSsAbbcEg1hgYZSrdTsq6Qo7rQp+QmErjvwBADG9PJOcD3i7juZgHcwAJ+l0bCibe6q9cdoPoyi
QiW3Tda2dRmoxOg4/NBv2C+21dsSZOiKQ+tCfah90Q/WsffSJ5rAK/z1LD1dXhc3jnmTyXYgZvIg
gWkAkxBw1Rir+lO+Fk8b8voB0PaqAB8NhXkKFfb+RtZJbkvLKv2pauR++wy6SPl28g1UvExv+FJc
C1sQOHcUuR6AwABCyyYWW1re1CQy7AoQ1eYjzWgVwSj9mih2/+bSKZq+OcnnwgX/RQtmR+/ytnIu
zjvZzMVJ07yQLQUh7hy9kATQscnjZQG8XMs7CcyG9pOdA0axq9AII/+Grjip37yA48pfH8U9iTzE
gnfSGPVflWyY6hbSOgIsXO1KSVTPyIB72J8AgBJ0m+xoGCNNweigp4ZgM/nKsztJetK7tF2yWqAc
zSC994F43t4oDn3cak5/paBm+xlMM4HI8tEFvX+ZoSUfQHpoSwCyncrqKxh4snhVoK9zH42+qkzf
wfZ7lIAz65V993T5MD9mtSFMB7cpWgcAuckCTNnFag3oCEJ5PU3OyQaQ8l5tVsfUMJ6hTVXQ9ngr
rcqvy1I5KkTFIg9jGgZwrVj4hIwUNkgYYXuTK/oCTE/rnYFEJBgQD2IV+ngj3gtjPCZok5chV/Mq
rPJnRVEdFXwhl9fDPTIDNkZF/w+I2phHS5QYRTaqk4VGj7I9pSlmkJpMVlwM1wD+V4QK9tEhoAsM
cGAoRFAAf7ZI1hd62dd1VYVyU7tNOrl9o2OWxvAvL4q3bYqGhLEJVkegVjGRTFP2fUnAGxbK9fet
fYwaQxCNcbUAQ+CATEdRBW9ZZtvWTom61OrsQA6Bi9yDDSML/qQCzB64P6KLxV0QFqNpFuavZTYT
bvVlLddGYQdKLfvyujiylv8LRVAAd2PhyoCllDX8qVnHmYycUWAvhq9URqCuGPKsr9d2Cy6fDicq
gxbsRNHV7iyTIc9gBAQhYqATl+LsGYvTh7QvslLCzR9vE98SKMRHh00lYgNxb2XZYlNTMWpRna3i
0v6Zg07DOTACIBmGgpWJ5DD3NdHWelanFNTKIEkBRO21dTffDWf72XYBnXzVOY1r3ZRn67p92QS+
jQPq8X6NTKzbk3IAqzVk03b7/FzD4LfucKaTqPpN9TgdAGeth0ZAEA7JhxqTIF+3O8H6edYEYGkW
YNNscLewlcaaqABiH4sKTQTaSfVAXPwCfo27HMXU/Kny09v6Rb4XTh5+TMph5UgnEc0wFSQfqdXZ
6ROoE61W6nHd/5RT0TN5O5zaYx3EgUjWawsm6+L2sugO7GSVtTmBuQqyVrc4Sof8Zv1GHasBHm+3
O+Ov8UHpoIfrVXKyvfFkX7XfpWP7HV2AQm2j2nTpWxgP3xC0YS0TvgV5JZrlDWkZGeSP4RDGnv0k
OFuRNCaL1pFoXlTgkL/OriJ2AsppHvYBWhyB/tkKEpJ8A7s7U8bAKqpsDtsGabQxinJtS7EzON1r
V2pxbYg6OOnlYLeSyKatyRTbA670/bE2RQ1AfK0FM8sjWGpxdWhgCATEY/4Tm4lg+19s5l4eYwKz
ZTIXTX9d3muC3om/YmbPMUM0gV/rx8vSeLcSLLTIgGKQkXxghlbjqVWLCmSK2UAAnN8AhTsdQBZm
udomSM7zHPxOFDsYGhnSaKaVbgdFOYEl7ik1J2Dcf/+P1sMigZlG3s5IUltBnz/25BrDR2CryJFE
GASeSrQaxpzrSA4ZbYqXvGbgOWl1zrY9FYokcE70rD/o3tvxsIGsLOHJJWeNGcRgRy1reHY01QjL
hzwjuT8ZRuMGc5j0xXp9DiiBAWMxvUSvlze51wVugKtvKsa+iKriNrHBEXrhNFCUD1UIdMcg2sAp
HZMFJHDLhJfjrCyC/eM9BEDsKaNJwACyEZu3yjYgzPadYgeDBfbIskbsGiz1dQf8iR58j2CGvqx+
XNu0F8ioRTXnGA3V9T+WUPYLb3oB9p6rn+pAOpIHgTTuwe2Wx5gm3VZ0sGag3SvetG9KD5z8GtBw
RT0mPhjmXFB1nJFyelkr6d6uytM2lZvAWnEVdPcFjOoYkbyB6SWXgkn3CQgiYl0VtNvy4iZiU1Z5
RA6YFaEXcedVlVWX5y2b4FXRfqUfpsMYmKchFM5Ui+Qw3ruXzUjNcsgx0G11N7vSbX7AQOwX6wpV
DT8+Gg6IqTBt4eeBebeKTpK7j7tVMv5aBhGELBljFTY/VndF2yMSOn4dSp8s21Hc2kv8VdR+y2kw
1kCJ+LazjNcuwfVqpgNW3PtboKDMPhz7MPK0p8lX/PKKZnW6MPJFDZectNx7uYz/RmJcH+AM/vhv
OjNnYkgdUNqo9WF6DeyMbuxJAnMt2F/W+SRoRJtIGpnBUqa/SY+iAUG7hOA6ciOFtw1lnQ9wDfto
QW41GIIJEB6Gi4Q5eoHD+lh7cLHi/iuqFR/cw04gY22sTB8BY2ubQaqezPSmy0yvQq1onkB0jTqI
YHmCG8I6I63Q6qIsFhpLv8aU7oKgtvTr69zFa/2oHczj6NJ5S3qEl2Vz5ube6YzO2BmlrydSdNDV
ApxTjZsdkyv7avmchNrX+pzemEH1aN/0AYibkM1/Qqetp4eA2bkHgUx7RQG00kDYIEJ399LuM5Zp
Ve3e7qMZES7uD/FztGfRths7NA7/gMOUr1wqMGIslGFUNgxVprEozK63Awy7SoAULoISz+K6x6yr
DLZcbLvoZfx/XFTM6FGSQPUDbeqQ6VNO4qRGShToea76PX7OABMjqwhHaSejfLCWK2E0wt/WN6mM
Uq91Y2NMEkfdeaAje8Dz39fwakLPvisLUfs4qVCqWG/SGBeabBFKvPEGxfpcXYELRvbp68V20TxV
f5YDanlFET7PFmFWG3OJoGAF5jlj/wqyFsREmy9Iu2TXVL4lvXCqk6csiK8oiwrgyHQ2ywVKrT7X
bdsK7IN2ys+tW7s0F0nBi2guUrQiTjob/nknjzmzri2NJI+RIfrT+0IznyUKLFMo3j2hLObEZvQr
yGUd/5G13myHPyubb8Xret0n9orv18WYHXVeULNdkyjIMcttweyh0xOFfRc0PcpZ8geUPpYS9GFO
/VR6kic/TL/EVp4D//N+dxlDM8zbqshJlYXpp+QOhBqP6kENEjx8MbX7BamxTyQgTnEPJkQMn/4D
ZNKPXVXv5TOhEXCG121uIN/EC1g9dC+05EOuSmFjITf9t99vJgxKylZq5AS3cflBC3agrz7n7nLK
n2i3vbiPinsTd2rLREDoFumyqiujQGrut/gZ6XT3st8SKitz1zEsWarD0trBhJaN058mwrHF+ICF
CS7hNeSZzt32qfQgd7Ey0JtXeyhwNWguc2lPdNhUftxccG9OXhVGojlNrvUEUC/GdUAKhQCdWZ4V
y7VWRQgJeh9tFEEdznf6jX0NyiY0EeqeciuCSaOq/uFCEsyrm3jPYTCBUZAC1A5tmuVIroNqZqyc
qgGthNl5l4/tNZz4IEZHhQyLwtuRTVbGampplWrRdQ1XmLsLx+Z5RA/V6NntI4qEDpjP1Mw1tVtr
Ohiedjt7xBuuE8NFJ8pBByXpy3wufORSFZcc0oCAChDEGRiqcNQv2f34kiENag4gf3RKEGzGJ/mB
XIMFzY8flZ/juTzL+PeOCGuUF8DBG/zvqhh1V4akWfTZQhBM8tu0HdFsGqmuLhGwMpO4dtVk+l7G
w1epB2mrYEd554ZxXuylan5E01empVrbTEdz5PbUp2fbeOxkUVM5V/t3MhhjnSmzpWbbq9OrjvMN
dXrbzR83JDYdXEXcCWNsMvA/ozbtNTtowAcrp2BKxSSCpFXO5X3jW8SdHMb2SvZg93pT07Bv/YPH
7cW/KEwECQq/eRaNrdB/90Hxd+KY+wU63KaLu7gGoMHnurkvM/mYauahzyqBQvAt404So4xFA7qZ
rMbC/lshw04WY6YiZaimrG9QwDr8Lcz+U73gZoAQpaPlBOEdAffPexucJdkYxSO0kBaB8/OfIvDf
wEvUV003iT0uMIYTQvnpPqK193VeFUlfVhR52Y2rk21LztCCCnfI0Rn/si69QB95HpO201BweMvQ
WV4jzZjqosj7KrRId23PBoA1pJ+XVZ6ngpgmtU3K1aahispsYJrbWZkg/leMow06ywzlKYoZKGKN
4D2eNQLsEQN5JQCgMKquREpprFINtxjdSWAbb4cvcv7QYZq2K8LLS+IZC4CCgy4I6U3AyTPGgjRJ
YtcTLSH0Hdizy2s5lQ9Ihd7+Z2IYW6FomREVGQ4H3J0HRbNBd1vdaHoTXBbD1YHdapiNw/hH28g0
XVwX0ie9VMKx32KBnol2jLEOepOZ5iZjx8rNvAESGkjDpdvaELVs8HXt7WAYXVOjpV4rA2JiY3LM
rPBzHaD3y7OatP7lTeP53p0KsINHdbZQPks0T8ldMPSKa8UPut6FRP1hlrLXokHaiFKBTO5BqeB+
gRWi3TfMS0lbjS3pJKyuLzbV6S3woGvyKjLkIin0913QOW6FnQ8G1IGCL0xHcBaA5Eh2fqj3QOG6
gp5LB1ErGvfYdgtj7hOIa9No2LCZa0qcThtnRzGWB/BcB7WUioSJ1sfcKvCr6vq0Yn1VQnwzxgy6
LepU5Gq7qsGCm4C+gYl4v4URSN2bTYWIpikBiorsZFpIQKmLEsFh8dfyJoiGULuzis28idQVFiLX
2wNRp2BKyafLis51SYBcB3OSgVcBS442r7aCzDLWIllocleAmQ9a5hwDkuZdDVL1dRS5JG4kgXhL
tyidoK6wwXpWo51eB9ZTOBveu0Gt4gCaOe/y8rj3eCeMMUw5qnGTbEHYBkppsHh/LazpBVSfYUOA
H5NLDyRfbhqlFlxlroagkU2VDVVGApAxVLU6JGUPLvpgmxIgCTZp6Y1LiXcIYNRFzGV8WRaa2EA5
TZs13itJXqS10Y5wwJWxnNR++AWa3vtyVp4jqVhuUFxCsFsWn2RrfCbb9F3R5ytdSY+9gm9S9JfJ
lr5c3nPudQec0d8PYvZck5Zu0iwkWpeMIMyJJ69sVeK2/ZC6SZa3gktC1/chqNqJY/Z6tdd8xdQL
NHhuHQAJh2DodqbpQak0rxC+oQXSWNwQTAXp3SLRdOcmo/lSynV/tSO/busZoxwFcZZFEb2UeHVD
DdEbuux0AoA0xjG0ijwpxKj+a7H3XhbjHogxD+amrXB8aIfTetSXAax3VR7bMtCErD1cTTFBwkIp
IMH8whwdJiiVaCAyAi27PeakazCCpBW+Vsr1IUM/wGW95FueN3FsValuq7azJOXV8vzN7kyGJwcr
WFZEPT1c270TxjiJGoC9fbuRKsRIkDMAfksWQc6KJDDeYdLWxNYrSACvhjPWGDgzUsHd4j6P0HWB
URVg2YGigBqfnQcaxnQbyxHq8PcplrvRwQwjZwrF+Vu+OrwJo7/vhBGtGGKM3qFCs4BvurH6za3G
FaNsS/IDn/cgUAeu4dytjTGcmPpWSquBOO3afhw/aaCrajClhEkyd3PB2XVGGmiNhNl37iox+oP+
BrAJfuh2TnPdMKoGSh8ZwI6MGjfRb4b+pz0eBevjunYL72hKEqp+6G8mbaXX6PnEy6zUV2+M7S9l
ld8nrepL1ewp8eYNrUrRb1Onn5C/bUCrO2bRPbp5fZiiZ/DVm35VNi953CSYJY1Ezpm/E28fyCiw
IRtxm7XYCTXDxGMrAYoXjTqWN0nqY6X1IkfBvS824lAD5TF03jLnbUYACq1X3JfF+LmS2SmHQXBd
eBoFUi5NRceyhrZy5s6bwJdFA6ONZ9BCXLMzHbm5jWyRO+CtYy+F2bZ8wQBbqUIKEKRubGe9rkPz
pv+h9w4tymM86EubBAJd4rmgvUzGBQ3DmhBlitAO22uLn5G1AW84NGJ04mixr8Z6SA7RQmbQy5Dk
S5136ZEU04afiYjLj+eB0XRugW2bjraxCYdYmeWtKBAUy20OWpvIVeRvROl8i3zbChGxN09Fd8LY
FH0vV0YJuhtc1sJ2x0J1JgXQEDVGc41asMf8Y/3fdamM8thKNuvKTNeFslAbVW6D2UrBMdJjYmMl
HXtGkH8yPhIEkQ4QCfGEG0cLAH0HltvpYNOOZimUYjfzx8NoCu4E14XgaQFgUryUlA89valaF0m3
lfa/yrDxbuBeGD3PnQup27btEhkIQqmqOVmEBgcJMyTGv4kk9mIYUzJ2uaJqC+L7/1I2dC+LCadn
ZIiyekM29ANQgdA1cSOkvSwmIIsmy57NCdMJWoG3WX0CfIBrxN4CbuB/UBqmhorVxp00dvgu0jMk
2BIwtv0dwPkbXPzbAZy9MOZ6xciNk7IAWnVu3mld60yYTL58u3gXeC+BscsoZpjzJiFMX1bV0zqQ
AMwCEyHQbvYhIOfrYqgqJEQ6GpWyg7TeG7kIM55bRTcIBhXBDogmPo1ZR2qO8ToDRi2UDoOXATQT
OLhtqJpoI1mDyZ1MZw4oZwrtKDG9+fQPNINnp/afQH/fXeNqAKraSPAJFFTQcIGLAN6LAwVPVv0M
3figa7t8dtzCzV4iPdydRDiaxSppJ6gWdkdaQkQq+8sYNDfESb0ijL//h/LoUe/ktYo9baSDPMp3
p9SOhkVGHkYLLHfzaXOCKNgSrpAxjYMyIBpEySvMrtTaKVInPqgHkG1+NVRXCjsXHUmCC8GtN+83
lTGTSIiRJZ+wSPlkO4lbbuDEmND8n+SHGWe5XWenSf03AwCAAlCBco+ix4ce+d7syq1WTKR8Hhcg
YVceYFixsQPglYCAiYkk0Sq5yvomkH1WbuWAGW4VAjH+DkbPU/aZSszhv4PN73A9ROhD/H01UGyh
IRk8KrOvmtzWZhsXdagaR4patXmS5QAE3ze8Kbqzw+4k7lbgWjdUeBQCil8w7DL20wAcSp5GbQ22
iq+d8m1ZDoIbQfXvgzfYCWDNjpyZdWU3NVj/LAA3FrfpvXGUSqd7hRQf0FFiHiU0+j5dlsu1qTux
jKnJqxjaInd1uDT36fJltH/loyiPS93mpaUxxiVHuD7gpVO/Ytr+mTJXfPAs+ZeXwjsiZIdQxjRQ
JPswQK/rjS7JeV+Ho1J50qC5cvblsgRuMLcTwbrsbOsp+wBEaGGiuflhOdhu9zsnzp+u50FklwVL
eg1YdmZykKsqLSrIM9LOiUZYkUww4sC9TCZGHCi1nkE+dKxLnTQ0s7HUod6dJpD5LY+tW7qzClYH
6nAiC72aouQQr1dTAekw4NLhYjEBxWjdhk7uBoDwdVhkk2MUJw3jwDPQffQ195Aqc3pMkU+RL7W/
xzp3N1txyuXBXK6zRQi6yXlPvfsURjlr9M4obWHUANX4YdhXVUtxJjwSG56tRD6ZWlebLSftK9/u
1cd4PCjJc739iOPEa9dfNojUBDrGOfN3H8S4RrxupSxesDe0h4J8U9C7F3817kw3eZBOAP8EYviD
QCS1LcwFfSeS8Y2LZI3AZzBhe/QHq/s6Ax23rw9bWpzMVXNbs/C7BUycw+aamB+Kqn+ROFA0fAFK
ImgVRm7ofTSAhGfa1QPkd92hLG4qojqVIXJUrwVEdpV7KYyFlaQaXWGNjVUq+VWspa6tofFTQn9b
G/kFUAEjQNqPBMFAm55KtCioQLebgNObLJjCnBJ0o/afi/Rn05Obfq693Na9lDR+M/8YlsnrNXJo
zc0rxybEzN9VmXpa2V/ZiQa+2/aqzQGR9fXywRkcp4HxcBlt1gC5gFNiPCEo6dstSSVc3rhxpfZ+
HRFdlG5UgV3RKeAXZceMz5g4NJ8V9L63bjG6RulYL22CcrsD5jnyNU9pv+jSH4rusKRnsE9mT/In
O3N74Dth9Nd0i8qxGieNfWDzd5krz040H6MRuTPlp5K5yQhEt0cUeubyoYwOfVk6W/57s74A0Gu4
sYHZhYwQGsTi5qVEr13xPUqzYLVOS34eMW4OgGLFVZ8u7wwn+fduY5hXozLaKTry4iasgOuvG98S
gDUZ2XSTVoqjdr8M3N7LAnm3Fv0Z6D4nOtBG2Exx2ip9W+VpEzbtYSsx0ZAIIft4t3Qvgrml2Ygp
UtSzmteJBgW4wNFdd+g9gjF96U5Er8aJCyibBe2A02Ch2RKeirzFWo4Zhnqq2zFJvdT8RUTwPxyi
Jg1NOQT97Kpug5OSUV9ja9LEjosmHEb6XswMqXOmoiReY/eALZtnaHNHvpHcPORRDfb0ar6tU+Nn
aq25q5dQYok0V/ayPiwR6LtaWTuUS98gupe8VDbcyS5A9wRkYWUbqmsprTV3SCpySADC4xhVekjn
CKPszRg5Kfjk3Bi8pKdqiGy/KIC2FZXR42Ut4e2qgeQooBxQy/pQ8SFlY9Kp+ia0xvI4jdMT8D1C
a5oE2s9LZOjApUCCHZVt/UPuOxnGSp2NtgmN5Lgaq1vixW9XoLonvxKZ3PZddm7y5aj2WpAMs+Aq
8Ab4dQNywV9tEkVm2X/0GXyDFdD6oKgyAPd8oEetfuunN+UDHTG3vN4DZmg8u/lRQWvgZ8Wvg/WQ
CucKqNtgDP6772AuzJabGcBz8R1ToAbbcTs0K3h8Zy86r4f2X6RK0auK9mzDUtGhxdb1JWmSO4pb
ENqk+NTHxpU9pFd2FnmW/v8PcolrsxPFGDdDBeUAySAqa1V3Tg+AWnOWVRDrclwLxjEo86UBjPoP
fMupXqA8vm4QotbwH9tyB3hyB4gb4Dqbv12+Frx48J0w5qTUdt1UJYew9TSAfsJR9WfDdtGc40NV
vEk5NNVJbTCqtWXOZdGiZbImaEZiwADaBdgOfklq5xTDEA5FaFuS4FZwHMS7JTKHZpdS35gFlqhX
0dkASKCDctTPy4vhxLLvZDD5S7S3EDmPEcu3mESSCcqH1SktZ6+NgZabTIKtE0hjH/6xopSDlmLr
uqk9V/1TqaKoZA+OOcQ+iKYF0gT7x44r5hVmH6oe+zdoyJMuT8DscC/vHs847zRep/5399jaSIzs
JVVCHSBzWlcG63ZjAfD/shTROpinT7SqS9JMOKPJVM9Ek67LIj9eFiFaCP2E3UJksFeneYmDGbb+
a7tWrlqWqA/JAogE0fnTz9iJmXAacb7ADKXDdxP0kQYAMjUw3Ff149bb/uU1Ce6pzliI1lTGNsMA
R1iWMxiT8UQEap1VYLCvffk3knQNk4uvjcPMAclFPa9NquCNjxuUx9OJWKkzDiDOlYWPT/q/WA9F
O4cpMTdgX9iHT55KDTiAcVJRUYHI1vby8sEAVLkdL5+jolWddR3uCjm9yRG12FP6aM6Z7ORoJRJo
JX973z6E0f16q2djtrG9uT28AO76Ku2028FSXTLrogylSBazwVlTADZ3hqwaUJm2I/+WnN7pHmNf
O47gYF9d/Z5OpWKs+unyyXIeBTCPb4tk7kW05JY+pgQxrTwcV+o8s6kxnLLEIETVowFwMnPM3lrR
IFBe/p1/E8zclEGKrYQ0WHG8bM4y/UhFV5ErQEFzlAwENAWp0fdXUTOnOFUy5AxKq3ayHrneUpRA
54gAnIyJVkk0LQIXnTk1Cfxv6OfJEdShyj1ZllcTJbh8PiIR9PedQVnJFE+rniF5K5G72ih/5vIi
eDHzqjvvlsEchaF0MlAoICP9nd8MR+1GvtdOpZ8F+kMUrEF8klzddOvjBAAvzMEf0u//2RoZO6Yk
6ULUFPInFMmy2OujXKBsHFBVAP8AIQcJNAN9puzTLbEqtYlkPDL+Ig5NPUgc3a53i97NBoc85UfL
mW66UFYPcY+0RzgIgkfeA2T/DWyiVBtJKq92jUxIZXxtGvVUgdjMNzY9v+/SBXygxLpF0sl0SLxI
7hal517on3glHwOFaICqYsQF9RBGZeusGwHCiY2glKCx7oBJxwOs1Y8/9ESkOYnm/VSOaQPkHJ7/
aOrDSAhbmagBXEuqTPuz9QrYwOLFBdSpeYa7d5YHu3f19WrJXKkGGerwO28dFeMvj3gT0Sn1DbUv
SXNs6bCpNzqw8Q4E1D8DKnCpekDu3xA2I3P8z7vvZYLSTB/6Wl4JfaltQRQqKBaV19u99VorWs+9
qHeHKw84OjbeSHj2s6MlUYnspqWDPRIg4xToy8lPGE92WjQhEi9/FFUEeMltvF/e5DG3TR4I7OX2
/+RJqMGl9/115E244Mm5czEUIrjeXJ3bS6RB086GDVq7aGCtpBrwB3aiaLzh3KOHYLhBnmbGrOVl
g8JVud0SmSO0FmuQUdfElqaFq1odkACaz1oDEC5pFj2WeAYarWMUXczU0ErGXKgy3tDGKttNqOTP
k9a5TRt7l1dDzS8TEBn4v7R3GmNiH9AG5FbTOqmXmrDejsOQvBAkEsC8nakCObxKjgELBTomWMmP
QJSt0WjVNmQtKjnpoY/dtHZpMo1yBYPNt3BFSJ68J+47gYwqDmUTxwqqYH9VH+2WZgQSbfJIsQzX
w/IlAXCEaJm8EzMUG3iCACP6iBe5ZnmUW6RuYQIX7zVneDQ8CgUAu4S8YXEtRNfjvAqwzjeJTCTZ
ZlElNxYkJsfuOFXI94CIATn2sHhJgeBIl2r+7DyUMVSR0+Epz140o56RkahJEZV0sbNPF0uysw3E
xhUZn+FaeqrPyUkUU3JNzF4oPYHdhW+UHnjzBta7IZR1URT0l+/Vy3JSTopLcQCqXyKMPx5047st
ZmIYDCbPBMkYusWrmz8kSJQkt3rsjF90tEKSJ4rsAlW+Br2SPx+QyPejzl1uSQzALefyfeVw1mnv
voVRaynrx3akCkZb6iqAx1refNdeG1+MIy0gwqp79jFCbcWdGpFsTn7vnWzG1gIrs15TYAqF2v3i
JWhase7Q6OAbwXAtwq39P+zFm1ozZrYxt6alJG6vQRXVLU1yAPbgUnQvUIeIht9F95YJ6OdhkPrE
xNIa2XYnpXM3YxE5Yw5Qxn772BgtSeQ8WjPIWF3TmY7tdYfWdtVvQpHb57y73gliyntkKcF910BQ
VA8ors1Haanku6YBh4Fpxq0PPL+jhS4EkX5QU8M6k93VfD3T3dWspzqxFnpPQKZxxIB964BU+ori
haGk/ZwL74JIHmN/tAonlhDoCAXNpdA8AF5B2AfydO0QIYcqMO48z79fHmN5RoCUR3PWwPKUTxbp
QQ4iOZF5wsSeINFDle3SPjL2Rqmnde577KMMJCdKcj/4WkCE4zCiO/ZKo7g7r0nTyzpPsKBm/bVY
ud+lOlhm1AAPdy9f75o5ciL1CV3WIBwanUbpDIHGcF+H+y1lLIoMjVkBiU6tGUVES/1R+m0CJQeY
j+4ayB5ahDE2ECPpHkRgJPe3+AQOm/K7MFrgqhKmYC0VeUzlQ/nNGNRaneOWRgu0vwnvtgTmBuSN
ITAocW0EqsQ94TdxrCmY1J5Estm14aIDVAqkPcRMzkp5rAGbjbkHJS39eS6fLvsOwlXgnVTGLnRR
h0qGgfO2DySkGHT5Qf/e3Y6tE59MdD6dm4MaGp8Ht0PovJ7Hg+HHt5jcPaWB9nD5W7hxO+LAvxvO
2opoyqpG0fAtyo/paH6mcIa6b9+jdOiWP/5B15xo7YytSE11bM0IBzx4G23TC/oaVEY4Y4qVASDi
azPDkFHii/jgX4/yw2XeLZSxGlEKLo5uxEIzGMUKAGnDK5h2di9q8uGHKTtJjNko9DxqTRmSgBzj
EnD3Leg0cJVwpWhw13LjGHjxgi/JjR/70qGKLuOpW7+g6it6CIr0m4lSSk3LQB6M3abYcCpgOdWQ
8nOLogS6d5f2ljEfaq+WqlL1bSiptScPtkMaIRIJVYxLMphApF5UVVJyLKX3kycFoFML8FUahwLO
14EVAwxdxDrHD3F3B8kEI21mbITMr7tXPXV38ADLlQa/Fjm4miGaSNLESRVXcCMFZ0YYeKhpXqRh
taE+s6sEitc/L0F5UwXRsfUmn4J95sfuBvTEnu2JzK/gHF/dxM4RSeuWwtzBHG5W2I5Q3kYEtSWS
QO3/TsKcJeoUydjSKKF7Z4CprfcFGyiSwZgY0IDPcqZCRvmJuAiP3exWOUTeD4qsl8VOcqpf/kOJ
9It2q1Iz0qZ1j32T72Xgwi7H13L/nenruG7T139gRumNunAbXm3QTqKkJh36Bl9tDO2UR+jwHRta
KW5z1kMVtgXtg23tNXh/mIKoSLS9jE3Bw6OvOuoxtA3k9b8ttRPdAMFVJ4w5AW18PtrD61WnuaTC
W17MG0x6gSy6ure9UnB8ogUxlqWFwpfbhtMbJckDT8dvcASKIiz+e/HNlrDja0ZC7TD1+YNnhf1v
CuKbh8q9fOwO0vOKLGCD5EvtJ8+aqOwkCKnYWbZIKqtiolYsOyKKdYvEibzxywzOYQCbRK4o9cI3
Xwb4fDSw3ZksEnTRrItiDiCO1MLlii5yO/0Tl8MPmgF88FcOo4aDJPVk6CBnCLZAc+dw+Y6M8VE/
VSdJ3CnKV8k3aYxK2mXeTJE00BSLCorv/BR50dMfMgPzrroWIUa9GvmP9/tNHqOTEcBnrKGBPOoE
NL87ln5yGx3Ke4p6qoaKa5+qr1qQIc8RPQtjJb7KvElnHF9RAXTaRu96qN42R+1b6pcuffOjZRHA
wZ4IbZ5DE49cyttRsg0V/RpHgzlCHAUfGF20kKIuVd3GfopMSo+g3JGdOBBC2HI1VUc2XkUe9COr
QlVtVrN2MyKKcrpO56IO6njwzMm8qdfc14vyLu3jK0uZPXnWfNvIHuVte8DQx93WR75db3ip5f2z
Xcyu1jQPsbyIeib4QevbJ7I7Q0pNkqpmwWWqlNNc5hjQi71CupPw9KomP82/9P1NlU6Hyw6NZxFp
WR5XGGlvmy2rrmoP/BRDxgNlfBxNcGIOxLks4RVJiVXwnQh2ZVVPgEiZKXBcRueiPd83gBFZAOBr
zNBt3fpJisJ/hj7d5m5bfxZ6eqqSDK2sxxVN0qmVusB8ddRZe2h0UNVGTklGN7GbYMgpz/JPI0Z6
Kn9OQBcraQ9D9LOegIeygge2udcrHOp3WY+DtQOVLqhDl9rTLPCNgdKqtJ0Kw2bSyer0IDHQjNkf
+wVKKA91YEjtF8VsNEeOkuOGTQEoiK8DbCTGx6cSGouTT//D2pUsuc3z2idSlahZW0m2bPeQTg9J
JxtVRmqe56e/h+4kVtOK2V/+W+WdFxBIEABB4Jy82BTdF0m5GSMMgjfXSu3n1V6uR9ByFU499yA/
bV2J/sgK0bzJMTBeWlTuYpmnkjZL6czyEMPXtwWgRUPP8MwYGNTGQ74Nt+xEjV+GvbGLPOqpjuJH
tx+U+/JGdAtaPdTLDeYyPcwFE1CR4luaDZvrwbUS83uyI+G5OdvXcCMYd8jAs+tEwoO95r6WorkE
cI7DItet6aUeNaNCSj4m/i9ulicRN4siOCw86Hk4KH2tMkWDz71Hd4zER9sDOOFGA7FE+xFpGavF
o8PEza5ljKLZ+1oBvYXQn4m+g7t2xlGizmOM7+gTW3PxDHlfS+HXy8dWFS0tF3WboBh6gy2t4hNw
ps27/Gu5Me9Zd2ns9Vf0gDadlmWhLNkuvPh99C7+YW26K7N0ZL+8Lt1uV2+rr6KsY7WOsdxzLkBj
E/o2A+UyAuawYS+eyHMyV8Ndu7tWwVul/EtatRTIRWhzVmdQLv8yMtzynRl3jBajssdKssAhs2W9
dLC5gKwopLSqFntbdMZt28ebIAdncdqnFK5oeL68yQJhBncBnQrEQ1LB+wMEr5/vDTt0RvpQSQIx
zB4v6MSjZgTyQKZxxgLmAfHt6SZOTcCPieYT1pXBgBceAbVzQP5ENjo9o1Am139kQHOnoV+rsQfK
8cuLtlrUM1Vg1ANjGa/8Zy1tJMqDrENAk4gDO797GUAFCve+vUKpQnKlD42X7SW8NEwP4cb2Jj++
oT9jNz2IWFKY6Z2trKZirA1TGefQ9RSjBTQatMpPEu1Or8AQXzynw30jfamsA1D5RPC3xyvEBYF8
MJ8rKklJCIGMc0L5kG+zJxS8Shdvc+mHGoN1gWdcNzf9TnIBi3agLntsdqoEFCK4gDhK7diYnHfr
wb28KavtOOZpJfjmWZyYISAdPqwFdQqjeJzMTbMFzg1ee5DvCaStXRKW0riQl9qIv90EaeH1vGXc
D/p9/1X+lOzZBSjBrcsRCFw1bkOFweE9/xxnG0w4g6lGOoz7mgBqvrux9sE28usN/c4SdeqFPhFT
n62quZDKzG9Re6BaESmTbLDIHgCBGPfz0CO3gJH0jB4Pv9TLBC92q7chMJr/0ZNzfxh7sYeYQs94
3x3Mx/ZI20KuwEhjXo07DXUxlDwO7QeQ9G5AayJY5rV7Aqgn2WQHoGFx8Xmtr1qPMThcbXajZeE9
Afck6yEQlRtX4/dCDPt/saz1PIwj9hkZcY02VykvrqgU7S5bzJoMmxDMamms45t3Um1WzaYyBCjw
yYkTm8kulHLBZolEcIdAzhUjBbkwnE9rfshk7YlUog1ZixxLLbgNyQBVlykVtLC7clNR2zd79SMZ
Hi+v1ZoXBZIAXDqglIHNymUUra5MEh1CFEkwPtWE/aMcjhiItbXPo2nc9/EUO0pE/qG4thTKnS0t
0jsSEwlPt52vVZlbKUJCqbXjuxTBHaakGGVAyENEVzsK6M9ZwpqDI6jdJI/shfifqgkLgXxBO4qz
NptyLOTkdpv6MdtkfrlprgOnPDD/f3nXVszPxKQ0wDfBd2CfdQSHczxPGLNGWxhuPb0auVrxfFnC
ivXh7AAE9ohHbfG9jnYzdi1pMF2lyNNjNmgHO2jvs6zcXBazltG+ksOZQjeoEZpkf01x6fCsm3aX
6G69CXdSBNiO2AdIi0DmSmfJK5mcbZTdTDGNiM5RBsDCytjj1fROP1hXw05EMLZyvJai+CzTzBvd
Bk1V6Vez+qmYY9wHxx/gTzmYc/c49NNj14va0f+ypABFR4sdkKn4qvkoazSfeiwpe+aWMOENwA5y
O7qTV8tuiWxEVCtft5WTQBbAFz6903QaY+wRc49j95Ga9vUcAF2XTqPAbawlOljNkyDOWfWFbQ7j
BEG1R7Zs44I92pH2b9m4tcrrK1mcYQaG1o26hR7nOLhRt5h6Tg4S5tX09IEhrYhJHNbe4V4J5Kyy
K3V1bAYod0wv8aA6JHf9brgbwWfWMgQb6sWjAF93JegvZfJV80br8KTJZigZSUu+TfzxAG4rX1Q9
EG0cD/9mhrlsdqxh/OXEoSt9/9YTJzDG491+YYyZGap60DJjLEDseVMC0E/I7rHuQP7YIQ9mHvca
eHSMozqA1Ni/qMPs8A1cayJZLBQs9KkrYxxmpg973M52805TwU/4xjHX1biCAXfNwmSBgfHw18JC
SSuUOa7h9ec9Rokxdxp5AufLMiPuFgWTO4ng9DH0fAhkoM/DFMg2jZ1kY+2n79qxL2IQA5L+xRue
5DF7WazfROMJoJK/TLw0bxj+ifnUedQNwYaDyFyV/xZfTiI5fyjHSiTJRfMyJ/A7vlT7+jDsRJeG
dWs/ieI8IobZaKH22LApafZqqO+oPDxGxNxd3jWRGM4Z2sUUg20Dm4YpaEwf9Z5dFK49Ct9E1439
pA7nA4HIm+cKW7n/Hpkvmzown17bRShlvYpuPkTm+KYDUgUJ8s3lRROYHmYRXouYa8wLTCU2B1zJ
3QagqfYOt8jtAPa7yZPKq9oX1qNFWnH3ErXKTWOmWMB0r7iSI80oWAKsi03GE3R0jL58pSUCwMjL
xmHInNMwBqk0MTpW4i50b2fvU3oTWneCpRTpxXmNNDCtOmPpKGu+ZP0OAUX12XaV9jB5ilO6qSsM
jn+JWr+tEUyXr/ePNFOsyQ1MhD1PvqQbEyg1A+SJjSAQC2VxPkPRZ0LzGgo2m/8aUkT7xfkMOUtn
maSwkRGIVll0PaYAcUlEZ1m0Y5zLiPDSFZIACtV556Va7rWWIB3U2BE9CyWM8g3ckkDb4GuripQ0
fYluN19VxptBJXikSr81Gtn0NnHR5vMjMa0H0zK+tGX01NjqQ5BHsVMG1FVz9daMq3dtHb+rTJCz
YoRaVssv4OHZByHa3AdlO5jsqauiOzKnj6Cy+dmOMnrd1b1WAiA/i79EVHEntX2ua/VuiIMf00Ai
PHuBKlAzvBhvplRt932vCnzxqqkQWcXEhwxoeQwHcWbZJkkLnnSWBb904QT7+bbazzfDzhbJYmeX
X+KFLJvzkoM2Z0MxQta/VsFWneZSIuc0rUSLEol5MM0fKlfZoO8fY31+im5C1R398GBKvsC5rKUk
S5Gc04zN0pwkNCL4mfQQDZIzZtk2KD40ypUVfU6D67C2thOAl3LlOc/uBcLXQt5SOOc9KxK1FtUh
nM1zvjiZ+fblMipKFoRry3lRLUxaUDz82k2zR02TcbEuapqim+GxfHTJfjgXWlVjlQK1+MWF5kAB
HcFPPHvzI0GVHM+12j2j9m5NV9rLgrerNQe0XFjOo/b2LFUVheiYfo2iayN/Fuwc85OXdOP8aD0R
KUvbX8lK/30m2xLXUnPbl7t4S5EqAQe0RvXMk/ainVxz4UvdOOdKM5pj0J65cIDGDZ8s/WfXbS+r
t3Y1XIrgvUwox1bAkpd+W6ON66WpVgzruNYyhhZ4UzXB8G6dw30aZRuAxm3AlUOJrvCm+9yb4ZOq
dFdxb+0jqo7PUwp43tbCg2fRJ44KXJLtpEV3E4hSVeArE0C0q6DgrEl3TY1GMFK+utIENWSCtwdT
44sp6mxZERl6XCeNW1W/Uu1NpAtiv0gEZ6hZLsXqaGMFqN0BF/GpyyK/EqErr5/9hSKcteZ2PKZ9
PbKTaDqRcXzWVvbtJsRAFYoLgVt6lw1o/ewvJHJGCj9DGFvOS5xqv8uf073k2Ft28jH6wWi7VfSb
4OSLTsfqyV8I5ky3JNHcUia4aVNHm3UnpD8u6yaQwNdNkD2NfWtBQtfGTt3cDoOwlVJgFXzJxMBD
/yDF2K+wNt9Hc+pFJThEk9StguagGqY36vouys0NvmRv58mB2GHilIrtGsRESTMIHi/rLLIgvrLS
S4B07nOkW6yZv0Q7IqYomAVVeAZ8kwWtOtjTPvJllnm2+zyWsQTtaINK0o+N0alSzBr2O73/+j9q
x7Z8UScYJIBiakejwXvfn6ppize3N773redxC/WYBSwklmYPztYI57401AOdUPeug42RywdVmW96
YKdQwC3hydkFB+ZWsUWMfGu9S+B9/+PajnAHC/nUMqO40LGfrJpqfMmfZzTim/1t5k937Wbe5Mo7
dDIJq8VCvTlPZOTDrI0j9P59yWf567+X35cqci6I1GowlQpEhZ3l0uyLPPvDuO2bHyBMdSLVEsRM
4RHhPM+EFgxlTGGxrLj1y4heEiw4OlZ6F7k6gZc4XpEWeygnmImuIziisngMrfuY1k4XiLRazY8B
uAmuJIA6gFTotaHqlSE1loZVZCXIeT9eJcOBzV3XB6DHu+kgiId/MZCTPO4oxhTI51M5vRjm73t3
8aYLzvr6nUTxZ1Ca5KTqWVScPncU3YJR6pmt6LnuL3ZxEsOF+C6sgyzOoBHr28K0i5uh7IkyruQP
3xOvA0SBc9mdifTizlhtB2jXo9BLCW5p9fymKvjq3XBhFtzhGsfaBmoQlPrXd6b1XHEhkTteDSBL
Mb85/zaM1EOvzRepPk5PsLY04L4C31cG10vsW7Z7eUnXY/7vPbT4gmFVEWnOCZa0N+877Z6KqH8E
Zm/x5cIJr+B0tJgt/v+UmwiaU4kNHCFg2nIrqZLGzkKL4EjHSe/GKX0odEl1qEaAaiDXvYPn3iuN
SqMTzsXoSGPk1WH6fHlFmdWfXaAAbYxnc4Uw1/LaryT22PRaqCOLkg9ApfqkZcHPREKHc0gFt+xV
SSosxzQBCQL8zteSgEvTZcEMU0UcuI5tEjpx2LoVJVeKrIoaxdY3ciGN8196HFoGTWR2MP5rLU8o
i1tDMzA1eYyPh5DJennLfuOTqGgVOS8GerEi73XEATZjU8fbcVfEzqhvGL0H44SIavSAZVsLXTei
EebV51iyWFPOoc2Yi1SohsPBYlB1GHeS9isGsekvYQxaPewLcZxvS1J0FZtACvQbC2Or1bPdiqxE
JIE7ga1SD1rfQEJE201sXE1G4l0+XusXsJMSfHJgmGObjPRoh2Qb5264D/zOH69Gp3ezCSQ3gMjD
TC5ohIXbtRobFqK5Kh7e/0o9neCpWd0QXFysoew/cnEJrJNn9ik08LjZzH2q1tc4/qikrUOa2LGE
JL+rsXWhG+dM0I+qBWHBnImUXdG5R6KHrrkyEaVBojXk3MhMgFYfdizgsGkstNe7dDNoHmsEVLyp
wmuiqGQm8ib8WBuJTAPTsRD5Uoz8/bD9lpdL0YnWOG8SySlQX8G1d8yVK5Aye+whmKG3pZs3PAQL
zpvGORAjjYakCmGRuOTt5VT301QSNAWuDTKBP+RPmNE4r5FLqtUMOlTS6vD9qBrXc9lsO3nywnjw
pEnyR8zwhC3ypRCo/f/jaecciqz99s5s7/pjuUVxtQ0rt+DkvZRb4ukN5RaR1fCN0WpRKDRiVvMS
704x6B/bIRZLzPc6N11eqCnLpE8tQNO7/+FucNpNHjG4TerC6pn7rGr9KhtTP2jimzqhj5c3TuBO
dM6d2Kiq6NSCYc5J43bKfgAmIIkEqdb6DQR9HegvNuxzhqMMZRSlB0zpb2fCmsLCr4wDJgYb3hua
wv5iFSeJ7Fa5uJracRHZdoYU85TOsmeq4Cr1RbdgdnbPEsmFctwSjhaVFbTDQTkEt/RGa7+FoJks
0vsoend5s/4SU09acU55wsB2K1P1xdZR9P+uHCTnzykb3TcXNZnvuKQjl+ipkzLYVIY1ZsVtFB+6
/A5hx811hNXUo3HvXlZ03V2e9OS8cz/rxRhaWNJYA6tH8LFo/8nsTwI4f6xYISkw/ggOj0bZtFRx
avX9JAvy/vVFsxgjKHhrwfr32gYpaF26QMeixQSOmO7V7suopE6cIvmfPpJ68P5l1f7IO86DLmy+
jousTHu2SRLOsg4wqkBE9PuXc3WSwaVWMqYf5bKAjNO5+p+6EgjwTn+tn8md4TSTAn0OIOv01Mxk
zTfggxOkO+sGdxLFneEwHagxjHAX/fzR7p7qQmAKwnVjH7DYGysjSl0xWzjp8tZnc5Eu3Fmd6w4g
fugn8M0Q1yENM7lEBO66nu2elos7n6S0bWWcETUoQK2T0Z/onWJ/lwIhOTJb93O/cxLEnVPSZNFQ
WFg2NhdSAdA1c+fwkdWHrWP7XEkeLp8hwZk12f+LfWosdVCmCYagT+hLAUO63UROgaotOjndJB+d
y+JEC8m5iA6kpo1M2HEqY4fED139lNDMofRfAA2RHf5ZSYvrpZC7xEjjFB4vsXErKoK9bUo386A7
8axcGeDPwkWztrycgHnUyneTPotyxFW7xJyHqpuE0fJwezkpoR7gFo82Pl32ivHWAgzx5dVkq3Vm
LQsJ3OaNeomt0yABHTuuVX/qiqc0vlHz5678JBVfkjERCFyvCS4k8vuXteMwzSgisdeE/nsxeROe
pxj6MPp40Pgub1hQjrr9W8rvq4nHSTh/w47ILFfjpJW+ZBE3VXR3ACJNnPnxeIOWIpGqq60iC2mc
5w+k0Jis8Jh7sFaR/9JFve4tF7KU16ewy/TUCllt7v8rp1/I4lx/J9takya/9Mp2gBLbje/fWMNi
333BQDUuChRTP4WlAQMFMS1rP2aFicZrMw+VK1DhVsJNEwnkYgF4F9JMz7CQLOxAYAeERTyeoGgN
XBO6RWvo5RO4fsZ1vPEamB4jfNNiq5CokVQsZmVQDNhVqiPJ5dNlGas+UzvJ4IKPYYRjEKcw+3aO
N3L5RUUDD4KEQ9AR9w+SdEz3qoZqodGPM3m5tNOmzkwkcNFTFRbuCLZm1XDT9l/gRE2MDP6RxBl8
MvRUlVWLxbl2b7ZAbQ+98Z7NXEbVPtpaov4atu9nhriQxxl9FdUj7Sk0G40PNXqB7TslESGriGRw
xq5nuC6DTBU5VVM5sUGdqRqcRgSXsO4rFqpwJh5LQPivkqOJD5voqjqeX5YlihsSVy1vIYqzPGpN
bQ8GNlbIp0ActJy0VDcTTK9TP1+2PNHacbGyCoJ0MkOs3Wh9Kcb9lH7Rmo+XRQgXjouWWqUGndpj
4Zbltrf1/onU4cKkJEezVg4sUo2qmzSSZ83fc9oJjqtACl8JCqqIBLMNhWZzr4WHXH+uh/eXF01Z
zQ9PJsBXgDKTyqiZsINq9TepPrIGGD/oWzcFTWc1ml6fRfuZ2H5W6QeQ/7lWJB0SVdmXiXSV0/Zq
ULWtWvRXgDNxrADtiOrgdlF33RSAYCryjSmlXgrGzYLantTbThYagruOaOP50pLeKEWHycuXpOX3
q83bWiBW48FiuTg/Y0rzOKodNr6rb6vgRhLtx/qJxKQ1+q8V44yXWe3GtGxz+LHMtJxS33fmlzJ6
rkUhZ12NP2KOpdfFrSCVzcpuiwArBr7Ben7qRBed1VQOWekvPY5bthBgD8SS5tpGdi5j/FT9rGkY
YYw+JfH1SIggRq8fk5MsLtaENQbtmxYmTLL8tunTZz1SP+S1IhjMWE3GFypxWy+NcVDQDmtWKB1I
90CDmd2lw/feQscv/RBaljuZ28unc42eBmH0pBoXcsZo0NN5YPuEt09k4S5YeH4wVsjK0wHoVjvK
rnXJpnbTJ9Gj07qJWDbEW4am83yjthXJvZwh88m6dps0zyoVdYqv2/pJAuevU3AwtXqA5LHTAZeW
ezJmx8b+CxU9JKzb4kkO56zNUgVrKPCK/Qjwq0kbbab0aqC6L6eVl4nw2wVK8ddSU5pIIbGQSkOA
axgfJxkeMnTtXjQXtwZwAdv4oxaPy5CYkTUShV0/McbDELj1K1t2OmCkPLHujWFrOfGVUTjaM+aU
PlJvsr3L1ilSlTt3ylSolRLDQtp63ObKHQPaDcpPYyYCixeYosWdvJqkdAyYKermDQB9AeHWCVRZ
dyGntWRfsHBXrWVhmryGBBtVAht8k3WdOXrw8/KCrT8boOfLMsGWh3cXTpGclrJcEwSqLhtzr6tn
CDEnv7CD59kIPgBH9Es+0EcDvN6q1oHtyEoz1yhVG42apX/5Y1YXdfEtnMqSHCRKYDNDpRkolYKD
FKSCkaLV3AI8moqqywgEvIWO1OzTeoJjDpo59ErDjreNXOXuUJq7ISY70xyAh6yk7mXNVu1yIZaz
y4CGcRZTiC2sK3PuvdjsAbJXuHEniAirguAcZTDYstsOd51SOjtL5RFBrs+UTW38BGuNa0if01bU
CblqnhaIoGyspG3xM0qVrU5J2YaA31DtyAnT/MNckc6zNfVflu4kiB9QmopOVoaaAjOMjo7evC+N
/FDGo4NGrf3lTVo/C2CxJ0QBe6TBjwL0LW07a04YuO2wKVBfcmMgnY/37BFtCJ3pa7C5LHHN4DXs
FAgk8Tvjf9dU0KqpjPxJQx9DaWZuMd1flrCaiC5FcBEtrFNjmlgB67+3Kq2ZxFIUF9TSaYinlomK
Qz/JgNoE0gMjeL6skEAIj8Iid7Ud2yWEtMrs9e1uGnGPb0XQPGtuYqEKf4z6DiyDUQIpYWO5URNt
5Pp7JKvvgjJ3pOYJmKnOZbXWEoKlQM5BqHP2K/EA+byf5IMLgHEgeN6YQORMOlGlWrSInNMnwM1p
E1aoHsn3ML3vk9Zr/ukKtFSJ8+Zp1ZVRyR4Y+QKjGIRltdN9KYspvAiWcaM2VIuxX/IhA1aOm5c7
1q/WeEPnq4fAAUs8kOYDN5d2l/dtLQPXVFMBtKthKqrFCR5NaQBJHcJnPDw3/VMQ7sLwnZZ9lIdy
M/dgBWxFgDPrPuMkkUWAhard3Kdj1rGCGbCilcjNQ+FcDwsSfOVqqRQz1oWIJqMmpRJE/N45enhz
uVYki/NPEulHLbSPF2WgsB2OJO8M/aI+AOB+8i7v1mpL0lIzzkVlshRHVQpp7GlVAbBpAURo9T2j
jQOMriCdWe0WWkjjQ5cJBHGpkiHNKj6MgKkK0JZqtw8qeUfkAiDA2yEBAjZ9uKzkWgqwlMqnAJUS
TE2C3dOH9qFUqtzp9QkDL83WjGxBuvGX8PLHGm3ObyUBWogJe0X4/ebKKvtvqwyuhuelYpzXQveM
QXOAz/sjUBA7AOZs+h3mzBqv2f9CkhK2hP/FsZz045yYTXq1j+hRPzZCI3+e0N8fRMfBWn2DHstx
M6hvmP9U2MJdOIM251jmqJ/rIoNHy7LwuVWrm6lLI4eE1dehiFJ0b8tOVUW3ajE9FXTedGbnd6BZ
HIrukNcASp7LvW71z2Waf4os7WFOu/2sBndSAhVsRYTewJb+0tdyTmmOQFIYl1gmRtXaGJ8aNB+p
t8N23jTNp9oVzxgJvKDNuShbq4dAmWDkknzbyKHbUF0Qkddj5GnnOcek1xWY8QKoFE2ZY0XUS8Kv
pSl6Tl2P+ycpnEOaazNJDR1SVFSjcOcasmudfCgNXA8iwbj0ZYWALfDaqxN5TJp4wPFJ08ntiw+a
fh23ohKAwMMip30tpa60XgsSSGE9rQBwTjbga3VSdEcyH2tvRTUhkVacA7Iko5D6CfLi8nkOnjG+
q9eawBRWa16aphGZaISBQnFKNYpEiFbD2phSEQDAv+ENetrYATiJA89vHTgCsMQF+wTjUqLet9Vc
VMP13FQtzHLwN61pBk/xGOFKZ9CPcrcL49Jt8kOFxKqyI6BgiBrD1n36SSAftuZZMeZ2Plb4An/e
0wPQZUYXpDNX05XUCELy6v4thHFLK0n63GMuBvhGEWAgzG2QPSmZiIxoNSQuhHBGkuCuShpWWwYc
yKbOjKseI58zbT3s+eZy9F3DUTe1hSwuSg0Dhkw7CQYppSXo74oHjLiiCaS87RvwaQLlOg2arQ0Q
Cpto112q3ypz8l7t7QPYtf1Cxjt1aG5oEG30qdplYwC0fvqjUPWveK26BswK7sCzaBZZYGI2F+Va
I9ckkmJ9pPa5oIVr1qkzNph9hhua7Y0ytoJdX3V7i0ViVrHIMLXZxiRUDoF0+qzNX0JyDbifmoCh
LxT1UYlEcaGJWlFTmCGOjyx9bGS0rADJNXUSW3VI93h579czlIVaXFRKDH0ujQhq9WDjzjsGBgVg
RtZKFUn+WyCFhRK5KNVMiQxSHEisvcVQ8y/Aj7c0xAi9AxexCqoBWnOExFN34kuXnbhj8LJv0PmI
lY8B0XIVW1ePD8oo4ykYN7l/Cot/9kznA1Y+2RWhA4SA4/TamkfHMH+29ry/bBqrqqDsiL4rdMSi
M+u1wccKJd0UpRgjQQukAzaOyMX0P2rjWlUIopVIFHeYJVVPx2mEqDS8LezRATZp3ohC4prHAMm3
DpR4kH2rfBOKFfdVq01gdJkTa9dHxbsiAcafXn9S4gl8LtW3iKiiqsWKF7dkVm6UgfoMGnNuDeVW
ygiJk9pXh21h1kAKCQNPLwCFLkXby9u11gUOWYatGpqm2jLflgJIhjgZi6zGSf6FuE4PjPZjYwDJ
kADRJvEibbfLNW8Q9fCt7N8r0VywajsltY02rf3GqJwAL/iq+XH8z43MwK62Gb4wSp2YmAQ8y2uD
TNI4bsLIor4U1ju5xLWmESIf8ZrwMjhLLI3AGrrEpn5mucmtsok2CYajM8e8mScsIsN2tz2531ai
MR328cvryFGwguNmMXRcha/yq5bcV6SGYFsf3MAcByeaOsMnKo38rOmVvR2Crb0MTNPHNsdubY3f
8o5+mrvqwQpa0WPR6jpotqWBHwovp3wGl04THRolDf24CN6nFWJ4naRPmT2Ijv7ZdfWo+EkSn7oZ
GTqguwaS5s4xO4fsW09SXRMsVAGI43PiR7XXXbc+qMUEt4uzCysTTQDIrhoyEKt1vhJm9jPQLOQ8
9NO+u5t0emMOVvIgFQFqcOhRG0h9G3yQ80R6orVheVKnfezMvP1ue+k1XlkLnf4kE72fpNHr46Zy
B21E94bS7rI+lQXtGczwePswNVPFD7hyhMc7yLVgGopMRplastG7bWm3URcIPP5Z9YctyFIIZ/2p
WtVJiYdW9JuN151v7TUHxeNDtv2vtKW8IGZ+i2QKDHJ0HhsS+kM23M1E3ZmKqM+MT6J4EVwSBdjY
aeoasFCBOsRttLvUlp675B6Mz35jDw8C53t+fG0ZnY064gtgmRQ+JFt1M9RtWoIBAu8w6AX0yuZI
3JbcMSBI0FSJegP5aGZprwVyLnfQwlKOSwgMtZ8NCtc7Uk8HaulfDfpZVvbjAIKayzqeWyCCCh5+
TLh63SA8smFjhDTLozz2x754yKVyR83/2qrFlNLQr4PZDgJkD74XXCFzUsxhHfuhtVcj1aU59fK+
EPhalu69PkqQgsq3CrYYFS6Ou79ZAyn1Rm9jv5nemcX0PulxtYllMOFMB0z/7yrTeKepmX95+c7t
8bVUbsMCUshzp0G3wrrtjAacZBEmgEqvmyQgTokIyc5a0LGUlinjjQ7XfNAJ8lNGoH4Y+0nJMhxl
Brr6XH2tgHIX7YzymoIffsMyfB3kUaA/zh3R8T5WF7glXkrnZ4660SaYDYN0+QCRviZt+nd2CRYY
8Cp48rae0XID7sZwozgs8dd2qFUJzPUs6z+uALEME/mrop7lQ5SQtrTGOvvVyPg/TYDysrjNzXIt
6SQ0BS9uGNO7F/Bt0UzS2f2Jl8WlQVPZEQneBjt7Y/jtHdklbr5jGV54pTBoJO+y3a6cFssE+Qpm
RNDuTPjxa0SZAmWekRkS3am7djdsw528E6IEn8nBPYbIhmEawPm2zpBGql5LBzPPEjBfpvvktvXq
yNEsPIyxchyuHpGjY2oCqTum8pAMiJ5PyVnGw8nntjCPTFpGQZoASELaTW52i6d08KqVu2AH1vCN
dYXJKcHSnqXsFieT20q71ZscnZ3o9gc00/DT3JIre2M/6RuK2Kv6mIfx0s/hD1nQRizUlYvzRpd1
M4mw1kfcvdmh99pmxNZOAPYfvP59+/kNyp6FSE5ZLubbTZnUOoGyE05k/ghiwhvjsYflFvse78dC
Bvbzg8IJ5DKAqjSqTNEgEE/Tj6zxD3zUXvqR2W/+PvJE5IdHwJZXTo+Tx5dSenNUFXJcVdktdsF7
Vm6IdqrHKq5ASHCyw/w18s33FVPdU4hjvUPX4Y3l2p9KL7gpdoycDFSmIlayswo3b2dcycWwCqpa
YQEqxvfRvbmdd/InNoBE3e5duBFaNYufl9aBnfRFcqeqSq+MRZ7gDTHxYmsLONJNR2uv0lFhij9M
0ZeQguTzMVcEgf3Y7XJB8jG/XUjua0XKpBCSGaqIBIqq8q77aRz678CC2X4Df8sX/ZAUgPVPd7YP
sH1w+Oqf2qdQEOrPCqrceh9D0+I77GnWKmLA8hgyOKPBzG71B3pfe70HImi/BeePdIO3uGuUUJ30
VnfHHzkQYy477jPyDv4rOI9mVhGd4wn22OOduPjQ7hlbSLkxHlTgk7dutBVSQbL3mNfrj9wXgEag
/wH/9NlLSjjrRhL0NPWbAQOmcwPA6nga3SKioZtHwyE36ccyna7wCrAJtfbLZYX5YouFjnIER9PC
/VknKo8fVcgGukQIzXy7D+gN2lQB4ovqtWfbc+K2KsaCLss7jxjoLEdZRyMGpsGU4812scuDXlbS
WBaZ30tp5ahBT7xByfWD2omeqM5Sb2i2lMSd30hGb1Is55lP6pS2TlA3xjZGCvtwWaHzlElX0UKm
sp+qn1dYAEWObuV0zv48jTNKlJehNyGKN7O+17YCWeAfwFZZKsGd4rWXAH4k+BtswtKz0YvwXjns
A892i326i7orzIIIjsMZRa/FlMODlGGDoOq8wjKrTUStysz8+Zu6TTalfJ+53/o9Y5jp8CZe4Enc
2hA387KH9gZDcLscvPA1nIR5J0o2zi319adwJ1NqzGCgAz5FD7td0upbWunbqlKBXJWI7lQrScZr
YSwuL8zUouM8yjmE1V5yK38AtFhzS8CYyhhaq8dkP2+q7UjhDkQBcSXsYEIOKw0yMJM5BC7iK007
jeMcsC2e0bpCnF52ekdzKgR8iluHIJ06PyWvxXHxvteUfuhNKfOjbnT1ebyuFPuT4ISsyrDBzK0A
7xFlSG4x1V7Lg8YKc/jUJN8ks6sADp7sjH0FJup3IMP2JCGx2uoOoqL7Ryj7qMUOmhbmpNQAQptN
eKd+S3sn2oHq0vs2gDK7dtrN5MVO/lmPHdEWnl1acWaWkrkdpH0zmOiRzH2zJd8yo7hv2+5QNvXD
mJDEQcfGKDil5z6VCdQICqAghj8rMuBeMNh2kkDVbL4pyYhbQP25nxuBmFXT1OF3UJNHC9xZpFLt
oenkccyRGzLwy9zDnCMzTdsvttGDLmo2WTvwS3HcgSfVYHeyNbEdDPzwGY9slmNukqduOyDHLymw
bsIn6U50IlZSYNVYyuXMNSo7NQ5mqMmQiepP0ef6qvKgI7jCjK/dTuTXzubgmI/FMAViMFqSEYO5
QIWR4lSKkjk/3rmTq6LCGICjPMVe+7F5b8pgakaxA3haxMWk5E18yG+kx+EqedBdjM19lqOtaJDk
/Fb5+oO4KDM0ZkVThM4jmVhyiHyAi+/Cg6grenV/0Q+NWguojkFX+vqEapRQK58V9MGaPSYr+sk+
NPPgaL2ZXIHQWdSbv3KBg1oLeZyrSzVSG3YFef0WyDuZ04a37UMw+XSTuKyFKQKOgnnzhtyeGQwf
tcGmg+4f3cCULh+1LTyN6Eryf6Rd2XakOLb9lV71Tl9AjHfd7gcgZkc4PKWdfmF5yBSjAIlJ+vq7
iayusiNjJd3VL5FApC1LSEdH5+yzt8tWTs71wO/sA5UdC3LNuRaqXdh2n90yn/l7Mg43NSRVi0qu
aklfPTt//Qu2GHMNjhcEl+H0nZ23LHiUoqq9aVEBXHeQB/t1UohlTqBf8ZCFZAjmJvil9+zrYAUF
ehaxinO4/Vh5XTG0SbWys/irDg6uqHSgLy07pL1a6s5YqUubjY8wqIHkBBRwzwebkboippZVK6d/
kGhUi2eFky95YR+aOD8xdTyGuK+bgzT9xtmCypzscFwIxwV5GF/K5dxB1Lw0fabUnW37JmLJ5+Vw
roxRrZOxCsGkQSzrY/KGkWOT+6c2Mo+qrYkSBhKUC/Ewvcr0PVm7X7hRhnzlLX49fS4OroMNAOZ/
CjidRYELzo2cp021osY+dkG3EM/hhC63ABEg3zOgTm6d2R7fVS4Af22FlB4wsywJ2vLLr/twaXuG
c/WvFs5Lm/0SdKCpiRZqkKaYzcEezcDPyigrNnWSBL9u7NLW/LGxswFD/pyDrBCNFbq/jO1yWQtr
3XMr+nUzF46t4MT60KmzvZL1U36Aiwpbc73h7aYGp2sf9gsrDVy2yIJkAUd9ZqXZP6VTgFXDsQc4
OQeIh5/8jqIoKUKTmA2YMK/tYK+drE4C2tVHblTjVwu5HRQ14B2qhF7XohWBl2F/G51ru/c3nZ4s
uOlGfpKtK6u50zVvbdXJxnO0azUqVIGPQUvztRqNNRnyXZs6u9KFvJXZ9FHbuOGYf5dZHlo4ARhl
/e4WVRdUSXZoNXYLxmwWDHmCNdJVoV3pBqj4RgR8k3bLa3+DMy8UJUArH+pSLLETbaef9lD4ljO2
mJhcPQanFEXjtctYMA78dkiFHzimZQcGClNmXuCFaY+h9KHWjawDlKDOzHIRG3pseh3en64Cy3/h
xcysvzRDPrVw5mXoiZbGftpXK96FzrZcNGMwrsH2AfoS0L+/V1AlnTP8P6epTxPkz16dLeZeF4Yh
pzZJoG/rTfmFY2KaDuhPy9CKnOvs1vDDZDvnOV5YdC6KMTwk4UGR9BNJtPItS3lCwkr56bVy3bVJ
2jtPt1a/XnSX3pmNIANcNhhD49wux3piCjCZY6dhcSA5dHnJXLTkki8Ku+/5JiIzKB47ff/hFKN5
cSoIUxW2a2urL3DuNiGWJ6JxIY7OY/Zt/PpX+vRne1OfP7TXpU6v2xJD54rsVhWQoaywUH7dxqXX
87FP0/cf2khc/H5WoA3mv3LIHem+Crp6DnF9ccJ/bObM3aOEjQrMavAAWECbUBaB3INo/jF79YzA
54HxUof5tVjPdO6Cc+Dak7iCbVqG8ZOit9nyVtkumu14qj+IqkwXhtNEDW2jxhmWflZcqR4pEuHa
wdD0b6XpHfMedf2896E43gpngcNjuuxp34RAQq1Hkj10rf8QoyoiKIlYQlNhQW3npdSaoxDazskH
EvSqyIOqR/4n7u1tYgPo45E0SPM0MlhKJ+snMEHVqymoFhSp3wMb6Ty63FuNlQ6AWiGWfZnvEl2x
AEkH8MU3AiRfXlbteoQOgx652LWno16+0SoZeDqWWCC17PbX4/dTbTlOQx5soI5wqI7T0PmpQKlm
9Aawdqyc/RjpgAVgBO7kl26FvOgdrYL4zgKvsJmFzV32XKzmbNYFZ/VT82ezxilEk2aWhgXHvV3q
pVVQNu1TroqvbZbObKAXDMints6Mfl+0DekzdFXSctWIbq39p2XCGEwf4V0LuWzX1Yl+1oLhDQ6t
bFSX0MF61LwMgoldtXAHlNgmPOlnFvalJfepubM9pmiHAngzINbbt26hUC4MWq7QAJxOBXwxgIZJ
BdmCPcQzMeypF2fnq0/Nnm0zSY0+MkSWVx4VReAM9Xc3dcCT3FrPtFArlgCX9OtZesGEoUVEsgzH
BrjuHFWH08yo/IkrpcPx2L9yhp07J4p5YSJ+auLMEntOYhQyQRNCf7agA8X5jmF1g5T0P5+Fnxo6
M8dA4Iyj0wLIPpr81u/NL5qvRX9huLB5IU8NhArQKp8tvgFTphMLTQj2Xmg3XQb+R3cmP3vxlXxo
42yq1/XgJrnEJBhceJ3e0ShVOJRP/11HziY4NSsJ04WOFNmoVlK32EJ21hci9TkQ7Fx3zuY0NHJz
VU7kSIWdgNwIwDp7PbKH/6o750ch15f5KHzMMeWvBi0JquGg5qhWLi7OP9/LOcuTHFo4+gRDlnt3
vgMyZ/XU+33oeLfaLMnczKCdszGZVtmk6VS/I9idO0C4yT1Kb05u64LVxu70x2Q+p/lufT322wxv
JjfKO5RNIDVgJsPMiplrZPr+g48kSS2BWobhzp272O/AmZpu/rt3P43lhxYMV3FZULwX1iYR1b5h
Vw/N/vuvG7ncDcvTie17PwdjDHswnGyiqUjNaidjbalJPpO/vmgn/T+a+CkYo/zc84upeID1oWu1
OAIiSW8cfEje/FedOU9Qm5Ywe9aipUoUz17lbWrhz9iXyzvoh96Yn9/KYOW27wi0YQeeHUz4iwLJ
kiHIQ+DPeJDYAVRMInOO3HJuEKcQ1IfJwAVLDKbQrN4ikOQ+VsmDLh/d/D9GSE/+yIfunU1r089Q
JSXRjkX3g3NMxZrkc2mDKaTykzcA5BWBQJD5c7isIKTRIH+BUstrZ+uuveNESKStHJAcz6YKLs1v
CO+BJQugwZ/jYXoNbqDUATuKeoNEQ9jrOF94ESAKqzbUWQDEzN1cm3NNns0QBwyrDSRdm5U7wPs3
At2eS35estgnQSlsye7PITgNKTVP5HhJTvegO3dqsFaV9pzk30syrH69pC7F5CdyU/DLnNo634Gs
rCnafmIZcx7GpVyQOLC9IIlcGrQA+vQLVi3KSH+dw1pe2ig+NnsWluuGZNTINN/9qoYnvPD0b2Mx
MxEvvijDBuwc0HNgf898hbGt2l6mGjbXDnUJzquZz0gYzDVw5iK4vpWSYiqu872HOgO+PufRr1/P
TAvnJCy8ywdLErQgx3rZ+l4ks7kajstv4o9ROi+5LfIu5zIH7U/qqYPP8xDshDst92Z6MtfM2aop
aqg55j5eOHOKpdSKbdomS3MYF78esEt2FMRn0KggUwzFnr7/YEdN0+l6YqM3cVJG1BsC134yExZZ
+f2vG7r4Zj40dObtepwamsfSZkXretfmatuVM5QPcy2cTV+97B2XTl1R8biHj3BUnTez+udG62wC
c5wJfNuG9aRWtagdFwxyWWiMblCY+syLmemNM4GwPryYmDa+RjuMVz0+OrEZlLPMPjOdOUf690o3
Y26ghbx9qdol6d9lcjs4M2/lcivY2Ka4pu6eLxcpTTOnJqy/ZbLIlnCn+69Ww1Ym12aOhZdNM2Yy
4qfILaDY5/OQlR7ykho2m1NaGn5INOQL7gP4o1baql2VeaiGjR/N4uEmX+N8/0a12r/a/am2qWJd
UVZodyrC/0O/94O2/Vzh/cUxBX4LwXfol4Nv8nNHEz0BosoCHdgAGsPiKgXghqbdlJuccSDnGjpb
Upru9o3moqEuT8Cy+kgVD0reh1o+4xNffncfunT27qRQnluVJabJMzjOUIe+RMqwCv2wtwN3pcE2
QcQWKtOzgPSL6+zPhs/XmUgMzc+nLtYExAlTkh38295JJLwIIZlFg+4uWaRz0JSL5v1Ds2f7OWGO
RJQHc4aMu6Lcp/W1Uc0wCl4KxcOs/zFNnLMtpO5Ukg4EXVN+oKM6RG2yiGQhsaF+LjdT7rycq1ea
mTDOmVtONS0DXS66ZVUceS4WpEW7TPI0GL0vv95PLmF7sORQ9IKCG3hk51VEZQHqftuv0NRH1vQB
jHh59++wpl8ezg8Nni0G3W9z5sq6OQERULA/6VgZhzFUC3A2/CUdqykY+rGLZ4uiiyFXDc2xqcU/
+C6sADCwf4fv4uJC+LN754ISpRCFVXZYgSx/hrULUE2//PUrm2vhbM73xhizfsAbywgQUeSQyrnS
xovTD+BPMgXjwRx6Pv1MWjRlzpsVCuMmykcKhogmD6kOyvbM6PmMeby4iHHgwKi5OgKFZx1ismma
QoM8fKLkVenlOPj27FgyAAZ/PXKX5x7ccssBr6UH4fTPFp8p1TrKx149FRuIoF5WeVCi9NBdGQuI
trFwDjdxAdxOfEgSuDgpOmBfPd/UVNerxHHZj+XF9Uit7aX/SHrwTk61XWxBgZ81o/KaosSCXvtb
uUFGTO7mTo+XwCSf/pCzro9x74pR4g/pl85WeyrXzRi6/hLJuKV40MIWpWV6ZO3w54T5sVpa1QaM
mPMw10tTC2go0OkRB2w351keFBcnSkt6bIXGWhru0qm6hW2CLM2q33/9si/Nqo8tTX/JB8/PZxLK
m/qAhejeqroNLe+WeH9l6prQ4zN0SDGjPvpspfSpmsDCslk19Xcg5wNDqaCgcmaBXFrxH1uZvv/Q
FZBHsspJVLPybH6XejgbF60xzpiVi28GATsLJ1b4medrw/NTs2xrHVZSgNcTcb1bj+cyLGrwWeRe
Gv3nbweOF4bMRRIRgK3PXaK00JRdQLg2VQ+tTh48rqI2M+b8oUsjhxLZCUSFEwU0kz43k9iMFTFJ
ORZ8fAMwaWjsxvXbCMzWhH6YRx9fmnQOIlDWBOewfjIwkGaoESwBrUTHujCTLJCkDHw5l3Cb/uxz
V3mC5yPZbBETab7P3copL2sQNQPnpeUv/ZjfOc2TMss7O/fvVDpXHHqxUwSdmWAV+Od8EF2IxDBW
8VWTjVGmWgj97bV8Dr930RPB2eaPZs4dg7ZroYmGsROL9soMp4rCJHKu3JUZ5Xd/yWH92NrZEEqU
uvWZrKeZAdKgLRjm8mDcpQi3oqbvdnygUbP+9ZT/ucoYfsiHJs+jKq1fmkaTM75izcbcTuyUSdTT
IP/G7vi6XaRf6b22mkgz5hE5Py9uFIuDD8Q2JtICoEA/T5iECmbmVceB39t6CiWibbusdPBndOzt
1738ebLAjcQBFUzjgK9g0/vckpvQ2K0NA2+RoQhV+5o3qE7h4w/z8T9v4/+C7Or4Y66Lf/4f7t+q
WnLUPLVnt//cp2+8EtX39v+mH/vjv33+oX9e1xi+ln/71u5f6vP/+ekH8ft/bz96aV8+3SxYm7by
pvvG5e030RXtqRH8pdP//He//Nu302+5l/W3f/z2VnWsnX4bTSv22+9fbd7/8Ruikx8GfPr9v395
eCnxcxv2XrFvIn356We+vYgWP24Zf8de5Howd6jcQcHQb38bvk3f+Pbf4Yig6Iu4lm5CSxPrC4u2
Tf7xm/13B4Z/ssZIKMN02fghUXXTV5qh/90/wWnxu3wTUWHnt391/tNr+vO1/Y115bFKWSvw55xV
HbqoSTBR8uYYEyM9JK7Oowusb426a9txWdEmXumyLVa6l3n7atTy369KnBZjoaldZubsaJFR27aD
uj3dlVyRdcEVizQr9qKs8V1c5fKY2PjQ/NHZZUQ/+LYGbJYyXprMtCMKOcLbvEv60IoN/mT49muG
3/quw9X0hQegogalmJGK5r3zu+/EaO1HI85fBdNvcib7G5JTpLA6Pu56yPDsYrf3l6Ik441Jcz0E
tYTzZNPkS+G2+UI6VcwXZqzjROoYZcSJMHbYBoy7Nu9vczXI59wacBIH5+BODY5+pyftrQ3VbkQe
vD5e1nXxyMiAsoM2o0tb7/mNl7r85vSsrszvPkn0nS+TQ2LpyZ0kVXJHjUILakLLJGJ5AtBnRghO
IFayP11pFk9/XP357McVtUnQ1C12RLuTyxxQpGeWvWWW6T+hKKhanx4Lk14plvnOlooR0CKr2GuV
pkO5EldSI79fnZ7JIgfKKu38q8I+Iu2T3wnSlfc8NvoAcAC6O92KUufLtEX4z/BZKFvaf2EplCIH
o6LPpyttcLSvH67y8Yvbfk3NQVzT6YPEhbhuGw3m22Ug1JueFd7s4d+bdp0/t9ppvgI/AwA/ZGWQ
WkIhwWd7pqOkpnU9CgBXaqXr0uDL0YnBJJR7ZMHJ6ADBRsmOtvVDrgsJlelS3OgVLyKnHKsITIFi
NzSm2LXTVa1MHmIk3fD0hccs6Yd2JiO98/os7EX5WuYpf6rvS8uSTwCzNiu9L+NVaufanvmkizBC
xteBO+um4EPQxDS+SeUAkhuIbN7GnVkvKsu/pUCWbRS0qYAIK3+/Oj0bp2fZ9IyOYGoiudVGzkQ0
W3mNHfEm54+ybB8HO4+fNbe52nRjnL/VzM6hHUGH/diVch8XZhZ1yinfbs++1vu2XHRVCVRbXdtr
Fntik/kpPeBNNYu2VsN9YVjwk1nDX5uKrJI2hQxyIb92rr0CtsZ6cTIrDqCC7d+Wet4vRTHa6w6n
BINo4lbL0y5iZSKWp9vTRw2lKJHJrVX0JQ9yuLdXtmrNh9QM0lGBR4P28aYus34rE3B7Wu5r6yLf
us9hNqACYNX3cfYMFrpkp6WJeSTZm5mlw7fUMr514O9/BEoGq9hLymOdZ/aKcpsGgyn0tdB0KDxM
C1oZLajwIbhyw1qzWNiCvBed5V6Ddud7XwzyiYuCLjG9gjQdvM1Q9f1Gmka8ZQPpN6BuxpWZksC0
Wy/wwBR/54CAR6d5+qqXqGBLVOofR8fq1w68vkCN/p76Slyn0wcpanENNRFtOz0/3Z2eV/WGKbeI
3L6GLaQ51p4hxns6GcqqKdtrDciPGLittdsP9uL0d05o4SDFmlhoUAFax0Vz08YNeTStutwQj6FI
eLr1qBfGPcLPvKN50Df1kCz0Lu3XXednwelPy3wxLFqtM8OsdcuDtJNxU2wr28hCU/LyjdU0qsFu
eM/9WELd00N9+RA7AbUUvzp9FLXPr+xxcGaiANZn7xlLeuIcMqcIAARRJsLXz0u6VV5lGL02LofS
0NZl7OXbsvTvmBTDzkqc754mVkNcOu8o8X01FNMfBqoBwT8McivE4mRwkdpcj72ZXJ9sMMCD35Ua
yhjTj91wy0nuYqSIbzzQ8zmkS+4gAhGZXeYcSKoXkZcl+ZLZgt/AnpnHCkR7RzPl5hG14uLY6rvY
K40rvy6rRSVRoQOiq4nvi/n6VdF1u3i0scOAR646UD1hR/e9toCd/3Fd+GTmYHgqBf9kAnFSt4iO
vdoCFa1/HsNwO+E3tObmCsGbMYA27GNex+I177ofF9MTfejacGia8fDH9zwV4LVDmUwGtvksaLu8
DxxWjiBLBZkg2Nmg9JYRYOvbYvjWDk35Bmz+g5npAvU74xcOCEl/a8jxnhc99kyH09CyxSyY+6fZ
gNO7BR45FLzjoAjg6dlscGuRWzEBN2vrghJGdN2eCllEZFTpG12QabLWjGWRNeZqL4TV7WMd/GUS
zkaWBWarkf3J3qDa492SiQRrkFPEwWC5mA/M669YI/VIg+T87ekKgYnmVhuwlk5XTG9ffvgMLlSn
oU3D7LBUvYMQbPYtMUuAYTHjbkght3CdrKiwh3LDWZ49lU69I6yPbwvL1Y6VSR5UAuU2IamPrKpF
FlBWSZ/SoZRBkXtzEPWTBNKnaeHqqNQBHgppT1R3ncPgW02mmWHk6co+GV6WENgujN+DUeu7zG/k
sbbt7gGZ9rtm5OU171J/cmJgR8okNAu9W7T2MOwTJx/3pyvuDzhc6mO2HbsngOz4fS/QK48+aVRr
VmWm2SFVlRO6NFdLvS2edKWqTQmp+4MmyuKKmMO+j+NI/Jgxkiw2iTuaK2K35GEgpgNjKO7GuKm/
6lmy6yyRXGuZ7WyyvhtXlqiaW8Te3UA0lnoTVhKwrCighsT6yKsriGhMv7dXznVt+fn9YLUqUCw2
d4O0/ZvKTEJw1KT3Tm6n943bvHUJN0MDsHCxtGVMljDv3UqrqbY4WdHaylF9lw3mVV9BCFPlebNx
fcGWmZlmkcMN2IfCMBexw6uQGW67BUsFCU4OlDZ6/DbrsTXkbnmfUEPMrPoTn9/n14vo2STDRuCl
m+Z5aMvoDX3IRpqvUkM0VyWT4xXq1scfV6zM+FbaVvTno9pEdTXPKOKplPJ9lYDU7TReyqLfC484
1078jpwbO9odoevBTGVwuvWzrt9wq39xrMrdx4w6+z7gvnT37fRxeqo8HJtNClWFoXXFNUyz7+TX
1uQDZpPnZzs3WgrtQkHrdguoJtHBGI/Lsp7KGOD1R0Q3rwo1kpcqRvFLofz3OMdeJ0GWfp+4KVl6
WErbxmfawS80Lew0zXlOqbVozcx/V4l8B+ueG7AuU1GBWuzdiImKQ25xW5aas8unD27lnAdObaEY
K6nEAtzvcoLOGwBYSn7Txz5cee6PP57p7RG0dOKF1R7SuYOXPKVxDrm9tK4AL2zqhcF8ep1WrQUh
zJTvEuZaWyUrf/XhAPn7Ge3jmezEbnb2phHvmzKgOJRZ/rmLm5UoU3UNnq4Ms0MAgjPyYPfMCyx9
MILScOTOOrkYlcEjPcvc6HSrqQaHMGzri6ol9bEW9/50SmnKbtzUphqy0Bptd8k7uCg9QLNlM2JX
1Nxd5zXxUlJdfwCXciQn96jNyfeMa05g1fFw7VdkiMZUii9FCnkcgNblu27SUIpE0MChdGtuThsJ
Z96wP32A9/6JKatbllnXRU3nNtHgOfLgd4M8uH1cmwGKHfZayTBtK5nvdQcaC+OIqgbfbFEGq2Qb
IKyRyaAjfhcWjPe7Ur2lbPC/G/lwlCYpXyqTAtFT2OmXCmSCOGnVw41lW+WSZKLfE079NaBz6Uzc
yP0cUoG/gkCfiQAmCoGQIbHODS3OW5oZ532+qmrDjJqGi+sqM6pNBqXOTFEsgenj9DwTC2384nn+
rdZa5LEbKd2MXm9F3eS2VVjmQQM44Wldpj345RyiPfoUrjqFfMDScKl8np6r2jukoBbYugk3Do0C
rtLNTf1QNhWSoIg/Lk9fnJ6dvrXZaO4LecuBh9i4en0vKPVAv87wIuyiPrjmOPl91dYezPi2asx3
ZnjJK5IELCjGwQA23LgfmGSLMja2TiHZUaEi78fHoNg6rl3zPpe9j+oh5S1PPoFt7Aary6OBj95K
n84HSMRoISr44uXpNrNsudElIlEJ6zadnaavddd3YaNl7NAIsz7wXLSh6OicNsyJUv3zokL+DNFM
RFuIO1nRz24Fr0YY/8rIViXr8gMYUpM7n1OyLPRiDH6sj0xPnykjVnAKCkC59K3r7+vJUgyTpWhK
5NJz0pMlaXOcfC1rj/1q2MZWWoSandFIxKa9cw2o3maCpzeeMNpNLOtg0OEnjIOqHnO/EpHOZL3B
ANSPOOg/D7zWr4HPRcCj7qxlmurZrd8kIwogabs53Z4+ZAuSh6rsj25ZtKBv9Y1FHSu6P31InCb2
IGccdl6bp4eiLew7ZTSYnUlsLzW7K24H7Mgr123MFR3d4oG34ksMDolAM93yuklVvXRUB+cB0/vR
LDgDVXYlDo5ZVoeejtWhIfqRs8rYnO5OzzMSYyNsiw6E175zdDyKakZug4RWs+6Gij2nrCrXQyV9
ZPdIiZCuoW7zBrIuI9634VPyUBPy4iv40Am1n/RXoAesF58P3cJU2rhNGne89WttJn9DPodfpxUM
dMkUFwWuCWG0cwsLcnDNtHVWrIg6FDipP6veh1RQxodDFhu5+gJNP9z7qjpqVYNC0NGq95ZWJLum
HciyrMbmTvhgSFeOIAvSTFQfrkNhnXV21DUS5JZP92blp1AHB+R6FTP4NksNIa1DOgXRmMaaZa2D
gUQYTnrVehn4FhTESHNlksfWbdOIw5vdjllNHmWb7dJZMhh9mvGfVwS2OuwyE1cJsn/nK8KNu0QO
HVBfiTXIBdLY9t1ImHNllc7zON1lHKI3BTOMwALWAZaqRX1aPJhyfdo7OikVzuFqWJoWDRvoVPIA
NVBgJXPUuLdtbdgLPnmImKoASiQqUikia1XFFHYTXKnp2SnswVpZ7mDB3MOQJgGKsdiReBW/bgpf
LgZayWfSvNkieTq5iog07mPV43CXxhQ2klcHK8MKy0Shh3+uCd+vIGvVIq+qVyg9lP5YfyUEhSmi
7mQEqe464somh66MKQlqzbppdP8wdH1iBPbIDRwRkHhTvr/3nNwKVMvd6aQvl7XbeAc2fUi2Z7n5
kjXN0m1EfVVkjb5rTmG/Me3g/kx7Q9mhOBrMTnSpiy5ZgEXQCH+sKFNGP3x1olVdaMdxKEiG6GeV
xWHGqRkV5mhhb4lD5cGqByiZD/Kh7pMwGSwg64HONBLvLhNS3tMSIaEGu/shzri7VSVc1syCT2eq
Ko1Ors7J6bFHUS5+7bAAfPPzVEI50aRXbXqAKp9DbDNTDOMQT0QMRdIt48akSz66GMFe1renDxRj
ftc61YSMpmnQavo7Smqxt1Hk5dLKLPeZ7ZIbVRoBpcmW7lxE2A51p8P4YN0tVKzbO1P07VK07Ytq
kvqQQ2GpgXjk1cnrdJldBBVAC+u2LkBPMzYsiapW9stxqLS15eK81XmjBItyVv5u7zlhoVE27Bgz
g6FOCVdmNTJkplPwOnbpVdX0ZUAHSr6erjLZka9Jo5bWyPsre7KMoyG19cjTp5PXm/ittW+EtzHZ
wPeN7pkPSOGmgebpsOYFIopqTOJlnOVPpy/zBkqHztA74fTIGHSyZBK42AKnsv3AknFPDefouQVU
50zKDlafQlQPIYvFWGjlkTBWXo2x5QUxoVY4uqK/56Rlh9ht7k93pw99vDK0ZryjhSMCVhogFxza
KmLQ/b5j4AoPvJwTZ0UQXBfK7rexg7BVWsZuBOnh/LGpxicgTbytIlqMYsLx2u9c7wlnxjKq5Fhd
Sw9Bxd6kTYRD9Gvq8XKP8KuOIy+umDnoq6Fap6Qv1j9iVYl+ryviHV0Va3eSiyUY9soAJ5vqQNSQ
XqUkjwNipfVjzHRjmVG4kadbRCLWCLrscZR1X4UWI9tQ5XPoMv2nvQGEStYUWkbdq41JfZbct1JK
q1ZxROHKDiLKLhdXMJNB6raT8jBx98b0cbo6PRstPwmtIhBDTR602P7al6Q/NNOd6MlXXjXZrvCz
9SAoMPxZiXAT7yHHjBl71zBD7PwRlb6DBcK/GnAYa50gdhip1ltg5lU0GHGVdQOjAR19xEdBK/3j
yivlLuF9umJlvcAO3X3tu1QuXK7SnczFjbI9a1fZtsJUcoPTGWHQY3F9ukL8UwFGUN4wPe4WdVva
K80R1SOiyDwwu1ju+cjqx6bQA6dNyoe+cuHaIMOtuhYq57FHDwwkEXs4DyJSqB1YW8RQC+qVD3rf
26/TxYCCoDV0jSygMQYw7HT9ba1ofcxq9Va2hXaV620W6sgcrJ3C1pen0K2vP1VySL9mBSnWwugQ
cC6hAIfowx12sSogZum+jzbqoDPbux9PQR2whuyEBl6fgQ8idMaa7PjgPvSTk2dLAANtw4EnVnPc
QtJEVqn5GCtrkyp3fEiA4t0mqUkXBRm9GU/jBDT/sMlOwsdgVEJxKrHgcoAH8bPbSaHPBUCK2W0J
tg1gMKG/eKcLz97ZaVmFEJeEbAC3F5nfdlF2Mu2n+15DrYIgzqEnDv4f7VxUWg/edS7yJTeEt/Pz
AttUT0UUx+w1qZLqno3jM5TH42+g9A8AtRnfAPGygp578tjKfIEXAAZkve7vEGelQZqp8k30gSaT
8hl1LCxybKbvRmRf4Afkt5oTaw9OLyJNEbqP2xye6+BVQMnqTbGq04w8cMjPhn2uGRsbIzdw4gPF
BP8vcQtvaRVEj063BXi1rpvHX286p5H7PLJQk0Zl/8ROgwE+Edp+AOHYitRAlv0/YV+2JKutbftF
xKWTgNck+7b6qlUvxGolGiGEaARffwZKXy97nYjjiB1syCrbWZkgzTm6OfjHGCsofKwt8VMV5dU7
y4aPRMJJpxNQOIXff94XuLKZU9ZEEeDeiT7+Pgsb8siz/L3JXOysqgrKNeZZVKiaf8VDWx0J9/Wt
Rye84oAWNoXyUkkHEAxsRFKuPeN4jXG3XHNX0vKCBHGRciLzTTxL95OYbGXx1IpLlTIVq1s3VNHJ
C9u0wzOycpD0U2N21bzLMG8X1F+wpzwMzvbAQx6eMx/5TPh82boqJtB747Kr0OpF0BpJgUp2T4GZ
3ItPi4s3xvqpdeM1Eg+qB+WgbvC6bDgZxptzVMCUO8djnrZTVD6C/0EktV/zvSZFt5cAF9Z2a7GH
Zqh+YbrGcEDrINGxiWZf0kLfTBdlKf74t9aR7MwrD8xB0yE/gg1I9OpK2BhJ55yisnlzjRw3ItHB
myid/UhqhT4kGTHzp0xWBG0iHk20Pw64l3PftnzdVTwB1/7//uC8/4mnIOTm3+UJDCBA5JMl0o1A
q4+I1X8/hONEZ49MuXdEE8hvZUP7LYyKCZbKCOo6xw3Kiwyc1y5xqmuFKj9FPzx9ws5er4q2dx+m
ctyBiJGgHET/0AcQAQun49+z9rtw9YAEfC/eTyKfHoY5kZgHmXx6bTc9BMtBdyHGnNt6BIx5munu
XEhRv7Ohm7dN0uDhEf2l7IfwmPldNa3a2Fu3tP1RSLlOvKY55rAwPepYoYhQzNkDARh3y11oqEyu
WYMqXE7Bc0hE+2SkE12R5NyvmEiaL+WE2ImmZuNhSMJi3SjV74w78bQS1XvYNfVWzdmv2mshuAcT
uXFNm+y9WOm0iWOKKXuO2Os6bB8x0rq5YKbljXN9aGbqvsYTqY9AHvJ7fb68Pk1b0jrh9xbVGcro
7gcAg6sOuuQ5jvBR6hbhWKoM/F0xo4JYjU2frCHRvOU5wPUSHfO3uG1WLnedL+haxLYM3PEQO4NO
WQWWv2v7LO0xGh2y8nk+3Nl1wsvmgMUT/VPstgVMp53Yuu73zl/WV+UPP6TO/1K7/Evs8s87iv4h
Y0OYSASZF3ICkTsAXe6fEnSaEbDMNDGoRsNp45dKXptEqJWHlKVd37XIRAWJkpZV/jzNiUJZqcgb
Hfd1qdkbIZ3/aBp6qoeAvMlR+OdexwAhlkvfF9OeiRm1c1MepE769xHLDCUs/FUD9QkGh36JpmhM
i8oFhAmdzG52JyC9WZYdVBfXgHZQmKJdgMTy26QIcF7hP7TLev33lRa+//vKKP1lYKx7EIVGGujU
thtWldNH4KM4hLn6FwvEeDKihkikC+gZaPgM/IKLAxoCBeazFaj5Ub4T48ZpExX0LXQwZssvqflG
xHD0imn6jzrNdqe/l3/g4EDeEISLgRsJHu3/pSTMxhoWLzFP20omP6OO84s9AJf+6wwI4TbBc5nX
NELUV/DKMg/oL+a3PQ0VONzREcUP4QGdRE38OUXxgLnmtLvUQw5aD7jJmnkZwapcFqvBKYZuZcjU
nsE+s9M4IxsyqvS5rH25pj7vN7agD8vsbQqGCCNSUftHJHoDOxJdSwk7SzwSRPFz1Ip8oogSUCwd
UZDTQq6lKr0ntRx8fwAGUITullXxLFKTv3UgbR6BHrpPXauK/QTnNuZRjt1/sLC4cf+1SiKkyUU0
IpbHyMPACbDyf6ySfRNDQbBk+bbyVsf+/J7wLI3sY17DULebtHR2MA2rdeAwfdB907wHSfaFxya4
SY9jjYcxMRYiJRS0OQRwGhmzYOMFhG1ZV+m3gdDw8Pt13jnbqW8PvIXoZoiresv8ADkeQz0ii9pU
B02eMUaqee7FMLwEqHhWeU3GM/ej4aUcse6pxVpDKzTmlKn6kleixDMYZQ8YVxJf8EdAJA9X634J
o1zzsKh2LYHAQkoKdMO03QM4ki2+fpk6XQtMLsiHl0HRpXz2b/a/6gDPTAsZ+of7JTWIHfMEyqTe
PEUzpBMyqqIfbXjgisgT5tqJdbbcGZ6K2/sB/Zs+CxWoVdF1yQP3hziVCIl7Mo05J0oddTyhluvC
iKfOKOf9iC5sDdyu2vsD9V+DOBvWqpkQkFtBuQpNE1lDRVum1NLQxi/zc0BOlr8eBYN4ygAxm+13
VsLCkfvZpcqz7wOKpdehSh6y3uiD0NF3e8/an/99VVRhvKE0C3YY/uzfJgqEHXPlp8+sHX3Igab8
pkffv5EWwUV4Rhu4Kxu6GjVy68cJRbfD823CG+8LhWRlG7au3o0sQmQ/BwrRgzkEJHAbcVucKOto
6mAj/pJk2Nu4RgbgNNFgX8YQJYAGfghyor6QoSqB0qIhs7+be2Gaw3D31Bb04HRyOmZiBnG93GhG
VCejGvEaE/Gk52pIVSDKL3p8s/C0TJi/zcxY7p3ZtS8LxHAeEjfA1KO4CfYqjJpNjibqwxskwCxU
sFcIt9RLFns74TfDf9Sw0Z/7CIH4DpoH34MEDzrbP40dfdM56AWLbCtqjOhCqCOYZvwdOpwQ4T0y
DO/wqvBdGTe1D1JdkL9er0tWbBpJhh2lyygGnwUHC8oJLPbnIuDv2m6A9qd9CMF1WOkj8m/nD6Q6
7SyJjkcsWMkKgjPZ6uxE+8KFknjKv2vproXAhmMy9yzDXn2qnunUKNwVVWKQeElQZg5yeLA3EBmr
S/CvK5Ox+giHw5gBz6iQNASAZe04tXyyZ1CTyKfc5EguHh2JiECc5R1y56skMmsLHs8zwiMKfyIH
20HkfZ3sw9JpUqODPQdQ+gAWN7mZ2jv+BjoEZK0ZVLePsFYML9CtDCut8/pU+/V/zefCF/TnagmL
gY9hL9SlADUxqfjfNeXgxEM/dRR8wlBgaCzAxeHMKNOPZTPBdVyNH3Xo5+k4edlNVq061YmzVQjd
xyAHGBOW/vc5BK4C42iZ/CDNsddN9hOPNV8RKNJuoEq+G2cU6USy5GvTDRvb2425eQKqLj96nXTr
yakfp9w1N1ZM3+yXCmXYO2/D7KUnA92RmMh9H8ZgpIfhm8zonCLcVOwzJZKbV6p2l7AJrbQ0yc3J
tRetxEjGlfRpvJuE4WvBm/oiq+wKeZ16QRldnWZQIGtLTBVIk5Q52UyQbF6m5TMHBumvKJrpo73k
2oSbaq6cjb00EFYeZ8UgKqpB+mCJhjzS4RMaqVGdnTD/CVsFeR4CDmRklvuKo+PFguBuVCIhxOy4
V1wbEeudHxQzQMTa2VIwcXtleUfM9gVN3UUbe4kl4ACEon12iuRrDZLn698ntcq/OWijti6QoBQf
NFbfNq8Q5Qd1ZOnP1QqKaf5txnQ3rMfqFYSAv6+oiLcm7+YPhfXXE6xcl+iqzzSsxQbESX4Mkev4
6mfd3q5Fow/QKIFrQ3OSnDPC6KnhUBqEhdSvw4gBZ4Hvdj+hDIMMM2Dfh64pwOq05rGhdbXvW5kf
tMjG/8Bqo3/rJ7HLY5+PKJTnyP8lEF0t9/U/2uaubXXguK7cmcK4+2ZpHacqytejy6OtvdSVjwTR
yMG6rPwe+7wK086v+1srZXXsex/e47H8EbQKE18WihkEuf+Qe3uRuGh+dAnMyjH6UU9CpckEqREi
8eoLdZpkATLwwSbDRsHQ/BHNlO16yi88DshlTsCB8Uz7jyCoknWxnMlcP0JtUa9cF8x8YX6CP6af
nlVn+nNNX6JJQNqYmA9MJ5NHWBbODHjRi2dCZDMGoznQhc/ilbm6tID6VsL/EUzZV5+108c4hu22
oFG348Ag09zj9b4zPSCyoQHuVbs76AFSIhTd2IrZcVyztZd1TNRpqgOYsSP/lrtJ/Kg7AeVn0J7t
Ie6dfisbCfXe8lqfu85/fJN/6H3sN4ngAVjPI7CaBB3Jv7/JlpvAzWgmd1JiOtFGxkD0ggWrKN3Z
OcpetKnEw3JhjcHEgnLsLjLO//+ZHNudfP39899n9jeZIXBnVf7bYJp16fD4i9ej6236CtQLhrOd
oQ8kdzkJIlM/MNOrXxMnb8+a5Sdv0Uk2IVZrJxvM1SsG5yJlBMKZ5yt3IO7T4IZsG/iMn72mkGdT
9DFuJWfclyIQa5CA5mIxcASTxzsK1KU7kAAatW6KzIeoihTTs8u3bujDTdl5X00NkWetUPJBzBof
XEzF3Md11j7USZmlPp6iyxSrj3yRZ5dlMQB3U9Uedn2sLJas4bOLL2r5Mczah8r3GWRIXoQqVNK9
A+3IaiaN91ixrD6NpmQbvVDXIbxZLbIlnLCeXrF8HWrZ1R//N3hhTe//7HPAU2LSyNLkLH7g4E8A
UYgqo07iziB3NdifFqPE+ILcwRn/pMOoPdZDCOJtNpDnuF28VV2hDp7x5ydkCdQQv2DweV04B+LP
YLmoasIrYgfFGo2jvw5ZtGJ+zJ4U3AbP4EnGZRW3i3VrqteokcXVXgl2hLhpfFStG914EP3yQdY9
gax4qakmx5oNGEsVT6hfM1zF0Xz44wxdvHuoxVI0xi3UZosATCvPXXm0DpBhIK52o0cyeY7HplYb
QDlQ3SpAYchzoCt5wmBDTFUlw3+NpEP43Z9bebRoyTEoFjcHJuL8acZplds0XBfRLuERuxo34TB4
s/jN9vVD1ZC1GsoYEnGwUXmAmfGdWSFLDcH4vt974DxNc7DK564SxY2h8jKv5eg6ex058cssnU2w
rDYteKVDPfItT8YmtXRByDN/N41VtJZxT6YVgdKt1Tc/d8kepCpbhRAWbsHM1IA2exJhTIfa+27T
QxpdhlemkZuc5aiwgNUDYE5yD58bPlmDZWPrs8aD5HCSmwE0zbrK5uyEeQrZyZ79PugYc4+HsHE3
Ix0xxYYBNPaBkYIsYmN5/sepgJYHjypPTQtpNXiSEvmnLpy6i00imsI00j79oaGviEuUKKaJ2CYa
w+QMKhYJphKU5MjK6FGjc1/ZVQIDSX463COQzhkNoEtOm1I2IOgsEzLpQu4Hk83w2otwg0DQ4NVe
OgUuC09nK6x6am8J476aKDzyfbKxxpSMNOV5SASk1mjwql1WVfMto9WTZWYqTadbkyCfOhrgqTR9
tJpE0p5a6rd4B1XyJcux8LU++hsDhakH/3UagSm+5D6k33kNb4QlMKGGBx1TdLs/fmjr+N//1Ajd
D81n+liZ9g01WnYNkZB9AojarllZ+HtZDtHpn2ekXs9WwXz/G6q58fDM5t4Zb8c9YyGHAhmClmDj
OYyEew9ZHdmqGCg5OzVEgr6S/BB2mj2DynpL7gplF1GtS3/RjMVXMkkU4YAFz7Px3bStE3W7f5Gy
R3Fi+ARhsFfpHaSQ5iKp1jvG5V9n0q0O8HIeBhPoHWGFuUBFpHfBcmaW13Qwnic/Q3LIcjtCdOtj
hVLmBMszbhlPXVmZuGvGgwbaI6hxGUYz3zFS7bLk5ITR1K96gB7nIibjPoeeKmTkZYKa6UlkbrHF
hIb6xIqgvIJlateZaKKdaBCfeOZlMn4CY/c3AWI6LWBtD0VEPxenE3wB+UZndXLVcn7zuYsJH4E/
b5GbdxON3z8iQ29vGxv5r6uCqv6xLaM9KcxKgJt7BUCoT3kWu6ndl/TgjqnzGTtJvRf1AC6hQIMA
CS6uJ+V/RTEvwKxkMC7J8JeLED4+IvqjWpJ9LTeFbStY1WqcD2XmdZv7l9aiSUhRXnpnvRxak6tt
jZy4lX1NYsXZgUiH8qSbXwcSFs9cFsWZ8189EuOvdjlpiZrQ9y4idZcP66Q1elO45fyZFXynPKXf
wLiGB/t658cDFg0HE98X4RM4/7WAEuFqr1gPIntM6i6t8WjscgTZXmq0KBGZe0ACciAX6ad3u8GU
JVtYbvqV38jYA0oXmmOB0UY9SNFUY2rDsz/Pm5nF8+reCOAOMsepg58EsVDsaNtwkUOA3YzD/i7e
9kUDJZzDnqGNy9aziIut/eBMEr3c201nkHPqsNbsamjCL06I0RYIub7Jzqg0VtrdWvmNPRjPKbcJ
4GJN6XRG7a9W9m6wuqQuzGc0Pf2NLAp521Eol8UbTOnD3Nmsx4hJzBj/h44U9d5NmVqfhxFz0MNK
tah9ffFQuH0IvK5l28rT9YM1BeDTOue06QGb+BTUKvm0rCZaQmwGY/alz77ciU2OD/xg90pSQZsc
eDI5xDFWHDcP0KtZVfroz69MGQwBDrIlrgHZzC2ewqWGcl2vXOfhQNa6aLyb22/tW7LvwR7K/8wU
/9NQiLI0DkP8D0l8oYtOI17ImH80GBkL27DLW2dXiTxLJ6/52uuxh/ogSw4dCmXwBY3/OZvnmclw
63VFBVZpoltfmXHXDMwDVOSmUSmSt6ztoLAlo17Tsfe+FFP4K5ryCp9/1p6yifSXOAIQ67vZ1ZTG
JGsMzMMjL9A7Tia7OpPb7R0aZCdfcOc0kn6GvjWsdnXQlyvrCpGRqhBNivHsiyvEHvKhKdeI4gae
5bQP+ehG12qK6SafDcAG7LG70Imw8wXNrDa0ZPPGb0y4J2OjvpTsZx1X3nvcoCgSdURXDuK87Rro
YfbBTg0kXvuL7o0y95ERRIGzPMMGppT3UNsyvijaNR9YG6wbgNrHUjuXxIE0og848hNLh1zdOAYi
7daINPSdhVTLAWsaUr55Wf3oV6inQTPC9UWkWGuoPG7EgZBQkx7jHUycP05CfA65hCDYyvy8uUes
NlRn0pv1Ps7RztpLQl0F8LDHV1jx9x7bj1vm3WtV0fDSXmBQnIsRvUC9QQareBiWw6hkf7wLXe5/
zNyM6MlZXet1DwYeESKfgEuQsb20ndrFYmvU9U5YFo4+zsja3XP45SeGxFirGEWHRg+uwrMy8JH+
h5IXNMGfpR/mPGAU+dJDYeS0S/4QezQ1HUQiSr5nVPnbBjTrDRTYqzdQ//XvK9DiwasLmeARld1m
DItuM0ZVeFBJOL1M8mHIBV+1FR0u9jeVgGys09gM7lu3M/g/MKmbXmoiYU9CdkTq4TEuJ1C4Ogqv
Oaw2L5URe1slFtkQrHqvBzQS1BG08jA8rjmjzpM9K1n/1xksSSCxK3cPs8Mu8swjLfPv+YJAWRjK
rZt1De/EFYxvs8eMHihDmvoTeE93tXegos2n9uruCveq/7pcEW2ibQ3b2NqJpnnTYid+MwZImpVc
jMmpCgkUQHUFqaiFnrGJumfUwY+w8jb7cRwEgBEKK2KQOcCBll6jQ4b+qlUe31dRFlzrOY5XQTFC
6R+ywd/Y9zuAGknz4jXWLXbCsg7u+ylxBsw3I7l/8sGNrAjEINlW8t4ByYeDNrP/5kZ6K/ru1Loo
yMJKhNDhCX6Jx5jdD6UzhzD96HBT0wZdpYmTo+roJlzkiUWDErsry++lqsROY7lIg153h6D3gf8D
F25XBoKCclL8tRrCcNfUs0KP1GD0t6236gBTYe0WFIasOEYIXodyaSj2Qx5KDMPN21U/hACRq6l9
QSzvrkx08awhactRqzlXW5hYxAG+zVPYTHC49N3Wgd8RQArGo9zPMkjBJxOfWKTnbQDd5Y4DMfvi
s2yTFfX8Ct1zfW5cAm3GgNfb0tmQnIttV8VwAy7iXSvXDWSCWBl7a3X2LQC3G5955R6gpoRKoi4x
hlvmw4Po0YpTKbM9WMwH2BLlYeqA5gPMFVcHM+62LBp39z35/253fRIv/q5/NrzQOoCICn0IcyGx
/18Z5TOapjDgZbbzUeEckggGRohT+DYZUBjaQ2xiBLb9vg7DcQ0p1ldTVt9sj4DYyuoqTP4t5zS6
eXEIJjwOyz1AuG+1D+6gdmbnTALYrEMdgiy12tVYwf8NNHbd9T2B8TAenntUzBZ5V0GMhQHfmsT0
lnMPJvZGFm+obWKCPHuwfY3IndQiYsxV2QazVfNJgNBHGBHdwjAgVwlzX50a9CiGY+1tsQFHdb/2
l0tbdjAKICXW2a10YAlGWjfuVJ3wV/BZFSyjBOIeOJLxHl0P6FiLwB4v8NuvpAM+HxZJ9Uhoz/cE
lgJaT+gqlxrOaj9DH+PIR4KgI/saisw+HZ0w3LfQ+TUQ/D/Ny7b095V9N8sVdRdacqni//7ZX28c
tSq0lBy0qL+CeR4w95RHGyvqBVbRPRnwQSmPw+zKB80uM+CeFWgvDtmmBV26PgGuMy+y3LDx6Yc/
d8chg82z5+EbXdw/PVwYa7+uQOvLgP5QvYDbrh2+4p/8GKFXWE1FlW2pA39uXQ/VmTnmlyRZ/Egn
dkYHU6ZNQoonexAuStPZG+rdrNHOp64Iz5RxeJI9HkGtXJCDpF21UlLrxwj1KTR9i3/ZT3pMyKlG
fcTEV70iS50gfLSz9y20z7wNEx3GEy3NacQ8duJDv8kjMl5spxkFxTWGmBk4ix4PULqqF5SKG1I5
wTsBpXriQdengOI/wjEGjOeIR63EeHbi8HoXhMFn/AV+AO9hcrJ60yMo4QAhUv4WVXzfo+sFU7T8
gyyHMCi2q9/sOAfjs32yLIOs+XZ/5rEFdSsn6YadGaLp1YvqF/BPztYUA19D8J80KzgnhlPrQw67
ZQ3DnGX7FcU7uXIB5WOuycoYCHPx/3Vc/9K0StZiks5q0mzkqHeTbIc+HrOrF6+cT9/v/2Ey1vPR
5eAimWiwXy1CSFo3xbEycGC3sl9rSFrgF49G2FjqX05dowSbROyl93+BL3tkcE2VeSgb581aZ3ic
mb2fD/kGtUK747qqNvAVYYggnkRAkbglpqwvHp1CrQuJ78etYNgpLdYfzkdYQdm1iEs0XJ3K3hzF
1KGuwvJscobhbniDSMsY0jY0GDe+KDXnIMwOLl1x321XwSIVtnphe8D29lIzKdA+yPYwxO50cuey
3c4Jz1/qBIuuM3n9472/HYcvspXiEZEh6kjKMN+OjeYQOEu65Q0sV6gKxbvsUTuCDElOQMG/3P1d
vEP6RAAWllAGB6NXODwdJiimx8SEV8jbwyvp6r8OjQ9fp0jHvtAnycruphdc2x5iMpwGWCgBxYKW
gtUEREgXe9caBSvGokayWvGE/bS+s0oCBfUgYNwlyqnfnSCjG5LBRIRJyx1gXBwwcvkHHLTqhK0T
2rUMghQaogzH6/psSXOYlZGolrliZy+jhkT7WkYT3JnNkrwQ1jtbsqjP+0cUG9QCyhXnsoIcmEri
bEoiA1g4a6AEs4z3jdNn3UFiLvtr+27La3DAzzCXsU0Dbdx7yLCtQcHiTS4ippb1v0U5Zh8HTxMM
QckN3djLBqTU7m7/qbwIQ31M0xabYmEjedwHr9KfkIEIEDUrR/7StjB0UdjJd3afMbOHgVpR25+Q
dBGnnTABxpW1/NJEMdR7+C5dSCcRo3S6/2HTFNysnGrpDjnx6vsVLzFFmhXzm+yRWsua8KgVh+Ai
CDHpxtZY9hAv1VYnPPc43MvDKE9taVY8ZxUseSE0cHC3d8mGQ5Ogv4QoUtdtxduzLMgWDES2g/0H
9q4mg1OlLGmZasdftNVADZcakC/WXNBzP6sStz3BLXnIEQ91lQkP8Zz349vQZb8U1IMXDMqhmFPU
w4mwfM4yxzx2f45e2MRK8FwTeNqity6+PYQZ7ke1TGdYzLq07X5Se/+WErd4i/mmq2pJOcFO+gwJ
561iPLzRIhlOUV82m6pEbTiA/j/BpHGwWguncd9dqdo3Et541OnUAnGZU795rXoNc0iA6yWto6z1
+5Co8hELN4Z0Y8NME47rzdCLPKWzS/cuRWzjAHHRa65gHa8z9wXOLXJt6fDuQhU1BjWBCwBGyTKf
vpclzM3cRzDnIp+KmshNYVIyhxFvEZBmjaQATk95wz4XWdaTPShvDtJeEvzLsECvqkVrMi4Ep6/y
5nki96XKbVsIp2Tfb6yIKYjacly1JbnoyfCDvVGdZS3vIbw5G/HY+VpcuERppJdtR9Ecmns85ito
t9iqqgK4bjzPQasN60xShpBZUO99RFwGWBcKYNPL+QX2VXY/IAL0W9jX+ghvLcee2Zm9xbPtIW5W
jUFObgWVTtovRjiCgTu3oqpT640jutGPPlLD1/fbblj87X2s7k7S0PGHg4QRCybVpdJBDvt+dkq9
SwJUOslY1y8jxLfXLvdAzcA6LQc85CIOp2OC7cC65Foqm7OIcojYI9a8u1lMt8uEmW0RRGdwTcmD
tRhJBq2EPQOfLNZJgwU201AeIDIP1OYiTEachjwHzvAT+NWmRHbKmxfqcQ3ZED2Xoh/TtlLJ1n7e
tBjUKuJ+u7V7KhgC6MF6lUr4gx7dViEK4u8ztw28/X2rmhGus4pK+lIsH7FYPmJ7gEjuwy2q9gJA
ft9zXn+PvRnTvmj/takK/wQnxbjLC5EfIzzC10IM8zrLEd+gwVanHDu0x7PxwXJUYT8BW5PwL9Uz
RzfJ2nydJ9P44IUsfzYTwqEx2u3TGz3vgXcmObg13Mv28cOYhJ0zw3YVOcGAkTZueAUxgkdwAQCM
pmqHJotvR4iUVkuPcORMyCOMXqi1dB88Mv4jYS2UAP0X20TaCwy5JrP7Q6JpPlvsHfOi6RkKM0iz
lH+5V3uz9wvPf7MqMIZzbyXVCn3MfeUFc5elHhC/jS2vks5RFx543xXyUb6r+TZOXfQDcQEYlmUm
kt75Ts/TzSkZAbCqMH+8i18A5m+RkGDWd4PaYKL9faUaw5UTgW0aRQR59uK9peOh80X8FgCzuGqy
HmUcwCFdQYhAW/pEQvVuPzF4frBH8bg5D0ERPYlO3l9PwHLhPZsP30NQk/38lKPS0af1q5Sc3FRb
f4N4DjtHJPVDz4ZPV0MZGbse22Ta9S6tuwytGg/GRM42yqLoCZw/gXC3Mt8XCb+DBeGF5lSsJpKP
N9i+MEBTTPEnraDGLubNGAv54pYQKAeyfGujIXiHjRIFFg1fM1Rx25ai+mkXJ0qeiH4PtYoCJgD+
08udfG9zU1q0J07nPzWTvybQ3F3KxbsMz/9S0cKOai/zpOjTrJta1GgAnHJWvHM393aYxRHtTMWC
t75pj2ZoipVr0I1bKRr6pngjpWnXRIXYKFqIxmEYyA69KaFG1xDFo+wCS68j0FmswzrT+d3yE1yH
k3Nhon9PoFY6YYWBhn25t+3tz3wMg5uALB3NErXlB5U5Bcuv2J82rOofsIqikG5fYepDfkvRJK+I
m9eLoYV2XnWdZClWFefilhPysxdRBZKZzlvFg+kjitkXjKuHUI8l9LEUNTwjzfSBPejP3wonN7sU
M1hvg4DbDdqz6Db/fSZH96/Xfp8xzrE71/1fvyezsrkEHF9KEGBKfQMKbCg1v84I6Vw3Qql34g3v
fQ5Vo4tN4xIrDLCHTadas07XkNJBx7mrneYRyPI5dIV8d2PcjGZA72im73i1v1hJcEumdzZGdB9O
EmKXCn9MihaVba2xOa9Q42gQuUjZwfJuV3UgkGA2m9dCJfEpLqGjMZN4sU+EyuBOzTJar5KmCU91
BDu3pbsY6eu0bJrlkVdsY4S/GC4QQFUgNOnRDEAW7Zl9jS+vzctr9qyI2ZbxzFtZnzwBxw7iLRZH
e9n56jgUZbCmhrXrYglZgoYKsRNog7ZZxYGiYn4W/BSYjW4zBFwoUeNpaPE4znJLVMKf+wqr032N
nhBxlkV8eBaCDs+BMp+tCwaA8354dsOe7pShNLU/RE7cCD5iClIFHnPFODTD0NCBLxmgcJgiyIN9
/9rpoT8N/eBtWpkgob/xvF0fznodtK5+EJUC/VhPIW7kKQQ+Wjq7MDPVbYigJCCxr18w5qrFtp1A
w+7nj0E0+idwdMF6WGQGTvURVkn+BfT3uNhyEdwzbdns408sSfjsCzc50cp9c8Nhg+Fh0/G3BdbH
eN216b12PxOoQZQ7L+16mxZ5GTz+D2Hntds41qXRJzoAc7gVlZPlXPYNUZE5Zz79LB55/urpwWAa
DYGk5LJkkTw7fN/awtT+1ItyaqrxtHM7p/9hVDpTMYNVGBnWd5x/nuQuARFIV13F4Fal8UlT4ibe
pDih1/JuLx86E1Vn6lNKmtrtPW8ty8H5SuAKpVdXuR19Oix2x3RxQN8XCvBs69mIwCFw4oU9VrfC
nut1B2qI9tmyH4e0OwqHNUqJlPAHlBJ+v+lARRu4ZJK82tNWr44B1nKso8xTnOOi/oZybCCTcuxX
EAWrFP0iToMxOw1Ibd+H3lgZUlpKYrSf48jZCOCb3r1yDUkW/IlobtJEHy9O+nr2nxRhjOda/S6N
npQyqlXkBsE+1IYv5Elq1LgYdS1/0HFte4nRtMvtxdp+lcLRtnn8moT51ql5wrfbP7eUl4bS7t/S
YKT5Gj3JppepFuVOjZthay6UoJF29BER7Nochf3NhaWyHXLD3iuTE77mmfHot3w7d7lvqxvXIhYE
UUtow11762tFc/RnRzwQmbM8LaJ3+mIa/XvmaRacQtUG8270YzaE67UiTi/a5DQPpVOLlV6b+joJ
TGKxWaCHVbLkgSszwl7UvdpLw4Oqh4psDgoOdgXUjgs8BFv5Tg3d+qW0WrFWogWsNGQvMl4YZhtx
OXutqQXAu1xlY07Ml57rNvjOiN3H2Bm0P10Ur7gOUclXibEW2uT/wgjz0aZa98Gf0F9Fg1XcBoUT
cLkNpKHlUGvX683oa4s+2+h/9DmGQrQU5GCLEYZBVJM32VV4TrTYfhU4JqkRRcy+VrWt2pPtMf9B
PNaTHuzmVI9PwumowUxpuE31sNg4fWvvSHzO/aKFRrID9wmN+DHSaQpxnqWrWGXJLhYBUJBg5gj1
vntHc9n41A2SwVbO0BXSMzI6qiwLwqoyzIuK6uoNya2xFZFAaRda5F8VZTIIHPq5ycY9if66CNwD
hirt9//cCEP77A/4e4RYskk1ay9uTu0Ftld0hInyafErTtAu2ie/9dsrzCxIT1WPeJJo0I+s5lhi
197qpWi+zVa6J7RIf2YuZv1QcFMLgxCvG4CkMVwQXIPS7eZlK1yOyS15LAjQ4Sui5KLtXXXt18ud
arKPUgpimpdK+HzEsr11TVo/JWlxCxu1vyCpz+jjcdWriKwVN0YvoDvzLTPfcUT08CMD89mpBuZQ
zcXwiQ3ygelyjKOqKjrmY8ctKk2eKTn4ayd1xcFNMaH0sZ9t6iXQH5LCuVI5pYRgbseOG/vUoV2t
a733phimgkaLglsCbdm4159cPYvOsuTAN+5uuhBr6WDZ2crXIqh9uIC81GlmCpnDPzIj/BDFFlB6
7+l1uqVH1fw0WgYZLB5MszM+2s5y38LS/t2Z6uQ5+Tjd24wqtKYHtE87J2UW8vJqLA8/Rqsb39wZ
YinXTXcxcPHdG42T666TDElVVDCNXV5GrTPNh9pSZ08v+xeTq+6Zrnu8EmaTPZH8MlfcQfcDZDj4
1Mx3XX8dAi35SKsx2dtTqG1lyszhkjHIH5VRJvuCDMSLfD86WL+iKSyuaaoB8LLnowit/FDDSHzQ
MzeiUijSD1dg8SqT7tKg1EE7qvzpI3V4TCIFoUdAfZqbTbcfrYSi7LI1y60AHfq9drE0TlZh16Kh
ojfzJx/bCKtyUDzZvSUOsnDqz03psdTlRztBlwm0hsJlULhbw83ne+rptFqJdqyLkMcTtapT5Rzu
S3yoOujEx2nh2jWhxtLXEW8wIDImxea29ryQOeSfsnAbLsSk/C2ZcU1b+/j5w2AtrReAKBunVkEM
1Oa+qJwnKU0MNdpGeFxLr4iGEHBn1p3kFrrpdt+aMzgx/EZKuC+5+l+QkaGMMxKb6mleJ+Ei8pLl
nTRuj0ETjNjUJuPQK02wbQb0b5kyuKsYL85taEPnlEWRvU78Mv0RFZ6fCvUHqrCeJRONjdtgwHeH
Ivt6QoHgbxjVKWw6dZ3oU3BJlLrclFHrr2RaG+f09NJwPjJBIroQsQE1bfbovIo/hVX+a2NM633s
Cv9sdBlYwEyMN6NGWJMBxFhDt0ZblbGsXPraYvZ64KlaPl/aRcFWLw+qr5enOjZPgeEwymEOmNS6
ROyzHcIM6c15LXdT3QmeA2daNWZanyTh465pnMCbUTbPkaMtvQk9NpqT3CVXVo/qoESePBZ3tYHy
lQoWTtb2VBlhuMIvn4yPyqTYXhB/ytOjNBFrrYAv5aeGcJ0EGA85XetypqO+siO+9Mzsn2ID56ME
g8gHfxHaNWXnnEj6t4ECcl1vZqRuU/sVpvScNMcvTUDS6ow7jj1ZW/lbZTH9sV75htodIFoxWGUw
BOVHah91ZAynyGqZlCuLH4R7SAzss9iMwneflVwNXhLO49VQtNT9pjB8iQqr2M1L9UQ+SwM7ekgT
ccan2D8EYQMgVFUPVQOjqbDm6DYmoLGUAj3elMdvYVCIa1QxSCDL029QUwHUV9j5phAxTEYe+Wmq
CcqrkumaeH93AVn9saIOu/pbEarod6+tJGEyIORlL3eS4V23y1PDSvl212ZXaoJNpGTW6HJ7c/Lp
qKVJ+klNxGCpChmq0WbQgjlJSjUzN7qWTvdr2FgEzHYQn6ve1M6D5Qw7QmXIp2Gi7mvZpyuFftUE
lm9fis+1cQshq9vK67cvGgXfiGl7jgDyMrYttRRIBmtuPeVnq+G00RYOllRw2NI47vbUOtCQZCy4
2fA+D5eoqOzrPaAqQzwRskFbl2W8YT5LuCrr7hDb4V3m72Au2YydLw6EKeHbcryfG0/Dh/teMhpi
Y/YtNzRN3J/raAljwbCincnNgj8szkkT3GJuJQitmoFUMDJulj4Yf/zOWvnACX5NadvQVRb2CzYd
DcLfYnenVu3NtJsepGVCnaBqm6mtbt0SrUicipfIIawoNKrx0jZljNY2GqLyVa1Edy7pOXh+Yb6L
OHCZ/zu+itg0fuRD8++NqjgVCjzY2bJ/51AXjCqmSV0TlsXEP7/EmP8ohkL/pplxQXttap8NDV0M
Exm6U+6LfZ5lGeLzxsKcJ1De8KkBXy8anGWLqRPpLlqe/ffrssHdI8d5jYm8tr4d+7cy8pt1Wg3h
q5XTJtHDRvkolPIjVCr9V2arG2RPoGX85mT6KQS/wQjOcSb6rYkMbT+6GklfRc5pA5DeE12Y+5C+
1G3w6YRaA6DjPDbIOePuN1H4Z1VPKNnKeNwRK/sPQ51/02XxUcNTME9dvpa7cYWRJSorj+rk+ITX
GRZLNcY/IzP12sXQI0T5bdlBTF9e2sHNXiqftmhjltZei0dSaoT6eyshVQrDReihat81QRFkQeuV
YfIYxbn5URWAA5Au1E9tYpXblKymDF4qtXvtnHb+PkONW8G1Dx8mFvSr7QIRqHtn/t7400PfFZFn
Sw09ef+d052LFNuPHv4UvoWCMsvPWjvTU6oKBJ9EeuHJ1Ot43U82ofNotKseOf3Vb5zq8W677oPs
Wepz6Aq4lzJST3KPImv7RBh4SStx6op8SDwKrK997yRnFaz8U9GR+oEqWkHGpy8RhH98muMPehIl
Hjg6MMRmvGbqqVhITdWG/k17AjL2koJlOVG8V+7WHJhUr0qX1i92h9q9zyd/TUnnWg19SfLO8l5H
uXZyljat3NXxkNuNaXiSxtwvFBS5FTcaaU1euJspQVbZNstfZWEryicS6pL0StNv49wPAE3RHzVW
4awllAsR+OQF1DlOan+Akui+mANpgN054iyb5/qyG81PVCrKU7zc3fsOo2Fj6EzxWXZTp2tOthki
3rfyC8rS4gZqez5Zk7sQP8AF6iDjNlZOPmWmJ+kjiQsmQa17J4wP5tQdSNysk8q8lk2e9dRjuEJP
8iG1a+u+xddfrESeKRvh+3hQ515XT1Xf/PcmbHSYyMg5xt7P4S5r/QUma7sJI1+8TGHDu0v94pda
zGBh+l+DbRtvdhc8TXY4f2QWgMwqbrMntcIak/ZqfJ6drEcuUvUbCRHD0KGe7FKjYb4ULzCjaaup
gjAqTxgq2SAwwIPIMyfMJ7ErffpvwtLuYswoY4FE5szuokGI7BQneo4vPaCkSBzTPltR7B9QGDob
WOT6p148DRF/u1Zn1oWb4RuhYS8fLNufvV7L3d29ymxmwUPdp4c6bTZqgDmxBOHx1LhM11piiXrZ
K12xlt+mUPxsW2f4213RP8o8XR9DRrAMA30ui4gjbxrlkkcqnepUK9AnkNbmVlzCyqV7LYZI36up
a25cKsE6I5f+xNOutYn/kORkTxGIxQ9tpJsFoUY9aP0sNk5xIGIPn42lfpW41kMbjAcp35APiigG
LyuDaNfW+v6rhzkjc0GHrB/qBvqlpY/uJekVbTNlif9kWm7lmV1rfguj6nPShuB3qyKn6kq8s9QI
NmrdPXAj0+9FY1O3inWp6a0nRkpOvWoKsjFI7v5Epzcsi8ecL+U8xVQFpADgP7skUP4+7bTJw5Bn
ncPF0V1po3gtsOI4Y4hFOYxfmiVKXvYG5ri/4P8+3Ne2PLU/eiqVhyKq3XXrQO2qZ2Igp7LUVUkt
bJ0uWa2TAo0L6/l3t3TbzCSGUwsSSRmQAhSsAJvoztMpfNTHJBop3tatfK184Ms4DHVcXs2aomKO
1IFKpDPeGlM9GBQbEbaxl5j5dGsaq8YKaVUeSOBrvdzFlQyaaVgNt1Kd7cYb8nhbOHiXWU9/GkgY
wVEsDbu6o8DVBp29HpP7u5a/e7LndknEYhKcerjc76lBqqs3RgJmngF1mIyLXxNoiMbQsIDrysuI
sRI23nMMoZ+9ET7Is0Cqe9y26s7VeE5tREMLhDdaylLReBYaeZFGmf6aoNTplnC3b5Xs1NtWh5mI
yBDncP5Bg48i5uI/7Tl9bJTTekl8y9cWbwK7Bsq6SJmlgDkKVTKngRHHjbTvLJE5pQUKlho8RHmt
0I3UDiWKfjUhk4+Jyahcu0uNjg+TsiaD/mLSR8dgq2cXN6ft2vFGc0S5ld7fSFEiDAfqN8rB9hfm
Y5g1cY/DaOGFRxLoaZUXRn8TMbOD/27hGBluAdi8zVQywhjo+xdvMQmvqJPgYKfFRLUUpiMRj4Nq
c+lJR3XFwLOuuJGZ91dKcj2asCoE9B4pxbYa2nmX236ySbJWXVdKl30G+HHdgFqaMKjc4gVmplmG
kLd2lGzfzM1zHwn/5BB1ekY/tZ+BWZ3TxVLtB5h4Wkd8Swf9p1kQDJvZTcrRy4V6mA4ucESIE3kE
tmAAOIx7GYrotGwJgxUlSBB2yl35hHzJ1Lct5qosPA3L1t9nl7Lm/R+4v66b31S8vtQJkIn6+liu
xjgMDwVFPc+M+CrioSepI1/t9qZf0AOk5rCnHumupAHSQKfNwJXgKVCK4fmrsDnScnbtmznO3fUf
SyiHRPmk1Qkm16AijmmGb0ZvVTR8XCRhGYIh4VfGNkuL+/05d2YT88XsNWG1lVd9NBTBQXXxN/V9
Mex1JkSt5eiVtFeeXcpVjG1tqX0MQfNnXBINo7uZaT//Ul1jWBH7f9Ve2wny6jA1D8VST+tpnryb
LRaYBapSVivc9nCuVbQoiW7qmyFzOrQX8OcGg3M9ol57MZddKgGkFdm8wSs276xOafb1UrLrYdu9
ak731s6M4Ahn5+cwWNOl15uz/GZp5tbbjn6YV2s9qaY8qOT5Rm3U4ZIs1XCXejSXfRZd4qk/uX6U
/Q6y8cQVnv1u/PaU8KXd9WhoXNe1HRoH7jHw2erqDVYYU3ko/7xV2aN832PJcJa+zhCKBE/yi3Oy
QIG64D/SxdXWFt3BY1xiMdJcFoh2ojIZRma2Md3E/qa2iJiWOnHKpUaglp1EHJbPAnsijjB67HmS
AuYPaKLmlwSC47qxmZ8hf7MSU6JmnN2DcKPxTZ+InpP4iSrrb2VgOIe11Iz9lASZ2Cy+BE7evVSD
elBxN8HgUl9GJlccmQdBBrWswWUVRkdnIMiQN5YotR6HXtDpk3d2VcNGVqcD9OlFbzYYNjM4ez7V
s9+52nuoRdYFc027ktxBaH72ug6jjWskyj5YmCOFOf6RUecSYmYtMDg0NP1uokOzMn0N8fWy8oai
i09zg8CYdou6NqMx303Ahh5DA0TJsobJPYv1q9Nm7WL7PfgNewrWpkmlMXGSH4sR44+T0nlGW7Zy
hX6rY9+5GlXWoMhzm7XpEjY6rRJd9YF+czia2U/L2Za11vzA39feXzDCHSd5p/H8v19Q6xEN7dE4
/OtFQt0madr+3//Kf79Avg8ovcGldcIT6XZ8HqgUryqlFh+joQ1ISsJF7q3Mz0aH2nM5HgOo2GR6
rh/iEp91x6wh+Xo7pjvTVGmxoyncemOhqTAAVPdxnNOdPCOjaG6+Fj4YaocB2Rup45InjoVF3b+u
PmZFUDZFLHFObNBg7sREeiOKCLt9h/HQ5f1rFybUfSEWg91yFuDk/SFMp1tb1Zg9JCkCsHrpb4xa
fQ1zW8duY1D01vvzpAb+Pbhjbte0y8vsazeDOrur4YxOkb+QZZQIjYoTeJo19h/M536PunD8DYzQ
q3xKpSvm4qyTimAqmsZPvRP6qbG1EnADi2SlFg7m48gnG0YXmpuZ+94r5qWszPqX2tnvShq7r27L
vABkhpRJuBgfkojOaYIBwxtTwALVONde1Tn5k+masNFHOzmHCBVPmOVx5fmOeeuS5AycGQ2T7C0w
7a2y50817Pe+255lSHDP+WyL69nGpqQwVdssjfZN78byWC2wMbLg5trOJFmypaRXuv9I9hJAajGT
Tbf0Ih38whV2w9lQy02f2+Ol0/mHEpcxKHmEvxOpfYaWPw3f5BapfvC1RcZN9F94WIOwxQDn+B4i
8Z1lojtjiG01o/ml9Uhw3arI3/A+evNUfipyOAmK6/4CnDAWzNpcLIzwIHdVI5i/Ujk3+dC4zp0d
4jCr6yFT52Mw5i02AapzMuC3xSDIiZwfyqQuTMXlWYtkAUtNYrXzpXIT/X6uzJRRRSuM92j2N5Pg
NCFBwp7qZOmDMYLvSeKu/J6149paDK8+Ad/KNmLlJWB+09ZCR5Q5QYHREWUtmhI+SYoxzXNJZ7dZ
xRhdKRZuMWgf5K5JN9ATnQ6Ufyyf2yjJfmK8w+VFwAFRKSD/rqfo6Jt2fb8RWlYZHcE5fu2a4PXv
q0OkCDgXSfKomLxhMdX0rwpCZ9xDGhaC0EIQW1zk0oEv2T/GMfxdeecugK6vEzO6/4LQ1X46tO8u
Muvyq/mjmOFDOlg94MFfjGnK0UoRO5WYgqBdM6a9zmfzUJJkgdVkmJgyUq29vykfsUkyUhmVN3El
C/sTSLt/7qYFBUbBhIagDKPPPEDwIOI5/Noq3AurUP8IhKpaZ+AdH0w3VveDWeaHNtf0q6yLGSgI
4kqEt0QrBbWC+Zs7a82TjLcLM7Y8rjTEwngFAHT9PywG3fn3YGEL+ChWIgQXGsOtHcUx/6ftraEc
gG9ABIfGEuZGHSv3JfddZ9vVKA4hCbkvkd24h1qlGCSfRTo8oXHxv8snYSpbj1WX3H9SvqCBdjoD
59yaaLLW8tDM7JapsvTr/WfcHEc/Xa6jfJKGGBg99AQ7+ezf3y6fbRnLdTCY6ON1DmSpeehcUrhk
eErRSI1q/iwfaivp1iz+NicLx+KRamwclHtuo8X9FVrnIKtn+sz9p0ptms9J7X/7+28M4NWIcers
BM+weMYnGR/rpJhW8iVjF5MVFWDqOus50qrkImU7BnKdQ6UkTPSQmrauNJ5Va7bWNF2NTZ8JFd+t
a5+GMNf2+rI1Lsconi2FeeR3uG4OiHt86whEIcV22Vi7kMab1y0U2LAjf+h9p9yrtZKRSSpkKL7k
fRYjgj1Rawe0CM1jxRrV93F3QJk3XpgxBwckiuPtsOxC52QmXCGQ6n83bX/47sSNvg4o9lMqrKcj
deM3VDXNSaF9/1gv4MRGa46Z8hAY+vRJy8VfSfgrBLN9ZSFNRHWkvjdieJV1ckXHO9UXE76VgOqG
W9erwg91hgvoy2mbknXT+Sk2tYCT6JRusZO+nqxtUpYBEJqTS3NmSTPm1D12QjE/lR5Njg1WiJCd
IYlQP8U2zXKx6Z2jY0exs6t9XJGNH1prw27ecmsIVrnSAT/P/X9u4Sz6X8f+8brFkNwU7cvU5vlr
lPHSAZvwnY1kWREdlyZZF4ssN2UxWW4yA8JaExM2gIDkQj5h0rkd93fSvBoPnMoFHBzUD9wHqco+
zkPYX7j3V3fsiFbiUk8t61thO9laSrSwOx2EMnDPZYT54W54LjrhMUwq80qVFKzQ0VTpdJsW0bIi
gu8x3Ny6dKgLxBoQKoDET5KBUzj+N/6+/kkeMmamS4XqoXEYqiWbk0MwicPcVy3ng4bBfSzFIacV
iuW7/lUkaquRnUMPxO/hb4IgMh/+bgUl/by2UvqjstgMzU4w9JyZUkf07Xe5t5hmwFuET9s+1cuV
VH/LYzaD9hjV+L2hfgf20XY/qnkDUAX7d+xir12sXtLvFQc2MyK4owcO+W4dTdNJbv19UGp7PAin
vb/i73HL4wIRZ60OtXXbmNRN/8NWhK2krPuZQReOOdnX1i3XUvwrBWNIVLHxU8nEi5qX7zCdRP4O
8L98aIviZ5JZxbvbxeEhBFe1rqa08LCtO5zUSrkzK6chE52qD0ChKafJ6BMYOO17ouX342XhOxuC
4rV0Zir+O1Tg5kXupCOi3yC9dkFJNaBHQiLGCWoBHMK/l6He03yUx5LW7vfILSr4vjReBowgK32o
KHsvV/hY1R9312asttmqKBmC2lCbe7Pd6HFWy/QD6DANHNcEdcrlONfVdOuWxmgXts6VMtXqvrcc
KqfC9IQL2wmlMMo2H94qk02M1f2cJ5vod3YwqU9Ywv7MVKd+JBPhz+TH4lEWvLOQUpamud79XI7F
vK/6qgOF0uvv5NJr5O0TMpuouam+/45EsLuaHFt3NF2SNEGfE7f1TmdOF9oI/rylphwpVeUvY6OU
l0RAgo5LpDsWrCBRv6Aon59ErCz6iYFPYgD2VU2F6ioS0iKMvi4DeQWko/WeIEEuZFdVCnoT8nob
fCL2BRp7piG2bVHatHaacgsCIlwTJ3x9lClHk05g5obZ/Cm6Hje/2bprk+mj+yG1AAQnpUmsZDNS
zyixxCWVDTlS3yVZ1f9ZNsLIum8gT7hvyKfCQaw1tVrVw0+jZ14hdK7xYi0PSZfYh7QvtZVfZ/WG
Px8GaDlhqOlc7q5aj70mt9t12CXDQfqzcLc9dGh/H30wY+A3CcXjcdNWlnN1l97jlGTlkagKTktv
KzdGQ21rPUCMZTOSQooo3Mqvj/cTyoiKG0YS4zl3c3sPEY6b+dKqsFBCPWdiX1fC8nK4FmSR+EVX
RWA5h7F3j4PCXKDavGHDSb7uj71aNCs6ecWh5fqmNcvtJ67j6JnFsjn7c/vhqhqXmHzWVDQINJll
VD+oVjHGdrnLWXXq7LG02it5v5MPfrcwSWFqrEd7/F7qmvugwXl8oHivnaysOt/3/nPcHUxKscKv
0b9oW/kXUxIn3BKz1HQsMLi5mhGvfD81r22QWxvAOumuo37SgQ5NAKtci9Sg/i13i4LlPKcNKp/N
nDnGeW7RJzWTnfxsI07A2ziHG38MwHXMLZoJrYOgim7kt91s4Af4v4eZGYCVajWvea5/S+NaP0RN
5Mkz0mLCyqFvGbAhHYHWFZ+v/yi387YwjmAkWGvMkK6V2w41DUUBkLHEu9Z1v4w8DQ96YaI6dVlT
xjSGppOvaI62CUU5/q/tbQTwgre3jLFi+B44+RCtx7hqar/dmeRP985Ct+xWsRtuwp7WR9w7D/IV
8pCMke1U//oBK+rmczOgh3ySo0whfS21iaq+ImSe9xOCCxlntNPIUKnBajfyHlhlSnisybpxZmrz
S1YoBF2IjWsJ0tN0TdnL0KHS9PoS+Lc+iKlTS1NwollUXd22PPuTYa6pl1bfU0bvGQi088qmjj42
BffhqreITM1XAA7GFUtBvipTPSDxClycHOUhC6txqzm1CZAGEKNaik8zAdtRjVN3vIMQMxO51Tr3
jfcG4xzFtupRKj2WPX1kjEeqV+ahNikVWQ5KA7M163Wpp8HmC3+PbBY5EE2BPLY2fZyqByccrWdM
vd+kqLE3YUCOFjCBQM2HgyoieGFVumFWnPteMcpCGorsIruptPavtl//QTJYbdW5rg9dkZUvoxNA
4CXzLSdYr8jcuxuAm24NyLfEB6R6/CHCa4bU+iaH57UL6aOcTd6T2dz9Sox2WAV2rPwAyQOOlZD3
1tvue0hLZhfhJ7yrJpOYYkfe0O3ywVCth6ZgqY/wXFqF0v9SgtRrZLMogxNeOHPz3e8mm0G0lfZc
DikcNAGVyixnsZK3PFWmzQpVmfUwUslykPR5UtVrk55KcZ48PuJVOOZhZLMwW+3WSBrn4LqZ9QiU
pVvMsIR144v8aPIB80h+i0L30gvs0qEBmqtOMFNHKSoKW4n1R0hraPwtyuVjPVGXZJZTkzgFCPw2
dI/mWL3mGBj8lZE183GxOa+KJEye+oa2k9mq8RMYAJQ1CwDBmDcyKA+TuHhQGLwql2xGqrc7Azfk
6h6UG5F60PXGTC5TyKk3GMzLyaIWopPkJzmRe5GsD2vpBE5tCbVlstujGFFLzMgupVlU1C2QXT2J
d9KdFU5LDllqexAkD+ViPmZC2cZiECHMBFXQvy98ltroNlfdBH2L6jwXW3sISgrucms2SZErrEu7
2S1/yNM6d9P0WvnjqhaoaaPITR5qW8wPo4kW8v6JS7KKSxy0wXPN5zejUlwLha8PBUVOg2ksH/61
BYTLyyxmuiyJ+snyc8y5eYPOKQvcDqufhktjaWjDTo8vpRE/uL7+JmW6ihZa227IxDbReve1oMpR
aIwWCKLhz7JBmWz8EyQ4avnvQH+13lTmpKJ/xH8gP0+nB1dHSw1PRRd6MCAnPLUmFUNswM3tPnS1
8ZNlwjNCciwH489W9cpSjREYMiDBd+PiptVmyt3AmbZVrjmvDMR7a2oie3T/Tv9kx8mE1VSdH62l
UiztGXUR7gJ1wDAUGEDn6ixn3o5TrXQoGrMaTdcobr8e5kGfrmhYr3MS50d5HFTX15MT4qdjrn6v
mecoI1ij1Nuz0fT1Sg2qqxTpQgggB9f04alLmAgKlT84Jkua2FEO3jEes7v7/dvZuQQx7+kve+cO
4KHR5XVxB3o/ab7fOSJYRa+T1n0nSUrAi6Jtn9pjhaf0Oe9m5xTa2s/ezXNqz1QO5xrdp2br6lqO
gzYrkL1qDfRmnBt1a1i58Uo24cl+NFmhcqhK/UnTu59/GT9hrVRXm3H0sn03qHb7NQDYqAVcYRsD
mU/95UHDIHESIZU+pGeN1wV+6pUzg5EXDvu+9/XwXKfZIpUSzUGJ0muEcuDOGcoo+6wZFjhtLUVk
yAC7+SFWauWUiD7bQLR/u8/FCLj1qfVzC/Dkp9lpKoB8u7+6WTFtlRJlZqc9t2iYEaSU6q2bVeC2
bnCRZytmGIep4g3COIPBw4EZxWemHvxi8KxzqSfIoVGFXsbKv40q7onKTMCvBL7yGNMz6IUVbEDW
9Tt9ERH4sLfW9yHIfgBlgBjtH/yfMlcJ2ht/V1jOeJDFCQfYZOa75llhCit0a4GQZNGp9aPrr0rF
17ZdqZ+1zGCSaZJACiqUVZULJlLnHasWAe0qH6wHI/nhdi197MCEfOI+uT0cZGeI9xahQJsXz5Hq
niFaP47oJTxK/xY22vlppOpn9YW7rrPqBJuZUyNA+qEi6xG9NW30gTWpGxniPpwR8Yt1GVFhHUpo
RfTW0xZOQt3pLmOnjDUUTTDkrmatLMfdqj7vOEH/4mktl7fhd89tHY+4GFT8fu3DrLn22o7rZKug
K4wTbT9FqolVhO5t2+FliWgXd6PDSGR+y3lM+L1OBlTLmZ8psmJZrFw4QcGa8V3GPh0600ta8Q7F
6jFJ82Tdj4mNGLJk6m6Q/ypMBZsyJtEqdHF40wTNGF+7CiKdGgwsByVHXN2E07Ppts7OzVoYWoO2
JcU4DoY+HszaQoSdU7qHy+oprv4YJkO2akG+emE1Bd4ISGnFxfySzRHdjKL5UXQIzJPPTvsEbgqR
INlq+eiVhn1mWFG0BnjN9HSau1gKNM4Rv0ANYn8CZNjbmfK+/L0YFwxgMHShcioTeRfVFpPAbJOZ
BEkNdYyD7fOjqH8fzTq9GErXb1MTbJCtlBu3qJ9ZeH6iloT2gyzPyn8ibmMSII1en4UCAyMqTqc+
0sv6dGrryrjrVcwZoA4Z/BKRHWMAN56Yh++UzVZljH6pyex6O5kzgdrEkM/GDJggMtk3qgE/hzZ/
LyL7Vi0meIelSldTbZNoNRVrux/gFSs3txZHZiKKS9lPh4AiCcGzitN56t97EmWvmu2jUma/zZJL
fdD1tWoZP7q8fI7CHDByp26z2X8Rc1auDWd5UzqOIX9hhIzwmo00es5L1fsvvs5jOVJo27ZfRASw
sV1I0qeU8qZDqFQqPGy8+fo7SJ04977O6ygqVU5KwWaZOcecOegVTUSwp5OaN5rBrkT/ZOpIVy9t
zbMsXWYwhKmW+RSa5eS6vo23iOzgHN65oYXYvpsnnOrJXc+R1mKk7Du2RCxYge4oocDDdAnbmW5I
EP6tGS/lAC3TaVivTY6aoZdrdc+mu/BAMX6YsFDOOEAhhdkeCaUFP9SQe1dLvmXFXj9jGxvKpAhy
LT7qcfvk6C2a2B4OJcfxWzMihirGHMsM84FQwHlOSOeD9dwAZ+dRnqj9p8gBIMeMCIbEjPaiGe5R
1DTURcljKYgSdNr0HRv7FmfP7FtJPSNbX6eI32yOYn9JZr4PUoHTRXufEuPcL80Plcywa+zowbAG
vhGb2ZeOrK+VNYYtB1VgWBXLBrVnf+xK86Q6syT1pjv2M8NHfY2rXvI4yG28P7p17kaKqmlWfrR6
gX8wy6vZDSgorP7OIQfbI9LooVZtfGlDig1jXP52nfq3IxiVt72IPCwSh2glHS4rNnPsrrOlJJAf
IExUPXRmNXvlYEan388IJhl1FE6Az4YKpgo/3aJtDynGFS+PmoVrOY82XVbC2lITWhHQ5SOlFolh
bynTC0QUgoLW3KWyubft/EHR9A/FWkLaweS1zyihoUSRMZR39jYtCEgZZvgsVZ6esiTdWb1DydUq
KC4VhLd4dqNkyTAskA2hY8PTXHO3NPK1lPQmSoQUVIn+FvGY0siio3UOY2EwOzIufYPPKNTLdyLj
741eSX2Le2MQTRvEGTFDugTpEC472bXZWUTvXQgiB72Iv5Dc60NM9AoQhKtskFwmKz9VpcHDcFJS
z0z4OuypCSC93btd+55Datw0SgauiKs/e0adsLysLLi4/hEkie1w9eabLG5HgAPTjxOJZLO01zg2
v3hnm0xWr8sSnkmE8W1jLAJVyXiwdE9Eez3xs+yPVhyiLYiWicdN8dVpOu/TsKs7Zut5zOIdb/ik
PeBC0h6AziLgC+eg7eKPUqqjN6niwzBn9HFh+N5FttxJtFm+Ihj3tVm+EeagXmr0XJahcvaAmCPy
D4kzaUyYLWh3QMowRVCw326URIz+DHZ/lyTmflFJ96qc7bwa5p0BUAMc+1PW4AGy3PEpMy7NmA5b
N9RehdR7r8AOsxGh1vn9rGxVAOAYe/sB7UKf3GdlDKwDI7hi5hukymxC6qs0QhRyUWuzp2vhKoqJ
y6/5t6TZw5IzyB8GEIWdl+HA3piWdbHa/qHKzH2qzcxHK+udzdzACPZLA10TyLGviJJJ2NQYdLej
8qyn+rsqY/wneHRaDUOj27jEioT2s7bURNE4pDkk7njsB6rxGczUUM/D2eZ980Q/fsShDGYThyKN
JQtUnUFUFcqnMPRCZ9a3CbNDTxIOHUKRPltj/gP857FUjTFgI2F4uYr7cmwFeSnWEvmGqB+zcQj6
zLo69CscQPy0spaQGU3dOF2VX9jQH+hfo1Pbgm7BdqB7Xap8W+byWCz6dVQRV7Eje+0Rlh7vGKl+
V6W4Ejs5XwhP3xD49YVpimvHgDtASiGM2tdkbHf6zLrcDPnCLOSGXsQQ8ZKaH5Gunpq6zwML2703
AaTmDTg7mAwWzfbTkl5uNFUegpMEVVPeqVqNCZQcWt5LzlduIrBqZ6fifpdEtnsmHrqNbTof5ZqO
XmCp5lR0nq0sfLBVJtcayKJB0AginiOVOLpmPXuwLEUq0TAgQ10QBgPNGvC9yOd5sqd8sveIuR64
BwnnAtZGInn2z26Tpz4JS8zTZeuNiwKMEgEoELXpGtUfdTlWOPsy8rMndcA3YJKgGC++AZsjaCLJ
fdqTvBul+SZPYOWTdgus2xgWHAzLpZDFR9FDoTKZMhWt84DUstE+orBo4JJTJNa4fpJuDLIB+u5I
xePQyaewB4XSDPu012BOqRn1x/guxhSAXpbYl2xqr/XUO8Ss968Mr4bNMpGlwH6dBLNWBVGmU9pH
Q+R4c+OIDTP3YwZWgbVclHgCiUDAODDDKZrkW+xOgYIgJ3DCkhQ0m1RBVxZYuhYWlnVZYS/v4o0u
CxB87siTQMv/dIzk2HIgh7SU6jPiDdYU+WwkiuRsN3sP0LBB7VPsVMOklRSxCDL46+ECObQdxHtC
bo1RcOkLhArPGJTb2QpsJc44uSLcnZJaQIp/SeE6zN1MnnBMJCc2CpsR7lPOpJJanLm82fGTr3gL
a7GCWJE6qCk2Lp7BXD7teBjjILPTKwEx7WEYJVKctKJoxtQ7GTmRT7zh0kBIayj9xpbUanqZsJqa
ZyzTy+tUt+fIznl4zdztg259Dk50VJi6n1M3+aGtIThvkZIIHd45tzeeCGJ5duM1ffbPVOHULS0l
3Riue3VWuhgjN9x96Ea6quTJ3OWbhNhDv11E4rWDXgHSUVzucTynVOO5ruZbjYhP33ZwbSSveYmj
ttGRRk0G8o66KyiP4tyf0IcCFcVDFhkHZKIXw2LflNF6eRPeY4b1NQwwHrSa1DuO3bKGm0ZJnONF
MRQ0riBoPehb643ZpiLxiWFG4FfH1wSd+puV+yVu2x7NAFO4CgvdcFnvloFvr0OvrrbkNSvRC4yR
93TOthU/1lQnjUEPtZ0dA7Nn1YDgesp2WhcTCc3Ww9QpF8hd8tXBnDdqWN/RPoCJPykA2eiXZsdb
yD3NZPHXSdlQ6Xn7lwGGc+rFX1NBC29HsbZhsnaioIIvaZR3UbppPDLOKGkiotukgSWi1O5oisll
VVttN7LyGoWVeA4qPt9l8YMEjyM+8ubRPrWG1fJJV7mLpviv5RYXAmLZyiXqg9IjPmsUeVEwKBHT
NnoLGYgbNvB/ehv7WjFzlYagm+ry0HIr5C6ME7PiFrb0C3u9pzJ/5FHAMoCy0BVJdRxYpmOpbol2
yJ+EChNy6BMP9geqend8zZldVNW2t/YAW/+EEWGuCkP1rZMYNgEbz3q7kAmvc7Oyd2OeoV57C0JA
S+HQBWZiv1jQ9v0e3XdrL+5O1zIT4b254fzialxvZNUZ/85jsSchxd2P3bAtrEQ/2zDJFRmxICqW
0s8fViQpOMZPLGFHO10ILqDmCQxwMd4Y3dWQCK5Dw54chrjOLjZoLJdOr+qsQ0aH/mhVUTAPKJQX
GqsFGhzXjKIhbiKEljbwuwvB47Zhehrp+eYGMVrU8X8vrDOyunwjJfHJrV3LNxTWhvPYFL7VABQf
M6g6htOd+lh5m9lueplg7CfUZqR2RsRTFJVYh0n2UbRVsbWS+MMaGUFZrn51ke2uDiIZdNoRpg+U
IlnGfhiFL67hfLRl904Khq9LWe0KM3kJ8cD4A5GdXmlGn5Z0HhES1MAh2mkzyUJuEaKdO9C2HjTK
iwR4QFFC4YtILd262MqQLXL+j6GzRYuEIK+9Q+zPNaruszkNg06MeFdiMXrSQaLvMl0NmrKNt1lI
G47ve6/mISFKK4qS/AhgjZyRVGklia1m72uhq3vZJGhLObxck5DlvKvf25ispMQe2QuzztoP5XSt
knD2wChM73b9l4OUh2zBgdXSmdkO3OkJkx5OvXgkyAYxbR2zyx2yHHNKw3HujM9d313JojFwzNkf
uAuLfHCCLlevWawU1EN/m2Vgrw6ZEFUpLl3oHV6YFtMTGDYct2kD84THZ59sKs2u/QTqzkWNX50J
5N4iJIth5H5GARvFXAV74YAzcVoIjMzm9rWTGSxw+sOsAP9Vq4Fh6AEmHYqpIqe3tN0nNHrTIVoR
E1nhfE8ZwT14O7oHOHS+ESJ+jJAyGEZFkdtFBxCGgYbudcb5GCcruqCw2PKUbzm9hodV2evX53gx
hx92sl60qqlCQeix4pcMti2MuJwXC49BvBVlukKYvLbvcPVUFuwQJXtwSY0RZrYlaUbzBd43/g0q
C0sZPNGKeuPmFTjkqHcPzGC6I6LUf5goj7LvvzDGszal7fXLm8Z90bZqU1p+GkGPngDMHwzQiB7+
IXuVJXiN2/zDPfWtwUPZlJpxJWctP7I2OI+1xcJ2qO3AdYFhspM2sForQdQuEEYim1W22/7TzBMN
pnOIw+4Nnepjo8Sw5Q15xRm1seJJvyZ1rXtaZZZ+UjTf2PEZamkqDhALFlndpVsetn9almlDU2Gb
TeOAhHjBuPhf2Y72hjI+gtVWf7soSO3Yeoh6nkRrG2w2RhRYvfYGdZWVfBS6GxKgztasviyjDQ0d
DGgE0JBRHiVwoTw3ef8yJZXtq/r8rmOQ5cZs72ylyk8uET/MaZeHck5Og0lZJ83sn2TIekLQ5jmu
WVALqu2xDxO0PnE0BcAuAUGyyUDCoNzpWj55joUuUR+LXTWOnq2Lc4m8ZztBRbJ0C/9VHZEMpoen
aZIPuRIbaCTU52HqeY5ypXumMuWsX1kXRpnE3Gr+kKd+zPtX8EvuxgF573fwoRwgjD6UvnKTClpo
dCu8H6P6NLS12MIQQgOabjp1PK7/ujmZ9XYxjxz3GUOogiN1wKbR4wMqFXKxWx62ZreNpkEEdd19
Ouo/3G1MgzASeP0MPrgZqVizGKYYhk+v7qefamhLSCZEvLVxHzEJtZuDtWBjU5l2b1pBEYneyNjM
LRGo7coswPlNS+POjwDoKBQW+CtLajA17KcXBOLfCUNTtP2dr3Wk8PG0ACl3DgsmkGkfQZJgSlg0
ZBa7U/SVo8Dz9b7hch6WHXo/L3THe+6UhqenjMkG1J6ByWEAV3aW1r7g1cdooHETGYrxAhNW0Kip
j2W6/IlXp65VEKCedhzV+gQCZp3HkJkOG1Ph56/kYMPM2MMdHSMEZQzm0nXaqvVldO68kXZ9tEdS
pucu5cnjWmQlWtPzyBiXNuTbHaTpTW47bMwG1xvR3bbrfqOT7mjAH5jvsMWOtB3I7GnfWHnrhULj
C7dqm/UiFyR/gukVIXJQur+LkZkA2wmX5fziegDraN8j3yV1/ahq1YlV9kI5wo0Rwg4hv3o6FVod
5GZUg4aKCASGQwZtonlCOruRaXrH1GIhN3FZMEBYhwJXmFss1zSL1EC64r42GY1NuEAXXdWZvbnC
06f4EQ3AqYKGDBjJYnLofll2/9Ta9TV3ww2AWpy5aaX6xqgyR6aEiMl3DoZK/UYbT9idtCUON95l
pYw/AdoETAKYCi8VyjdgJlC5qg0O5f1SNZAq7RhP2jA8Ia5lf1j3YpNTS6N8QhotWpIvuvQdq0VB
O0J6DkTgr7Ttmwej3xkNls+5inCn6+vURB+IeGQnYBXoE/LxgPav9X3LZWqmUCWOtbwXJd0AuGIG
2bbchk6Dfq2xCLHK3IdFLJrPqDfx3Iw+nsS+OMWoM/FoFfDqmat8D44EqZq8pMkSKOWqSWshCkRl
8lLMMt67oenVDUUXGdhlELoTDD4/JMbRbyx+OombPGsaaORkYpShTg/s0VcOIlV9XPYvA+6gYx9F
IxpDE016lqnBZJNuvmaqITberPKkhWenC3RrRx88JmX3sthip8m6PoNatxlBYoCZmj+mkuD7qSG8
kfksfZtHuIahJKjS/HNolS91cl/anIBxfQS7nicyRAIFFsMN8aIrZnJyCqIyp/TdzIAPV9BA4FDt
zMWK7yKNvk6TeK4GhwiZmAS8oWHMNR4HUmW2JJOUvtDpWXGwTr5GZeo5JYbfuisDMbvU1prx0NnY
SzTE89tiTD7zJvyo7e4hBdrVJpUe2OnrnK2+nIxiaV7irXT66H4oa6J5bV/hxg2YqZS+S7WjV+xg
VS27IHf11TZ5cRsuage3RVC04egzTtklhrFtor7eaI7yUyzFNZY4ShLB2aeb2cEJF+bJLlAeW22N
rVxTEUnQpuCqrB+E9XLfJOO7GaNjEZG6ampLIgw4c9BA/StWvTxVP5zzzah1yjEN5y3DyB8T9qTf
hs19OM31ScvSDDSTkzEI24Fgwrfkqr03OfZMijpcDDcPxgxh/RRna9oLtYT+ljXkHSIktzYs97DC
lnIvajSvDf7V2aJ66PlWO5VvzDDQaovX1i0PEKVeE/ADVF0xuS0lO/7MRErkhu/lIj5q3ixv6J11
Tv2S5Y7pq6Tm+jhSzX3Taddxme7KyeKBNpjaLq9/VBDt5VjvMZUqjyGG311ptMECHs0rieROoiIQ
eTcdqQI+onkyfQKG88DpJJIhfoblwqxLKtBiTF601hdf7snCcgZ8ONvErnLiMRFRS8FQlqu/Jfrs
lp7uy3X+qTjoGzSdZa//7SZnr2fRMUcsa0AHOeJSvbca0puc1Ei3unaOZ2pTpxQtbxKaijH/bnSX
ix9Ej9cUnPPgSTd2xr4qI3AGEmG5abr+p99ADRlAxML5dyptLZisc1VW5N+NXyqSLlwp+akvww+s
hpG/rPDppTSuhoY0NDYwTYf2FMiWhRSDjT+4xUiwafGS5BK2ojOFlyUbOBGx2Du1krDRvYadQNsp
YfsvKcxR0o2IvkDWsQAbNJ3ojcdxPNX/BlyywCIYIRBK4BOvo1HyVEw5wuWxzphi9G1vbSeLKl03
0UxZLl74iGdZ0wzGtbHCb4c1KJKQgfEJnSyoTem1VlwfMIPaqAfZjoyCCBCDuolCM/52xmLYRGmk
cMq1yLSM+SuLZbfr+LZGfEICAYedgQzEtcQMbZeoY79D6Gmi9ERwPLHF9hI0a9Ti5wTTiw2mEO0L
W7NGMffIjtjEjlR+Y1hu5anMmWj3iBJTdnTPBcsofMpcs/S+OwK0D33LVdz3YYVetfujOhG9gOt8
rLGolJvRPhmGyK9aDsslzK42ei3YpB3d0UD1bQeg9aEDKrYIwlq7cKqV2xRc2twskhVh/NJZFClR
ru64aNd70nWDJBke0KEOZLoWoAjn9B28D/h40eKz03YL8K+DXmanLJ1OM4IYdddUtOWiN1B9V9mT
lW6LCcixoQKC4zFoLYLtWNSdcSoZh2UkHt5Ej824n+HqkpVePdZb19ZfTRm9pKqfkt21M1LxYxQ8
8eS8H7oJt8kYswGACyKFRqAfkjRD1+sA0f1jKREeQF+9J9ycaL4s2Uum5760dbLNbcc325IIOxN4
QmhaNgxYjbGCAORd6GR2xqWPuYtJekffMTCHndqx3YfOwFJlQuSoj0N9FMi+kplTXa8cQHz166zN
P/KtjodwDy+VJivTbU+v3RKpelleMBMfl0a1g24tCUmt0FomuEuUlxSyiKYWPJkoElGh0vbKOQx6
10SVQEDbtrOPmpzeST8gRgANtGo433aHe5vEqNSpv4xJ/0YWsoXYvXiTlDtnKqx9rodscCczgOZV
gFKzdroVPmvtvA871dgCpy4YGVz6ZY3LwI7qaUN4aFT9U3Fp/R3n3PQJCVUo8ABmmi9Z0Swn+rzv
CYWmTHKQxPPYHVqjgIfCl07fyDuTG3MQW//0xP1Oe044Q6e8zwrlTtSMVEuz/Ky7iLYC7fE2kf0B
4yxhbGGGNFiNtozAaXrupx7bPlAux3M7QC3R/K+vWVqlbqduZms4Gy7ljClHHHcpEsxCvjRuGG8Y
rXzWFYtS9NAMSc1swULxBevxyQLju0lVQi+ArzLobZ8abiQqB51KSeTFZup/TAeULVxBvCl+V2VE
CNjzm1GjsuwGrkgxMa7QmH8OMVCyCObfZkiNlwxBStzo7+wYvqqmbhicKAFCB8MmbcFzZ/B6NCyX
Ji9fLCA7gNiNAA018tTksyqT74wg4pUn5CNmXRCzMP+fpmre6Na1tEAQxsXDWNK7jIqItxquf1GR
6tJL9GGAaU4hMym/SFnSNM4OSXuxKyx1N5ALj9SXpTmjKnb3HEMGCzsQiX5drrAMN88Cyk0vibkp
jIq7LrX49twCQbrQT0PH8FjPOYw79tYJI3wGm41cFf5bRUmWe1csAKS6+JSMSlBAGt0mVfy3ZUvs
uel6xIOpdRdGqVEGoENFnCPImjhNLDuAsa3EQP2i5bL3C9c6dtUwBiWrOiWzvoqRLGCmWe9Kw+Wk
OVw0KA8BEakUPICVIl3/VgbNWR/VIBXYYaCtI7pCr9M97e5hasEYlsg1DOrGzTS6H9rMALEgfOLq
TFAfq/WZk8huawvlS7erL1cX/0rjS4A49/VRRbaeNU8WMhkFYCHP/56lOAz2hkWO17H+2fVW8xS6
an2oFTUQYTHsm+jUyzw7oBFizKk0JhN8h+AINfybZBN7AjJAGvWOaOB+F5KpgHR24OfDG2Fafbud
i+65A7K5hYTIrRUGeWF9hdyRoFmMxyXFp01Bc3B0LfLj1nm2lz8A2f6wrbYuwHvCzoiwZvSPViqK
rUSVr8WcMFqBH5UkBTHc50RbWjbPv7rx0sLRaRdxcNJgSmaa+rwzEmtnr1FijmzxYlMMZkuXb1Oz
OjJ4fqg7O0VRAWa1V37kuimtQdPzVGbIHRZsb1AS2BtFUc4NSndAx7AgGFMf9Kn51Fe7aWUb9VMN
VjExT40N1dnUWivAY2fszC4yV/aL8NUpLj+cMHkoER3+q1IDBLll3rFcJryv5UDarq0cD7vxj13D
sYor7RBP4pAxWr2MWR1dbvBX1+FmEnXKUsS2gP1rKAopMCp8qrPzrkdTjdaSTs1ksdGnKLObm8K/
yaZtWa/pSGWeP2ptt0EuVN0hG+38bBZ1UNhKCU9LPwFz7Pe2ZbaPfYQez1UoGX9frpEQskATPZZZ
zwmgqPtKhsqulap+/t9fOWH+YaktWojVnlUOS3TH7OhOZaK8Sk9RTERu2ZyA9s8XYnf3bhyigbBt
6MZwAoKhW28XfRJv81SmiAnq6Az1Qbw5eubjU0yQH69WFMmWtsaxQjWk65ebS/jXOz7pYm/MqXop
UB32sLUvpYPVloWZwWowJlCG9I2nzLpnKCbQF9msMLKuK3e1HO+bNXB6tNBG2rpTbgdhNAfo9nJj
46fniofWTd9e3c8GQrAbg//2G7qF9y/DM3CdihkdfAi/KDOJGTSRJyBLJoD19v8QuGRdCMyF3681
4n5ekPf+IkLYvOmw/VC4c8niGUuS59pOfl8x5uIbXP9mysJGSZ1k34fkh4eOkm/tVdBxC2bM25f/
vL+JMhzKTuP2qZKfm88TE9vvq5sI/aZJD4f8NanxH98c52UqPPoQ81PGyuvvPzMShvBVCFLwNG35
I1NTeIJH1FOP1AK3i0NeQd+WJ4SEwZzbp5yuidUj/ltdUmqRxWnsRN9eckM13wW6kaxt8MHYGp60
eLTPjV6Ie1TR9LwwK4M6jRBma9HfxpX2QzkZKQd6O2B1AmGzfr7PxJUgrzeMmm5wM+ebw0iiFjmw
vxneoqEGHkX2Ufaadq8Y+foIjvR77lwQwww39yb5Sqv2PTsvkjQb9qa8LkJJp3nLLRrM4dwxtrsb
2rm52iHwPtPFnTswu0wcWQW35BQk8OQ/KeNDnfbnaNI/Vaw+n4sxaX4YExjRY7n2b3CqyC2KQA5N
+Ys/WQy1oF/V36Q1fvxGhakTLMjMjZdTVCurlBbKLjR8DR23cSxVnPrYi9ttmZGU8qvwb1x3uS5U
EgkpfX9nwVZPF3b+0iDQRY6dqBeRFtmRR2ACWtI5zqtjpbgFg+Cn463/D4FjgbAcsEa19uwV5/cu
TXdxAVhUiTFRuk3F0nUN90utVSuyUFoolRluO0WII8NT9YJYl2ybWZqvjk5NVczzWSQrSFtFRg7c
eQjTazpLx0Fzpayzfh6FoRnNhzQyNje+DcOak6q63UnPRneXlRBBknFSrpXJna60qD9ZykUblUUV
Q2gobaOq7psZedgEWfOXSzTUaLEogmWQ2iSFi8EuN4TmODAQnejOjGV8QfEChQHgl8fmJdxI4NX7
rIq/biwYG+f/joYDbUKuFFeTZPPRjou7ZX11+1Qxi59yIFt+Zt70yyjBePyq6ALnFV6mo2xya6u5
y/AMkoUVc2j1z+60RrJ244qRQlPItksXb3i+4m0Xh80uWV+ipk89Dcf/LhuXtVEHtxOJ9J6I6PR6
A2VoNXK6eM390+Z82MoWXdHvGSf++xrVDN+xSgCoXLLgdnxpll4dLBvTlWyb+vz71o+NO0HbYt22
SnRTRdKlsMK/9HB7Wcs0j06W42TLOqcEFdr+u50odobI2Xa5y/BAq15ewsz5Pwikbhz649gOZDjP
VCNab+xNLeUdX/ruORxeB5wZ979vxZzwTw49+56IsxibAL9KbddvsMDvO86R+2b9IIGd+GJEs/P7
OYxuG75Kd1dNcH2K1m3u0WyJwK5q5ugTBcwNzIL+weeMnz+F+m7T8XfpqHqV2aV/XePvzTxkxcs3
MRP1a+bOZTACfmHZxFLmJtwWk/mhJ81wd7u9+9j5MPWi9TvXopO6YfWtMEkPisk5crtDFad8mFqZ
PxYU0Ve7rr4697WNhHa92f+xjGyQJiqH30N/HJP5gbn6WAi0icRR6DjWtQ6VQaMVd4A/LZ+RY/E9
58c5UVcRSTcfbramrnSso7SWK2c5+r9YcZRDZ9EV4rRZDm5kI96RyfDEdbe/XWLOagOsqtpg7sol
lqtoseaQvhsscPTHzbXlSzTyifjm9hl9g4lN1IRbtn4+uUul7L5SjAmBkuvzoZpZ1kACaA7m2tq7
RiQAtswtO0BNzZkTjWfIZuWVsvU/H5DEWR4kvJEZg7Zb+dgB2Lj59yyku+sfVecDDo/5lEezPAzR
nFPCPpdkTX85TCRAdYXTeYwcJsIUQvub3/VmZmoQ7aJ/m7wUxOj2lnCsIJIApkVs2s1Q4nSaQN6e
NncKk+XY0AwGEMO3Hs3uoZ6lukPQZT2UTU3622zmf6rYXeE2/cMIWs5LiaDwJdqoc0f8wSvGPy8d
+unt97FgJjzGwjxNmbXIdtcUmC0mckD+F+7UDgNsMAtH2or8kTMdB4qqnqRJpC5Bazjaw4BNnWA2
8sbWDyFASQqD0j62A7tnQEv+jZP3i85z03OX8vi+vZroAcnKbrBoPS+GdnazOvkzx2j4e0TedwI0
H/SZgUH++hvZku6kSMSbyp5uB8622CeKkr2uf/P2B25/s3SRgsXd6MGySx4HW7ncjKdKa6iHtGCZ
qdSueIOZjuoW34WC627T0dMCg1+huXqP9DJJ5Lq37407TU/Q21Kz7ZdYv/Srp0pk9Dl2suob52a4
4Hc3iQhxrdcyp5/Q8nPF2fGI57J5lPlyvh2IdpPbh7FRio3DOCCoe772uEE+yA4tJOxUV54gNOxN
KWf60YYcSxUUYbVaR1yFU8wkIeniGI431nH5XHfs5/O+aM6N6MrnHDxSUHLhboWrFs8l7wB0Xno+
w/lkwWg+MeE0n+RMtb+AF74RDWOVqm6diRoLCbHEOQLajS7qlNQfZdZmfK1jHdzyOjVV/SjrPN+M
DHvulNI93pxFtRG+6EOjvk499KmFQzo0w6+4loj/Vr/hLbStAj3QKKLZoiySRG3nZCmVlXxzDfsL
gpbxr34tDXP4Z4ryWWfX/VbQ129U4Y6Xit77ZKoFUfErgubX5fdbvM2xdY0UqEMNs9JVjr48h6kD
LgSG0Z/CbMhKjAEWzbkMEj1uvm1H36qhyZ4d2A9WN2O7dHIhJIZjZABg7sWWol7YsVTs9yEfCD3u
A4FIAIiaFC/m+pKUHIX5NrMvlA7R0WWCgU/EIJ7NyJb3Ijd1shMgDRZuaht7S2pnB33kBZ5s0WbN
74vbZ8qMgeLv96HbNAeZla4p8QPIuipMN7eXtw+qqWhHqKTjPq2i6YRXFnJgBn10pMRz0hkdYO8m
2+VWfQh1pCJNoSCx63wnC8FhGSfzSyNlfmbw9xGm1uf0X9u3PWfZXpSxig6ApvN/fwNXYtay55Y9
EUYYiVGNrKfzSIwi3Qts/al17n9PXZHXKM2rJb2LWoIFLNqqt7qL37LOCH8avFOg1ewjNAST2TLs
fi0kBtxoivy1d7XdDcNy+7ztOod8wUfDlgcE6pCy1YsYv92qzBtazwKas7DTXZLqa+a09A09TK7k
XoDgAkS6qyDn+nO/KvAWs492QgLLo6N8dm022RC8VED7xvDgdta/XlhU8Ra2AhRM5Xi6oSqbQTGP
zhKyu1vJlY408CrM/Ygpl5kWk8NBhdwnVj+2Wxjl5v+fHuuukJX/mx3rGLYpLNW2VIFVHBv4/wth
aTRZKb2si/8kjI6m0TIeT5L7CLf+tvzvrxxGr7+f67iRXGNpXmIqAjdKQ7DtcXnPAgctY2wWD3NU
kHRXFeiyRic8LXRSgbFMBINamd38fhK1pHZYoyMS1ZmuylBfVbaSp1+fY48YN1CN2tgwf+o9VUYl
FL7xOgHiux9uH/JsoeBFr1UX7v3t8xlRgRcrdj8d/ucnu9KyrTGoOLCrsDo1lnC2KazCR0zej1WW
vBqmG744sw06cv0VW4jSHwtIKx2Syw0hJ8DagEmuH5IWlWbU2M359lIPVWtjGkVQhWwslEVEl1jl
w+1Xeqy91tg+L4Pav2XqaN4NxqC/sFQiS67iCHUAaxT0yb8QTEfFQmmY3UMzgq7sRpZgVvtWYSrZ
EtaFSXj9EOaJcWc5Kt+xnT33vf7+ixG08ST/D2HnseQ2tkXZf+lxIwIXHoOe0Nsk00qpCUIpA+89
vr4XLlSlelURVRMEQWYqKRK45py910arggM7VGNaRxXY2f+I+zacv18epA27QiWYHgi+9Q9GT4ta
IA2tsTuanWE9aNHMIKRkqKd6cDdajcxnQ8y+viBGQBDqYbFV5jZngNVLMVt1U5ABswHRSKVJ7gTL
InJWy9ovhRx9XhYZXuN03s4c2Dq2ovwmzKg4sFSEZKApyD9NTHdzWkHFBoVkNbjBHbXUZRFoItrd
9sVLHUfTk8yfGey0X6tEqhyiOYkmI+qNNJF0NyR6DY8SqkYx+HADUGudwvlU9MmTXffO3aLF+/zv
95ewrb9/gpYmLMfE7iQIHxXGnKf+7etTmPn1//s/4v9WrGRTYbjWUeHuX6tRDo1YbQoaGvhCcGjR
x6xcM7jIINKQaXqHqIU2rYvXP8Ebh1CGZLdiZnQmnyQiQBfRMGOVEcD7CXIcXa23dg13y4xg06M6
FitmZe9jChx4eqBtcvWJOcMEgpFsuI97Omh/LC1VtccPXjZvvo542x7c/hvFFrKkre8s6xHosMFY
D5iPj6gYuPmagwMA9lbof5AOfHcID2k/y6sKXFL+9CDNhz5RB6uwyPwbe0idqAy6MWFnIIjwejbE
uBdu0XyArWVcDA3v0ugmn+Gik2lAAWV5VDgmt0Ez3QXl4N3kN0yPcZjcEpOOnufevCj0AWEPxs3Q
4FoZzSZqp1fcIc1jgz7pEaLY22gRN0NmpVjllY9OvLZdDG60afZtNdhXS02ca17V4zb2RDy91WlV
0BlPvQv63wtqp+oxJjlkpRtGeBl96wLiM3iuWs242SndC5ClqjVcZXGJTEj3YerGN3nGrvTo2X29
IVSzfZvy+hy0dvAxKBYl1MKdHsKuZYiazIuslliIOi8Qc5ha5bnZlC8LrxMCRfmg5GO6w+5b3rj8
x7I0CDMK462E/gVu/dEaIni0VCW8++jMV9qkUA4MQ3/LKjYgzqvpLoWmxOc6S/19B0LiCcAXu7zA
9vcB2aqH0Gu38dDxtSvipzJ43out9i8efdq1B3vqYAVq/Ymk+d3UN/VXAwDTxnXN6WyLoSD6D7gf
VIuvLMhxrWmJuOmT/y2c0qvauN0FOWB/wQgwHD0yllXWcpcUs9LstsaYuZI/00K1NfX6vQy9E5qy
/NWujP4UxlzEnoE2YgGj/fvdaWl/vzmpIiLGJRxOtQ1LCPt/b07R1XaBZCw7WV6fX4rSDF8GA9Gy
3tR3TebVLySSfBD2WWJ9EI0G18RsU75c5GqJX24X03ybtCYVt5FWkyQ7p0ExAt6j9VQDahLsaC/S
Tj/EbMjGIO52QwoVQWvKYY9QQBy7Cjy6Nlcr5GkznwZGUK1VxcTSNPfBAph2T/KRL9LwqZ5VzUIE
96LwyUsrKpYPyEnuZJZRw0xw2cstatV2xroNEYixKgQgYuX8ndh0L8VAih2Zw99x37nPiV20h7RM
0ZH36B98uIebxtCCh2DOkpZ0WSuLFP57Y/8fMDhzHgT/ZxVi63QEhONqmmZqyOb/93tg4EwJJQwy
zJl1sOqM9K3XWKEb2omhhwnOcnJiQLX4a0F5mjOvfHFsO8XeQN6nZ2ZwULwIY3m5gdDroBan8pay
amBOLIBJRm56w4q6kVQbZIFfsiQNDjLJzRBKclyc91plKscxNFaNYEfSw389+LDFdrZmDl/m5z32
fitIl/qBzJsfslTq2ZlOrSf4yR4XyvcfZ4oX22uLcIgTNkfnPHXotOSaUh6AYO1g2XXnf7+amTX+
8THahmqrpiMcDWHcP+aaSKgVO7aMdlYzU13S2rS+iVz8Mp0XA3WELibINZiimfwVxC/LxZsbqG3y
3n42w0lZ+xMdR9EQaZ5VHbcy1f2V3A72dGNJVyN9vZz8t7QX5aFtzY88pOi+CeYIJPmcGzof3Fc/
hexKLOCSjI0AkticOz/dJ3PvRR4IKwquFPVWNULlJ2JGPxuDLR70jk55EzSYDGbLPB77F11RRtzh
wXBNGqSFZuDo2zZzvJ0ICnvfaKmzp/yCIz5WHyWjRA1zdoxK+pmgr2Dro0nbKDVebrCvwXMa0wkF
LNhsNUMUT669y2Qpl1oZArfmirvlzVUKvG4pBWMNGZ3sF8lW0Vi02YG2nmkccA2A+OKj9DzlA+Jl
RWl4vGSW2q/KMBsRbSWoQgNWyxd5QJoc7ZbVDhG+1n5E/FgzClbxJfvzELD75aMNt8tlOZXKV30g
T0vOmr5lg/AcfNDoTOShzGtCxzjnY2gq4nbV7J7KXHXvWfeBYgHf4TwsVB4izqZxEJUp6UNc1u4u
KCxCSkxXPbNSOWKH0D8pSV2f1BqdAwl7lCkUr9sw3vmUrIPwsXZ6xC8I0i7mFL0uq69lUcf6+K3L
uwrzA2Xp3xwFiU+oXSKI6vqZVs60l1B0+QPD/PP4ld2V6Dv/SlDhX14MhvYMCDS6yB81W9dZ//ut
ov9jXWs7tqvqTEcGmx5Tne+kv6zK6PTGkP7V5ugqRre27AKvbD66AugXs0GNfJTsjmQvh+PBndxH
+rSscq3pdTrozQRPAwPiix9E6UpWJOD746tKpseWcY+uRGIcZybV3F9P7nYh/I3nl/Vno6xe08zQ
f6rRa+tNt5CFlbxv1LmbIB9Z/bQFSthv+lhDAyns4t2LH0t8RP/+Edj/mPscCD26sFnfA/xxjL/h
NymJB4YZecOxEP3V7YT5ljOZn6pS79ZlkZtvFq7+nV8BRLXnV/HghxtTJYdCvqoODn1oxAJX6hzg
n0zQzuaofZGgHEsPEKQl7ns3wB/qMO2hbBXu+jf1xynR2CeDMkcI0NhISuvXfeHPvjakrJ/iSejv
bOPW8wmFQNgDPNALk88Y/iIeL8Q0upPeymBCF8rF+9WEVR6IOtjSSQ3Qo6bionejQ89FI1oetfpB
7Y8ohoNHgxUp0uxxrvrMRRN2j8FeZoxMFXLSbtbcBbGdvsRuaF1gQ32r9TZ9KYKZDMs8ASKmbo5T
6aHk8PQHeVCtyVgemY7zHxsx3fj70E7BmMWKy15d53+l/e2CpfutJRnykpPeKzkwGToMnmJ8UdMw
WLd6SrZMUPg7Iutd2kVKcVID9Hdqts9KEOaM1tNOksyKMm+e5CFp6x8pXeZCab3mKNre3vcqPSgX
Tfuy1lIi5ZylifM9nMQxYR0Cx5RSMramErzkuKqaBLA5vaMw1ftNltKq+PdLVGjaPxYGjg0YFS0F
KgVh/uMijVEAcJ8KqqdDF54wnNdPwxRtLRpa1ESqYpfrdYC6moM2oAdf2v7EgPvbviVDa9LTiF1B
OH6GekvAUBVpe6NGCu+YpIUmVlq95wPSSjLRP9C104927e7itVp854OgGZf41mdH3GAcDOee7UNV
ZhWyaYejhsnhLA+88XxPPuJ3ybhTiUcqKLLeEG7Uj9MAg06UDm26QfaqYV5CwwhIfMTx716iuWSF
/+8oOmv6ons1iSuVM95zwd2XeMW9AcWz7oXSBdsWLd1Ons9ElR0sa3w3fZYDSyjxlbTkNgeA/5Q5
2mjcSUpTHaEGZegOL/IUMgNxnQqGqqJwrU1RGeUJnzsKRm/AWR348HNUmlmTWrxbKa6FqfHMS+ZN
0XGZthwvx24k2vArFmvCDgAvZ/7YIgSKTsucyC0/ARRx+mtqD/kubpG1S8CWfA5njNVvPJBskyXG
u0yyYxzCa9BVERUhwu6qQG2uqCAeaXNSLytN8T+v0iC9mplFsVCpnDuag/GkK6TT1ZEozk5Ik/Oq
kQmyTY0gO04kPu9ZzbtPZYJlrSgb7W35j0TT8CUYmpQZXtBujkV6yGPD2E5VjY4u7s92MFXnvrGp
kM75IPIgnyfx6fz7KQ8y+LLESRwcLWApYDLrNtYLBNnjqoHVtrGNMdw7k/2zKhLvJRRgf0SDtxa7
rPvQ6cN1KYMYDTR+16VpbEf2buaT7uSlqynjMxxY57hM93LmZ3X762JXkfeojNdPjgvPTC59TOM2
RmSit6wFaRMPtE9pcp6aJGbH6oj20ejd9pqznMPgBU5SvoDoOzjppTHc6QjYF7fsR6q6s4XL06Bj
ydzYzhlTVpXqTnIYoxbgPhhiyjxz+XSI6bmHhrkHiGNtloshNXWc6BbKf/Za5MsMns1WzuzNm2Kv
6SS8LCuWIFhN5YR0F2H+Kq9HGtmkKbh+e6iKw1CI8FkyxhrHxDBcBM5BXsxpiKMkCItzF+OUx1qj
s7d02ufOhpJiAsBglgbwijTfo6U8ZjvDdr1POj24VsZOqMbe76prwTT03UV8NN+JHe4d7ODN9KoC
YN6qxehTyjQ+S95VBan05GnFF3kGx1s7RGUMs1avFKgITbInqzJ6G5Xy0S8ULt0ync5qG7tH5O/t
2qRh9DiGFDXm2T6c18u4wOl8uD8KQcVRvlm9gpXhdfztYbCa9zYr2Zcr1B5rLRxeNRVRnYx+lm8h
VK2CkhnrGC2ulDVesHonAbPyBVQizVEmxjJZIUMhk3pvFuMIDiMbH/AnNps0JG3ebd0Bin2XWhvV
bq4isCpkPT7mInsCwIP5ceVRvFnkQk31VnLnvVm9ZT205o8i768jfIiLPFBO+fVI70f1QtWHwmb1
EPH/30S9j3PUNkx7gyc0O3PnrGcprSyXaODHn+YzqauSZ+gbNrJ6KlwqWPNrPWPBOgwDb98pbXWR
B63pWGLHAI7OWDypVa46C5quCBPzkPl5vEuIVdCI1Bxd44vcgUu0HRQJQGLtJk+j5mVSiKccdGLF
c42t7zQ/Gubn5Kt+UfwkEbK/daNWPs/+Fm2mEMP+LJ81Glum368VpXPucvRqVTToqqpBmi46fVXK
0d4fCR9cNgOq1VZ7kYWfiUPC69yrSbtqh7jce6NGsqZWm2dAhJSUWRVloibW1tc2cuiUB+ABNKdL
T9mWRhse49Z9+j0WqWMC72q0/zI8PUE8yyD9gjlOXL/em7bAbulWX7VIq5ePcfkE5Yc59kZ1sfmu
JsUd2EByaZVHeefXNEfOy+zauHGylhsGkovhp3rRY2Oq+rMKdlQ+bXsCS3zksVHRfQUsc5Gu/Ekd
biMgzK0ANvVqJ+oPDdHL1S2ma5REyVUUQbetCUbctLLtU9JmBzIyW5TKS0+e/SfbxtLC6KhPNW4d
D08fnOFgg9xl/GxR8IOdbZQXl006MxzikNQJ7S1Z98mRyldwrQkGIZGT2Tu0QFj3Sbaj2qojEKqG
C9ls2tZB+vu4UM4UxbvXbqg8wPchKLNrlAdiA/VVlqk3CVgMHdM/+wHarUGYPY5fBJvT/GgIUJDJ
R/I5H7Pi8urQ2v52FrZufv+wfDSEqYNIv5tpisFMWgo+N0NiHEKi63ZSC4eiek1kro2ie0Z/o35V
UNRt5RAgBwM9Hfxbh6HPw8OslepVjjASqhukNtFQLOLJVpjp77MB/s9HxGQIWnwdsrxyYC+snp1y
7JffFlqt/FqTJ0FaHmRAax0wXkFTAflhIgvGpRkeyjT8wQdbP5GD5j/myvcsKGFp6UVm7esRTwFo
UIybRu8QOajsG8XfyLHv93v0mUP7UkBhtjrlgMrWuvU+Khbbcqf3ahiWRVJJDKlrXcsw0tEfZspN
t62b53oQby3FoqXqI3TJu3wfRXTQ5ak8DPghtp091ld8w/2kJ58jh4oz2YwdhiK13cfT5GCkNYj+
JW712hSoqSzGQPkUrcPVstnNJ2xRfoWOgz2ydosVoWyxfIRGFD7Yc7eiROTzEFbtwU9rBNUxnK1+
LJ6ZcGgJ0lyfd9AU25lh1Vh/biydaA7CX99UbvMT3Gms5zZZ5KsF8tpFPYaYeRiQh9RlUNaGgjiZ
eWTwzLNjmf1jkvR7xBjpNz5pfcXMA+CxUL7KDzh0egyUSj13XMzkwfzQjJzUsUEne7jgG8JTr57V
bvwqvz1KU81ThYRwM3LHMq+3zVWNMCDP/89eS2j1TKG/q7NS4NafMbSKHiZX+ZectCLl3IlOQY+3
rwhVsPSRbV9S46TIZZBTB3s2hcUmnMLu8wxKDZqBbIdM19fyMs68hBnKgiVeiW2ZedlRxW+3Mwir
ekt8wr/RuR2S3heLVMxDSKyW4IfyptcfMpSQETzeb2lef8WCCnVa08UOneUi9CTRSIAHxVA6i0DD
IBDPORqfwFCDI4mHgvWubTyPUf3kBTUGo1lJ4peFwXgUqgSrG0+67HUR8GjuyiEEVmw1CtIGc5t5
kf9SpLigcsw2XE+gHpcrsQTUo7o1ZY3wS+pCJmNO+ML6NN1OmZjOCrwE9IcgBYr54LRIMJdTPDSf
HItSo+6xjllquD4e+41epCMogkp7z0R6k3WEOiFNchz0b0ER4TmZxvxRqJDGMuAOvdOEzn5qQG6G
WUqHo8NAUGWI8RtlSi6eqKZDUYD9ahCpoNiiw1zOy3ZCPyzHMa6SJW7lyZqOeHP5LRqSzHwdJNFm
gaw3lEq3Dj5a+pCBwN7ou/mG6nG1RUtPkaxUig/KUuYFUI+/gDfzysZoBiD2VCPMmsgMPg/hbH9j
w4dwQfeucerFhIUa5rXL1Hs13/O21vmn1PB3ZcvKPNRRppcGEFBzptSycnxYtAERm7aVn7qo7nSP
OuOi3hhNTN8x+qhfAkdq78quUm1wOEL9lCpoc3LFxow9XyFmrWuHPJy+tAS2r6ERuodmtAdoFTpb
bHd60bka134T4n4d0mTv6KZ9NRial0dInzAEy37n4HfeegYIPNelUl0rvX7Te8Fm2tXHaxmslhIp
Dm3j3pKBuAXtZpwNyBs3V6kel1eRybYnJ6jxN3pzzIGL1fESEfIEOQLlPkky45m4WKBRetfteaN3
efb7+d+ngFORG06qj7ZignRSySO0NY+wAx2kVLZuRjIDqppVDrokfkS+aBYuJvyx9M7yFGdgSoQ0
w3o9wot1MJKj9n6Qh9qamBQDXwGaKrRmv5zTij16qNqg8SDpx3t8limMjedWj36cP1v+aJ2VMbXu
cX5Q08I4jrlFuxYL/BdyVXdF4dVv8nkjIPOBTs2X0jGV05go44udavgkzKeqmerj7+tYaiaaeGAV
B94jK5z4NuJxOwIZ80FETumjUyHTFqA7vlaQaBc1y5T592Ck7bm1v8NjKe+eEY93dzIBVIlUXQ3K
0Wq7aSeLdQW5pUvZThbwrAjitXy1LQPvqBZ1QNqGQIGvodOe9LIHaZE7z+Bplr5SjTZBBWTIPsC7
IPZkuwuV75AHsVV+5Pgy71WvHuRdOUo8deqnLPMx1eCk5iuHmcoN+5eXcJIUcKR4Uq0mpsvCJX/F
tvOrUicReJROfwXLjV2qyrxTyPgHD9I80gCeo9Uyxrp6rtLNN2En78eppGdLSNe0DSL8N0XfIU60
DVDr7dGCek0E1GhfU8V8VKqoeAzZ1A5VVr6Gvfm8FIejQccSMlT9rsa8tP6dtSkf/X4hnNvB8jmC
uJ7avCjga7v2VbjtabKc7GQnXUsBZv57Jhzhq+bY/WocyycAxQ09wj+/JcdXUWog1Z6/s8TrxnvI
ZvSiR81N1829ZfXlTY4Znk81yDZaVvwDhJD1GNh7+KH0WHMA+KppaodqhN88zTIk8MrqU17G4mns
Eb7kkSlO8jkNfsuDirRQvmiGqXuOR/ObZgChtfWoPo5jLl56sMu7UGjqVp46dhVBd8z8tTzVSFW4
Uay+ESInWJvSLkp79pqDaf7sdE0/RTN3Xx7oPOkm/7FgfsbpTWrn4UAGnkM4g1Aoc2JZUnebRTa0
jOeF91pp0Ptg5DByeBZ0QAe8w05+CAmmMKBQQC+WcbRwusccJMavTwgc4nJfpCBgEez5SHKhI0tV
NR6DL0VtvRBfEkz9yiPO862201XYaurnGq3n8ptd0Lhb6ZZwSjoxJqyzvfx9ecoivd1jBm/P6LD8
g29052D0FRK31OZJr7TsYg3jmyxZAuDtd2MEfOwvF78I3qpxgkqJHhktDfNBaWrmNcyqm2J5+iUN
q9tyLcvLWh6IGN86lfJZCL07yN8RWjmdCSn/qSrOuEd9OeuvshK0rhUbEcFHZrDHgVu+lYwIuero
q19zX2Jb5wAZ3M2HFnEcVOU9tRMBZn5+rqIQtG77Sduyv8fzEFTBMQGJHNUzpLR6xIqXPSbE0PFY
PluQSf04nsb5JzK92Xp6AskzdV7l52UJOjh53ePZRxjzFg7JC5U467uLuzqq1OkVasVmKlikdart
HfQJuWpT6jBRtfFLrOb+biozH2XnPLqAl7PADIywH2CHPMpHZYBOv2r8fT149YORp78ixkEtIMVq
yeXoKr7AeaUArsHBSoj/Ul5jgYuyy2Z9clbtut27dlPtJGJ7nvwLM8WyXNPKprDJtNxpYXSy/PQT
ClatUvpPxeSnFz8gxFv+jld1WxiBxYnknM3fhlg57AZ1G14yoOpAeKptQfDxdph3gaSDV0M4YfQf
4ouVOw+e1TwumXLQPaBE9HSSMB0As2CLsgp6JWTvzywsPQImcKPlW81gZ50cZ3isgPxcln+AEhtr
Wt99oWZsXIsGU7ERewefD2kvc1ixUslLaaD+eiDr08Dadsiw44Gh4wmjhpaU9Qclr6wfgU8w8iy+
lIfWnJiQZZSEkpnNQV6jciUUGx4m0xh3IQ17Zb8UkNlwZ6feg/b87+V2hA//aDLYlF8QKmmW5lq6
9veWkGsWTggZ+jgRsfhBwgC8wXpsm4ch5D7skCTtdOwtK4hB+xT3H0ZhsrV0lvpXnyXxvAeiB0tg
QxNRkMIHF1YVA2lmjYfc5bKN7SQ9qn5x1WgX3uVT1AKLnTDL93p0x5PSJ869A1+/shAEfeip/V3+
q+CmfGTWsCHNvD3BHaM/PddgLAu6ONjOLRbRlqpHU6L1wq0ouGe2JNMggCoDrImxXeCOZAld2fSl
qD8QBQLqr1CBomTmdI+94mtX0i0VoR7N+PHvimMFx0j17XlRnd6BzB7INIl+MqnwAPwMVWlnyy83
p0xRhr2SsVuT5aUgN96JJyqPcn+r58PKduhMxEAC4HDrDNB6gN9XhSOYBen4Ql7Ci1OI4EPxcko7
RmZxm6Uj4zjaecP2yX0pUIskBWSqgXj7T3lEFoQCRDv37ZpwAXbeRtYV9xE+o1KNyiXr0xc9ULVX
o42fWsUdb+488JYxHQWyajqCSZhSqFAaz01DLHM+jj+cMf4i33CvFEQ5ghFcF7n9ZQSqdG7g5cmd
sU5de+9FQHBNlIphlo9fFMMJt32qbiuMfVuTohSew4LAPjveLd2BRP2qhIO9d6yMMTQ32u2U5rC7
IpK1CbRQ15m8kgY4EU8OLLAoF/kV3s1nrMXGQznWLhsmrPXOfGrTnUSQG1Qr+WoyN98MLwOroyQX
LcIdDvUO+e88pE3g6HdeAE0JN9y71TJLsMOE1dP0rr3NOxXI1dxEF3vIqD/SWX2bs1R+VM0Qkn3w
3sHLoqpMwaPCY4qH3ftGvPJFJ+v2QZg2/xqg0dm7gdY6z9xifpugylRS+UTSfyLQFdJbjk29IRpn
302qs84dvlj45Q22IAdT/tx2SlCdrqJYtU94FaEjRHqygTHbfkmicZdSE74IFUh5Adci3ygq4WwU
im/SwlD0jkotdSBsr/O1Hchjdd3NHYtYWGKWquEznlsXObbugTUaFofpZMUO6oS5YI8Qe08GdHmw
arzOiqVmL3HQ1CsK6drdmUjjqDvYAhHue9+J8SbOcTHUC6a7T8JWRFuCUr4+vUgpvNBJ2p3GqTwa
Vs5dVo7ejsUM3BaTKRxjP0wmrAGRGj77LqZxJTeQ+zvuKu8xZq9Jaokflm5QUTkrkC0rmP/2q5uN
Tz5j4UMc95DzK/toK/Bo/d6udyQxYIKZF7vyMFIJqqv/ENXo6t/HRPo0NPGESqqUath/19QQntla
GfCWY2ab7y6sXkLsQiC22DOpMU0r06JuIwuMOZWpDT52cWCfeRKqbwHEtLxtARN/2oPpgzscqRPe
a/unFuU/FW34kKusboyd03xWKMNKukYVZ/hQtMA4GDaTku5Yzky6J5CizML/Uqi6/xACuLC5Gex1
QyOKd+nB/kUL4WhQm0ehucdlSC806xlxQ75CX92/u/XsW0xG78GKxK/vinoDDTsBHmOPBm5QRfEI
4Xa65kN2Ibs+3NeNr6FH6zW2xzquz6okXWFWRyileA7DJvykZnO9VMW2ThDXnp4ZtIhpTMIzQARW
oji6bj5S+FU+vxyaqFcUH0uC7lcjFv/HdmCQrxIlepyCkQZGUlPeGmprN3ndOwRsc+PP8ZENkNMh
jEN4qtV6JNmYNQpL1UtFwJ9p9S9q8im3ECtC6IBpMae/aW4JnJaSycksyQDDG1tsZRrMkFRPvglR
DZWUc4kG1YZZx6Pgz0fYw+I1DosnWaCT1fw68pmQChiWpdAepJikt6v6MDLCELj8HVkCNQ9iXhQi
tqdsoysUbOKuIpvI/QnHgg0eDh+8lYlTg09mrAqkHCryLsDE7D0WTlyq80TIgni6qO5Xl7q6zEjM
CMTaqUTlqK1ibf0A4qd8pBB6eRsy09rqWvEJkxuR5/NZoPC8AVBsLUJnhyoLndX8Bym8+xsqn9nO
74edLLJpaTHLmzASqQi+/vC3LyOimRYJTCElO3kqy7kYgz/AEwr4RZc/ODFeOd7tHTpnsimJ/yYf
lFvvDG2WC7913deI/vo6qDKCizXb+RCouyms2DhYoSxvAfnZ22W6iIxUv+oKa0ou3/DbGH3DV26s
+nL6SWvVPA5NC+xLc+sbpaBoRQ02eVzeYmwiBl6qTWVcdju50lB6mgCZ96b0UYoEVMPgkiGOHCnf
H9AojzfKR9vfJTAzQO7DEH4GuSWfjTLtazHU8XmYO9hkyh0SPTFWzoTmSYnpvcDNemDTNQeR7GU9
5vdBFmpyDYFBUHfipMmpZYBtSUGE/OV/X+SZ/xQJushIhMVYhg/fRgDEgPeX253kQMj8TRKczNHu
3LVpxb+qUGqStVsnVYatP2bdvXYmKJhtTaoBjUpXh/pADnGxp6Fd7CbIhdR3qJYvn2QVWPE6MWP4
ByQTgH022uwszztu5rUUnEPPFDtbLyC6oj7dGSbYfIFB8LlMImc9pejO0rYg6xsegjyY1keR9OGj
WUNT0SNcT7VTgtonMvo4YCkEf/ZCtQrbSe4rP8zyqjSZfhHImykQBeGpSnz0sfPaXrebnI6U67zG
RJMMCB8DjDVbqyaL2g70b2ST1K8W6qXM1KaTMZvvpCGvCI3qYKJEdT0XNl4ZXx3bYjdOUjcRzm1J
JEozfI0ymL754P1wkw78ikJYIZHLtGxn/5thErMT4DE4pxP4WT684NwEsY6HEN2G/JFJKBB/CjT0
ZY/nKxrTAxBPh0wB+OpdreloxpKD5epHAFTdp7xRf8C77j57871UzDSD+dfGptIuVhwVK7sdjL2I
7XCbWcVwxRrWX4v0bWQTe2e7XT06KsFlk+lvDJAv60U4XMU1Bq7uGhkmW7QMHaDqPGRpmMF0Ivq1
F8a7vFOYJs21BU6KEaOGnNDVj2XVvBZGO5z/fHoxisQqEAsgK74w3gLTtHaqOw5bs8+O4TyMSWln
VppzB2BeAhgkhP2lDK2b9V4xlHKTxUbAHwIr03/8mnro/43F+LxgA0yw5Rm2RYK9rHsEv26o4vEh
MmJwdg6rXUcZQTcS4AJSu5vAzHXafNsjiKYriW/YagdwVvGAIOIj9yx7jf/EOTlNAn0R9RipH/KO
xBnKfDRvpSN3hMiLZDqgW3zVBDeMHqobozQ72jtu8DzVaEC8/DVtkiVx1Sm14pZk0Qtrv24ld1dd
7ujsNJScjardr0UUiW6jDkbX7qIERlQT2x96lQ2vGQK2OXYtPKWRaPey/VW2NZTJsDShDdmrDOrc
ELf5Uxq3ykx60j96dj2uNqqnSIHup4wE+oytUhwjWqawStjAV6ZaXmnvuh/C3U1Tjd52rg7O/54h
fMR2fneUSdLL5JzGFuQsa0IqRNPasekBBYa9IfA3gvxguh8OoVRHmRzd5GSABgj3nBjIx7xCl2t1
n7KUUzOqUT+qjkrYvciGtnwzGfE5ZLdPJZlm8UM7mWR4zutYxJgK4XDWc1JZFNgSTK4GM9vKVtqA
5a7bHoypEMdccSCycfb7xxQWYitTy7uTAt/m3rn+BY8OQMou+JETzDLEfg8oG6jMULfxWs42bp45
13Iu6Vp2de+LuEHKO0E06se73GYR22cfVPYQCKeG5IMUMgOU8ZbrJcI13hK35eUsGow6PaIjsTci
i74VtDleKmqwKGLGrWwRym5867Nb08bqbLdTCAh6ZAwJiKZb3ANRVKEJYfhFueZz/64w9IQPHUMB
GhmcTYLIxbwc0mMfeYcKSUqKftvR98Vomus6yuMLDo3xbguYUiptmQ/co/tlC9QVSX6Q7yOhJ0vT
fMBZYkGFn3daUi1ipcSrNCO3pIrRawMW335bfjeKvK+ThRG9nktWTmXnp7It3+PCba41pBaCOjD3
sHk5ZvObg2tA4lZkNjht6w8lb48+UKo3cuT+eFr+QK9TFbGhry1nQ/lc1KRyROmDXB7LA5Fb6bry
yrVDyPvegcpx4BpwVnbt7+2WUhmG+u9tBIknafOVxrX8pPrvcpsjfZyMT4Bi6ddvuobtkCxHovjQ
1rmdZ3tA+H20lh2YPsnFKaqQDgyTVjzhP9hVuduhl/PFTlo0fQqse7ShR7m5yoM5dCyxyWzUb5OY
ewmR+UWMTfeiKZAoDAu8nkNGj9M1KhVUckHrLjJ35AVX26VEQCQIXI5QbPV4OtAQ7kBZJWA/tGQk
KHAyt7KhGLwNUakASwWSkkTpOXRUhK4eQAUK4NW9zMYWleTQ77OgajaDVxbvfvBdnae/hv38qhmz
8TJiWLIs36x3pVoNe0Nkw25UNVaI5OgexrlbZRZtc8xNI1hLkZUUXiW72ggc3mRQYVQz8jMUsGff
G3Zl5zdn2QImWLzYqFFnAKvJ9avoSaDqbjYasaM3r4ACux7OWEHfWjXDoDY3duwQq5Jl+ONB6url
wao777J8BosK1UIvs3JNJSO6pTDOvhGXF5g+lEBsmIUWJZlWaP+fsPNYblzZsugXIQIm4ab0VpSX
qiYZZeG9x9f3QrLerY7bHd0TBgCqjEggzTl7r52c1OLaxurD4BRuxMQApfrK6kVY8PDVNaWWcLvo
Ac19dlafq1ulPF7+WH6pAzkdsQoitxy76gijVbw4k1Yfa7Z27IVBLrKR/SLi8GDUdf17OcCM56HZ
GHCwpfALrQL3c4/5YqvPpbvpoAeykWU5vS/itxTVJkVlZhCD6K6VJJw68xP9nYDJvRcFzs/SLb9N
VHfOY0hNF8AOZPlcd8iGj8PyRR3lVfBZZPoz4/p8FsLItrnlFV+1ELKd+VrOFRFgkH5W5MTsEQr0
B69w2pPR0/hwnWG5s0R1ce3Q33kyZO1vecTzFj5Sjl4aZ80wbLCIlIxb136j3dlde8Gy2p1BqRbI
AnBiCy8/NzX/8f9HkM6s+T93op7luZ5OAdLWHdf+19K06YuuH/NIHu//VFIsnxI8nqe2z9pTgfJr
Jxo3Xo15arGhzpJHy3F/ZmgjP0HVpjt9Zt+pTrNUfxhEmzz4xaBDHkdapbwEgxuX22ABopb6+D0T
JXjgpQZe0gXcZ6D82d8V3sYE/LAZuja8OGzLVAmyN6Kn0emza0Ih62m2CDReyAai87MXoquaIKT1
h6nnqJaubR/WT05zX8cadHBWOBfNU2MNQGytsD0R1mlveyp+mwTl9wEuU7SJArO76C2KZYpIOHXC
sTjci89F3zsrgliLA4zSBGg03KDcLRANp0mxVo9oqWcVIeSbtE//EwZLJY2GWzyiYrd4xGNfLooG
jMZm49O1SAGAul5IHqCRATZR676oEd88XXyyqTIPw2KjMgp3X7ZUYXrauoY1z0fTGED4kn+zIEri
DXqr9DMc5nf6fc6z1MJP1M71Rb1IN23uR5opmy0SIO4ghloBhyYe1p7mDluXqjlcVk0ifAHQohqp
M8iNlQ/3bY/ehnwoIX/L3ED2UgGU7cosO9L4zR5Zw9Vbx4iYqDyruPbuUB0bM73OWltcpTbV3YbI
b+i+VVSu87lHeVxHVX8xzc/FnYH/pdVY0nV6lmJfTQzIptjJRdjJE53/J3X298WxeuLrqXMVN28u
znFn+KvUMoA5tUK82to8Y9j1rgZQm+fZnq1n09BOyrHbmPuitdvbQLmV1JsuOZj2khK+uGhzUAc3
zzpNDvST0pyZh/p4ZI80Wc9+ItMnC8roi4jbvQlI4MPHdQqSCDi16fVoRJRPmPpYtWlKY9xoEfsy
FH/wu5TuhqV3s0W4z4OfF4Z+07g7cP24/QtpEmhmh3o+IowItAqk82KMyjWlLnI2eS4ucSXyx6zE
BmEjJrY1iSBwSRn24HDu9aZsH8y8+orMxnzLxXw/U+tT9V4q3gwskpr/2mv4iZ3YPJuQdz4D3xKb
zIX0QLPQeIgMOpGLPCr3a+/gSkruWt3dmUGTr+s0j0Htq6W+rNlBqtMxsj6zuLOfQfdcwTG6b3wt
zSGt9HRvkFcOa85eR+WDcjJLu/tF9zh5iweyJDFFMQpPwl/7/aIdAjdKwklqffUcl2ekRbqRsqhQ
PTjWvFjIipU1TcMB8e/4qF5aq65RjYVEDC4Ii26EKX7XasQh0cOqzape3KXhmnlZwzhCy3iNhVR+
BJZhEVqL5kaQeHx1KIbcTVNVcUpHJk3lmyLxQ250G02fhQphm5VLHgZFgRtFz7epix8DlDzfDXy4
+bL1bPLmlbKz9yHZg07FsuNz6+zU9k4Bm4T8Hq9hn6LGOt2Zmsf75IoYElPzsDHs9guNRav6jqDN
TYNxn85jdS3afCQ8kSN/uVZ40iXeAymDjvpnH9Aqv/79Ya2Pk71v/Lef//sDtlNgr8i09jh2Gy1z
Kf+WfnVrs8R9anzvvUjq6kuNVmOpobsHGv09MFXXP1m+TTe2zn6IWDNXvudpj4Fl96cWqPK2DSvt
YkKlWY1sB9dQDKYHOaQS/GE7rRUvJ43ygzkDwIctVx+KtvkMElv+mtDnd/hXfsDU8VaZpDtCdb3f
q8EnGsufKAAylkMrV87tL1P/jlkr+SlDYlFSK2yonBOQVo3ySVRN/CVrPtJ5mL5aGHcBoxfpAfjz
ye5LELzGoh3QcbdlOjIB9fmTC9eSo5aOh1KYP9y6t45/J6gqNjZSp0sQj5p+M5MiPtZV0xwIpTEe
/Yjfq+1y5iaLoDyFmozr9InSwHQkfgfnf2V304XNCt34ykbCRdjUiKkRzBfaUwfge22R7QxoMB6F
TSe7KB8oQpJ2RFnA1nte3Eq7Jm1jOHs49C5pjuovIAMGyd2UNeYxM52P1Ey29y/UmwaPXD5KBqnW
n/22o6JpamgFcjjZCyK0PIVUkzf3zm7q0R4ahHmhNYClDORW2lnxSy7854B0xE1k5PqTOsqzWX+a
WLdpaWfiUZnBmdYoMxEsgli5n2dZHm9du6zvf/vvsbCHT1njb7bTPqtXoU/dVxImRK24n772vX+B
EGNc7w13wjZOlmv8DNIBcLNfTS/cO/Uv30ZIGU9p/XCfroYAZUUxRMURNr2/CZdqCE3GZfIQf1gn
c6bhJp5JtrE0/aUl22w3eoCQsKxSuTDSZsua+KtXpRHdaNggjiieCbsan9PZOkehM7wBjRXNbkCe
xBhJhMaCiXL5Li+xlfmAUyrgQZO1qdmY/lHK5Tgbj+VQf691EV5E0OQXKSwo/bPwX4MUsJ7MQe2b
PUqmmcr3xrXS5KTa5BXyy7kkdEQTWfk6pNlHZKbtd20oPrRYx91vsazVfifcrSQyohB2cC/sWz9/
m2tErVU1+StRJtkRpV/+YOhRv6HmGn1CtdhOuJ5fg1mj5xiFSyk2+iQ4VdvNozvurOXUmN1jp3WA
zOcMWBokNdXyAMy7L23EoaEvtO1UmN0pxOrxhFX5tw0FxlPGIVHmt65E0mGNyDZj0+uoaNXjoSrp
xdM9DM53+kxqkWLYeGLrx0JfWW6dEBlj5BZtVLBQmY5ufNSJ0GmdtnyJYQyKEiyZo8tTa5o3tZmo
K+wss4eBZl7gqkJzi2TrO1Sc0Ttu3Mkx3pBkjwCJiYYrQ7IihcP2U/W9xZSj67T7nqq5sZ0D/zf5
3O4j7M7iAHCUApjwu5uX0jAi/IIyitu7p8CaGYsMAJ31ZBbvI58yUlMSqyFz7q2xZtfUtP2jZ1jD
gf2qZAPcuTdnHP21qIVcR4WZsQZCa28W+ifxLu1C8up2dVtoh8DApGnp3bQvykxiIFyqostp7NNg
ULtEqkh1NJM2gwEEprVpfdRiUW5nQrt2YiagvKQsU1g/9GnynsrYjK65g/chWcY+DNWPTjXr59JK
arq7fVed7s8PJUtnL6lJvkVRtKMaX36h+jzttVrOO0uW+qMbI/9QmLZJj+mZepFxuPc3RyTJzaFP
ZfGsLhRJ4RzcaPRW2uz4V43wrk28oOEYj/JHT4NgmrctOTA5MIYqk/rCnatPSKuxPy8Gzjqpyueo
1+9nGsW2+3/SQRWr1vOOrlOIsSsNBhD0GJIq0GlNbJLrQqwno+1uGGPSk1sgTrY907tMBb+eR2bu
Bl9B+o1ReBX1S4JPNGq3ssYv5VeSGLla97ZGNeToVri1Z4/1QIYVnqK4c1VHxJX9OYoNLLh1jhiw
JGc5LbXpgT8NRSjNvgS9pZ2D0TrQmZDrmPbkywj7hc7y7L+oa8EIsBRAFUs+HanLuoc7U6yDjmSX
YCiQWw5FD+09nj7jKOWoGcuNE9O8pYNs4aT7qtVYI2ZRFvCG9Oyt8cNb03vzN4cO21r4pDOE/Vgx
1S/+tiirIVx0EeD1QGrvJfXkkdhIesJV89zlOjwtLjvEZl4wVJurvo2andngtpuSAOJ3Z6WPUzUl
Z7o3hK8O3vDFCuOttcz5//oJYfGL5d4q1Pvs6wKSr6bI+N72oGHDyHCv6gW7oo0imjcc28Z55me4
WeEE1w5lna4rhye26O2KPLBLr9aygrBw1EZzw5o9kVeo5WdV60MHi3YYxRZpGzx6kR06e3WXqfuN
X6MgMaA5DBgfDxHxEUfie0oEprAXJV6lz7SpbxBrv42jGF8MLer4e0rjlcixaWvMc35tGARPXUoV
ZpDvBGIpG1TfQt+pDI8JW14RbVzTSUteabwyatJyinwId2bmnkN/IATFoqxU+al2pSi6rkiQoRPt
g2u9r0UtbR53uj2GJO5QWLqTK7XhPYMJ/djzVSMiccxt1GXtNqht6zFvmnYbLUfBck0dqWukSw83
JOibKVviGRfRrpLvAmdNjuqaWtiE1cA3Z8olzgUiqkYi76PfVwFFaITTVJP0ty6qPxMDgCjg80dg
YyRG2K15Vr7ZVhvWccJuKAJkuGksO8Yx6z0vEoN31tX5DmmzfsIfZ9xs2ntrRif3R05WHkkLGaEz
R4XNbLO5XWjppFgslKMg/gjJWXpzDaYLKsx3HVxizPIggY9CwNHdHaAFMDQ+RcOLcSMiAmZeAKlC
Li9uTAryKm4pHocxEQtuEtH/KSXlRfLSqIM83BGP8cyIoxsp6lxMTs7QGV+o7TyT9+Q8B0Pm0MZk
QC/7wEAdxLPZu12NURX8g0yo/Gu1pb1f1WttGMWjlaIZ1ZPgoxk6gcwZi22J1nA/+CI7eClmdTad
vw2p7Zq6sH/PHKTLleWtxINv1frzcIkjFvehwwKhkoPxWCEy4Fbywu9ZTl6S9mIB5X1yZOc9d/50
Thzi1Is6TYlzmO1NnGvR59zNJIi4XoB6f6BHQBLcqg6LZjV3efGKzzbfgTcmS3QJjjfBX2117XEq
o+jiEVb/VAfD2zwGL2y68GPUVXFtWHNe1dHfl7rz8mPai6uIsuN96UZ1M3tHAHJzafz/aoTcLYFp
3yjoNuCTyC+XydYssgjMdFZcwY+5G10YgGKL8mSgET/o2jiuIvrOITD+8FCOVBQIe9e+EnC8Lkoj
/tkvflmso/lzLJBauCz09nQh+wetZNOUS+9TIzL0rr62Hcc5m+EMk4n2w18XvdXiY51Bd+wld+CD
poe7WVkgkRVcpuWFSERGTVlhq2m6JQta3jLUOWfpjRRdFs1BmHrEeJDC+TAMrNhY2SwdG+E8teyM
RGSjjVt2RkQRugdWIvZLRHYAOL49IXDNuyFtcYzbjhLUssatBph6/1w34vTXkDqv1BDxrMxKQm5C
70/j8ooV/Fc+2uU+y6TYd6ZLOMsc3Gn4XqQTqupXH5S3yIM1ko88y8qjwdpjm406hFjKKLBvASz4
qk/WWv0vLHjEALm08zXxHvW+9ajl05+XsfxB4aC71WYh7peDwa5WIOxQzXVtd1RF/oYQPHR6stje
BdktMbPFOD0rXWVsS+v+Jm3ebhME/kBNt6BZGeg9lMYRlZqyYZVubFylc2gXhRlTUHIdswGwB2du
qsljGc7vquukcEB49MMrcXn3ptgiJlKXHT37YSRFQAvShMmVLfjLHMzDvjJmPH4W0bsabZJGkhbe
2nG17dCHX5yop2k44eiEZn8mzEaecaTJ+5E6tYKwOBsT5O2XYKGsTTliClek/jMLMWufVMht7ntz
Vkzm1qYQudb0Rn6tHW1vDqH8FfnVAyjBfi9T1mlKZxK4OErYvc07BdhguX5zUk87jJpRHOzRoB2V
dcNtcGDhVcUkn0Ld36Pv92/qBZQs/GnX6ujTd3+uYXNtz/c17zxpP8Owekd5bTGYevQoWjbM6hQX
OwGu4USxP9Qu46LySJsOX5GiSrBL5V8NDCgamf99zK37Qf+fg+Wt0GYfQsbl1//950LC1L4YbY2l
Nn6g9OP8nGv7CUh09yGqria/NWkuWgr2oukk2mYnyz+NLn0YQh4qgfgHZp02bujQFadMF/1nmh7S
5akz/MQ7ZBmUEM3ZID8vPuKsLzdt47THtitLeI3Zl1Lzcar3Oszx2i33g3g3s8T6iIbIvihftDqN
Wdatgk5nae3jSk6C/uwYL9ly8gf946f7IQ/g3wbcnM/YjkeMcuRLmERrL4w59dKZZXCSLSFN1dJd
gzbqnXOIcFAWXJZbwTjhbB+rO3CmFIfeQ5klGu9RSRfxj0KaNYNHFl7TpmfHd8aLFuDrJu2n6Qbx
TMsV80MNwdFF6VIFY31Oxqx5GsuBjTCJMCs36a0vPgZjpUcde4h6XpfnF7+rimO7KBYbup9Uw1ic
tRjswghY9VQVGrEawWs02tmP2vV+W9DOd3gP842hyxRZPXmObU8gSmcXOnC3kBBGWi+o5f3sGWNX
wcruRnXC3/7rKCTz534tVkeUPDelMTcHHrazuv9E32jAoUnRVKdGEOPUyr86lV9+45/Yh0u1B0Ts
LXISl7nNOeRdahFDaweHOBn4lmvahSw7/evcGsUHaUQrmtjBa969FIt4wqb5ep3H1EbQhGYi8J4B
5BEGVQ7XeGJfiRAA85QCnU5eqiHtECfpjNoJPzs6TBHs9TaEYbmcWUU7bbLcj4l7q4tj4QOfvrd7
/57HdlNgGCOP0Zhf2j6qHtV3FBp6ub9vbZsRWZ3sT4FjD7+WgyayR3WAZ1ZeKqSFdzRJneXMWf9A
SubZpxxQBhd1Hf3IkV5Cc1VzWUKcFcGXlrdRtotsilKY3DqpRaCOkd403S/ZJCtGpOZHBnVxHeml
+9Tj09gLJF9Hq0RfNuSNtZ4SPdgPvaHvUkv8nnXd+tqM7u+hzP4cRLnFnVg/BjMi4LCgr6OKv07+
a7Bb+d4Tr3lpAxJK1GWyeaxVnWPF8lLkKosw587LVofeeAt8fVfKimUoCaogqfXkIqqWERtASr+B
xx+QEdSwrZc9ksVl15v+cyqh/T9Nndyqsp89efM5n/XtHWeWdRYijG5GqkCOouoX4yJqXtTZIq5O
ch+6ggjS8WnozfxFlj5JdbmBu7e0yISjur8VEUrtWcizv7yoo1b03DWxMQ3HVFXZPL//jeDwafa8
CAlzxvNp7hMr2Ch4feTQehRJFDy6OQIxwzXo/CKiXQ89xPjWtQhTUU4tLYKfXNvSOJaTNq0n0/eu
IOJmlFshtdFFaWxm7bnPStYlAX37ZV7SYO5tCiq6axO8+/0/qN7wiye7kizUFnCAUrgNJdHKTkBi
R+igMtzHlkMbMJy6X3WsFyRb9Q+ubrp7kQjj/PdltlurWlXlQqvusVkr/yDbrT9OQnVqmCI+SD99
qKEXIqHMsX+Ywx83WLAcmW33lpfsPO8fGdk+/SoijndLDV5fKYicwsn5FjFNkRIgpLX1kpPvQQ5u
43CrJ/VrbnUvHTb+b2y6lmQiwyLR1W8eNILWoJOi4237Sjw0dvLd0br4eQagdilmB9Mtvt09vbuB
1AxmSFHGZ0+U3nlazpTVp7UC95SFDg4CNJ+T6t9WJvHubRE7Z9sVMCDjNltR5PabXfl5v3GMlCBm
VY2Mwc5t64qW/l97UGMYdMtA2W5VM6KmxtBqtTi2Y9KfO7Ptz83yoo7UtRGL7LmJPGrPYP7JAL11
tRQn1bMYl07F7IcDbhSzOajGBZ8gq0VhVutu5sNkVdOBmmDuMbyyvTLh7NUaXU/6EusXQZx/l+zq
SK3lfddPztnYnE3pHInua673Sca04z0CX3yq+Q+9lD/n2HMZ0YyP+zDWzq3z3UIlFMyW/6MbnHZl
dZGFQgpwZZvM6QH56dGfJTuYzsEor+fbKRT1q3Sc9EAuiL8PYMq92rX1qZ4UWr7fRDOhC5Cpfumq
ZTWl6dY6UrbKWo/J2yJhKIyglceGyLe+lC8+/R5IHmW3H31pHKKUKrDhk34kzS75yuZhN8E8VX9/
mwUIzexqfCx1qnVku1pbjUiAL8tP6NP8M3eT9JmPySd0fepOZhg1b9Y0nizUfrD8GrIGWb/hV4FQ
Rs7n8FIWgXHIhJ5/OsyqisSDtSzf8fAfO30wdhO77GfLjRA8xfZw+1PUpk29AuN1UP+rMMkMCqjt
RO5PBU94KY4TJrHVCr88Rna6ieMaXGUIWDWATVrRnTg5FWXymF4yao9krLTvczX86ps0fJ8in9Cs
Gr1dNy/ytLSNjmpvHo8mITWTPq3TdCKFJo4Yh0Ri1Buh69W+qlDmBEuiitkhwa+yqtxZA1I8lTCl
a8Qr0qxj4wp0BszgZqTcpmgpiwX/xePZXXuB/Q51YwR705SvTK3fGs1vn9JO/7QXY1FDuIQW9ovh
heSspKT+UWb+t6KwnJ9x1O47tLofA7rMHorGCzq98YgCw1rNfuocLJa49xV6syzT7R46linlEaBA
SEBkPez7SaYkd6OjrKpWIAEcntQ/q4RSYO95MAw92VdiqF+jzgHrbd46F641FHR4oIs7vCxAp2pB
+pCmM6kXNoleyk0OjDm5qtMJVMa5q6J6zQwRbG2pV6cZ69J6XuQnoVnE+zawzA3wI7lWymonvfxZ
hIdJfbWNwr9VwvdueVRUewsKBIKiAbuhlUL50iX2E5X6VVVEj7lYt+h6WzugI/YLU23zZNUUJhe6
gR/Hwen+N48CCHkR+F/jyDO/LQdN194P9MGOPwlsxzNS7MxFZz53Wfa8nNnkxaLWTlY6eUWPkql7
1VRNcFDCMLWcVdfqri93cZ9t1Rc9tIV8BBe49tAh7e97BEri7kPRvzoztg5jGU/VJkQaTX1IRgQw
oyWNWzqQYvtL+BVflyL6FVpfbzOHsGfHyJ+COSiO0WIXprXiXtvFJKyOjILwgNjzjHVb1Q2GTMM6
3OEVdrerfJtB3oBBiC/f2AA7Sp7VNbDbLYnRnXkMIHc9Und5zqzeWVdSp5wALBJjjkjWemqPWzw7
3W3wQ+xOXtTfj+rlKJGCCbPtxftYjw8ZHes3hrbugHA13sc5sOn7549P7hsx8Etodfnh2KV7hbpM
3PRi9coI69tTaanAlCJykpMG68vOPZwyyJiB6j5ipRSP6iietecwh4ygzqxZFAd3zMzqu45vf+fQ
o2BP+qya/LEozw2Jz1td0/DqL0ARjfTSR7totWttoHhxDPggrDn9dcoCBOmQ3Ty3KeHThbAXGzSr
hioffuSgeheKgA1KgaG2Srtxkw8SzVPK5MGf785BTLCJpJeEXjNZfLElqoWP+3cAXkzs/1YdGKnd
zTS1xdrXX+MZvkMcwpC5s+/CkjAnraZbtBQj44Rc6zCNc9LXOSqyLn8cvfYQD/G8UoIE2hrwy0qR
LjJUiCfQto2rGnNSehatHxkXfYIavpQFVG2gdSM0CrZxBDow75suZTm13DNCCPtkxNoPd1GLexoM
QLv+yfJeW5Xg3CFPJuRnLGY6y6A55Dm9e6Bmib3KtuQflgulFJor+bw39cwjemyGglZ0cPpc/PPs
vYr21ZrIBV6GkdpESqyaTXfMfy2semXRLEHZy95TZla580hqpBo9Wh+wdvJVblBdVrwJIrHttVzE
zIHDiyW84fDnMTf4a2DiVldSyNx1vlQBE8fZ+l6EfAey854t6aFuIoKiWK24mybXSL+Oqg8/GXRC
rcJxqzrBjYh5/CNBnULpiJeSSeMawYVkBuqkrJrrFITevdjkh2A56tA+Ko0gAV/1cYR6A+75s6LY
91gmGv6uRj4UetNfGXkD9i6LroVHC+mbTK9K4OK0lsTPyUQbxPm0R8GarZVU1bTpFaFmMqgXE3ZX
QBu4qSM8+tNxMXStcp/oZ9Gbb/qUmNfFeEWzNLrcP6+meqXo1B9QX1tPk0SHT9fO/rn1mvb3/XPT
iy/zYrIWWc92QB8oY1CSId1j2DrCJwVo6TyxG8kOo9uzKl1OcUbt7i10vWMAK51oo75am0Xu2ujM
5jIW5FTdZY7DPHlotZeAv8bX1gTq/U4qvbwC7qoBX0VUKzui+hh1PvwRGXFSx90myaJoxcjtnvhM
WxItqvGGPHobAjh8uHcMnRwbERuiSxiEBv32yrgUvTae4/J7LO3nXFo9wBl2v1pQdF8ociw1T6pX
ndLCtnbln+6ZZJJUghOakX2ZN4AAM57Le3sJMOA6bqrigOmluaijoJyaS7hcm5drQTD9593El+t7
xwXmSHj/nfwEXEwf0yqdiB0VhSgPHZrch4GW5TYtK5d5ipBS2WjOl9QaX0U+6r9N/7UtU+0lZYBf
txrN085MP6wsYPxRz0AYjBdD3USdKEA8JQ77BulZD54+yX1IWMZKtLl4sOH6XahZrjt4WpCCyO/e
3sXLpxyQ3iWarPpS/nNEMrV+7CT62vJZxZHNoTO+BsZzs+ifmrFVJ+odrx/MlTMX1UHL82wvLE6t
tGxusGOaW0iMDlLFpalsiyF5clItJ6C7Grei0rv3qteSrW2E1h7GS/8eEca0Dl1gt+rd1h/zVRnM
zXXO8+49Fpiz09AjA722kRL65tqm47+OSaO9aikW9lYmv/Ugst/v8k8iBnZGa7LX6/t5qw+ZD1uh
e83TybnozOU7ke485NMIl4GP6T3RbOyhhiryaRK2/sFgifU8mJRp3ba6qbNm0IdDEcDfHrPvf4Uk
mqRxEdXh93QpMpVlggJFN0sqltFHAz73I0h8onsMO3qoZQlbIB0G9FQSMl3fPCcodXHGWd53yHvr
ehzkrzDx96OJdGGR/mVGQrdrzqoLSbGETwXiZyFtzOhB3a+7pQ6Jwn9ea1ZlbcsYgK0os59/0weR
oH+761eiqUCTVxaesdPSPtoEDss/bf5PoIu38P6nCviJM8r41NeR+Wjaxo4yFA05L5tvxInjFqqc
N9YL00nl65VY+epePqjxMsoq8mJkh9U8k+TAZny2Slqs0krShqI23NV1l0CMLcZR2/gDm4RgSZ6R
XTKdXNqGK2DHqDibzaTB93dkP689Ew9PUifooisD+Y/I4OR3DsOFifPyfsPfb2xjm+izQSCeg7ma
HREmpiSD3Zq347V10a5GZhzhFZ/BwiBu+olCYuXlQXAZtMrduGSLb/oko0GzzDdNoj1WUdsTaDTA
VW7DYpkuSnDdQbtRsLpqcm9ZViev6nq6XM80EmTywHC3qR/NrPz78IihTrxaZfHSDGME2jnA+izc
c4uiWXVCI1nQQy2Me180y8FtqU31fRNU8OBcwHd0JFrk714B/ejvC8z1/36q3pgKQgLtDJ1kLiGa
K2t604O1R0k8AUOr/1TdnQFrcx/H1PqQDR6m3I/WEepIZsaCQqjJLb2M8PdhfrTX/YBYVA2uapgd
Xlx77pkKcYJbogl3vS4pZCzP/iKdPFBpylehCcE0jWWzZJ1Yb8AgsYI7Zn+9pxz+c6reRaf6511z
yklK70P6u0ZLlSMKPjpZZg91CWKCoLLgAzJEcuxLcjnVu32ak8cznO9qauwXxqGtOiW2DQTW3Yn/
ig8KKWgJIVly0wiD+j1bCGa6GLwwBWwkBMuK/G+Zw2ayWFmNORy8yrF3FIEAn+E4euqMZVNOeU2d
gbg6mEuRTJ1Rzjv4NC6MuLsoNyRC8vBY1RkeY0KSz6bfpxs1yQmb+mqgjS/qOq02rPCF7p5NyOLU
sPLqid3/zRJR+RE143Qawklf28tp3NDkj91mI1oHrVMOUWc1LFFRE//h2ZLtA08QvY2g6za9IYN9
6vsrwOzhd5S+DfolRpKqKupHTxhAnlKhrbxaq512OwCYZFRgNZVYCbFsVUdCNsKcYUMKiLiU+UuI
b/M4uoG9Cipg+9nU5RgoLFzsCbTfcpIXxrfwxViCjISVPwvhhycPhfhJHZFrj09vuiGOptG8iGnI
cCBtghHwwYAEfGvLlqgUfrFX4VRnleE8tt6XpkhjgKGZh4oq2ATcn+cyzNp1F7v1xTIyB8ejV3xE
1eiRs86iTXU5tKLP1kHW08U0yc3I46jZeyEM4gS5wcqgNb1SezWkxz1dtIoWt2BmUaXKzovaI7tb
yRdSYiRZ4r3UqXqRvrNy3xNq47Z9BbD/5ymxhybdQTQjNr5zvhWlprNmL8XJL5hYtHa0VveZSSZe
+oCVrTonmAJ5MlEuZiyOSQq+6lF7cmzxQ6E3raaPVnXUlBsRj58qd5WN/jdbo0Z3v9X/LGFqCoZy
2dco6b9wq/wACLRfJZ394/921f4vzgVfAGjXTbJLbLZA/0p5QmGlUbejttLkL7haiv3fFnEE0Rvf
cvyoSusCtPCO2L5wLfWaIgwbWtU3UB2Ef/USLD+fd3ckZB16rC2FpL02NCE+t+J3udiv75SV5fpd
dzbGl5rmzakEfuFu5jk4NyMLuZ5i/MOQsKrOktei5u6CUjSeQgsXHj1Ub1u6DM5d1vev4IOmkx37
7AuXd9u2etRG+zTjl79W5jye2Gbt1Q7Dw3lC21Wxn/Ko1jYjqsO1mgPIu4zQOnRrOgwARn0G99qM
WOGCQ8HQ2O7cxoOMOI48RYh9H+6Qw0rO6PAlS8bKLpwVxcnmyamN+skN+mH/f39jQv+32cTXuSYM
HNC6QzrBv4n6el0QAeFYBOZSI9mjN8QcIWNxln4xX6OhMiiFwneIgz4CJ6Yjxpt946gcZV5Gha6e
8oIot1PVGE/VUjgSfZQ+JGX3XZ31uUgeNG/4nsfyFYVj8aXRF3QEYzUHSVVPP4rO/WjioXwMUG2c
ydRmQZbju0IgHmFLR7+amh7MGHQXczV+08j53kRtoJ+qJZuzHqlva+YOAZS3G/tkPEbQEbZuHz9P
snQvujXcMVuN4bJVbRrANQSA3qaMKFwbfUzjmfZRid7aFsIhBJMKL7DlLtQxChyzXAQD8CTjIX+N
ey1am8BTjsKM81cjsRPc9Vb71GtOsK37sme1imo5wQ5xtcE/rRBcNQ9Z6+mvRjGz0P0miTZ4Vh5T
PcZhM0zG86I6onGK7ue/CDuPJceRJcr+y+xhBi0Ws6HWTJ2VuYGVhJYB/fVzEOjpamHWb/FoJDO7
qh4JRHi433uu9GWxt30n0KF8Ri+tooR06mck9/qurtvoXLpefCBhQbt0REGfck1/JkMnf4BAaFwn
qM0zTezqS/2xmRfKDuUe2aXztlY7sXc2wxDNIqClvB/8S6zb9YWpytwoFcpJNwmAjzQre5Dqrmwg
HSIxh4SeUhitEYrMB5awuFI/sIzNEOLMSrzVhPOGMKigZhKa6LtWmZTHvPEwuavDUUdMvI06B4ai
njFcabuWgYtt+Ofe9hMOt3wKCvF611zv1f3yTJ2Fg7mOXt3Dw3nwKq/eZ6aXr/omGa915n56uaiv
6pSKYWWjg70ur70mPxMQsZFvyQd9+RWczTD+L3KKWUfDfqi64RRn4695oHV2pkJ9tIfkIL+WvGit
XQEFZhX0Pdb00NCfC5VTyuBa35ZOD8R1jtAkvqrt0IUAiGj0tKby0y/jt9CtzI8pgeyfJEF4tBle
XCeteXOQ+P5QSpRTLerhlV6sSvhJ0Ur04TbV7e6nr7Ppu2OFuEdgDPDi7r1WlGqN340Alcr9HJM4
OluxiJi38EyPMKBFvnOYZn2N5IxL9rhbOAFmiNmkVpVet9dT+8OK7OkQyhjtsLXgvcsBGi7/ctWZ
VbAmOjKbuQ6zA1ezgIFO0M86FscDfjJ4crPsUr40O7vbdITr3SLL/JAu76Il97U3Ru+oqlm/NRHR
boeiV68RMZKyYyYf9NzXtqUaeYy/s1dJ0Bgb0s2H9JszURcZ8Zmzdvhcjg2CN6/tV5DeWSp1oX46
qW1sJl+1zqpDO7nMsw/LUBumG/S4x7oxN1rXHlrLwP+pRN/lyFQ4tFwBJ99UpSoeRJCsR2JWWGOs
DGRCQKFbon3qnOrVt/16Z8WTe2qduDrQyNG4UZnIMOi6DmpW7oden5BbxR5gqUBgssSBlIn2WIBO
fO5rSi7dq8P26JKMjiw2Rmlbv0heimbfuxCx7m8TZqaEH3UE8KdPugcKEFTHTYPYf34WtMQZtErj
3EK7eTJto79LTLjvdk99oXbYnJDTZ1jr9vTivVOYDpD9zMTd8jeHL6WjT3yfiNuWvqKSDPVF0A3P
yzH9FtWseLSXrXtXoJrQpuRJA6+79keCT2TJ3fTc/vJl38dkAMuzeTBO5Uoe/+gYzJiWiWkCnbZ1
IHAy9bQcD+ZQphe37Y85wS2I9GDfw6WeLjeJwScrMlgvWh49SKeNnC7YBcWL1ozVVV5bDqP2VWum
SPyyfIuFlv0nDH6mM4xKFUKBmjWbNpVRzB9lqiNkIUgk4KIl28G7JQShSWNFiXtvP1jAOsVkWWdX
9J+muxZ1XvwAYRuss6FF+Ztm5iFm7VnqI6Pp0w+KkhAGJQoNvhasY/OoRT6gGqQvQ/Qf+qy+X7VF
qt6buEnujPgwe8ip1Yg41ugAVM8rZ8lc7hQE1UegYiAmU/2bhL7Is7is+onepQlt6GIX+2WwsYLc
28cZo1fFjPCrKbQaiBJJ/gfwxPz3Pu86ZE+TOj8Ho2n6HND5V95JqROpg7/9NOTD+yjtTuiSzE2e
ZrsURAm5TYH9jDtNeUzLbqXO4xFsENZzX6lfI+dRjwdnpyaDCprVN29ZFw8+x3M/Pks+uASjyWdu
FTOQNutoL4VWIonyjwrVklRt2VZ8EC3xtDRLXiZ0KiAnKG/oj3qnxBs+5auw/fQIQ6tJN8sPDnfW
ElWskUE3q2n+uwIC7/QPtJUH1MnzdJf/+7Zqef+0284j0oyK2jgphM1se3IQUVi8OqKMd13bIazT
7F+pFY/LTBgZ9U03vBQ8p5F/jpo4xhHCLyncozcfPxYh06jxyXKeHC2EWNa0hGKIUdt2OaAWjfY7
uMhfjkAlvCZxEN2eXVdny/DEttaF/8UzAbJohzQPC9AmLVCzIq9OtDjecuEWW1lVuUaSIdBxJzy9
dbwKQn04dzC2pMUc93uFSNdurlOF35cW0veBJ/hePfkkSPZtGSInSxpiJCwdxF0bB2t2B1pJSY8h
z0tark7TRerf9+Icx6aPsMgeKHhTUvN0jfDoAYGOgZvuTFqd8a6AxuQCcl/4MGHCqHDO6ZVxEtTa
7qULq1uj2nMskavchZtWe4DQd1sCq019lykFN1UQt/CNcVHp8ZTfhYahf56kDgY4LQg+1lrO2nSB
LalHXniWK+Po5zCxjLZB1O7hqyv0MGPQBR04bHTnuTCJAwlOtWbW+0HrEOq7GWUYMWDlx+Q7JBuS
mLErVM+/yWdBkjK2dvApZwY9RLSVzdFWEvehqdybbWXxe2w5F6nwqoCUFaP2ihcj+RwCI16x5ZKu
bZXN3oCxLZ1wTnABA6cBk4oGiLOKekqCFmZIMtUPpDPB2VaEeNcN8aOZzI5tGfMmytXasd14xROv
Vspn2owe54m9Syf4vYisdv7Jn79C3iYlSNmGiDPnL1BOsPqpNPj38NUuOwGitqavsu+kG3ythVe/
OKFF/m8aP0dN76y0aMQn7nfJw0QI6qodkQW4hYdYvarVw5DSCpBjhixqw4MDJ229JBT5ibrSg96G
Nk2zNTNbexdLnQqs/Ql/82Zp7VtB1W1T11+SAbTasy6uRpfNqf+If5kRj+TaEnzhBz9HVFG10xnv
euejtcUftkGwabxnCkHB0YxsYDXZ/dYLdpFCVjco96PUCxaUOnjScg9OAt2GzicWHk+CuQSDZsXc
XizLgxyPq1G/FTHQP2kKmNLx5GmK9WSpafCkqPWt1QjLquGRwN2iY+1o5bDGSfNShY5yHmbBX6S6
zudAwqbXHbs8bp/kOpAjsF479WSvLDP7wYG4oLUyxw4vnXly6MJVP4Dus1jcltB1X++ze5wWZ8gv
5m40HWdhRHt+0R5iAyiUVYQAxPyxOsDWqi4hSSFbhxQd1LjGDXMeio/KrneMiOjiG4TZHHqIEOtR
XZG8y4QaekqeKdmO0/S4rUN4jhWWR8qsYrgsEbsq6qUnSBvaYWiBGnLH/7CixHzvQr2DS9aNV/k5
hT85w3CcHUKLTwMTRN84OsQaeAkejbWL3Q+fqQVikSiEcYdIyQPDaf+KdMc6CnITtjFu201FT/GQ
qW5zDum3r0Ps0Ot4tHWi2tj0KU+I3/OQcJZ58VOOFhQbi9D8qtQD5dCT87CPItTITur8CNvkxYRW
+2Zb+r1XApxXoaYvX6sGwAYjo2ZfcXkGL4LrAYJruFK0TN9JZ7I325PlA77jd1EZ5iUBxLJqzDi/
IiXpN3pgOgeK4m47dUqweEi6UXyrhG7eS2H8yGgHLJ790kfXptR8xqHlfsf+6B84JCT/Y9ey/hUJ
R1yhCuHaUVXH0g33n7mFyMlKMdXldAqi+MfYhvQ31Wlay4BSow5V6GLGF9/V/K1ExNL3RXjqQvsY
CLS7ONKFzBEiPEmy8FBM5Eel2jXxtOTr3JI05jQNGuEglcz7sg/Sdps2mCNCRBmg0X8/4MV9wyp5
WHR5npcOO0lHluh50heLrW2M2VZzsc5bYPyvM8PihTCkczcS7AiggG8CP98274adPk4eAOJQnN24
s94m+JvqEFUffo2KOy7AOrMsdyutb6e9LSK69G3EFNvIQ5buSIdpg5Ara4dmoU50WQd6JKsRURGN
dZ+VooWmtBuVQdbT72dB6oHTcSpkmDD+pR5vAf/L17nN/TZrDue4kD9TwysgOYdwMpnFzO9J303L
5vMwRvpTaVXKCXyEt2Xs5IAYQDXg9nr0GfQgM0V5iyeuLtl3COgnbqGxkSpSpdlzRTTG/Oclrvk1
d1XvKP9GvzCZu7jmmyxLgz44dYFHpreXRhtygacDS4O3mz2CR9DkFqM/9rjRhrw3BXm4zdvaPfus
3Tf5g0RLmc74s3Oh0BkmyTeLOdNXgguiRKn3gSK0bR5Y/g3sCepgE76IZbC6zk3uQYO5iswANf7c
4Fb5Cjbh/DIU9g2SHTlPAkxTnWjYE9TcOlZTVT4WInmQfLJgyNWN4VylVF5WLfROGFYh24V7qJj4
dyEFyh8gRY59guCkr8NW4H/kySccHnUfGGW6lwgd3mZ8TNXfgeXqsMgeQJrAFM9GrtVa6b5jGOvo
BKNn7O6LfCVyicJEhW6gAjlK/nQWKOgWwENuAZ8j1rDGd7tX86NE4MkHYZEiKEVKQdQVR7nBVM5I
80nXuKLiJzVXuos87qLIFOfCsb9XYSsAuCeoYAGErdN48LZpV/l7kzbVF04bl0jnNJprtXX2Ta88
NTNfgQORtzIypd+3oTo8jLNqMSoLsa+arRwRiBFJnepZw6ZGNCcdAQDeilVg2Oaz2sLmMgMlf+dc
Wu+FVTBQR2lIewWumLJROnpvjdkXe6WtSGtBPXaxSh1ZP6ciMGzfytxPriaBQadlB2fUMG27rifm
dQz1o9x8FdVqj0t5EfY/ZU0UmcbaScf00/JwLDdMk+KBoNJCj+huK8Ybs1Ln5IJQe7Ey5fKHUWfU
iIQADCCzdBYbasnSvAA9ZZEnCz/0IIwsdD0/VCCHozjDtez27F9kxwmCO2e2h6YXPeXjvN2KRsUo
32f1TqKLh66zNobpwz+Zl66gc9h7PQzxUupWkmfjWXQN5WF0ijN758wvWYAPxCl5V/w14dnH8r7M
9nLiwBU67ttCp+NGhV1SbLnlRzGq5Qo/y8+iHca58uZ9nUQup8voXbamvVX80Vh5Q3pohhpfKxLt
rZSEjKImd6px/WN0kr4Cn2bfhq2LNii10iYNFPXH1CT6fhEPdFHIHjdMZ/khCjd/jcTYbMSoNgv1
WTYc9LzR1wl5ICsaGJ/yL5Jct6BodrYSlY9Zlbz0k1MsVu88iV6UavrA2iR28rdliZaXIVL82fYd
EOj6W+2ihXefhJgLylmO7DNMi7I1f2rDk+4K9QO9kYvAq6QPiLNrW8NN2WCSGElvMdq7LDQX/eTA
l36Uyw4D5gZNTVKe0rT096gP6/WiwYpAJjKwgDi4/EtsEygAaZ1ij6Q+Y4o0FqTwoX+x604jRM2J
18JpH+HbQ8ifrSVjo3nXXqsY5scvrZdHV3n36rlqwKSI13LFk/8IwstjbFDegWZ3/EgqZr9xp0Dd
Jcjkz6mTt8gmWnXX1SWql9Dnskq7HjBLX2wb4fUXfM3mJWeX3ZYDgccy6ixI9JdCtN63YrRfigTZ
Rm6hPJxISzgWroqJgbmabtCh4AyRHFOtCy9pjHxSDpu1YUIP2rNmCG34+occKuXCQZjx+6H14zm4
vrplk1se8zF+1anyvg00Jw0dgjwjtHIl8HFtPK0O9mLeNF25f3Yc8rZLhyXAolMaqrMJZaR2iept
O6hutSkyVT1XVvJLpqXYUc1priSfNel/emapfNNDl8Wzro07KSQSvh3XwXz3oMjMyxqcw8QFknNI
W7mGfZEbXAELHDohPr3VMrByHdXbxLW2yWMQw/6cq6UrX2SBIsGrBby7c8ER1I3QsVduYR0ci/u8
9Y03Ybq/zHDI7iV0xERz9JOsT5xL73XuhZpiOHm9eho5BgFQSXdFaiGEixL4HqlSrJmH1aX66jGT
+mKoY4MyrH9XOE7SehoQHvdDvR35P9R7ibmpTTToVd9tm/nsa4dFccbYjhW3Kux1YhX6uoWeshr9
in8Fd9Wa/gMx3zDENuaMZFdpr66mUOQz/4quXqjH2//uahAK/K+uhsVNYNugui1AYt6cpPyXfk+Y
Mm/Ab0DWubDslTuy2EUyG8zuntmVxanNGVPVpTHjRYn9VBEJPVdECYdMN5gwtM2LW/YWnuQ3Lr/m
zlDo2aS1YUFd80tNf0l9ZhLYS5F4m2F8L8kB8N2i/8qcPq+S/kfcCkijU2Uc2nbGhKXxS9pZ0VVe
QKjNMCxE7TdYk8FFzadm15lxBwgBUDsgH2S7HnA/26WRMXFuTQZ/bXuiX9UQ+uDA0ZeqC/Tdfq4H
O/kSnHG+rifvRV5aS5HGMK6w8+laLRca57cdUCSYOHOR5rRWusbbpBPHkSLfHNJEWzE/BxtS6uSU
maa7PAvn9yZjGNfouFbdECAjZcy9k1o2gnh+RUD/9kuHk6q0IY+RSM8kn8JrEKr0BdCfEDuoVfQY
amc3NQRLyb8Ruc1KCmVyMBEbVwth5nVEyYZ1/NVUYTzGYiLdimd9VNkfbaLT7P+7rdaA/rgpfaoU
1OM9yknLWc7mRvK86N9MMv5ydHJbLGzNo9kEEaIY0dA0cbo/0pNC5h57tjn40KxxOzJy4SFXDvnH
JeWUFDy7Ab6oMHklEjZ7rYcNcEFSb3k6758hfXEvvHVFE78PfsPRN1VZduf2AlzyVwPqztpPyQos
AzA7je9+ADTt17nliEdFm2qO5r52qqYYhxkwyKYjyXTqsZ/Lh8IlZsMt9E95bdRj1F7Hjg+0dm1M
+45/z0colbTd69V/30PWvxuDDi1TCyE5hw+Won+0TDPfgV6LDfnkuaG67fEtCjtXv89PDF9fnlhx
nb2bbfnVJdEBm2J3S3V9OrZBaa5NLUwvVu6TWkIISMUyeIxDkHWGpV5cc+arzh2wsSyZXdjez6UC
Ys3eSgIRqTkBss+C0AmwbZbV1s/yq1BK8mH0qH6uHaoKVKj4n8rxradB+63+/08SpXsL8eGvkfAQ
5DvfVdJBJJJplzq9uMi35INcrCveByojLowXg/+xFlnuP8MDPM21Pcek++9wXuX539cixkV+Sqp8
eo7r4Q9QeCC0C46plUzXsxb/cjovza1VFpToU7QbjFrDxebpuAkhJrBdkUyV7+qI9az2cuURlqZ7
rSPlCKvQfzSm3n/MJ9Q9xLsB2p/fkw8Bveg5geJUK+PELM6Gho/zcVsBq2Ztq0GsDlx1TXmXvVVn
jF+m+VWpOBXLgONxOoqx0lk6PGRfJ/mZ4cvFbYzogjBImsnlQdfPMC/IU2JSWupjNqK9sYlLeOw8
rT1EZVntAfyuyVOOzwSYVbdpKMtNHXgJNIaGn5FuoqOdkxBm+WCHBAvFSNsXyCKOWqykVvjYzchF
Oibxxpk9qvlRTsKHCaZj6ySvE830qknSYzpV6hJ75KrlV2FpOSEcyKIKpXk15pFw3iTJDTjhurGV
dRLirWdgrawbI+ZZogebWj6bf2pkzje3COFW8PbyC/OvmqYwMdcYFZmj+k7TsvZr7Yh6nac53jnC
b/dO0x9NqKwPFdzARRPgZ/mq4IwN4yO7YYtof8xPJrLV9opq5+yUBd8zysy9HOUpLahBkvggVbhX
x4DESHuq3dr5L/1E3ho449Hq1pEJtTsSVANl1xCY7R4BaxBbONOqhsQ4WxOGpA4FRpjTSw7CjJTY
jRYbZ1OdfqJyE5usSH4NQ3h0euV7rlfmOgXNMljO59RWOSE3rYvLwtsGOJ7SMvs6RSjeLXWj6CUF
TK2/6TjsYlSIq4j0UWt2mCrfA02j7JlTdjM7/AGZF2pCggWzG70Tt67ChoaE2Yh2UWXsTTHwJ4IX
GmkU7NGnQKGLCZA0yaZHKBNAymz3jglruWjsFiSSeupHeN6wi5ONgy+r2ZU2J+iiSl/7xnuOGBwc
koAJP+55S8RnlYtsbvTT3nXINs1WhlbtG6e7lUGwG7PImm2a9TbpX4GEqJukrfMLTiauAypv4mI5
f6ak0LMC+ak2XuYo5VUiRPDE2doHP8JpZhqZ4ZVPfp4Fu34SF1ERezwEhX60LMgJtXdxasNbuUVs
st0ww3QZxbdJPpyULH+xbR0fF6frjdnb03pmxgcthPo4HzbAd1ZaxiZNOuQRIceXitqPtXW6lJhD
4VYeADX+mEyaupP6aWoPKD2TlQ6CrYMKljkCEcvY78fG+dHmHld63DYHF6J9XM9zU2d6Tr2YPM6Q
vKpOM4+M9ZFDB6B8CPNoX6bCOo15RWVi61ctV34AKAFlFa5GmF131W+vaWafnZjIUdzhl6rjfm4o
81e9kvP5ISdq2ubsKZG+1mqyRVn896h6rNXMe2TfRW06QJN1BxdENvetW4krA5Nnq9e3k5c9ivyX
yjzcN5BedPrHNCb2dqjxeYX5iwedFrmvIQ6mp5J61Mz9oDa8uGr93v8ZYjHOzxo0ZXNOu1YSpGy4
qf4mwMTTH/se1aNH00lNd6U7qXuKpu45zvtTH9EXMdqk2WrzPkZXLiYriZLR6ZrXUcOdFvpF+dj0
zZuX97dUG4LTbzcLgfbFWUzNOlHT8hbOa3yPOWRfofooslveZfmmmbI9P4FACD7K+MwMC9r4BJ2y
QXf7TrG6wcu4UVAkdyRL+nxlAx9XRuh4DGRi/t/YPcPyIsqMknNsn2Am3mAzrn37LW7TVTNOLNop
xwr0MepDFH2WBhpuA1J0cxEQDcLyp2lcehhGZn5X7YNwDwFQqA7MT6buhgE1abRKAzAw9t4JrjDv
TX+VRl/61l1XcHFMdQA5BB5y6yZQ7miRxUQZRKdR3WX1Satxprk+RiIFOfwbYA1vHajviCS/5Sw8
dzd5kuLcts21dWX6CL1L5clDfHz2Wzp5PlJB1wpAiNvpWctnCYlxMdKTOrj1ZiJu5pwP1FO9mf0M
WsvbALgN7xpEilz7NHqUayD++5jkUd3vVyGuvzV0UyJ1zQSJSdBghdP9p87316GbgZpFh3pKug/X
QjfYuv5LLfxsS7fnfdRUpv4FwTRp99r1SXVNWwVXs+ucufvUYxTigazn4cY4FWwSqqFt0DYdfDyw
5xbykDqxjIylSI+DDSMgn0NmSL9wSanYkc1SXO3RvOsqiY4VGt82+V4QG6xUW6/RvjrmSPQIUsdV
ykRm18JNGutjkEzmEb3d18R7b/xChQTRfMeUxLy+S70H2c+pQuJgXfbhpFv3bYQGShflwS3VCkHb
cLDtJLyovvNFtpnopyKXcjN9DX/LRm3Z5Ycp8Sjf8GVs417Pn7KixMU0CZWWIjGhdhtAkTYQjIBd
NDBo1kyDC8e4GaB1d0j8Zys178mfovIqNsz7rOTaG/HLoPQXxaMw8uy8ui0CUFEC8EhFRMpCJPp3
7Iw0zwiblijz5T/NPNEeNK3yXLhR7Ayw7LAXBVtPeCGKZFxB06xBNsuxpp2n+wfTcRFFoYbL23hc
6wjLtlRRKvAbGIhyutYIZdx5mWvuollfx1dmLFHiY6sFIKOsaSdtYCAtQ5BRMcotaXCzoRqFOAD3
1hAd8iBqFkEHw0OOgfPLIiGe2sC9uJXaSbNHMVuT8Cb03N4uvYz/Lts1Gd1SpCiY8+OP//t/KC+1
WdSo2pZnu5ZBu/Xv5aZOFWwTOpueG4sDG7XecHXdxt4kdDDXpMWF52UOJ2t3JLkHwXL/VjfqBzoZ
YLbeOO16LAbX3us3Kb7Q505tnvPJUQ6WZRNZyEJ6bWXzsQ/jD0tYmzbu8reh1K7LcdUofmjhkyxe
wr5nLgad6uwB+jjDzUmgxUFKAczsP2c6tNiyJHVqEB7djKQ9MR1jTh2oxUgKqPLSDNxEhmV8Da2S
pgF4hheD+Kydo8TZJsPwx7oETbQUdKzkeYJLedwEjve9nzBc0ZyangdVizaFYIfrsw34uOpdceaZ
buYk17A1jfepOIZV5dzSqBMPow6mdD51p1Ucr5PO5fPp8sdkcFQGwq296efys/cN92ZMV1ENe9jV
5N0BRfCuDL72QZ4Txu5VV9lWr9Pqq9K3JG/MmUAlu8rOgyfLACas1jZow2sbNNjDOleAmo7a8xhx
EJbGvLa+lg6i+VSlkIopZXHlMjUPL9Kp6LZBcnfaV2cwxG1pi+L/ba4Jep/7MEZn6SxxGUA+ZVZ3
bCYbll4lMuwyg/mUpsV2Mb/99+Wna/867SBM1B1P9VwTo5EpJ3d/6byQl9DXQcfqv8ANogJsgD+C
+2rpxhqhLu5e7uAgc9x7mw3dyiiV6EdpUbu3zo9uBvYMFUlhmVUPRznsoXXAlTfEh6I2tjJqRtIJ
VM0gLtRWH7BsXQ3IMwGzx5uexsVF82p708VkFSx9N75y1O7GhO24idbB7DYvkRPgbO/ofCj21BO1
ADgkA+F1kfSQEFDYkVn3wUxCxL1IvMTH0uIY0UNTdXjlRibXyNtLdy1KujBrt9wMkMBnorp6XZp6
TXVcaA82TMKz5EC0xSS4zTB7W77T3KI+FWet094WyrsxteLc+ESPjJ+aqayFi8faafQBjm+C2sMV
5nkwu34lP0s2mHo9cKkzPMOmKh/cz+Wj58+cqAXjnTVG0ZcBjNk+aRRxKJPIfgUxfps6DeMc48qG
bXGV2SMbvqQXOfOxb5GUGIp/YeJFuDdTlb/wsTzGTDAZ2MVWjmpSZoflxpfJwvODOz9og0ES48JX
7AoyOekZbzqlrS+tS1AikYUno3WflzkG+ykjeb9yN6IKkb6mg+/+wSoz9VTZyb/EngmR/MlOrzls
JNG+4u0HXal/4j7WzhyE1B1TC3flGeBVJREpHdTr0jRnEvsJr5agSt+qbwtk3YR2hy4/BHrVwjJb
NCRlj4N32Y0iqhQaRngd5ANB0xge5hGpfGlFgJiyOvUhtZDsKwatxRs4SwLmB/leWoE1axrns4H6
cNQGzbz7jlafrJH8+PmV2gQWHFueTbpF1jlylo186fu4spemiI4pd/178jBVXbOPOE8vfTRuuIc2
tmxKew7XjJ5LBVgUUazDbJEzEDnAncjSjfS9qSKg1es0JdFQVLMxvXEiLoqXuNgWiZH/RUgrdbWB
0qMeqCubMAqdJuEQJA+KbmgI4BQbkg5eh+W2EA33FKNgARpwgxzl+N/LijVbJ/62qaHyMQyHVoqn
umxu/+ih0Bl3tUKtxcmgoZeEWcWZPQS/Mz9zFVPcJqaZGxf19ktTWfrGTBnhYsW2X9ImHPdTEY0b
bX7JjCU/jz3mdLVobY41oX5Pm+wq/1MnHpp1AZpSv48snDXilAB+SdOeegKDv1Tt+CDDtNIZCmVa
QKGoCqB6edQcZd/swLUbr0TEDOcJZhuqJUf9QCOO2HmKrHvc19pDrfRElYWl9pGi1EdBQ/TCshD7
btW999o8DYBmoTiUraRpimejyMf/oZ8w5gyNv3+clqkS8qtCDTZN/Cp/rxH6cE6hLsfiBLL4IQ45
6bmWpr8HSBGwLxnxvZiAoxOCkq7CzBIHMbQsLvODbJz0aQCCNOAkVDvt7XfHprdJ0bLLFg1YW9vH
ujeJLNVsZRcjnznZmflUKMN0w1++XTbN0MnqIyc3yzwg55segPP0+3BSlE0dxcbr75dSAyMmVHf/
fWFp5r8mBWxXtu2BrDXI3GTf+vtHYQQqFgbAlSdtlLZ/Y3wa22SRjdRd3FP05GcfHjdXjD6+xQ0f
R5VkG9/OULmW0UeQiI9hLIJv85OgbLJtner1RgYn5g3nOyUj4y0bjFk2iFBN5s0UvTlQ+1ZPip+J
89Ak7p0IsXgNllDZdhXBkkZOP0JtveAJ5GF5qDR1OjTtjLPM2RVSLd8GJumWkY4kPB8Q5xb8XXsL
Uft72fZU545rM0XD+xVajJQCnKRTD8lGpd86eZb3Vig/ZbLU5FoPRYK2i5Tq4Bmnc7fA5YT1LqAk
oErrjWMtxnSn9bZxCNQq+pKktByUsrxYc/ZyN4btrR3iT9gEw9EwKneH4xkPWlE5e/x0zZO0CHvD
V0szLXTjk0XtT+AjqS6MiJHuGNTLrfKUwE0OI039ortVc1Ah03jja6wxeebXuEjh3yic+tsnhVjS
JyqHYdOqqk6TBvn4shBNrlC2k013TVWCr4GqjF8Yi7UrK9eeCmIs35zSfWR4nX0f+hcVMmbsT5yJ
LZvsUCUP15IRP3Y0h3SUi17ZRneGNyyk8kEgcjvHNo3inrzfxRlfq+G0xao0MVSw4gdltD4kub3z
3OLgh025xdCR7wfb7dc2I29Gh38WG2r1DbiZdZTJQwqD1NzPlF1QjMktCoO/PuunLl2PnITQJiMc
HOcHNj/1f3T9bW++3v++NDiGpTKSQ+DqudwXf78fkJANHISg4keOEZ2GotuF1XgLov4xGMnYtBCe
hxneAQP8mN3k04MdI/zMStXa6V7rcykphEJQmDPenj7ksyJSx+VZ+Od78qcDtepffi9I8u/MSbWz
4xXjZdCtal3PmRBIz/lirLy49orqnpMI0yykhK2kSqfWCOJCSdiJZ8h0V3jTwdZ8fSNftkbvbZDn
/Ghq/AuSCdL0WD0Je64XsQ8neV7ihIC19yOFc+Mjp2xobVdxvkfgODzIB85xZFvSx8DswVgKy4h3
92czKcALcDwCH3iSRPDD55ceEVcgJ3QNu3QSwNAFNCgjeFyzD45xXTRLIk9umh9aHRXDYw4o+x9h
OS6d6UutWs4WV0evwO4ZTrrI26sy/AFjw6C/9ey2Jb6cLD9NEToU2mzawLBMjqp0EOmB5q7ozDHc
DFEY6/Xo4OlpOdMFonmEH7+K2Ww5RBv9MyfLZD2JIF7+PBmnnHES+6OK1uZo1byCCACWNjmHsB0I
2nDKjeOlxJnmob4VmfC3bZUyMKc98SinvaGX/vEebDpnNRoBSgnUTldI4H99aGAdNH5TnOT7McAT
ljVXPYaToOMdzHjqmY2T6uqccxiUp35m41RN9KRmLfP8dI1LjH5E6NdnJTesN48BpwTNp5FdHEjk
JJQPBxIzF8Kghhmbk9k0hePefVGUyGy28XwNYYe4q26ENw2E5kY6tX57tqSFS5+a6Yx7PLBwUILi
zGXSmLhrRfrWdCqMyMkaHhQzGR+03Ou3rq2VhOeif9VZUvCi8tOppRvhjtFRkZlmVZfoFy7hBxv4
9TQNX0OnpPuUuA1ZMMJ4cvz6VwI4/YKyV90Mgg6R3YsvBY7yDfumc8tURT/qCmFy4Si+CJKQd2Le
QI1aZPDc03TniGTYeyHzblG49Hj+H2HntRw3sm3bL0IEvHkt70gWWbR6QailFrz3+PozMsFobUn3
dr/UBkCpt1hVSKxca84xCXK4Vzw1eTOx2gu9MXqocQV7hJ1qERl3KbTwjWnE1QfNvxOdd3WXZ5lJ
Sc5k0g6jZhlPylOVnudqtGNiuhpW83aouQ1jBHFD9THa8KAI6852YdNoJ1Up1U0aOkhPg/atZrC9
rwZmoPTTh3eziTauGatfu06dN+Am1PPUImsbjYSGuKCmpQPy0qV0n4Ysu+h4lgE6ZzPvBUBOjG3e
2kjz18QT/AKsY5/85cJH7tco2i0aGnuDKdI7SOG+Xsw3HDsoJAK+DLtFRwVENDgxfSaggYaEZIVJ
rm+WE7Onkx+7lXwrf0wAztTNuLUppo6p4O/8/AGeg3FLi8F8QKu1Ip4meSBwtcaZo5Yf0UT3wulK
PFdlPbxpJUbDTvdWfc0uxmcI+WgmNDh7W3+ZrNoWGNVu1aoNWnUNCs1W4ml6GKQsg2s7VYw3t2bo
Hvpqc5Z8IOzmwFb96gLotVhTHkQbS6QbYQIhAQbiMNOwSxI3u043DzpavLODWuJ+UU8TogiahET4
z9Jes+ezazgozghtSe4KZc4gO3V0+8G0HAIHBuRA0OPBo3Ixe5300AlER2I9yvG4P5EelDgE0Vvz
SSddmCSc+UZ7vdwYFWFVSPlJrMnU/Jp2jkn0T91vdS1VPxqWKvmIt6qm2xUB2TwbfJU4lCfsQrVp
h7c2zMqHsOILVrJMUay0zzR2SlE/t3WCv1lr1DuvsbdLrlk4MOQPQq1YmWF2dpBNreREDrmpezYs
xFmZC5k7aMier4ziTsZNITNVzr7KoADa/ELmVEjce5hwh2bU6GZalDeZzADtY21EbnFD2dCtaqsD
XypHu2GDNFHvwi9SFGqY7ftgc4sVyk2i3iuseipdk1vA5OE2MI7tBPPdM3JgSJ2HkI8y8GYP6DWw
lKHcKsZz4OjcX45zBzOjJ0WCDIxzLTfO9NLfUsH5SQX2B3g1N8KkuGtapcYGjB+pW0Ji7vh9exmn
8cI0976wte57zBBSHhR2sWs9f5Mmeno1hL41QtWqkjF0haUZrVvpNYFJjUWEVKm/DBvwOVbctx4n
GonGsOmVnH2T45njOqUW2yRYG+8mMECXFBXyNmNqvGMS1B1GW8fQThnbcNPtaKTOkNb5Y6ybxDN4
4PsIpbmT24qps9uzrZhE4gn9inzB3u6cNULPccErUO4mIhrKplpLWWCYaZseocLfxF2kpcM95ijX
NEAsa6Ftvs3Z9CS+bB9FVrXrKievTamw5ZeNwNyrTKmH6U3XQd5IFVrFOHMFXL+8yFNxszNT7Nd9
b9QPpkY8mJu19Yc80lLn80heG+Dt8pj9wjOtf+xxw97pNrP1UPzeqoMZCicf4KGgPpLA4T5Elo5W
OtPLDwmtzoy6OOlDMN4vhr08czoYawATNT0l0sN1Hrohv5aZ8SnJLU0nuzMGKCGy0W5GxIXNItUb
j7h2HZK22w6jBS8MxexGai163devFuLKevJPphV8l6zAQNWGbVwozraZHfMG+irefxprY1oTUceM
ahETt30DHQ7a0roqmgav+PQNl6EwntDoVNg109OhOWWJ5l+Ff/Pi2o52XAyVgd4SF1MzgfyHkRIg
c9Bd/SS9DUCkgijwvsEijdfubHSbFAUGbFV2LVNtfvTk8r7Pc0wzdWj202y0hzKwprX8Nycpe48m
4BvqOEf8hvOG8LJsB3mjehitkk6FZEWNc/Yl9J1XXVjJ/6fYZ+DIwoTn376qPE3hdU1MfX0n3yrY
JN4InrnCAeGpY2R3fhqZ91ClzXstwOKNvXYHaNq7eMOw7aPJ5JYPCHNFiTgg3rOqvjosAR21sGrm
zvyXP5nJxUr6zxdbTxNClbnmGuN+lNgbr5q/+T4yVLnOsqkl2VwqC4vOuEJx2v5//xs18YjdZE33
VdzUKxmmFvTmhezeJwV5wkvexF+nJNO/ioNA1TVmjL1xlAEfTbFxaGhfYb3glA/K8UggPVZ1Nm8T
B4XePC7dssRiVGbbLMVTPfgfCGqucPWbABPgw2zm4Y92cv/SlWo46XVdEolD+awGobJzpwYauDhN
M5fyWRwNplmtElFwG1ld3jv+uJ/TzLuTlaU61grMAAdhrWl8lYUhyrTsGLhNh7A+YGxqM37rMLIc
zJiAFNXyrXuzzt/ZzVZXrYjVZ9h+mzEucVr5PJEEiMtLjOqM/C042uG86+GUns2om87y6OdLXuX6
xu/CH//RitD/bEW4dDoMVfhZDLEJ+3Xr1dJnpWXD/HHR0TCQ7ddqQfx7OEakwSNUXS8ZxQSR6XtZ
n4M2PFEHBKfGNOsNCYXWxqzbV1sz2nM+GOdF10rhdlFyL2fo6LzJz1S+i2HBJX/23nwmRUc0K6RG
EcF57HpYvEKHPwrhvYQER+h7CdW07wqzP2lDFD0UjTJu4W9Gl6rWmV3GNgR9FZ8rJpFB3JTQLUeU
07167hvX3sRhDVWbceMaWWD6+nn099LDFPu3W+KXX6ywGZ9tjzscCfixiSvrNUrBYoq8tbgMx2NX
7PJZU+/myPghA6tKcQZX8wcTcOMlSTHTqWFgnfVQO1tCbooomBgTQbZnw+vt6haMfUqnkZmv8hQ3
TkArMaCGF3uoJi/HglljgVQ1wGcNLJe9f7KS2gEpJTArPzrVvf0UJ0lytJBCbkHAWzs3qKutm6qQ
iAY2aIY2jJcozh+jts3vGW/Oxzl0EMWFDLvQNjBjDgB0jYaBjjtvz4k7fqXorTYaeq1N1ZQHBE7g
0ERDzbMnbW9BAPvosO8T003zkezNkg0EqlayhbnnhurBSZDxVyR0zTbutqAbv+gpwCQnU4W3iQ/E
+aiypvoPhIqu/vGtNRwsxHhQTR2hILuZX7+1tT4YyK6QMJZlGUNgnM5wd5ldRCVDmLIkrMfuHJKp
0+cAz3SmlNVZznVqUlM3y5CEDYpz17OZGYQ8ZbThxvDtSZ8LxCRRTmJlrA4swRwlGPTWM/KbtWYG
0a3OcMPrddru/JDcNKQz3p3viCabmjc3Z4Ly7CZoD5rQcrRdJ8Yc9Ae8S2JMO7IkqgO2IvozMMk3
xlwYxLPM89vS7CuJvN/6Om1QGwExO4F7S/ACJYlSHrlK+oRvZdibfn8V9dJkmuqTrJfEWYsL4El+
J8UZ+NC9G1t7GRIthYxqC94kpYbCwQi2DHH0T4dCgkcqm9nXJQrAsljp9AsuAZAWLsvufmkAQW/m
vjcPY/TpaarHNfFp6lY2OXibTHS6yUHHXnypzfK7/If15sCQkjMdue1qmc3YEXZl8KXu3sMYcAzs
0LsCscTqFbL44nrrLrWmI3pVca/L/4o8TbB949WI5teCLMDdoGWgHJzmPLgj4m+11qdyFSaorejo
FdmhUbV7WbOxpLS7ZvQ7AGvUcbOhu7tlEbBahsOG3tFyTPTpyJhSe0WlsZMwIYv6TT4qlz3aGM/m
qprG8C0N8qMMt49iGInVPKT3MWqywxBrqI2Nwb2OWSwMnFSq8eC/N81kMarInDVaz165zR77ro7M
TqXFGh6IhaZqtZvhZ+7Otw11w1ZSPSjxaB+UugivgafYgFAN9wMdmDo6xxbJwt9x2oBbImfMHzuD
0g6eD1/7d81xs5M/BGfJcgBQIDjzw2ueme8pm7pzUUdgrP3cPVhZGkOl6YOjvFeLOd/Z1Uj3vTWu
EqnWZhBh0cM9CWjLS8DDi1FIhHmIfi5pwsMlMGcw8iL+pyy898nyqG/VZLiAajDXqhNQbGInyAF0
XTuNhz1It6jJqsNkw+aXhDc0qnRosq6GWEGBu50wJsn/oKqr30s7jP9jDOEaLA2/9BoxrmPhA6zD
qNgzNfHz/5kV05xFIK/AUdcGn7s3QRvegl5kh+Iwm8qDkAeWd2/UU3BpI0xdcmFJwoAQQT+7IStB
ZfjPdYzKL6oRR8dSz9Sl/vN4UmMG7rOT5F3jaBkPZoYnjx7TjfDKrw0H63723N3ixkhAvVy4qSmw
vGFVpnP21Pf406xpij8GGOE4zKBtGKMIfeCs0ZPP66lTGo8W6iVmb/lrj0HwOLQWdBtxmtNW2ev+
eP8zEKkC+nUAGE0hLUKSwA0b0FvQiGldSSx5i1e0nyMmR2ofHUq/mDYT6aebQICUF3wyd4NxTzQj
U4R9k9bOX0Ou3cGLnb+7GtOpXw4I8FquaBw4Bo2EyY2UzdDxq9KIKS6K2dYHJUCv/x9Fjf2HHsDU
bb7YpH45QJLxY/z6GRuAMZuRcKmTQkjsES+reSZzfC0H55E7Qs+qOhNCYto+zYqdbFwonsspbVvl
FCDXXCkdStC2wdKTGy+cZHBoXjIUp0pztwhGOtJe+/jdMTvGoq1Jq8gNAWKZbfVkJMXV5Sn4qBt1
duvIS4cMkzxrBC0rfCnBwvfWvWq77sbvw+FFZa9C2Ig/fPNoHXtge29Fl9XrUCfzaAbYeC5MP9rN
ZTc+WFYI+CFvWC7E0ajk5bq2e1Rxg/26tCGAuzeYTT+aPLOAo0/r0ewYjTuud/RIIv3ZXfJV/w32
MMwssYdKpjm49jSkkdw8EDvLx6xxm9bSsy5NfF4Hf9SqYihWQ/Og+O4pnYP+bAqxO5b05kEedaN/
0o0erUzB3uxDB4uh02FgHuQb666neFjJskYWOHJklfiU5hYG28TO0i31CgE2uACXlwAS1mYInUct
T4flb8q/tPx1KYnS/VnEAIfhblDCk1eCoB1NJX4iOCjY+Xz/Nonud8naartuVaTZfOyVdI9UYLiR
IcFTh0nTxdLcFOb8Wsezc57HLKdBp3JHZK11l+Wt+lSbBWViaTJWUKItdFgDwWqp7okFHZd4EWli
nlW/2IF8ClbyVL50CdrApTteJ5DVZSk8eZO2M+ldrME4ADLX22ijFIp5Gwfrbhg1/V4y3xq7F1ms
7mrQhuQuykCBEJ+Y3CkmAiO6rNVYJi/a1P4tZ7h57WyJPu7+4576c3oLp87BlqGqzCstxxPT3f9Z
NkFEaFxVzVPVZxdNdAktY1B2dKW6rbxFOrtUdooefJ4GSbIJCSUcjNY5EzgEGkHpw+0/pwQFHAJb
B5WQMbiMnZYYTfEijyY9dpA5saT01kpenq3+h1BwoOaElR+aPnJMM34sBUhfvpijDjwjZEclT5Uy
Vu7+fVmR5pNfnhymaYhtEs8MU9P/8FTgWGobXfe9U0oW2bYkkpvZffF3bQUxTYnGeUayUu+YlCZn
c3LYtqiatiksF7L61N3zHCj+ttvmDq+n9R6W/bSJojy8dxz43kSjVifDAAkk+FqGoY9XuLZrUtvD
O7un3ww+y4dijD8lSKxsL5Cu/KZYoldmQAjQMbZivsVJyo+Hblu4lXal8l2DZCXsq66OeuekfOnR
wfx80bTa3PRMm9YQKtOHos70fQyTdEXPJqUjyeB0FdQ8EM2GvyauTbmLdMPoJ2AoU/0wKdrf0o9H
PK25B1aubzUB6vLgdBA6X3ubqUyhgrTo3Vyf9qSKVOHXv5lXGZwQS0Vw7UT5PqumZOPZRmqwDd8U
XoZoJgT77fQaPXjxYevVMB5hMPfLN0FeC4ds2uSWEe4sezAP//6xa/qfTxOLh4moFtAuwHL6rWIY
Wi0dYD57p0W7NZKjcYEY9t1xTedOC1tvoySauQunSVkjA6sJtkHtFWrYbaymIq58DjY9i9KeVle5
tfC/vlRe9Hkq7x24Rt3qMzk3QHM/ms6Eupm9ZarC/TAVPklnjB4ZDxJDIISCNk/oju+GWhZf8xTY
fOrb+kOjKO6FaG5ojUjpn7JRSM/TIDmSQq0+NwjWZNVKe5QSpSvGh9l/pk8bL/U7NvR6D3YY+Coy
A8WIkrOcQdQZRE/S8KLlOeIpiKuXtrxupUu8IeZLuEcghnYTntj1PFjpAZAgA0nhBM6SvjplSfsj
CPTqwccw3VlOd4MXindTE+YScdoTYXsBGfBlOcNkfjPC6bWb2ZmljBT25pz1zwSHlxvgG+beFqfg
84tDTXN1LX+qqzXerzyNV+VAFpVGLjaYI8M5VuWY7sM68NkUJMz9DbuHYxLW6Il4lzuY0hfiCSHk
iNOyNQ59DQJW+lnLIYJ2Y43FLgtxl9oMyyVyxqWGoE08PUTwbxjkim4OAapPgxaMLyylR1nG0uoO
ttBEKnDa+vHfv5qSOPLLimTRt6Fxy0ZSZXH6naNl2Bk9QscYznhpxyL3z104ucxldlIHqzqE1uCh
XhmOSCGXi0lhnhIQ6BfHY2oVkEa7IvmuoJ3oJrdZnQoeKUVKnHP7eVTAMCncPL+rLZgVw9x5u8Wh
riXYLGCIrv3IqR/bSg9PTtdEq8VIN7gZvpRY2cjmLDOZjLy55IbDRzmonh/gp6Lq0EU22BjTI3Am
7ZbBUTgGWFt25cu/v0/Wn10uy7IM0ehCf2ThGBL9hP95elXgwluQB9U5Cxn/zPrQnpVM07OzOjj5
yhGoV8+PgpVa8N4RAdd2do49UtNeyKjdDvU316j4+kIsYcC+WVZfnkHXNmhsPnAXw4OQd1C3w9QL
NiMzdPiNXdFPL+5JznuCMHi1TMzUIU5pzEx6cekYKV9wqYS70CcMTO0Kb+XR8aqLx0i1AVKid8Dl
KjfhaJiS4yiAHeacVxf2qtugsN0NsKIQIomlvoFEW6EFsT/0pkAQ3MavEOmZrroJHOeme7SLBGtE
OJhPTZPcV2WsHSZXrTa2cERWxW4M++4pNZuGkYVeEVXZ+lt0vf05amf3Dv0mwNyG9mhpYuTQWdPO
+jjSZRebP03x72K7yI7LpjrKh2PVuvm9Uw31ISiGvyxB95MZqfJ6avc/lj01PlJZWf6E2fl+nhyW
tdAYkLEZbhtswAegQy6arSOiUEzYRuEu98lBK8XMX0of2ZQ90pCEDYoX8ULYaU8mRale5VEsjgq/
fK8CJTzGanMMRfYMs7r86jkWfLmGoSb0ACR1kbYdeUiGW1O3ftC+ZUA/WA4iWMgtS+asA3F5u6yA
c6lNm4VlUlWAhaPEWkcB6/EcqvyA/umC3E9UiqVx8seNlEjXJqlnnRGBTinIpJBsztKe+D3n7rzE
E80+Kg5JtBxIIDuQUEUyAnHDIlxUK9fuQDS9E/CBKHE4XiqDf+ek2hjyyMvSBUkoixNrlabhF9eP
xt2ifYuzHw78uv2CgajzFKFGr9m7YQTr4WQl8Xpu9xwZ/nRZzAY+AdWrBTWBbtxeycq7iixrW3ih
TRBL2p7Ifjv8/ICjwCIc1df7dSowWbaY8Y6KWt3l3GnykgZscu0Je4D8r8XCI1ARf7TRahJ/tFJv
Nsnkm8d+mNRTmOmfR02qkDltGsv8iPWcGyJWW/pkLEBDGT4oXmYepeVBtjDtPvwA6Xxh69Bd6wEO
kzuzW6uEcF6eEoW6n6fgKHs9kdWSimEMyGwx092qfnh2esajwBwOIRTM8BEj8kcPH+MAuXKLKicg
0q8vn+r0jcTmm5Tv92VIjEwVky3QrMEz+2BV/ebaqwPI3gjJ0lJB4EP4rhVUt3JDiutFuYixXv5d
Jm6aPbya1q2ipSVRket3BGD06o76K86/XaI47UtHCgkt2TGwXR5mA9QgcWpl/TsyqvHedYADIWBV
j2UQF7QGWKCEkhIxILsqO24eYkSoe6/C1IULfsISZ9mYRgat2QYCvJZgeNlFcXN2pHDetzeL6mSw
tejCRJf1UryI5L2sY/JM91B74NdJdmkd+xtrzoxL55nxBuDuQS6AZVF1p2Ux88H9IzMmeE9yBCQG
c9DB91aF/mgVbb7y0P8eHL7uu3jq3TON5/aiMkfeIttUngYHHRiRMPWzEkfsjYZmIDrEr9ctPnpS
x415L21IvThtK0vDSd9tJArUZ3+JRN08e5MV7vx60IgjFsFQJIezX6mni8QOWaV1HyqA3mtdZNvj
/FPXmYGuJe06HpkskHdJGI2bqArDC8Yb/aqRQLVg/XvC3BUKc0UZja/swL/IA6Xwv+RqbzxqyA5W
En1mE2I3V/F4GqC48BamMfrEiL6h3F5FOXvSXKXzYPZ0fVKIZi9zsWqIP0lWyAniGMMxtf0qlQf/
/IghrJU2z+zLuudqIBY9bIbmGARx8FZokOD4VcCRxOnJr3Qor6DUt5Jglve4zEoPlzIMIlnBUj7a
Z/LyavPaKu7dJOR/4RQW9zwXyw1i0ngjvys4bdDzxO5FdBJiPPB4YZrpYgCiwiQS4ohvq4cer8p+
6ATcc9Duy2Ywqr9il0AxybMr48G6psVOGdB7qZmd7SVjL4Wxa6zanrUNr/245918WoxE3RToOzw6
1q1LIfvWfvNJSCdxO1rZVePvLRSnawtA7EaWcfLFxIomn6dWyjCLINK1zMeVy6zMze0So9y69fhS
6xhhRVC1fMGo72Jy14ko+Oda7DTp3bKnV4QVKcA926dWtIS6yncrw1iGt+Sfn0iuCls3/RwU2Z0A
z+5zjLGfR5F6nePAPkmRN1rw4K7wMf7xjjWgIW4BlIq1iQX9tPRmSWZZTjEg5pt0JhtGQ3X6UPWv
ntB7+UINJo8MSDErxjXwcYrmJex782nmgUxDY0P5Hebr2UJ9045jj74jiDj365NPTs+9/LNJmg67
2tZ3ykjCqKxqbRemuYZVtrHn/vzzeoiM6Of1qkWpx92J8BBmvB1jyfaVKtnJf78pTr0pSXayuewj
6Nq2wyPp9HzOJCJ/if+W/1d6ZuQYB6xxX2S5uJqWGn75XjEuaeSpW4jLIqHov1AUmmwS/lJc256t
Mjm2HGC1luX+NhmNc8OczMJKz0HTVS+qhUpN1ZLgVR4VZqUs1+RR4BGl6IZf5Z0L4It1s3bN5UZG
h9WcM0DxK4rzy+IOot8eQ6kbsNKyp9hLKoRMngWil5wyI7rpAogm1yIZOOwhm9wzqGZY0c8g2Fzu
d3+aiRv1VBVIdTFuf4IV6XFpLupoSqxTyBdxR6Jd/VJP7rfAIbm7gA+E4vljjCZ7pVtOeO834fSk
lc2zvA6UMt/GfdQBafPcF/YH8DC8/dSM461HG/tIEMST1O9N0O2OXaQ90hbpV3LTEZm1sTKaiHGh
WFoWV9BSMBvRszmXh2BmlC8biCjIMWXFSnWgCr+vHY2e8KB0r3l9swUFs1Z1+xIVEAQIctp9guAl
tGxwrXpvJxrUhSq+/9kwnFKAbVrVJJsMOYFRh6i41cwfd1pCQLUsSUUl2uc9NCEcTCuvKauVX3nG
W6FG7m7Ku35XS2liYEDeJhEvr0JUu7lZYwfnpXenNwthwXqp/1LV+eI4XXEt3BHnfQ44TMYKRXGE
Nz+PbkrUXg1lUAURR18XRhP+pdbRvjAi4620igoBDAn0kVfeo7kLRIpLF6vd3aK7GSPsgOrUazx8
+pa5FeZZ3Xeov/PSfTBtch4Xwc2/75eMP5wvgh1iUMZCDmFj+bufzgXfoaiQh89t5o7f5pIsM6LF
CWnhyAwHPm97yNd+YLy6mpu85CFZRjjamkNdEwO1fNpDoVmX0lQ3gJCoIeF2b8qGqbc8Wq6Jn+by
2q9/DvENg0IlybdZjjNA+jBicrwuSdM//Puvav7R3HHYEuIo9LhPSOP8va8Zqj24YMPtz2BlnWPm
TFQSIhEva1RknXit+ihLGNma03smcMmJazxbjIYvajEqANDcIw39GLqWGG2JZ0NSOfOpG7obVfLn
pSgortz33Ix4Vu8mGFJsfevpXeuVgY4vu+ZcMa6+RlcZTZp9Aac4XKohKbdTXauIJ5yrCw15AGf4
znIKLz/Jf0yETuZ2Hj3/+xtiCUrVL8uew/aZSBnMTxathd+XPc2yGZxM5ngusTbThKrZVorthO+M
R0DmylvtuV+acfgiq7rWjQ9Jmz5NWtw8xlatnZzS+yE31EZuRcexr3eJ6QV3P/EE8ijLYyCjWhtt
J9uxq63VG8jVJ9pe9dCgO/lHzuzqvbpvZ89ZyWtTV83nOlfJD6lK/YXvZW+8yMNDkNdURV6BV1WM
IuSaGnTTMWoi4ywXV7+cevql0XxiQ3exxVZSnZsbo7v4LXPGYUssx38IbNz/x9vpgDpH/OLYjCx/
bx76fo3VD1LraVHRmK3qI5khayxPIE9L0wZElPcIItoVk126WUJDAY2lh0kZsCbOLtF1blqKjqLy
EBKBGzKgukHWKG9517Kg228Kc4lLaSSnoq5NF8UurRdiXb2N3FH4+XyCKJ3fBUqHuNjRW4Ai5fTO
n/fnUX1LchCvnT6e5Faq7i1rE32UikKLsvTG9yhsnsYo9x/hmXzvK3SUPA6s/ZATZ9J24NzkUS2O
pM/fgvvPnAbetJTQgCHk8zUdIp98WBIpAsitr3mvHlBGRJTM4MzWCe7pb56r3g+YfLBBcwwNbIpw
Ejl5a2+1SiWPRJwCBZhgwjQB6jc2Co7vTswfoo0qxnQB7LubOJNdVT6S4L4JPEzvBmhHOQ7PO809
L4vrv983miHqgV9vHJveseZqtOehLv3ugUfX6g4Kitszf6g4shDOT31LqrqTeDvkKs3OJYRddEtq
j4kfxPU3M6Knn/fTWzO030rsJ2wx/HsJqCU9I9t6OK52isvzfhq0eS1xUpWuYuwSlegiYzE176jM
zK/lnNq2tAfW5+yZrXNxdkjkKVX/Rsp1cCdfpI/er1P3UwTTtjrAB3AjhCzDGP8JcmPK8FkpY1dG
wEyU9BrlRfatBLUBer6+1KFg5YjOWefqyO3mhufonDADLb8G05yeasprlF4mwsRAP05pg98OecVn
j0jNh+hR+tNRLF0NfyDecrT+aiGGbiO39aHnKCQMRoaNyyRPd/Lu70zj2tm42MbI/56qZYgrmTFf
2U3TIx64ZchXaPZpeQQxPW1OsseAF1M5z4a68i3DHDaEKQfsozVlm6enFELEU4gidx1U+X3REgnt
hF54RhbHBq80/Lei5GHn+nxyqmOvAn2u1yCT4a05eX4itYlIF/E1li9+HgEfsOwzij1qB6PcK4Wx
19oAAb9aPibRdA8YU3mdM286YyeFw62Tp6cparwPOnT+BAmFT7FXfi3mkeA09Lr4p+tNC5Vsynz1
tQ1zEoYgwC/fYoUw+a38ZuS1SwqEsHgHeWkeWMXfZtHNngld/Q8H458BDp5qu55Ba8yzNIdC4dd+
qp5Fbme68HPr0UufoylDmlsiuow1CCWZqX8ZW34zrauSWxGTZV+NLLigLxnQjq7zKY1Hwtvvxgz6
qWjD2crRKN3+wZ/07Cq7cyQ+MgVR05C9ZnGSJnFM42iqbE89L8Fd+QBeNgmeFTrJ3+RB0T73MJ2f
SJ2x1kGhxVdDDy089bV+kKoZIZHBp1+DfiqbR3Bfxn+MSu0/lnxPQ13ClMpx+F/79yWfmgArVg2v
vtAItyrb93zA/7UeZzXEzogyeTnPGwZ/SkdgE+XOcLG79rXNwg6rGSASuYAFOITObQWNRJ4CYemW
U83dky0GaiZS65WP3+6qGnRIxk48P4SZxaJPn8CxevOHXNkrMRr5YCBlWVMCbK+Km9sQD/A20Ajw
2d9ja4B201/Na8+Ett7aVkBqYk7eNvGb71mRdkgp4asQfmNhJYPn3hnat1431Uelz4QPOVa+pnoF
f5W41IS/GJa+R49FS3Y5gbkiv9OtSxBNbmuupHnEaPlazGFW7z1wev++Fuv6HyIf2vAYOCnpdGQg
CEF+/X7GENqKtlaCy2Tyz0vjAZCx46aXZELUNyaoyJEkR3/x/r4qLgMl2s+wXCI6WlQt7aky1b/l
mXx8BmlZr61ShTjKM8ZU7SN+h/yxtl37FEeE/Qw4QTOSE3/kXnIpdaJFfLP4Wip3BQowJgKTcVHo
eX0d0HbRzXG6554SbouzRblErkodVJIVW+nRR+uJRFmqrdkjEdpVSkxdSuecAoNROkpKZTNpCDAt
QZL7aY3Wu5Rxi0gq1B13RbeFP+yPEaSzdtAOocGyBnvniGqpecQK7u7auFTXcu2ex/mQGVX4mAcd
kBljfERwra9UCXdeupVg23g3QVQh6npxiuZrKMw88azz3PdR/Ls62ZRWXNGcQz9+9hF+pJS+TwPd
nq3mYJILuyE9FnZLeEMXUcJaLa2yxHzUMaH0jW688ETdJ2NrLnF2GcO9NCvXUd2tEHqWT446mSfG
iYhdRW7mUTOi5mPIA6iQU+y4BwzxzUNppWwmFbbUiRPiUQS1tEoTbIu0v05pA39zmT/kk7EPKrZ+
Sl55q6at/YNEXtdudxx9nozUCQkQJBh/ztQxEdc1/8lmT7hqSctaLbkNik5suTF6Lg00NzhW4DSv
kwOQSB1wXs2zp1/d8TwovFHjEArPAn8gcZ8WXzGelRGRdWFuYCM9pXxSZyl3kftYLwShNjcengJN
DTazAzTXz/qdAw3ph2UbRzLmkq8eQxwCV5zmqbbzQyRAhEncmYc0tNpbOcaMOE1uNenxbdPhWltT
uR5Vhac11P59GbnzUQtm5d7I62rT9dHVzpFJIzFhzM4z6ucqnE+UHnhm1TsVItkuUKPu4eeR69ZP
nl7fNzkCzN5RyU8e/O7Yd7W5MzGTD3aNdyonollEyMPX/G7PyfRQ1Vr/4iJytYz02arNpaWlNCzL
Gtj+rYaEs8zynQhiPzVilqb3YJdU7HAn6UPILQykNZA6uAbWTto35UsPzXBb27W++nlNHpl1V53p
pB41IGh3sTtN+zZP7fOiwv/39cf4Q57skW2EGMbjIQMlwvtNMVC6dkNJNntnsN75lv2RdWMPbJyM
jEQxWd/Ja06rrTzn2KRdstzN8pZuUWMcEtVkbituczJN0Y25hG85btOeI7xki81qtF7c0tWXK2Xr
vHd+052WcV7jXYIZETjOUmU7jUmFnW92yBxjXiJ98dIhDxeM4GslwIWTmflhcjR2f/+xFnsC/fRL
WYxuwmLiSqSlzcTB/W0pTiY4qqWB3hiT8uOU91gh8dUc5Y5ac2Za6Fr7ggPdZLWklSWvjzo67jKe
2mNW5IhmW7enE1q5R+nWkr4tL8zmL8LKRXRB+e7UrGOwY+n22ISxuZE1PsSTE+1g7o2AlMN4J68F
GQGXicusz3EaUA86Xa08u7l+5j0x/Do0XVm+Mc61z3RrmMvlCbESc2sDm8kKZsYW0PBw1rfMnZRT
Xmf5HSnJq3B0f4T68Cl/q2PCRGGT09v9P8LObLltZMuiX4QITInhlZM4iiJFS5ZeELItY55nfH0v
JN0l3+qO7odCAEmWTFEkMvOcvdfGg/3UhVb0CA1nSR0hwMzGkDyYTV6sbUGW9deYfEoSarsomjCk
zc9VC3WBdbQ9yTA0LbaH9zgGWCQT0WQ2mudRVFF7hsKYbbpOvCSV0le1JkuzIUxbrQQyi7nnIw+U
NOn+6Ol31xnUnQ6sb8fVe2yYtroK7c+uxriBQUPvHgakqQgpAImJslJOSlju/+8viu78DygInw1V
E4YG+x851L+rDV1IW6MaY7hwHjxFCVXFu/pbiNw5G+kQ8+ZoJGe61atdwp+PjNQlsbo0X00+SGYC
ttCnLfzssExcybM+oWSWU1iKLdp3pvD+jH894+ssJssW3wJmX7piOaKvIz3yYzPT4GKz7S/VP2fI
nP+MYWn8KIxo2stm/ESA3x9ZkNrkbxP1zYdkgofv2FbxEM1norzJRbmVYLgPvTc9YU33H/Jtwsmo
sUDm1YFuAL3xDndalTSwVQYL//t2hj2ZQ/+HHSTkwJXo2/g1bcZi51kdNxk4o/ziqgu7TNT5QxBk
xmkiZ/Mh9xz9lOtz91/FVVp7V4XFE97exsSraWCNqDzoawVOhxqZ5ls7xute5PAeVLI8xkKpH8zW
Ddey3jPFZv2QYJFFIjGnf0FHC9ZVFT+3MjpyTEl3jcdXpS+Gcymc6aKH5XfpiM+HuF37GIi3eZ5r
q7texp8IBkxTTNZqFl7lWiAB/O9FfvLgqYqCRxJISuDaV52N5CUfu0cZBWk5E+sn6YPHtcjSaIZi
Cx2fZ6mUyiYPcwPyhorO0rPo+zvVWmagyLMcS7hIiHyS614rCsI9yA5SmXr9CHOLOAsmp9VfMcqD
+Ii5vxwSCxujm6r5A6+YqrHRZk+s48ZHOpnOomr5lcn1oNMaAk5mmwYuytOXEUKT40hpsF9QORBb
t1ZgXpJBzZ03Kdcy0Hjit1/R+BAb5o1sHxAGtbx7qmm6oyJQidIpEpsy/FDtAlzv+wxTyl1ro/MN
WftF4SwlXakWgG4gFKjLPtXeRtdTN7YeQWcyWmAsAH4vaApXutMCj9DQDHpl8caqqjipSsLfvfTx
0KviI6m1bzJmxsIptDSaVt9ZsxsoVM1uk4VhtFLIdnv+11mWMmlpg0rR3njqZiljyx9gD3jwQ5nQ
LkYmTlhHC4HhzsrG2BnpgDpYlDxNUKlnnztuJ1t/MQzvGje5+GYXCZK0NBHbMuDNHHxEwNNbFlBl
kdCrTCBDGpnRtxMBveB9vV039vUpRDdKFvBPeUssdPsFYUx3ve+YMTwoW8teSM+DO2TpIS4gDwdZ
Tvc1OxHRXn9rCUyVIgq3Ssg4IS93fvksYf2TfOUlG2tik7B2B/N8LA/RP2dWvyHiWTnefyupSJAH
UlmmB8MuPq3UrYg0UK3lOOn+sFCVJj/dTyHK7TOLKSAAdrYKdNVvcY49CVetVl3cUGKXjIVcP+lx
gFOZWUfu/q3oopRhvJSxogFcYXQ3vLwiNZ+itHCu//eNm6rWf07reNW4Zdu2obomyWhss/5zh8VW
PgvLVtEP902CryKjttqc/UfiBs2j6VsUtSnYrdMGEpEJRAVXAiJBI6vBXKb8tTufso4GZRw/Gfsm
qynjo21P8fEfLWQ7tONjXpr9znIQTet2nV+g6QNKA7p2IEe8Xcp1czOv/xuMMqsWpdk6ozp2Ktpu
JXVBLRI1guHWIgEjS9LwUzznBFbw2FZO2tcHpjZ1zUKfaDj4wYvJF/5Obo0c9h9bX6QT9v384se2
/hMgwNcJdEeibvIYWE1EU9ZtbIxvnSZeoqJBb5Nl1aYscvFipbFNjkHm7EY9tF7m3PKFMtJ1VUsP
XlijiX3sOaSwBFr6bfScX8DUkW3WhFKpdtI8+L7dnfJyzhfCVmWJkGCBxGgepBOxiVzsHpXXPEi5
aGkYH/hr822Tlp+wnXA1pG6ergKCuOMC84+pV9bx65AnZkjeAzuzrzF51mjjuUYpuDIw4G1yB52R
bEvr1JseSIJzluRkmStrUpvX0nBeYvwPnx5BDwZrmL3fU+0VJrzA2XwcTUG5qK1AfU7Smrqyze5P
Efp3g5yXqh/CH0B4qfHUpnsEE5LuLLezDv4cBVwH7KiqqCC6bwIIppGZKUtadW1yV5kvZSvZr4lY
SbPJYqXXfsKY9z4TJPGia361AQytsmneeg82gzMTlOTBm88yM0djPWoIOjWhLioWyjtaYtGVoPr4
SmrRsiiq6EkO0WTPl6XU85LF8QEBdHhBZvQb3EfyO7GWadybv2Hdvk9YAbdEChh3DCo2iuGEQxS9
Sz3ulJl0nXVdsExGfnvdcnTUF8WORFamUchZK/kLhUqiPehGDo1wruA58VT+PwkB/4NBxhfYoLGt
WoLfjR6Y8a89ChW5plHiwD6Qnm493K1Io9LN0A51WitjRHepDQP6s1YXP1F384FtGMj1WJbc7m1d
1xg+I9UMtxB/fKi+pXrDBXeLIVN6CuXKeqjRLdfDRhb4ZE2P1X6E5zl8rxLSPL9EeDaxPoSPhYtg
aqtVLakSHZWZXRzb6a3MSXlCI9Mf5DQG1A52elBP6ypVf+adb6NvEQnwdIKwHSlYshKk1mzQ4YAX
uf1UWfTQEkjwFpoIOWINk/2kjSVO7Mzdfw1Fofo6ptaw9DN0Oin5iMXj/btR6UcWS3ti5XbUeXIy
QKa/21oKMKo79JF9Czfu+cY8JPm5Ylaxe7Bqtv7j3jMuRfCWFm51DEyiEOSh1fGMTINFQrLll+t0
/uBLL83Uzy1yQ+2fIwuPOF83WGx14dPbDvVVI6BIlpXFKquNvweJ90nDUPkYCTkHmYOyaZh+Kz63
kPlkZETp8+Yxndts7lxmFRiX01orIIhTgY1zIEp3fYJqtWd0cPExR798TPAB7TOVfvg/Q2LCZmxY
xqXL8SlBEW8fK/ydj5lFAmrLPeqHh1K1xKzqtkcp0i/N0DmPLK9UEVANNSPD21IoRdmjfdwppO0U
h1skzXgjZ5al7ZbYDkJCTZe+pot1FWGr4PY6TF0PNCRJodrpxiuLsu7/KW+zWZ+DRv7atSLPdk32
JbQ/Vf4z/r1rNRBt+D2LhhM2xw1ghYhda0hSXF8V+24+yMuvgxxzgD4tx5QILX9EbUaORJHvtcxn
rYHg/O9Bs/XzPTGGIA3l6V/Pl9fyUObi3Ip+3Mif8zU+2UZGziEBksuvR6aq/u9/8f7DstaKWB/A
lNP51KJVL+6HJgzKvd8Y4L7lILlm5V4OyktCZMHMg1xGG5rtw3HKSAb777MB3PhSL5ti+TUmn4Ix
kX/969n/+p//dSmfJ8e+foxP/fuhZjfTK1a5V8rxz2EQNVhr3WRRS8jPfhACY2VX2fFCnqYl7v5F
opTZ/n761xMaJTIfVC96aJE48l7NTxKELExrnG68g9orpoxdaulHFzfL0gucTz4OyOc6U6wwg5K/
sTOr5CzCalbZducECt+igVw/OlBmCjE+pIW9EuFNONC2svCc6kwjddSipPTDoxp3n8Q/bMPMxR2C
Pg7X4dq0vEPdOOlmzBVwFHCGSEXom6VSwxqJx5tnx+iM7HplNMIAGZaBUzLXXUkJXmUzV2bTGg4P
lIoxFwtnCt9G3Ohxjn0M3VtSTC/OMAcRI/ZfFqn2nCfNqxso9GcC3Vrrpb4y/OA4KKW9cnIq8HkV
HWttJGXtB0b2cEPYyjoxux9Zk72zrSsWUcKKB3BIP7l70lgutduxBvNRmMPfVztuP4P/XvhBuJ5z
tVy1ixde12kLCne3NNMunnUwW5GvxsrD4rhzXy1BwTHwylOddzvPJQvOWRIwwwoi/7RdHQQgq0C+
F2Gj3zAYLIBe3CqHljVLpmzV9czHuXYsSHVcDIZ+iLSlEiqfJvZOg1LgqkuDb1ly0eeOhdhCgD+2
6XNs5tWeJcozOifK9T63skl8WuV4zROHwEX/ySRYxFaDaGlTAfV8EJIgBpemScKcqi9cjwonb6uC
Phqw3jIKLCS2db/rE4OokTkdpaSMYHZXM5jKRT4R/Yf0EHhCWB4zX126FYsKynPbyGY29Kr3Bgz8
Sk2JW2lRKFcabNnJ2xLWFyzYZJDFobHSLxX72LniMa7cJ76XKp9MW8MnBCmLAj5Co46tQ6PhSSDr
/cPOMAyW+VM7kPPlD6w/kuSH6UXWSpDlmYIpBl20Tx3igtuAcAjSIygblT8n1C5M8VcvCp/xS65p
bV1w8gyYQm40N3+ZhXY2qw89drdxfFBp4+Dosl4cG3VrVu5as7eXiWtmi0nXXuxcXaVBV29So3gB
7/ajm6ZpYRqQPn3xnFq3sEffCp9nWXX5xujacMn3mhTZGge7QXBEVafDMorDXdihX7XDz7S/CT7W
sFjeLOx363L0nysxXKOMeaPU37JIeVIa1qO9+oZJlkStRncAVZMc6XXjC+nj5UKtJ0y+Yb6sM51o
ERsfu2u+5ZlBZkFqrEaitBLD2tOSzVZlET7SvaJg3bxB8O0WLWKfiJdYjeGCuMHPTKl+mYPbQh4c
62k5ukW/zWDz2YU/TOy6swLSspfvHX/aKoMyPvR1Uu6RZRT7EdJHsvi6djt64HnXbuS9SR7kvVHe
n+TZ1wPyfikvWRdqs+eAgNj5lijvi77mcEuU90E5KA/yXogHCtWgvP7rNIIs6aWqsQ0tdxxpFORd
tpeHwO0tPsqJTaye6SI11tJsr81TjjyTz/n35T9PuT86X8qz9P4TGpIkaemnK/nyv36RLCXbb9b/
ZXt5uM8LX4Msg0hHlQ/h2+C3kO/L11PlZWN24SIdfH8N8pP3wJj/dQev/n2ukGdfY/LS5iUgnf7n
OfLh+//99fQ2Ez9MVN3romZzeLDmGbsnweHPqZyEIX0FdF9QzPZQ6beiAiUpp7RgColSX1KR9rj9
E1uvKNzSgnk9EHRj2nBP5MfJa7+JXwP6xYuBPNSFWdPgAXtiXjS16NAu4krQ0WOtpHgxznOKQLLS
RxKUs0BN0TrlxGZXJYzTt5uFm4bc6Uaf21/VFNtq4p7OSmDAO15PpBuM3dIvsBh7Za9d3fHKxkDA
gGMkC1KDu0kSoz9mzCrfVSevHkXoLsg+w8o/m7zlsjYkJn5BAA1QtXk9ONpI6tXa3rFzAjTrCMd6
UALC0aFHTqvO93Ff90myN0zSJGTNLWxKXGWAzXeyW5F2ZHOgE3+2xGjvJ8fHGTZve2h2hM3wLYF8
8s0flgHROLTmFvm33NfYLCDGYU+Q/NGYSLWJPMgxV8sRb8xvV2nU3HAmdNj2LP0U88G3ahMIHcw6
uAQYvrZlAcgpTa3uORGqt3dbA/tVgSpz6YTaoQzAogyRkZzMMfptKjq5RvBOL0wPREqpYb3mXYo/
mB1tyHg/FDuqV840jFgW3PZcTAiWcLYsjCx2b2lbq4+F6T7LK1VJw+ce/4S8uh/wWlChci+q3bs3
J44+gF1ZxwhsuxjFLXEdwuhqIKXkhwAe91N4+54yN1K5RJgPhSSuxFJe0uinONVm4QKR54YmSkpm
m9FccCxvzK5JifCigo5Nw7zKn2Y51RsYW3GS/9QUWL+qIMAuMAYXUkz54xbzdiCbD7kSUs4ViU+x
tXv3h1p8zCdTYouPYajfc6uwPiZO0IwPb2SjLqLUaDErhNa5jFzvETeHsZBR0qY5/Xmgnh8wW2Pb
5Mq+sWzMKZlnUTiioNrO5WoJMsDadRgNtXnKo6c+FPFLWATpkz5BbpnxrN2YGbtRVaIZr7Rop6E7
S/Kq7QwTfFMk7Dr5bk9yrNMLex9a3ou8amdwtubnt7zsHjUtVC4sN+wr5I097qvsGpb1FjAlzLUu
0PfdUB7/+JkYsjNn3PYBK4iBIgAEheEVy3xJzW7qz4TQqUArg3xnM8Pvo6w9lkkc4YdQCRzSzQlt
zOStEytzn9P5o2qWwgbBIG6uOzXaqgk0azHZ/NU8Fm2PlihTlbtJEvBKiGHwHQiF8tLtRPDYt/Qk
oOmcAo9k7VKDoBq0jZoQV6W9mnVbL2rPVR76JnGe8iylshN31cdkhKxHc9O/tLZQj5gf8dTODxRa
eEhbnCG2mWVb+hHkgRP7G0Q0JnWl9Q9jhLBKwRN2w/fM5z1le9bX4pY1tnYbgS7ySJ26GaXZvF3i
hz9rLEkfm9hqb4WrN8teseOdtPO6UevhRCSQaxxglaR65q90QX5Nksx5CPPBc90QDzoT9DwOMTZY
5pl1IcPAOg0E+9xxNLlXRgtWQti2pso6WfBol4PNV+/OFx0c8ktkfXoi/Lcn34qN9zBs3DiLNwP3
5pM8oFt4q+zSfajJmb0PyfE6yjAF+R3YdWQDDblJFEZY71UL6E9sWq3uXZ20ZotlTAFzrzTaKexf
JUcFOsiurh3szm4QLHssCKdu6KZrLdybUhvWW2KN7op2vb9Xg2B8bREDcfu03xq1bh74PIJt9Ztr
7rrEIw5N8aw7CtFeedbtnMo293evng+beHvHl5q+oBJqoxdssuGh1rLy9HVmqO3fYyLpUdE1tWY9
iJp8daMgECttQBXIBHQt906NFU9nNQR+RfIDRj2Ee4u8atPFnJix+pc64EsnkKNnXRnpDFRyS/yc
c8T6PWddFM3JMaaNDGHvfILk+9AyWFESSI4UO7uFXtytq8YzT7CCxh0TsbqdHEN5RHIjVojjF3lv
TjsqKN3NqQiyqeMYPeN8ie83JmrCIVu41bqbG9NgvuMkXW8c7++riBwYZ4l1KWqrfCw7bBvy/Q5I
D1ymqjeeUiPUr15Qs3bl7xBZpbakFrq0pkAcycrqD3mY1KCGCRcyFfIoIBIWB8NF5joNDjRh1YHm
giEinnG70xCWb5avt0u0MN1OLROsHmG6weEXfs+qvlzQOisfrW70Xxr2OAX0mu/oXcoDMGKKJ21R
XhVl+him5CrBvK6nn/psKr9Pna6srIatTVyzio9qB0q+m/00rbp/qDKnP0ncnLwMRf5bDsnDhOlm
e3cbRzXWOl6odyGDRsmT5BLOF8aIQV6E1kU+5IbcGgPXGR/UjCyT2NJ/Fk44HPPcEs99DEooLZ97
I+DiMzKB4Nle4h6juKe3TuND7/3yZsaNxc4yP5EWlF+N1DLLH47TFjsfVoZlmcZvl5xg3HfDT4Wd
FtpHt2YfmP9olD5Cb4koPew/UZahMi7z9jaKIWYmN+3DOPHBJXlnCbi5FHuRxudeiYpdmb4Eag44
pe2DcpVJ6npCIxRyFnujSGTjU6jnMUxtUs+qDgmtTWssVIy1qiXj1u6L8i12K7yJRfk6DP22FhF7
3ED/hSwgfnLysniqnCdZXr5T+iddsWhjCrX9jL3Yu/lTaC0UWFeXidGD3xo/WnL6VrKlScSBsqxY
JO0lJbqaMNQTxxkXY7DvZ06pNKkNxhSeI20h0iFBPSDidaDb3W10Jn1V2ymhfmQF3cJ4wK42NSPi
Uh7tq9pcozJl7YRibqk4Q/7RVKC25+q8hSOa3LBBvUWQAbEOWzWm2zE++1kDAklxNpYZFq9d0jYr
DVv8zpwv3Sj9gM89nOO4VR8Dy32LIACYRlCd/FlmJjso85CtVRWJV8Do78J2Q3FpElAhOH7lKgc1
5R00Lh/45TZD/2QFdK0myzKeYCaTtdNnb1pDy/1rvDTcdkWN2l3eOfVeJi5Slqb40ORMfXqzyw43
mwrvzvOtZhd12EPHRPV+jPlv8KX295nsJ/UcxsD3CnCAWMnLhFlaN4Psr1DYtJ0AskbjuB77irov
8uEl9Qz9YcAfw2aVz/XYU/lJLUscma/z15Q5d1Sr5KbT99kUJZEDSdqOa/YFxhH1/8i3Oag2Pr2C
W2SH6NwolQu90KAQF9mNQPWOJIvA2da9m94qDaieYsyk+aHZVJqSvlYGtAIou+oVVle/z3O1W9PL
TF6UStlJ+ICYJv9IHFK/kM3xVDeOqAHChS3jovKimPkPCUGt2oRuN0Xd7A/ouIP5bJrHvs78vkZr
88/zKHFQfoy2/3pCbpEyMwwZoe+mdqhtDMy6mv7vbJ9ceafYrB5CFPLLUjVcducdq0D+yryNRd4h
aRs/YM+EJ9kAiJBPrctuUDfycjCo/lpJW+5E1JtneeB+86ECOv1rSKNwd3bKlTE/yR6Yb32YAQ+I
fdJlp2Ez0QylvgJZaq5z8GCk+LvAVdxl7RvV3sb5jwOj0h+tKsvXllfYWHr8YBl6vfVWasONJrD6
2wXz4KpnfPLxpYvc6ilXtJPcvvxzZQjgebRB7I1vUkjQdZoByKYJFrVteACRNm74cwbPsauFOOnE
Qu6K5E6pGIAgymfIMfmMrGZ/rpCOZRO2upN7hkL1jzp74Ce5Z9AN4BFD0cD+nXcccch3flLsaSsf
Taoh2pT0JMDqJvVD1mN0ovg5Ne++NUL0q1SNBZ6mvNRFZT0UpokLab5Mk6xaWXOSpFo0zkmQGrOg
P7TFv5q9gRMP1vwZ2mOOK/Gkuj1Lg851383KWeZW6LAVYrKmSTyQYtjkVzdNKTMrdJ5Y4GjIBGb+
dO2Fv9w63JpjmG+Ex1IgD1H98bqMK980ZR2TWgtLzMZOAGV7G1ExemQsX7cAqNdKGLnQJDLlZMfl
ufLbaTdqHToml7T1VRg44LrnR5vkN/7gnF9hhE3sZAg4PFpWxCfTg0nCknpf6w6P2eRWG76bbEIa
ktm4/W+mrhgPdF/+HAzDxz2YRcaALFucQ+SJB98NHGIK+uMdNCAvs7g5Tsa46kpfW9asnpdYq/CR
m41un+6nSvJIA3LRVmFzhBYbDAvwO/lJHljs5Kd6SvqV3Qp1GQKGGgNTOUsNH6UtbS2mOFhLXZ/R
ICqwZu9pNVXmpcuguE6N/s1PDfMyzpI27YN+PnaC2D5I+KfkPzS13W46PbgqrLHPUmGpmtE1rcHb
TJQNH83Ye+lV5SIfL2dB5sCz3fnZUYBMp2/FzVJOtamoL6YyTY9sTBMWZhOGfrMTQE3N1zY3860x
I28nKxX9StM7bZ/I1abeZOckqdfq/IWEKMoCdwCJZrcVjZd5DIIkBn5MFm3i/UrN1j5VVlIsQtrH
K2TveKTV0ni5axFCxd+YgUlOOWkUIw4sNorROiFLsvRc9YKLKsFkCUh39piG2dTsyUZ98yf9mwK9
3c/Hd5PywYZWQbqRr0W+AuQQizQpGoSymnGw8+ZTdz1ljeqxuhua02L8cxlU77FaZBc1M8eLXx/k
/y8PZdmTLyO7yE7qrnTSQDWidwZiSBzSeCWtXMq+MsTtu6DOv+fCb849XykmKYjjpHgng3ZzCru/
KKIk4ZNF4LK0K6TRDCGf0G41sc4LapuQ2GC2L4pcVR6qvqY8SEo6USyoNNeJU18xtac4DMv0KMTo
nFp0WWjoqvKjzLKl4hO449AEXbS1gIeehvomy9mRwyem5KXH4N+NDttGNT7RmD2ltMv/OiBO6NYZ
rsVlVjZn7jTxr/84oSCQ3Ef6mXmq+t0WTQSqp9IgKHmu/rC7AqdVKso2SrrwmGflb2v+wspDC+Dz
YFnNRpXfVznWGM74WFTEkWu5ctZsM1pLoLTVa+OTT9nj4In6ch/q4mx3p5jf+51Jdt/fdqRs6+Yh
QF723WRmCozxexPAA2TDj0SI9eemC5LyYQiDjg1AmB0kzTulp9SimcM/XY6UxhSxJeK2W+dDaC0z
JYGvMQk3JKwIWl5E3RneR4JVwzbDHybRxLnT+2+GPvqoVOZ4SGDk20KAq5WOAzWunJ28LMcsf6x1
dgZzg3RK0bXZDbmTEif4NYZF7dQa8cV08oO0dN2Da9sK/bod6bSeogMtV4p4M82hcsb562NDd1Cj
IdjgbvkZSt1R3A7jTjZvXbzyj7YybCR+Tw5NmcoEGpAfFgmoOzH2x0PbhM11KMYfjiL6+1WMoWqT
opJYeQXmZhPZyF4vpmKB3JwOblx1e8nk9dhYH4KhuI4kYzz9KXIOJct7LSK5uHRQwU8z1WA+yKAb
agO4rp3pUIfd9h5aSNahgEnj5quyVlqiVFiZxb7/lhAGciYDGskG0n5uC1tEH0TCz3eWoC0/EWlk
B3nVJWl0Jppno1w7p5k+gDLqq2QMgFxWUXTtyGlcyAfyOm4WRtEhrzKbju1WU62l1UxiKb8SwN3J
YIPKrnyD8Ks8tKLa9lDb3rIavOfMBx4VlVhJV+mOYVclj3XbL3hTaCRYdEtM0rfvZ19jfYFsvBkt
SAx2cCUJhZzgqfCPcNXiA36J/KFufOWJvj5WbORL+0Kt0PfYyjJvi/FdtyNvHbWIx7TKDS9BYm5B
YsSoXyL7ycon5aTnKEmzEp52muvPuTpmC8dECiQrcJZcp6mpSyNFZMp2MsujqXra9zAObdbGaX5i
a4G7Av8oYklQyqkbNjens5kpRdh94mthJkbOLYx6NRHGfQhL7c/h67K0227PzKGMiIiAU+C/Lj9g
jv2UJ07n/3VSYkGLqRZpDcFpkO2aWc6bwYfhW+c7t3vFx2hdSC1UADZ9F6ukvIp0d//uizDzHynQ
QUav8n6Nj7d4xJB6kihO2kjAJdLqLFGcxAMp6GP6l0RHISL1kUXvu+tK0dv7JJDNlwGojo2VnFB3
J2+aUWHpzJFmNP52TCfv3bGUaTFR2RKmaj/5CgaOWBfZTvfz7twqDvS+OgnZkGOA9xUjW4xzCVWe
Kb45vLElBU87n2UWGpW5hrSECwUQ0M1IL8Jds5RIaastIA5MfXlonAGU/QWEbX91u9G6QwjDoCgW
cadrkHjV+FR5bB9VN722WsnitHN9b5EbRbKTxtmgRlIoqum5VaszxUrKiZoANWmitV23kaNcfH0p
nxm38wdS184p5sndPe3i/vVM8dQELdExEkZuKBqpsom3cKfIwYfBmklt3O5IAKRPjtJ8nTZKs04U
tlaDn/15uPDtGybObmeQRHWWABrgZd1UnCEZj+tQ8exdrHgrmoXWL78UbGSmiUplG1Ab48slHeNT
2bubpGfTJOECTmrg0Z39SsSlLNOQ2UjXJ6hA9kyvSjzimXWTDbPL6rdvpl95O5hnwj+DndJrJMpM
TIJNzVd1Kt1xLZR2WMv5MNLC4IQWzD9pQlAeqcGpt8JcoHGKPgyPCiukPf+sJma/R1z1zipKX9Zq
kDz2o+Nt/rezPNH/fjT/CMxWWdzx8UPZh/uAnqw0ieTYUyD7Tc1JTxP7UW4K6WF+U40wOSdhxbd1
TlgINXqXU5vo5yZ0wh2FcGzpoL6fcr/94VT61bfDGKcJcffyLIMVsyxocZ+mrjlJT1lvh7x96Tjd
PWWyACDHdIUWVPiznA2GmNLqA3FswcJIO24+EXSlybXqhymopp2p+8kTdYB2WZesSppJiYkI8ygj
KcturiSZSiOeh2Rw/xTwtnK6k0Khio3g1mkKRJMzDa4wy+5014YncEmWgwh/8y8ODzLSx9G1YqsW
hrbr59Q8M7TSpVnVKv4QbpgLOaiiexi9fp82eOblv15VIzQ3g3TEbK5xJS0wiqKx6AXxquQhQKnJ
3a/dlUqjHJvSsbZI3yBYREn53bq7r83oGfkqGAvmiBO1jnorfMyPwC1pnqFcfVDCynouVeBRXd9l
AIfSatt2QIgFDOgjq97upRP9Qm0pnXnpNzdH8hgr/N/wvlLyWkzrmTYECQjGzQl969eEHJeNYPZD
aOa4TOHWItuc9IWSM09muVG+yjNScarXvuN+qUQG4QBVhxlynmdd/t/HDg6dI83YWl2L012RxafJ
gUydNqukxkgJNHcRea721hMvvvEgK220UV/feXVlE1gwFI2rkdHpGEqkjoqu2N+heO4tpagIbjd+
OmHpfwPMZW+cMlZ2rRVmT62tF8sWofdPu1/4xWhuDIN4afpF/QK2cPNdnvU6iIlmzB7lUkfEYFwa
KkVIq+P02FjQpm1+JPqtBDeJBSUtJ9ftoMbTVW1tZROaSftSqta5MFxlJybs1aaAzTY6Ad0aExYB
pnpcP2W0SyoEF4oDv5TqW/XWgpWTfv4hFRsFH9VWDmvifx3u2yfk7t4lU/Nbl1ThNVYXDfUp7JGq
joLAoqhkYb0ZJiW4uF0UUTojdhDXi/JSaaayTllSPshLrBrRsmvL7iD8bMbGB0+tByWX/p71K0GB
ESMO+zAJLVpSi47PnVM2+6zujU1ESPjt67k6cVVM1vmHm+g0m6nVHoY5Mj4TXr2hrqSvMt4P+o00
fVzop6ThEGboko20RpdGEFVj/wFtBGMEaV4cprn/IaP6yntnZCJwsMq6xz/cZh0hoRYEGBzJH+Tu
V1brISUOkMLnjOZyR3aNve0WB8VUKNLOEHS3d7qDPzJnluhw9nIiroyq5uOH3oKwZNauivUei/Ka
K477zTMDTDhVb28T3S/op9H+HMSARXca8KyOWvtEaQOb43+joyeAd7s2IvlAjgkhwDfG2FCCYZz5
QTF9niiiBhQTJPkWBMWRgsTwXPSogrA8omZukuAtyfRi1bLB27tBbn23n9xIJPusZQukpnp/BdK1
VCwl65YuG10NJ/IF8ww9M70hnJngjWM9d3DBMOhoZQh0sPPot4SYyIN8q4XLU0cVmaXcU5Bw8F4a
usLyQd+Pcars/5q15qS9iJTAhSD+b0vvq7tRXG4eWLYj7Zkvw7k7HOrOb3nlDyQ5DObwWKeGv6o0
y17fv/WlUZZ7Pa3fI7z6qzFFE4Wu3SaaCU2tt7QHYT6JWU0rD431X9SdV2/cWpa2/0rj3PMMcxjM
aeBjqKQcSrJ9Q8gKzDnz138PS+62XHa7pmeuBjAMlVTSLnJv7rDWu55X25eGHp19/1aGd+UCrU4U
MXmpmdcXr7x8psy4AQTqtWPAcSmiKsXKtHLVSsuTUKYmWSJlyWsvRx1Bz+Szruk+mwkL+pjOw8Xh
kNiYfoBlgtBfHCBibPe+/fT7+w5vAYc/vL/l8INAt2BaKZVxaSrEZcy+G1eHvQv1T8lNjhDi8Koo
ccT45osE6nsda49j0bZk04vKmae4fovq7HoqSXnHZcHR3KjFxxYjPGeWRv1uGlMNCkvZXJt5PKMi
xUw2pbh/Y4ZZ9m0ZG1sx8YolxOKWxnTRaHq/G40MQYC+eKBok4RCR8bGc7HEy4SpXBEWZ97Qsrva
x3Esk2UEEmN+JyeTIzQam8uB3XuLCbRTh4bsHepBiDMrzvs+eJj9G7VKkLYv0RHZwFsXXHfw/pcM
wPLvL334vHddnTjWP791+IXDO77/fhDmTK8WJQJWjqUYGf5szXjZx0WGfcDhezJmsetmMSRHiR7e
sufeV0DEPlek8L2hBcsgpFbJEQ3l1ji4Goz+JyHhbvqWAfTOR/jf4mC7KWpDuYObi9hHT/Tnsq/P
GjUIP404suFpFKdnlLave90c1roM7XUGwf5uOmaK3apJLeFTSKGAF1E2stKzjOI1lqfOPghrDtKQ
wO9MYIPK52IYm5tGH3aHT1Y1MTWETeLvCllqHyOBzffyiS00IGQo436TCkbWuKn9HlGIdwi0+rtA
EaGFterNAX+OYI/agoGyo5DBYKsUtHwLc3Ql8D5Wo82hi4PlZdSr64KYjKctbN62IG2dhODHl1eH
/7CrwIC3FIrV+xEGIXZvm6lUPhra5KokcjAQnFmgKyIBuaK9HirclSRUyEObr+IQTmeaMn09hDJ/
GdQ8/EQLjUupNhxu+pJs5hFXlv+AEbLxg/h++Nb3uYDDjat3UglcmOlBbP0Eaxz8uPwhNtdRIIlb
HAb8y4qh7QZKM3yC/ILjzpuqDMKDUo39Ti2S2Tm8rISsXHWqKa8OL9mwlQ7SDW2DlruhUMyA+unj
WreoeUL8d21NipcakI7IYVLeQ5scKWKVm1uJar4Lo14XrYUCSMzDXT3W2h2ld/ImGazW8afQPw+M
4eFQUJao0UQFY6BvQg1wiRMtr1WlpA7FDCY7nyYqKNP6vV7/e9F+5g8fvq/KwoWiRSECLyQaRQ/5
JjPVh+8KDbIK6T8EHPjWl2g1DsKOwzuiygQMgEm9W1k9yaMkaqgdVuBMWAJMeb0Rd9Hi3CJAMrhu
O4wLqd19Sw2qoQqpK/ZITDvHYhF6/+rwvTZutuhDS8SRFXEhOF7rmevb6SoB9aBJJ6/XTOke5ktr
JxgWP8vYMh+IA52hXBmlMH5GJTg7QmJgLiznihOrOI6h8kLZt9hG6iU88WjQ6jNJHLSHZrJsdWUd
SGpqkqWII/VofYgAKSa2q4GsuVY/h8AW2CYyV0w4TYolxpyTDwClmHeH7x3+a3xcAHzKSQS1Xik5
EfBU0kEDJWzyLv02xpdRGa/DIJ8cMwjHnTKpzxNsv7uWIvsdWU/FCyTOW1BQY7rUjijCWbN0aswf
2PxhekUu9vC6a4dsFQiVsi45OFxmCTQmQ0aa1xfBvD68/P6DiHqtxUfnmTqUCUPcKb8+bEAP/5Ud
SmSZHVmKre9hu48BfXBRj115VkqKEyz06UEJuvMBcOnhldWyDKZxB3FuWfGCyt+qkUU69TAOoSER
DqawRGgxjIfGRTnp9yPm4Suzy4l7ybCVDy9DhOatkPm7GnEF/ijN+SGw/B5dHrBEiaCW2gEKNMdK
qugr6Y/zPDHyB0J66SaJh2ataXjLvJf6tGG/qREisvZIRPsUq602WTv6l6mRffuvyZIUNJmI7SwJ
1mbV9FjNhFF/O5BocX/1VVHBDxGiUdqQTC0znGItWG9VvidQscS5oxDtDOZXJloevogVDNVtSbxu
xoDEb6Ab22nBP6Xj8BjKHVKL5ZWRIy2JZqImy6vRkF+trp9WUVSp57DQxXeS02QYX6jfK2+VOsCS
krQFen7iLe9n9Coz/JXU9j2CylIwdrUk24edbaqFWxjg412CVnylUAK4MaTEfGysxjkAuLLl+9Ly
fZCPWCuql4cb3it645aYYbqHeH6oExH+lvmo9IoCT25ipfpf61HQv93nw93FT1nxcrFuQRmNb4Ep
y1cDVh9bU2Zvf1iQFbrr/WUV675H4Yq8lojCedgZpOvDJunwMh0T4PzWpDhl7Pef1KEnkFWzcVmQ
lSma2fNAF4zrpkfOVJF7eeo75UVrVeVWaxRlJ+TcnMMvaNJyio/2WZPDoajT1WBV1TYhZrjHK/Gq
7s35ybA6su2lFV+WpF2vTH3GAFcjxR0ZfXaZY2MzZLrysnwhqNX7F9PynUGNLsBkqS8TX8Aq0kiK
Jp/DTmodCYLxmXbQHiThBUpR42am4PQ+nnDQW3Lule8b5zlsRltZ3iVnGZHQklzH4ZeicGzZ3/YZ
htdjv+7o1q2equG2NdXyAgZFRWCwL2/0rE3dgfjevs85OiKB8b8UYKknbFveWk4nJQojwObCo1Ua
CLVUaz6Lg3G67kScgPOs778mdX1lxbK5H4XUX6tYQa5TVO8arMG9polX4IyKG7kXs30C9rknoPMY
1FFwqYN1fH/Zx5eHet3/eB7/M3gFLppOAXbLf/8vXj8XJQ54Qdgevfz7fZHx77+W3/nne378jb9f
RM81Bg9v7W/ftX4tLp+y1+b4TT/8ZVr/9uncp/bphxdeThpguule6+n2tenS9vApuI7lnf/dH/7t
9fBX7qfy9a8/nosub5e/BuIh/+Pbj7Yvf/1B1fJ/fPzr3360fPy//vh/dff16ejdr09N+9cf4BL/
NHX2o7pOINgydI36sOH18CND/FPUFy8JSVVFVSbz8cff8gIDCVqT/9RlRQH9pSkUj1Fg+cffmqL7
9iMVvAUkYdXEN0AGCfOPz/VD733vzb9xuL0uorxt/vpD0Y8IMzSNtxlF3wq+M6IJ6uqPHwwt/NlI
zDTMloj7BUbI5iTawCeAXOUOxXfuMKSQnkIPMPC+i8t1TVVKENwlRNKHxF8p5q0fqW4Lr5BouXkp
RrVtVppnNgSlWSJViZw3xPOYohYCffVnTQgoo4b4vQCdHCSq4B+ETTd024zEXZs7ioGmAFRBM18q
SXVT6t2esBj22JiGqBYi7ABKb3AjBT0x0tBZIHn5KG0z/Gwi0FsiB6JiypjUmc1DlvovKtj1JjnT
xTdR/qKK432raI5ooVaO76gnWqWhCiSydWP9Rarn1SSvTTOHOPcYCBoKwJcWvqgUCMTKSLhdYH2+
LqlUBnsRUtkSRYldiTupWmXYZOdJ6I4tWlKhPW9R7SmdYccFmXqi4ErVe0nQ2KHhO6XwmQQK+dRP
cbDsw0xbZ57lAG5rnKcMrXaWSBK6HF+JN/1i1JA8dflqzC+Gvtr6wUOTPpTVdVTcN9FdZL2VSDiL
AVrn9Jj4jQvx286i55yApFzujemqDL6MxcMw7luZZbK4TjLkrhYVWY+6eq9ihpGUNz26CZHyipbA
0QSnZZLdAN1szLHf/9xg35hWqOnpx6Cv1q00XPgtet92saQvXYKiHGW/CEG49+ee/B60bnLnCUIn
loYV5jAtMI0Z4Dtwx3D6Ok+vSfF57D/FSb1JkCRHrNNVjvuDeB0ZxYrtAbP+Rapcj9JT3W77SP4k
+ICqqTWUOfsGU2XH2BulaJnsIW52ipZh3ErhWmElBPosWxta+BkI8NSOUL5IsEntovMljGwokieA
DyWdshb0+LzMEOFTaVlWwSr1P5nRHt04NmltCBGGqppc2YmzcaFYGm4empMGUmnvKuoAbDFogC7n
LusNQZn5JYYaahvKfU5pXe8XN3QkfbaZYEvhQURx1Y2S+q6R+14JIBK6h9rb0Rit83JapwEFKkY1
3GiJdIv7iutrrwsJK8kke0aFbQqbwLIe8QJ3BxlWUbBNtMZptUdVn+wJoXhgXbPbo1Sa4nKJEAmO
SKyknprWm8UJtcgkyqL8/Swll4m8MP00gGuX8bCHwOiUU3rFDvaCI4xtpRCYb9GaOmVAp1D94m9k
mKxOaYRXOWcfKyC73mE7TeVYbHSfJqIpipR8mcCToja3I+NKleMrWdzOxFSGFMXMgN1Ac2viH1UJ
zsw+UXUm8mlZ6YGB4QBqKk9qtjfFxMVukaE0EjqlDDSkpkAAm976NugZR8Z7PLVST2sRRQ9ObQx7
ol0s1/2TkZYxSXaLGN+VYT3MGEvLOlgQpiYLkLY1XFoo2yF+n0vpRmPEFiLm0Tnge7nKJhtxT4oD
grCa+mwdQCyNEuNWxNqUgo/cCQkaa77liDo1sNxuMJpIjLayKXmJH3kzwvFBJdWHYrYZeLrTFR4L
dkY8giD11H3CvDDgxIh778gOqRhJXX3+sNx8m9Y/TuNHaKz3SVyXVUM1dWDdx97boQ6yWFJyxkaz
MiQqu/uzOrr+fRvyEajjWyOWQkhBkhXp4CH1wfooMvKYys7CcAk6rtR9dhNTHffV79xqLTjMIzYx
F6fjlu2zqyxx8lesi/0TBdVHRMyfPsNSbf3hMxi4u/hWTq2sJE6GG0a1Vxplt/r9lR6cWz/UbP/U
ypFFYZZ2czCUtCJsxmd/DTXZDdbwoloPy/Z16oinIChH8KqfGjxylUrJrheWwa0dnMGTNE91ylXg
QXw0z8Eju8V16tUX0mt5Ybi/v9RjS7pDy6YoyoaoGTrVHUc3dAJbJZpjyw2t3HKremAPKN7w9PMW
f+dHCU75VyzJV7I7oRu1yTRAXWjKEwyJXw4tUzSkZUNDTuSAfvvQrSI1TlJbd6jJ3IGLrxxddcfH
bh+uiDTo58LeWC+fQITEsO026JvCC1aeE7di2ekc9/rHD3F0K7osRodDJsfV7N6d3cZp9tM+Qjby
GLoUpt61m9EZva6wJU/cVI/EqMrX4UwMTnwOST7xOY5GX+lLEKwXX4F+FWwQxd+oFGE5Os3WKE5t
o/zfNng0+ixlqLMxosHWJV/hNnbljBvDM9awRNfN2e9vs/SruYp9LYB8BTqYdGybXGboEoxAXsa6
umvewpfcjV3tFrkQfldrfZWsgLxkp1r9xU3VLE61qK8N6IHHRr5+Y6qKaYxLqyC5rvMVmxj6U3LG
S0q/17+/xl/MUjSmMU9yCtNU6agHR+rrBxiEjCTkXNX0ZonViT471cJRlxWkGoW4pgVrfEzmnqKP
+MQk+MsWLBnxDNl9+afZ3lf7grSTxCQ7jvCPAls1mu3vb5O0PFFHTxy0vu9tHD1xGrShBF0+k49k
l1tyY6to327CVbaGbnUzuRwOXjlH/E8G/A/tHvXPMFlz7Ye0W3kk6j2Cszvc6Rws4ZlmTw0G6cgY
Yplif2jtqK+yvmxx6VQMV123W8kmI+5pjHNxY56YRk/dziOSljQRCg8LGjIEN2ssbyLBCEvsglDS
iQH+qznq4zVpyzV/mLCzaDK1LKCpZa6UndCZz+Dd2sZac05PGcsN+s0w0ZaNyYfGtFobhGliKMqW
F5jiVStr16Uqn1mmch3rwy31lSemi18Mfl3SQRzq8vLPOBog1IOljaExQMxkR63mQ2oN+xNj/1QT
R6MiiVNwfg0qWjSyL5Fu3YLuYsOcPmUcDaY0bnCUuZy02ctn7SKNa6fvsa9Zoqxu2vUnppNf7Xi4
YPBrpkRIAqLTj7d4LIhOQsdlPgltZJV0aPIl2Lc2XgEvqABW3eb3l7/cwKMu/aG95e586NIpB24T
gzd3B4nqxE2QjldGdpZZu3k2TxizHGbb37W1LEgf2uozY65wWzDceJudNd7o4hm4gtEP8+vMd3Eh
UK/kVerJ5c4/8UBKv9gy65IhsewQwjEI5fzYtJkJOeoz34CrUnihNJ/pJOUwwNn4UeLJandHJsIJ
1NucNBrHmeDEXV4e+J+u/EPzy6L44crDYUJUOFiGS6JnE+3qjbGWliX9RDPSL8fyh3aORk/Rql3B
ECaG9Kyv0Z3Z+Yos5DXVtXZ3nnvR6tu29d+KQv73QoxX5Wt+19avr+3FU/l/Ic6o0Yn/OtJ4ATDu
+bn4Ida4/Ma3aKP0pygCYiM2KOsyZq0KA+5btFEy/sTaV5esxXxdM5XFufZbtFHR/rQYoqohiyru
ZEhw/xltlMU/Day5LIvAIUblcEX/nWjj8bLBdo8MPu1LEucN9oBHA2UQ8dkknf11OUHqjrTBKUS/
ltazB1lM9k4dbo7H5XtzpsK5WDcIlx6zt6p4MGRdm7/K63mlrahwXKmu/xnPGltYk58z7VMrsCke
7TO5xQR0LbwjTIN7JmtHK8esCUI7TsFTkk7YciSko8KL1FfwOLWTQgiCBwRZWglIRwyB5G9LHaXX
9EnFYKWjvhgrS5i4cSk8d3lgtvfxQJVjSB2blQjWtmXJhdmfcdDvMD+oGqt6DGRga4rqVh3R/OEs
LgRxbEzoRjm1C7eJUi8KkyqmNgqqetnWUrbSO4p8MSdL8rC+6uo8ohw2K6uHEm5s9LmQmri9K5AW
pd6U5b3/pbIqTYLlERqTM+WESsA560lqB0VhArJJdKXYLusHEjOpApxdatYwrgqFRGFEbDOhslrF
mQrNp5CtDOz2SHwt4Sc+a3BRqWE6XohySfjS1E2Ih9mw3KxazCdY2XUDw75CS/wo6mEj2gPO519q
c66fclMPnuJs6CqnkUeAGqyMlSvW6fC5GmCIO5RZKTu1FarG1Zq8WqWpSpBRAz2AV26sDZghcuwk
Mtn7kMnaCphXGkZEI7G/3iV9CerIUqdE2ITkkXKq+tPqMoFXGa2zngoRG2xxuAMV2XEq7PGpWRMa
ygOvnloypa0e7SdJyqlHHsTNcuIlb6WODSFM/DXweZ8CqQ/XYm0VwVVk6EtgtRSm0UIv3xZocfgw
UDPujIliJurI+7FWYzuS0Pk9xhHZMluex9DDJlVBdaqakB7IuOoKMWhKbjsvXGDmrtKYaMXqMEbm
HSuqeKsG1Rw9+DHhSGKQIQwUuW+yBkuFMLsBlQj0YGwSNI6m2jUvc65kd2qUm6+6UdCPKU6xuNZ0
HfyiEb+ur500C/co68NnTPKkZ6RCgQ9pzKASGfqeFDkxZf8YsIkiMuphwLuqG7kpHGGHTtpFflxe
sOqZCaY/6NAs9S7t2ywrCZ1FGFS0RCTlc78oQtyNp1EgLpJjYkmFQVZV/ouMF3l23UkGkc9sQJFH
VUzRC1Q3jYLZ9JuqBUACPyZLso2uYM8CDFKqMZoy8NzYWkFGWQ/ZMil/6eBwfkbCI1V3GbBQCcm3
1QhIQUoW8CUwHGmNHTR9JruSEoIREY1ZLgDtK4F2ReDCUrD7S9r8zQ9URXYj4obA1poRu5WuaA3I
MREGzV4TN61FNV4d6Guq5gIS74miNNW5ImRqw1CqJuM6FkIt/FQ3IAEcDLpF87rFxJTBg8+ZBoyx
Qp5/FxWVqT0WU9MKOMqia3XnYhr0W4a5Jm9ryZe4RwMGo2T6K8G/UqWx1TY5Job5ZaPqVXY1Km2s
3YuFhJg3N2uemUiczzkkRzh9aok8r4W60x/bRuNzTDWYho3IbKCeVdoclHYbiONzRw2hsomnEneN
rsN9Z+CIndtqDcD7czjHhKkhUqUNtM8SDohRGqQ/JnH0pS1/o13JRjK/1O1oRXAp5bzXHuG3EylO
xE7FslihoMBOKOVsUFZACtxqkqF7czmkPAnoiVuiwiXmRwmGi0qZlo7kC7rGJxl1G7l/WVBVIyyp
KyGzQo6wdYYUVTQUOHkYsy/k65YVYxWZ5oAtXxF33QqGjjWcVQAMQs8XrAYxbpn0mTOIolKA0Rx8
2CtTD/JMmEv8gkqsvGF2AGqC9+vPc0dguCmwT08BEiPRzQkty0pfdp/mIk+o2G39tKfux0IdCa+s
DWThJamx4bD1aaSq1e/bFnWqgFvAVTpN/iXEFTVzSecWuI50loHH4SJ1JCaujDr1LHMADGg2u01O
6YntGxhpA61J7AbzV6ErL2d93GODvhCd7so2GjzcY25KJaMcpBSVy2bUIwfcza0lGeehXMCFk4X7
vB/9tTjJ5jkOL4gNBilejzJmP3N7DlcB5ZgUrv0m+ypaxttMnQN5lqJ4kCzK/xMrKFw9n5JxXepi
sWoaA8VBb51bPKi3Ql3tweJ5OApskpJN4kSiItV28MqvDK3blwJE407FPiSW9POB4W9XfYhieFlE
zfIyUhQic1ndAe9tV0VHWD2rfIcQQgr1Dpo6KikbndHTOLWfG0n91JP8CUPBzRcQSJuI1tUkBMWt
iljc9gdE0aofEKZGIF6mrjAWX3mCLsqIATnKDYdaKyu3aeRPoArwRxlIaIaQHncsCIVTkmVpUmna
dUqYfpWq1r+MgfbdJUMiuYgnHzotvhYq1ierpf4XQi5WSRYClEFpNS9TxexsmJcS4TipvKDQH+KO
xb+zPHRWl2Wnb8Uoow7CYtHqJrjAlKPUr1bVIT7AcGwtkiyiLLNVBNdUpuRTM4jpjqztZ99vgmqN
6KzcQTqjaLqoTRfPEqB0df9SzHiEt2qF24eUAKEMkkbd4t7IXt2CWmSLJqsa9T7isqzMzDj0rR85
jO3sqQ1KbKM6C91qJSeBZZtWMm6XFY5UcaE6UgPPk+AKvJU4RLc1m6la8AegZOfjiKm2il5bq40S
Vr1fOK0fDmdCHsznU9pXeDDke+pUYhtzA2pNY1J9dQgbsmMrA0Ighn0aJKor1ApuUya+3zHIkU+a
MnZUqpS3lhYivakEhD015n8IRwPGUaUJmrrSq7wVYO22eePFSuKndEKTD2RdyUWJlXWrJOPXVkrr
9KzHyhbGLh7WNfISI3SVLol3cmganFPT8LFTrGAbi1a15GwHv4f1iGLH0IvkUisDTpF61t9CxdrL
HPtQiwvu2Jk3LW7o+ahz3ZQb+9EmFO8r2O5Vouz6tMkQsfNmK5hvO8NiSSPZNpSJTzLPKD7L8xB8
AVN6P9eYL1tAxXVMbimXS6meKaXBBXvCpehSdkml3zpFYGOHA0bLuqkho2SKciHNmx5QtU2fxJ/T
kVkpN9XCqcXAOo9UvJS7jspPLfZ6kZylLWlp5fR5w1YumiyqjOfYgex/3jVt7k0tjk/YIOq2ga39
pdCKgJEkHHHKIIEBwWxjUvfUl9tarsXJjjLcfyPJ3GS1Ub0NIoI/c0qt0dZzzFPQZk+ioxY629pZ
NXZSuOjni9sUX8AXSgjRPxdleGH2yqc5SMCfAZE3PsWMZqetIBgTS37AyoGabI3cfxQLzbYZhGeR
3bI9sj14BYSVqWvoS5R4Q9Zdx1j25KVPzj132zq9iCRRZGJobrts8ECuIVxD2BORV41MHT0++BfE
DZG6iksVw7I4Cq4NUoLPo5oYQDTxFJCEQXaCBsekuem2caIYzlRYmZdFSei0ElguzTfArbIl3YJ+
eOmnLv3Ch9qw5H2damNZDFusnkLMlRyzqifHj6qzKFRam8rOgMEsv2lU9kFWGWAjSY2+mzO6BpTq
cq2OZrSrNFPWSs0mZehLslN4XBMomsnU+qRp1VE215ZJQAktjWM17SMTaMLxYdEHT23nGlCJvRYT
TWdomhERgdh4kHCcoWAJVROOGr5ZPpctyCM9z6PzbNm5lJOM5FbPArcwFICuzAduS3mAFEcwwE0x
u470NnlQpMqomKAHNKdR+oQkIXGprSjcrpGKNYUPOAtUCfWMii8HKzCG8GHCsgdSKmcxpJQUXclI
LG6fVTj6MWuU11WSx5dF4BuXjMfhXGX72LiFL+mXkpZb6xg/NkeMBqTZUiHuBXLJ66ithXWZlfLM
vjXtV4JAqb1aF61jzDrLMXg1fJFTIHYj9ZaZUQKuGJve7XOwn83AUzeIqAFqhN+SeQObsIfsZFoO
lO7Eqw05dNtyvLOK9Azu0n1osn1Q2QdsQl+y0k/gk1KSRh2e9lGAiZmKv2GzK9VYokIq7SFPjLJf
P0U+XIYmDBv4zhrVyqKI50eBBHvg4JfW4SuCoaS9NiJ0t1YvB6pbau30nM9l9oKNG3gLuSswYieL
he9VSzGVF47oA109KtoJiYcVvcQhbj+7oQEye16W8qH6M6Z4kuw2jeWmFLAhqEtsXWpbaIM03Ath
TSwwCqmiQ7kTN5w+gpZQeSDl5qOoUfx6rvmhNuxBkcFFdSmLgkVgB/S0vE1FIZJnTBqQXkPc9dl5
7vAf1cJzOrpINkM6JfF5B/4H/0foofKuzLGIZ6ynE8uBzdlAap9UMG5taxdUYo/naGrR3YPwLRbj
A59TFPZWTWjJAWhEVWALIlatleBVJ5jaZqZJlQL4Dm+O0jQVleIyVSw1J0EJShgiatm8k/hPwAPZ
mBQY/Usv9dUINDgPYsoXU2rsb2U0s18qX/cTtwva2MD8vFfzdC2npab6Tl2LffDKDlsU3jgvaDUq
AYC8IyUaftacZeD6xcQWSmX42nJOuZwVHTRwEVH8QCWdTHEsER0f/fhomkbhxJi9qXc1Iig84gAr
UTyWzMV4UbPnNu5kORT8r+x4cLsw9bKL7XTME8GthAlcTCU2g+YJRp+oohNTzC3fI/Xtq02Rq6Fw
U2ZZFp8PUxxgCRuOTfOA2lWAAGhQp7Bmje1UvFfB+EJ1l3CCdyFoa9i79fDS3sa+S5aimDqxhq+i
THXop8rQgpdelHL1VOD0V2EUS9fRo1n8Jx4HTrsuEIzZz5+YEtds2MvVuImc3qPs/jb0TkVtjsKk
xGwsRRMJfEsKMSlMdX8Mk6b9XMdaqD7F22AjbZL1sMLSZ30yD3SUX35vRiXtqVoWY007Cn6pvuHL
cWQ8KVfRZX+OzNdpN8aXaTV7qZevT13UcUh/aU7FbcUi/2iqcOmPwt6RhCOyXkZf/5HNThKXClhn
cMkj3+QXxsuHOOT1e1T5owTl59ieSofhUE0aX1dJnhzdRX9KozHXa2J7kye58QqTBNXtPX2FfdVa
O9Ua0cqPoe3l6n5o7Si0PbaJPFVm/bXbdd4S2iscaEvA1S/9+9qTnMDJvfxLumdR2J64zuW+fQiq
S4gUDFlZjGoWY3tFPLqveBcPJc5qr6ijV/i3rXJ1Www3gIRWktdxQNDcoVqrCHpPJGR/usHHDR9l
S6nwzFXAm6/xtt0OmktkYGNcGDt1g6MyuoDYOXGhx8/goT0S2KKl4HX3cwbY7AhIyNIrFLdtvc1X
5na8HZ3JbZ1/BvRRCP9ah/rLm/qhraNrE5AHSq0ivarUO3YllZKNU4HbPnFFR3mK96770MpRcFZr
WcIbQ3qVrhAPYcdDNdYuc+ZLubOtG+NtuMvX0ilZybHe4b1RXSKWIGuIbI+D0ArQSFygpVfjDnM2
FisqFXQnXAV7Yy98Sa6r0q5BWa1PBb9/cUdpyyTtRP7Z0syjYapZLUTDRn4VKa9v7vP6qzHd/P52
Hqt2uDJd5O9TlQckh8fxqAk9DCntzoI3TFZbj2JwA/nlrr5OPESOTnRv7fpbzDeBN22hNJ6rG/Hs
ZOZpmVR+fBiXWZv1QWbuxiP5aE6V/SDVZ115U4fKk4LwKhSDTUJgI9aQ5FG2Or5YxbBOKMMXk0+/
v/xfPI8kMajuQcJCyJ9F+8dloypFc+KJfF6SGRIiOJlgktMt0+s6fE2kE4/jz2PXgOKjiIYha+Ii
Jv+xtXiYh6U64FmPdTuJv4TTqXntVANHj+CIA4wo9tOziKbVNXcwixwqjhwVlBgCNNTV/8ji/cuH
/qcWWXRZDiH+cPOIMRx1niZQFT+VwVspWbZe3vv+fOqB/2kKO2rh6KZlDV4IeT29Uth8iQx5o7vy
3bTCWGDlO9WpLOjyx34YixoyOpUlUESHiTjg6HIASZpjYFYvpWvdydkZrr+reAUpLtqWmR1eKg7h
zCvtVLf9qtWDzshiJMpUGf84LpKkAl6ZB2/alYvlxWbRYj77dx3amczd5M6pVeFUc0uffkgpmx3x
ZqTub338pWgfOmuXmsWJXjvSBkg4ZCGdZZr+dkVHnRYQIEGjgBPHWPm2MpSPPmYjXYoPgp4Q6pFO
WYf+YpD80N7RwOdQPoVhEbyxcXmjmjvi/M88Jp1l644gruvon4Zt+YSEehWsNFe98D3zxLP980x6
dMlHC1PYTTpg2eBN3CWRgxHIKthFN18pk2zWgtc7xdZ6w3i3sMtdva93gntKVisdb6eO7/ny8w/d
WnNmqoYkeFv225Nu19fTF7JYV80+WVfu/FaiCVRcOOC71LHufz+PnuruZXf+oekWyVIpB8EbQgmb
w0ZqdfYcbcX5jaPHiZH105746DLVI9nSVHBqXLo6PY/v358VNsSrmGcz9iL3f9utx6LDMa6qiQDn
GxGEBQzlNrfllf6A/Y+7rJDiSntihDcYBNyMD2DtPUAFJ654uXnHc9KHZ0ldxv6HmyvCAlZnLnjZ
M2a7ZK2ssShbG6cmoV/3IU5XGmo+TlBHj6w644k8sRNovOIp7qlwdoudckYti+DVnrySwY00rnpm
bet//5zz3qff2z56fI1Uo6IjXdpuz1OqSgUndBOHpCz+S0/67Aark/16pOj7NkN9b/LocZXyuM0V
npZ+FV8vwWnFzrxibXmGk51XW6gxe+VB3HSbagVz9GSfHquKfmr+6GHts5ZDvSU+A/F2FrVNszc8
LEs35Vp/r/b7lyv0r2f77xd69GxOo5glWOi+tdNdGX2O2OCV3woK/2UTx/LI46s5/PzDEO2Jg1gF
c9+0q5GA9pt5PZwjB3GTE4/Cv5hk/3kxh9v6oSFgy9iF8DTG5ypNadg3rfNVv1Gvg21wbe0UT368
RI3m1o7gNmfFCUnhsQztp+s8ehSnuJ3w6A7ekgcN1aT5/9k7j+a4sSxt/5dvjwl4s4VJw0wa0Urc
ICiKgvcmAfz6eaCqniaRbKJ7ZvtFL6ojqqST9+Kac895zXaGuccuKKlviGjaIKXu9afIXbuvzzAw
i+2xhNxI1LHLOUn/c7IDde0uh8Oc1UmOfMy/BasB5+12duJAGpZIV2UwMIu9Mfi9gdkoj4IMhejk
tqcV7WNEpuQ/v742Plma1vyUk0wd3gCz+/Fky4amxplD/S3n3JLIMNCRi7SXr2N8MhYLIx4FkBAP
HFlaLP9TlQW4SKm/S2M3DI+dSnc5NtyVZ9T5QCRRJuPRqCaI6hkBMzG6ilqp/FtSnQF3xhIxw3II
15LTeXV9/CwfoyzyNmQiOnlUjbf5saLwWKmfkmMPnSXZpM5qcebsVYYVu0z3V9Z0Kk8AHz9+GyvQ
QhzU5N+t27uWbCu7ftdtjAsYksnqI+L8fQ15lfyNT4TRIvSnxTMsRxIJaKz8zHH8Wh6jW9VpeF5H
Wwqk0MeMrQqjYK2W98lZAmNW1AyAbBovsj+b/d1ZYpXw1NAIf66/B1fKRvViRHRc62o6wISyB6+9
MsBzOPBM7YhkTb3EvvjrpXn++pw5u+9+weISULNqmHp+gQaAndarHbv4VWzEDXWvbbGyes73AdRg
aAzofQNFOnt7AujKjAz/oDy8PYVvPj4F+DFZk7+SiX9ysRFHZ0Jx81LOC7GJj4EX/ZwXlMG9EfIP
2gwW1QPZFfbJWsp7tu10Q1Nk6jEq9ViFet7HNSr6pRglefVS+PB6a7h5cXqR5cb26890vlDmMAY0
F44R/g9s7Q8JGFqv9DIRIvpD7HJTtxSxx7ONn3NiNHixONfTtruTbf0qMZvQnNVr59NxvvsBi42P
CBht/rp7kaDN7rVNummflFvrpfiOcN+8QufbbvXSOUs7GbWqapz0ZISAyhcHJ4JjUxlN3Yu6hcE0
2Gje/rJu0cDIc9ty0t8Qv/eiCzJHdcHFATvBqObreT8/FeZfwA4xKM/MleLFNXRCZknP+9OLepmG
aC7Z01F30mvfzQ80yvRrxenYMhdrsPYlo4XP/DHsYlVlMWximbBt6pi6Ows/XxUXlWNktnKLwVl1
Gd3Mbw20X/83A9ap1FocSKy1Zb2PUlwcDr3KQrNS/ClsbTO/HU+lXaWOcDl5xUZ8gr863fwvJpoe
A4RQ4Pr6WVcjSNoyD1ODuHMyCiH/OqD+p3LwSp5s4+96udrZmJfsh7uMU4h7kiRjRjKTaXzcU2k0
geabjJeZH5d4+XXxgH7h7WkjObVd3MWFUzx9PcjzgKZqiLI832lUqpYl3DoxrL6Q8tfudCvkFw26
XV///ed7lEaeZIFv1cgA9OUrLUrjNKvk5rWBbQ/A1m3R/haS7D++MvSPYRZnkSzIBY3w5lW7Hv+Q
LLFu2+vXps01tVPW1sX8ET5+pI/B5jl9f0NONIirun5NHsOjuu2PM+UidPHtuVW21Z4O/k3iBu7w
4+uZPL8WacnMGwAi6Uww+WPH/C4sD3y1PKk5RVl/215jc+aWXv97ZhWijLryOjovJxiSwqKgSwlD
bqb7fRxjJxVjCRn8tf2O+sRw7La+i+fR0dDsal+40Wa12HeWxRFQJSZ1fVIreXmuBkAEVL0Y37Lf
vTv3Kv+8dGsbbBun+NoNebbqaeRBXBFlxNHmBHuxXBDnbMMxx5O+2Y8p4hDq2ovs/G2yiLBYI2Yh
B6D95DdQtJDIxrfY7e3eqY7l7Zw3pdu1e2mZx8gifhL0ebkVaCoj8br4XqKZodYW/y5y4ULPfg3d
r6qTMCBce+rNp/z7tf8njqxwXGiywRpczFyloAJdSs3bzGbWncgzBTtxGgZ3ovPjalfjZnQzF2AH
4AHNWdkBy+T7T3BaIuas64IG2uJ0FNO0APRbvyXN0dzOJWgToMhh7k4mm9X+y2czio0vtx58B5UG
zMcZHaSmNvuqfWu/V4+nx2wXef2TWNrN5rQJbtqr/ALUOF5zK+fl2S6fx/g+7GLh4FfSQ5to3vJj
v+cVbdqZo7vi97lt3/y0fq3M6HIj/InG9oY6jL4CE/txkOOgh8C727ei3jTW1UxUBceIVYkrmg/K
c7HPPQT6tl8H/TSmrvCEpj3CjbP4itiG1lEadW9DQjcdYwfgTf+3AItMpa1YOoLcvmVN/NPKAd33
srF645yPgmNDlMgNaNP9JWP0/hI4KWBQ1DL9DURtL1zLuWdt4mv/KFxiZh448i69/M+3ON15WTRQ
jeasNORF5okXV6d3zFsavBjiEaVSnMR3kbRylS4vbN7rRJlPEQAWsKrmf//ulgmzSoiipn8zKXJE
Ip4BstevaXqcpbDLIPPeexdEquosmYbuTbwIdlr2zdS5QUGh7zvXxxvXG7ap/gQEauX8WBvaYuEJ
SivXVt6/gR3bGIGAwXq+C6RpJcrng6Pxh/QEbClU5j4OTmjqsIyjgSPSb2+D8sqnXuzvER24xOA3
SR78P+XwtdVxdmP/mdN3YRdzOlpY1iHgRhkEiDveCarTbeeqeHE/opuU0+RcDfnphL4LuZhQqZis
Af+GtzlbDRDro/aPTnOyVW08A/bKYIMq2+EG9vX2Xou62N4x5MBM6fu3driDKd2bd+1pLdWaz/aP
txyb4N3AFlstzbE/qvXTm35p3Pnbbls4iaM86/asFlL+x3iGxZdTFq2bXM4TgNmnt6xu7dq8CALV
Vv2VIX02adzaigZbSUZGZ3HQ5yKJJWI/b3Bt7MnH5dO3jWGlyPFZDDIQElTaEudPY9OEs5KTwsVY
BkjX3elQBvdff/rzO5mkY27C/EFGnL3IwhEhGQ2Akm/cadpurLBji2x/vP06ymfjeB9lPvrfnU6A
GgMEB8S3viejsfaqfKW2a42W83seiXQKT7y+EIwlc1t8ECyjiywejV9wuly8PXcZW1XcoPhG4Xqt
VXY2bYtYc+79bkA4zGo83Y1fg3yEdumc2gYZccE5ISf69cytjmreWO8i6ZKvRuowj+rkVbeo7m5b
W6NOWd2tj+r8xFsMa/GdRAkvm1gxfsX75EpylUP0ZqnX5QFhtA09T/9HtZb8Lt8oyHl8+Gbzwnk3
OpkXSo9F4a8Zd9jfz6MDQuI2++p6vdlw9oJYBluc501Xq4ihzsFEp2AqbwWHKpP9Q9j2l/9GuLPc
+s/YNGAWiKODbl4ceZWEXKJOuFkiAWEg/jdfHsJWptn39SKZP8uHwxUSMaKRZJ00VBXW/sdZREux
wPCTkkAWOYF8pfQrR93a379Y7RISKCKcpdekbw7JgCEhrNivR3D2CFqMYLHKcRlMwypqX+P6ulBo
cJk3qLpJquUIYumGyvevo62NZ7HMc9D9rZS0rzXcJzwxN3py/3WA+ZpefhAcm3gSI+epAlr6+EGC
sG5OTTW9puD3BlW8EC3k2gftiDkkFouGubaNPhsQuncicmuiImHQ8TGelQ0I2Bfi6xjUdo0VRtEX
CPiNth+PngVsgCc7DOrRrqmpGu0JYWYwGhhrWulaKrHUCAO3iJLAu5+y2GStFWE2WNNvFoCiYOkg
ni6CWIa40T7HWLzCc4nBjBSoVE/aXZGkbgStNM/uG4TwcEIth/umU+xpZoBZj19/lU+Ot4+/bZld
qRjjCZ34iruKPKJMamtPdEKgEH/3JRd64kP+gE7k10E/+TS6qsAMAoaHSOtSCE/W0SOG5f9q+ZeW
gauaX3tfB/hk6+gqdR4wt3C3VXWx1swe1gru1K8xKo4uSgCuULU/ak2+DqMJN2GMnZPx7uuQZ5Vr
PvL7mEtFH6lGbbWtBgpnIzUL9LfRL23a6Die+J5A4pu9iIlt4FWQYH3rtBGOX/+As3yC+FwcvNn4
B2nl4sCLRR2iTS69GtiwR7wMn2YM59ch/vRrF3v4Q4zFoafKU4l3pPQavJhbiWYMpL878816ije6
Ozjto5Xa4x3WDdkdVuwrB/r5BOuGSjfZoDAJaBRZmI8bOsceO8Cn77V1q8dZ3y/ykLGGO8t1JTkV
AEv9p3m72haYh/RhyIuo81J7dxtjOx9PYzJHnXVvGiCd7U61rW3upQ9rkOPzzTgHg+5FaZ56EP2f
j8HM2IilRNRZQ3/VvUpta4DEme9HAQr7j7+bW/9fBub/zavjX6vA2C8hfLCP+tT8gb9EYDTxvyzw
0PLfKi9w7v+hAcO/oauKqjTvbTATf3Re/paAkfX/Uk2guFBtRF2aX0D/lIDR/ouniqzSZP8jRa0b
/4kEjPbxbEN5T9MttGZopNDFOW/XJxA1474tKhc27sFqy9bpwvYCImqq3k5IMFmJW5vgqPPw2cJ3
OZNxT4qwy2kbu1XwRvRBBqndEfEUF+L2Vk8mPMcbu8fGPaixGOzHfQTZO9GtnwBIt3Cz7UaD0Nv8
PBXwMsbWEeXcaZTQqRvZGQrTq2HGFEpzl+nSvkLoOQ3KTXHKv9MP92B42gmOirHY8d9O9ij7+06S
kPUd95jr7HF19NowuOyT+kJJR7draeqaOI+r7cq7cf5s73byPyaO1xAJCPWtpcarECgxevZ1hXbM
Qy+/ClrpiVOwb5XgGikQt4cPepJRn9DwItK1a1UMtlIR7ifxNYHVVQb6wR9wbcOvIZnJ1xWMkYkB
pehi6aTK1glTwsyLkMRFGSKs+0M1htDPD3Vg7NMutcP4Ehaq0I8uNtI3UOpexThdufg+3qxnY1xi
wcRTkma9whjL6aaqqJpraz2Hj9fMeYTFNTNhrpugdzk7FdyI+o1uPvj9qoLnWpDFPVNBn+xk/IPd
dG8UNqZCu/kYNG30DOEmyXboWfu1OpP8p7X1z6P+r6Fxw6BJxN6yNHFx1MuZ2OqVECB3PBizah3e
0pHq0Q9w8p6ms66jPZ4cMyUO7bwGH1NUmFQUqAQGxy4zHqquvgtG+VEZdNsvEjcb9J2gYZnABjMs
Z9KnC6tHMdPMd2oS4Xsy7ImITkbqpfoLHiwVpGD195QIr7nR7hs5O4pBvskHRM79Lbeic0rMDdIW
u+D0eMJIJxapXlrBRVhJyBWqh5M5emklenqv3+tNetBb5LFzmR+I6AVKJ2JIR12OdkNYek3WXw5G
icDS8aR/Vwv85dBgn2DvGMAJpKw4xmN1FQvG1hghdp+kK3VWxzYywKnjz7aRvaDhi4DRQe4Hr6Fx
U3f4RqG/wR9ObIozZfFcNJGTG8o3Ktw/06pz+9F4GdOLkxJsw4CcwceaRk6xAfI9Weq3fSvs8rzc
5r150fM3m8btcJJtKtK2oRp2PdY3w8QHUZ5HZBEiHe9dJXcQay8hf4cHI+4uI1Hxkra6Lka0dgVQ
yvg1W0q+QUPBTq18j8X4ndzYSaPvDFP3wvK0ycMA05MA9uiPUHowkIzognCTmzBhkWLYdGa6meJx
G0+AVGvZkyLVKdD2bSv9QJJyQJ3g/pQ+oBGxs3xlOwniPhGHS3W40ev6opdBZGYQ3JUBTnSmaO4Q
Fyg34bQ9hU9hY3qT/1MM33LdcBJtHvIPZEbe4D3bkIHv/faEcs+sFzEi58KIjG1hwF2RSCOn2cSO
qo5/KMvsrpGe+LONhBYPJL7hRzf87NXxpSr1A2fPAXrms1aBalArNELR3fdVaS+k5qHV2h9lii5H
IsdeclJEuwizTWFA8xiEoxSgJGGJsQtl9S7Jpx+Fav5W9PYyFQSAsyf1P+qpnO/ARd7e65FmwZWu
XFm/wsXRVQVl8+6ev/lrN79nWX52sswdFTBYc31vifJQNHTF+imtXJwTbSQ5/CZ2DTNZSZQ/O4bf
R1k8+BIMt+IGEQi3IIosPMdB7X49jgXq96+peh9imSo29E9wI6jQ4xUdzAMv5jeGvpEPa9h0ea4z
LI9F/I8BcCCKZ571zP00D2iioQ2m2eiXIWh56O8aZ9rVP8rr4EIBNxL8Ku5Pe/VQXvZv/fMJHPVq
ZjzP2Bc/wlpUr2cwS22q+Txcc9tuOo8DEvQvvvS3yuUfRpIrYE20cp0uuix/z/I/x24tbrtiSvDB
PDF23PWuUim/FlC3yJXtaN3W1Utccyb4g9siH2H4KJJ8U414mxp7aZT+s3LGP36JYoFumd/Ny6dB
n6RsWa4cJkDawEWAsJs46WHGIeOKdRlsVnm6ny5iMiUDWj+0qCXyLhbpPQrNnGiecMJqTpw/YYUG
xslrteqiUOXN0Bt2J9PiajjxI6Qjxj0aV4hAmA8rq/3Tbfvut8y/9d0rLJZOYwcerXK7C327aa4q
554WEOOfcXDt5XoXb1EY/Xu+30Wcf9G7iMLUW2k+EtHamdvyBkgs8AP9iIo4mL8UCtFa/rF43/4d
EfabBsSCR66yGKNZj5pYSzHpBxKrMzEaJXtX2ql71ZZBpWKmhPTo2u7+/Byh0wvXHdXaM9Z5myFy
gNRKhbgr1rKqN+30Y7bXXsJVNUn541P67wG+C7XI6squ16t2JJR/KTuqo+AMwB7eiB7FEnA/8SaB
Xu+nDsXnzA0vMmxndivr6NM1/e4nzGfdu6/qy2YsjT5z3H/XvdrNrrqtcJU/tbaO0Gp79W+wa9YG
vfiqhp4PFZ4h877tKSGEgCj7neXMevzFdXi5Mr5Pj8l341us2gAuc4Es4LyG0vuBI7K4bJ9uLKfb
yJsCU0Y7uP69ejZ/ekG8C7q47UZDCiNrXkLyNrmdUaLDDvGt/Vy3UA/5JSI4K6NcC7i4+4qp82tu
8vlG6t3iSnGnXfkUORbcLIyOttnP/2O8xcMgkJocfS7ixft8P3/D2A3d+qC6xV49lttVyPHnX9GU
0ZziwAdt9XGVDmozKYrOV5zvdpxQ2qPkNk62LWIXySYYUu02uY5Kdw2V/1lcaBR/7LSAHS8xvzmO
3bllTcwropNTFzhVGzuh/jQL2309peeRQFTP5VnDgrd8Rq6P/ayvLLninVo0WDWHeF/1+168VJW1
Z/88Vx8ThzmSalrMpDjX4T/OpaDhqm0WHSTMynTImbvxPhbtBqdaQwi9r0d1frp8jLXY6wUuXlaB
H6MbIlVUY81QrdR4P5+2fw5msb1DRC2bdCAAjzHenl6AcZDK+oi+fz2QeUGfTZqqoeSC4wOtk8UC
DCStRULyhO23Idtp9Djls2ATeWZxN02Bi87Rynr4JMlk6gCHIYdgaQDhFhGRFjxVYYu9D9pH4lV8
DG4R70EGe3hqLiNEh64Fx7oUtsF3LnsvuEGAaJ2Tcn6s8BtoUAJSpj+F7PjHpaJU6NtS36hc9D+R
9sIeKpmsaymMvcIykaJD1Kg0nga/o74eIRH31vtPSEA5GTacvWztpEhxRVm3VUzqY5/MbOq3av9L
irOLQqlXZuzTtfbux8off2wWGSex7vmxZQhLVKF4lq5E+FNQP1sF70Istg4OiqWEERNvpexqCjpb
LKqLLpi8U4fmOv6g2km9L5GqhTxkZ7m29UUR4jcWzVXrBXlyHIRqY6T9Sh3v0z1ACVTDStkEPbP4
VXHVTjGPaN5Wwoih64M0xReG8sM6fft6D8x76Wz07+IsNnPWWWOvxCSAqnkXUdLQ8Zmvbr+O8fkU
w57B5ISKP3jXj18R2eIRAy++orqFQoNhXb5BGPNJv6++t15y0267nZHb2Y9/40X12WoHQEO9eu6P
n/UaThlHcIAJMZfMTIBK3fC6xtDFtH1bPaw/Jz5br+/DLe5QVHkLxLAI15vtocqG3ZDtViZzXvKL
LwaAVrdYFABrGNXHyYyrWq6GMGqw4cEyLYA2J3itjV7To34QVuEui67unM4aH8ItFkg0CEJuIKpN
2pM6KJJfS9+RcZnbYoKHCNxjC17/JdrWHursoMvX0q4/WvRn44UyQlcBasV8YH0cr5RRyIy7ocav
MJScEwRFJ+mxa8d4fXpLkta1xCva+QfZwnMp6qZjJ2tHKx882TL2iUXtSAkPpSgUV0W1SWC6+H5v
5zFSe9ZpdyqyFOxO+GyM6KeHCuWeTsBhfqi+Z1QnTzH9qBgr1czyhux7ipB5XiOPZf7ineZ0kUyl
MXyW8gJppQotxz7wxlTxPdH3N4WKZzRlLguZ3/AmjNDPVKtL3WxeUhMH3egQTmnhmfkjRVpbT2+z
7IaS800emV5U//RRgJW7N0HvL0YUjuBU/0qw97ANinO8kD25jn5IwngtC8o3PbwNy8QT+3zbUqFt
JvFeVJrHWHjoy2+JFl+IHXAl/MEM6dZvcaUW6uegGK+14EUxG1wap02QhN8G5G80a/hmdd/jQcJY
MXJOOubO3fUk3ZQjKS/KnUaCNQR28citOm2jb0YAkWWee1VhbU39Sg5iuzNHBILjLWo4HtgUV1R+
W6gDtsOl5acuus94QCLm383KyD+NBgR//0NPjJsgnzZlLm2asdgwo5u40u28oPRaN6j14eOZWHDB
ZG3XUIwY+t7N0OzR5AcViUjkyqeiuU+EAVWI/LHrFa+bOGN0b6jucgON2Np0DP9XKyEC3mPJeA2z
0A2kbwWi+XaJ+XhdSReCFDqhNu4i8Zdf1XaZxc6kvFYdDu0KQqC65I4Fn2VEGhptZIt8sYp548X9
Rm6tq7z05FK4KjLNOwX4IEoDypSDo6WDd2oVu0FNM0CNuUEDdkK4URvSYzvEjmFUdjJW7pC8WuHD
FIvXtfWca9UxsMJXYKHYXqvXSZpsRoF+99QdBlH34vTQ9fkGK3AblXcnJou2gnBbROJ+FL4ZLJ4h
ukOxfku//KCeZieB0jWbEnyNeDA6/1gXOxwENnF6W/KuscXR/yVa8VYoJvwVwx3QJsTn/Y0eiNui
l+/MKdxGpnwo82ab1/dyeC2lIvJiCHC3JQ6RMNXG8pCnaO4qCBaHMjruOJJPfDqlUbEON8u90RaH
uA5dAQXSUXvO+mZb873EztoD/vWkmD73tG1x0q7hkSD47FRitpWQLatNBIPj6SjS0Uua9JiUL5kw
bk6jclfV6kHC0LisEzY00pp+qWabk+9nl+W0FVns0ekt0EANj99TMfMCRftZiNWVH+QoajX3avBw
mp7wV3UDY4OEsR1VMsrJoT2Ez638oOj3sj9tUo4ZMTeeJmW+v7LOqUWUu6PO8RX1weAP5zQAgde4
45Qfm7y4l3P1+VQVTwPrJVKf4iI5xoXliXrqmclg+5nA49UHVhf9HHLZjbN20/c/lDiAQS5s8Qyz
/XDC+pkMW+ySX1Vb3AV1uU3GiAXU34VtfqH714EUHMH+YOVwnZS1XaFaeypZDVHvaAhvR5r+Swmb
TV4eiqhjj1w2ubA/ddUh6JpNIvMg6fRyj2CjLbc3gNkura67CibJizFyTabuRtXe/NByizjc+Nlc
HoudOCkexiy6j/xvSM7q+SV2Et14q2fhjXFCIPYkYuUre5UybtDcnM1Bt6V/EPS3U6VvBEOxrRyR
6lOOcqgQ3Flm4Cl0BE6iimI39gNyYne0j7RIxTJ8shH42UtGJzqWEezr1MDw+lCYdGCA8Bjls9Fp
Tihed6l+mNTsYopnKX0TafjyV4ouppFchTqylQOFy8jaK/EzOEBPzCEeyuPBbGvXGI+THqPv7d9N
fbopqb7aXYmDA8YTJrYjeAjv4gbh1vjSCp9oe7iBMq+RvVzeKem2ip4FAWacUDuGeZwT4XywT8Uz
QidHPbkVpTsAWraocD/jZRrk33D48Hzjd9sU2zEeLgQl3JTx24SLctlmF139bCbQf5BmlvIaad02
uKrD6UJMcHe1sFMOlfsyLKSN0T1LERaq2lt9gjKk4M7aHE8ZXIkkdaYRtc+sdpPoZybIF6P5clKA
YpnZYdJ5bCSJZ+JPaEXP2MM52tjhCTy7SMFT0fLvOJxeGUF0MHw8UMt+l+AZPISGnZ60H7IB1nVO
EIHDsI/b4CGVbgt0dPP4hJyZnm4a1AnMAKuv/vWkG3ikFiFKpSIeu4WUYd+gjydHM0+gwHS/dZt2
wJTeeIQkkXnqFL/5J7P0kpHna5p7DOVCSehP4VNLAbrJnmLhOSjxlRZXxUU+eT7LFu90GErgtM4k
6iypwU7BNMkSL8pje2QXImSY3gHBp2Q2aPCwUi+4bg5rYo2fZleWBDMQZ03zXNUBid9JOSn+nJ7K
qI3U19m23GNBqxyKLTD57fQIbLCEveG/yi4nt/t1Mjkn3stc8n34RXJXYIWQ9CrWt8MGqdEtp+0W
w9rdavn1k1cGRzipP17k4jk1yqiFqc6FuqZgl+9lL3UNefJC99W89m1wi5jpmUHsrRV6Fgjqv3JX
WN0UfBWIs2dtsEmOTNSAQTueirdGuav139C9XSXDuwKvzPp7Lfxu9bsquh2ru68n9pN3wCx1+D+R
5+fduwqsroa91aCz7FYNqdcP3Vx5tn3SsplJFXBiZkY1P3fxClCEakrw3pln1N/W2XGWNhVvGhd7
mtxRcQ3kAAP2slL6WQiA/WNG/xl2sWCCUeoD1U/msKN34sT6PbjJbjhEW7N1/uobFMgwaNPFulTl
Ajd2HnxRF1LIoTWxIDhO4q5+AQTHTZ5nnBrNoVsY3duvv+Gni/bdFC++IfuozRGQrd24E71QS3Zd
bdmBEO+/DiP/i2X6z0ldvHDChi57HhAo9V8Nf4YWyOjq0z+XJVuYHof8Oq+8SNoV7VtVPwlViu+O
rXWJO+loIzh+8xJybZItI55vxzSq0t/a+BiIl2kRunC59770pOmPeffY979rjQfPWHDjb2JM1UEz
Gs9+KxwgUeDpeyEZ1ycV15/2W1p+68ZLXMmpXAa4V5PnpQVwXmj1do+XS9uLDuyOo2rgHpEF/RWI
48l09ZOOHXlfekHiu03ylJNhmj/JdSOeJjECo4rYPNZzi8+voAqr+s+oGLd6fie2IuYs+Af5sXrE
yAjHknxPcvqYqLscE3k5dwPuEEHYCsbPOL809UNdt6QqhYO8+MMQJK443FjZVYYBlZTFO1m5ME80
0RKvQvb7lHg9+VnpSqFiesh/JaqKZzdy9IP/I0nizK7KwAmF/GfZ/IwU/7lsnEiqfpiDvPGrJ+wJ
MjxUT5ieW7wJo8GNlEfdeIzNwyjd1vSJp1+5ij78+GwWoG8rWSHBG3ZN6khqdcyLTnSjaB9ZU+FK
s0B2Mcm1q6endpflYLeLkv9grI5mf4+3gkMi4qEGbhqnDXY8XqcJOMdkHh1q1+y9cTKdwZjT9jy+
lHLBFS3fa/rDpPi3SrHT0uxnnYFbJd+vqgc/RVeyJp/vHg2NznbWT9BjgH/YndhetFqPrc5hOPk8
sKujYL7AZ3J5yZIdd3YoHcV6DxDKqaPJVfzSGTKgH+2uURQ7QopvCPEQGgsAG52Dj4A38mDpgu9B
gWGuNdyUPNXkGMiNnN7iprOX+ZBlDXNmbyImYI2JM0mNbGOTczSFYXSM9qdfXoz+T6mhGLW20T67
7bBXhN1tYm+3JEsM0VBJ1Qx+N1HSLWxl09yeTCdBHCLcILpfuxqa/x6Vjg1mOpMrCR4rb1UacyFf
8/cx9u5nzAWed3cDUvmlgbQ65wpqe823wIM9hJR4dzdrAH095AWU+R+xQGwDakD5dqkEEPphjsEU
F29+nMUcim9hoFyEruXIgJJws+xLgbpbDNBM2DWHBrPLtWbkJ0V2Ci0omYuoYc+e8B9Hq1BswN2h
Ya2b430v3okmHmsUEXJ5X5bFYcSo5usxf3ps08kH/ILkLgS6jwEDTWoiarpc+haPhKg47aLKeii6
04ph6CdxYM4h1YN9FdR2cXEDx2pj4VaD6q1V3U8yvkvB1gjGlTX72d1AAwllhTl/gqm/uBvMXOp4
6J9Ys5c4oIDMpkfgKbDAhn8DDvDJt2La/lYYQStr8a16o6pzizeu28fhdRGGV2FwcqaSt3kH6sbP
KeusQKE+u9M/hFxsBmNsShHFsTmhkDZYfG+M4kKPqEO7s0lwva2m20x++XqFrAZdfDqMf0pdiAgq
V7VbT8EuFfzLoEYUN3uT/H4nRBdwrTxtpOHgx15ZUufrH/+PP2KRSvknHkJdxGTPUBe1NjcGbqi6
i9C/5qM9nLjRuvrPJ10F0GAyuidoAM2i3x/3RiP0XaaCnHXrUHQE47npMsc0D6H5MFq6e8p+191T
gx00ohWeiqVbGqGSMyrO/NzWcVtbmYJ5PS2eH/ycWYZoRnkb2mK9aeKpzcKMn5M9cjp5wyHfFehi
iva6SsnnGwlVR84gFY2BJTErGYZOGuL5zr1MrrJdcGHxvApuAmee6FWUyyf5PyP7n2jGAsjFa8Qk
TxbJ/736OAtWFk4OotqBFOYFoNYZ4aqE/FlMcxYa5+CDHYORw7LLgphW0mOUAkAhDWzJ/9lL8toH
Ozsg/oTgSyH0wvCW6weMplhj3kfrlyqA9VoByeyof6i5tJWs0MZYxRbr2Ikm39aUX2bGQ3/AE2A8
XRhydB2rhddI+iZrxKevV9LZO3b+XdAZaH6bsBCWVCujTKFICuSUuRHj9abs61Gl9KNQK5BctUxw
cQ6PCHSsXAHn1+si7uKJkEl+NWVlSelE+ib6x3B61UXNbvAfy/BkopSJpFfvZNILheCHrKNv2LyG
uvBitNHVKc2vygGErCDscJBbaxPNK+zD3lr8tMVWL0s/V4Mc7IE6NFeZ8j2rMfGKhZ2If1EtZZ4x
gLQu1L2vrrxnzvObReR5Eb3LbzJLUHBTY1KUgdrX8BDlzY028SAdbooh9Rq5drqsuunSu8QwVi7/
1eDzSnkXfITIIvQpKyG2EvuU9nssQy+niWqe2mJXVR0z6VE2fgRp6gnaGhH9Twb5xaQv2XF4ZSl+
MU+6EeeHrAO7El7BPLbr2S1MGdwJnzBN7l1NHWgpqHTYQbKKtT0mALmDt77tXfxXMZmqDizpTdXk
K9CKf7FiSQVZiLw4/1yN7+YnOYVjE6bs4FIzb7sQ6qUmberS9IwSZ4ZOd/0oddMJomgtOX55J/Ua
HkSzaGrglgIaqmO+kXkOGGV7U4CO/noff3q+4BOho67AQJfJoih1rRZpAFHh522GUXJK8z6d7gR/
uJXbXVqszMa/+F7/jLfIPrLOmAq+WOVmAi6JDUKSUe2k1eDWbefQjHTwN/LU5CLWVKcH/xDAUI5S
0w6Du5P/ZBm/qjIGAPE9bBqcVFMvqlZgADB4PzvbdAnRJE432JfLV0sgYogqVxEtZe2hqeQfuKl5
RdrdWrX2CDcb7kHMWwx/i01allzVinAtcNiaoUjDD8B0qz+adCLFoeA6vxFVf4831GWqRBeDNtxN
0qumF9+aIXa1ydhpZe2FgBMD/5CdWocFja1rQQncmltEt6f4rTsZLxFOs43WuLMe0OTvcv0+tiy7
FhvWuwYz5DdtxIcQzpY+AngshG8ySkhppd6dssYZoysOxY2strdi+BtT2Xs63ftW/W/2zmNJbiRb
0+9y92iDFovZAAiETq03sEwmCa01nn4+sM3uTQZjMqZrtlNmvWFX0QOAi+PnV0f6Wds0pplhvXVS
+qnT2K+yO7PJ3iSxItcrvGuKYFsoRFZN9XbSsn2odjzAk0RIM36gDlZXL6afPER9QhYoDBVNAiig
96zAaTXBGVsM62f1U4sbF6DLBmRzRj0+jKO41Y3pRg8ilw9EAplwlJd0OzKxs2R06m5fqIMXQhnj
Q9k1yKVFC2L8yMyIuN7nOvqwwCd7LoxIHghv2fcAYxawbUHwatYfMqigXJ1n4y2Xn+im2NWQrs0S
sy1BOhBq447BNlcs3Eu5CvbtqqCfEEkPuvowDdZKSzQnrkyw7GI1ysnKSquVhehKYjNN0h9VUhDo
19tyodvz0NkqV7q2++l35WpUVf4u66gO3cpPC0fpBHca53sj5GZPKGCkqSBWtBXkZk2Tf5dpFY6M
8cw8rzYmcDoZmK5iEGSbDw+ltHwZLX8V9YDoud6uRsP29ZtquV2yhCRduJ4s7UWD22Q2hzBtt70y
Hk2ENdicbSviPotkPPREfwuCtBJ6+tvpbak+jROymU05Xk1TR+kgPPhC/qyY82oWFFsSAVz9+6JF
FpXA0sI2vhxaNx+upPQQxLMjICgSwxuz6uxBrTZQn0Jbqkg2JaqtTX7JRD0Z0UoVVsBeijR4inQX
G4SuST/JSN7k1XwTl2BCheVYAj0jda8rzVEyXjWShMf6qWqsjaWMnibdzCSptppwjYWAF7UxUW3N
pmmnbVr6DxkTXKxIWZpvC1t7GFv5SmpXA3LAwRDvBnIFjSa+NfPsmguFnc3JTTnfW8EjjwyixEqd
H4U62ujCrya6FQlwt5toQhxFK83iQhR4ffqcyJ+j8RZoli2ph6xTkcz4e7QMTtkLN7M27JOYqLzP
urzJe9kdWUXo1whJjZzRjB/iZrgeZwXEaydVxBrBbpqKFaiwMaeELmaPQeuvlqlNLPeqIR61F7Xn
ud7Sbuw8Yur2RKGHNgREpw37tdWLexJe78jETVX8rhUQU2u+Ev09YcW/JkV+krStGHdup4eeOMa7
Yg7WivioKSy5OEFc8GOqhHXhP0lBR3do3hMaahfaUVLuhdyiu+lvS82465J0b1bS9Vh0Nzm+8o35
VMfSVdLcBBU+mL+y5FlSgFwDa1NNzUYRr4wusHv/Koqjw9g91vMtjfhNZqq7WcfyIUTSVH7CzPDk
rN7JwuvYl26tdJzAqObvTGZbaT1bwe2UDreka3pVV9mKytN8DPNLW17XBDvWt5Jy3euJXfhXXfgz
HvJVrzwiZItAe5PsQSxDxzeOs/KUh6EXh1nGyfpOf5N3ukSiR7yqz4wkzKS/A+YNMWsArw9Hu45K
WxlGrzbFz5Ls+MkEc9WJOzQIDAPLljNIJqw+/BYJ7VxqbPwSjHk/yQJ/xw2Fr5f0830kBS9qXR+C
+UFXXqO2WM1S6BVR4Flx6zXh9SgiXu+RrE7pXtIeAxHZGPabmeKVyNzyUf6Ra/1KixHU6bVjTVgl
KNZayTqv6J9wU7ezoHnxyeVZJdKH1jxXXeTNlnYwtWltzqykml7s5EpRuqbEqx2905GU51YJp6Oh
mwqPwKiuKmNyoyYnYXmfhYPbs2AL6Ci5mW7CuD3W4rPsU4NMILPR/SC86+r8o8Z8bkQXUhPRw35X
s4MI1UGsbmPjTVc/xH708mZxlO/s2N/H8bxSx52afo7AqoW4ov9nJ7nhNKNX0c+em9BmySXqbS+u
VfqpmlZ5BvCklKr861BOgKatLl9FJQ1QzDtL1JFWB/1JORTpUZv3g9U444ilxmTeSepS5FmbwSL+
2LzvNc6oftfGyBGJC4xvfdN0iFomM/EuGX4m8gMJ804cvhvYq07ZU5c1Oy1AlRjFm7h4itjdB4sQ
JwOAzBqPY3s1zwpea6EzCSwZw/T6kXa7JO7VPlxNY2hHCXVuatB2F3Svla6NKd+MQMfsY3S5vUTy
bd/S6H36DxIxrpX1QvizbzZPKSGahJ5tOsXY+eqN0r+nTcLUj5x0jjxpEjCSg8YEjcZqQ68TngLh
UyZgSkg/9Paj5lQnzy4xqYSG9WhSScnhRjJ3iu4f1arfiFXgFeNGrjKnE2/65EffKLZfPpT9T90n
FXnex+pbna5D/zn1H8JRYH18TKQSy8Gnlj0LxXPg021GBxomtL/y/F5L5h25rHYjPsn6sxkottLB
f2gat4L81S4ETY4E466BpSSp5WOtdq+jyd+RzhMbXkMMoNHcqAaBUoDm1hjbgZxso7rcEcZ5X+NV
VfQ/IHVeC6Z/nUgFuWWtZNiqoadrjt83RcxnO8z7N4lYzlqoNkaYGXxcFcOx+2zqHwstoIL3NTay
m7ERRRiz/kYbUi6kMIPqcDs071Uh3c6+/8xbBFEPJqitjTS5gg8FQiANBT5S3azgL25SGSOZ9Mrs
cnI6ZUhHB3/MnEYlEU6rq81Mmwz6S1OlL5XyybuPW+TuhIE6Q/fYBuGmm6U3zXhXZ+bCsLP0lO2i
lejV/2zqPVJ7L5cQTxTyNskzJ1YXaTxMhwqL5BgvaNWXfwbmj8iClc83GIDkDeG6KO58AylLaXrW
dKeM2fU0NNed8csPmb96sbHgtSA1JW98pdSHvrk3TGlXp6txlIl+97psYxWZKzL1TIlwkurQlM16
KPx12Keu3ASOrmRII6O7jrjEONG2xrRulODeH5sXEljvsnIjJPKdaEw1s489iVwtO4xk26Tjq5lU
DfKzKsu2pm46jZZSG/6S0mPot545aq9Gn1FHJvCMch8+0abTifaoRdefrsrqfRKoLchm5A/nkFJM
OgzDTYiVT9jfSFFFcHDyNiacCfmxDRMvTEQsbOCntLas7XH/hqbmv84iEYjGtC8SZBSZtm3hfwQw
jIIh3M3oa6eovxWEwRuLGyx89qNOxqAOLzx71aLK87mng6WvpDCjSb6ttdFRWraSAAeQpLJjaS37
eB104m0oEkqrv8WcYkbzBoFs1SUPUgOuMCVXVLHJD9kcbgp52g6ZCjWNJEwVnuPY7nuhttOGWr56
EIrw6MP3VqXqsWd9GGmytuZo1TX9SojDtZbSywlfK/8uC/a+aNmKODpsSOu82qXJ8zwK+66APF09
FHPjGeid9Rh8re22FSbHbR7CDrzGwk23Y7Mm7d1s+eyCC7rtDqLusK65FtpKBodUuM87SOnigRa7
U/TPUOahiqhOVC6i3gyQEDGAkHzKaWT3bNo9PP0gMu1eQLKiJcdYY8IYjcIBFtpKkdmZBiNFLlZl
Jj6K9bA3pF2JeKd7KPTjNE2bJQDdDIjkS7czvFAjYfpx3xFc0xjvrOCX1I6OXw/I3UsCehPxZkoe
SbK22/xRlON9pJIlZBXeYJIPGR6VJF4bM31Frv96eluAcVW+17OZRu0+K27a4EXsHqNiKXJieJyk
FPcCAuebZHqq9JnXAoVIZqfQU3sOdoV47BW4qSOAVXywKvKLphHS0xt+xH13W4W3E79qSK+hTbqD
+WaBCJdmTxeMPw070MXPWAvo8j4qc+bBXaOIgl1jmjFVnXAwoske6jutQDStCtdJlv8crIcmUvd+
ve9ztkx/8ESrXtf5sMFr1JkpEaPwQywelitVRr/NRw6VS06fiNtyeozjTZChWVeT1TxKm3LYaA1k
3AHiFV0hd2rrJ4F4Kf2KaHRPNn/p/ROzvO0+oU2vDC1eV8Ztm3IDn5IN5rMbNc4fQxNcs58/I3Wj
o2Qui/YmEqbK6RJjJ6JeD83Y6bQrK9uXC90KgLauq1WAnYEU6QB7wT7hTfhGOnNhGXZNrXr55Ds6
3OVSP8hwisax2EqdfpjDzJG7q7G8zVKhsjOMcZY1RnS0cCzyGxHWaWiOz/MgOVlIHi84+DiRYtnl
OyV7TiJK6LF3Eyq+IH0O8ruGSj4tjFUXSVdd+5gLmPpP0U9CvDNbkPLerYTSLRuojWLhVFBAhWLC
T1DcZhaKoWJeftxKG+IrP2LVjLUeEwSm4vQEEu8GQ2k4ObHZ66gWWR/E0dcSt85KIlaL+OvVNHH6
40Hb0Q6mYuEFt2HxlI71fuDQHcP0Qvvmb2CF1p+xYGK4ES8Bvyfdt8ZQxbnxaf31DYxBsT+aCtQ/
CEXmXRAv0zlcG0PELe4z1aaHanySuuLSbzjXL/nyG05b760hprOQLOYgocAbUN1cH49SNNuFPtll
V96gymI5wFjhDI0xeaGccgM44Wplwp4YqGk1N6PhkyQwWId0+32L628p6p/v6FR/oxqZOSoCvw/z
BWfISlcoRzeAFiBYmmOEvzr12HTBagSA+n7ks92ur2/mtNtFZp7UAXO56qRsSQl36vS9wzolAulp
x9FJW3jVieKIBtRbITlqzXZQXpPxYSpVu5X6XSVJTp4SeEiHLoDqlzXJpX7XX6jq8nY0jTOS5GTa
+SczaAhQBKoBCintXnO7FVxcOKTbYb3k1lTNbjGNTe4vCuD/AqKWUWkzqaYGm0o9xYzrMFYNuRUX
Qam/XkLaYJriYUI69LRB/f79d/ibu3Uy2glqECXmpHJFr34rOHrfXjJUcWwu4RpKVNy2bIs29nnZ
pXGVM5DA16c8gQSWCGIzFhl3wVrhnMQunDEErJJjbsTDtJFev3/Qc4DU1/FOgAAixdDVG7zVXoDK
kpNsWl0yHfxbwH7yLk/mizyJqtTLPFN6CG+4hjjzvvixvEfZJsGQO8X6+2c6u8WBroEnkeuNePBk
wLimYZabDIggZdV+LvnsXGteIeUcunthqzx8P97yTU4RBVMnjGBRKeLqdPLNZpmulzqy3oriZimw
UnwcVa6EVOmrIPwHH+zrYCcfLO7gNQUSg5Va542yv5Jq/fH75/kbh+WDkcBFDhcPg/36CebbBX7i
dxkAxAJ7c04ukeH9ZtyNTzzd5fDgs4DQ1/FONr1ukoZqxM/v93hoWFzjTrsV1vXaci8FOiyf/vRb
kXGjgl1IaKZOOZn8CkWpo5r9dd1uox2dW8JtSHm+NAWXn/zdOMu6+4LhFER6pVnMOJQENep3KoGf
KtGA/Xu9zi+mYZxZxSSJkFChohgVcWT7c7RerTEHDGGa5tnkaML9eJHkcmmEk2lXx0Uryw38R9rY
m56oJxGbzu+n3aUhTlatXqnVNAU8hIJwRxXvExDqfzCCLC9h5yqHhbIcbF8+iiCGqpzrMZyS7k0w
ripA5+8HODeTiZH5LaCEyvwX4UiupDj3dZ5B3NHux5D+2BLNhZqJ0G2SKC+MdvaN4eenwW1a/EtP
PooydVFmLh+ldSVvSScJ1U3/4R/aFVFkDjCHUniXIjR+4/QnM1vh1ZEExmIhFexksRIRWAjzDDWu
1z5JhXB1JCpLpRtLIy38ZNGDqdByZFTtmm0luDj7cB0y87FJsA5GDBnLm8YkgRm0EpW6rYJlKM1n
M1LocxeZek+PSO2kGSjOvjNQV4vFNmxNT+kof8SlvzW5lV/t65ZYGSx8yzRzwlZdNeH91N5p8wwy
uPReNTfsNVcQjJsLr/3M2lZkiwB3LI7P+JuSJCkHaoSQfzF9mN4bDml9S+XsRK/y5mJQ0BmSwB+j
nbxvjSM6DBNGG1+m1eL6GT/jvYXQ4OJ0+ot5ZBqMxAeEf4MDy+mxmVZD1xkTdZ1+HF3BNp6Ht4pI
hXnXeM0BMv66ym2oshcOtHOl1tdhlVMeTjaMalqgPG5fgjtxhQNYdovPFw4s6o/6XTzkOzIDn7//
hmeOAaTORD4qsC7h6J+snLE1yi4qQfWWWDtlk+BYpXry5j+mp/NGFdFEoPvbLulUIa74nVxLOZhk
bPyIgs8xe86V/5idt4xBXQijCA6peZp0UNd6i10/Y+SHAHPIm5SKEb3RD2WHR+FbuLukRzl3Ofpj
wJMJOUWRagWLN0e8XQoDFERbUsDY3y5KUs7tb6RjscxIrmLLOd2vfb1ra0Oq3GnXu5jzQNlwaChD
/kV96hjbcn2JHXKOe6EgesX23rIIhDmtD7Kw7Ye2pHTkHrOTyFeNXesuWln7at3utZWyA//eqJvk
Prj+z2yTObaXD/ll6OVtfDmdOoMaOYVG4IpRezD0eaWUChBtsvp+6i8v7XT//jrMyUs128r3C4mX
Wo/Psb4Whsnz0Sl8P8i5rQT7Z4PQWORavMg/n2XOfEObewi+CkLI+b7R5ZUP5izBRP9+oPOzEd2j
Am0ZI71TWlmDMDzVCwjj085fK5uReNqBVJ10d2ktn92nWMa4cZKcunyqP58JqqaVhwZk4t7rXZpi
bMX+p+F0bn6VrzK3RCF1Uctz7qj5OubJNVQJ5rkKljEHR91ZBRXFuGfhZa61Trn30l3+/nUu+95f
kwPfZ7LGJPILT48AsbSCVhJhC0TlDyuFDuF3TkmTTYtqm4LHRsX6/YDnF9z/jHi6+w8GfJ0wbihd
x/pjTutN3lWPNDM2Uoo4VDOfc7XbRp3oJXGIrPQuh2WQahCeZiqLtg3tRqjWQ3NfiQ99dKHTca4b
A8UJYwPsYDAl+y0N/LIk0zQxUz9kGqdWvxoj2bOgC5JSkdMPVndTSOujJKIzwASmMTwadrYeBp4h
JOvMeguQlxSAlVHTOLlVOAIOjLEmbfRCuGC2tZT3p1+Nmxp2E4jM4K0uTYUvPzOQ4WTJATzpdIaw
UV0rMIRiWE8T+ph+yC4UuefW9tfRTvYpURVMQW4YrYjCdVXejVq0EQPFUZQLh/S5xgEZif/zXCcr
zg9TC/YNI5lGvQ0pgdQB2IYInLmKj+I4uLjn0sOXHv05fsCzGcRFWsf5pxiX6++n6blN8+svOVmH
UhEnU6gsz4zRspX/mGBoRZeWwtlBiGhcskPhmJ0yE8spmvwhQJC4HHfBJsMBT1gZq95J3xXCfYeN
fnXxvDt3xMJb++8xT676qUxUTpcy5rDDUnOVu8kO2IX4aSKMnfI2X1ebf/Amvwx4Uj30ShZZY8iA
uXAdx9wQ8mf/krLz0os8WQ8i/roDVlusBw5Q/WhWx9i8QEs8e9P7+uJOVsEsdJEhZowhIYMLQPkT
AfPf+BXJiRtVhEGrFRDR01hoK0Psvf+3l3iyMOQwq0wRGq2rSb96sQNMjlaSeImoe+k1nkx6xRIa
K1MZJctVF4E4/wu3qnGh/j+7neDHg7cpFRA2R39uXqaW11WNC4UbjyjfYUQOyBlzNVpV1qUH+tvY
khJLEynHLVybFkvNP8fylVzIo4zruXVfe+puaepWxyWrrvPoAznxpl0Pm0u9oHOv8eugJ3eNtFQ5
VWcqlJYIwxmwSkcvHk+XtuVzXU8ebrkM8JSLguTPh0NRVai9tbRonExYmTv4gotWbnTkhnS6zBPi
9aWa6Oyj0X/gIkVsNL35P4dspbGRhhlL4WaqvSz6GYiSm4QX7tt/C/B5Hk420SCIAsXT6Q0H24w6
Hf2lMH5rVuYaG/EVuZ2eOtJVy7gQdFBE7MnVElffgxSvvl9r5+bn19FP5qeY0AooIVu6L818jIvb
yNia5t33Y1Bb8aZOj3CdGw5Jr8RHcyP9801KWgbHtMRiJuneLWxVzDzxZl+HJhx8hq3kJIHkKM20
7TX4lnLkQAtYiwKNjyreQEv1yGjCHi9c+h7wNumKiHLjiEN4Q/LvejA1JzC1Y6dLOz/bVUm3qyD4
Aabu8dDZSnl+SKIstkMs1HLrPkSMaONk2Nq+oTsiumewc7RI8U2ebPvkFqmeNT7ouIbAqNG2UYVQ
U57nN22Eqxl+GiY+TZUQpwcSeXPjvguRq1YOOgwky3cyLeSqrXcBxlsz5hY9rMQw9Y+L8bk57Xvr
yVKfkASjELTxtD90HaxnHxFrjbxtHGy5N1dmLWzkGY6qAmkrqLZilSFk8MHwP4Z0wiYI7auWO3Wr
PwxD6sl55cWSudfnT6t4l2acazJrPk7dsKlpL6ldsJWi4SGXYnfMCmjahltbMA8Xnz2xuNTm/H3p
/+ZTn4KfOMAEs0+7i67dkq2CbQg+nqZTraqncats0LluECfcVmvT/QHh6TYieWXeVWTTZq7g6nft
VeYFbnYpCPVc158sNO68IoJ6NEon+1RH/DVWBtzr/WN4U+2CXeTotvYrtvHYu+hZ9n8YjTAqXQeI
Rhr054RnlatWNqtwkiXbX6srf5thmu+MK9ENV9XiNe9+v8aUcz0fZFEkp2sWyqhT2BKpdGqWy8VX
iuE8Fp/tjI65bZ3ahw3Q3FTS6OR4aU3FDiC6hNkhgcyPwqNAdsAIBaAwH/XwpwnPXQsnR1ahn5iP
GC6toFHDQS8ds3gp6n3NxK2q8U0uN6a6zo3NLF1ZFSYthqPFP+PmhwQNOhBU/8Lznb2ffnm+3zfl
L7eAKjDzPJ/YqMKtiE8JlfFt8lisdXeB2rpPWA3biy3Dc/dFPh8JWioXD/EU+ipFnHkwYFyQm941
CEJqn2VstAi0/QiCDXR9hm6dcKXA2Y2exPpCB/z3mfbXWvoy/smcNaPKUJqAb7q0YqNNtTauusFW
6cUuNtmQY6fyN0i8SAjNK+nGbOzFZJAZ7eE3IF7Yxs+fVF9+zskubsx+ntI3XtDbZWlXaziR/kMh
7eWtVFAHrgZsaqCoOvHRLNdycxUX3sU7/Lnb4JdvcnppVYMa8mTHO0EJoqTQwDpwjpFY3CT5UQr5
hdvgb9z9m0/w+w79ZdqlppFZyjIcpfBvEMKEH3RciNQSSd74pn78G2STN92z5oo20eV4F9zHWDbc
XdJ0nlvihrgUP/ScTDLT/9xUpKTpTKHn/QtYtI7C3Shru2iYVqF0DEWB40dz5cH89f3GcnbhGaA9
2DDS5/2rTRnNnUHiCu6kWh8e4IxvAnUXT81WSWOvbhCiNPciSW95l6wU6HKCkbtZClFWh+yM2Oz7
X3OuXAH7lnVIEjqi/pNXADynlnVDZzsrEb4IAVoT2GMyMUqZ4X0/1NlymoKMLVUj2BWt6Z+vux5T
w8zwxnPLF+kl2hQagcjFo4U9Q3VYiBnqnvwk/+5SvOvFcU9XPRksFcj/MuWG1fSucm2tHPMmcRYw
V1w60e//F+nP5ybX16c9WdyWVCdDH+sL8i44Gn6KbZw5KmKLorpLk1s5wqErCt1B+6kkVwpCmKDf
++ZVllwrSrFSrdd4atHaXqpPz1WOJrn29D4tNN/6yUFqjsHQiLnJnE9iRxcy2yw3/+Q7EwOggpwu
PIeTOaUZkRb6y8mi3beHZNNeL3V3QnUwrpKtsQOM2lzGtM/eZ1jI/z3q8uBfNhaEy6Q7IUahHaLu
ks2817H6ggHqgGus/4n6nGvG1/FOXqQvNKI1GIxnXP92x3eLY7ReMHv5UB8vwXrLX3a6a3JFMw0D
LgL/nPRdJsHopcxgMkXJc9rQRnvQ50stinPI4dcxTm4ukeznlhKwTOKtv2YjhsEhe6hf3Ev+IWeb
IWTQYc+tiHiVqSdPkw+FQSLH79JD35VecpTW2m455y4H956b7tSLSywFyIL4V7sgjsx+1tjiJTk+
lkm4DjDq+X6+nzlAVYlaZmmmUi2ePk3fZDKSR+x01YV4y/1E0x4NdAK6NDiNfvv9YOfenSpRACtQ
hyxTPV1cYV7VU7H0P/J0vhHU2QlHH/VYe4fw3O7aqwl6bILKsae/5E/RhWc9U8DR1wQG5ZVK0GFO
tvBoNv1SjBCfsI2s8JBEYxKv8Gl0Mtlw9TZ0rOAfCIj/GPJk9zbKwpyUoK/xpmezSpG9Rjy0EHmj
Ltri4mJe6v8uUv5/uuR/LeXWN+mSP9Mg6jLyJPM2Qub4+b9+/wf/TpfU/wXZyaRSxHKIgoEdavjZ
tPwb/4IfBS8Y0BU0GfNq5gS9xDb8X/+lSf9aMDZiJ7kgQv5YmGHUksv/pVr/4qwzQHKwgIZgY6n/
Sbbk6VkLjYmiYqFXUFcphnyy94tqPKZVpmu2n6JQyEIDOSGWvXX64CvFzorVey3FgqsZL+3LyrJV
fd2Yf4+sU0ECpdOS1E5GjoqgGGITvWQ0qIBuc/IQC/GDFjZraf5VKuI2zdqDlnK5KNQnf1CexX56
79T5elx0I9Yu20VB6NsGVFwLq2hDGa73zY3ZBUezuepkdaNWwzbo1oHiR3R06NgIZn4zZvnrlw99
8+9f/DVeTLJ+Zwt/fRSJzhRujnj3YEtEEOjJ2u6mwNdxuca6S7WwW5NiEvwMiJA6Zrp9jaFNZ330
eYNjkdFbyKLnbaPnwroplNdgbD8GGZ30WFuOPheyg9ok0DeKn7zEfVjajTH+6lsEqppfYgo0Jojw
hOgozH7oKKW5CTHncUrfeA/8kAOHboWqpPtI0X8GlsIfjLFvd0PiajUkeqVKIhQ/qYLwEoL1JA5v
vRUqtNNXuhm8DzmNGL1ODFvI5AMn56Of/1JetPx2EPMfqmHCjsb2r0VC5AYyvatE5Qe3bec7ao1P
UWagO7F+TWIGZBgigvGR2ujCfu7U+Al3n+RajbvrrvkYW1F2plRCE9SQtShkM9btxj2aLtMZauJd
SusXy21bpShl80CI3KRCidrXr1WHhbdgRjfDnaqweTZZ7gJ4o/Ayq10jdhwcfXo0OpS5KhpKrRT3
gK8ybnkQ2RNsCa7jhth2s1dQrLS1IyJEYtr7m7mt+H5xYu2iehiulBERg4FevgIGBXvMENHnkZei
pgnUBMvvmdMw9fvZFUIoh3K91ZKucfUqOnRNIGysqMA9WE4yR4j8aa1mnDeaUnpBOS5G2USgJnK3
zuXZ99Jp9gQ8yzEtlOCUxOkLDbPQLeG6OFq9SNyq+aGMPjS6eTZ1xj1R5qibYhqLhNbeJCGRMY3R
bOvAd+pMjW0NXzk8Xq7kWsHDWnweIuDJgksMGi7xPuoQexp1b27ncjVPnqeMQ3yQMsF3ZrNG7h5a
e6UGYTV7bATisRSczi83qph1tqn7xgpduyeqLRIoqYodfAprjVzA+QF/SNTcZnJr4U2RBsFHkpiv
UyC8+ZroiNyW0CA1hjPhKV5qv8qhMF0NOYbbkyFb1MWtWqP5NMq1MHYbUUiUKxg/AbAV+HPXpjfd
OG47LYw9VQmvmjLYZUq01XzfJUx+cn29ui8zxE+hjKdjbUy/qjbA14WmF6xohPzXqV+8jLMu0TTZ
6rAIFILgrcDHg7eHQjx2og7CtJ+Esrbzsu1RwcwJXg91eB1USKMyi7c2FcGqlVAvzaq886f50AsC
mpo8wjZElO1WmfpN4Item4/9zdghqCSgTpN2Zt29JmbcLAmaSJzi8DlaRBjDmL5rjao6aifYpDMc
sL0A5TbEl6Dl1M4REolDs1UxHd+TuHusZKI9B4XuF86Uo4GOeNTMapVazKksJbU3GbUfedLljl4F
WOQa+WsqKq6KIXRr4PNv1ZlbLDbM2ClPrTi4sVkdjAKbD3Sm0oYTykkKtDd5g5RnyPrCrtLU802U
rIVe3xd6teqpkFZxZ+G5WaieUpD8HVsC9hGC1tjL6kjGorZ9SUFiXAyesS96/UCy0YwhORNWrCu4
FeK0bwoaSIre4YqR34eZvzNy/9ccoEEcVekzLYndzdLKQtOm9WQL1IFb9fVagcNA9dIK2FlgDT0q
Gr37DOaQmsP8LTGpl9kVLb90rTTzkWtF90GhkpWCv6Of1yVKjuHGR3NuiNN9I2R4I/XTSsmJX5v1
2SkIC1tJaNSwJ263pRk9DMUY2XqpoPpYPJqL0qW0/Egkqbb1WNKfpZI59lmk4lspGAHLr/XXcYZE
Tm266yYoPxTFf8U9RrkV0bTageY37qj7NSQTNZ2flRYhQB2LBiXarRb1H4I5y3e6br6HMcs69h8j
lQ+cGag5BaGVvbLWPUlHwyvojdf2hBPm+jEagtZp9fEWxgAXxhfYy2j4rHBAyFt4SsWrKsuBr1Lg
XpEKoWR3c/IyzF28x7od0bx0m0zFs2YUXKVrU1qTmjoV0D7xvRRCdV89SnB/+J72IFlPmYKgrpiK
9zEqOTnKGll+WhB0WmmHTi2JSc7M2gXQKBzJfCy7bHR0LUhdPdTfoQ08YWedItC3MlvCgtLzUbmV
czU5iVLualNrvUoc7/LScNO0khyEpTX4woTfjb/p0/K11k23KQvhUO9zBMOeFFY1JuHioxFXvxol
va6mbDsHkWYbPnpIS83uqiLbprP/2gmpstG6Ulsnkel2+Vx4iSn8GiK03+wa9hDN93k/0yAvC1R5
fjNzzW8qZ3GeKBplJvxQ3puzX+wqH/klZV1sV92rhUFGJ6JfMkMDIVumbiHTmU6b6JWtVjgUKHJC
a4rWddG/FVkxbsHlb+WkNNeLNfrkywap1OREm8Ouzo5CaIi4rBCWEFXR8yiGy05QtW45+F6MBaGR
JJndZ+mdOIDSiHWGcBDdZCgoHxGq6bgI9jX+oxxbvWA+cFQ6QYkeDvenHO2t2qBrxRDWdEzgUhxa
R3bYwVgHtYr0lZDqmC+o/m/Kzmy3bWzd1u9y7rnAdpIE9lkXpCSqseS+SW4I20nY980k+fT7U1Zh
70Su45wCCgWk7MoUKXI2/z/GNxqHXMuuLzwxmI4HoL1a5egyNpqZKv7cpbycHcWCCmrT0PEIVfaM
sRnr7jROHg7hcmOIZvRSHLKOrbz1sZusxDw5fujYL0Qt35ezE6+KojyME5208Yn9GtdS01s0Yx4X
x6F8mNNsa7pV4Ywn1BpoH6vptuqLBKpE9RgLJpJ+fs90e9nlLes9a9tpaMb5mEwDrRSCkwOivIfE
etEy+1VLr6pR7Y9N1H2leXrTTswrmR2fSMoIfVc/k8VT/T1KanQZauzjk+B+GEN40ov0SunkTg8N
ZRObWr4xyv6HAppYGTzMsoqSRWspWSwcWZDLWeEJ7dK4P45RoOvBMMtT4wztfTLpj6FKkEGhnTcu
etZsZQh5AAjPFJS5fS2smj1uPB9Tg+aYk53TIuxV6EQPuuHeK3Cp8LDWT3UFeoC5DNBL/2QPdByX
EPO1bR9gsNCCs66L0fbl1L9rNinLkU7CekRYTEzWm29kJd1DlwzPxC3QfLuovBeNutJY3zWkJQjZ
1YS7J6GfKq/OgMkhswETLzs1QlTemVRT04Tp3pHZnWXJdT3NZTDqyen8YXQHv3o3rSdLfRot/Xpw
p+e2d+ZtU9nNTZsYbGUWxyGvw53Yuhj6RoIkaOc6OtiskEEnWMdU4z6pHBAoZTgGc9w9dpir993U
bd1sTIJ8jrOtGjo7I/LmqR42oTTLVZAarYsZlZmlbl0AMUP2MslM3IOxTBQ2PpaFt7yeWuueE/NI
XGmqH5lJ7lMnYkLWQvputdxZPawINtvPXa4Om3bpWRe05gEzA574eiLMvaii1RwuMQE73yr4Lyvb
HUhZkfG4T4Q57NVpMNYtnwbxbLy07DA4iKidjLwYNICDE5riAJ0SA6GH0evf9EQWj3P4oxsFsI9q
dPx8GHIQz7y8S3ScG2vYL1O3VnpRkhYTpb4yYUTs83r1wI5Xe2C53uljwqNmTcQ35JkJyWl5GExD
eUa0tU5ss3sxzcJZtanbbWYxtFtuWQhEQJD4wF4vJplvn1i+kpHKUE+YGXIlf4rd8ktZLw6orOc+
Tt1TsvQG0pdqR/z4mzvQFJ7D5j21Upe2+NKuIxlGX4yi/p41Y39DOk5zwKNwhEpwy3q3vDTU56tF
LXyrLtP16FLOdSJUZQI6UFGpUzAhTj9oLqVb7CPdOqu6bRlO0p9j7aAOmsO+DzuwqTavqjRmTniD
s8srgz2QIe+1yT7WejVjdmipWw7O4huR6YVKRd9Xc7mBVI9ZmmzMkyWpOPSu0hAvbpQY98uA3sAa
5D7V9K+Vo2/oM9BZVCPbg45N3BBH8G2joEWccghUJj1/ZXFqLxr091nSZ6jTaPCrzHkxTGanuukH
9vPpdVHFBw55uRIdiz59sULLIhQm2epGxzZVVc9ABzZ1P/8lZpha0sJiHsoBFqEqQIOoVdBnlicb
a2NiaD+K6YvZd/Masi6n5mTrqtUjXHaS2ETvkEyeZBxClmCctReVg8MGYBXXCkOqrRt905rWhmhj
N1DKs/U3hajTmcXtrIkIUAemEI1xqjZjmUtZC6TKNgmHpEJNrG1Olho+TlUk7uaqfexKsa9G5X2a
Yn1ng4egonaQi3hXcpadSKnIKBpz/HmmvjDLQ38cq/E6KeZv2Ho1r21c9nRL4u5H2br7aLFfDJfY
+1ouIcj09nmqk+uCI4CvssecysLDjFccMjdLPV6eulycjZ7C206HwV0rWRXU2FQ4OMZMacCHq9C9
qdpYhx4zsM7r9cEccPLWXaIGnbp8GcL4RzWzS65k8p1zXM80zlahajt3nY/TVa1CtdNtl1JgJ3H/
Fvhe8qlRfMOsT2lu1xj3w3Ez9ARDNQohRJljj4Gi6jXaSV79yC6NgxXVB7I1lRd1iumWKqO2GXHE
7fo4XvwxyQoIK0nuDSkHNhP5/SEd0nhdLy3dTH1s1wXch/MBsz4NWh1EzMaCr3QQWccGyZ2hyhso
FjmZtL1kKzVDZAmj6mSN43PnGjc676SnjfHNGCXEChfs7FUxbgoDyQiHi5PiOg8GCgnfjt606IBg
jJyUOVwTgPGszcm7uajZttLMzTLbT0PawyyDcNqwYCuzumMZ5BUuYayF/Q0BmPHWKYoDZ+Jy5WYR
O/OGCDtgUUUP/qMZd7mqMm+WowgGw7NAa2zKvH/P+OL1IWbHNz7Qr7Ov2eIlQh8Ow0yGTK8DpsmJ
Espm40Y45Wvv2rE/Ws3gI17S77NxJ1WyxhRCxaRNypa1nHo1frF6SAadroGHqLayj9WgGPIrs7G/
4eyDG1Gw87AaqCGtZs1rs1b30bjsyLXOfCUe1VM2CuTECZlGVTIbgejcB83KooOV1K6v9UAAYbf7
feXWAesPgfUFkdQ5AaNmyY4hSepdWJbDlyKIz6Sy0SnvEeNvMW/dZJO8H2OS9wbW7Li1QVkJ9Uhe
/JmtsDIMjH46+Unssl+cESuX0Swcs5wGr5lVeQsPg1dHBblUefhS2meUJ4S7SkmTUw3khtqMTSCl
1u0XW0FvlKx6JlLoSfn3KOaEZ8acbdrG8JWGo6pTpknQzyZ3qIZ1ZLOVZAPdbp0e7rRTXmcNpWo7
CykHaMewQ+df6feNpjs+FrQfVqg8aFPGYfT8zlkuMXB8FeNVslO7WPW4cjtIJrfeN016QnXYXRe9
tVUX4nZQvQNCIznjMc5J4ika4Ot6XDm+GrUimMJevyODchs3lXVohLJpZG3epYYYdyi3NI4ZKVv/
HFwJVP6HeuoDfqfFUHWDVsnacbMygKodOKt+6Uh64pcqzvSI14eUgCpt8OOxLk4d0V0ggQkoQ8gd
abJbRSNErxr6AeHo7k0WFR3ZC5lDK9t+sFvXPQy9vVK7kler0NxdZ2YBAoCnIZmKm//8KzSf+hoV
E3wAVVeIVcRhv00y41BK6VwvOjF9k56Pm3zUgspVyc4yzHgXjs13mZkP4JMBFbtWF4ROc5cmUM7U
JkMQ5kwPrgTdPsxrAhBt1JrJke2LsXaU6qU2ePmtYoJ/R/YQZLj+ak6Hq8WdOHibjb905K3I/mhB
5fFdMYrVorGMZ7gMzvudihQkTffSGsKDYq8aNW+JY0MW2kUQBpubnpSYaogfrakje0EMyarsCX5f
jJthaZagjdS7rjykNeCK0Da/ZXVh+QVkOSM5Rio1vWqWKeyYqViF3bwtoyVbtSabGMzUavVqh8S8
nt/w0la31iwyjhYoN6u+Uddzx4EsrAjj00x1Q1hbso4S7lAhtQ1SdaDvruz9SNQ2SYXKiojaIC+o
/pkwqw5Jxdo1kvDHLjrpcIXayrrsS8CYJFKhf9y6Q50S/ZDtkahySKvb0uvC+UtNcd6Pi7b3bD3m
g89v/ATCi+zytd3Ea32eCCEB4EM86vCm4Ar1hlI23lI86Ik1e1NpwY1F9efLztDW4gwlUoifXbvR
Op+nV+r8vHjsTYBeZRtXBzUzNu8Qus81VXOdTKUA1gzLj61vq9fjoZ1UcOwKlCNsewBVSTILy63R
cnIjyrg4JMWyyQyDyoSlfyvr15JhT7aoAbCWjuS+ptIj0JYshT65yaOUUDDoTOHaNpicoz6H8Sq7
an3Qpr5CTL2GrUVI4MBrbPLwtJqqbGgDTh6ypNd2cH18GoLJP7xb8pIql5qkfg5tinmQCMGQ+D0V
Lno4JDfxMh+tNMcmJ2cr0FN71aFyFFZhPDmT+8Nxx7fSNxTxJTUatmVD+FVOmuHJWtMB+jEbIqpM
C3C7cTnNHrgdputCUNytC9BHoH4qCnB9X5n7usCa0qSOc8y0HnBmY27cmopkaRtATim/kybCWSFP
621vlDvZZQUEO9YMIbK1JVAuGWpKrHKiHyRJgRU5wBxi7OuFA0XtFsZKKCl0MWDJCOzY0w/KfiL0
DaLm3l640dThV40DtER08KIs5c7pgREacPXE5ChUlPs06MaeKD/y+mJjXKdppbJJxMmXkO1W5eFV
QovEt6UnlwSgUfpUVJz9pq5pMejKoJiuFsuhIIN/MomS20Et7ka7OlOf4LYLZzyIOoBY8ialMfoi
nY9j1XF2zIp5awDbU6X5VVAby2OLCSzK7syyZB/lNES3GSB8cplQWOHz1p1GqkkfPUBkT5T6LZ6Y
Fdx0urYjiWQ0QdqVLyQ8knkTnL/IRZCYl+ErzuLHzI4qMlqwepPD5LORTAvrqiqhTLtdkOpxGbSd
eK4Ld7WYMLYyowmDPL8yNklSqRuEEKqft9lRZu1ahrazq6rkJc81eydIAMwL4GeQmg9iAOukMemk
zbXd54RVdea+W7JbUzjApYrppLSqH/XWWfp3StPypuuzPZGtWJbdTRIRjFOZsI+y5VjH8xli9E3v
z5hGK0a8TahwSyYhxx978jKN879R6xyg4sG3looZRAeE2FGCxofkZj47RrtH9VZwq2TXRZskHN4H
rQgw7TALuO7G5fDDim4SHC3GG7nA0bKNzPYzRTbnet3KnXi2KmL+/Ix4Y8qukQgEZnkKajY0uKiv
KCdBmJvb5FBpFmQlXozeOZWG8Z70TuwroSQknsm6tUS9BZ0EsAtl6apCXQJtHUZo4QiowzqbQdVO
NahlkH9K6SFpqn0jLIRPqXczhgPEH/MoGo6ArUNlIE/6zC/5bV5ry6tHgmzE1JtXLhvBNE+OdRkz
u1fEKkrwbCx0z25VAdKTbbsu43L2x5HcvoiE6KbWWNcyvh5XfbOGFeww4UXLCWPFNlvU8kpNuK1K
PNy1xpL6LitTaz7DlGMVNTpmgdL80YolUJIsCXj2KTZFLA1OSudpNJ2dtnBALSSgWS2FU2MOq66h
mm6bQwnHbL637Xk9hA3TXUe02YLElAYfU2OxGGvVrLY25QBMYxP3JQPWaY/jEaDnc2nVezaRfH0V
Tmx0+f7cbFvFXvxMRrRYLEGJRNOKDalDTOfD9Vy3p7qeYj8yly9CL34YnfvUkgxYC5IgNZvDge6G
UJ+K5gwMfnal9jTE9ZqejxXIpAVZ5gZl3z/PGY3EeWkjv17o1kTTAyUkAG32TqPJ4euh2RI/HvIy
jrrvxvq9sKrHjFAkLyVlINa61TzHMsgs9SY9Hy6qjrwSQ33SlmLeT8qydiHAlSkPtdXVmz7mmBxl
mk+BU9lHhOFqNtiwZM6RMhb6mh0Pe0xzHDa9PWtHBz0nJyfpzXYCZ9OsTkvRvyy1Nu8GVd2FkHe3
Zal+CROjvhr4DzoaPIfcLK8OcTc2OqD0CXRuIrVsberpW9sn5Qr3uLsyKRHP+jGzgPIaZCItqVv6
jt3hhx+pb4oEfHbVKF9noSLG1/s9fLEZswyrR3wtU/bldWaLwLLlm7DleJjAyvcmHMDSiga2F/Gj
kmnxOizXhpb8aGvNvTZLc2tIhi6m6KRkI+2WSj9LjDFF2upDljIrmhTCC+gJrIV4tZzpOurpi4Th
0B4gF9WrpOIFMyQ3OqFud5aArlhTqQ/x3tLesr1Fc+giOjrRxaSL9NR5WF5yirHruE6fxmk51Uss
NnUWvShN7V7b5QRf3aK9GKXpcTCVfE3Jmp2Pqq9FPD2kc32XtjoQBLu6K5P4LhnZ6+sQ+tx0edCn
VoN9SqIom7230NR8hboIH6J6rNKJLEVu+or19Ecp7Js55AgXlRM3ipM9MEQSf0PRB5nrrNmLJIHM
sthXm+W2no116HLcmCrR7xaIyENXXfWScrCk/+ZZeU0mLzFbrmsP60TA5jWdQtvP7C7SiBcm7nER
tq3xphPCJbVzbaEkMnYREw9UIfYkR0BpDvfkdRpbGgs3aFbwYkA/lulEETjK5aobRrAPbrUb++Sg
Rt1WrXIYBhGk8rq5qgvZrg2bcpw01skyO0Hb1getR4qqEqaVtb29hed/T0Ers5e1pearIjtz4RX9
TIFND3Yf+lpnxYGwiU6T5aOblbGnhMa0DovZU1Nn0+cZ0RnptpjmO1p5AzDp4XasaMT1yaPliDe1
Yq8hJq1js51SCBWTD/mUcDojdTAuh4WhAPKDt6IoKBvGQV08pSvveI7fEif6QeKsW3EFabwACDeo
KjVkhs0c6LyyqQ51k5vHWc/JS21VBy5b+83OW9DeiBqGHkRI61R3CxtXp7/RB0C4Symf1WWC6jyC
UzMy3B3HtpC117vyaWys8EztuB1ybr4dt98qXX/If2qFqL1ks3hpIOnSTM3XizUXwVyfoY45e4Yi
o8OvZelTvozxrsTLjW2k2mVLhNiYVvuGdLE9pXkqJaztvl1CEIlSjQZYTD8bce+OxA204TbYQweE
da4p1+7LOYUX5lc4hFiA6ZzaGe89J6oZOm+Xr/que3KK4bua8oGyAbGB2k9fW2W+LyhA+bM7hM/m
ci7daGzJFOfOrOLkNKnmXkxno8FE35vqYLZpIfZ5SV2+3C4RZPt+1OilzdOTWknDX5I2sCai8CD3
bayW2PBurDkiwIBWW9yxblTf9VN/PZTaa3NetX+qSf6RgOqhKvjnv87/z3tVs7hHcf/v//rtT8fk
va266kf/6W8F36vTa/G9u/yl3/7m7t8/fxx9r1av/etvf+BQhJjpdvjeznffcW3851P89Zv/vz/8
SxJFh/T7//0/79WAqoK/LUqq8le1lEAz8/+WV62jue4vf/0/4ipD/MtxdWy1sM0wG8IF+x95lfmv
s7TJRpjjGpxQLIRXf8mrDO1fwmZVwaEIy+CMDPkfeZWu/QveDqFB/FzQ8eaD/bz3XPVfYiBuGN/F
//75V3HQWfnzizJIB4KMXB3Fpq3Rz7AufZBjqFoR3e/Ip2ntgzrcFlW+rwH56BZydfbGv9yVv4b/
dbgLzeZ/hiOsHUgJaiTjMrOsLmInbhca0UOtH2Ji5wu0T58PcckR+GsMlE4kkqB7vyQXCH3px5Co
ap9Al90y+DkE4x/hPtkm3vXk/WRvDeK99fZc4O4PY19oxs5jY008K9bghqh8O78rleMIJMBUYmCz
6y9xh6SDBrSoD2H02ESniI1R1t2CKoXSPv5BvnmJv+AIZsApAUohGB975IUonYUQz4/C0Ep5Pfa3
cWnsKy07aaO5ncbwSmcX54ivub7cfn7NF/plxj1LwQ37LBzlC/1wuxsgrY7kiNA2tGbSKGYhVjp6
ejo9z8+HupCo/hyKbEKdm8t7RMbK73c3YdNR0NSAaVPPbxZBKlcaR7tEnW7rKH9s0cWBcEXE8Y9H
PXuEocAgntO0s87yV/W5Oo0NEpQ0pjvEEkHxU38Digd7csp2MpMrw92b0lbePx/1w5uCBlgHu0c8
FpX8D19nozlKk82UolRzqUpfT7XqXcuayPyDdePCJXK+pzw2OjYRQ7P4Bi+kgUsr2SY0nBF6J/Ro
+p5DS6Dpl2wq/3QjP14SNAMoPlSRkHJCevr9Roo0Nm0aPSnMXtjTyWsc//in9+w8gIsDDU3q+d3/
fQDW89YIFY6sqV7Tsa4Mv2iLbv35IB+fdwaxhI7qnB7gB500QoqE5quR+ksu3I1GKQ+f6MRZW5/N
PzzvHyZn8A+m6ehE4RDi5lx66rQwc8xlmFM/GgcSDQgfGzzdvQshTPel9Yfr+rtvx4TleuaG8Chc
OqZspdQ00mBSX0bWPS/7XTiKf/yscT28R7qm8gUZl8+aIrWhVs8lBSOSyrE3lC7bQr3uXheDAIUN
J+bu7h9/WbpAvGvotOuND4ZxCvJG1EUApxeLvAhRwMGDmo4w9PNhPk5MFquZw0LqOsgUL5e1Xq21
vjtXJOo2JwXC6Af0V7lQzFfNrUhjRMRs7RqKorFjVsnq88H/5ikBwweAl0dSxXJ4seYIOzJzivNc
43yvZA+KeMl9/XY2Hj8f5uNEYZ0BgxqBjDYQnA++dHcBKTAZGRWHWkthwBt1taeTOr53ttYizEqz
OPnDA3OeEX7bnTiEotgupgiNKR8//O8vdFF3ujoPHY0vBJEzFXliDskTkfOr5nfVLYeubitsAqI+
v9S/ecUJiXV5ZLDjcF8vJio7VylwpxoBkGNOCgnKbDgeAeqRP/hy/uaVY3rn3Xa4OqhVF/MV+rRu
UWmi+NlS0jroC+jtRQU+/fPLuRxGsBHh7z/TKF1oMpebklRTwALBfvdrxK7XETXKtavX3e7zUS6f
j8tRzp/iF5PWklUhuM6Yi6kasiSMyPbzahEHfTSo2xdU8T4f7/JLuhzv/PNfxot6WhjjyFWF8dHU
DkvzpP9Deoz+cwhKu5gc2G6Ln7L6X4YAPw7c0WWIuT3NbkutEr3eVP9h8rh8yBkFw5TgvTqzrJns
f78QPcsGCjkkjVhWJK/Yxcl1UUfhD1lk2tVSSH2djrm5IwecuIN4oML++Y38my8OlwcejvOLZny4
yimftbJzEJVGXRyAHFc2Wj5RwCwLdA3kWX0+2uVU+fNq2QUwXaI//OATdywJuqQkTkwuLVE8YUqm
zKSX8XM5DMi1wmm6ghOQH+t0nr9+PvTfPDEmhXYmaU47BJBePDEWZiYaepIbHRX2W6wbY1Aj3tgu
xTC8fj7U37xyvw11vue/PDlE3hW6yJgsMUy8CEIPyLu6/3yIv72Rv1zNxeShikLGcmEzLCPXuSLz
aPYq+k6d2PWZOiBCMb8pRaL8YUvytxf28/zJ/oe98MWoS5L1loJRgjKvhIkQO5g+29n9w0Py4ZVg
jdFJiOVIcb5C++L2ubPoR4X4X9+iluSFSfVMksTshfSrozK+rtPsYRziYIE58vlN/XCKYgfMay+w
XGBgsjHiXXxxTZe3UYykl33KI33Zw0wzrZr074h9H7jJjx3rN7A5v3Dz58/H/vB4Xgx98Xg6Rtiq
BLi0OCEIq6QxW0IKzf8w2VyS1PTLC7y4tYkcMlMx0VtQgkWYmWwItghi3Xl1RdjQfqHHXWiBWZsr
VyR7pQt3cUYHPrLod+Rh9Adm6flx+XWB//lpMI851vn8al3u2IVEsdz3fNHG6Fw1iBS7cd63SXll
JNl+ULO3f36Lz68+yA/mIXGJiGw6CIrGzLfriPoqaaKgcSfso9afbvKF3/bnTbZ1HGs8xA7i1wuQ
rWsA9RgTvspIT79LonTPtp26IsVi0fEty95Y1bND2pE77SrOlJ9f5d/dVCBaKpteTMX65a4pS2w5
yF5DXBGDTHyI3M5EZV+kzXLTU+IJ7yBTVM1mysfauvt86A/TAwdIh8oUCHLOlaZ9uRddNOTZ/YgO
YHKuNJpMKDv/8B1+mPfOQzB5g1iwHGpnF8tllUK30ie19dPRfUhV11fnbN1FSAxajaiz5LYP5386
6V0Mqf8+KRAvgoJZwYWCcwCKd9bQDfjTXuPDKnwxxsWdmxwz5py+nMfov8rKuiWLEX1RNnm68qcS
GUlNH55QTpUGmw1KRXAtP8BSuRwnzhGmeK0AUScafdFIn1TJ2UlNdcS8o1JGQ+jKDd7007LA3K2F
gjJfl4gCcYuehdFdb2CqWbTGdVdjJMLImxAtLHdWo7wNjbknjLJZ63YffasMcOAJb9+2LTT7KELD
Xo1Ei6zMMqUT49Jy7U2RHQxnIE2jNb4Vyox/S8yvpVk/4qy6x/ezYtgvYnSC2vwWLg+FBf+LvFLi
OY75TD6qyXm/Ts79pNtMXinEBrhvomvWUzSgVI8Ok3Ju6dFzRmOCDDuwrHrVWNIHRLVGQRUshCEZ
j40OOL/IAoR869iuDt2Izpcye2Hea2OJJL7dm2hvLI3SuL3W852VElunlvvS0G5jgKl0xDYOMlOB
di5DtNTpxUqImFShalNNhuljo638OJYHzBenyonJOnrC7HE1W9WVnJHryuQkZttAulKoHg2j0rPo
hFQjWmIKUQ9hX2xzg/9YU0ZJSYgSdAF1+NU00eduPJXdVneTvRU+9OI9UeKNLNNH+ihiV3XTu4sF
y6JeYU7JLeE2gWLVXmLSt1pYbCKCKO04C4zEDlKR3mdJ/6wJC29B7Zt0kfTxi4GppEyStU3z32T6
tGWzUaaG1jpaRJWwUdJ07RQmhBruQ2I3J1NeGfWPVFHWCZJEHQ38BuDTrTSA00NZQpjPibxEef8Y
xv2+0Qe/cdJVqM1HYKZom/wp35HV1iEudGglJWuEOov7GFvIpO/kOcrZt5qjK/aDsTW4hnQm5bn0
9DOzlqTBLJjTUxH6eoNniWRxuY7nqxjB2ozIzUOIkitbDLGDAjceCFVLBlRbBWFReqOw1n30XCbf
pvxGSYOFT2DSC5beoKUPc6HuTfLN1FL1HDsLYlxMS/JMl/bZLsjCxvUzIMZ3CpBe7lUb+mqGyAfX
Dj0muv+7Kdov3QMtQC8V58BnD/baYj5ESn6oReyN3Uul3k6WtuK+auYPibgydGtf6fYAo7Am5upV
Tu6qkcaPmLow2h0X5cZ0t31NTGm80sWtRR/Yam/s4S5froeGFliqbPLE9WO6XKtkrH05HQ0Bn0EQ
haI/ptOPRRDFmTeepr0t9S4Pl9VMdF3cr5qF5BT5VFvIWl/GeWOJNRBk2mCP6WhvTFTi+uNiPlZy
h4EQkzTptTs2FwDUUAEvMwrvDEk5XD4d9cIOK6Hnts8docXhSD8sHPZaNF5rNjZWGtA7h4Ys6pjd
WGwkaasFsb3Jl1DSUFt25UhU7Z4GYjLkXovoWz3Ezput30vjFf1lxe8753yB0jzQzqBu0LnPFcrJ
zEMbOjnXWmp4Q3slBsLBqMJD0RvUq7i2NgPfjMOqYnvEF1rFJh2CIt2k5oMG5+sh1/08fiVGwHJR
y58m7JWdj13Za7BR8oZP1pVJPKoyflcl2rWG/DKEHOG75g7XjTV/L0EZkLDylGq916uV2OSmJAR8
GNn6kN7qdOPNzNZ6DSaoDEIawpg1+xl/FvRvXuipHU5z2gedIRApdGe+77fRyX04bVsrIY1oGucp
wCgfSJsIycx6GhZsm1G4t8hb85wpvHWV6hrL4rWe88ZVqrhd9HbTxO6JBG1iKRJ0k+cPjA0uaHp7
L0tkDot5lcXiUeCbjNVwS54lihM0hu4UBSoe1LBC3Dq2r2YNdC+39kwouwQdRap9HXRrDdpv15Uu
LtVTFarX+bDLnQXxxEbnm6+WfTJcoyxT8A5mDxR2MITzfD+02h15qc5wJeOtnZwjLakYtmvYqbn7
WCeBKg9hvCnyjfWaWZv2dpqS9VQh68GPcasXTNMoe3AXdedM6UNdHpEysE4k1q3TPrWDr/Tb7LVK
aes/dnSJqbxQYTqrO219z/7Mi1mrUNSn0xawZAOyOTot8sCj5lRbhTBy+9BWmwHz9oQdoiOEWInw
VM4Y+UmrdL6I5Iw86+8tOZ6i8XvPx0A1SLb57AFLvtVmSb54EUh3vjb6CncyOlRL6u6qm6yNglON
KmHyUhcdMdLqfW/O9KiRwjU0hxueTdTL4+OQXek94vB0RNiO06o5VvLFyJ6y7Euo3XYopaZvdRVk
guznbZ9guWCyuxmXdcLkqIzXo3ycZh7yxi+J/iNz25POc2dtUWq5+beCCoSLeCv7Nri35vgexuT0
pQ9tvJ/cdUI+X/I10Q45No04kZ6SfImwlug+koAhjbxMnvHTP3ARzLDRSY0w16xoHq6bTRN6ZfRM
u8HL4jt1wTFzUrr7WiccOUR0tKkAm+Awkj9oRoaiWmHsuHGjZyzp5LmT67c8Se1kui1+9ujA6XaV
gfMtK23tmiySSjc+lJi8/drikUcv/5Zrw4ZU2VWL21JPDeoqer0aaGw0jXGUKajc8SlKktWQdF9E
dGfx6aPBPtpOvpsUduvNFzPN15oMV312q6fz1laRay57xK5BXl0bKArSfeRqni5mv+sJUqzuLYQB
KqUMer6PYa086VZ0Qjt6J3AJua+qdm0gkUCq3U/WVnORu9WPjQPfpSRbTszXLnmjXZM+0vm+SXX3
gA91N8+3fc88fq8lM9/Ko2v3p7ayg3rW7k3VbliPvp6z6ZJ+Wc84o91W7KbFZqYVvtO8FvoWSJo3
hadyvp9MF6HFdYMCxEyK9QhDw2YhoO5P4oA3zKg28m+jNa0W9EFqY3hqeewibNpbNB5WvqnDTaPA
FBvYFRX3JtJfVRIE1XztlpNWP0rjKMrXc2hfIpZVoqMbks5KVZhH0urUaslWjDjerTdbXdbn0Bcr
JKxGHvriJRzeWmu8okEc5M0VFppUuZfhF5fCxoy3aUDvX8FRmHNw5qp5XSzEbo5TtF0cbTdn1a2Y
ZxxS00ax2V0VclV1TEJknsr4mGG4VkeBX7L7b47Oq6lxbI2iv0hVyuFVydnYGDDwooIGpKOc06+f
5ak7D3dmupvBSOd8Ye+1n6p8BhXKhVPXWzzMnOeOBxBvI3SUQLZxG7oolFb0TCxE4BwvmJTb6LM1
J7hahG3Z6KemQkFNZvrTo1bhE6soERB69upuUfZ6L/vZ9KVNMxk34rBExiYhS9moOSAWJVD0Zp8s
2U1bqXaHMWiLfFfM5Ye5Wvj3i/HIFPc50d/s5iatCmTWLFSm1JcHcURe/tza02Yy9d8hec95DuvD
mhv+IjnHvtDDRagnFJebIZEBi/yrhAl/APzd5PdV4s9d9wm1Np6se57ghWluOWu+AV5vkzxC5IMB
cQvlhDsZ7xppk8mAHdMkh3k16+vcYc6wBOfKazKuYSV1r0ushdDIvsrpd81Xz0ZM3Q+BrH6pWphY
zXNix4GgHDUysms1gmfls16/PHKpMZLssjnGbe+sA0pwzVUbKBmOgdMoHz9tu4fyMCrPy/Q1tsNu
0I9yFGjcdtKiK35JBAHF1DpT09BQrBL/ZWrthPUYLQGjGfNlmLjVDRN0RdutZQgEBIOl01Pezq19
Y/c0Yp1pyxOuGdk15RQ+d5Q7T6NVVHslg4ZR9NahTLWDXAk1WB1nCtbMIBfeKHyDVNXIpKxwWvUm
r/LJTnuCfhPhiwWFvFngq7GqUG3jt3rJvdTOA7Uo3zI+DCuRnyoLm3OLXiyT0P7mZ7LJ+gD0hf1m
C2cieByLDb4qlD5eqR5nhQeE+GYeQ17EXt1bs30aa3WTzhg2pfnS6Hj67fTY2o/I9pd4+HHwUmep
jsQu7AX43H05n9IZmW8VCrn2+3WHrYA69uSo9EiIHGekSWpaHXQgU1mt3yMlebGXymUi7bcakIjo
sKr4iZLXtcKEuQy+wKiw4msQcfWs5OWt7b4M47eqt6QgH+M5DuRy23UlIgewAQqSQ0QYo/U6D7lf
A0eNig5T5YRXhbvDvtiSjYdYw90ssxesvX6h/cA/VvA8Lc4WYw1XDt1irb7HVbqZ4xlTuPpgWN4x
R4RJir17cpyr45RPyPupXUawGdV3m4wBcSCcXzNg181AomkV2XxqcYAK7WnAOFhz80rmZ2lMYZee
FmWEQRyBt8DEmuFHHY729ImPHFQf1Yp00SwcRw7pHsZbyikKXxHTkeGbERcwnUlEfyCcWyXvgcke
C9Pc1jiJisbcK+Vxybj2nuaHbr69aAV8iDR7Mmrke4zipPZfO7UHpxt2QjDQBQySVPQuSbzTdYSV
ItuksFPWiNG1ad6kUaAlTZvQGvP9ILL2a16lb1IrLlKDPJzOG/1ts6n402eDvD5jDoqH0Duqwnxe
L5HJz8Qs1pe2XP5iOfX0V9AhVXZQ7YsDVkzmjjSMY5nGFD8/NXWsSinGE0H81JMSwy1InL1T/88I
y7I2rK3TEtNDiM3jml/iW5k/V7q85ecwZRoeyBZbCxpx20cLXpmkdD2Z8buuvq+ohmP8f1eVvTZm
g806xP8eEWGC8q+IkyCHJ45YJmlPs0GtTDPc5BurxuRT7uIVT7W/pPmWCdxJp0WBfOjhrPd6UJfG
dJor4RXxOWt3sxnKzZVeTC+2ovfwSLvADggGzo1+0yRH20F86XVASoVbkm+l7NT8ZbK80SFl+EnX
GjhENPzDboxG7GHbNFqJHJ2/ijVRghV5Pd0ifmBJ3UjFO11DJflGvx/1TWfjt5dh2zTlabF+yB5O
yUFDYX4dkyhQbT6mv7pdEXUKV0Pv3nR6ENeG18YLMfcjRIp9MlxSKUil3QisQaFtBdxC62eGTusN
FiY6vleNptbHuR0tryvM7yT5EUCkFTZ95yh6X6UfZXxSF9cmzncJp/zcFo5b4G7iAO4gp4ufh8tS
nMGS4Bu+E+Ha0X9aD3jvISvFzkn2dnuRo3OfDm63UI+Pz1jQJYpgFjUHOS8OCLGe0xqAi+qVdKwl
E56+9srmbTLlPbgcL9JJzBW/UnFDxOvmzrLP+m07fC0MYpYBGzQMipdW5vwkoTpaMDsho0aJ2iKv
UR9dDjoqPHNWYTAHyFxjCWV8vDleNnwmPWQUsb4ySFlXB5E1vb20kItrnkql3fcSFGcgIs0LeGCc
8N5jH5/cBttbsy+D5h0nHRMhN4tSv4y6UEIpDR2BIgpVpcJl68dxaEzXdLlMvCeTTfY7M/qZFGzq
Iaoff0mo3Y09anTUGdTzeJqKQjvLbXUoR6rR6rnCp4xhRqYoZCqA2bJ4nRyZr9q+rAAMI3yexsPh
jq250V5wfBqV7HWL7Ro4VCy997UYSxckBQP3UI7XKBfHOW69WdnE6hykPNXpwG3c0ejg60Jbp1dP
D+eyVp9U5V8WnTSiyE3IGZgL3TFDlWyOw66e9SAro3+11P/NDpCjtdhJMoyCocVTsX7M2MFgLeBO
LgPFVDm5TZ+B01lCKiTLA6aQDJIOYSsmRtuSVt+BlWHvRvkrm4QXQTlri/3Y3Hv16miL28DIyBk8
p+JXj09d210o1/gWF+A2hq9l8a2tQA6aDXbVmPFWXocAwqIHvcnOrWBOsxneFJnPIrIHDyeLQM3d
ilAkZoPy3UyPPewzvmmxBoXoBpx38pq4etEzG5si1vgMv43vwaH2wipnLp3b0ahdc3PRPowagpqH
PXa14UaN0Ytij9Y2JYXLmzA8fk4qgzSJfxhO49ekJsp33xar8Mp1xom2NLH8XMMYmtx1qZCNd2OT
c2Cv0mdb9gWRLdnjXuJ7Li9LDA/HTWZB4DX/D+uXNsq7Tkuyg7DTlTSpUmroghq9BQltVUzo2BdY
c8W4w2Rh6VqtklfbTqhMIs02/TTQ1R/sDMAGItO5hwcQN1tYcPmrJGaz3HWJXt+K2awuTGcfkJzy
4eYgUm07gt17BvxT74fp4c0Z0WMEVdNNGykmk70Z1OVNV7OFaZaqvXbFoL5MtjL8Kwqr/B0IGBhu
YuI48aJYQc8urWX2bYMo2bdJje5/zqFfYdnIv5RyEPl2TQbqmsYA4C8PUucqFaumXvBzdZeCatUf
50wJtIaf4sPlCl0pd9rmw7REt8EomrrTgui+w9/4bo44oTuD7ymGSrGNYGre2hGOljAYtbbADpgB
tIbCeM+IwLlrRn+tDKHCgYKYw+kmsPYxRCUVRmX42IuiPBtO1zpM/JoYZ2XC1WXKsjm5Y5lOCRNY
jia5lEZf0/XpX9kuNMXTAAbPLXrBZHzMp+pNjPqIbWeZMA06aQtvw44EFVuuXfOlac6wf+ZLoanV
px2p2AbAlnN+5Y72WxgaNuuon5zhNHarkYb1OqU8+mXWQQBRuUZROsxDUEgVlZEaKzMAv7Qcz9g2
ONisvleem0zRToNi1aor6XbtqzMtf90u2dWkdtoPpiS5iqRlT7ALLF79BS1+NeF/GjuU5abFLbqS
6PT5iP66yerUfNldlByTNrWY81cVxIEyl6e3rllJyhVGFXvjbMublRkWY1ado7mY5OElsuY8mOS2
/bQmdsXplHNiALyZn+sOzyeXYILDv870HyKjGtepmumklSWmNcmsdI5Mgmy02VUernJgQqlFjjlj
W8R//tA2NBJNqTZikzY6xWMjWMVtdDWh0R96eKmh3Ndruevx5yV+JNIBHJERj1GQZ3BX3LFNLGgB
qI38pbAAIYFcfXxNK3XSPcVcUX8UChbFmzFKRbmP51VgFUDm7zKx005VJjP5k4WWZqFZG11OC0tD
NpOCEdKwF0drsMZ/6zDDhsO2iO1pVe2JpDjM1HszSUkhyjAPylnLqLpcgPspTsFQQtMDkBtUhmY6
SpyzaOg8A0IjaSaRaeC1kpI3e2oIg1hqtQQBV42H0VQ4OZW2xLlXllg2V6eEONDU+cNl3o1yhyMt
Yorl8JBcyYhtfiJalFsbSdpJxCkTGIMpCE8AyR75CJVL5mm/Ayli7JamhczcKZ61W9Yp1hZg7QPP
6jAsV0S0houWsYCYIZREnj3F61+LmAL/12IBm1t1+wnTktH5nSlZbATavP6nZmYhQoJi8POM4ph3
7bNpleOr0ptwFoDRoCTAbC2X7THKa+wv+viJrZJJwDwPYVwpNRrqBJeRPWRPkx0l5mlwig4GjFPQ
xQwrSzrPzFluOHFc0/z0FPZy/Y39tflHg52H7ZBxvRny/C33TGnnXgOR0SOJuvarKuMIXrUPtWOK
biaChL1yjtymKNXlaEhV+kJ9xnagWUuu/lRp6gTHj8KM0jCnd3uSQTY6Cx4QmZ+95hYjA8SmX3sA
ED0lRjY2MCf6NaecQpR7Xke5/cjbHJEI7pokZPzCEiFZjG0DP85rHYoioVok3Ap6rdopcbrIRmpY
lIlNvZ8QHH4vq5OerUaU13guuRNbrCKvmpbnO46A7tkERmTjmEq1fUImtOzZUhF/sqeb70kFFRLO
32PINszSU4amY6Pi2X5uADv5RZvWl9JeZB/f2vKNGKNhf73Kl7HpSpBSaHl9p+7sT6l1xJcSaUNY
LSZVVKxIyyc+34qhagMq0pOmTHb2wxyNmhepfRmsXVz4vWaWTAWR+Kh9vOCoNCPyCCQR2ycZPxLV
tlOveQhIq/0thdT2OzXlJ4cxzKLmSPu1HFm9DdqzujQtY1BzvhW6Ht2M9cEm0+faUzMLkJMoOu6W
uonfSjDbuJpxkCnkVAR94ajvRiaqbWYksnNwciAO06NA12FlgiopqglHu02prR4aCfrpdmxiB2QY
c7v32BBExzhCWHjZyGi3/GGYtd5t4GWQdImABLddZRbmWTWyvDlodTLAD4flB93RGIxmL6CsMIrt
W02cO4Tr1aVYrAh/dzbqUfPFp26BlR9RqjCVHpfcT9UlNc5Om0Tybikio31S9K6OdjbqsdqDl9A3
JyvlCnRNQMDaR6bFaU/LIP+PEy2aYjUzPFoaeqdeKseRuagdz4AuIHl4gpVito3QKmaaL3Lc/0Uw
xLUJIi9GAY1AwsDj9bkklfY1dvI+W+izlPWrV4APTi3Q/aFqC3hJ8fw96skIIk2xsn9dkytvWqUO
l7xzund0SdYplVV1lxbFZTadYdcmCgcwAJXsLYKCdJn75BcSpIHn3d5oLddVISD7KREYuKzXiVu1
Iu1sF3r7SRBTGtApkYLEZhISF50Jt9gdhAhm9RLyViyb7QaT5hnoQBYwp3lN++lvTTu2ThOPKqWW
ZrFKMa13WS5D0RnHVi9OztCHasP005zqr0qq50DDok7tQctRj3XJjWmTGmP4YMyexCKfTYkirlBb
KkJT3RjYT0ONGwiAUzRvHJnJ2VIm9t7Qu9cpgo7bmdAj9N/KRGWnFv3e6qQ2UFcSjQyKt/8JDRw7
neKz3Anz9aNsOMYcAqzbAoHcZhbLsddfZ7IH1DEFAST8KdbYeFRPZVEHsKzcVoKM2SYMlsbnue8+
O+0FzTecmWNPia5O0MKKfmtl4hrTRfR5HJrchtIEG0G0lzjZdsrgKtPfIOyr3CjBsLxAD35HFMtA
y9wojvCssdgYbG3Ut3UYDirAi0yXv5z0aRnkjcUGtWI9X1ewPOLxp5u3tsaUGbqWtUjPU5SR+gSJ
tCehpacq0g6JKDxlONgdLso43cj1vHd6mHRJu5+ox6xGwjHXh7r4t8jxE3aL8BH7yQkQ1MOymUY8
mRiLjXRiZErLhsid7tnyjdXcm3B6koT6QzI+IFcGWT+821gea8JU55gUzvrO7mmuC9a74l/cMV+2
Yj5XUbuIltxoFudIIC9RexgKAYUhXTJ44ZZf1fvmnASTtXeKYW9WDb1utJctJ8jsUxmd7WgIlYWS
w4I2ujr2jYNqK9nGta1TRnc+sDZWx07QKry703iy1OyuIv/MxI+WMFxiotaVQSe0b61sA4W1js2X
ddKQpRC2v/tsNld5PHLEItxioz9lQZpRvNrSSz4n7tq/WgYboxZFen5KHOPQiv7DsAlkAQFr19o1
ZtdoqiQ3WJih4U1pDpM66GCJZnhOrQR5K9Am18HgsNDWjaBN7mv3pBUKjGEZi7oFYvAeA/KQy/XE
tGMzQHGJZJO/v63sDOvH2GuRgxL1E5tDMIv4y8ughHpttNpRrKFTPAOwHUu/l9+yGuKh/EKl6pfD
BTu+C1mlX3nBc7wPI/GJQuGlPNUg2GJTh8OSMZf9akGydMspq2LgagAr8EoU5r0HuApo2p/af0vF
pLmhi8XnT+xPz/1mO5W/TC9Gty2iFcIZI0JxSwVvEfjqBkxLYrSbKR+3A+D/VpnCOlc2C05YMM76
wmjWvotO3KsHsSJKgxwSp6zchXUf1ntV3vP8irM1hGD6uYJFiJroQ5umlpc7+VNhyvQRuy4mOPMi
6HuDpP9wrJeJNqhfzn2+G8cv0Ma+tuaBPJwAu7qZCq2Qh0hR9dM6Yy+rfHLuIV3xmnWXsZTBVlSe
4Fdk0yUZPsbsTQKzoEynId9nrBC0vznuWXJGgdMf47q5JvQpjcFSXBMcCArIUn7rIZ28GhUPK20U
MM5yX9lPYs3GHH+beCIjxM9Uo14Fu3axR4oUeIbpazZJbqwdAR7k7MA4UivrfdTkizKYYfOI0Viq
twqgUU6ArwWWgSG3MO52crfiW1ecH61gxwsP75Y3cPEG/dT2d2s+zgRv9/1bCq6NKv7UOdENhPN3
Zqq/psCmpM1eZh5qgKGPzk7rT0nhrzJSk8vjv7kSIfl4CAEgp9EsqLwJahYKkx2jc7Dyz0SC2fqn
9b9VRzBGqeMa+lDyzbiepPbmWO/I9SJnJ0971T6OxWFxjlnWbWIEqcOgh2Ws+LEMNOPWp3dLd34E
oCkp8SIGyF2QGIfBCKrxJuo7U1u9OY1D8xCBjPFR0DICy9Psj844twBF4MDUFlPiKey15NozdeS0
U+L4NCA7z/I/FTKhOqvbETcCOVseUp6dlD1h3dxQT2/V8XuZds40e6MJ0Jiq0yQwmYMNepVJfwRv
tRzvU0HTgD3qe3jQbc2ZBSFyJ9g40MsDR/tLkCEmleKz+zwpzX6qmGuVlWdIvVsw/h4fnn+Vk0c8
9eNebvONPY8uDEL4MrueU0luXmG/PzEijvRXsVgvI/bkOvmWeVTUeDvaK3NWE23TRoNMUSDzknvm
rY4z+M38keondXJ2k5J7ZufgUAcih8iqT3PfrrSfHqAZoDb4qL7pZHvNqIEMP62J5jvxoVjEDrXN
k7U2XzQ+VGglFRsHdqwCj6ObBjKoK9yuDBqtKdRmIvQssS+pD/VJZyHK1teSlcdYLLT05Z9qtPtc
q3zww4GKekXA4tGLvya/ZIrpRt0rpj2wE2iuTf0PtlzklWZgaptVvqtieQPIsZM0mMMSqTgUN6md
BI7ZB5IUbxtJC41h2Dt2fjaW3m/5T6tZeudgZOPHGQa+xlKTTQKvheOfOYWu33Olfc6pWTqNCUCX
7BYABjIrmDyx9nmT7eIE+ReFqKbVgYYyeS3JrUuKE+S/34zxedpynhbvnQaQvgrU6HeZGZzxGGMx
9M1e+VKh3hiOdIgKa1PO57W9kdke6kDzV7qjImG8Zb6svX5Fw/WW6V8pl1cnAi2X0fApvgavLpMo
EXWqlal7W4uvMaU8pIoeByajJFCJVD5KoFviAYwXh9Y4qbQs8NI8NWHhL8Rs8MMFsrcgmavtq6no
Cac+xKJSZDdH1c+68UAfJp4eLSx2tW2cR/7SZNuivMnD1yBQFAj25KurleLaSTTFzRoyUz+Ma3JP
ZSVslHhjq8m2toFTFNto5WCbp62j9PvVwLnFiMEz+hHkTbIv5IKlHWwZ43scUK1sR/B9y7owyHg1
uZsNOi0VeXLv8lXYZjro+6TNOHBRUmvJl7U2qTZ+LYUJg/oV67QlF7ljd9CtPsBKGDIkCBAVjp/k
2OW3xZgOouvDdkJkxyceASPoVN5MidSs13F6W0rjkC55vJFaibqVNw8oVEavImvLlcRcLtdun48L
Ei163GHpPUsp9oklveZC3ctJ1l1wPkDSwGvCXFu0PrHZPcNo2lumCU2wyC2xWfo3VARY5u7acb97
o/2Ydm8sZry78lJtmjmE+j/chgPASxO7EsyRi8U1lez7a5ednJRuIoj1LXwFt7spoQbx5chW05NT
WHDPMrmkDYh9zi/e2b1chQoi5EdJe65g6wp/OaTWMX9lLZFJW+iw9qv6F32Yiy/fZTRhd7117beO
DBzLj2suLL8Je9uDRRPw1k/X2UdR9sr3W+/h6fW9XwEK9KA9yf1p6H3eYsBOAq3d2KFsGK+Jvo1G
j80Vpe54XkPrWJ3Irg2mSwY0BSmLu27VPevjY/SvaHb5C6wPivwB2VeoceRf1ndj13vjnp6p4Vei
TWjeZOHLpHi+koFWeQ/Ux7Y7szGgODvqG2qmx8T4Kr13N6oaNFWg6kL7rVAPIG2aA7b7Zjs+lfou
Ts/MxdIiYJkR93s1BX+UpmQvfKetSwaRHIowOSTci9qfVdx4lnCRMeqNUR3KR7iDF7GHOtL3z9a+
3A/fk+QzjXQpydT0yKR2YcPIWRaWKotiPlAPBthX6dOZ7Uo/uVPF8Uokmw5Td9Df69qPX3lMWHc9
LsU5rOWdykSwU8CssENt2z9n/qqM3za6Wcun4ty67p1cVeAtJKE8cledHWg+pfAbFq/tVgXwXobW
/MyaxjH92dh30W/5R3ehtSHFAULelTXj8DabPsMlo3NZkrFZqbkdNYZsSCbZAxJuCf4L5R1amnXL
FkGew346pgOS0CpsfL46kZxmCKNJd15AAo1gzBl3+KgDC0BOxInJMEIurP9hGSLZRPdqqAdqditl
y8grsIkPbRC9SIglg4jm4xmUuePjqcHzO74Yz9phzcLmW0u4ATjr3fjV+LMC6laTUiBC/OCaG+GP
4XxkxyNgN/0vNLsl2U7np1C/lKjYV+hwTLYBKfZtkOFG4N1B14J+Zj+X2/HWcN8XP1Z3bB53swdU
PJ85RLYPzHj9VLI44OPJ4iWoz2b1JND9of4dCZcUswfux2i/I2vDMn6aN5CKUNIxOZGhT5ZbqvRD
ga6WLprqNX5GiCOPwfxsbLX10io+MGskvvFdF7tYeMPN2NT7eY/Imwql41lH0Ak5j8uavzQRym/m
axxG7zww80GJ3Fr1lPtsU/ge2UkAUkb4ONE917ceeXm/S/8B4pxo4h7GEpi7L1JMeLSf/8jprkFG
o1xb+6vVvDQO4syrvhnCLb+KCLWPonivPuwbsn/5OqV82CdtPOWTJwArl5teOcJZUIvAhnttkDxy
yNMg5fvUXf03uXDMt6xAEkjTLqOX5dN+jcHor250qvtgjX1+J79hTRAb+d3dgBvoak9qYGywahw5
Ryi5GTRIgU5CCoEWCytFV1zB+woj7Mjl5U8wD2Z2i7pvE90OzEC+npBCJtOu2XNTujUfB8u0n5Tc
kNkdnsUzLQUkxsI5601oTn4UHUHrAM/u250sfySgI7ug4Rxk+5m73KeOvXF6ArkCAQSODAVXuyxj
mMCPfOObQfncoInAbcxz1VyYQHZw10/WB40D8nJ4Q/Z3e6YIe17WPRBpQkGJVpqRa2lnq7jkaIB5
IiMzMHrmGsk/Gl/8h8O0GxNomAyw/oz101k+e2i+Nom2odp/JMAK9eKrijeOnx5W5GOLO27h+E2/
rO01/nqaT9MXMj++6zrI9+v32mML9VhrSFuZMNAP6Sofskvx1l2B4Sy/0YVzqN/DZtaW/WNiIbvq
XRATzYXK74Lj63KXMC8mtijFcMKl8G3RU/OHw2LstpNzq+urPAeC7PNDVHrGTcH6Mrk2orOTeshp
dfmHDzAoPyLvAYFzhzeygOKtetA+CFJhp701rV3CGo61CzkwSFznp774k0NYYOlzvyevgIcfOu+a
vvQ1A6tnUGp8j9JXdeLd+FDNV+egW/7ECcER3XnoQKclcGYum5g4bE/6sY4w05b9qh0RWpCVIO85
rsZrn15H2YUybORoS6ELPH6arK7ZxO0tguPj08o81fS7dKeL+/S0QjRskGP6OmHY2B3O3bEM+ff1
LgtM9un7+EnEVHtu973el69M3g0ne/LMn0Lx53Q3F78EWsQqTyTdu8MTGg33mvNjzEqYY68yV341
BssYKI5P7lZvq96EziId/kDERdtcJvuF69afXqRdG2q+vLe2g4fxPk030fSDpESTAgX4XL8xNi3J
7enR+UDVR6c5/tToEdQX/dTtuvf4J/rKUPsdpU9W+hheXf0zDR7cfEhhb9CQEO1zCC6SO2cHBE24
Qv5N/yZnb6g7Err2Kr+WwNH4rr1xsQ/zuae4lT3EHosrPh1p31A7/WOr230AfqOy9pmqHvg430dm
zB5rLPwhQXOosm18F8/WhrDYi8ns7Il/kWOAobE8iIcelpD03QJLrHLnLRqk8X3dLEFDtsc/89z+
iM/uKF3QbjLL5rY4Olyt6RQ22+TCvXpFj3umI9XuznPxJr+a786ZDFH+fP4nXO7id/WDkdgoP1GP
LQA7Ve741gid6GJrz6YcNmNgabRVLzQiKqEn8mHsX0sknM74ORp7I7vWDSj5cwoiWbJuA117Domd
WxuerQSicap9812p3cbYoO2f181E/JfqZwzFyguNQhMPfqkLr1YR6GcbdozXWRxZAcOe8KoEo8aT
QoEbD0eL+B5nW2mfj7HxmByMhE8NUwwNy+8wjbI/9bws8fBUFczxTeeve+joLAwNScwFZEua4/Vl
9GOrkJ6FtsTI2fSLJo/vcmLsCik9OMDKXJOaQE8VBAXVNm5eH5E9XWmehfSrLKu32jxJhhZGjhlO
TnRn0eY+KIkoRRDqmqGBeG7M2J7aAcbWv5g/UGeEAordMxeImfYctNzGSdA5l6U9WNNN0GWonuxs
+hjgGaqx74cwcqUF4WHUNxNEifZVms94Ydj8tEgiRt7Rg4qpecRXtCuNfVJdyruQucHRif/FTAgg
WzfTnd4iG10kgZTYCYmc6lErodoXnmqRXd+40pQSEozAtN91zT4qWctxzUZPbfUU2+cU9eSwz7pg
7f//YUa+eqt/SPLK5wCQKVIf2sph2KwFDUE9gPHzOVvWOBhpn1NfyztffsjLsmcNUTmdo/La832P
nmTv+oGpg9tcYVprGudW0L63137YcwENmh1gnfWMAr4abqnokuX2k8oHRZuj+/J3904Lt7Tvo0qM
GoqxS91cBqTTTC26T0NxDeVgvo4IhtVTbaPzODq/i+Z1dzSe7NBrpLUfLXtiXQsziePZPDaMHmsr
OdjlxzTkO6WDtZ5r3w2iL41FhPLF0UrWlRz9aZzxTLAf1oXyWZfOhfAWxGhdfa++9CGYoDWW+wqx
mo0isAaWZ4v2pBOEMkr0Oa8rvVRfEOHOeKtuaYaxNc3hQ2BjeH390SB7MK8ZfXHjLh+mEyy/vPXS
go/JX7GH+OsnVxZAxNTepdxIKlk5kyh2CV6Hzh2c14XvtdlwaWn0aCNKrYRbFMKv6kkO9EQBFfq3
03Zxu3FYnlc0myY1A3OJtoG2n4LxmwnGOejgavEukSCVuJodRtIlF5uGOKTmGfHG5LxX6+axNS5P
0/JKh8+wS0ateV9L1pu+RFBaoZcbkreYxEKgG/wYkCx017s0sDOwGYI2twdOdGZgahQqG4wq8pu6
fpo1cciqCU8QU9xay3vfgFnbxto7IshDOyoSdrChPiwJQWMJlcqawCGU7MF5N6QUCT++qxyeYdtH
+8zRGBjxRRAOCd2hkGQ5j7nsQV237OWgomcf5046WN3Qp9x/jfXdppQBqSW+sj7tyTUSLEoxvc2p
Zl+jvhHGts9R9PoYGhgLNrbCEFOTJR5y04B/1cz9+tGNcfQBlxzNeYxWkuc+uo6jyDdVa0w7hEH9
e1Qk9T6P1PwyIR7/SWqyNoa1Eq/FOtJ0jNN4Veop30DzQNEpG+veWBCX5MIsT6sZzTtFk69pzLgs
M9L6XRdZdJQzNkDIuK3/uDuT5biRLdv+S82RBjjgDmBQk+iDwQj2pMQJTBIl9H2Pr38LVN5KMaRL
2n32JvXM0sIypZTAQOM4fs7eazPlBIs1jAeVGtlMe2URSCXIBQgnxngly5TWRt9q5qUmU0b2TeXL
rQfx6T7o6TC4Ad6nGsIHGwq/HynB4hqMZIY8ZD0ws0BzYVFrahgPyW7smCkbKAaFk3BPh1043gif
98nUFf4q1hP7vrS15FMSC39F/gJK0Uhlbf5gVzXTqYBWvsLk0/TB9NLGBGjoaJL2CkfLSjNyDYFu
JCkxsxo5GQpPyHLlj3RwDI8+aoYENS4yHA2lXl40vW7tIpmmx8HGlsGoI2ryndGWic23AdW8UPb0
OQ5pJEdTbx5ySzM81HV+sUOhzSM1BpPGlof1NDeY9QnfBwWr6mRLXq3Bxqbvnlo1g8cc7gVaYlQj
EV1JJSs6GB6t1tBmWDZpCgjozHnuV2E9tIAoJ3ZyRWCvnSbB99Am7AzrbPzu9/giO91Xl3XIFsYv
jPpCDAF2y8ggO60w6bA0YDJZIFBlheSJIFMfwcz3ksooJA2NVaeq3HnDMWegmUYxUqaFqh0+1WgZ
mitfmKSdTCIFwy5A3NjI5s1ioZDjQIJnCxgos37KO8N6MDRigfBo2AMjqtAvV0nloZgtCzDMcQog
O0ck9uJU+Ao1z+q/5kamsRQMCZb+rs5PbSebyxhr16PZRA47d5Ox9dRl6DtFMxWXGqBxFqi843ks
bMd3V8JPIBinlsBtMVqKTXfgudqXZBjd+rkQQxpftyX3CqM3EJ8HP09blzwJ2bqHobLRvwZua6hH
RR9fuy11mclF59JGfDQ57dSNZVB3R1GOhUv0gtuG3+xxoPWTwjUWVMWJN5bgFjIGt56TaPqMLy6c
LmWlMDDZpQE04s2ETC64jFyH90YAP5q7PY9MPXjx2hJrwOS1cfuZuRvzdEL1pDvXroEV4SFCaaU9
ZeBNHNakSpen0euYNvYJbdCLxM26fGeB4M8fXW127KaAuOXzxAuPF2lMNPPWTEre+IFvoBLCjtXm
SXl0sqmnjDU6ZCDcb3FiSW+kfTANgtKetC2hN597shTM7FvCTW6QTN8yv3JIS23sXgzuhiwlqXAW
GX2ttlYSk5kw2MN4r7Sh0saFASnIT7IVjqsQg/RmKpNx975x/5wZYJsQKCFYKQhdYLLsM2JBl5Ya
Gpp5H9Q/DfDfMdIvSL5bZBPBD9fvH+uc7jEfi8mpMpTQGW9aZwgKMZSNayG6wntWt0CJalb5MnuO
Y3k/GV26CjB6IspNWQLZ2L1/7HNAweuxJUBOi7XY1OVMF/gFzBJIx8RhO1ZA+hO2IY0fnzTNqj/g
l5yb+eejSIBOqBwQ//x2Nv1G4wWbcDZbEbHM+f56QtJOkEq+D4PhI4DQn76TnLEW0B5cNBpnRITC
NPXM66FNtDMPne1wCzb9/dP2py+kdOlKwJJkthpnp62z0gyCGqdNhHvLORD3skxYG+wh+uBAxvzD
/koEmU8dqlMyp4lW5l/PACxFIqxUIMSklNbXlj1Qg9PEIWnKt2xrI7t+T/m3sG1V38S8RiPipv7j
ryrZAQDQMMivZzvy9g6JBg0hcNKQgNnpjKfJQnJJRWUjQP/q/SP94TmQQEgsBXfVAjdzdlLh3Y8+
RM9q2X2ajQJT/rlMDlLfImDbOHKvjL/Zvf8W9vqHq+g4Dl+OOwIE6/lXCytkcbpnVMuEtOlVjMD5
CfEtPk1BrHHWaR+xnv5wYwLEAyurmP3wwJ19QQSsYTdN3DW8q7CW6y072XD3/kn88zGUApbJeiL1
s8slPZwxAyLkpa3YOEMrnpU+mKTfP8o5m4e70sUwoM8YQVS/55jcFjcaeAnOnAZjAbNyKH4EHO79
g7w+RWf3PkdhQTQB1MDkPSMANXqlO0U0z2BcvLtJ8MkL5FOJpsHou73jJlC6nbVWYyJEU46SAjVE
UDNs7Ldew0ullrdRCsnejkcitcv46v0f7w93Dw8lfEHIKzZEubNlJkDEiCC8LZdeZaQ7BGrDqhuL
bE8UarjS8q784Moa54ySmUwiDGUzJ4NRyrV9+yTCR2UmWPJ8sGqjJqYNkTK4N5jGjgzD8TmqSruK
bANnN0OI97/s77eVpVMxqpkyy/Muz26raQqsUdl0BEwJp9tub9JEfPD9fr+nOIQlpbR4Il1Qr2+/
XtXnU6tG7imTYrlor2suXdY7H3yR+Rl7e0/xXhBK8K4juo4r9/YoFBpTMRaspyWKGeHcUZhdNGm+
mvNbVcUMxPpoWTNmVM2bQ1JBENwyM50kaCd3/pF+ecc6vUK5Z/N+bw22JG5g7myz/G5P4a5Fj1ZK
+a0mO7GkpZL39god16e4dXGrYtB8/yL+VtRYipXVFDr1BmDM8zMc4zytBmTojMdHhIyfgcMSBlOg
K8dKOH1wOX9bzeeDSdYGeL02tdTZ3SoTr8Dxg1kJ2uF1c2Bfu0LZ+9Rs//PvNC+pM23UNV377CnM
lNvFCrnDUu8JMEFKHqxsb7wtpHbfJDqFE33894/4+3PIN/v1kOLt9cwy00kBwGCRCxGX5T/ojXUJ
ZvC4XzTFHWUe7YsHIKQfXL3z4wI1tWaaFOhFikXW97P7KJ8m8jasHFoXe80ix7KtvJMRk/+Kug6B
AIFDYnI3evD3k/n/mnG//d9DrxeK2/EdfH3dfyHHJPyVYP/6R/5G2Iu/DBNwr85VmDcJNndA/71u
/vu/TP0vqJGCS+RQweiQ6v8HYa8J+RdQeZtlB0Y9L0fFAlfDNgr++780Yf9lshjBf7QMthvglP8T
iL2hv11yqC90IJ3K5GcA0O3q7tnDZ/qdKUCQYJ7I7BZAylBHuwnYpr0QuZnttarrF2U90hsiRY9w
QTJwGEhmKAJb+g1f6SG5PxDXd1v221F6YWaMpUMikyHVIIZwfIEYW7Idkp0ZM/JuvsZtNy5VgQeo
bR1xWRNGhxKKoZyqGhcj3+gzkavvqkAIWjFBrvZla+fuo5HrBWMKnqeXKjSGGmoVras7hX5TXOat
FhxlMgdkaBIPKF6a8uRndroc0Hdf69UE1wIIuYTw7hcp8xvNR6tyFGnrhDC2nDwHnucHc3KZi3Y6
tgINiV/fuR67+aY3jnlglJcNYvt2pcdmaH4eGz/yt2EsOh6xwtezNQB1BD2BhYV2isDlLarCBIBh
zhFTu8lwy/YkwoneE56h7Nqt6v42tVTEjMyhcV8rudBK5hUqhCWidzZDX12rd0gA24tsghwwEA1c
ZsW1llfu3iqDiohum3ljBbllGHR505e2dTBNbT+p5gvZOWJtU0Vu/TAJSKxqis1cVN6YuZuRdg3W
bjG4seuvolQJZKSjpTP+HIPKeHIq9rQPltOggYeixik9aZkFs+fnnuU/Wi6uiu/ZXVN9/94cvxT/
C+IsxLvrweJ7lbYvX94sB/yBn6uBpsitAO2nXJOHnvgIQWXzczmYfwv8H60LBWQVJvb8W/+KtBB/
meCHFe9IC4Y/zPn/WQ5M8Zdg98Ya4khDn5GF/8lqoN6+9iGX68j1bEIJ5q2Okvxtb+qPsk01fJJN
tRmMeB/IeDvHwvQIM2cbuujRm9wKG7NhPJ58J94ZKYlHg8Sa0xFXZRwjYF65Zi3K8bEjfNOoMb0N
QLNI30qbGkm2s3I07YKOzMo1X6zm2QVpMZTtzglA1cTVA0rqjVeqjR9EOwPXTdYv7SjfDMW0QvKI
MoSZPSinoAmefAtvHznXU87wNoIhAFxPQ0sYDeZlvI9Md1cpmkEOyYJuOOL1Tn3kull0T7n3yaOa
moKAcC5tHbvNQcmtiWsRKwdTEUwTcHh+eSlc/yzhfk3veLsD+P3Ezqvwr4WdrjqVenW1acr8gp3W
olfXFirJjjy99480177/lJC/H2n+/V+OVJAxR5+ES+iKa0187ozDB3//71/FASKpmFDaVKv4rd4e
gO53hqG0ZyDkH0MYCKlzh5YnpvdMmRwjQp/DfQvEAmV8KoKDmaeE/6hVFF01oDaqJl2bEMUqzFyz
2FDRhDaZqhmPdA+Q0XoABqCJ8efpdgMBJUGyHC9doDIKSYVt3iCCpO3KdLzJFh487rHI1zWrVGsx
Z6TXPGnxLmMKY1LjZeHBrL2fa9a/bQWccWDnM8wJ4F3JM+Li4BHzCfrlDDMdsL2CptGmQsoXIOsa
vkU+EaztE+3gXWxkgCgX9F/4jkCbOCmJ8DYeP977F+KP1+GXH+Nse5LqEKlHn+sQQR8gcGExmsgK
bbhsUnxwT73db/3+jc/LycLq3AACzGYwpxURBa/9TTr9H3yjeSU9u3fnMzvjvBWLHd2Ct2fWDaoi
aWLObC3ug0LuI51wYnRKWlpsteCpci9xbS4bizDH9nYi4RdhRT09gWxcTuTeZ4UOqGTtUZV09Qcl
9ds9yr9OwT8/2tnmgXbr0NU4iTfsYpYBwrkYCWGMsiYrUVnV5bZT2lrr/Nv/m4v8z2HPFmRXG0av
6LjI4ElWEgc6Ec1kuMBzw0n7/qF+XzjenvyzJQo2EK3ylkMRw4PdPqOR/AFF/KMjnK0cQVsx0gPX
sunH58q+r9sPlqY/PxFz2AwnjFbo2YPJ1poekM0i2xpXzfittbk7mJ9C5nv/TP3xcaCZ4/6sz8XZ
48BYzB3SmuOU0CBcUOjtoz7dvX8M6xWR/3Yh53o4ztwwomNEzf/2YaD3reNq5o5Lq5gVDiPNOMuU
nL3AQ4UhEGoLGuRpWrRpz7j6UEs0sj5QU9t8HPyUNdT+IWR4Bbca/2SB3lQbHrAoIa0MK+aqIf+r
AyM09rqdlsjLdHiA7rqzcAwFBDhkQXCloXdI2xiArcRX9oLpbKODjmxd4tjtb3r5oln8eXtWDeM3
CU5gFRcOnXTZ9GxskSiuNRO81wPt2KnaNxJaiEWG4uTuZ99NhhqLoRDyfhc4a7bxoU71cxcOfiYw
+2Wg22g/kfpPj6VmXJhdhFiq3TX9tij0dV4nJ5F91y9CI/8aVvYPaXWPSk53jjfcNva2Eac+HAjA
s39EDIEDrV92BprUSL8LOk5cFEBOwx0Y2Icpr8BQkVzZznYFHWmJvVL9dQVPR+ufq5i63DK3speA
gQibSwlq8E+idNfcItdpE5/iWlzGJfNeiF87+6Ypv8UTJMro9Sv0mdx4Bro87bbNv2Tqmz89t9ZT
FTPHy7/IML32cDMq6FDW4MI/m1YTQoocOVzjopcAwdODWJoG59AOAiTbA072TRnnF8rdCsa3On1F
fYqO0dgjJ8wv59tFC1/KkPeug/pIaDdcHswgEc1RgopGufJzeTkG4sVph43lYFAamGKGOgon34gv
TSGOOb134Iz9yez6u6LsiZGvt0N552EpdcdDCkezKMN1K2AA6+qQMm62ENg7aqcDmunZ73WMRyOU
vTboK5oyi5aN1AA5SjZftRQDdcA6jk27fBn4n0KYsTCVUFc2rrZWPqASoCplY2F6OsxJkBLNchR9
MU0AtT3WtviU+dShzdHSf1YEiUIe2e5m+2GFq1fQb0kLsIU5jmlo12l3Vct+RR2Cz5yZsgaD5qtA
o4Mo3BWo6De9fq3TGZlKbRnVwW2edhsTK+RQIEw1u08R8VEQiAFa8ZTFKdZvJCZ+tpn15V7rsh6L
oxugXkrERuaQgmwLqWD0HFrTVaZywuj727p3LlNKWd36Znj+BZRu5NPBtiFb2ELHl1WPppasPPuh
QyGcB8USFlczfu8t7OsY/Kwh2lUY4VUDyrCq70ydbOuWdGWojgFB9eg5oxfDs7Bz8T5kVhry49vs
qxt/a+HsbLpia0BFaFyiE7U55DHH2YOAd1wRdLJOgumySOJdJZpDCoQjEMVx8LPngr+tFWIN+SsX
Gj8B43ywqH5zRZY156FnapCjUu42AJMxxj8mkr1Dme5aDdF3Izdx8cxU99rDcRooa5P346ryoZU1
0RH0SC/yNX6spabb2w5XxYj5FVfvYi4mSQpXfnJTpXLf9+0yHM197CNLJdCJiKCl1L1H06p2KlIE
0fabCfZZxux5DNdWOVwCUbtKNI8STQf4zNS5oD3QpfXetYnmHEmvyNWygr83f8PYae5UPWw78dz1
/jrK7iAUxVycoj/VeXYdpuE+yNJndsY3YVNdDDXBcKOBxrrfDtqlhiCpBABYT8+ogpDeW/i+S0yJ
1bqDk80z1hS4NjiQURQbK+33aOE2VU1IrdfuB8jC+tRhHHLpDcABzd21o19TaK5MbDI9er1QoxuS
4jvT4FWBhXZw2FsWKhf7EFT+E8aqrRbDThM/9AG7hn6NmuAwYvvR0LKgC5Shf4Md/mSWz1IAQ2wH
vJKIyWqEVe5aQ4/NKGtTIVLWmUsg2ckTtCosd31E9HYUPVbogCMjOFRqpg2nxymOd61EjC3DtdCS
fUjLxu8+6AyfzXUou9jU2vzDBJV5nuGcvdJr1v80wiGPIbS4iAS7gJDFAJl2jhZZF8kmzWYZd7Qa
RpKmWyjJuru2nOAQd/oR9AuIv+4a/EeFffj9F/RvBeHZT3b2erZjaNwUZAS5p87KrLwrHfiWiKaF
rOfo1I1bp5umSVbvH/W30uPsqGelh9lGRHCikoEbHi9d67FpI/gtH/WP3bnWe1N7zIdhzMnCLGgg
vwZF/rLFCewaLr5A9Kdwc6hW7aRGtd02161erXPI7Dk4W6Pvr+YCIArqNd3mBUTKQ1c6n3wuRYK7
HKVwRzaOjccdpJmUweseXefBBgO3sFrrwSpB51hAzNlW5JAKS/1FBrQTRrXv1WNz24T3jWHSpSKf
vsamZ6y7HQQgdIc9o7SlxASk5/HasD4VUC4tqhMfsWXBtAYfB8Gh21qNp8psri0bs5D5PYx9wofr
6/mZU0b3SJrNJ5LU8Lr7M2dhnbjp0euyjev3j+hl1o7b39SFeM6wBjjGrfIn1CXVsEnH6a7W9FXQ
tbhnvMexJzms8W9x+l3ootqSEr9M2I0Bxvkx0IGn0bnyAbw0ebyaxWsoWhZmxAMdfJTzeDZB+vuB
+efKvW6xfrlyLIFeNerQHVV6Aqa0Cao7oPpzG8eZMONyjqfH9oKE5y1rr+d+UBn/1j8iDvFnM0pJ
w6K5fFazgotBPcbR8xxbGujwfXAKU3nZkDT++iD8R51DknT557xl+P93mK4xP6v/fhxxnVdN639J
fu0/vv6RfzUg/5rzzLALs8G2yNWdhQx/NyAJzhU2wwqHXQ09RZ1r+3f/0WKIwcWcf0fR9qAD+U//
Uf8LLRA5b1xri0khEb1nEbrvReq+7ml+WXeUyVYHZZNAxGK6imStt/dPn2fJZBECvfTdKNy3xctg
VgumvdYVDAmFWdG9dwIcRHZbn9w0L268vJV7sNTbrsYU5rsuk658r5wap52yxw9W31cZwZufj9ms
w8CEqQlaHiY6Zz9f4YdZwLwG8LqKN34b0arQKVrKQ9OyAmZd4mwII9l1VQr5Psyjm8o3rDVwpZui
mCG0U7DHeJ4TlYFk2EDGqMpWrQXa5Rhl7BIYankls/3kD8FhqtOr0snGk3KrL2VuqhWKjWCfVoiZ
QaID68pTxONZ2V74ZfhFH43hlJmJ/1gm0Y1PMvGqCmK0mabxxVeltQfehwKyN81ThQQZFcCtGfbp
R6fo7NXBJInMTZPZNUIgBFXG2Ru7VGPO9CrH8cvF3oxd7FCG8IFQ0DmUfd7uZc8SqOrKwL/mJU+6
gg0iIaZt1VgBoShC5xDjfUGuOhyC0cDQHydEkLQ4jMNQuykGTKAyGQ9xK7wbW2uvprZP7nNlnPxC
Ax06YMzqi8I7EghH5TRXp5WL+ttgL4mPeWunlfPU81MsW2Xahyjp7SeQUguwG+HFyBBv5aMCwo5m
Frej1D4ShNlnbYr5DM2DNpMpNK9XNCFvb6JyHGsQrWYPphKW4dDu46RGNhj0/S1cPe/UoY6dWhkd
Oq/ERlhMsEtLLP8rrc0iWBw9rg6zOTadPIGhhFDRVtHagwp9TCp1xZs4hiFagy1JxXMCwHj7+ktN
GMcrtwO6kstBvxEtONXE0gokkS5pGfNHKmGesL2qdhMMKVzpXXzj4sIRka9+jEl9LbOuuKkm/bKf
/OJQDCa59fOHpKj9+W9A4NZZYVjgVWPrVE3SPOlRHu76ptrFQZEfYUvlkLYbnT20SUCO6WPzz+Nn
mUjCMFLMnJwxYzeAsbkcw2DfOWENFpP/ev2lkDbkZdGGER7tZG32cXvQsrE5NEWZHRwMr140wiT3
rVNhe7DQcnyRv6ynf+jki7PCj66qmOPGiN4Ss25Qnd3gWkxgPY8v+QYOJYBAt3AKAvua0zIu3Nas
tr6e46DWneihNxt8h8zg79Ma31GAB8uTg7+phkreJX1zkTWIoMspySHKj6ckM6PLgu74qY5HbtxT
0nUlLGwdi36u8mMmAmdhUoRg1XCAuVh9tH3/y702798scJR8RCYjQmHB5yueLXDdFMXKaGCZDH3/
1XKDHsh1MBw9C1KE7/NIkbbSGYO8C+DLW2P2WBtGeKMp7xudqfJC17zg5vWXpg7ovatac/v6a68f
qbJ7Gv7ghD1IBolmho9e3Qa7LoqtFVyh6FGriffQ3HAdUx4iI5TD7euH3Y37Quu6U58OI22UTmGi
Yjf3+ptBlYy3ph20WKF8d2uySVAAsVIf6JqC18eGl93v63++fthVZG9yNNtUq6N28voa4iqX/QvZ
5Nfx6AQPwiq6bcZYokqUWGuuE34m5fGz4fVQg4w2vzbMYjd45ca3lBath8plG4UekoMU6xSKxEOS
44StfVPsMwZ7ewOg4mLSp/SADq1fVrytaCS3tyoT1lUVmv6jr8AiSD+/aSOQa0WQrwsjk7e9Vby8
f4mlxfJydolZgqBSIQshfHzWFvw6vnDcUIW6N4PFHdkhFLZv/NSK7/Mxx/WLizCz5WfqXa3GA8t6
bV/8/DCbBjwSVGghk4vBquBDZFAQtWEKlrzWbqRDDt3rh4hT59JMrHyXVu5t2Dio77uEffXoNls3
sq3LtKuyi9FuDmE11GsjNMu9qk3jUzBdFa0rLltFt5sUTHnQrcbbEX716CdD9ykYna9pLq2XON83
lUlgT54dfcQHwbIs1kEEXy3Q9loEuzgm2Dcj7WDyLgKz/NeHXaoPlgOSnH87n4jE6NI6aNIQeFAB
vTmfg2aIEfVSvuzxkCmrvYjSnrFm35PJlwK4ZCw5ds0+QFkZZVLeAraUt45xXyM8u4k62z+1Trlr
+ZsP/3yUfbNCldFtSiQHS2a1lAxxv80jZTyh+Kb/kvYjOHy8Tjj9LsYk77YsnhddivvaHNe+zKNr
UE3TbWoA89LQb62rOdjCsIrLHMnpTRXTN8wk1qXEtJ7cGf2luT1u6qjUL0vzBQ2f2lFCQVfIrOqm
nj+k6HrgmO4c/uWsy8bJToYx+ntnqm50Ny4P4H2g0xgzIwtzyqLQCpetYvooguGgGbW6hgfbXCm7
vQhLQx5ePyYS4g6JFjzLwXW3hVdrRxqp2rGeEIyYYqc1iXc9jlZ4U434RI1GP0p6M049GjtXK8W1
PX+UNfiPsTHj05BPzWboMnmVBkO3jtyivdF1vJRuoaUnq9K6vedDxWla6LqNkVzJIIwWhWySy7yz
+sMEz2RVJ1n+TP/4U1sM1S2emgwKmE4uoGfREUua+1Tk/WUdjNHN60c+jVs9LMVFWk3ZsIACc+hH
U5KUon1z9Dz79v5DbP72ENvo41E+2giIhC30s4fYnhKRYdMgaoKuquyK27Sbil1VeKCxueBH2Yrs
kLgoFRuhgxtI246iMt53NA8O5kD4c9pkPyqZ0s4McpdYHwhcXubyaq+CF0xF2jbQrJtsvMljvC1x
VsebujC0W2vs+11Ti20YgnV6/UjLoN94Ic06I1DdA6L6ZdWH09P7X5m7fy6Mfl25bApvKi9WL0aY
LmXU2yetxFXVwhBj0z+/68f8/vUjwdIHjVPc9ghSjz7chDph0uATZ7GslJPujZB6U3Zx+Ch7PbvU
PLfHkT2Ej/Ct1EXfEVrw+rvKU90+IXN6CQwxeBw8/KVGu5QT6XNjYSQPzAwYQdNh8Er/ttOT5lYz
sS+DDxwuXv+zLtNXg6DLS1KXPwbLtIDp874bG+e6KhwN2y2gemr6beY1sJURSBjd0O+LqXyMuuoe
ZSdmeprikYe/1A/K5zw+QaEOX5y4L5BPj2Db3GdPgvalMVjL5jNT3081Fe2y/d5ozo8Ml+hUxNiS
sVBBSRmfB5MXmglThUxpAsGmfgJcNX4p+5C2splvbQUkAntTvZyUtSV0XSzDpMXdnFTUnb1z5eyV
B7WggQMyZuEJxBYM0OwaYubnqJK72I6/OKWJlZJ5lCFhYuZl3OArmljDAd5tut45VU6Kfd3TvkxZ
eYM8DOhHFoRHLXVBxgM2C7QGxmge3xkAqtrOpYqS3mMURp8q7V6p8q4bbWsfWbNzOGueAYjHq071
TxoAKam1pIWU6AEMcKwRXjqs+CCCrXmiZWntslcQKvut6KY7el2LSHsIXJLkgsw90pi+ie2mWA9+
t9UNWkdUA8AKaUrnYU+03oB8Ia1K0h4Nb1uJ7Kk0a3MldHi+ZiKIG5HluEusiTAFlywsUnOcJSy5
0qxmf6m5MWJck9C7o7VWyp0b+bSgW8APZuF/IxEJIJnzUip9H8IF3YgwsDYGYeZ7mCKuVW+sBM+U
7ICEJbLV10Z+xZ6H1SldOXbkPGQQ7FNXX7ewiJdOm8l9UnVceQC8RpX0q4r49KVodQ2uibnAsrkF
zHxpeX5wkWGtFy0ArT6AMWS3SyOxu22LG0t4NuF3xeBfgpk+8M3sdWPNWcICIg0ydoLVKm2bjPqV
Xhg/AmZLhw6H5CYIiIKAY05vWb+PtG3bdVCHnGKnQBiIjE0ySO29KPB2uwkcmkFdO8U4LjifgD3K
HhsjBmA5CuMk4ulxqjoAjpaEld/y67wQ7Y1i1dtJAdFrIFzKYrO76wYyOmC+aGH26DbOlzR38Snu
vJw0JXNw4PjozZYRU3Wf6vYPTICHXlpk7NE2GCsKjN7icpZKHf0gIUlFBNq1Md2VMvta+2pLmgFM
J5YQHI0Lz3etHdzvTduWC0sYx2Jwr7EpoT9pxbaBIdJiL8NaC0GQcB9ao7yL/KeEgegY6LtOgRi8
D4MZrI5oEhGLfdUM4dVgOOjKn1oXmMhQuJ+niuixFErDFHerYn5Rmc/R0H4L7M+GVpMh049MhuC8
dMP3GPPl55QfnAkesIK8s2/SC9+s9CuGIA76QVx1ouRhJiDzVsTuFzJGjV3Vl+6KPgZgAD+3MKw5
/ipxrG5jh5px7PThRzbntuhDNj7IMCLaDFp55fIiNNt6YDSpg4qqfHjAZvyC3Mgi8a6yyPMooTZ5
yl73Y3nj5kDFVd3tQiv6Wvf4KqNoOJhjsHG8rCXYsGOX5ycToPrs2QzHchcVyeNUqOv0wrvoHZ7A
qh92WDWnZYbGek2yACAiAlN3JdDVMP7uaOs+MctNN8FG9rJU30p1OzoeIivJOHAc1bijr9yFFmbw
XlwUmXeX36TxlCwRscK3Sj0Gsfm+JaxxmfdKbCj+Hik9tKPbGxq2W0nkFkEOvPdDd4ZgAQS/INHg
kwf7/JIWzIkL/iNK+LnqIiSAQmikPmJcbLT2pocv0yhZLvS02hZjBqNUzd5GUXAR3HYn2xC4hb0l
XbK6UMATbeZFbcxfk9reJ19XcH7GcpMWHgbTAFxHpjPHCsvmofYYZoBVxwnNPFM3i+9teHSN23BU
P6JA+pswzMy1X+FMN2C3gQBOj1WBgBQC3FNTgHWeBNjKApIveSWgmm1QiktDEyHkVihRde+9GGb6
3XHC5FMaA38f/QyAx5ReZ+a1rLMHTStvK6HKLR7Aqm4ZiG3K3rzPcgEGtwjv8A1f9rLbFFE07Tsx
1fBuk+9NTeJEOpCppanBv4J0jyAYmq83Y3McaP1LOK+t0487RxA3lBZJeJsxf0gkYTOtGA5lE9ow
XMFyJGNDuCBEicrdiISUydY0bjXobusc9+0wkGFSGs5Vad0bFvlYETj61eQmJJHoxj6MVsyq42OB
KWeZoNda29kuS3N7TQNI35JWsQrDF+FM5T5IWBD7CSCBVZaIjEGBgHTU126FKpFHoSi7by7RsKuk
S+wtYXtfcb5XV43HBJG7/J6X7WPZkUjpdrZ5rELtKHsm6IWOgV7Y/cnKCJJro/h7EQRMLLCZ90lV
L21LMpMN2YDp4/DgsOXapGb+zWx9B7Bj9mD24sYz7xij+EuV149yBjr3jr0Cqj8dWwFiyRu9daBl
hH24EKxKhu9l4iNFzpqltFoTGP0cDkCmkEZZfKi14lPfI9UEh/9VR5BZkcq48OKM90Nef+vC9rKj
0wGuzBmBWoIDg10P8DRMUVgG3qbIuChTRKwQNmwX+AUJfflS14gA69Lx2LJ7XgpiO3fMopFYWn2w
l4Nx1KV3Ow3ZfayPW0D6gJMqtS57RkCxX13lg+YsxxBw26Suq0izd+6YeOtU9RATySh1yVI4uOmX
JGXc4kcoXEibPzSxM/38wMfMq4mXXwHb7xJL0nQdmLBZSTW4LIs7upDZwY/hk2aJlR7YV8iFGpwf
ts5r3TVXCovOxq6gATcB1DjlII/PNOIVeWmhfoDxOeuvhWq33hfRAfeSHU2brMO/Dm/2U5SMn+zE
RCaZ2vEu9IaHtumfPVh0dC3SfZfPW9yaSK1QkwRCR3G5CeHLhCSXJgGFoms0y2pwPtUFbcLUvKjs
RB1oElI/vIQ0Ihbkcky7bhbiu1ZESGaLBqfKJ/RO5Q3pXWhLXQcp4vziA14k7LBZV40GjUmoRVdg
FK6j6SvdPiLY/g9vZ9LUuLa16b/yRc11Q9rqBzUoW7bcAcZAAjlRkJ36vtevr0ecc74Lhou/qEEN
LhF5bibblnaz9lrvel6NPbMCou6UMSizNIPuFMcYkNQW2GDhxY/qkzbF+BjUSuIIU3ZLQ+tXBn4X
jiEVCKyK/lhEgI+7alfUmEa0uozhVh48+2N9XZJ4rIKpX3dFeiUn0Aor/3tgMP96jyY0DJME8VDP
XxgRjixH3dzbcrANEMDHdfsr9A28QzWyw/k9fQX3cQPSw8Qi0h6pAg499gstTW6G9IfGfB/5vbdC
tAm+WDGB9hQdTGjYiVJ4yCbKkHED/zMEXYjzy0YZmp/eYB0C4i4Q++3TIFvVFrRX05I88LnRJHUX
LoJx2upJ9zBNTmEnABOaEqYzlqVJ2Y689gVpDz4SJZIVNkqOUqBp8iLyV1XUuwoM4khDZVCGYGRr
SoQIIrjqm4IlCY1/ZfyxUuaDhGZU20dDFO6D+Qf1wk3f6uZ2rAXtDDlcPhkIoVegzSJ8KiK1XZEB
h9E4k3DuxVDhgUcn6moakDFVqgSvLhNrartgGycYenKOgtpOpnIRggQpFf5pDZZ8PVr6DddXotSM
4GhsjtPAHOx8DRdGDIqlOFJW0VQ+hl536BMcaUPvmKa4++GbNDp6bYeuZKu496TTDU5ej1OJNgtU
od4FN3nGe7P62rUkhDa+TKqgjTq8PHR/VcuGy9IA7pUqaJ8kjIKwSVugXc6Y2ykWapoGviXfRpKW
LpSY2Q6pAZ9uOfgZFOopyUHi9Q3W2lqRv3A3ZcMJywEKHQGt8BVjJ8fAr1WpXk8R1wRa13+pARVY
hU+3iPeN0fUHDB6uJ7rQl1EcAgMaSgGOhGggQ+ZicDRwCwKE3Mkl1zeYTlJJGA/CEH0Hy1ihpNsH
geLgqHhLawnMGhjfg+X321yGexgF9rIawYG0ergvx+klVXptoQDWLXVzBdcfzGKFgaRRm+z5JXeb
YJp2hlxYriJrzyOSsLSzD3Zq3Hbt5JGasQBIFxWothaUoq13zaHVki3tMg9FkAC1Bgse+xTVi0rh
EAlbp47l74rUJzsI+JidhZiNZiIkRY3L1NwsDjlPu/HGZzOPbyLcSQG0w8SVuBegtH1JZDS+lQC5
4U+HUAwhQECOIgGDqG+C68ovZ/nQRF8A7aBLPzVxj/Kv1BCGF5YCQ2rQYoYV36oYZv4ieEqKLiHA
rQ1x/U2sq/7Rb4YHjU0Fc6Z0hQKM48Qki+bhTCw5sRycwBHp0aieYMrjeWgEmpsaMZSfihuwGdv9
SQev0tmk2uP6QIfTi/C7raKnoFgkkGtNFm1kLXNM9pdNpYQdd9mmWUK7cBS6hTvPlFhA+m0lBc9E
4E5haYiV8AfQVf0hFrgmdDX2AaV20w2P1sj1fsJtFeYRy4KyuoEactLmfMJog7BCBRhLipt7xkOb
FkdfF9OvxO/haQKWayRxDBo+Rhb4V0VRdbvRMzZge2XR4skspHFrLiydLzcA9xMTUB4gXea2g51i
YBQlhTCdOOa+1YX2wgrDe9fmNpvI1YgSKq2dYApeEj8nNO+XoN+92butLmITq2y8rBOMHEuYQZmi
SNDD6NLHCDUukk3R8wuklvv3zF4gEGYdwCmi63P6FfnFk6/mYP379tBGEXaNHhchmgOcetLu0rZZ
VJLcby0vuY+pmQWoKrUYap6FoZoTIC5xPH96HHP1frgnZ5U7ggN5JxkxNIeejyn1JZaxIS+INrNM
kp+VUr+muosvjsd2NbXpb5+QtMKx2sf5uem7nzmGxdu8rrY+QsAwzpprcQTtUSzIIAON0bSJMgwG
rAkl061EL5fddIij8mD2WM7JeXRcLH39WE4oPfHd4APj8pOz5yESskBKaU7ZccXKfYttAm8lmqfV
ZdhVBr6M5oGg5s7D7o2qGvLiHo1xS6pHEeyLFGz0Ml73vXfnTdcB0Hvit7DcAz5CS0bHMBXR6Cau
+l9dP9XUkOOdPVjBMsbInbuvsie2bjjN/tRW/1AOZbevrHDddNWfIBtSN0PLhv3Ac52HODgjJYvm
rcinR4vkhAWA35apFuLWuhoAfvfAv0aEc4mUSI4IryKPmD8J1Rd1zF6kIqPQ0KWAVVlneIfTrkMs
bNCoYA2z3Yp2NAbkmbSyQTpsc+DjsHtyxIOpNQk6A/2T3CqR01XJg6k28gLXsmEVl6A4k6AziB5S
0J5EDGMBpyicmI6SXHNqHYmDqWFppu6UHnWtBtEZ/lP6/BcZrotPlRSjzVTWvUifK21nmqm5wgl4
cryZC2v5xGb+YK4M40GXAgkTXjLUcj7Dxi2Nj9rmawx/7lIPUxWjBYkS8numnPS30StEpMSvVa92
S+618zyRYMorxpY1RIMj2oODVLq2hBGsX8Zikfj1vqDgtiw7GEgZwcAKF23flPR1EA74p4U7rW1p
5pdlvKZIERSUovBDSP8MxNKd8STh8hgDYvXicNfE5Q1OvE99jKm6LvlHrAyitV4pvxNhH6OpYraN
7Z1cByUxdQkLL02+19IASQMDZZAsEGWb+Duy7KYvOpoQ4UTVZY/XgOawFMCLI42c/A7aVqICjkVp
LYcEo8oUYg6h2Fzx0Mfpk/eD6k21UBB4H8rAc2xFv2uTKTyeik7OdkVbnEAbXUkii/eD31wlP7Jg
mXiwdsJY33YJHLbAqAGxVpGFyogmLf8+r5R7KUFALdbphMaYnAZ/yF5Cu9xmbbMpNCR6YR9z+uX1
rihrvMTS9GaKtWGdKRr3Em6zr3+KByrItSldAfFzhVr7m7rjROoVu9hliviWgU5z5tIREChydH74
rahUn5tbdO+bar0sEJhwOenGhRxUQN84q/OSlHczro1O/B4wnNthJeP2s10tfkFYBCIxAdiNph5H
hwGP5Cre5BZkbHBEi0AQWhvNgAit4h/lL9gOvn6uEmQgZPwktbmRYoKgGy9qQAW4UFsM0xN/mQKL
wzEaaGxFboOaWIchHdXBiMhm6MUD/oOP+UC2QLFH302L6OSnOpFcJv+uU4Ssg+ZPCzEJkwxxhvxR
Lh3S3w/IzUjwdga2UzoO9fla52K+wUCtqW8rWR73VYwwvQlwapUiUhed8eyGdf4Uy/4Pw8q6BRLj
Y2sOJtM9oE/WE7dy0PxJBGr1MfKfvMZeRUl6VJqy39k9vbmi77wNfuiHtq5/xcqf0qS5IPTZRFTx
zYIFB6COXhipY4uIUF4A41ppMlehWSBetU1624SBO9iht0H51/o7eRitrV4jXelUnCUGgbfDVH0H
lBU4B1nWyOFrMPlEWjnw3njydU0PofaARZq+GFoTEj1NlNfakOPXPqPa1JE+oRg8qWtb+VGjEKJK
vCRdwvV9IIQMk6ui5+5VReQHWrwj7YmMjmXcebNcXqf67ln2Nw5Sdqkg/mb2UQIapCARKBNje6T4
zaG8kUZ2sWwgm0TyAE07pm9AsYd9qhALyrFWsx8T4ig9TOSifol6Wd7382UwanCbGOB9knEBv6Oj
iAyuhqkBx0V33aryan2dVQWGcL2KSoDshKpyle8RqPQKkKXIy3HZBXBqU3fYmGH5ExtDUsR12S2J
iX0FR3SoTEalbMGZrbGOsh0c/CrCWVo0ObwWuaDl2i+n37KFEA9dyoZEQAEhXau2ES3mC5x4saAd
hpcw6LYRifIlVETdUP2bRIgNWHz2SS1+TESwbLvEv5O1Ydtjg7ENIXYtArl87iUgfs2dWmHYgWE6
+TKUnVLnWr0o3NYerwNFOdJV19Ii6P8uHcPmZcRyS40mIshBsfWbIga41PTQsuw5LvCmEYlVu7bN
uZ+GKCurF/YyBqYwP5liN6bWzaiEu8gLAWkC47WYQLrHztnjy7RMKqRDldJSbrHzDbZnA84s+MB0
4V5UlrotB/1Zmt/5RF10o0+Sa9XVD44DWuHRES1zRYL+bB2qvLVdioV/GlwhCnKADlevF0UhRk5x
Z6BQfsRMrtjVcbpJbGKlTPebBbfXhjVsoX8ILRDbswtz0z2ZDf7sOe0cdi9cKLhTxMUr8q/Q3X0j
dU2KI9f3IiJH11fmy2ByWw5tcPTYlorlQPljZ5O+bMaYNIDt46kiOI2tIF/7ESWGMsBhMPZwePJk
80Y0Nc16Oqk7QLwULJB7tkfsHRelN6SnRIG32CdHM9xWJqGQicJ9YdLSgIpqQXrtd4zdGi5upLJ4
kG5n1ZCVJ4zO7UZwcZYeUgnnmNrTioXaln+oQPgLukMcXx/EsbdQynaa+SeFrVpZyo0eo0BtK+CS
tUG4TGkT3U8Jj7MnpUVnYcFZ5gHPx9zZI15pPT25wq76pxWPGtZIHvmb+bICBhJMLVFnX6HBa1Tl
vreAfStR7goi5kUmD5SXIDeS1NZytCvyeDTbcZcZmX/i+Gi2VOuZA1pgr7x6kJaoEb1rncDl2pKn
aeUDpFtGdJSm/gjaeJKbaxWXDbP080OomDhvWn3gxjh+FtI3OMB/QACEkAlgBbJxt4u88kZ3JHLD
DsX+rc9M29KqDhEeBVWLrmdQiuBYlElGnrIgbCepvvLV7ofUY3hsjNlWBBiU97FSXWcp9kdK0TQ/
I/CLeYmLvZrJsLx0fQ0ETrmqUJ+TMsoqp7Lk/qqneftkmxjKERWeitxNm7I+UShcdVPekwObLQVo
po4cwX/PlBtwCyE4UeT8ITySG6sxqk1jEbO20QseZ/oxwv7kFKqTvp/04MmqpfD0+iOizQt+AJd2
1ba3gREm1x4B84n7AbIHzet2Xe5RkQ71mhxQlq0zyG2uB83xtsc669gmXCWUZxw4DTC/XniLT1Z0
KxHI4irptZv5/+yTVNvhN0s1pusKpysjyqaFJh3JdfUrvY3xPijxXJWwe1mbdlyf7PnH3FCRoFq6
lmO9Otn56NHc1T+lDb4afiyruzAF5OOZP/2COzNFctwuOM4Oii5pTqVqJQ2mK8noW2oPXnYlzOFK
nkR3lyYPo1WUJ+7U/V0gqzAhiil0X/8oT3itCo12q9E2f+UtC38pO0lvZfeJrlX3Wpz/ie1MPlhl
Xd1bmTDRMaZ0DM3/p9+U7Nr+dD+q0UkuA/uxFwrG1Rn9M/bUqfd6Tz21C+W1ZxGCyni7urVqDAsp
1LI74fMKuYuwK/t1dmeKFjfwUdKuU+hBMm1QxlM+WDnGWXibIWxMrwK9o7AD0xOcsT9c20GInUUd
HGkcrCmgmy9qpxnfKypcy7KyNlWsWbeZRpFj6IxfHjfq+dDRWDQvQxJ89yO5e6hUyLV1Yd5GlqQ4
St6U6Kfa3mmrOnPn/Okh0Mtoh8VaS1+ROBRRWiCQFe2fqhL3pmTIJ0vai5D8BXjW52JM1ypV4oOm
kinXpH43RdZ94NPaDYcC7VDLsh6qazOirNxQdF3yifGxa1ZkgKqHChPiu5ibkqJcteHYPeaKl6Ok
vKZvF4qukva70aefQCmFv2+Im4xMxlgK5ZiT6Pfwz5aSmXNBVsGgYL96sqUYVr/k1RTMYDrHUiyu
pKTb+gmPnodC13GfNt9SXVmW5qQzt3yg1gZlKS0H2+4V3qNOuLWT9Ry3Hv1PEWmQ6KNcOsVRdT/2
ktiplRWTdMvwRVeLgBaeAm+GUDiePIilFQ7iCrmt4lTRbAHUKLh8lUmOBCtzKx1Ud65XpduXkn47
Gkl2QwJ6PWMi77I2O2VxYe47DcR7lyVriyTSwp5FHqL1D62alvRKNadqfC2kCMoeVl4e1CnVd2XL
th/oCQLSdOlDAdinNnWPTGB/qdLnhUpTy1AqT9/Zfz38EE0JnxJ64YzGcH3gISdlbPJNNdcwc+NJ
rXtjqxdIpItm0FgJ4TUi0aeIcOE6ryy8z7PUmrm0hlvX5TFuEKj4VfCnpw/l+vVHNhgbs0ylzYhE
cOVZv2tOq2aip3GCchyTRsD0HLBoZlGKHYR2wPzSsSV8wGIbF0nMNnajEeqryjY2NgfeKq771rUM
JmohmaajeMZW9f3ZcQc/JNs4xlI2bDnr4FRzSywCVDCjL2F/1JAHnYaocCQtxAmpK8a9KZnQLoyQ
u0A5S3m9oV5nrONtmJoulnHqzzRTnWLs8EqpZWypxvFAfRARRDTEd3puOIoaWfvXH8C8rL3kP1Zd
mt2aqa+dMkHTl9U++QhZ1vQ8abtQ4J0r8vq7nJtiKdLolyaIIyx/NG4tFJWL3J4TO3DG09psDhn8
12GqkTp2NEjFQr62bVIxZSF5zhRn2dGQ0XWZehM4ckKBn8tW9SLs5pd9o0x9cYo5lbU+IeLKsbwD
S9RSXDUTNCyV5QQ4Qa8jv0XCl1V3afo787PNGE/jDZ7FxYPXS7+kEq26FI3XmCT1OyuOt0UoggN9
ggAe9OhKpt2v6FT929hk+qG0akDt0sQSHYurKQgf1IYKXx/7ym3cGJTiJgUjSZWW02zwFRfnTvsq
66KUHa8lF92qJECQ7qKMKG6Rwky3PlrkU2cN+yqXxFbMF5RYCYOrzNT8KxNlopW0K0Ngk4j1q3co
MpGRwxP9An/bHtsRQ3ZtdRxv8asHTF6Y1/5Q92sakJtDFOnEnUm/jub/PmA2iQ5iodWxdkxyCol2
rU7k5jGwL2gbXylRS3fjiFuRwqXywS/m3Hqk9Ycx00wwwAIvtaKjQAEBeWON3vQt0WTQByJ8WTa6
0l9h54rZiF+KpTJDMAntWJTtCG0pT7L96w88gEk2YE+EIygCWLtF+W9FPyzvoVUwn8foinI5+7mG
24fqnbIQjj8G41j+2fG6S337vsZI7j4vnwVVthttsk6TwhafTW2y7oZCQ/OMlnG0ZH0Xqf41t3nu
hmWJedhmop7vJ6pyS15MulLkft22iroDJ65S0q++TVS53cDinYMvS1dp2JJ1KrP0YMnpJkDesxyn
9D71lWyfkSJzPFj2Gzig+Y0Xt8WN3kbFja+kG1HfB+lQ7evYQz8r+499o4/QRvzbjmaQP9hem2Xt
O1lWY+036brz7zgn7/UtVfTXM8G2aO6ScZXLKKk7hpfCIyHA2hWWj8BYbjEmo5u5MiRucZVVPJg4
Va8myW6dQU21ZSkwPKW2MOC2WchHzqGG/S0b7u2BIKUyo2JtSMbObMg2sq5ipylxAgvl1nPTxBxX
uTbWa/6Bvw+D2oRo0pj3Rue5iBrg2bAysKRZy0Zt7NTc+J3Yo5sOQX5SAtwouMkVTj+YKXcUKXeS
Vqar1jRSimxJd+UNK6Oz7myKjVlu6Hf4lVGK8MOXJEjIAvrYhJceopdWvtEKxd8ApL5LFcM/wN4X
S4wLTCx5CrNV7r2MZl+uFORgp9DeUfRcNnRNAEY3ydzJ5LIBCIB5hX+1Q1VR4cWSkqvzsLGDZJ+v
yeVTaVBQxNllRF3E8kpzmUyFuMEujlb/BsahlvrdxiuGEsaYFGOiW1Lrr5rr1z8Jr1QWaC8tiOVZ
tMtD70XTuxb52WCQmwjaDah1LNbsRl2SXy1OpV0UJ637hTY0u7GJG66SgOtNPekHXxT8oMxEe3Th
oyjxu6NAaHS0aP/dW6p+9LX2JJuVcm17SX/fR/cikMXD6x8y9a6wJXGD2/i9Tnx8VehYv9PxiRuL
WWy5xNAJnkLFr/XSu631Mb39WgFJjedcAIljtCZUcgSWLmau3JkAMgZN3nkIiEKEL6hnavmW3mcb
4kM4YOVdNHt7boYIlQyAWItZeAYi3PGCcWvYc5eqJ+PQlfpA9stMJ6s69aTR0KwE6rc08hOSEoq5
HCvsC+q80Mm85B7pxUrdk5CeBRtrdPe4XI4nM26uuJ/kx2KIbuhZ6q5ef0gDxTCc3+mWnP+bHP0o
Qgr1qTC7vedbTt3V9SbvLGOPKCfYVmEQ7m0AeNsxi8pdWn/XO46rtjSQGsptFqy1qHnCh3wNgj09
dvOPoGZuT6oyLEOKTkhZArwnVZXMpioS9MpG9pB0jb63Ah21zMzjCT3j29BWCtZm04L0dUzfN5kG
CIk2jmeELENGPM/v0Z5V095I4Cwowcl7JHzKIreAvydd3jxmAyz1PE6y66IHd6V0+bCUYi8/tWSI
HSsZzPXrzFPDo2U20lXpD0/CG2iH9zHOiIfE3zXq44Cw5vT6w9IIxuisEet8nwdJcp2D0jvEuEs0
ppTfFU1pXkDYfBANmwaqa800DQES1hDGGcOmzEIzl7s5PzJgluJVYU5RGr+aH108Sc+t0ejLDhmO
08r8nShq+l1qs7kJQZaqoM2GFxatzXgo6IuI9KvAKrCf98PwOJoV4Dy6YRexRie0pGo/8jbB9QtP
+XXgIYArlCcbwqGTNZxfdVqfuiQuwGLkpKZLKuSKoh4D+ga2Xy+ZV4D3O8kwHYm2BQWXXgdb186/
slxafVOUDYD4Nu/Iohp42Nmjo3a5WHmKjhntgMixFlyvFU/IBzPTHZmu85uGs/kmlBG+5XLV7EL0
cIVt1I9DmEu7vJRjGnrt4rn155JHd522MYL4MSOtmPPv/MC4DqqXTva+T1nRXCuiog5Z4qJY5cON
SuD4GGitvPPK9NGKYaeklDLoQfH2SoqCk6pVtCcn8MiNKL37+pGcty+ZlixgMdv4mkKQtF5bv980
CPuFEEHUMZehWuCmG0e/jVT6EyrE+aU0J+gV1AGd7pOPV/Go/3rw8/ZkmhhkFOu8COTdM+n1bApq
mV33YShzvI3aSyKF3wdD23ZpZNOXDD4hVqQd3exTUq0owmLgqA0vWmJhFQm3ZvP1Z/nsQZCgAE+i
QIw2ZzLn2z4YtkEpyn0qzp7Ifg11RWQfbuMOZ75MavdGgBWGqU3tJi/F/+fe5blJ+ic87op51NBf
+3fTtPPSvLz7wyprkAvdtr+r8fS7bpPmn9bc+W/+T//P//r9+lvux+L3//5fP/M2o15x+u2Hefa2
x1gIzqr/3Jb8kIXN71//9X+qlx//RVRXvTS/6w///K8WZd34l4qckwy+DpJ0Bpz+06GsK//SQL0D
SxX8BaYPb+zvDmVh/Is9jY4AQ53xiLTosJnMuFQh/mWoCjxDzbbhqcw06n8ewt+9fl/2J7/v9TEZ
k55pdUYVyxzA+DC8nzN+rJqd7iW6M+46pzsUa5Dex2RPdffe3okFHZXL7vnNg/r7M7wlB74/8z8O
eTZN8wj6F9kgbHnTBPpJjXInvfp6iLNV+XEM9f3XEoZfgkJg6wPksDKWSMCW0SPLcAkafVPulUu7
Mr/u35vyx+HOmleqYWzp9OzZaatwI7Xm91Ca7r/+Sp8+tRmjyYwB03fe5FbWGVeonG8UarkbAMVL
CGq+HuLzp/ZmjDPYgd60Rt5wY3VIGiyxH3XKW3+FhntJ7uuIHuBCb+b7/ervp/ZmuLO+05KcuZcl
PnI9l6KoG7v9WltX7qVhlPcQvn/GgT4sc0bgI3E2xyNSsskw05X6JZeYo7JpNtOu3aZ37YUN+Kxz
7q+R6D+0gLtoMlj8swfoT5LVwQfVnMjw7/pScCZxv8XdV0kWlTYe886DOprNwgkv/jX1NtF2AjYY
KSgyKKuZhY9k4tv64es3+2HysLTZXwSzx6Dwck5eaxVpHNR5lcuDSYWAtL5WXlgCr23w79YAY8yc
QzY09hQ8C94vOUnLrJTCvO5kh341beEHbrxD/tQ6xjp2UC043kq5US+NOm8WH0YFW6UpkB7oPD/j
KxhNSVk/e52y2VZeJQ6VxaV2Rwy6Ttxq/fVjPDck4QnyHbX5nIcoK//Vz/Um1KALnhBDAfKJS+ZB
EctozRXAmXDPXv4P5u38xD58tzejnT1R4FyWQcFgHq3ZUoe6bY7hKl+iH3O73QARbCEWxdJbgWLu
lxe+6Ydz4fWbcjmjQY1hrLMN1G6Rvk118NcGOjF6sxluUWRtZIYkcejCTro05vw7P37ff495tot2
BkXYLmadKjfTOtwoG/wCF6pruuhNVtnyIvZ0XvcfxrOIiXXkObI5H7Jv46UQqExnTL3G2aeui3XK
U7VdYPoL2/kb7vKfEavzXvZxLKwrFA76j1Dyjhy0raU8z+TQrA1XWqiHconcaBE8ok5ayI76ULjW
hScqPlsdOpuRKRDYc9SfzaC0F54olXnUbbovngKXUoOTrqJ1uI+eSLd4DkVtkA2O+Y260DpbxeuL
u+9nb/XtZ5hPgTdrRp9UFQkGjD5whY5YkjXOFlwJF8aC9tZt8t28sCV8tte9Ge8c/05+bYhHenEp
ImJR3F7byiWu6ByWfXiZOhdPDdoMYJc5Unz7leI468u8EiThHOXJXE8b+Vit8FldFm5y8SWezxx8
D4jLdEumk08GxH/2DlUAk8CLWw5jKHCeDpBuui6qdBGgBLqw6M9flUYHujIjgGkLmi81c7vqm1el
GZraDV2OHGk5LicHSxn0um64ZAWuVBwinUtL8H3/q0nkyYCmsGQTzJJ4DbnfDphHaPO6rhdOSEm4
lqytb24L/d4GplEXl+y+PsQB56OdrfcSqbtHU5vAhR3FkGttafF0SXhtLrnVnG+efw1kCA3Ymyzj
APn+OTZx7VcaRH0nU8j7tPQWi3g8Vlr//P/ywsh+/DPQ/ELfvLDAbISHsaFgbRWHcYXwcseS/iuO
upWcSzv0+YH0+r1oU4ZmxMQHpvZ+uDRE99SmlXCqMVsFlnYdhTRgJ4pLM4gDQ2OD9cLFnfN8sZ0P
erbYgjEckqbycZTepqdyN++Z7Tq/R1a6AvS/vPBEz3eP89HO5kibVwOqKr7iuKN856gbfAaWzYJC
x5KZsghWwaWryqXvdxYF+4ke5RZdqAAfoYlbFF+/KQFlCjMoe/rPIy5lYweEqZHDA7UvgMkSXpS5
L8ffqnKUby88gPND8fwBnO8BFZrYyOQBaK61q4n/u4XGvak8JrtLO/XHnY3V/2Y6ne1s9eB5aptR
Fw4xx8XGsg6+lVFB/fPv9MR/Pn0vPeOzM8hspc6WC77UfANor9UN/WScuuNB24SX59D8296e9WeP
8DwmjRrF6/qB79WsNbc74MHnlm7qmqtitWxWYi0TDssbe+tcOu8vPNBzP6AqKQLCyU44AajVyoCG
nOb7ZsCpT8svLJRPt7h/v7vzXFNg0bgiCXbuOpCe+kEcyrG+p8n+gs/YhxvV+bM823LqblTHTuZZ
7udHiQGy621X5tWwAsmwDFaJ2174Ypee4dl20xfpP/Pf2Eee6cbdLX2xiM5PXy+0zyaJUHgdFukd
AYzn/V5KdicoPEyFXy+/1OU2qqutUSZuvh7mQ6wyP8C345yt50gNokGbDz02k7W2TMAS0aS/qpiH
KQ7yIHYvjfjZE3w74tmyToNY12lvm0esDhM9nsvymo5VhyoziooFrWaUCQ7h2nS+/qris62LGAIU
EBZ9Jv97/0irftLEkFUqj1TGBUMdlmRSlgb5/6io7/U1UsNl7SQmEvvqRx8/GLTKeNWt0p7oxl/j
s3hhKn24Lr4+e7J6xG8g5JC+vv9AliemVIl4EtF2/EZx2PUPOkk1sfcvXzA+2+K43//3WGcHl6Si
YKeozYJcKWtjWV/lS+zMudBkq+xKPX79qD+fVbMzoTynE5i/779Z3Utp7hu1cPS7DjhBsvYceStd
TSuoEI61+nq0ecKc76cCQArxIhYVZCrfD0ZDpyWSkD3AUO4Dyn+IHZchiZTEP9pZswkAcXw94Kdr
882A80R7E1ahwO69PCsF1yZvF+7o/HMNElPlBbq/+Cz8FZQ+SfJq3AvPk6/YmavD1NmKY97M2bYA
FcmCGvjK2pGyHBaI/N36gPXt611p2omtsquu07XvgD25nI77/KWSArY1gnGLFXT2tQO7D4yAj1M8
Ia7e0Abs9M/WnbZGhu7kl7aJTyfszJ2cMw3kGM62CaCBNNH0COzqVb+SsCPfRg76ZAdLY9JiF5ON
6nkW8HUx2mA4ufGToTrfcAczymID1CUtwXW7tmiwiRcNSbzbxO/6B4QuCqrMaDJdOetpEs3k8kQT
SrruO61BPQZtv2lLba8blBIruy3x6fAVvF1ypLkpJXU9p/w5SlW5GIwMZII9hjhh+opDZS7YDAr1
MvQo9IuZlHZrWjF+S8iVQWHTJ7n4ev5+yMWdf9ezN2kmURF3AzFzu7Nuq215Kg5c5xzu/W7xZ2yX
kluu45v6wnz+LCagCEYCZ05y8Frfz5/crpEWBAHXA59ibH7nq9EGvMmF7/bZvHk7ylksp2VV0uBx
rHD5Zt4sMmfaAEVZmK61Lq6CCzvBh5T4/CTfjHZOH2aOmtTtGa19TYlTGnWGjb3S3WhTuJe38dff
d77XAYSa0eBcHGlIeP8Mcfdo0d6z1yk4qrVULDs6C+pOX06pNyIYTulSbmobWUcy/LRCK3WTKZEf
xwBpzljr1nfYIbKL+xkZtCgx6Ont42AVqgHKyDDdTXq0Q7ENmubrt/LZmf/2Y5+ddGaaJNCY+dhS
8BLW3bU+4FBug2nz/Av3pfk3fXhAQsYpVZYVMGFnh0ET2a1ZjWxSLWJ+UyabZK2//i5ndkh/ZSWY
wP89xNn2P2o1EtkoQq9Kc/+iWPsrzzHI85qussyd7uryxfrikPOkf3PiaEiw/IyOCDZD/Wk6aCs2
kKW9Mu7aQ7bqHkLnUrD0+WNUbWuuIvIUz8KFEmRk0ubz0dOUa1hKDi0CXz/Gz0dA3YObLT5w52V5
6tORHEvIfA28H/z+3vMevh7g03hPJbP5zwhnkw4CkBimghGirbVDwL4cV/WyYrZvuG6RJo++VXv6
VFtHWanILbdifym5Oe9oHyfjvz/B2VPMCj2Jp4lPAIkl9Z8LI1/WQ7Hy7HWWPqexcmGVfXpCv/3G
Z2EXUm34vy3jZaiOkB95iuzIqbHt9OcULFhQXGtRuBT+QIvYnyS4dDf6LF55O/zZsaJARorydA4Q
pGRDs9w1MIrEoQUZYKYW7aY42n39ii/NobMTZfTlFtAQ3xcAEUYmx55+7a9HeAX/f3iFGKAR9qAi
QUDyfuUpwmrsui04tJxpPaTLTvxf0r5sOW5c2faLGEESHF/JYk2aJVuW/MKQ3BYJzuAI8uvPgvqc
rRJcm7hXfundER1bWZlIJJI5rAXGjU17SffV9t+ERFsOzpP7BqQ8M8BFPCh+wFkfOvkB0tUHVObS
pCKgdajNs3srIq+Qvy+CPigPPMIPC7OjdjsE2rd1ycI5/9RcfCd56Fx6MuV8kfRu108w7pCBdgAb
WLtlwkoZFrMU30EqQdKLndfjWAOT2RDT+JiI8ebrDDgBCdiK1xU6fz3ev/zeNfKkt8HP7BjXEXm7
fTNFQOrZA4v7QXSvSTTvgRe3Lk6hlsyBXvXugPUWvHnN/DAvT1iv5NaPdRHvjdmVM/qjkgyKzLLV
YTpgQG2sFxStb51/9AeGXcYjBq3xsQVQpF3zhEXOr0gG5YGL6Trb/WMyMxswQW1bSM/n0Dwme283
R4CV2yWRH2FvN8ru+7D/qSnfpbOJxIdYWzrC3EBSvSRwSlphGVarWqC/CoKJVLBOWEn3tK7mn2eI
2RskEg5QOFHXtqQnJAacKyaiUgMbqlYDlPRhw8x4CJtOlbb+ecuFINwz28SZoUf+Ocz4Wcu8sYMg
ty0twIhN2PfW0uR7iYWbQ6oV7pEUWr/vdd7s11U8k1JCNEZv0WMxLZTspKhN0ipOgedjbPQjpvY1
8ohSAVY6MfBebpBNbvMd1gvwr5jSx9ZnkA6vmFbAEPRG3XI9a+6TnyJZoU2B358CBh/QXYzfmpQ6
W05zftNNmExVqC3i5uerI9SG54JoTrTNxH8/SanGumNJGyNDFDVfK8Qa4ffOA8XQhnQX2OsAe7L4
nkYpKgB6y6tOb2p711mHaj6qcq0zHxH4KTh9jH+hh2bZ0k9hjVWldgw0ETFXg2nRkIUADdxY+Gip
ouZK1X46U3f6LE/6iAAoz+SbGQWMD+uA1eQv+w4frf5Ioi7XdrWLxkK55FNY9P1maemlNyi5F88U
bj//BulmaTog0L0eRw1oIsC9hD7DF1pVR+JNrd6E4kuFhXlMu9Otqq149rKZiFu4aSBs8KU0CYN4
bYPdNX1DAV9y3WcNoEIdnWOlOLYjQpsKxAPdcuv1uipD+i9qf4iWLttoF245LLOO15w9snT8bYVp
mN2Mgeii5mn9hjXuCMiRu3Vv/zNsCmt/iJUuFqZjAFKSDdjS9OznmD3lM9+1A7B9LBUfjzi3P67V
iSTpMcckVWcNgJbb8OR7YQO9D4sQ67qcecZPlUF4/nxzZ277S1nUOvq0yxbLHVtAwZiHPrK2uKk/
StUb+2fZ+LM4KQPkTeaP2MX+93baW+wioNJWHkiEiXlVLBY3779bD0WSz6qNoDinc/EeCcaNFXZh
8hO4PkGO2nDxw7gj+MKskKuQwLki33BLt8mNqsW5foCYCpN+gjdrAyDc9E1e5oFlv7axKg9bd8Y/
oLxrx+kHVxgUHJ9hpi+R09gBxSH2WhWt+4pKGfHgnAR5t2DWCEx0fWMZ6b3YRwM4/FdEEARtouMa
4SPhswjHt2g9e2D3NMF55RYGkCj/v+tmPibLXNBUYIINibjkgHrV5MnY6yJUUmAHianxvLuZZ/1+
3VjnzuVUjqQJm0etmuYF38v2byftjt6MFx+4oEarSPjPPninkiQfc20KTIyyEiVtwG4gcxPznWLY
CGBr86beaocvvbGnIqX3xiGa2RrJjEwOw6TtYbqmkRayTWkG2k58t5WqaZlzucypQMn1WEewF8Zg
zaSlwYBV/9K4LgDnun5mKinSUwbwfRcQA0jeSrR2KqsPqj7euHmzWRdz1jXQWkEWDO4reKLk5IRg
fRIZIHD42rCjv7gFSuz+oQca6rqgs/qcCJKs1rnAYW4XCKL1b4BPl9Y/XXL5dyIkk2G11C/ajGNz
39TCAdt/XWujDJoqnPy8JpaBgVo0pcAN9dlkmdNRB+M9QGnJdRDL1gG2eAFXq6rlnz0ZTJqhyKRb
mG+VDOahqF52Dca/ePekAa1qaYH09AI0omjdaio5ktUSgExoGMbCwRh3tPxBqnqTGsCHjX2FB5wP
Dtb7KoTrWZi7/Gy4gRhZw3xsbYpOZRqWGOlJNwBuRucH3+mvqtTo7DnZ4PADPww+A+T5OazZaEbl
9cgjgOdVAwYvxmJQPDgKtVRipLxoGVHmKIVjT9bzYpLAbl8s99sXzuhDlfcBt5PXrsSGMiDxhCoD
UKyqIjBaN9SxXoz11XVJ5zJoMQCIHgRavNir+nxGdYdGQxsLSWBNLkBnwIs7l+ySjoSxv29QVV2X
d9b7fB+c4S42WmxPukxGDY61oYOX+/b9XFwzgKsl3n3X8y/EOUvHTg0+DAn+R/I9m6OwPyH/2QAx
JMjLxwl737y5oPR5XR9x2nKehy4YppvQykF0kFJYzkrgW1XwBuL0UZcBFhzogXgmwPQNJ/SAfLWo
KpnnTHgqUs4iirL3wLmNCgNQI2bn2tHfPOvSbB/WNTvn5+9BD61b1Gnee9onPshZlXoAIoVmoMTu
oJM/WhtMBX4hup6KkT5oZj1D0YJATDrozwIcrNT6q9QaFWLOnpNrYETaJA5YIqVzyrS66IHfKFoI
dE/2+c5+n8JRxaCzZ+NhzNyHT6AXIrldmWWgxSiB6NU4j/305mC/3eX7NFZth549nBM55PO1NbAM
O3cZkqCi8sBsUaD3MoJ5kkbrPqBSR4oOWav1g47V6k3bMQAH5IFfJmD2AACLavzr3LeZ6B55+JS3
XcOXnLpEuuCkiSXOR3uqMKIPQOoQMeiCblXfRWc/O09lSYfUu3o2zgKXRmSQwIpGZSzEWnTIr0cU
OpXizhvxQzXprHgxxtTHK7nRd8AcPnpHDLVECZLW+RYdqxDzoD/U5dWz/n5iT+nkJrO1Y+yrYjRR
L/mOchCjlNiU3c1oKAGfctiy0gIVC6BGZ31WjfKKIP5HUDwRLrz3JHSAO8Kneo5bUBqo+dgkrE0G
gLMOWLVOwPJvX3HSD/sK+59II72WjdTGXeg0gXOMmu4t8NmAXK6qiJx7K0/9Rnq7uj5r09hGqGJ2
9iqQ8gbOj+Do2peaf+8W2KJu+D9/p5sUHXPAqKPsiQtoL7fdcmfSVwZw3PH3uhTVeQlnOrEgYxZd
QAmElNDpHrPO+5Ys5JiDn5uUzrXVqAox54PX/x3YH2UfIFlYFOQ2Bsg0bOBg9UAkq+7sWRXyz1ZH
P87LlDe24eXgRxFdTL41tpN1rLbjvo2WaLSO6rEjlVJSULHjufEWHye1TNj3SS+wk78ZANi/flIq
KVIswQY8mcseUpzmH66/NuxRS/7KGf4o6rCM1I1V4DrNSR9aXQUgs595fk+LG314W9dmPTJiEOOz
39UTEzwDcIRxuWXty6I1m8FFFdVSDWiuOzj25j8Lss0B/CslHBwo0kfqk60z3Kfu0czzbyXF9tC6
WqpDkuKEUTBNcPrgkOpXrNYFIBHIQGXyd0KkyADwTbe1E8RYENto+W+gddVarVBEdT5SXKCJZ2n6
AleobMBd5jScumdP7wKXqrqQCknyB0874eMNKK8in6nB+OQHdvfaGntdsxQqnT0bFD7QJ8PWMYpw
nz3BqoD9zWqcjZcuF6afRo0/7qdyuf/C6ZyIkSwHaE2A9DkQU9ZAwwZ5Ep9eal/1zp612ocUeUQK
o4v/G3Ni8IVb+SMz3vQJLHEYDVlXRyVIys4awCNpi4dKCziqAA6O1VQCKGegfRvjYV2SyEv+SB1O
VDI/n09qp45GfLicXdqXmrkcWyvfr4s4GwxOREgxtK9ymyciX2D8p+CASQbAkfMfpXcPbBWFu6kM
J6VhQMMCnr+Ar+eTHxT8tin7EKw0AXXazbpWCsd+538/ecPtVqv+LUss2tFK6RY7BzihMvo7KULf
EylZF2MzKYNfY9UAxEVmOANRG5xgCn87rwxYZ1CXIMSXhwOA81hOfoMj0kCHaTfAbPUYyA9/f0WZ
DymSVzvloLmg/YRXA0qFAQAcuFNA82sUypx36Q8xskszpy60FpeHcCCgLtoVkOcVs5Iqe0kuDZZV
1+5ihE+GXL5wsTgOxr4K3LB/ZzDJm/lQJn2pQZOEosHt/DCqJZz427qQ81fmw1xC1xMXW2ZweI81
zt7KHjz2G7PcETb/AyCkKM5FZTTJlwsdwayOcfzJiOLaMmzcuQF7LlMYTaWPlA3EwPZfQM+Kzz+w
tbL2sjHtEM3qVEv+UpD0tFHsKZeWBsPVOg8bzA7186aI9bDwsi/Fmo8jkl63pSHmQt6jGk+jeBq3
Br/CQl+07giK85FLa6gI5PhuhT5Vl4W6nwaQCppLVd39/HPwH2Xk3YyczK5piVhTF29jc+MNNQg+
f8bdIS1f/04h87Nn283ilhl592wTqF4/TZ4C0PBhXYjC3eS58tSpwezOcEe16cEtvvuNEYKWOgGl
xroc1elIsUBvKpKTFC9bQR5t/giGuCDNfq3LOP8F53+cjfgRJ7Fg0MBxV4kPhLp64yhOTxmI/NKf
JAdh2lM1P2eA5Z2Wixaxe12y+PV/piEfgqXYUBoJct8SRwWktJcB7GlW2n6hGWyd6CbFBavsQfzV
vaeIvzNSAH4NALWqRoLqlKSY4LW2X4OyEs2KFrzK/l3vNKHbqHp9Kp+T4kGfoHlQ1QhxPng7FhBG
2V0SVSgdYL5s/VwUl1XeEBvZOFptDn0ovSKg1RqHPuqZ2PFD4FZ4uEqWnB4kbuab4uvHTe+L6brF
psXk3accFLbz/bpaZxALfOy8/cff5FYZwApBOdRAL8eoL6y6v4j1FniF2lXWUFgyfs7jblc17vec
gzBkXbg4nRVfd6XkYXDAbGbZcER3MiPAARwLPY0ADrFrPScJ8h48MZM/RiMvFAZWOKcrhZAa8LbE
EQZGvg9inpcuBfVO97yuncI3XSmEAKpyzjpxAzT/1wC2Kqv+meV5pIPBdV2QShspZHgOoLlpDm0E
xEXS/8SlCFr+7e+ESEEjrzs3TSkSvWlZwHICakTw4oBYUZEaqYwmhY2exXGt97jQk6eHpva7KuKA
ujfNeLeujjjhNdeTAgfPwPpRiP6C4Yz37pJdeD15WhehUEUeFe/tpgUTL0SY3S+6jMFMd06dhbzS
FOevEiSFi7xbarM14Wh9czPaWOXMBCvsTV0rViUUfiaPuzK9n6s4wcOrd25Q+UB2tUBmknxfN9uZ
RSUfO5GYeMCNNzEXLrkzoOpz0MKheS9GWRl/YcfkCH7Da3sJaXGJWdpADcpxTrVTmZJ3s26eE88W
zWgwwc3V6+QXW71xvuDcp1Ik524Z4kxqwLlj/QrVLCxwvnFA8lvYRl234Tnvtg0HA18eYPwMR1Jn
HpGsxsKERtc0G0rGu0KrVUOU59zuVIikjabH2dh56AYzpwQhV7kzyi7owbLm5YrLKv6SfFlPJUmX
Nc8L0JnZkJSBl3XR7mz7d2w+gO4hIH0f6N2Pdeudd4b/WE9+6o3J1/WJ4ZjK+h9wFgSDaUYT0Kr/
Top0a80GeK/FBClaXoEBDTeqesjrXOEJRKWMCdueJLK0MtuJGjnEjH21mfDZuZ1T8J5iQKuNhr6q
9oRQttcFxWTfptMFL6zqSmv95mq27AbdBKpfpBPY+6q8o7siaVjYaymoOb2hB/gVKcM0Haqg7ew2
dDUQ9FTmDDoLUG7tUSQEFpndjZctikSXi9d3ghJrOmgjAPYBAt9vwQu6bDufgyyyBVE4uHbS23U7
K+6CnGQk7Ug9cHHjY3ugobH0oBN+XJdwdiL7xD/ldMJ3BzNjeono8WTeNQcCJIoyrOwAFLn4Snhf
DcI6Pf9CfnEqVZz8yckuIJbmrg8HYsZxTp9cMKbb2O4vNNVFV7mQFJD1wvU5E+NNtgXeaf3VqG/1
SlWsUNxxGRnArnoN31iwYZc4YHPqABbtonE2AR2ool5QZ3MdDK5qkE8Rw+SdmXEwrazmcI6iBJ9K
+mzy69T+NtVfSWtOz0qKYJrrGE1mQo5r8sChZjjkGV4BOEXrR+veqDgtOe1gYHclXgm36FMAEIHp
b+zN0DZVPU7xhKzE5D9W0/ShmCfwbW1s+9Uab9rqOQG0DNgJkloFhqc4JDnvyCcggxdi7KgxeAAA
+t4xdln9g7UqFBCVIPL5RtV0AM2JcPTRvudaBb6IdCM4fl29+MIA6Yk/yLAtQ8Y6sPEhlWK8DNoY
nA6gze67n+uuoNJHihBF7APbc0ZiWJJvCzhlF+8a+BR4QVtFBqryOfFDTkLR0BR5F9cQRD0MBS0F
2ITKwBzTv3sy5RE+IpDTTDEYVsUv1ehF4hPEoM7m76wm5TUWyUjfNTgb/BOcDvkWvD0bwgYQbXyl
rH3qBlJYAJk5i7UCnq0tQESMExDeWGE7TgqNFMcj41USp+FmRSAmRyF4sdtN6wCZP3tct5siIsiD
VATM1UUsBiy588viIBITRPSPBjjILO8r42EnhpOn3RbbyyYmkqfUmcIBBe3Sfu31gzHpCs9WXCEZ
YoClmQZOVXxbg/sWSdLeXLKIaEhysut1652dDTtVSeQxJ3cINKjELAHmhJUk7wgeRaBi55faDrDG
22qn6t+qzkqKDNT08X0thlQrBraoGmgzVTBVXZiyF9BhrWumSMDkVTmg0sQ+EQ9Sgu8EMoAf/du6
ANUZCWVPLDe7em12LqKPid1Sc7oifYHNgkOn+v59R5dZefNk/Gle07R0yfuXKfmV/iPwMMuIHrVr
VM2201N67x+9fXGXPKiWulQaSnGiaTSzI2AWQkrUgTcJywBtEjndzmy/snLw4YV/TEg1rHBtwOcj
koNOuET2sPhZ6I1v6ye27n5/zEclOa1tLF9DSgLS1nLPRj2YAGs0pK92pys+gc4azxTwtp5YrpIT
orSIgY0HVo3Nstw2eQPavF+TneKzUYloLfKDP/zjRJL0SVfazE9mAkcEdnd+6bUB3QvkIHog8QMJ
y416xPNsZD+RKH3dgeQSXGkFZnG4+wusWTq9J1xxfc8uU9gnMqSsaNTBrtemCIE6ncHjHCfPdlr+
GmaQP3re1uVLZA1jOGN1bSnGl3QBD5fPxt+sMBQhUnWQUoSsXOwcL6JfZi9vJJtAqvfY99+Xet6s
e6fKqFJwBOSKOfcNHKZjoIOvqw1wyoPOV4EAqcQIdU/Cls3yIdGMVvSxnBB0uqGfHwamKgCcf1dO
jk+KjgVQSWxsEKAWRMErT7VLreqjWDMONKMvlYXPEBAUE6/9kVdAhyzoHlzDT+sGVf4GKaXq3Lx1
/Qz33dzl1+6W7wXAbnf5LwKAauz5bHA5UVgKlkbMnWSaxEhCfeG9sRiE7d1TBdY5Pjwr9FJ4pJxY
gdiqBT8YpvtMGwSSgAHfmdNANyyhz9hBem1AnGrN0z5NrZ+gh7x1QEQK8INmk7n6rihMsE02m6aI
FfdE4VhyIkazgTbGgBMfXRpkuh8WsREQ+riuvEp3KfSAsHCaM9F18EDPbZlPZiYYqZ4tMitSMJU6
UvyZXapPVg91yuk+yYGW5T647l8qI4WWYS557xe48qP/3XZevA7oJ2CDzNmXaikfzulLsQUN3Tx3
xKgEix8GG7TA6NWAUPgvTSbO7iS0lKjrgcQd6tje9yl9cED7MdQqsHPVuUiBxdecWTM13LOszzZ2
6oMdDhuKTFM836rgIWddIDuJc/A44/3+Fe/Gm+Qo6GK0Gfgh6IcqUU4V0cOXoodd+flYUHibWYEa
XTAUT4dYd9CIBI5Hour0rtuQyDgErPVtViyw4cBuR68N50mDYFX1Sfzm/56X/EEgxqoGPO0+LGg3
d235vchAlm2xEHyyeKnnwM0vzGFRDBmcL4r+x9OJjEOQgK1QG4kvdjCRJqOdu++JAFoAJskYFUkA
znb/UU0GobKoFC0q3eZANcQF67EPZ8fOZtFv4lbllCIerFlUihdepfk2EVISFMEHsEmCnVPl92Ix
bE2GFCpGZiXxBMYGgOqwa3KR7wRIunmpZoFRmUyKFp2T51rRQ5kWq4q6xsJknII8VTyW6+/FH8Q2
vVZnBUsQk5xhCaYR6HnNVVz+rIYvTCR+pKtAPfsc+4wJnO2xyN7ioYxc5zHO6i3LFcqIP7J2NlKU
oEtulnUFk3XjEFIQ47ZLielxN5hJhzi4LX1T4Q4K88lz6ixJECwA6bmZkubRm4GJV44RMcpjMXWP
6y/7eggE/+tnC45AcJj6EUHJsP+xWuvIF8QJft91bcTz4bAuTBHe3wnqTt8qNNuyphCTVoT0bwYQ
V036yy3LW76Ux9RLHidQPubmuJmt/tbW45c4U4GJKPz//QPo5LUcqm6kJMcvKPQqNMdnkEsCuEq1
lC5cYsVl5H3nLi3ArzBokAKqJUFFRoD4rN4GUtpTChsusywznZGTpof01orqnXnwbrDsB6K9ZKsa
lz47J3dy295hgk9s5+qVsVQCnlIQSPmvompl74yoxTqjqmZ1BnIYgwEfL4oMh6DXzgwuN/E074qD
BdDhbgey8NB5dkMKGEM7dPbp8QvkGZ+lSvHEnOsut0FI9r7LVSSP/+5y8civd63+/8BmdNYbkQmg
aw/iGltuhGlJsvTpgNs3Od1Rs9kFA+kfx1Tt+r1TiZHUGnrTqDURT6r4lWFhEfkiOFlVMFkqKVKc
TJIO/AOJCCXGuGlLFjL9N/jot+u6nH2NP0wmV3i4Rvq8FboY82NsA2nfjzfrEs5GX3DAASHeAfOT
/KiQ2M+XQTyRpMdMWvvSdGZo9Xe2pWhWn7fXhxzJXq7dOKMlloQoOrm1kYDfPA+AcaT4PlCoIz8m
Canz2Z0hpvOuk3K/ND3oxm9rXfXpdvYl+TCb/JLkOgaPRxfVRF/btu0AKvYGRcXIJ/RQmAonUJju
PS6eRCJ/5hpwTpHkgmZ+4xRu5Jp1UJCvrOJiM+T/PEF+LJrcoT7iK5YEkisypwHnN9wjQcMe6OSF
GvvKztCpPCnTLLK0LMcEalHth40eXgfEmWa47tz73qoVJlQdlzDxiQlplyLnrHFbG7PHzC7WUvwi
yNo5IMXtbHxfv1Kq8xI+eiKsimdSaky02QgW4amLEFEBwMKK1sWoXF3ofCJm7usk5aIHmrZeyPWt
3l/15UNRfymcfriFFE7bxvPM1oE2+bwEpmZuMUATxk37l9pI8QGfVK2fiA5obwOstXvMyRTO7i/d
VqAiKA5HBq1oe2YUi2h7xZh75wtF+ZNvwECwfjYqKVKimTEHSHViz8KYf4BSPEw91AW/VnL5uLEy
IMu8gJs8FrBdRf3Ml39msKUuuaLkpvAyk3z2MiCRjdOo4+YMHNQZ/bdkaCJLfyi9b+sWU9xQmRaQ
TmVOyQRdGjSCkvI6Tn4vfh1MMwPTumrRV6WUOL6Tq8ObgfVUrI/NI2Ae+WPWxpvRusg0VblKpZUU
CnhleBMR0GD2iB6QhhRyeUyteUP7Hwji23UTqpxOCgiOyWqmcZjQT++t/DYFdHyL0uW6EJVGUjgY
iwG0mAIHb7CeaJsFCWC/5zjfWNVPI1WtMKs0koLC0tlFp5nQKC+OMS3CvAF1s2o5XyHknfvkxBns
rmqdRWzglfWbNpQbYmiBoVz3PZ/J/SeMEikidFPROJPwhBLtJXspvKDMULxcPxyFXxPzs1+PFhh2
mVjD1coOe4tXJTBClsEN09xVfLSrjCaFhay3/RyEUQij04vWayHBamyfqz7CVPpIKULbLp05iFl2
37tp66vKIBhbuePe49+ZTSh74gF8wj6xLWJPwhAKjm73lll35vKVbYaThEce/7acujSBhYkQhwJe
51xTDH2x7HldF9XBSEGgN0gzLwCn3Nh6fSwpmgoOuVxiVeFVdTJSGCBDjgV/H1nB4DW4LS8JZjOn
wQu9SYX8oLo4UgwwwdJZmAKBmzrfuvgn4V8awvt4ReWNfy/lfTKL3LC260C3HrpR34/scnS0w/rR
KGwmsyVknBFA+MBmJRibaDcEaX7nxtc8V1FwqQRJYaBzFt5QBh+IMRg8Om1oeS/E+mZnqvupcDZL
igJNsoAbQTRKPMxUpDYm1lFnmibVFq5KjBQGjGHUeCEQe7RsfgAK5zXgld40q1S1sFR2k+JAxxNj
Gh3YDVQXUcm/6c6r45eoS86K6HlekOMBz4kAuFaumGmWMRumgLwcqR4agL800+8+UC0An694Ec6b
7kOSpNJiFWnSi3Ku1aTBWILJxXlDD3fdsc9f0Q8hQt3T+JlPbQ78bMQcan/TpnjP5unbugiVHlJY
y7USGVQBixWFHmrtGNUM3G70Sw8o2JEcD2iXjuFI5pr0pCeNQM5rSBLokZ4Uoda1oZaqlmHPesCJ
IMlkc1x3QFrF3IABcu/OZQHFh2mdlQHNFZY7ezgnkiTLLY3eESKgVqsWyx7UuB+GVvFNpVJGegyS
pCVlDBSYTdlYocuzwDNAwTTdpl/qzJ/oIr0FTpY2ADLC8cTxbdzejnqPOfDfdP617mxnc9wPMfKa
TA504iEWuMEUW/8aDiUnvxh4H6j+kP+tLCkvBHnx/xaS5rzHFhBwz94W+4kmt9jBXtfq7BU60Up6
FbzMW8xCgCakIKswqmZnNV4wtpUi4ij8Td5K8UBJ3rMJzuDZY9DbBSLPl+L0iSbiJ5zEG3xyaN4g
cumkuebGPQFGo8VuSO1G6xZT+LW858qdxdRKARnrls9k+eUDN9gqmkCbE8V7oDoaKRowLO3aTgqb
ARQ58C1Egey+c1Qr5eekAHEdDw7+nA+O+s9mSwevzcYBZjPB6lraPyqThx7Wd9aNdoZZDKi34BoF
FhS4WhxdCjhg4eNmP3fIpzx6o/dlOOnNjvUokVd+XAa6Y9xbYDZcsuU+Z8Or4/FtT+KXZuqbDehS
0VFnIZ/YzqXZ5dShOTw1D01ZAY7T+77+U88ZBMQuhknA4QbwKumXWiy2WNHBIM4MOrAkCyg2PJZE
lcGqxEh21ydKBxBXwl3BFDLbALP14sBNVUxR2CMV8U/uxJ0qJMVH3R0mLEYkw6atMM147SaAq8kL
r813xlK6VgikSv7WLgVh4eKl+RIabKh+8tnMf8SxZ90m4P7A1oav+/1FBkBc0wtc16uuKBvot77A
Oi52b+YW2z3gSHSMYK4McBV6Xo7JyNli3hC0Fi93FYCr7U2dM/9n5mW9GcwAldhlo1fdu11y7Rh6
sge+L2Cv2tnudwDmza5inpcItqXnaIHT6k6/MTRyDx94dEbvAlCs08FZjPZGJ7wFEc/g/8Zinxtl
1On3BOyZEbMT7P4l2fjDiuf6W1kCrR2oI3N/6c7QK/Rn5l3xYTnwBAvfWBUZUTXVluZNo5n3yzCT
7uBbY7Gv8/iaWV675UtVBt7ogrlp4nHIW6/zo2Yw7UNegfa4crX0vlycCwYy3B1pcxaQpOV38P8Z
o28G+mhZj/9b7MX7iSxu4GJl6S2tFwKSU4/5eCVHC0tg4N8BoUDuv7B0SVErjgHIEFJNs7E7meZa
HMVJa+fBotsNxzJXXO6ruKqP+Vxku7Jpyx0v5yJcDHv4YY8x2cW2i23DsrjH1/Ng7iub0GrbGZ6W
geIus92oawUueesTDcdop/EhKdzlojSseQcMrzELiyRJjuOsW7tBq+atOSP53o1T5u5s4npP7dwv
ZsRTzwmquTeiStfa65RivtOJ2aVrgg9t6IE5PLlW4LDEuUgqTFrnHkHtpsyMn4M9YYcwyxawGnrw
jaHw9ilt/O/9VAJ82SY/9MIuLmjnt2iBmmJEdc7HhQU92mEBp7N7WSVJ9qNmaZWFZBq0Lmwq1hSh
1y7NMcOIG+hwHWPYW4nnb0qPjpsau59IrdLs2uoajs2xREuAQVGAAIz7Xth6QDtZZifduzFLtk3i
tEFZ2s1RT8c8tCgDyhBLAXFscKB3E1c3sIYO/pvBStpQ74sSvUYgAnGYHcWwBe0SOoMbVwclr4a1
pHJJNkCo39LaigOA5H0z23lvVcWF0UyhnfIQ6HnbrOgv5oViJL2OsGQUlllxn7b8stPY25Ilblg3
2Lr0THbd0qIL+y4FgXOShOmYbN1piWa/D4H1vLGT6sC1ceO42cZorIdq0c1oWOhzbOFLsHXI1Vj4
VyMpnic+bDWnqY5mQpDjsPlpNCYM0gJkG+3SvnbtyOBes8kB921URWg09mHRi7Bsmtdx4Q8e0AsX
oLoEi9tc6KSuQ2vBUnHspiYMbG9709yVlFyWvoZtFnCagu+w69ztZJTgfeBJUOsxh2OBoQw+/7uL
y6gyyRPmSiMz1TekGv4xed6EAy+uKrBvZVl5ldXAG+D6CN93yXxZDfrVxAqAQi8hto5p4GXmhTmT
fxI7f64sYDbV0wvgPS8r1oeuU71MjReCBqCNwKt3dFs/MK0haAxMsmYYjOTIhpbcu9F0nx7ShV+l
hnPoCn83Dxm2l8qXEZO2bmUFplmF1lzdTWP3a67SbYw51BxtGBbzixR/NUnMQ8GNPS/5m6NXr66G
FZ6kj3dxCfyPvp7vQMX+UhVtH1Ct2KJObAaZWR1tOt103L2xi+Q4gZHFmdJ96nVLUAC3RGs7wPVo
yYE6eujMzqPXFwd7dL/VWYNlZIwRVmL+rMbQKvEvipjia2/y0BMgOguKVAtLOza3uV9flmNRgiOx
jweUIjMn7DPH38xOQg+dX+URAFEASjAZwCPgbbnP4gWLGaZVoJFOTWpcTaj03gwZ+JhJNYIHx5y/
A5rRvxzcusL3UmXuqgQcGJY2XBkUGPhNT+mW0cbaLUyP0pFY4egtWw3tiyDVpxvXGwCS0h5r3bwH
2hrWM7q5ORp+/2R7yx5Etjcc1YyIgoRgU+qgtot1NAkoQmXYsLEIizq+NbvcCXw/f55N/zDk+Vsb
F+Omcd0iGh3sR2CoFzhHmv89ox27hn9hSK+y411H+QWGZO6JjgeZLebvuuN803KahciRfzuGhsJ9
njQY7BpA3RnvhhTjSZO+oFyEABCTi8HqX7Cn8zS2Wb6xa607TrO7HZdiqyUGkHTaQ5HQbkO6BpSj
YNtpMLTtZhRUo9kS1inGIkVQKXi51TSNhTrjU8CJ/p3H6Q5BH6XChs9hWiZFkPZps4c2BoDjfRYw
rdznPR/FGufe9fgLN9CGrqk+RiYK2RqGOwKeWJexUfVBrU3upeMANg97KcZ8sXTOgzvm1aYvxHRX
Z9aHGL+V1vGmGUuMn/rFIddf2mR6js2iACqK42CZ07lnZXwX964XtS3baq12pFV1wCbhPyiiPpeG
h/1wFpG6eywn71BlbAuusnyjFcbdlLNtU/RXcdVtvYReap5+a7i9i9avH2UD2j3/Q9iVdUfKY8k/
NJwjsUm8suXqzPS+vHCqbBdCgARiFb9+wjMP3fN1T3/vVU47EVf3RsSNCJRZb4iPP6hN7LtpjEen
OMuCiLgb/DdYXh+mjh4Z7FPWUUHZMa4HeCf2r20kIuy2SoSqFl7cqxXh4grbwXY2xxb+EBr88jK4
2Yg/lcOiFPYKWH4dyhQZBpmux9jtnBvZukyUXsJVmZihe0ZazENYzzhkqhninm4ZQ/B5SssGEVOh
3AECXVIfJ3qkJDew2UgqAop09m7B5B9lzZ/kXMypbL5Cv8lZqV6QuPZUuMVxajxwqO36jdDNT7KZ
09gWT04PewLewJ51dGeERojycZXRrfO8GC3xr4qxrxXPBTX/BUiVibd53GmN59yvzHvSEVJAsJmv
NhymsVFuUku8Cf3Pqif+ZRryQWV9MeTjKDLLAKS7uBILrc/YoohJT4d4qH1zIr3241YEx7laxrQ2
A4nHngBF1sGpn/nZQNzfc/68zdNrO8s3IFwfG3KZUiEN2jX7MntiVxoO3ZTHcJnB0ltU6y9jWBYq
QClwOR3ihU6XQo9JDxVyWHZnWk77svebmLnlnvqDn/YwXGy99lt0Xz04Z4+Wh1L0UHWUMfL2xNET
fvpzy9GNHU2FexsJeRGlF6dEczq2KkeUfeIZXLfciLiK0E9OC991U3FSZXNS7DNqcWcEaEmhEH4r
/fY0tVi6LUfzu29V1vZV+IYisR/N5CXUDy5y3RZcjI3Ilwq+5OiC18vG4QHv4/tBcjI236ncV53M
XcYeZ8E17rdlTvDr74WZUW1sunKT9bD7b+cWPKefKiU+psEcxBTugTXAc0Zgg555Qb7qLR3dKq83
VyfwqLjUrnjBlviL0OaD2X4HUJIfPY68K0yPJ63LdV+r4LmzzlGoOikD9+zBVIZt+mvbqrdqofd0
cj4cJeH+6UkATnPBUrhH5AE0RWskEnfr9rq1+1WRTBKzR3RPHtD6AXLgMynZblH6iUl7DYPWxE2z
7ZCc8tR7BYd6PFiz3kxpTfpDxeCTuXrYBWksYkHd2tzZQTy40p4cg+yBsMfcUIz5KvudGtrUx454
S5AWIBWu3PFkirfNNa+02HJNnJMzNfnIx6yf9YvSBi3lYJfzrKDh6Gu57CsvONgIHRgCEzMLk46e
YnC2Dg5WFWELoR9e/JKGie/Pfm6mCgV2oyfS6T6OvCivXb2beInBodiBSRfYwl9u1dzgeM6/OhyR
fPD9ao/vyD8yvQloymUlu4Ty7ow6Cwdn/8V0YojnoHuYfiKsQ33hC9tbWXw70XYgA7ohbjxY6G/v
VdG/LBvZDXyDQarTJOFaiySK1Pc2VlsqyRIhnyrKBm94prb/Dj2bSwmaSBDs9Y3RdmbeSpLJG++0
bp4MoAnFPShZZJT5pXianOVQtearx1RVW7JfpIcvjFUtgm6CNCyKS+DQu4q22SbFEfb6d9Omm3hW
AVTr3pyyqH0fhgETqmh1XFP3E5EGddyMoJGNQP2I+ICMY7ofBvceuatnsoTkPBPvUUqCLRbkRTmb
ud8q7zcCNNA0rzhiP0qOQnmPIdZw42aQ77bzj9go2gP4VrGuu3u4VO+cdr35rM2o5EBB2B+s1uZo
8FdE5szdXkW2yGkvMbeo8K6NMMBFK243oMJlojiup6Yw91Bhy70hZTI7NA6cOnbmsvseUGeFqfei
xO6LCmkS2CCxlcnQXIQp7D3/kKD8Ix0FIGndQZy7B0qGPDzYMoes4GntyzMyZzMrw6ztnMxZpylG
HzrEEH5d7dbaVFgUG2sPgkdXn1ZbDh+9nSp0sA8x6qViWS6e6U1aCXL1ZNDCymTYey5/F1GPdhA8
WmwXdBSEiNRx7G7sZJmOrD9rb3DPXNJnv0fmrJnlTQXkKxiJybxV7WtW5opXp0Z44nnp6g1x1FXi
A3h51l2YFbWzh73wZ+cN8x72TRrJOUuVrM2EZ6rcJkPGPKI1xbaH3dKGScJ/ha3uYTNwol5CkPq6
VHt/sh+znX+cS1yaTP103znDvV+3Cq/sE7qVh3ki337lfnumNcnWenfSHY6iFc8eMVHqETjilIFn
HiCTP0AZmgfjVCbWoPdtdckyaqeDHvQ+tMiZjroHl/c7R/TnbtH7MWxGXGR47hvQPZj0l7n1ZKrD
5kHV/rRz29r7Rgm6LtYH1DEXB+s3IVDNrUkgqTZpE3o7uKx8chlgFkEmeNXuZoROHNbO7IbBIvBe
ogCJnie26RJs71bx2noXoccntxpeXUMfh819A9ql4nkuq5iV8udjT8iCy3hXPRhC7B1+9y7bfPEg
HVQeoB1Noj1nN4frMyyDB3QqxqZuVzi7ta5fzLrIuGvIt9VNcG6FCFOQnCZB7Ma3xeZcPFbyq68b
jB3uTkJanXSB2TVOuLeYeXBXs3vXkISN+ggvrGwxCMQNdc7sU9+ru5A9+z+hrcRmiv/abAMDQJRE
ADe3So57psAHkh5AlErQ12PudI+kWx7qYVhjUuJ3/WEnRbghmvu+9L1r0/4mJujiEJK5QD8O4X04
nRBisFP4SeGWM+QXrTaElkb9GAikDqJT6+Yp7N4n/R55B3dZj8o3CSTBCcMySeuqzOWyTYPpeYRl
0QQhN1AHbW5rv4xxMayJFV8z7Wjch8+zbuNiha58fZTzmk7zG9ds54foo/osKpbnzSLeBvdOXyx5
s9B9WUS3DSVstfcVeqm2e2doeVX0FmLC02iih+YBwyr0K7d6C9Ky/t2ufkYnLAD7qAvqx+fFzQQv
coOLrIIqthzUDTqeN5evJxCdU2wNNNoMGVhb9IydJnwGRafKbb4xgiSM8tjxi1Whl5CKYdKxCbcG
qtoIo6bu9gvY/7G+RzD5Gere4cJVcZrb7xA1DV9PLOFAWKF/nYcpYRZA7bzAQeoaLE+LgJAVQRjr
e6lz1YqnzqrY9u2hqSyQs8sAd7y5w+A8MfgYLhkfwmfTf+qxTrY5J2tQvAzjtDO9k2INImvUeekV
oKY713l3lzOyl3IOSX2PNZnuWvIP5RzmFuWkuFb8A8NpVc5xZ8VtRXZ73BsBmAFw7jot9+UIt++1
KNiL8hBr24TN8Bow/WQ2AkyQOOIaRENC5vJhc9mYyEGXNynmq7KYfaEBNrJEU0T6K58z1a03MS3F
rfH8L9D2t476hyic4hIhIBAnB2JAQ6Sha8GaAdseCEy87LfF77YMw25e3dTgsYPV36llws37i7e/
IqD2I+eZ6yIWvXHRkbox80k6aXmLHHKb1ku7RneYmF+x+ZqLsk1kTZ+Kmp0HACALPxYj6owPBAsd
SI8lzWrGOWDMPEdcvFZYD4TsPenDjz7cEuu2l60QDyU3ZxnVWRSRF0ns/bKFf2a3uM7SySqYXKWb
K5a09+iFkSnH2mmCCKoJmKx4VYOl8eTiMBa0/9LavXj+uVQWpoS4d8RStQgXFMgQE0Bh+wWiJXy8
ae1Oiybdpr2MptMQqONgm98bgjJw6MVveD8n4wbYqP8syZsbursymp8CgG6BOPYq2GHf1Y+FljBi
SAEEw6aj+FjH/s/omXRYdVwIdkaNTTxaTedIhdmA8abDxLTCqyQaiiMEryfk68xAJ5wYs2XWbTVK
QJnPffdZb/Vu1W+F9B8LtlxqAqSmbf+4QJcMw/Hh+DV9AHkxwJTHkuJNKA0el1PdGEhRS5fHtjKx
Le0P7PwMX49HRGm98gYytxUxELpAlGjL7etgq6st1QJXmwmFqI5HOXwEDvqY0C1/O5P+GlEOp2GB
8gLYYtjIdzy17wCsWICrwHjDrazLT7Wg359XOONwaFsYXWr08+VhnDjwzQlrfw7/7cov33Xy2TrP
tQK5rltANWIMMWOiMaf4MbhnzYta3uj0x0NYFMZ8cfOC4i3CVjUQxWeMwbEn6U2FHDoDGIE5d4CT
/wBSvc70uqxfs++cRT08w1I7Z/RDu8tLD2uTpWNfwnxZuESvaxUbW92vhr7UNaqlK/4gKR7BYjPk
X65bJ23ztEYPIcydYReBfcUpuE6UvdP207PdUziHVbyMALshgpOxQcieq1+5iVCHp/Bh3OprH0Vf
Eb/V3P0uC2j31yAqYwqwmzUvnULcw4hISOW6NuajeVQEW32VgMRp2gUjfmTk+F9y7G54gU6L6bEa
/IfWsolD1T3LCaPspBvEv6L5HuTTNqjHyCkenMk+MIBRBP2zzztgAwwYIIvKRxcHpUYrZFd0o2Ph
HJfIJLqmgGiqxPbdcZDy5Nbzt8sxcsFircOmvAF4CgCVXTpAdbDDSqfuB8KL4mrTb5vm8MQC2Iu7
n2Zk4te+MWlg14Qxv4RIvLjH9uVvgiiNeN6Kq3KuZQnlxrztBKWJDUlWDdtlLZ1rtYmnKFq/WzEg
uddtUjsahDJFT34rHjphPpsCdvjFUmVuX+Alwpe3vSiX750KDEJH533vt/eSr/jfY/Wnm4IjOggd
O6gkCcBDvCO++4Us9ofNr59ocBvaP4Fd0rGFKeGPn2GJcaMTQUytzEu4Hlufv/iKM3Ql6hkXfsL0
qWmtiSHbw7nul1PNbxHQ843CbrwVc7KKuk1MOYo4kC8F3O4Fpgifmndbrelqo28+mXzw3CvM8Xft
RDI0JDuLUqaqMe0EzeuOvgqX7mCchAOPxiQEJDmrA+ICUepV0shoJ7HD6NbiWzu+C7tdC9Qb+C7N
N9oBqHQxRMwe4vfE8Gubi9/h4H4AHdw1I45z0645nFyOY7OUmFxxPy5NedcMNG9EZXMWGLSn4jbK
n5wYZd1dFUS5quYdi0Q+EDeKAeMfmC5zvoQ5i/gR19dVb0E8bv0dlzI3WiTdZlMebbe1C+6xoJht
rSA5lUD+0Ye5vv9MWG1xW9f7xkTijjvzbQrVwRMSc4t5EqN8d9DMxRt86+AeptAeoivpQnpqtDxu
3nI/2/XYteQHFF/fHV9iaMdjIWP4WKrtTAPvhM+96B4i9ZU7z01ZY9Cw6FPB763rS6nr+pFWbn00
UXuhQ4lbzxl3rpK51/KLI/sjLpg9H/mxGWD3EU73+uf/9iM6v14En62mAD/MeF/PYiqR8uudw6De
jaObd5OXEzhjLgTOGYrmxHOSaiuR8SSvQtefSzu+QcKE2loC9h89WOYKQcSBoc8p+mgfbOWhaLtE
EX4dF/sUmqLfrbQA9BCeR+7jkAtM/tsOeaZLjEXNva1BLjCGY+vlygHb4Y0/7xf+YpYRA6oQYENo
tZOosMs7LwDUSqo/2rP3vGsGrMaA02w4socI6xKAoznIrx1ZzA9s9KQ7/TWr+Sjs0mc+G00s1bom
XokiREPnznbzb2cpR7hdMJDP3vwRGrO3vvPSdbgOO7FcN1IdCl1+D3zINYir2DRDm6+TwifRFpMK
9s5SrmcTB8BCY+axNevqqszWBR0Kxq5bETgLujkZ68Z73XTtxIsGwyVpdQyL5QGSiQNV62Pf90hL
mIa9X83neatsXMxRBSVF8GnFuqRgN/Yk2D5LD5aEfV2d2qk7tA0GwaW7joOE/4J+WAZ7lcPgZTr6
uZ1HeAN1uMAb0D4ABuDMy+btFyKLeTLC4zRVbhGlq9oeiVonIKcTiWE7/zR6sgQ3BVtnKZwYb/SW
zNRvkYPD7+sKvW7XdTd3CaJDMHJyaPSSdECWCO+B0ii7c6Z622Gt8W6UMB8OBcDRCCsx04QQ8x8c
2q28/VTwPsFEmbXDtICxWxNUlB3lw65vlynVuqVJ19HThgjvoOlvQgfDQVfYpQgtNsjwpvxpJ/nu
gVPUvPlqx2hIw6C4lp53UY7ddtoUZTa2BoRBCBjD9d3+qkSPCaq4+1m6zAbrPw34r+WG2tG4OM30
dVmKe07mEASyMjmcf04DsyYRxEVnTYFBNmCKNBS9P9B7vrkocGyuvj3PyxrGm3gN57d14msMY+l4
KHA3wYAxcXzwm4XJ8N1lMIm+0LrGgfcBVHiKXSOfpYNgL6FcjyUIdxR62A63P2HSOOrvlpglwXh6
g+Jyeoaj6LeuWRDzFi26Yoj32lTVXcNqFg/OaDDlly1GAs/8ANY/cbNzuakLbwJ9WrZgBzundSdR
mdCcxp5evRg0+Gmo6JKAFJDIB1k3oJ0qSBaxRfcervLGmc9OD6iMDk7sDHxHceLrIcIdUs0QBJj7
yl/YyzjgjQ62SOWO1M9tYdSuowEMdZFAsyukuVsw5BkBAGPpMo/RnR75tyUaPI/4PZbOdw1wuh5t
Fiw9MBuWwkI3pkLk2E/7pD5eEh3CIUngknSnA7VjpjxvB7UQZBzrnMGmWYOSFn7GlXcI6+DJpdFp
dUmySgyZns3GKKiggVLIpSFd4s9YaIcuKl16UEJl7T/PVj30EtRVUCPugzYgYGjnJt0CbrOp5/V7
moX9nH3wRUOExzt7UmWgoNIi6n2sEzlJSMyTcvAmIgAyIRaTf0gf25btuW8O0TCAaitazMJzLgr2
iqdzc2TxFbTw5ZBYwD+IgEk05OQZbjpR3lTbnaq27mIrjDEcm6eIjF2xWQbFRepb921jQqZWtMV7
4Xh5I5l3qKmC6N9lwMndh3BdvNhtsV6OljqILrxw+OtQEbR9hdvNS2a6wXsyeknnFmrEFaUumebg
4rUbTbZ6KvJwE3/wDpMMu4iQrkgV7hZnkKBpS/d+C2p1NGAMFNWQM65d2jf1k1dUTtp0OnEJgTZ4
Knarw85+tJwqTHcJ6Lp3MVR1FnrYwS89H71HhyNZhA3QQgumevW6u4AO0cFVZYpjnG1Vl7ldt/dK
r5jjgQBbD+r5tan7t4qO3g9rgrY+WG8dry9r4f0WbRTlVYA036abziFAH8U88Ol4jp5d79DbAwQw
4BvUg131PdMwOMKOPsjWcTN3ZejUxwhosEXXtoOiDWyqWhCljMwGW0z7CUHEsPpgD7JYaaJEyLN1
Znc8snfb5HwxDXgeT2Lz/JNdAaitHdQ/2gwP2DaB9LvprlWn4HcHShAzx/SnKNGyL4g7QJVehnhS
zZmMsoRTizwYp0KlViwrOZKOprlHkm/gFIBrJggVVvKqR3wlKC0kHSmOJHLL0Nw2QEggOndAjM2g
v0bswmIEhGGSHn8HHoA1yLfd34JMn0QwmIGz5XM2MxrtOjxxJn+1UXlHTHnC4Tz0VfnWOeJOtstZ
i0nGQbtmHHF1CZb/ddYEE0CP4MDD4YsXkzgoP2yyWhavxcLcZCAgjBZ6Bhq3XUagfsk4NhcLyckJ
29pTvEJiAfejTb9u47JmtOGndTHHqVdvFYPSKEU6fQE2TysYSA7TK+37HMSn/kIGtUi4511r6DgC
XDEGb2tk9ljowtI3R5cNkB6IQFVEO+PoAyEGMJu30dtcwyo8HCDRYDUyxEzhuocZasVpNF/rTBLP
XUtQdMOURXBRSFpbdzvGfQB7o2rWN8aEQtndKjjPRH4CP927lY/X1WmKPi4rJC6iDp01NR1iEUYX
+gOv2Kt+zdzRPMPDCuOTA9J+7ncUXcHsmDvF/QNFwc1m67+auT57svZxcpcH/B2ZJjh/dUcuYhLk
jjTmHkDwSfuYJUgNOd+CxkM5c/PU0OI+HJHzNxaPcl3eUCix8LrIfSFc4HdgTWsh9u4MhFD2P3vE
I2RFnQsSoRTRc0NcTP8lYFQWZh3UepbXKVXTbdrKi9hMf+zR1ZUW0/WEkVICOMFPOWrqvtKVHvno
gjuvS5HOssXdTgdAW6R4D/3oBRkBOim5fg41geJElqeKVSfDAYXaqtrXs/u6FVum/H7fS300wHKp
42QKYSOpq4cglnVJk4jP5nUZnSOXTQSdMT3PE60xe/bQ5ZjlAHcwwMojOUK9cF16SJBKD3oq7uPD
4WQ+pe3KDI4r/gDL/ffR8fAtVoiWZ121nh0qXsFFZRhY8TpEFrf2WJzbsHbuRYAbg62AgH6cu5Xq
sFpR9+54KSE72bVBaJy4JGgqpxKGdx4bp9TpOG6Ujb1BZKh2pAqnYw1pZBw1mDoKCVyptr/otJ6x
B30s2/LDAWXSyDUZIOGhNa6k6TzP5E6UD56wJ0KfKtx8C+8+nDl63RCymnRj8Gz0dh9F893Yj6cO
Q6jT3VeVhfwieGNk/cRNv/cDlfvijTo8t7XJFzxmGJBDtRSR8xKyvEMnNQc2I9BtN8vZA1A0QMXC
4fBWQBsCtZbzMrliB2I9lVtzbgATK+xkba17hc+Sib3JtWkNqm8kn51fy3iqHvXsKzSVaJQ48faO
a1LeMdSEPxEePIh9P/O5TCDHQEz9tpu6JXVckg4afKIodrx76U2J/OkuVRjlLcZ46lfpYPi+GmaA
LBQXvHOQgPD3UcDduOR8yIhnQPbP0ffK5SNtazg5UnliBmamLhJDKW2yFnIj1Tc9uOk53xCxlkSk
khdcE4As3yZq3BhOHQfbNm+eECiCTpnoAtqq+muSbwy0mbr4G7RzktsX4GAeJAURGiBM0om7jpBK
MT+Vs5PTFZGraKdJ9Fb5LwDpLpsHU5sZUgLuJAWbX9RQLVk/DEBp+Atug53/E6PT2u7QD9jdHGwL
6OHVzvNXWNBD6blLzOuTBZGPtdxjw3qAFgPJXQrCJAqPWnsX3ZRJENAHM0PTEbX7qGHfOvh0UJBk
h20tTOB4KRNV7KDhTTe2Nnm/2l+Nwx76YtwgvH1GwDNIR8jeaHnluku8Blywkg9clttp8kxzRt8K
/rh3tjuni8I7S/pdAG8bKAa+14CadKvATixd68d14Jz5wr4I8qWSEd/6foP+g5VLlBgkUZyKkvC8
KeWUzwzI6mDIB92Gq64KdPF0gz6mc8AZbtAuAhpMCKJzIdAq5oNjPLwngP6DofqQLj1DUZkNNcsB
4w2ZKEA6r8t637dYgozap3Bcd2E0PLjCRcXe+rM/9SYpqYf9NVj/k0anQFJRiBFKNbD1CugRPW4d
nXGlwuzU569cNVnD5/dOgYVxoSUqa1gy63WsbkQ34ZM7lssvqGLnx1AsL1oAUKkCuMzO0OUdFjJO
YLDQi3ftiFGiA408bQhs4C1OucKbbkYwBvNDQfUFus3laNrpVo1ohX4ggS1Qj+B7gV/TBQoaB3Nl
rMrZ/8Iy5KTZAWuyI3x9BDSFiHDzxzyQfbpqfxcYf3n1w1F/tjCvx7EX97WK/DTaRocDhFr50QSq
ykk1XwSEvmA0wqO3osoX+uYCekIJgyDb4hUgpgMEHwVg4lE7Z103wHZEJN+bdjF7EbXD2XO1CyMC
cR5h5CSFrU5VhPZbtRKQLsNENg0xkU2793XoAlB2o53LOEkBLYG/RdoqmDon3woPSoplx9sC1JBg
j0D5VkR09HVeyeAjJCAeyyqoMla6UFboSGB8bX3ADiAPBHQbdUyY9ZK5UcMFieEgjz20NfHihyha
bAUuynsooZQD/3N3Du6AL2FgqUJ0hRC1gtS1t4moDJ3kqXHGR0jzLvWIjowP8y9SDNXdNK63rYAs
RFXs0UUwyFW40KhtClqcymNQbUE6mk50yqxbvsLoLCvaMUdZ/AK2teVNMb+UEZi+Un5q2phMNWjZ
FqhKYyyffTQL5wlzFRh9R6idqUD4txO/h/ovApKK9sJf11Ov/LPcltytqjb3QwZJNJUGMs0WmkEn
zKC6Tk1UfTVNCXsDIqPEqQCwGn8Cydd1GOvgpZnLyjy5pLmfo/lX6VdZ5+sdc2sPA1FBsmUrZ4wE
qLY8mJ7mWeDPm0uT+q1jUu2bG6XFIYisyXUblHmJF+fMRfWrglcI6PeS5bQKfubpAorSYQoTxJ09
E2V/Dwu7tJH9rREUDYDHh4PThBd7bl0SC6uieAUgCm5/ZDszIKLQ1fJnJMRtAdnWK2lxO2tiPsQq
nieJj48EGDu1RMc5JNg58Zf6fgo6jEmQM8eQj8+Q8nm/uAKuBZABMSnhhQ/jvauc/q6ULEpGAwyS
9OEv/ONfkAV/YJvteVh9fy8Dfpo789gAzk20ixY64PYEgfAB8vmTt+hDO7VnT1VnH5sEP8hIn21U
19k2g4kxQ3BHYfKIXqN606KUia2hViYGhuTTCkiEBu/r2D2tPvkDHe8Ib+oIwPT4tS6d7k7tPCgq
kQDIyugeP3RbAmTQNEG9ApLVUAZdRu04aA+IA24J6ApaLEa+G2QJDCL5L5ijNmSSoQ9dh6dugW8f
QOR/IGYSxd0Ln1aPddfa6e8Dyl/QtZGsdSG8bk0PGsQ2HCQ4Ngcmpxdn3Tonb/Cm2N2A/LdedPfj
M1A63Q8ho5KCRxGMfcbbUALW6UB7onhOv0nzs8pSDqignfwNt8sTvl9oMCp6FHqtEkgDvgYB0wUy
jF5WgvhKSmaWd1aorgNB3pU6wYlFcfvPex//br+L/WPvg//4E/7T/tCPmQ5rLfY+ogp8Fwhcv4Yo
avyWnCTSrH+z3EP//f4HvoLAg8sS/6snER+jtvdHbOA1h2FDSt4voT5UijctgWYNslwbZP+b/fV3
HlX03+2DwBzc80jI3AAahf/7h06IqsQuECPwMJsP/pS6WZOKHNM9Fm12cP2MqzxKw3uT96fujv/d
3+3hp/91G+WfPv2vX/MAq71e9iW6DpySLExKL3yReZ1Mnyj8aPbCFydl6X9+tP9jhvR/PtTH3+pD
SEl//jJO/rJKBVyn8CoGD5k5B5Cc0lMBIzXwOQd/D4jzb0yt/mVB7C8f9pcFIrFJirufYy/D+SiH
W1WAwurfi+ZvjB//1Yvu53MY5WFAKffoX41i28CUgkA1ni7rfuLvG8S3YfMo5HUSYbxqwPDe+4J2
CvPX37wq/89HQ8XJSBhEPPjLrh1z3AUeM3RN69DMe1+OzX6ohhW5j9t8hmsLfV+wvXJEg9nu4A2C
fdnKgWSjmiL5+jeP9l/O0/98C//4VX7es396bSHNYBLAuE2Lj+7QvSsR18kIOlOkNMF9vxPHRmb/
+TN/VrP+5TSxf3zkX05TONQOqecKhi3ulUbvFTy4IE2MshrboJEe8//8af9N2pUt140jyy9iBFeQ
fOV+Fq2WZMsvDFu2ue87v/4m5BmLgtgHfT0P3R0djnAdgIVCoaoyc9edNtYYd9JMEJhXCxYIBTof
VJWoAnXVFQbtvxbh1P+/jyeznQwsbTaSucaw4OJoqE67sp2clKC4gvxlbsfXkpu66AdeXt8HaChj
kQlH1TiTedYwLyei46h9CVEFuWzgQ7x7b4AwgV0foUpKemrgGAW/mSjRvwpS/7IZ+h0ueAUrb90a
eaihuLZgQrd32wpT4wYKYU0tPCRlI3lLFHPc8JV77YNFQ5Z0sBuY+C+zc2K/1pFJsLDFnlzVlgDf
8gQXrVoXXNEz5rUt5fnyGne/1ZtFlicrFue0bSAahRpB8mgYUWFBXfn/TWhPv9fGCAN+FtZl7iDM
sTgqqhB2LGmYbkI6pWfJJzRV0WEZw7vLy9o9YhuL8vsYsjZh3CmCiIhtgnYj6apvWqk8G1E2WGVR
cfzkw8XPLI8GtE3AGjO5KYAkwgmbvnQUVhWdmpjH8cpbEROgidoKc7diRWKjfqoBcwqVwUdh1xZ6
Dsx/1yVMWTVEk0iKwrKUmitJxNyAE0ZS5XbD7Glc2YG9k0X/erAvKIDkakxMWrK8qzBUhFpSC6XF
OcQcFWpCcr5cR31x7FAQB8ABBc3avFey4jQK2aleFBcvSD9TMFhZieh0qpqbSA1H1+yVk4M9goZk
msTQNVmU2dgSS3gkRDVZnPw8iIf5nB3JoTpDE0D1NPAI2sC0ObwEbs+BDIpOVpG+GcA6vnegsiNd
igICdrzrcyBYR8fsC3SOCtm5fCw+5qhwVWw5SEAJ4AUKob9k46pFMaPgRdIFnOazA+IDKSjc8DDa
YGKWfWLBhe3EU+85Vvd8FzVzURYh1GEAMv7eaqqGKAU0yGtUH8OqTur1p5/deCctweAsTuFNQbXY
WfaFJ4e3G0+3hhk/Q/s4K0BsTQ1r3m9JKnTlnMEBwa8NqmQOid5uFrW1x8RvxBdp7A1EgrVvwJQl
9Gr+gAer7qigtHGkNhLcVkCBq0iE2hWSIn9ccIwxQbWg0Hh503d9ShMNU4YakqaxpAaFtvQmSXF5
NU16rsryBfSRvzBFErmX7eylTsbGDv32G48aGq1rMw0XCJooV1mEuQsAbVN86xnA4UUor0kscu4s
3tIYd1oKdVCzEktbjOhLNZSHrtdv09Hkue1eINwujfEepUd3owgzGqVeMyfAGkAeZ6PHjZlDqDcA
dW3zrsr9takABagmcgCVXZvap7NeK6i/z7Iv5x2G+0Ub43+XP9orzeKHKKe9mWGWFg8JQBFNjIOR
WdKNPqBs5oVXCSAtDiYitFN+aA+qmzoYBzoXtCWVWDXI6NOAslRnHveg8pbNHJxUnRMhNvH8mGxD
w/g5Zl8tE1N7Bei/MVuNQI8RbshlJA5vw/cD/ttWaEwyWYc52AJqNLTCr4aP0sZ1Y/9+O+uFAygp
wsT/bJLJh1ApQ2TGbeck39ozxr7QFjsWtmotL+n16vb3tR9yTum+K//53hqTDxULEUa97HFkauPZ
aMtTWOWcu4VngsmCgD0NdV1YMbsPsrtCXG9qNEkuu+3uqx98TZglUBW8+Q3GbaVGnhalBnBXPKq/
VDtzwaOCtqNTAXPzXEc2+lUci9TxPhyUjUXGMecaLfZZXWARlO39ubmefBlTkm6HYOCFDngYXjAd
hLrrdNNe5VcSp/LAWzEr0GQOMhEwrDrjwm6+qe4cvADN+YLxXSjH8Pxy9wu+rZWVXQKJqZprNS6q
uop8banvyh551uUN5eynyTii2UwqJtGxHtVvD2BagIjAv3m6cfeN8cZMVKeYLPoM1uQDetUPtRe5
iW1kNIkLrd4fgsvr2g1gm72je7u5BvtMRe+6xd61/bHWHjPxVmsfL5vYz2Y2Nuhv2NiYZww0gKgE
j5qz5MXEzdzYo8GxiX2AopzJ4jnER71Imi5uLDKXewUCizmr4P2dC/SqP3vFvWTRW2G6FT/1ruiQ
E2QSbL68Jz3IF46dyVyDegTiNkxJzg6JwGfTGdN4ROcdkGZVmYglia2sgItDELy0TnoOgdZrofaS
cSbKKDNYLQpgnJ0ChLHHvgGQuDOAnkZfUAICuYCidwpSnYXOrg5aCZ6IEDgOXvX6Hz63IeqgcNJ0
la0nDwmmgNQI6QcIWp7o0cfYul0d8EqwoYTBVafYPf060EkqxhdVic08ulWrshJkGI6wDPo5RFHA
Faqp5Wzu7ofdWGH2dsLU4Tr1KKVqBShXQkOIz4IoVE953rQggJEjoBwmTBC7YLgdObap03z4roZk
SIA0S8iMmZt+GYdYqWVhdop0toS48rJMjUBpmz5Dtt2mAKzLB3b32bOxx1zzYaimAAzC3hjG3ypt
HNF0bI6TAASJpKqcVzvPGBNY9awHp5KK+oBkVstVjO6atN6NUOUOxrV+uLyw/ehqaLImy5qKFwYT
XSfFjBRJBU6vdUhr6d4aEEf4itzRKpwl4BX7dz1zY42JrZWmNECBYh8jo7BDalDmXUv7u/e2ICa0
losuoB+HdoKQ6qdpJjY0flvMkBVF53H2ju7NRy98M0V/yiaKmx3K/CVqpIipijc/ZG4FCUvBRY/X
KzwdDFS5r/zd9zKQMMmyoUMwk7HZA80DOcDZUW7MmyTAqx/ZJubPAeZ2Spv3vXbvQuOPNbamiFZe
iZFAvGHU4nMyPpj493J/eRd3XcIEpZuKGg36Fcz9MKZ9O4s5vF2vng0do2AYkLtsYdcjTE3DPaMT
UOkxgQrg6LGNmmkGeg9zXtPPOr8utNjuR17TZ9cfNoaYbzOUVYN2LAyRq9VrH1AaddDcxpQbik2g
JOUWmzgLYwtcXb5q+VLAXo+RwSzzG3HGkAsIGzgB6aPaEU0eTPRD0d5GxYmVLcCIhLAUIhxd9ftD
4q4iqJPO2vKr8U138URMBBwMMbFiUMI4vAflnguaoowHD1xEEtk0E+xJqOHFSDNBcWdcq8gEMT9b
tYE51Ip/2VF217m1xQRDQKjLMZdNpJrhFRpW3qGyTVscLCs7lIVjoFCQuv/iEUkDOhtHtmaZqKhV
rVyI9UC3Nwow5pO+KhMaVnwCZDXxeDXK3XQEvIxouooqwA9sSiZjLKBSatTSRk8AgsKjn3E9gpGD
duVSd/nM+4Z7jro1yJzAyYSE2ZTCYG0AFAamv9M6gksl5XHc8+wwB7DC2cOrBKn7rIAkQ++Xa+BF
ngtZ+Zk3IF3ieAu99D98NglnAjVmBTgYJinoMEwqqPQyM5Q4aKCQVfhKmXv58L0KYzuMAIKY3CmW
6VhYwLG9F2rMjW3qUpurR8/FamqEiGaUUZBoVuIaTv1LsjH2hVEvxBoeLTX9RB8Wi3RS01D2RfbB
hOlOypOxWfB+wJwOoCkY664xpRNqYgBVG1eQRx/8h7yAupfmmRujjN+ADXCpMYdIRwP6M3COw32l
2zmu2N6anPkJzFxHYDPCE1+Hcu9W2lpmPEkeM6lVMXUC4Wby1cQwTwdg1eVvuBvY3hbHPgqQB+U1
0kmUjroFoGkARhsgi5FaXjazf9oVAp4O9CNUnaX3FTNxqU0dwbt3Vu0+fgZhqpX5nVM3T6tLheC5
YyT7m/dmkYlnRCGpptELt3XAafBr8IffQrmyh9d6ZyeAbPu8TGXXVdCXwLiOQhTplWh1cyBQ15kw
DYHQDWpAsBhgdDjuCgMcaAqu/BqEi/nfNNfAzEuIgieIpL1m1huLxhKHgGPARUypuJPU6rbP/urh
uLXBXEiGWKYYeMZO0iaPCtfHTHwI+S08H4FgcUu/CDkvq90HwdYk8/HCdhgEGTABFObyH9UxdmiC
udrJM+gkuHWqf7AGUJSJ74bkjzlnXbroqaC8ZhbTU+1Vfm+hKPBLtqieMtcxd6Om+scaO99kCGht
69RJsJ2JlYPU8JAcTQxXyV0ABjmETV7d5ZWi+UPc3JhkLgloMDVDKKH8UWpaEogYbD9MZBCvJb0j
h7HGMC0YWR/EgQy2MJHkOI0acI9LBYnipv0mYIrkemrkx2yN7uEKJnBQFbkuW/A2TSDYswDZBa5W
SEWrGYhqayXgecYQPmFWPMNsMJAAlaEB39aDFNGUkpdkEeKDmoG5Iq2an32qFm7cVaCCAd7uGNcS
SC2zQQo0DUqnnDhE3+SXdoK5ssYmmeBcqBfoGGb2Q4AuAzxyNLAgaIqNJRRnc05AqVKM8+rIMxYH
DGjI+xW7l/bmezAnqgLhsjQSuDcm7EJfC8LDZ9Uqr3tfP3DWux+R3pyNOUjlVBlLMSA+xLk3OqvT
2UoQf4IGgjX+mhziNWcafmOX5+W794qmmDpmTyQCSYT3qQHmOeV+BbDFMcBu2QjgTck+JwOnms0z
wqQD0AqnKEEY6fL2k5zetmV+rxp3nC3kWWHuf9E0UjGNcXgmW7TH8FFHgCDObJMuqGm2qtmxO0BR
gHMz778DNlvIRCV1NNTIpA97qiQLQgxnkCdHCkyXht0YlFkAPmiqDWl7BA3Af3jjSjsXKGRGFF3H
3QLuwddG1+ZqAZ5fkooS0J1xXLpj15tG0NSAr3G2dycc6gT5K17ehogJTGZ7k1QyMIcNEEXnGn7o
F27kglZOc00fvNzfQWznXDa48zl1lECJjEAvSaLKRIAWgL+xgmacg9odoBnhnTTVPytDci+b2Tl4
yHJETUR90NAR0pkDkEBrYAR7rDOJhyYGcQmgt4l0LS8vZiZwr+idxPidNSagDPI8LlOBbmt6Jnfx
bRK0N8VXclsH4o1wB4gtki3kWCBYuCWcde61ft+ZZiJMGsqlHCs6FgoWrJ8AB9jRN3Ic/HRRnNCv
vdhTwe4BHrJTdKgOwhFzl8Z/ShG8e27PY7d7Tj/9xmM1lL5jUxmwC6AhTMmVWFWcPJa3z0xY04sM
dPS1NmGw85iXAIvnlRXl30ug3hVQLkht4V12oz2D6EyKeNtB8AczRO+XBDahTJUkeGu81rVjQDzW
zSYNUPUk/VVXbXFuE+DTE0xN+JcN07+YuSjpGPQfw8xKoxEiu8kEw0QFp7JhPIlgMwiz9ttlM/Sv
+WBGkk2MKJtUOoepoQuGmSd4NOCT6aCbB0dfMQJWHTU3st5yVrT3BsGUrGqg6IDHMrhW3u+lBGQz
qNx7+gbBwP4PYq9B9BNEhn74pbeXoOCdyt21bewx3w4UTnURZ+3syOkE/hcZgI4k7lUwxQHlAipg
mXA2c8//twtkvtk8QyQgaip62TcnLRNsjE9xwrW86xebRTF3bmTWopbSlrl2k93XoBm22gMah04G
aJBj/GheiCX4hQdQenoM7cUXT+PjfCWfSl9zLrsO75cwF0ehtt2oUmjpUBtHEMUFwpwetTrnpVA8
O8w9DGh5C7QLVjx7YJc4Q+LcDZ3IL3/RArvgaE77yLt6914kW1dlh0iqcY1KIKyRcxxXLwno+2D1
lSMt/f2LF8lukMEVpRoE9z35AH4QwD4OeDfK+Z/WL91Tejse+hspiJ3wh7I4aBGewU3W2z0SDhSS
Ofu777RvxhmHkqSm1EstRzdmvG8XzEVqOcdn/+Hgv5lgPAV8g+K49jCB8Sc/fcm9xNevAPuHp8qB
HNq8MhX9yR+C2mY/GY9BR4YMjaROztpU648kIeZ1N4uqm/WmCpRfWHxb62rlrZLzFdlQagotuPAI
ckRVs0AISVvs1VF2QQkZ9OD9E63BA3jTWn9mz5nH89jXJsyHNaMVaqgYBdVMnQmu9azUQ1Fjj1fl
MdM6Nyrnm5j0tjDGYHUfvkz9EwUZi+GNBOB92iWnpmqfBpDVNyvlpb+LwtyPgXITimO7frkcKvY9
wEB5RCRoRSts0id0ldyZBUK/eByeoJ4WjJ9NW/PTezp9NnzmFbd3I//GHJOOdUsorWkYoXCnGMtB
1kvZibsl+6FUo3S7Ap46uv/jApntL4dyUQvS0UfK5PYPQNAH4QPwjof+GiNn/vp82d6ur20WSGPm
JtOShgJv85i+TdoHKGGDAxVNCozf9oEJaRMQx/5F3mVs7DE3G0Yb1bruYE+ZPkEczKqHY6qqhyr6
JggimNS4k2G7UQm1bTSjDRMaT8x+znJaR6mMu3uymyc6WRTdGY5q1U9gA8dI83LiXaz7BjVVNjQ8
TUDG935HVzFNE6nC3R0ZQuvGU5pfkWYxeOPoe56JLo8iUuUqAlTYezOhAi1Z6Ev8DoXG1ehEQe5h
CBXULD1UmlD3Ws6tr/U3vNycZ5jZUECB0Zc08FZvzcc6hgIE0LipqIGqT3Eu++befQ2pKUmXVRA4
mOy71ZBjEpcKLBVZ6xfglTbbFYKcXy9b2Q0ppkREFYPo6BizsIZeTqW6pe3I31XRxI0/mffgz7JV
pAUEDBWc+L535OCQgFEAkGkASfD+y+nq0krLa59fAb1Jl9lKQixU8qDI8FzXs21WPEk+mToDG9O3
JpmrOQGlgznpKioAFVqqwAwKi+lk2uBq4PoP+8qa+8JtqvRhUpEVFZ/NrKLKV24KkuMZ4TykHMDg
TgTmHxUAzAS39gRyuvBHppic3dn/HIoio4OvaxKGnd9vzwrG70aA8BHK/fi9h84GnfKJBkCFjub7
vNH8XSfTUK/AdYIBJ7afAZL2fMoERPgFvMCydm2stzUYUC/7GM8Ic2ZQI1wjQvOyHrcGtLswpzdy
sq/9fdsshInkWZRVU680v904PHb2fKL7BqbN4N/s216Yg8Dfn31jvHjEC1auCdIEQrxchCDKwsuD
eBYYpxUgVgaqc3wZkpNgTg/JzNuz3Vxnuwh6VDe3X65UCDClCOZSBXApSPvENkRrHACHvcJvnDYH
j/R9oYMSCXjPqQLDNKB+NnB/qBTyylm85TK5prBGdQ++WDSA+tnKoA0RypN/2Q05JtiGBVjGJHBP
ExQfo3Dxh1Y5TZiS5NXEd4PNm2cYtGa+2dQVGKyoMLCpqCOBIBUzK4fOB17Azksfo5MOrSxdXhfP
99kaHUnURG9W7B1Nmuj493qKcQcWZ/qCHU4C5/Ll7SPdgc0KQ9I0XavBM3XSW9Io23kv8pbEs0H/
fGODFPK4Li2W1LmSh7EzTwcHjvaKeaDjP9Gnerzi7iP1sQ/3xObTMTGkEuPIWEN8Orw51usEx2EI
P43QIUuQXNAub9J0uENOJjmp1c0MGpt/+UE5AdNgoksmkjjX64KWzCMg0SByCNxH64I+zUKajxr9
/Tr5oAgHJeZlV+LtABN05kRT57yCYRTtxYMM9oLzgEFQW4/05WwQ8lkZodFR4gkCek7D/H7Z+h5O
jMqm/jeqsjiGKcUwaAUhTAdUGGB1BQRvgcyGLXqVk3/tgsvWeC7GRBwdYDMlGvC6DdvqEby2N7VK
Ms5+7hZANitir3NNAzNvOMCPVV/xRpCe233QfFltdKs8wCJ4EHNeSGexCqoEnrZ8+U8ooG2yHrz8
jbVA8Mp8mk/FEUSiNngaioOMidSEJM4QNJyN5cUjdsqsrTAgaNDLMT0XT9A6BVY7mez+CMYXr/aV
54znN9QtLxxck4lIahhPUkNrL72Dl8BqNU8UTwnlJFB+Oj91OJCO/mjAHxrcTWY1BYcBzBQShC/f
h6lcSmpg4eFDwwAChmoIzAUMcANki5L6uoY4LIg4f1522/3Y8GaSfWCRqAkjHdG3hcJM/tDXL0nG
G1Hc3883G8x+TnVICk0HrbrSYyji1gC+TQbThIbCIa02qwiEV6p6H2m44zyw4HLLMLxFMuE/HEdw
ChcZXpFSfQ5H/Rmk0jdTKXNusj0ghyFKmKZDHw3vSJOxA0I8oakbbGbn9mcVul4/mmN5E0NsCiyM
lnAV3S7n4QFwNzS9HFCzXv6UOxEIDyBZA8s3dKlh/r33QOQNArclwl0vdF6jdCDLU3ODk3zvuOjW
iM48KAZgjEtlwBKT+aGSNB+ktEFbPYmZeo7l0xQSTpa18+lgD9NBmBFGEV+lf765uWM9JlmswJ4K
AcJ4AqhoLqAfwZus2XHRd2aYK7ILTcz1TzBjXKlHkIQCdLb65Ifm0iCzPoLW0Gk97cBrE+5/srfV
0Z+1WV2yCqZaAo3hlAXo75oF4hK8CWuZBg0mmr1bGv2iGxu1MRg1wageFHqt6gmqEt0TxNHs6Mn8
MvnQb7IlcOK56EZmgXI3uz3qOLxs/LXIeuk3MK6piDXUhkHYinsLbRg7OQL55itu7cf/m7uwHYLc
XLJhWrChnXgjpy+AGSSoq14+Z/vH/M0nNSZMJ2K6VsSAEfGId1psd4/1TfMIySziGJ9ABw85lyN0
AD5FN+tzp3Osc1yGxZiukp7OBTWutp6ugn1KVTgW9j0Gk3ooH6IopilMGCs10o9QrUYzywJl3Xk8
DHfDVXclXJefQw8cbMfZRTnsfvjUAuAnSWBq5fyC3UOPKRkgszHOar5mBBuXTQn47KIQVL7VerPU
50q87WterKaB6oNLbmwwiwQbt26OaNkB5gd6IH8O+qPp10c+7cS+u2wsMSFsNHMV4iBwfppOAGZn
j+PtAipdN/HnY3rf2yIQ7jowMVY9XfFGnXhbyQQ2ZWoFMhJs5SDfTTVEYq+r7jPnPND7+9JWMlFM
VcraaAS0HIGeRVW489fPBqrC8hfaSCofedFk9wra7CcT0AaxqbtWMSdnaQY05cJcNGyQxaWphTKu
fGhbc30EabgBmfAm4wWY3eO3Mc5EMty65gCyXhQ5Fu0asgsHOXribKe8t53oF0ng36eoGCa8COMc
Vbk5TbiLoPvd4uFCkfJleqDBufZ571TqAR++3sYc/TmbwyaXqOXpYTg5eoj8S/mcRp8GYQFbkMdZ
164rbgwxaSBZM50ICUQ30InrIfQT3cfgXqKloXnF9OX3ZPDp2BiYwR2OZeqAl5bInHUtCpEb0YS+
deoziJnd0ku98BbiN1Z8LSPlhIAsyAB4vrK7YI2gVoxRchnR7P3OSiJEuxYT6XxhaBi2lofKgeDT
cjBLiGtdXuLumXgzpTJpmVkQAYOn/eS0eiY4KwRCkiJQhPAlJngmGsP00jYjp9a/uzyCsruEDgUq
8Mz37IahMciCcU2owrciCkShv0w/Lq9r7wWKeZs3I8ynK8giN0qGtkWPeXVVOYZX+I8bHeWD8AgF
Uj0GLMbwigfKqFNB7zCyeN5DLXxwns0voNuwOR/5MI+dOCN/gvzbKWy1Y1NrvJ7CHmPQu2UyYbo2
jbyLKcyoQKsfmH1aMi1S9wXvIQzmm45w5h8L3sKYsD2qIMxOI7Rq8vpZxSyqinGGy19vP+8DWyZw
aZqqo1P5fu/0VYH+5YirL8ZAb3Ws7MIevBoTvbxG+64vglSRoNUBKMVrSrP5SMnSlstMP1KcQ5K3
BehTMYMyVdy/WdDGDhMsQYddtyREP1Lv9R6jZkPs1RP2bi6JelJX6By1HRkdIwyz+2bFO68dWoHz
zts965vfwJy7aYS2A5nQtR+J0QLfF9/mJJoCox7vSFtB1rEXAiECyS9n7fTv/XAQNnaZowj63doQ
CmRMYOMmYHpaS0CbEr8yrcWTgCQHxpB39nS6nx9tIgc0gUBVNZ25641xQDskx3dV8ITB2082r9Io
l/2a9MaXDOOdEGSehWvoiUQHlPlBZS7N8knv4h9tukZulIvke2NQMQUzIhCsL/oAshefJOAWvbQA
b2udxJE1DkZ8U8uT6pvT+AOARgUabspXeBXAu1MMkmh5ETx5nRcITwsJmIpATq2p4C+O616XPFBA
t5ZqLsQfSvyxEUPmLgubxplM/G9bQg88GkZik1URQUWpdnbeKo9TPDw2JJdcudBBP1rO3jRlxaFv
w695ngIfA2lCCAZ1kOXTdLTUhBaywT2eFMUEXbBwHCBh0YGhTWjNGlTCffwzbebvdRf3x7JTlARa
OhAj1wQdBboo06EM1vTgzdNAfJzYckzZuc3sm9CAyfmyp+wfRh05F9IX2WRPfSiRSJUIAks4fGt7
qLLQZzuEKS9b2SuGgrbhzQxzFmcVk+5VJ/13Am0NNNGOzounuAtAErb2wLG37/9v9phzVygjKGUz
nH1o4F1TNH6GxzNI/sEa+W/w3Xt1z3frY86boEyULRpXHwRgDmCS92pPOtFUcHQXQBW45Cp7HE3v
DDI3Xa/XYdlmxu/GD0BvMmb6EizOzjANKrmDgG4TbyZoNzXbfETm4mvWSNHzkCCoNCbctMaZWWvw
keCpsrbeOJDHy19xN3giXcGQO4bQldd8Y3NRtJC1ndcWGH0h1iEsDrWcXHPEDMI3cTnZ4P0eQP9b
8a4NnlXmHmy0GjJglFayc4lfPkDJFBMCfuZPzy/66CxeCKah+G5SgjteDkr370MA3ayXOSQgPIGW
qqyBcVjojlE0eVLYf8b7+ghEE4eXbzef2JhizsfUR1CejbG1YZ36KKDfLCbSscufbz+j2BhhDsWw
FsIYakDuaNbkUoiYjhLdcMBwzuGypd0gtjHEHIZliTTIMSIjA3u/4kHO7ByX9e1ozINz2dD+Od9Y
Yo5AV7ZQUzZhaUo+K82B+JSorA/GNJCLZwrhb30e6PsfbGJGB8ztiknYRhKkdSQxnBA7R9PCqEZx
HduUkE08tIsdQf7ABwr0bzAtYDB/M8qcgmg1DB331O9cvrr/PY3XYxhFPPcYRtF/XN7Y/UP3Zo5x
/VFu9Uaj7AS5OrrDpEMH8qeAUV0J8gQJJjkaTmjZ95g3e4z/01nDcNZwPyQFhHZFXNvIkATcf5eX
tW8G6lgKohh9NLzPqVNdjoqaqrdHLTkQFcTd4rLeT9XKWc7+08t4M8QctWpNBG1tEbTyM0JW0H3N
X1AEvCfOgOo4AN9gMZ0bkJuI0MBwhANvApq3Tvrnm0idQ/JGKhaEEyCxeggLQ29CyR51yKxwNnQ/
kdgslDmAhSQ3VTbiAKo+OUKe8yVyM/SJUeOJwGHGq8jRbfsYkd+2lXl25dLUaRCsw9ELe2udv8+m
e9lB9vreOGdvFpikOcmGopMSfDjVH88Davyr3xxor59PZ8X7SGyJIx8HAX1M5OdjjdWkuRvJMXRH
Mh59BG9RbOMJU5ttWK/4SLQoLZ0pH3kO7HN8koO/jI5/NlBnApW8amsZtQhU1JbxizYpwx8UEtM8
0D43H0tOQ9EFn3h9Bm183azVBvo0ONN05Ga4poubvOYAOUIv4qZc+webcn6YCP9EZblpQrkSjbCE
NfGoyZgLrM+m9ZUmJNFRuAZlvQci1hvJBmsMnhf8btDuAdiYZ3ZXF0axk3OYH5rFQp/BGsjMOdK7
bglaV+R4Ki08MCc6FFIQBcowUaSfZe1TFV7lBa9luHe9UHIBoEPALwIr7+NTCX5ccV4w/1XFqq1r
a1Cfwd5nU8IWHWdhAl4bmPC4+GkUN+QGtVufT08j834Ec9TLFpeA0uJHUM5n40nqA7A9gka3uib2
7IH0tACjXWIXh+xWs3tXP/ZgtVP87FZYodNj88k5dh8R221hIgK0D6skkTBxSs+O+kt2wVoG0XoY
j37Qjh/Ec3kV7N1sZmOT7foZaq+PE7SvkV5D645YkXwzxtd0yKp1VW+qa5AI8ypOe4n11ibjxXjY
66qS03ViFMCKkzyoBCCCsugOSks8f96tD26t0QCyCRBxqcVZTAfvwVLY2Cp9PNjZhLn06ZWnMH/E
+L3DWyL9VGxU2hplM410GiYTg5OIE0mwBtDw9ujEDe+JwvFhVhRFk7IVsERU53MFXXYiQyE4tvVY
QjustruiccaE81LhOgyTW0BhsIU01n9wIdU9HYvWMKUOWdNrPOW5uBDeodCYeFS0kACc6aHAyOtD
FAx+9Sggw0geKG6i9oUD71m9m9Nsvx0TncxSluYso0DV2hbBePQKOU5sqMvNbvUv3vHcJTKRaMrS
JF47OAvYncBlkw9Hyclceo+VKE9lENSl06pc3Ppe/WC7TibcKPGUmLGJpDuuqy+loFw1Q33qwuEk
mhOEBGot9zjZ1d71tbHI3p712BBod2DMRkRJZgFlaOEfXtInqDBZ8yOfpWQ38dnaYwJNLIGzm4yw
R3MDqP/CV8tTdaiQiPBG7fauza0pJsqMOsa34wwNKy0EZmGos2t5MCB1VRX25U3kHHn2DVMhwSJF
jRH+aYA2TjYk/lqGXiPQuumkAffWOEU08+gneceeMC+amUxZPYQ4hnQr6QM0Oir3vx+g/+rY0wB5
IYCyOhBhmmtiBeZz2APLyPh6GXcvq41yqK1+5xOB8Q4hYeLMGitF3sf4gJSUA/LcAmZ7KIccSGQ8
uU2d31yH/+v9S5hgkzW63sjd6zolD3oXbkTsOuhd80gbq0MQrpz8bo8F5JXZ6T/JF2GiTRgDZyKK
iDZ0oHv6Wt3TTjxNNZy1tcTBz1dEuSUoX3h3IteHmIAjdG2RYdAPt9UhCfD4xgQVlAqA6EF7vsIz
OOXVufcPJbgdQQdAQPTI3FXtOEGNdcJdhT6zY2bjzVTNJ3AZP14+kvtmDIDDTFU0ZHZHKzMM65gi
7YjyoNWfh+wcid8vm9jPJ95MMFu3KHFdr/r8ew598MdA8bsDPzPjrIR9KaLbQ+asRvKfx6XTSiFk
f3Ec0ti9vJr9BPDPathH4lQ0+bQQTL3oAEKCVTQ/RtJwjtqaw7TH2TX2bagPmp4vMn2MqlPtF12s
ekuiZM9dPRAdDXAxXl0DUj+ZBekb8l1vFG645v0EJhEUWlKFBeickX32AH32weTRkutfjNDjUL/t
KBOeFQNNTSmBfxSjipdLVydWGi2cd9uud2C8GiOyEoZRWGbIQg+VqJlxnYLG15qbH8MQdNnDZdfY
z742RpiLtCzbBrrZCBK0700zhPxUWtBshrZGafMYH/ZD0sYa83kWcBUCUtX8vtbqW1pXFW9fqkN8
olg1nbe43ctb0qCDCbpJFexw798itTjGkrogUtDXFpXe7NbRpnItkt1avRtaNL8cBWiA3ujtceG1
AHYzvo15JvQLmtxDxBT1s1mrXROU4nOrgEPoBZ0yq2kk5/KnpD734QrfWGNilth3xbjquGiyKbsV
IUhTxjUP40W94R9taKLIDO+k7ZqWYfSa4SXXkNqzK1u5R6fGHa/4JYPdsyzLaKeDjBE0ZIxr9nEp
aFKE64Se5c6nZzkORO7zeLdRI23sME5p9GU/GSAIcaTKNJ5BLmd4kCAHcETSy8KSoqIMssysD2tI
UndehPVarubm1+Wvt4fVBbHN22rp5928m8OkWJXcIHS1oa84zRW01kEA9bnwO7yIQI5qt8hSUOcd
fUChTg0CqgOEIu+Ju7/pGijDEOBESWQ2Q0xlNakkFC/1EP+MxMqMxe2h2DgVi10CgpUUpjWGKcd5
d4+K/GaWWb0qR2MpJjipqibdCHp5o076TZ/MXpQ3frw0ny7v9j988zd7NPZudrvMSVxBJJnmRt11
ifILZaecDv3f3RQyypeo7QFXwo6FRGtd6jGFYA964/bzANXfb5y10E/y4VBuTDAHXwDB+1jTbs6I
HrGnedJDCuARVN0nT/WSL/yy6O7F9GaQxZP285gYJq0B693RqL8tuAK78SdnVfse8WfjWDhpnmYR
gM2vle0vsCRbiN92cTVbpivdrXSWDhevMwVcUaHdE6BAJU3UNR10KEyMU+JB0ZGk/A47pdcHtDIn
BzyBmN1wvTHDPJbNLi/qdsUmQoPSFvKfWZTy3v+732ljggmg0J+JAKRGd8W46o6LjV30GnsULdWR
X+iEbnXD1wzav+I3RpkAMpsJdKWoFMRkS14SWbE9B3Jq0VkQ/Rclm114jzreMpnY0RlyKLcDOjvm
CCKMLpVu0qqy40XmjbPtFzg2a6O/ZBM1tFzvkL2+PgsW4I2To4CBE+koueKJl2Hupi4K4FHQZZRo
Yfa9qbwrCn3IsI3gYn7OJi9v0q+LAdpj6KI7YlRaWsZJN/9hdW8mGY9MwZ0P4hFq0s9vC3cMXrKD
7KlB9FfAbQOpiiRD8VPURZV5/TcjUYqIYqUwK4vxMZeWinLRinzza3MwThAA4M3n7fslJVcjGKgU
oWv9fkMz8DfhIQSTpTrZSM2spX1UZIAolgj/W9pSnx/yevDnPLSm2jiIRLYz4flyVNt11c2PYDJC
FbobukExafr8ee0+RaDXndOnyzb2GN4oZeWflTL3AZLMRY/bdXIEEvwfade1LDeOLL+IESRB+0rX
7vTxTvPCkBt67/n1N3F0d8XGwTZmtQ8aTYQiughXKFRVZhKtcxq/xmGc/Oax+io5IIjYRzfqF4ou
Xp7TR3NxK/uuS28Ul0bDf0CLA/VUCC6oWG38zRyZOApVslLUJllvc/MhXx6uj5a/azcGmK00Rr2R
xjoyZelheS2D8ND6A3RnQghRiRzNh0LFp5t2Y4vZQ3hYatJAEU2Z5RInPaNJf3QoTqZyUTlaKwh1
aI4chCdQET9I4D+tz1Eg3MncIHzzFcwmUudFnnUNINXwrAS0ajY6nUdTdRHoKYRZJJE1ZjetZW/V
cohHjHQqD9NtAmFC+VAciFsf/wGjA/Ux/3mGEYEyp9RswqaYYY3cWTv5HB3lO3MXudpebIt3AYOy
Fj5NsVTQZDIDWyAfFqEGCFOxntxVObG8yuoS0SUsMMOGE6s6kHHRMKLm7+orQc4xRy7XpBzAUA6G
zoIYm811dZuRsbCcROnkDpo7vwqb5jvSnMf+LQFiuQL4ADh0kbQst0yPTnZQx6HLFW1FzBkcyKxY
pYln4Zy7ylOPQj3itWEXe7avr07xbj23/uqHp19cZrAverXwgsXtBzAHkyijFikqADt2Mv/USmgl
r836Xkwo2/fzbNzo0KEV+B1e1L01yZzCJSymKANJ3kf12Hw3XGX/a5LHV4p9Ek4yN5EMzLSKzQoe
PJNNFo6ZRoZUxUaKVcxf71GeCDwLURVofcsGMWALjmDxK5x7nQCqYCoUm0uRXpdHsk6VUpc6OL3O
z27Xm8xwdAX8q8leR6VVu9cRKNDgDvo9jau3TvPcIGaIH7pTFIh4GbkAxe23MBFtOuvGmNL7E5qw
36fciU79Xf7Uvi1fyLl+HV/rx8rT3iRP+VF8E6w3zw9uTTNxbdEuMdAcMJ0e0LvfO7S92XAsB6Ta
sSOednpkWEe4NccEtVbUQxg6Ba9uT7rsJKXz8pB1q3ksUenegYtEiCun7u6TQVDXyToiMzRlMeMb
2qVquvJjmZtX8117Nd+iY/QCXrnpHWRI9x8pur+mvfxQ7WNB4pi/rhvjzGi7uG0GO/2YXOl9fp52
w7k6j6f8LT/pD9lz9zzfGm/5znjRhIQ73HUF3SUxKdU3iheX25uo02wWEnxX7+UDuErIHtIYYA/Z
reAdE3eRf9DKsfMM9j7LJJoJogC28JXWTacZefzrfaQqtVcoB1t7JUiF2ujbWuW/IPRVhD5V8BRv
K14ASiCWCxScBnZ9FjCNCg1UMkuAbFUzBqOooSbGHn1J4xdjTYYXwZHhG8ONAFZEQgx2autWIUZB
C+00+oxrkGq5tPJFpUDSxi2/qt76UxylcVPaoNqWkfcFF4/5cT1uXmmhndZpP6HTiGZ9tSiQqTSv
5dErSF6h8vMnL3mwe4NpUsWfT8yPVkzaFeqHQMGasmOp7RcpCv8AwAgJcKRB8WKiSjGXm7QzJHMi
HdqGwhzoGCgmvFW1GpgZ4DGCNeO5AaLpOgC9UGkCq/elJZLIZCxHoIbHYB7Bn6PshmMPkknKZbPc
D9/BjSapzzXCzQFcPjIUVoQRJ+9m3X4CcyIhY5bGoJRBp1g3tmhPiyvrKRuMzkKkNi8HrZLzfVTE
Mmg8iL0jVRM6cZ0ZPl4B606Xl+JrnA36KJgZXohBQO0EIQUcHriKy4mxElLZ5lKCOT7LZmxga+59
MmqDA7rP+U0b6/DUkDTZCdaDa1aHZh1qGATjYVbe1KpB65uE9nAo5Ca19uFIfD3odhYam+vqtAzo
XiPPvXKmcuiRJ+Re5vlHqtcFggXdlE2DHvLNaVKBDxzS5eMQKwEVD4q96EWBSDPlcaoEOQhesLw1
xgSSqpyW4P9AL5CcKb5tGbvIFsUQ/An9PR7675vxAH842GYOE4VtQzonx35KTmjMKRxjng4J6Q7X
V1A0JGbfYD/pShXBXm4kjpX8zKfqT3amAeAqnksapHSZh8xE1qrHnY4Rxes57dufwCQ9Qyfcn5Iy
dIY09q6PiBeagDbo/+2hCnQ5g9WClqJYQmhizroHgLirlCk6Y1fH1ASWuC8ZaGMpwIsDkwu47KWp
IVUWSVIxeY0/evqA6wPMz470Vd/VHX3uHv+krwiHDK8n8LGBGJRZrUpHeq0Dv46XJKAKVgZ0/g5H
c20Fm4Jbf9BkgisYiBba3Xw5sBaqEB04UdC435wHbZ3Otn6aK1V2p24aHNXaj+gSyQD9B2/K9dXj
7f+tZWaE+ZLkUVpi9SIwC0LP21mBeVzC1a3D91QRydNxV1ADHtawcB1bgLJdDhRtRZJOegxU201I
z8zg0Oq8wZM9Ks5lH0TpJu7lv7XHepBmneYQcHHYi+8pUXj91nkyCofxcRIKEfMCHJCRo8CCGxPp
UWYuIX5FSnuAsUIevHy5WXUv7ITU4FwryOapMtGBG2dZ5Yak7zq0gCK+wHPaWWN/9RrkS4l9+i7b
TneY7mpojiWdYKPwjjnip3+bJZcr15DctOq6x+Da1HT0UkO3W9ceWr177kwQBF/flry4Y2uNutGN
W9aX2FzIDCqRVktvp0m3HMA1Ut9qhnNZaxmYWJtHQOqOfYHUwnXT3PmF0hSqgdion2BKeYTbTakR
b9TJTRc/SfkuL/6kjVfb2GCGp87akGgjJrNeO/SYNl06OyWkGvfxmBj3tlVWwaAU46nKoePkyI0V
HZWwJiBsbhtfHyCFnptDlPr/28jpzGwmfZL7sWwK3O0QmPNzZfhiyNZjofWiRgh6Dtg3z3b0zKGs
9XjWu6pGRF7da9EzKIt3UnHQ7LtlAbFKIczN8LKIW3uMd52HBt05VJRmgTxzrFsB0cJ9HTWFn1rK
sz1F+6m0b/q+BlFkE53VNG9FNxd/U1ExdOhUQa+AGfIoxYW1zPiE+GYNplvFiZEcll4hSwh11dQP
UQgTpafpHvo8y5aNDBHuZnCMX64m9MbsFeJ3OELq/ZwnqCpmpiJwCoSe+k9GDNAGwslCCpt9vqIt
Tl7sgZ5TUESNz7FbPdin3COhC3mj9C05V+7sFHvgc9zuQ1ut3UkeRQc1pZOf+8lNX+STOaB1XYSF
4s24DhcJTkGApfHX5fCR78wUFcyMnpEthgsUXu3HimE7A8gXRMdZZItZ3aVQ27hSkDQw7zpzBIPC
U7KnITmI/8PbHkVWvXKgTOFFwjqWyDKztZNikmbpI/gKv9bSCbTluvZ03StwSyrbmWQ2UjlOa66s
cAsWCgz0xa7Wjvxk7lS0yAoTMLxrBsJeMkGVCB2dLCIG3f8ZCoEwVsX1ecnq/dS253bGRIbPgnHx
Qp+tKeZtG1ajLPUrzmQ7uPLiJI/DrREBTRz52qHx0lv97+5H/WiBTkBY7eeWjra2mUhWgpoc1Gwx
TKgq7k2t9FTrbMT131ncu1Y43KnlD2O6K5snaYSaiqW6C6rLeefMOv5X0fwlkSHFWO6tDuJ6S7t+
UdCMpODSEswRz4mg9QFlZ0TA6LlidjaSzPEyUUI7+ZglbrsabxoqTJoHxjm1+rKgZEFfmaJHGXdX
b6wyu5o0RZ4VEd1xcub32V92NezKVZTj5I8N4T16jgkiUvrvm+vOHuO1tTrkNiSsOPyjWotoj7ld
XDp0g/9lgnVCoIiQ1wkmGi3IvqpucoJeefbhDPPb0SfueMTUeuPZ3lWQ7QBN/7gTTyf/BBN0qBLK
aKQT5olmlASKAAveTUhW36BAuTNvKQS1uVf3otILd+k2pphDtdjj3MutiYA7OdgguULbubdOgvcS
9+RujDCnB9e5VRo0pWdDt0v9aki3kNW+Ie14HMtIcAR4kaiB5BeVdwVVmM54v0hBcmyREG5XCFkc
ZW4eY1I/53byvsTWQZHSv61W/oH6uuhlxvOE6LrDS0JG+g3O8HJ7yt08t9ZYrOBO7py4zQ71Yro2
pHGmVNQaxBsj3C3ET5CTtCGlfWlKh9aAambDCvqnJzldnEJuA6N6HIu9Pld+ZVG6IBGNJS9y2Npk
zrjW53qc6t36kQ2mfQjLGqIXQT7Yu9IfwgT6lqKIiHsOtjaZKZ2slqjrinFSgXuQrHqW99EU910s
mMutz9kqakCAKkOEmlUnHA05zPIZy9d7Q+5kYEc71kGvghLxO7Rdu0Bxux9UHBrIoes+m3cCt4YZ
n6O2Jch5pxyGu/WwQLPc0qSgMkUqEtyn/NYOs2mgAG0MnYkBdj6lw1b22pd6PyDIAyvHXe4m364P
i4skRVneprhv8BKyqQNTTaypSavVQ4fKK9A6z4lfQE4CyYOb8ZUWO8Xdazw/szXJDNFo7E6p6BDL
rHCX7kdXqx56RZ2QHBBb+tcHyD2EBqojqoZOatVgPGelrIOW5faKvN1DPEDmbWmAnPmmVPeG9YjU
3SnuhdUu7iHc2GQcqdxDKbCfIxRrDwpaRfMg9kw/uvklemTeS8H1IfLXcGOPfs/myjWtkT79pBXl
hGg/3lVnEPKnOXpkSlBfpW72d7orxXoWdBTsI8XeWGUu+s6SFL1eQ+pqPnLWgVSg6fHXILteiOqm
u+KTOVQQofCKbjx0TV8OsiJaVmULJnXNIigdDGWQr/HOUiv0xYpEULmbZmOLWcAui2xt1DE0czD3
SqxBCwMKpY5Ket1VRiV3C7vI4L1NCAhWpaj/n3s+kMWDDKGtE1Njzoc5NsrSDgRH8iE8g6Bbc/v7
xq3wgnbU+/w1/xq+D3fQVnsUSa/wvevGMnN7VKnURMOs0yUlFpw5Or08pQCUw3Di1aluCLwQGgiF
kSn/CtkYZq6QvlzzoicwrDuyC9/nVC+6LweUuq0RVD/4HnZjiy7+5rSkcZNXXU1t3eneGlSPGbqt
ElcDb+E/giRzb47f9ti3Vy2bjVbLWM65bYAyIm44Q6VcGQURlWhcbFERFE5hiPQwyNwPeDNLoQTX
04F9YghWvdy3IJYWcy9zM8GQdfvXXmXpx81ySTVAhFev+nvxTdT1k5+NhwYVCmSXPGF/CA2pPzkB
dECB1hMpWtBAXq6d0ptGAUq6FYiC+aYMAEb+QBQUgagz+D8M7F+WPvXImRBA76HHTAONXyzdTeXS
bAsIuU6D7IgA+tynq22BvwkCrOgdYPGWaTaOq2rDvaED8Ka4LfbrepPMfv0UPdT7+FY6Gqd4dvCf
U/OcnobY6e5U9McIekS4jm/zFcz89q0ml1aKr6D4mF+QTKryJOI84raibEbLtlnp4NZM9BbrSJHQ
CoRkDGhavyhQO7Bu7AfAxtwFzd5SYFnPxLwRRqz0avq0jWzKBqNCi/UT+kCTVYmkdHF1p0ESHPVI
X3aX1zqYTyAcVLTzCOwuoldBLMJt4bM3dpk7LJnkqNYq2KUwZRTPm1s6x9qdDdI6LciP6VdgN09J
kLvLo5jgl7enoQNCDB3IYURErCKIQqRObiPEer3X3iD8QjcMefwQQArKn6IOWs59vTXGLrHVQG69
osYayY861PJL1G300peRaxHEP5x468IUM60o2ZZF0sKUfOyDcGe43Rn8/bi0SO5oINMXJVI4p+TC
HhMeDLFUGWDawQVdZI5pfyUy0IaVV/eQtzQbpzIXx5xEHoJzjVwYZYI87Nloamz6AJmtm36hBUx5
+paumYg7nHcZX1hiArumgnKkUpcr5HHO7VKAE9cO5DHxxxjJ5zk7LtMJIrN7ObaDXLL/IJi9sE7n
YXM9k7As+2Rs6GtSzp2kVnYk9gy0REg+mouyvZK0ULrr3fxB6JU4t8uFaSbwWlE8SmY0AGIfJfv6
LoRce3FQfLEl/loiKaCDzl9FJv1yjGlfFV1nKSvANI1D7OfRqp1iFXUMc7wchvPbCrNj9CyxeqIO
sBKVHZDh5KZqe1E0xXkFXBhhNouq2KW0EBjR7zToaCdH64Y2bBoBRK29PzoDIM6HdjYoMI1Pl2Ss
D2od4uBpQ+31y3HNb/JyEuxA7rTZ6MGFi0SiiO2zTudhbBUFz9Oo/54jOZyMfwv8FW+foahjAv5p
AY4pM3MW10tumEOyelKtJE67xrlTRaEfhvNtSOZAG6ugldT7wU68LjOE5PI0mGZuP+j+ygrAK6jG
gvr2cvdFEcnKqh0Wb83dFIUz1W/c9K54GfdU0EU6T4fqrn2pQA8ounh5+35rmdn3kpH1EYgtFk8x
x3UXJugcL4xKC5pIEywiL8LAINHLh/QsAFVsogiFXOh+lBikFIMZVsP9njWu6hqufqp25duoQ3+L
uNPdmoEIUXT38YhXLqwzTqyMZzxQNaxwjybuqgK2uNhRSHzeBb98V/dNNLe8+P/CJuO9lm6IauDx
lv/PHCU+PDiI52guZzjIe4schCZ5R2U7ycx7UcHzeDFWfUGdEnrq93IGBngLKQDLqR+Xp9T/I1Ts
xSCZh2JRGJPc0UFKiWQFkfpkzOUQDPnD9SPK36i/dw8TBzeG1lgA/+CIaMi7ZfeWmTmyKeg3/Q+7
hCLzLKhSoufg8iBOtqaWq50iRPIHH+R882E9GYe18iGN6wDvuCemL2r+o7vg8+H/bZPZmb0W4jWX
Y2vEChAUxo9JAuB3tp1+fL4+hbysFJbqtyVmP1qllC4NTfPJx/we2r/H1Bu/6X70TADIye5CRLih
f90mf9l+m2T24zpKUm9p0Yoc0RggRHN0+76SzN11K9w4ejsyZhOCoHyVlBShGM18UX4jtQJOYfDw
6N1Nipu9XbfHHRV2CDoOTNrFxixZpfaRVaPt0NPq28i2XDUvHXMenetW+LvRIjZQjSDqR1ve5W5U
i9VaoxK7Ud7hdY1XGW6Fp+yF9ssr/vpTfJb587ixyOx/nGVtTaEZ46HXV/OaoqH8fhE0HPoBNMIl
dDSysZMPZlyPpUN0cDXkUlWajh0W5U1VSKICGN+FAjSAshR0Ez91gDdFWORpA7cN5l/I7x4hILBX
9slOexq8BKQmQuICXosieJpocyJoQzWFBYQs9jy2IVkxBRQvMNuo0Jh9nkPLihzqYYSQa9uGezCv
PJIhOSGPL/JB9LL/5A82H8CsQT121pIt1eItNURx6yAO9FtDQe6Y8mWJqGnoj10zxuxkc6mi2J5h
bDSzw5jblhPjhS7ayLzn4HZOGcezWEB/pBKsyEfbMdB6sEJjbYECGXoSQKxf/7QlkUcQzSLjeMbQ
nlslQ7RBS2BU2CZzyS7egwNKnCvlRdzb4THexwib0VZ6DI/GFhKg/6AXz4dAcxSX5kuX/v66Y+Av
moaMGyJWqttz6RfMaDJlkEstnmU8pe13K/ryv/0+Mx7IRvVW1GI8egU6pMKHPJdgR/De64ptGoZq
0HozW+PS06q1igIWrCk/N1FiOdK6HtfZvK072YFiokdM5VuVrSKKe67n3hhmdmJWK+lcg7Xci5Px
Bf6s9cOhsNxqBMXLfz+JKphk0K6PtCgw4JeL1MVJoqIosXjzEHuaCoKz6vC/WWBeDYOiLHZpJ/BU
obHPzBzyWv+jBbrxNy//SAaXewieUk+Zq/dCn06GabvXB8HNbWznibnkekh3FeoMGwulYPQgVgnp
MBO18VKoGMGLtLamWM86pFIhJ3A8UlHsm8VqnZhoDSTta+hYGqIGZnoKWde6tca41lRShsFWJNCQ
VJn52hjR6KIN4KvZKNJBa0h0BJumLFgwbsiwNcrs73ROpblM28UznyBb4tunSXPyb7M74VXrzOfM
S3+KyjeicTLeqFgkI85aLCAkmJys7J1yvunU76mKeDkTRXo817cdH+OaABiydbDQLV4lV/dKqp7U
3hRk3PkmNKiqghMEwB9mPHloL1WX1HhC1YiHoQ6hta1AcFtkghmFnefQAqywSqHUZneSVYJiYJUK
//rR4m/33wOhTnhzevHAWcZYbxBIjDWQKkNU+mpJDE/VF4QScISCoywYFcu7a8VFny0LIifbetFb
CMCnolYh/lb794jY1oHJWpdqkLH6WtEiT6/MJthEp9VJdbCXEK2wvLhFj+H1aeQGxehusU10DlmA
czIeqgutsM1mWIU20LoH/dtO8tfb+m/Q79ePYvkJ3hW1NUenebtsVmsviolpLMZoeupyqfQzqEV8
UZtJmC4Q2WJ8FKgpo7Syu+VX1eeGOuCB8k+g4yQ6SLusdMWpGO42QaO2oqGWB5JHxmZJajL1Ol41
pASDh954UfonUS1ICv5tgvGCxhzawD3DRK1EPTRQOvRma52+F2wMXtYQYHUAtAAbRQcUYwawarRW
xvRxUoXRLpXaZo/kbnk/m1Z5Lxdh+lLntX3S8k46zfGQl9CXs2xRUzYv+qQwXKosDzVmFtss4yxo
Zow1DM/WrrvNPWi/OOOxOvQP4nwv/7oGfItYGLkGboTL3VkV6OLrwoyG8sm++Cv2ICriKu56FtPO
8219RLhIxQCmzpyEtIn00IgQQtGa5PKV7Gl1GbDqZ7E8Ja/RwoYCLKbwly1mV7ZFbpE1/bAFyqBb
AoWzAymhAW14PRDUUCgoI9dExVmYguXf2RvTzDYy1QyKxWX86/lgBqhg5cYuxMSiAYLiTcPUlapA
iDfmOlOE4Dbgk+hCMJnrQVN6ojRhjgA1UIIRfNeucaRvs9irIabSOzQGW6KbfzBg6jA/RUaWDFC3
rCAhpTHX30SKFZLQC7hh/DVYfIJ8TbGz3S6gJtuzqITOdTgbc8xApzWT9TUnYPJQ1sLDoY1Mt83r
qPcE/oB+95VxsX0lWaq3RbhgIdfvtFMw8ftT0Tj13epIvu4PFe3BgFqREbrJkyjBzb3s0bZrKBA7
kSFLfXkuoxVKll0F2bVJr2M3W5v3sZMOi9mA4FYdRWEm1+dsrDErCNRaAdZKxHyUxrx/pkySQ6Af
4RUAb9QFz13eJQXqCCjh4SmF+I5xA6MVo6SqRohjtMDun/T8iSyCDi++CRP9z5B5A2U581ibjLLP
ugY7Eg5v8SFwCM3PUNs10VgINglvnQgg7SiqAx4FtMHlOiVosSj0EndGl++1Kd9Z63uPCzesRdfC
50MGFlOiQTrORrMzKluXhoyynQBzqGSva00IdRj3ZRL/nOzki5SDQnKNm/Ns2m8k1W6sKr0lVfg1
GZTIUULl9fqx+OxngHBAphR9HZRmhT3tDXgzIZ8HYkndgL6NrRWOPat/ISZ9T/I0cuoFMqzXLXLI
Ri5NMic+HNN8zCWZkptYuxUqF7EXh0C+O0W0N2KHsu1ROYF4PpbhnohUDOivX7oBRUWRUsdYdQUv
f8Y66GryIkskNCkh9UQJfMnOwMEXIRA+76StGRyQywUm8jhXGVoQPFNfgEP/EpvWzq6+zZJQJJqz
lTAgmg3VVHCDGvRLNhFpTHH2oxWOmM7Rs1F+8cMD7UC0F4f2QP8DmYTP2TuMTcGlhNKybchso/6i
S1I9tbBIb35gzDJcxDacNqrYqMFMzvX9Qh3IpwXbWGPOpFwnVgae39ErchJIc+dYhSZ4VHJiGToi
w6JmUPuUmfhCDY2x78eGAoxUN3a7FwjEOuCT89WT6L7jPFgubTHrJcWN3Jc6oBxk0TJ3kOYEl4/2
uiwmlGxS8tPSUjzNR9QPhvAd0KDMK4YCRGmW6L3G3aKbQTMT2yeGkVUJtuiaqQ9til6y/FkqjH01
au71JeQd+Yv5Zdxdhwp622mgQjOI9sOWYyABBrcA0NezZah8TRFSmcsqvZfDCiFufEqoKyAVKXez
qXsGJGYREZwGY7g3Z/Pp+rdxtxdVx7bRJ00rRpfHp7DVGq8EzEK6dI46v0dR7l+3wF/xjQlm9JE0
a2H9C/5fgNcZ3IhHyoyI1Po/CVi5y7qxxji4XFPjAVTglOBIRgU/dvPay7+NezRgv+r+L+WbHuIR
P66Pkm+WUEoFVUE3CHOEjK5vZo0ATj1LiyOX6DepWnfNI9/sRIqTn+MBnCCgff9lijlBamXn1mrD
VKv+0PLXULmJhWrVn2OoSxvMtpCUKimAl/7gK7UdwCEeKAPXYu0oR3EthElznhmwhyIigkO8Vz8D
vJIENQqkFGg3AlqDS2+qHkOPAkBpDaYoHnJXxKJDh/DJseJRKtsyGltwG17ufHOJ0lgh4+ihuwWr
VHlYQSfP32zpVSL24/XtwXexG2t0wjfX1IieaJw13LvtXEIjt3dQ3DpG8G518T7p4yMxxzOqDKMF
hbtlyQSXCPfWB4McqBSQNwRb4aV1s5EHaU1wiaQHPQBhw15HkfZPWLewihszzJQilQwhtmEdPdJL
D+s0HUms7K9PpGgkzDxKU62PcrSJXyh2TCwmwnlyYyiGoqGqS4BzshinJdtl2MYNDoCC1HjX/rC0
e8ThIEuw94hKy8yE9HdgA7SaDZG7TOtu1Tq/1R5k0PKPSSIIGrleevM1jFMjWZ9E6gCnZhRjtVOj
1fa0xUxers+twAr70JCtIhoAZsEhzDRXG43XdlEE54BvAuIpgOQgbaIzvqsv5U6RGnn05OJYxqi3
1iJCcJEFxnNNxhpJUQILiQq22qE8zG357fo88Q+z8XsUzOYg0jxJtooIkOaZpnPofZfO8b7eTXtR
CyPXSdHmRbT+geBMY7b7kncxBIanEWX+yroz6sqaUKhZkps4Alo+7OdUdlKgYYLrI+RdMSCUAL0d
CCApRdClvwi7pW3XtR69pjQcSHG4c4koVxIRzHA6KJBn2dhhhjevRVOu8YxQ2oTgaLSPc+Cibd9C
NQpcjwu9akS5CO5Vg9Iu5QcCYxY4CS/Hlg8FKNw1OClaEM+/kIBqHM8gL93JXnlEF8O9SIuaGwEZ
6CuUwRKLP+wrM2mMRMpjQl8MqESBmzr1sjPF74Pd++6/p8vCnG6MMb7CCKG6OWu412rQZM14USrh
clTqv6/vEO4Z2Jhh80mFodJENhxxelBzpw6qHRg6ISdAOaREbI7cABoc8QAjAP1tQXrpcs2sMI0j
PcWhrhZ3gIwh8SAomrnRQwOS7ekw3WiU2yMB+rT2BOPkXTgGQZICPESmibTypel+isuqS3F11u+y
a78XIPcGUmpogbW1PFSc9R246Tuv/3v1p6fSFW1X7kncmKf/vokborUYrS4H/CsrEqcq9riHwqlx
rg9SZITxyuYYanpotXhjJnF7HzWpcUhj2/azaG4EbyH6U2zUhbYKpLKQ1IVrYUzpqDArdtyPXge1
l1Oct9Vh0OyqcNCnuRyQBsper4+Nf/h0kIobBCh+k83QJV1hRmsCF9r5E9K5aZCNX8wPcmRQWRnH
QvGvG+SOEOyqCNGBOoN80OWKoUCWLFA1wGE35ANaJ1+ytPTjoQ4SSNtcN8VdN0NRVCTr0H3OUvGl
RddkIwRLvBZccVXcQfryLw2v6utW+F56Y4ZcjihSVhsiYfAoytPgA+aJVr9+372vLsrQ/4COVzQq
5sTJBWAiSobLR1FiMI7Nzrj+lS+764OiP/JpH27GRD9ic65a8ExEYYtVkmSwKSc3Synq5hFOG7PV
E5BYZlWHaQOECbHhIX2nRJ2Za2SBtKuPWSACjPEmDlIaADyaIBMGM+jlmKIlz1TZyBGWwD01UfWg
qrk/mrEAxMHziPDByN9CAwVstMzU1eU0J3mfwvOnj2lxtlfykvVnHezq+tJBKvGtjDP/+mpxR7Yx
yUylmmbyMA7x6BkJtgMax/P2uz5oAjfIQVV+wGt0tH6BVRW67JcTCIyf0YwEm6L3lPfwZUG/LvG0
h8mnCgFxUJ5AzTimbhisrhqMjwi9DFfUlMzdNsD4/PsjGP8BPYva7o2OfgSQCEAyJQ/W5FigaKTY
SlsT0lf9B4s2mDUp0cmnFGqfppWF+BIh86v+biIeiu9KCLspLtpqn+udkA+St5poVoccCqabMihe
TnOsdcZaI/0Fj0wCufSSwoHuPOS+MtWx3uNTlCM1lO96EcKJG0ZsDTPbyFpABSSBcsorZ4iFp/NE
bmOtVN66SMn3Spso/tAk73jBfquTOnQlkCOeYkUefNNMn9dqSZy4ipZg7ubqbNTNtI/qRjtc3+qc
RnjMCroPIKUsA9rLFrH1CSquMt2E5lPzSmV4sof0TnJrf0ggKGAE0MG+E1WxuNEcctng50ZFhmBl
LpckrGpjSMGTiYgG6KLum72+WylCq+U56nKvnQq/sXZFcmpFyjgcZ4KkDyje4a/Au8tqOctmHiMZ
DGevGmi4iJ5spM1G7U41Q0dDXCm337omFl1oHOd/YZQZbdtNsTlXmOIxIIEeOtkx+4kDBv0yENj2
51xzlpPy5fq60jchc+EgKEcnLpSj0C7PMgFGUUdIVSXoFch/6imA6ASSq+rXPLN3S/9mTP89tQ/o
qVVaO0dzgmoZzDvYVsJ1qugY00N9UIDeTb35RMNVxQ+hxiDs1uHO6cYe8ybucj2aFKPEhXoqXsF1
jD6kTHKq1KddEaon75XUH4UnmnrkT7OKwjKls1dpF9TlvlWzfrGzeEB0njaGgxKJYyePfXozgzW3
Nx8BDYSe8+igvxEl71LU8MdxZJQCHPzO6L6CAAjjqicjSeQ0xampm9Qn5aI7ZKz8CZKcgpuJl46C
Q9Do+8cGywfrMgsl01XdUsFoewDGALdStZuR3l7eEwmQbKjIeFnQR8dwEHer8xZ2a5pxmlmpzyNN
IHpmnD6XZfG8tv99c55yMTpmr8ZSNzTNvA6eEetHwDxiUOylD9fPH+/df2GE2aBa1xcN6GvpI1x5
T0Mn2Tc76zC6kD1ov8qYv8jTRHVuTvrmwib1fpsoM52MSp0NfYDND1oIZ75R9nGQQW2hOhjgCR53
sQ99HtEdQjceeyw2a8YKHC1QaW3UiAwfNyx985BfgAbiQwP6m/gY8sdpWh8aGnitMseQWCC7knNt
AIXRBIGHPvHsoAyS7CPeXYLVTxRneDJCR94LqTfo6+PzWH/bZoI2dS1Tu9DhWGlyBSkkFzruh18d
QvI/EBzjRUtY09/2mENvt9CWGEusKUoVaKQBE4WbfqNMfkaAllw3ebu+b3n3BgpKtN6DAh1IOS+3
0NwodpNQc6EGqXj7O0mlQLYMT5HAWbvsze6/bv/FWdzYY6ZzKPOh6XIck1L9Nk6I6UPbuz4i/gxu
TDAzGKFPFrRzMEHLzZ07Wb4xAQIzI6jud4PiFrUnehopvDhjOyzmDVt3qyYB54OnsqcEWeUr/dOM
ktYOwA53CNEqQLW1U3dxSXbqm2Dad4IuHl4e4mJimaBDzQoDMRa+oPMh54i4vniJdpQhBmyTgQgE
yD2QUChHwgp8Fhp7X0xTjXxjRR0AuG8ryUWitXIa+2XJnqt6FLF1c6+IjTXmihjQMZsbI5j5E0v/
CxGQ6aDbWjB/vLsWcYymGGjWAZknY8O2mtBOeuQbw9Byu6V7yQb7WMm9wAz3uBEoekEFCKJpLKwR
kMY6n5MWrKcK2ZXN3SD9GNG/vWZrIJmhO9YioAz/XkLIDe5mpMTkj9OyuSOkOMwUiaDSFBrh4PXa
XD9OZlQBYzsoXX8ytFS7n4a+9Ra0h8W+jXdD6KJblKReXlIqdoiMg+rLyIAS0tUwETSHfLBLfPKv
m+9j9q1SDnZFFlp7Oq8QG+ncGHjSHLRbkkNpesnj9FeUOXghBwUOMWVzSFeE0VmQviRPY+aA7vmX
DlqEd4QgLuKv1u+5Y16S0N9Z5kqfUHWvc8lT197wuhXQmbIYVVdOQt0z2+LQhSLSB+5m3MwJsxmJ
FMqlqmNO6rx7q+Ygr5UHUyj+Sn/l08zruk3LtiaK1IwrzklkAqOPzKW6UwLDre/s/Dwv0JR8SW4Q
x7tWkD+MUeaHbiFI8XDndWOZ8dBlVy2SqcCybP4faVe2HDeuLL+IESTB9ZVLr2qttiz5heFN3Ped
X38T7XNHbAin4fF5HU24GmChUKjKyux6h5hgXqi17L7XgRqvu9e8if3AmkTYNP5RsKAFC4J2OrzM
pEtdVg4YAgeyYe6TbarN26KMvXrRfDNoT2rQbkHOuLNAKQ4eiNpryoC4Wls5M8mPjdE3AufiJ93/
/BwkN5dXLx7ADX4NvjLKQRup3UdAzY7Tdm5ALQPVeyf2GvMmAveysJLHe4+jekwnhgw8y5HaX5ou
rSKWS4k2ccLHvDcPjbwryRej7vFGfizHWy1VvFEaHTq3KridqVexXodZEowoEBCnoAhxaToI+zKY
i2UAY2rkSGCfkpvuLi4TD+LBjgJYnQSUJObunDkanFCLX67b590loJsCFwe6wxpgtZfmLQQzaDrj
3Spn28EenVwSvTa4m2sAeGrh6UYAgWQi2qBPJgBCeKqmerppcBuG9b2MZ0Cf74ZC8UzzyY6U+zR4
GCwh+pOeHGZ3wSNMke2qTn8CvbhX0V6R0nYMp4Zmj7+re2kPRc7Wa/fqDlh6IdyO8zUv7DHbSQtt
dQ3mDa+VLMBbcuMAovzQwbN1V6XV54hiXG8VvfhkjdPXMFf/AqyElznqHSqeBQBSMDEsruQpmqse
F9vUIn+dehlq50PlQsC2FZxXTlDWCEDSKkq3eIiwfGXgtlIbiWBrZRJAUXpQvbm0Q39uU8HzSmCI
TcnBeWdj7N+AoWpQ9kZcgMNQizCaoE/5/2iK2T5g88YCoH28jIv2UNaAJNetlTit3e3+9bGjZKmA
XqEpon8opORLE3dzDz8p1VNfAQYNjuvrFjgZOIUcA8GuAJ6H2apLz8eY37xYNXaNIo/JMd2OUABS
he9BTua7NsP2pftAWtpcsXpvMqvsJo6GMHJnsxlTd2jzzrW7LnP6olL966vjpfcXdpkvpZNCnbIW
y6O4Q8pJunyhKNpyDzf8IuoKC63RMLMKI4lEpmla6LH2W0pEuFu2E9pxCUQ9xIhnTkhGfU2mAzFo
wisfOqhKkZOF0CdojuIssGsqKuHXt4/31UBdawJObSP7ZpXgrcCUFkiGIxamX8Fxs1H1Ybs0X4Zh
uh96U/CteJ5IbzZKso57hiXUasJ+7BID1QqVHCvlzU4+zcV9pQKHP88OhKUwCCDqeai8mGECSIP5
YKDJPpAKxMYgGXGGAh4lgSlazywxjowLyKm/to/lIyV2NE/yJr1HRA5DL+wdPEI3QLFqrvkt8kUO
xPuk65/DJLA6+IJHrcfP0St9m7bDrSGXT3/xSdFMAI82kogPffeh00tUXHEQTaXLb9BNNLZTN8Sn
apAasLcslQcdpUngR+ecmL1fMU4FUhbox6JjyGQvWZqqepa08FVDxUC5Omv31Uyie1Isxmk2o/Fz
HUz57KaYS7yr7HI6hMHSUJ5mo99JGVJeyTKzz0NCZEdN5BzTinqUD25TDtkuXprwFILkUAfkI16A
UsqacatllrxNeh3UaGG2ACRCINTi2EqWbU05xyxHKbcudIDKQ2qb5U+S5UiiMMoynjq1K7+EafGj
q7LhdTYSsDNKczpJzhK0+OfbEmNS4LmYb9GiK2/bBZM4kUEnRg0CsKi2hNl+CI0mPuDQqrFTT22g
OLIa9AgCg148doPZCt6DnEcJJivfN5iJc1aeqAtkQXBRjN8iUPD0lDFtuR3nZXvdfzicbIBfriwx
MS5uZwyn0tQFr093CQzQoeE1jNHcuHbayvica5hcszK3nl+CpnmNwpehgl48MlN7kXZN1TtTcpON
USTwMZUu8ZqPMbWkRe6hLltiC8ynrvXzN2WDadMDpjHvkSW3r+FN54NcBVJDkjc8ooN40B4FW0OX
fu0XMBlsXmtdlNGsqvXLb1QMhtxSFSviZ74k7g/THPGaNRrbVpcNKC4zNUtgTSocPEbd9Dm5rza1
C9jcY9c49NqRTtoGD6KNiL9BZJqJU1FLxnI2w96bCToftgyKroeunJygR90V7xBjFvVfeZFx7XVs
gt51o9pSizkx9mCjcsJs9K5/PpEJNidHjmJqOfYT7UDFqUt5M+G94F43wj2n55sGshdUT+Tyo0VD
sig5qLG8xt6T6LUDcMJIUCwSrIVXzAVImt5ov+3Qxa6co4zSeApTBWCFM7tZ7U5HPXcw2XPmN9NH
R/+LlBg8mHg6mYAR41FxabCNUjnpC5Q29bHWHlNwRRzmaTa8HhesINZxP9TKFLM24F8MeTZx0JMs
xKQ+aErqXBBMeI9RAPJR8SCg8zBA6H25HAlPFqnEXYz9G/3+lhzjbYaO6Yz3oAhGyctBQF9Nh3A1
TF7qzDnWZqJ2JEAnb2jL8b4cc/0GIvbyTZI3IpIDDlMZgvfKFnNwpaqop6SRei9tmidlmTaxCiyD
nftdUTwocbnHnM73QQ1uCqMVJZMfXR99EgAMgZ7AZCBkQC+3NLXsPML8uOFB5dRDEdzpksrp5dwL
Y9Fw08dU8tIUs8yoHlQlN2PjPFhBdrb/exxBOA//0RMv7TBRiRilrScEdrJ9eYtRUX8fnTkEwe7+
R5r0nGN9aZBxS0UJSVFDIMWbXqBzDYlfsNkTJ90Tt4EwAESC7q+HK/5G4gxQEUMT6oyX34ykMonD
BPaGTbcnuw74I22THIQb+fEM0HW922F8I7QIcBEV7NDjphpOEn6WdY8OcFJkRNy5afi5//kHsHOa
eF5eojAMkXLohGhQ6jiLOK7iZE/iEQyzMFzcQOry1O1+LG5322xFK+SwxlNDIGWUMciNjgnd6ZUh
iDAWjTLLxrlqGb1MpUNoL/Zr6gN1Dp65fpNCrtYHctNrv0epuNXG9dX3H8COkUREH6ewx0rPAPuf
1VO0QRYNXkgw3Pn5k/h9ynXWM2oJCHsDzCo0XVotOQl1DWyUiuZpJwpQpRw46ehMLmgg0fAOQI9/
3Vl5TrS2x1xBejpkUwV5e89uTq12a5JPdi4wwQmgELymSKz/rIk5EEadGmFihgaK/91ecRKPHgkD
o04ih+Hk2bAE4kTcp6hx43Rc7h6Z9awHllnz5m11o3+K9tYWU81obFterHjz3Yj+vbqrvxu+d30b
hZYZV7V70kMAVof8NFqigVQ50etwV28T9GUpH799CI5Z7izKvgemQMymSd2CPZIWlJ4stFgUlKaY
LQ5wG5MyTYzzGI8M7So/RhN69Pq7FkAwTzRwyEH2YaNX9pjYA3H7yBzHjF4W8U7fpQ9Q+45P8p6q
OVjH5Kt5T+7j79f3mBdX1zaZC4pMgdHYFi4OjX5UzNbQuCrvhE4k2kvmgpKWqg2GOUL/DfiP2gRV
ywQmVB36pKPsiclg+cvSbczvQEoRqMVLn5X1eWzLHOYoHorSGPzh2aA/+4OLAA6MfhRmsNCPuLQT
zKls9B21g8kkf/GC8TH1MdSLUZfyZ5QfMV6Dtwn0BcTPLg4aGe6CmxDJu0FVAZkoY0wg3pgmnMvS
B7JMi1yjcaC1OLYObmO0DOS74S14qQ7TZ3XeSJ/p78j/RLCPG+1sWcUEhQLtSrYjEzcNIFnoVZ0z
fLn+BXloMB4AL7mp92H0vQF0QsxbysnhKKU+5ZuHAInJBqU5CaIZ47mal6njT3QstmZh+T2Rnysj
ELT8OX0+BD/MTwBVYNNhYOYj270p12Na0AX+7sngKV85ar+Dxrr9ecFTPt/0u85+LE3n+unk3VwX
ppmQYMuhXFpy/ntvNfQXkdZhkMpwKNY73KgCQBoN5Yw7X5hjokGvzugAmTA3FJCTSX7FE2pYEeS6
pMof9X1RCwGa1EmvWWTiQjdKmhRrsDgfzjB6SITZ/nBIIZTRbG1PFixQ+C2ZyyyTQp30M+zZT0Z3
Q3Gv4VfLQ/0u3ZV7yMl8UT3V+QPqMeojH9cJli606vGaO+OPVilIatdRUnSwm+2Rv35XNee3pgya
XkC1q5vMH3emvLnuPgKj7Fg3GXU1swmMSvlX03zQcxFPLCf8KcBky3jfoyOMVvRl+GvKtjbyGRd0
rz1Ji/m96fPvxEi/zSR+s8af11fDaWrgHK6sMb7SNtpYTpiCxjmcvP62/Yrp6nNaPqXOH4iDcq6s
C3OMqwRpVVk1Cqfnt1sH/ZYBKSM50M5+4RLB+0a4OObGUoeszMBDhKMHzHkBOGTt0P7QvCF+Kf1J
2L6+vA+YTK01lbREX+ec3ZhfzpNHTnCHFBJINxG6XbA8yIVcekraFUFfpYjXwSmon/WNskMq4Knd
C4KnB4CEK/AV3v1AH4u6hoEOCPMy21lpyTLVkoFpmLtgO3wyZY/Ym+UL3nVIkg3FRQOl7B0lpjik
rcA2N6a922a5RBszyheq1YOcSnuj1dflXH1V4aQlvqRoBpx/SQCwgOsJrVmNpXIMIvDJtri2cC5k
t7ovNsMuebac81Pc7Y8iKD83qgA/pmLo3EYdhTrWKpRVVpSpXYNPqdZHkp76Vgis+VhAp6+NdwtM
ZpNHeAlrEzaQaj38bn1ZFCTmyjuRShMvi7qwRVe7Wg1kAuymD2DLOsWP4LjpMXOU45qtdtLk19lG
eaMCE5g3OqM/Y8B4Q0e6Nz9d9xlOvnrxK5h7fsK7a4yas8vQfJU2vylthdA1uYd+tbNMwJbyQZlC
9OLOL6r4mHlUhtB4spFNxB55vb4oTmJ4sSgmXneDlpXQOoeKay8faw1C6tJwKKxZcNa5ZiwMf6PO
jNEotl2Lk0bpqpGeJWg3DdpWqcAGidr/9cVwr7qVFeYLjVWTaHNcYufCydGkY2U+NubiBGnr1uTz
dVscoBsOAGW+w2sbcyNs0beZWjmLaJYSP1sPwYFqwdfEKWYU2GaPpgqWn+iCbeQbxaQKRL503Ofs
UMCixoNZ0GxhsAHv2DV7fRfsMf2av6DtWO7tw9I6f+CS3MO+MsvcDPJom9OswGxxM93Yx9AfHCrD
qTyL2YmFS2RCV6lAMApy2BoY9B27dwyofYe+ts8aKnBsPxhA6Jv78eH61+R6zmqBbDRTbcjk1PDP
vIq2UXgqlsWlPdq5VZw4qAQ5HzeFX1lj4tmcF1nQ1Viirj6r0a4ovmFAxwtN3O9T4UuixXEvg5U5
5lg0gHZVdo1jUZWLDi5r1bUiWXT2+NnDygoTtpq41afOxqKo0iUBlDjdGp/oTAWtVRAiOOq82ppi
QlMcY/OgOJHPj4jVnaA286KVZU8vcFpbQ/XXp9Vf0Envr7uG0BITIg00XOpybOnCRl+/WXbqXt8S
PENEY8P87/S+JCaZjXtSapJaQRenT52qeDMSwVyIcClMxmXoWT2Z4HJDgOx2mRYdQsm4UZsmdGup
23RW3DuLFX7RABBwwCf9VbCT3Fvg/Zuxb502VtC0krHA5cfvR3o+ORFS9nEzPFePFarZgf/vW40I
0yubTOhK2yytbLSYvdKoAs9Qi96rAkn2whLCI4L1cRPalS0mdFXhJOsJmE+87j9j3+nkxOltSp60
fbqnkYvobr48xt1RmDWI9paJYEByx8ZI7z6QC9mO6VAlaAmPk7bEvVA5t8jgxVktpyFysblMIDOa
zBpUGYcwUlNnma1PgFanqvQUxdO+W6CnOD43ITS5yF9MAl5+ViammQFGLppIRkqY5V+zKvreZapv
JzaeENmpLeWnsJ4OaZA8RnL9CPrNOzLYj1k6PhEUAgWfXbT1TOQLAKBK0gpbH89++K1+nv32tnoK
MM/qzi+AKoLYpr1XxfVa/jXyT7xQmcAUtm2d9AouLdqkaW+7p/lX6Vqvtpu8LUAnoThD2yb26AaP
oveMIFSpTKjS9G5u4ginKpvKrxaIBp2yEYHPRDaYYBV2aSYRg4ZDDAaSPncKkQX+q+z9wLJIs8gy
o2BWG9yMAOGg6K35UByLT2Tb9i7Vw8qfROGI983oiCUmrUDlB/bZy6dMFhpTZoD+1SukRnegCboB
fsRPoMGgTcOh6jQ0Tgrpbzx0ZZVNG3u56jFKBk/R79LYRVbV7FswwFc77VVDk2apXeUbOO//NfQC
hWY6sHfmYQe05HKtI4EaNN730FpSbpf+m118u37weA6y/veZGFAmRMqbIEZla44BHWkwwaSDufO6
Ed7hxvwdaC0BaYWYBHN/dJaelXmBD2ZPCYY2ISsafZsr4XOad3WszTBXRyBnIQYLYSbaY2zCxyDW
qf1svCLFR2Op20Zfg9CxxbAwkVnm1gAjuaWWoY3x4ps6c6R96YNQ4WbcRk+Wh1yxeZt8YJ+PIugq
L91er5bxjEHvcr2tMkQuMILPWeyqmIqLI0ASMqhuBvHm+jcUmWMcxR7yKLa7FK9PST7VkgRSdP22
MfLtLM0PidwLJq+4qfB6ecyFoEqFXmYhlkfuCpB1UpYx8vV3dhp6InlPvoNSyVvNBPOqxXhOo5Xz
UtQ4ZVMIqQMTbJfWg1i4lGuFADKKY6yDY4SJW6PRK50+wwrQzsA2ZU7+SNvL4VY6tT+iW9Wrvka+
iIGcGyzfjbJFOgLQsQoST/D3LM3GzuxH2Qg+aWroKZ39BOjS6KS9IQgqvA4vRBn/WanBHPioiJpg
IiF8c7OgzGu4yjHY67fjRt4QV3WSh2xb7q77J7fjsbbJfMMxJFlZDNjd0HIbVF8hHIYGHUTQ7y3E
6tqVZleqXLTwAc8UnUXBl/0AMgTpB5i6JGxy3jpFHx0AK/dkVbCtIivMiQ8istThDCt1hBE0y6hv
hrnwQJX7dn0rRXbo31fPwkUKetNssJNZIu0zjA6Fo7q1MXxz3QyHhgh3G4g8qKtgwI3FHeRx3CPt
wXroozACQlJ19JvQpxw/IyYAzMyJju2d/CXb9oILiRvMVpaZFQ76KEEJC5YbOXI7kjuZGXt5PO1S
+YcO0PT1hXL3c2WNCWVWnDcFFFuJV4xd46MMq28wShodrcgSNaq41zkuWcDcLVSs2dOuGTXSaOAe
vUFXfykzxHGkRRQs+aF5ZYQ53Z1kL20a43RregOVihCENqq+x7SUD5zt7GKofEZhsrs3uiXdT8Es
vYyhDZaILI8EtTzud1z9EubMh/mkawGBEmUHNumkbN0KMwN170vxXZ4KqzP0Imd7myAXpDAI0MqB
UOjyXICZnpCuR65EJRbGySM3lPSi9uwHLXbUAm0PUVzh0DXgiKxMMq5TlFNc6hNMUuKU4h4Tdkvk
gHDZn6DnFB2nb9PiYsYc3Zb62P/NeNWlebr/q0jQlmZYjCHMyyB/w8z7tvxs/VaEffwDrmnqN9f2
l15lK2uSHdmj0p0XS99ixR3ga26OwTHji5AthXrGNVvMXawB/yVbBc4k/ZbTJ9qKaHzjhbKso0Eg
anpyj+X7Z2S5dockncN4Mokn7ayt6puxEz8W4C6iPAGNesDNv+1EnADcQtXKdyzmmIatacZqEf32
nW5P22VkO96IH9FnUOqVzWTTJ7D0SXPbISA0bbxVx3R2C617qBI9ciyrnFxz6naox31RWukmiMwT
KYDiKfr4B+bpfoC4s3ENs30NlGlxzC646ctocSDD6alJcDDKJHPnPrOcRcqAsCm7jVVg5B51k8bV
QuCRJmN8rWX5jUTV6FR6tR/qBqO9yowpcX0k1fZ6NKdH7tpimXQ/aobMmmskVDM8Nct/ldXOHJ5G
tRHENpHP0L+vTsOckMGYRtzCrdw76vQaFvL/aIGJZ0Eox0kVI8XO4iS5BypeVd1kIEm/ub5j3BIB
eESg2oSrnkqrXC4lVkcVmq64leaHzgu2/bZ0jT05Te5EB3X2wqjJP9zv9piFqQDdd3ZCn0aeBmby
MnQpxIAWnIPuT0AvfJd4t8dE6dKY8imVkE5QjjnZJ0eyaaEeAwV0eKET7RIfNA6FI6p1C/eVCc+m
EYEeAZp4Xo3ZK81vtxTcMLlSA96RPwGj/ReDuPs0RQcCjp05CbSkMeaU5vXn4mzql59zgA4bn8K0
MLYv+pLczMl4t8c4jhXkKAm2sNfSU49pbPsmIk/XvZN/zt5tMM6iN0owzio+nqWVp3oYXyu9fbxu
QrQMxj/GRCsnsLlhGVZ1MJvQL8IaBV3BQv5LwH9fCeMOcj1gRou6oXwwN7Tl3exMqFoVJ9Fn4W4Z
4F2At1BaN7ZtC1aOOR8wsOMRKX5RiXJq8zAXBCd6AX8IsysbzAWd13KJPBbhr0pyd7Qj0JzEjtJ8
LaeTPhw1AE61QpCn89373SZLaDAnfQf9TrgbBUAO+wJMkfHWBEmdtDWOGB8TpQXcOEUx14A9QLKW
JYXA5TQRrcc+0uOkQGGxisGJR6UscUkbrvTpuhtyBjaRzq3s0d+zulLkUWpRTMTVNbx0sdPHLvlh
O6oPZUcXAyeuRdzoW4eKzg/MmgLrmW2T0kkS//qv4B4GuA6wgRp4njTmMCyDXEQJPW9mfFMUp6r+
obWi4hHPhg0GDLD4gkUH6vWXCw2TqlPTWcVAy3N4q4CEj45CoPsdnlpwFp+nB34Ju7f0eLEeuzbK
5FsKIPRND8k5dGxifzGe4+LO6lpMRCsgq/n+7zdxbYv5kqFVLxiAtsDrhNZErh5HA4RTg8A/eUdw
bYRc7mJbRomZoJSFePL/YB1pK04fuXWAtR0myqPjFkEQD3Zav/42v40uJsjjszqEjbOnoo77Sdv0
d+JhJN69vTZM3Wh1HpQ+naZiJroXSWVfOdOoQFIgJAHAQoURbBdVnTpBWBN5JuP9lha0mNmlTmLM
G61qDgr5Mf57Wi4crpX7MxfBHCtFW4WYywF98KOmmUdovD1V+SCIl9y1gIgOIBoZyHSWXG+oMMYf
lpjjqDP0y5ps081fCdTdrrs677KBquE/VpgdC/qoaqSGjhZCQMUpkuZlMNrn6zZEK2E2TIHilirZ
WEkxzzfjYH6p4+g7qCp+XjfDvWDWa2FeuHk4a5GZYJjpd/6kOMux21EcECRQNuNRFxxg/sla7R1z
iep2n6AQC287D9XGLkQ7duiWJX4+Qwm226KyBnE2N1gcI3dERTbOSC+N8f98ObZjVoI/K0IXG264
DbZIju+ayu+cwadN/NbaCPaWVz1YW2PC74w2TEYKWweYhQ4W/sb5Wigh/o2q5+XCmOhLEpOASBLu
sgyha5vLTreNX7reonwoKt9zY7AOFkbcYsCdszWnxbYGKzHn36v6PeAD2Vvg4v5m91Z2mFO2NFlO
qmnUAcs+s7luugpTYIMvHdK7RBMcaW6maq+sMedNjkxdbZeFrip9JLsBTmkejCNlHhWsi95RHy5l
QwfFPuZpgfVj7rA8D2vZ6Frdm37MbrfPNlQMvXzJb4xN4tueiDCQE0hA5K9QHUmMQBCW3dzOA9Tm
2xQ3yvSlLB9jUDhrk4jSnG9EO0v2YRLJoH9fXVtSKptx0Fo0TdV/mJv4kChuZz3QnjtA+0etvw/c
VBI+xs74amYvsTiTzkDg+4Ai69KuHIKsRa8M+vqToUTeovxSusOu2oxF5qilG+wbf/QKP3zttqFH
9nb6PJQQQYL4Bv4/HaiAO6Hf0oh57TcxflsbVdLHekwj3LIJ3hQQx2TuSfXrrelXb9VzcJfd1j9l
B8Ic++uuxcumL7aDceIuANogAjweoy72i22BkmOTSC76zp4UOo0vbxRoOvs1CAyG8BCNvmw5MQpU
YiUv7h6AsgwYPsrAzgLVp2gwBmKDu4DC+DIvecr9tnUgE7+Nga+O7/PX5SQ78pfis2j8gOuJK8vM
6ariJBwkE+5uyMPBquZdnumfmo5sr2813wzkGvFgAJWvzsTbcrDKIFPwkRMr3avq4g3jZ33899kM
DLwbYdZC9KrP5DnCLpYJ+rO3Zvo0aKIRO044ujBCk53V0SV6Z46djZVoaJFsqeZaBD3RAo5Khyfj
zV9gjC7sMUc2bqBpZacSYFXRGPlKXPX7sjQ1wffhO+D71jGHkDSBUak2rEgAxoJFEnpFajp2EC2q
IAeQu2hbbvqxEql5cjLDi8UxBzBpQTthR4nuYVrKI0PlxbXoe4lM0JWvvldVBbmy1DCR3TSAd7xV
+/xMH1D/IPPdgDEXYGUFlyOPuOBiWUzShudQmI+YwUVIg/CgvNM3+h78VvvlmLvDWbAr3A5vde4G
L5SuW9Qa4Yf594PwoYdYG9mSNQGq+R4UaFEXe6OFzQDje7Xf+3QkHncobuzqWZ+X8/TN4C5orzth
4igp6quiHeElkusdYeEEtZ6WVtnQ87/P7runyAMJh6e486c/gOkLYg2rJVa1mRGNCb54cJpuykN0
13S3mNrcKGBQqL8kvyCKYn8SzaPyHgYXK2SCD9grJHMoEUjVh/Ytu9dwf9GSdd+7NeTH/8DJBIHI
YAJRuHRjOvVYpjUgPV825W18C5IneVuiifmbwkiPHQ0DQpqXSp1DHuQNlaEUBSjhypkIBRbWbm4n
/BCaVBQ/p6fk/HUXN8WD/CTG29JY9CFhWHk3E6usRku6COLvXj6292WW3BZztwmXdDOkmaAMJTLF
xCc1oA/nCh/VTPLvcaofQRKFhoC9l63k5foNKTLFxKmoVqekIDghZfYrTkaIeYT+Ej5U4e5/s8PE
JlCJQ1bZxCVpkwUUmMOzGshOhiegg8EPUZ5L9+fKp2KreL1eRKraYVEUH5KGzritvypH6xWREa9X
bVMjhVe/S6Mw0+UHHB0jzGBgprP3TMJRFCm4QKCcisoXoi/iLq3KqpsEc0F/U6tUZZ2OP5mKBXgk
U6tstAbDnTSN/D1137pSAnO05pzsUq/YdqjDCp/m3OO/Mso8ls10xH1MpwHB4OgPgUO1Xyt/eZsx
Fa59iT1Rosg/5iuDzI5KxmRIeg+DjTd5UgyhM8kHA88nOhYr4RYVYfk572Zo/KH8gJczeIBkxlHr
SrGnPMAAIJ1DxxAuxk0UXzxWycPCrO2cX7qrBCFuARZpF9iB/KuLpjYg6z/yPUilt4VYHZ5u0ocD
8b4otl+g2oOUTTaMnQ/EkbLhDI78VO+hh5c4wrcz7/yhoqJDkQwjQjY7HtSpVpNnFqpVlKdlhlTP
IQM3THc0z1pWgZP5qYcsr9Mc0dfjHkAbbNnAlRsWyJuY0AntsNRU2p4+65AD3SpHY6855pZSYRki
qgR6wNhdXdtiYqdcxSbE6NEskA90BLHbxfszq73QJ7mHYG2JccpCTyHxpGHgovXT2zA+aX65RePF
b6U7Cjz5AzUynsesLLIcVKllKckYwCIdmR72deoEqH/MmA2ffv2BObpVV7bSZsJKZiRlOAGzfz7l
1iHfhXHrxFCOPJVb2zXBfZX+nMAEiv+q3TTilzDv1K+Xy0QZM1ODokzRFqHLpfLI85u+mfbtMxVK
Drf2SWo2/U29yZ/a76J6AMc26kugf4Q4GQjObNZ2CeY2NQHIIdbJl0CTWmcI8pMhBUd7tCFZWIDS
cJpPQaK/Xr+TOW8UA6eUoOAE6nI8kPFRViGoSIfFDGegAICxf2ok+1udijAvnKT4wgRzRAalLts4
RjPWtLZKAFki6TWtvlxfhsgGczh0RRtTLcL+NWm9TY37RkcqurTudSu80VhQ66F+i08ERiG2Qlfb
eaYNLXaLylaZm/EEE3qHY0EfMbI3TY48CE++xl2cRgtnlD7oA4GIvECOOBwBAGuqZXHKMTqlQ/lQ
kNr0pHIxnKAqX6swSJ15NG4hNLNf9O7BNBev6PTbLjVf2179VGPsxQFoxwePzFFpDWCcTM0Bgeom
SojlJdX0A/Q+JSr6zeuipxBImbvbvujvssl6jicr8aKuHnx5TN8SM4L0QO1oefN5tvLb2Vzus5L+
skxxiGQAoBNqibPkVuN1UVVuhlLDvAsAq6LvwQkZaO3ZoOGkhVOLTX8MU+5Na2h/98C15wY4tWmn
gU2qHiD2OrjFbeZT3gwQPv6Nw60sM8HKnLU+IZmKb6LfKFXiydroRrLsXHc47ulcWWHCwjLmTZq2
WF/S2AfdanemLcJr8+4VA6pJUH0AD4EMLPVlBAA1Tb+YhU4Q9sgLfMYrkT4+Ty7lxpg+x3fp9+tr
4mHtEeQgy0qguW2AV+3SYBMXZaINMJjsx+xgPUSlox0iaHlN1SGGDKPi2/K+jOn0nH/dNPcgrSzT
xHYV7GI7jJO5wEdr2649VKnWefMYAp+hjd32uileEoJVAq+GQIE1ngslK1tt3WSkHQhcMw7deKxc
Ur8WreRqseHE9ddmLj0ZKGN80E3ekrfr1rl+szLORPUlyK0lW2C86GrHLqJD14pok/7LAk3lTNZE
IJx+uZkAa0fREAM+bcbmSwjlDrCC+S3JXqRuBAmoWm1jHRUdBVd2Eva/zD7999NtUPJExgM4iAye
TuZrFpGhllYDP7JssjXM2YlzkZg1dx9XJujfVx8xnbLFjlRcXUPxUjaKo5mhwCV53SyswqT0xei6
f2BilrRCKjEygemhwAZBe3pT5Pot1nw/lNHXbImdqQycscBceCTkUuQkrwbA/mBt09GT0VmQLyaH
g2amyzMXiDEZkdvK5j344r0xifywMJ1JNtyyt1Cfi/fXPZRTc7gwzQSBWp0VGTcSkqysddSAOOXy
OYAoy4Qxu+uWuAFuvUrGT1BDqWpCgBnSn8Lb4JAeAk/d9xv5Bfyt23FnCL4or7UDEmoCklrMpagf
1IkyPZMKM8fSOs/aRj9Vn3gpSmE26HHLl2K+o/QktHuume6kOMrevP+bmufFT2BSLk0yO8OiQzh6
iymDBIiE5yIGB0uCAaf4zTYA1dX1TRXobiGCKfCOjKnrGP4ClhBTm8yRIWMdNphNBrxvAEMWVAb6
VuA6vAEx9LLfTdAwvzqViKxDneYwAYniswhk6PdbSnOGQVqXVj6SgxBtx/NX04CAqExlkbCuS5tW
0S0ZSQzMYh6Ch25THke32mv+8KU6ti/qj3r/tw1oyLm8W2U2s2wJlPi0nLoSsMiN22/xgAYrPFUp
iDCj5gtbotzPt7LI7O1UpjUpLFiMgEZOj8j6vH4DCfHz6B36BcfdX5zO9RKZa0QZJ1lNUhikFazF
o2WJ9ITaGQp08eZvnusXG8pejNYUmMBoqShdYXIDM9jptrwBJuIoaoTQfWIes4aJmE6LgAS4deYE
WlFKBtTJVc+O2kddr26rdPKtWn0QbB/PDirBgCpiZEv7wG+qqQty4CJQ4CEYsgFvc+pbyb3lAR7/
pmO2JysfM7fyBFZpdGZWBy5TMKoCP2CrSMEvT0MRDFKdSDU9gT3eQcpOvu+BjVR8XBueCMXCyzQg
94LJL1szUFDSmbMnLaFC6jDFgCTAORhhoryp+V6+sf5Egp3+Y+zS1saYI1fpVk2WFMYoxWA0HmSA
+hBaoPyKEm5+pBwpppBLh+bY14wy+9lLcjGOOYxSt4TulQsV8o25LfxZeD3xrkPsJt6SePADZHK+
vlbRU+4bCE2AmR621EOwNXfhgfJEN986ULiFYk17jode2GNu+kHV8s7qYY8ecIJxXrwxNvnW/tre
NA7maT0TiJPr/skJ1hcmGYcxc1mdFBkmlT6M76SuaSEEaxclcWqrkI8FgGWCXi8nbNog1URlQLFA
pczK5nWpbuYosKpeH6tOKuWONIpuPZ5jgpcdio7gLwRCkwldkTWb8WDDRHTT3UQu2VHKRHBDgxU1
9WxP2lzfQ66frO0xEWxWtFwHfTAS0016q7r6rjv+gHzQo+pQNxF9Mp6XrK0xBZysnQ0TxACqhxej
o883TQG6BVMEaeQ5xsoKWy8wCzkAjh1WGs84lM9kQzsJ8UGCFqm5tQ/DbePOjhBIyXUOFegTIlvo
JrAvbLltoHrcxagVIEZ3P2N/ODfj5w2+HXKVcUcEvsLdzJVB5sipy1hDWhGfTjH8VtUdkm3VWBHk
1dTfLmMWGDkIiPCouhT6Cv9H2nUtOY4ryy9iBA3oXmkltdS+e8wLYyy99/z6m9Ds3abQPEKfOS87
ETsRUwJYKBSqsjKZQ9ZhfldduhBNYElb7sLKDD4Zkoq6dJiTA26+aTfk5cxZ2QYolVoFVAmnDfUo
Fr5mLInSTQvFwDwYvgDFZJr5CW54VMCTXsYQ8FswFpb5dcSj7nr/FWmFCYhUDR03qAExdRKjFKQE
FbD/b9ak6LJTOKBwkmza2tPveS0UnkHmK7ZoIkJ+D9xOQlPoXiFU4wFupPvXz/n7I2GAFBUiCag+
U109+itW10HUdGWpAG/jaAQUugYY3UDz0x3DJnhO5XZ0rlt7v6ZLa8xFV46VlOeR2DmRVGmeuuTo
KbSlxnHNjdh1aYYuerWoUEtjWY2L7pwVlY/a63gSblOb8oVCCfcDKLqtXQR6DugysJ+D454xqMZd
ubRygHlgDyRGdnM3IX3orPSlck2oLoSFZUAD+EP3K3WDy3NooHIAEj7Kbaug33W51hwFEtT1B5Sy
0LZonlubwsJpwzL4VPCb2+9vIVgDFw/kZSQqWMUsdNBlTLgpcJfRxvg+1F/swlmgQ6rb8XP7kz/E
Tm+Zd6tTFQV9RKgbgkP7cnWgE51bUYM9ElTkoZVH0YViIZg9Cx1FpmU0nvsUksNZGCu766660Z3F
Ug0wCkFLk+oHML5KVTYboUvoUiVvCaz59Gdif3IT9If4bGLvqzGX9pitbaUoSyTSQ3Q1iJ8LqTli
KhTQ40Sxl2jYK0t5W0BPFkX3yp7HxeOsdutkrlfLphdJVQShJnUOcLcO9JtvGtNDPYa+xAo3fio1
oHJ5SILNj7vaYebjgmuoJUlU4T0LDoQ0nNxRS9yu/94Zr2Hs9w2nYLhBY0x3GISVaN+AkpB9xHeG
VGOAMu6Q0khe90TnHMGkb5uhpd13VmZNwOTN1vgdsDk7gghgfsPlsnx/a9KfoOugREfp9B3Ft9TV
aS+M8Oe66cIvJTgRb2oIf7otUfsdEbLymZBA9AVc4CX+pz57zYwx9T5sh8QKSqHyytgAW4Q+DN6y
JNlOTjFpAuGQjsdYwfulTFzJkjSS876FQKNZx044jItl9DPZRUaf+nmT916rajz56f9w6N72h8kq
lCKOEhMwV2eQnGp/FuV9NO7M0+SqH4jbZ4a+d+Fl9TmY208qg6Bo0W5F+158zXf9CxGscQSEpndA
I1B+wWCyW7u5E0PIRgHtdfooObWtfykd+tLlnYeNYjCqS1AsggI30huTjeVhgC0NmpBeI/EjXfxw
KFFZ+iu1p0tLzD63mpmH2ohbg3Yy0f31DeNVBz5UwZOz7CyxcgmPMWCje3ppk9nsQB/0XoywOvlr
5wg/CPRtIkcGAR5UVyALaIEAj5PcbPSaLk0yMXyZljBUa5ik5ZH2tgV0CFKmORBSELe19G+xk/h8
RqeNisWlWSaUl2a6zHirtY6GSfpdD6Y/4wjlQwrT5l+RG2fm0hoTumUhJbViYpHKk/EQ3ii4/yVf
+/FBa/QldnlkLq0xQbtslEogYw0h013xGYMJbuVFnvqITNi083BXfK+dyQWtjKeUXpGgP2pzbqr3
twZ+AJqVAPNjtElmG09l00xSN5ntuRyEGUvjV/lgEMuAUjGK7LMnOlK0jypbVz+gmbRRfL60zmx2
kwTpDFg8td7sBeMwiK1lAj1+MJFe9nv9V1WBc7l9iVxe93LbmVcLZ3Y+HDpzLtWzacUb0LGxjfal
9tG8f4VWg92Md/0TGTEfx7O80dK4XDTzOh+EVqqRZbaoGX2G8vZPNC6FYXFiIAkg19g7hkW86bYK
jnP4tcp+Gt9D7+Hn9c/+/k178RNYMJIpT7HU9/gJuuDlzTelvE+yH9dNbIfftw1mEUhVmuXQ98RB
opi16o4iN2dvPoo7Hm6Ttxjmbm00rSdSGnVOUQ/3Wi6iCyY9a2Hlchb0/m1wuWlMlM8xmJoGCjbt
XHs7FneR84NqeywvHyj00X/sXWBY7R4T3uUwQGWdhiHij6/qroIQO17mjYu6NxD/d3zEGP0Hrxlk
grvYJ0hoCQw2gEgtCrHwDLM4O8j7Ukwkn5WmCpcIX6pxJC/6ou7OQ4A7cT964NDaDX50kLmCVu9T
r8vPxsSYuugkQAfw2RKqg2SUtjR6ibbP4JHQEgUyo70PzcwWx9tusgTkhTy/4X1KJtLoSWSMQowf
IJ+A8LcFK3PQ6XK7149Rw2x/SIrhkSGBhgrn5SOv7ItQkKKgdSYddBLNpwr4N853pN/pva+8mWC+
YyQ1UqN1WFF/6F3KCDpVn2DPbaD8GheAv86HunSk+9nnGH5f2qff8s0w8y1FSDO2EoED0XL7cswP
3Q1Vbmge+VqMvG1kvpoQRlCnnHAeFjW5HSCsJ3H7Z7zVMBeBKC8VZj/+8UzBsBLPAJ6eeGb414nN
296xw0RZOYRGRhc0RzaGwHe5bbpJY7XO4nZ+cZJ45eFtt//3W7GjQokySvpcwp7op69IZaCzVu3i
I9rKLsQJ97ya90Yx88I32HGheFTFrC6xmze5JaIv0tpl9Dv3a2d0VFud7O5U/RLCXcDVDOUtlP79
qj5mTAC7NhIW2v42d7NNcXOlbdotnjSO4Dd++t8D2S5XytwN5gyuYSoo7XTNqRKDndlMvMrw9l33
9vGYIJJkAB4kGjZz8PDpFKgta3sNIuDTLTCngsNr8G7UGC+XxESUOR4XScxhjwqtCeCLbWAG4HYK
BC0eZNH6ny0yoSQBSUGX0RRowpi9YCFBmfCUiUGUrrjNBP1IroPy9pSNKIaYEgVSFee+ZHCgxAhU
LIJ47R1eTjYnVG57paGhKYl+NtoKl14ZpXNdxOfXL+Sy6euwJaDg/UHZKvufyUO9+x/tMauDMoWE
BOK8uhmA78juf9G5OZDhWPIx4s8KbO/m2/qY4NkLsSQnC+z9GffoQOqGBoJmYQD/Mb7j5Zj/IZv9
1xwr9oEnaNYX3dlct6/uJovqAEI++sAtanEWxraUZyksJoE+7FsX6EZwQh1SOz6qfvWYfGRkffsS
elsY/Tmr6DWr7aTm9Fo4p+mY6KT0fFACw5sz4pQMt9/WMnquqHZjloul3SZFJepKdD7l5zGyDKSi
8BEdmrwpFaxVnetOuXmHv9ljr7y50rPYjLE2SB1aZXHQJ5l3zHgmmEYWpeOJ27jtwG9FDsmI3A7X
nJvcGk+yJ1vZYeRSwfIsMh9MrdVJaQpsYpfUqGcmN7oU/7q+b9vheLVxzJWWjXWRzf//1KHheElt
qkXduaIjomD6wE2SN71+ZZGueuWGPYpZhT50tPFSQY4el7et39LsfARrA6+SxdtC5naT9bYZxAFb
GETGa1Hrj+0A1gjOHm4erNWKmCsNs/dgtqYRYzxEGCNedtNjvleAIipO3KuFBvN3CfnKFhPsSRdi
cCqBrQ4FZkgyOzQJibzs05i46Yli+WhNw6y86sTby+3y3Mo2E/hbqWzMVqbrRMsML/1zCMn30U3F
leDg2mKCfiBCliugwYo2/8k3SqQLWVtX+ZZzB0V4Z4CdeW1yedbTFk5CBzNpOpkNt5EHjmkfXAPD
Lb+MTH/8lY+oM6FkxqNbyOmrigqjpweqVY5ByRsuKpF69zU7TACZsqLs4/rfhWWOjrJJekNT5YHq
Y6h7keyExOEa3l4ggGdo2NCOJ3PswJn/T1Sh0DN5ssZ4txQPGlSlDqGfwUWD2KpqSGL6xaF5GGqI
3nLToq2jD6ydKJtoRKoAXFzGma4dByEN1Rbj2efPilGJu95HbwDlepJDEYFP47B57QHBLGugaTUg
l8rEtnlO4lJIUcCmw6IStOTkArceRfhhiPnTwnt4bYVSEB9plBRUJgorA9RllUImXacFD5qHmaIl
nHswkh1/hmYXzxzdMdad1uYYt5WUBuiSFPUGYSceNJdCeXMI0ocvYwe0q+zhcUmsDwxOb8XXtV3G
jYu66knV0TrHD9EFQehOyq3z6fSqF4E3AM/bU+ZCTAKlCYMRxkS/2ssI5spZYPcP4Ts3nG/l7uul
MQ7TY1IgMReDOgylAIvdniAt6538J1VKDuyq4KQxWydzbZA5mcME4AoYamjooTPafyAPfyU+CFTF
yjWZ0wfoqVFjBII+83QrOPRnrvfxmB24txLvgzE3Yh1lHckNWKLBVASHyHzIgaugwbtMvvDLp5v9
uPXSmGtw0UuNDOT8zc6MtV6Dkn71zXAakMhm7tLfkewv6H8v95O5D8W5GNWY1jxm6YCSPlgmuQku
ZyNZlF8cxGZa0ONNX+baKwV595+p1EHjm1+4sxacYMKi+6a5zoTZgCNSmEjZvlYAt7aeWFpzYKX3
mVv4y7fhNvW4d9PmkQOPtkhMylPLQnFaXUG+VmGZwWk46pChpW/Jek9Faih/N48wiXrDu6C5Mse4
p9HJ1UxMeIsgvAxNZ01FZ4di6Lfz7CYRuLwDacfJRzc/5Mok46C6UYRdomGFVNE0nJ3WH3aTPWIa
0g6+f6AAwbPH+GY/DGmtLvBNiv2m+ta98Uq7mQU+oqjcxd+vr28rBVbelsc+0JOsJGknYEdjFFS0
0upN4sbKtzA7lkNsXbe1fdhXxpg7r1b71UMWN7oTpzfA91CkAwUw1k9Ress9G5wNPQNyVk8kdTCH
OqDN0tbtX9Wz4kmMSWnzd4LZFW4A5RwIdiAwzRqtT+i5b90/c0FSYAdfyHPxm0LpC38kvOrAVmq2
/oLMrQd5ironQG1AqirF9DGV9FPzPUFSSnEUfWInv7hkKJxzKDMXn9L3A4lTeE3jAE0/ot8LnAjd
1XGwBOOzHFuZaKuZ1f+MW0dBf4hPqcX7rO/uRHBnVyY+a3LU7yi7s7FvdEsBFr3xBcXiziluhtiV
7zKhB4htUg+0tNtCIpIOD8g1sQB4mmwq9F34Wf5IArs/BKfsvyccx3W1Ms2EICOS8mWe8YWzxrQk
Lbej8OfUvPyPh5MJPEUQT80w4psSHxOf0nIbAtgFgDFtrrTFYJkHKjzGrWBs5qNvi2PT7lCsCiWi
xS0aX/uH+EG7p+lo5uapzTXGiXYKG4CibBSTAGukGWIItM/RxHtfd2OASNNbwR1opuOFI1gKuKVl
mXNQFerRq0AkiZU6aiiinF/8eBlb6pB5k2Glt5RGxShsEADm/nDWHG20T7LmT6kbyK46+z2oSsu/
ques/EqhsWz1gwR9DPKlwAOrKEW3FMFH133iOBXnlLLIblkn4tzWcF3Rz1+pGnFu94nVo3qfuMUL
9wXwHr56cVIUJi4hO1BDPcP3zQCeaE/NbvYWF3H+8Fd1+/XeMeFHb0QxwbWC7rQPxoJjjcKbAOUS
vQFjAbq5XO/ZENK6XBoTf4a+h9oxfbcRsG6qhlWAXe5JbVEJ/kEA6lpSa3zuXlER9ozQqiY+oxHP
fZkoJDcKXEXCQa3dEo3J1sdcbXCUHjTgbuSd6YCo/fFvvAfj9aAiRkv+3QAjBsgU0oklrc+JNrhx
j9XdgJLD6MyDzW9dbxccQOosiiCjkKALcHkeiFGBsa1HkYP4s5vjTEJNfkGnl1ICF36UOH+zvJU9
xof6Ea+EToQ9yhHV3GeYcw394ImmQuJO+nLd2ub9tTLG+E9kSGPTBjlwx42BAFuXih3kOhRJu8K4
wbB2xptVobv1LldfGWT8pU3KZpmLoXdC6blaZF+GzHA23bWyYSstxvpN0a4yfQc+DCdYArsLBG+m
CHci2WrKI+DdxK0REJ0RA2QR+JPZa7lH41dNsdeNs3iTg1AEso8IyIHBFk71vrHzO9PhjuFvhT9w
GwC/L4GsByD+S4+SAoMUWiMjNwNyZ3yMnmugLo66V/pg6RFhHdU0tNmLB7DUKBCSkk9CZf1VrFr/
CmbtvalgSmpQ4NcP7Sv5Rv2MptwygK8g7eLfdFuRAgB3bDNUn3GcGHtzAx203MCq++h3kf+ql4VT
dzm/SljfWltgnLmte0UcCSyQU495Y5rzjvd0L2u/wXC66I179E7d7DiC9PSveuBr64xnQ2R+LjuV
/MkipPCWcg/SJ5oc3qLXiA39K0z22iKTm4WRpqCxhC+Y7Bs68b8Dt/09KoTcQu9WlFgZOvdzVymB
XMmdpozYWKPQ7bprbGOprB4Q+0TN9tcD0iaKFdwM6LRjIBFUCkwyJrRjWtdkwYViYtIECnoKqOQE
ufNmJQ5zN8+XzC0NU74rzRqitBACto0uFe0kXXIHlWH1WKfd9KiZ0zexC6XS4vy+rafc+vfRw73a
i7ov837GpBHCc0lpnZz4YbgZDuCfAsMXiuzc7GUrYq4NMvnYIJWQmUvOBrvj+ZkB0rce9QaCogqm
U6SXDxTgNkPU6ivQw7xaZVNkAlnopZfsjUOFztCP5UDjIcYtnJ5zbrcXCEoCShMAUiImMJRNS6Q5
nuFddf+9T/rCGkYTzXrcyJyPR4/guwBBJNACYFxLRiy6XFUQ1sEUqAP6FW0YujN0lTHol+o3U2di
vD0TQeBpVn3wNJE4f+b4DQ0+12wzq2xmsNmJ6YSHL4S/A39AXR9tqRpkYBDGAi4bAz6EjlPseIF+
OyzihlMg16FCJos5URiSURZTxf5GwGzOJzBeyi/Bb7zmCL3snOh78DSjJuiMz9OLaHoZfhPnC2/m
UKCA+PcnMIemaENtoWKaKF9lz+CCwFz/dBA9yjPOj1ab/qRiIBbEExDIOOfMK99dVKVUphg7DTig
HWfmqTNrqysm3qJoeH33Rd/ssEWyXAAp3WJgUejU/Jb91Alc2a+eWwvy3B7E66cHDFaE99JpBk7u
77Z0ZZ35qj2QlGazSPS6Gd3sC31qFDcYuofaOoATvLVy9pQtl+VxJRX1CGt0WqX6mT/2vnFPEWXp
T+TdTu5ULzzszma+sFqgcnlYGymORyhZAVavYhQ3ni1dLRzOodwMcysbTJjLUr2axR6fkDZRNbuj
DB7oW97RzkZXcjnoN1vueEQYumloaCcaTIYS46kmaIBQn7dxvAUa6UQRO4qbR1a/u764c7ntnX+u
jDEJiZhmYdeGuLXr35Mjuz26s/Zoz0BziofJkY7Nnso06HbTf8NU56MIQJS6j18jfv9o6wG+XjaT
qJSNtpRDj2VT1uLin+kFye1OPJ/ZdNO3JbOjGICGz21SwBCRA7tQoKs1ppbe9O71rd2OZys7zOGD
dLQSNy3snGeNz/Wwn/Q0QNMZMZybAmy66cocEz6nKCmleEFOlIKEpXumSI0f2SvgsJBD5b0It7cQ
BFlgfFVFUIZcHjsp1JIe5AlgCKvl7rsZNcZ+EjPVBRKhfvyrbXyzxRw/acG6xB62VGsG2iV/AFWf
XUPDKPXMPQ+tsFlpA4T/35XRla/uhT5Swhm1TDQ1XrsSStXag7RvXQO1GYyDSN8pVSqupCOuJhtD
f+YDSNDsPkdrjncy/4P7QG1IwogxeG6Y8yBC+S1UVIQ2Grs1O/OG1lYeKXq18bXA5kEFNy8qKm70
xxx7UeFNosuZBIjzn4Z0esbCfEBjYtNNoZ+LqVWwy6lsdMvkMqqmAUmjejcdgcjFS1b4amB8MnHj
u/+elxhP55UxJrpR1tmwAODyHLpp71vxqYoj91m3Gbsg6KmaOrgFMAZy6TWymlRamfaIXWIF3Zeg
0ie/DBYBvN3gpZDsHFSMD61QoxAr9JVDsjJ+EXq11nlX8GYCufohzN2htnKdjdR9A0m2a3HeR1B4
7Dpy10gJwJFyfCcH+gGk5ydTAj/U0Dwpgvw7J+nPWV4epkC4X4Chsyox49yim1n16oexXyJWI7VM
cIlKy5Q4M4QgbSL1e1lKbiaMR5AsvBGUueLtBw1E7663lVnmEDXgUtLSGYeo88iB1spTyMjQgb/z
4Ayf6n/bu/91BLYlIbVzqKca7FH9mKqyQKl+MyFitPfGJ361ZDNGAFGFYXxokuHJwvjdVC1RN4k4
tBQqIEOVLIsAPcqscj/5Ah8rsBX2gSWWJQQJNO5V5kabkkbSxOI8dS15w8/mjlKLdW74ExpoEQQb
BEe+VZ7/Iv6vjTL3WjCqIyiwYDTbp48UVp/c0eBEvOErCF94DkNvE9ZhVAMCb7iqQNWmUYdaxf9R
M6Z0FMDwQntKSIY8gqZO72hQwQms3NEwCv1YcTUBeVbp36+sxpoIwk0dVqUn1TrrRTphSveWimM6
U/mXlTYQp0Id8MzGxTL8VWFfmKkGk3UmO63wVWpq//qX2/SWlQXm7Al6NMsk1HFxJ4M1GL0VdY9a
zuthU597/8H+XQeLllHA06mi0o+psfgl8GnpPUYRGFhwzPpxSfa3LsnVprF1Jy0Kyq6QRixJ+9lk
j9XwKpKHyvyVoQJb/AilyP2ftpAwvi93rakHJbawNAZPQinLUF6knnPCzsCCa1vI+HxoxPJSmhqN
IoOTfJGAHUED47G4Md3u4OoPEmDUspM9jJ80Vz5M9zWYgazrC90+AG9fkTkAmg7CSTIbIFYSDcPL
OrO3JiEpOXIXPCvvkjvNSAYRx1nNKlscvnSqwFnH5uNNpTrjyNlok4/Zy2bqEtSWztEqu5cs9MCh
vrK47d1fjjetbTGbNpaJlDeUBCPbA5uNyBi73Y7ORxcHfsHkP3jJ28qYzRMEIxDKDNYo6jzUPMXR
/Dl/CjFDD01fd6ntwAQNY2PNT50rZVYVoxn1oZI23cP3/vr2S5hbT1cFRW4TnEKMhf9eSusMFX+S
99od+tA0F+dCc7aDzJtFJq1SYqMaCwlrJ77wgwJWIArm6wfj5gPdWp4tJlNapqLOpQ62ULDPbd2j
dbBwHz8vX/ncG5vMCKBAhZ6qAbUBwhI/inFWZzXl8yF+dh/fgqftCYXH2qYjeuD9+ELxm/rikp3u
jwEYTvgNis1b4u0XsKD/FNjUwZh6DBgIwYMpqaAaa7vQJpPsXQ8x1Cveec3KEJO8ZBK0oHU16Z1q
UB6MQlqsSDHAEZV8bvus4cUB3rKYyJ2PylJlAb4ivBQI9NHPH3LcTLOn//7DQFnueC/GrQVqkiIC
CILkTNPZ+7aJZUGrBXxLMbZNZb7Vxum5klU31Trn+l5uJp4rWwZ9EK0Slioe9HZewFBHwecGYMXD
jeSPjngubfAe5dLWq2Ztjfl0aPK0ZWeYOBK19KwYlUTlLtNvUq82KEjpTyQfINLRus1wWvr6IZnz
UrBik9yUgJvZYkIw8JApv2STHKCgasYuZze2jizyM0kiqgzJLfVdIO6lSG9AtUYl0+QX8LggKyZe
+Jlf5tn8yCtTTBTucE22pYADu8iQTZK/KfVrmj6oCke+b+umXK+I/ozV9w0VsRDNAFlVrrUuwQwy
2PWvbxrPAhNSJXkJBGOBBaEwrEDft/KP6wa2fRQsmzLCG2XBY75KnZvjpJv0cXQwfAX93dSu3HwP
HDXSaW75bdMHaC0MBG3oGrG4RiBwmqYuUxpJw13yubQp+C3ajU98H9he2coW83VIQ5Yu74GPGDyt
sXSv9iHMYZUILA4FEHEfRVtpr7ayx3wrQudjawBOznPUWe6l/dGM3HGxI785yq6M4e0DfSFp5FUE
ZyQQ+PwreCugrn8Dcy1O6aSJcwKCP+Vp8sQctWqa7SgPc3wEGP8PjjJxui8cJ9rKNTTNwBgRROCI
ynIcDD062gsdeqYUNKS2iTvtgl25L50FbCJ87b7NZeqUHFbWVIxMMYHVNOp/iD7yVnww21tCutso
4aXbm2kqqN1NqLUr4GljlaDkxoDIEqYIEbEonDD9+v9Twc0L71rahG7rILtVFYJ9NNkpuyyuQ9Jl
uCsQoPc49JY2ZyiMUMjk5MaJNeiTXSv3/L3cPCe0iwJmU+hYQknyMorlaA4NqZTRj/eHnyITALWj
SM3MJUjhOM6yFdIMFRpEFLAD7ArjogX4LjudsqgGcvbYT8Gh0GfOc3dDoBg6NCsbzCWfmcWI0nvW
O8D5624atXeToZDQGdoh8NW2KQ8hJuc/J1B+Qe/WnBW/MgTNr4v51EL0yRNSaBap82QZUe9WTftd
jsnojJr2oi9B7JudjqKKnIuq3Y2GcsgXlAt1Nao0O9DLCnob4+P1E7YVW2gHloqbg5yYMAuSsyGo
jAGxrNfzwwKgoit0nTvnog0pMPRHpdk3JpRiDOgQXbe8lVWsLKvMURtBxBx1Iug7e4jGGtHvKN8v
oOVCctGqXBgO/fZs9onMAEAUyNTRhV66YpXMcznnMEYZdgunPiXqaTRfg594OdlU6aDCyB5mGUZr
+CKi66VzcpQt3zQh/0GIDGlXWWNCeJVrSaPXNG9ABtwk7dcsTl6v7+dW6IJoCq5btNMRWZglir0S
5X0ME1NwUsfPqPaMy6/rJjbjlqnraBxgMbpmMGn13DdVrlIOuWxfPau7AQ+xxV5e5R3/wbu5HFMH
STBoh/AHs5w4neQqocPBWRnagVrtQkxVAjHAeyls3TDmyg7zZZKkyLtSA1K1PcsLQN/nPj0iJbI6
O/dCjye3veX1a3NMkGrmoGvUEeaqfrRIFjvRlNlEdRTImRHePbPpdau1MYe7m4bQrGizR0qmm9IU
0cqaE8HhOMV1K6C1uTxbgpwrQTfjSyHQu1JuGxLURacd5QPNICWS7cY7/tN5c1r9bSNRG7i02idR
FwxNTRO+ag9RiLvIGyzwOFrzsbzjuyN1NyaAoMKvioBFgqQOhB6X5vS41tWuQ2ehiPobzOvdt6MA
BkWo3eWD/vW/39ELY+wxa2I0yQukznTYIc8t9YbiPilKsvyJ8Yqn/3159JSsHhzzPJR4vc6tY4a5
jd7VkC9+LjwL4HO/vrYNZ7lYGv37lSE10QZcf0jozLqDTOksQ0+DxByXPENdrn0tGlxWVgIhUWeo
d4Ar1pdQKat9UbCSwqoCdBIg70gfISdKwms6pUsR6u3iRL94S90q2WGtBgTSdNTh8R/mV3R5OJMA
v0IFP5eWO8Nz6lKiLAgiZb74LbJTFCVAq/OwuGLihQr6fnaffkSLlx7B9/vx9kuYQCA2fSmgVokj
Gs7uEg/TIYzmvUJiX4dmHMjzvi2leBxnQfHbIOEkTVv1g/U+sNWKZepNVdKxD5MXNBbEQI49phye
BPvRnZAMtpUlnQYgJHmPwu0z+++qWYE6tALFeWnpMVIyRx5u6/wwGJJbtDJvhRuXyMUKmQM71aQY
8w77i0vkMw1+qT0dVB9aJHijZDZXXWVrZRqwc1Ax0yQQfDP+PQVLDY1GHNcEoQ8yx4cFHDVeDDBE
gEfo4Mufmg9AjDc/JFSbAP/UcCmDVOLSoccQ8rJhVVOzIZ0xVzzjAVQEXup3h+hV9zFj29klntxm
xQkbW5BjZG1vppn4GxHkxI3ctM5n2Q/88ZZKi1EUSPzzD6kkF7m9kTFeGGQ+aasvlZjMWGsQf+6F
6jMpin0S3BV5byfF13YeOenw1oV2YZAJwf2UzWZcY4X0tVRKApiw6AgfKlnzp7m3p4886zey/wub
TDQ21HIq9ZjQS3Q4YsTLj/eC/wFygo3qzIUdxl9l0itlvWAzoyC3oHfqDUS289FEl0K3I+EBWa1V
aeC4nE9FzUMQbmSSF8aZTHIpUnNcahiXhcJpoRCpgDij73POpcPbSyaRzDS5ySKC70crUJQ1ABTL
uw9UYqjjsbF8fRKYW8XMxiofRiyHqn11z8MdJO/wqB6dMLE+gK3hfTrm6oCshoT3CsyJByAcrMID
LZZPVdybE69UsRnV3s4424to6yxMRhU7mA6SH5DfcjBZIcqTijRwDtsW7lLSdOjVoMwDxBU73dir
SjZk9HTTw5aZe2Lk9gAxIOkUKgch+5rUXxYZ+kA1nSTzE4wdiftO+SKOtaO1O7W80epTrIHO5m96
XRe/jDkqJMtlLclafN4G2EhSIR/I9cGv5PYxbbt78Azpd2mo1yBMH6yoIGj6lTqH/eVc5nrnY6vt
YY5Mq0/9SFQF5Frxo2Bg0ApsFJVKXA26WonpDsYLhqNsXZucZf6d43cGVWKhJ2gtQOVlSW+hGGst
6CKLpmzL/Y2CtkhffRuL8HEKIZCgQZA+Hbxc/VW24g7yqq6ehJzzuB1QV4tgDmRjklHpFixCPEix
BXAORhAlf8EVSY64Hn1eurFV78KnA3qFiooDE8RE06JKBzPq4VR0AgQ3svKJ3lH/kP3x1XQ2byjI
Y6ki6hpQw2Y8BWiutp4NlG5y0ZT8qWkhwR3JkK9KptCdhkJIrVowxBNUjkuefNfmUV3ZZhzESFMz
EUckIHr2MrWgy9Mqj8yT2+Wte/3BsP0ZV6aYz2jU0ZITOnryZ66mPtUjqu2Y2cJggv4cvfDK7Ztx
fGWPia9hFwSz8ie3incSxIkoK1nCB1xvxXEdYmSQQJMxBaEx3iL28VzmWoVo93sGPzGVeWh27WfT
7z6AnNn6XmtjjK/kymwWIb2c+kK2m3D5EoYQs9LFGyX9cf17bRQ48D5+WxbjGdOSlkNNsKyiCO9A
ITU6yqIOVjqn+7DINSef58q7bnLrIOgGgKYodWBek20SxGIytinJW6dqgWJt7qWRHM0FlBJSYYnp
cyLyxG3obrHhEYVtCLRrhqKDcfYyDxZq0A+27YIiDin2ohS8REZ7UPv25fq6tjzRkFBwNtHXxBOS
MTOaJRiehRLlG2gxG8VwE6IDIg9Qkxmiu9qY7+Olec3ymHM5UsdjV7cyy2b5sxECJCpgO4ma+AsG
OuSZq6q9lVWsbTDp/FyokRzKBT5Z0N0saq84STA9AN71yZTLPbTr3EE1HTlMQqvI811qpF+u7+3W
gTBkTFvRXg/iNfOUERt9kQsZiyzL17kkdivfxkqym1reMOLGbsoQbpRlyKVCJ48tHJUpqtkhScHa
pp+mTrbMhAdf3HD/CwvMSyXIg1SLuxCgVxFa7NJx6H70GZgENIxWqAezNjjHbaujBLgrJP9QUReB
x2MiZCSCGm5OzQYFvzg7COjuej36ScRScrcrb9qjChAQj7Bqax8BfUUfizaUZbYzpwhTkEVDjDxU
Lj3TvCWDxFnX1hCevDbBOKXcBQnYeoUG1e3sHnOsaHTa9a0CqQTQ7UGCHXSNX89SKXZ8l+34jCpb
WenFD2C+ZGTIVdbXWCMIfM+k4NAqhqg9CoC5VepusftDa0rFo8obTF8c6KCnfjf7AwDIo3X9hGyl
Mxe/hnmQFtUwBmmN7VDvxN9U9MAAIcBZQAJKzQdtdq7b23Lj9e5TB1jV7GQNCXkHZmFnKDH3FHSj
hUvrxwJAv5VH7WcjmJw2S/3rRs8KgEywwyINKCBKuiyit3FpFZjRWE6nCD3sg5G7IMvJJ5TmDzTz
Bz/H1FhV4feRO7wOsV3f85l5N+LQhX3mLOFiHkSpwMUMWSCvnNr7oW6eMpDB91nL8e/tE/S2VOY6
KYZcGOIcGyzHP8Aqa0WQy+Ps5kZOs14NW+kLpplEoYBQpDxlKBFR0pjiUzeDZwTkeU7LkU3e3DsC
pDjY3lGRZzvbfax2qWYAT5qbgmDPWQOBroaopwWjO44aBMun68vbuPYRgN7sMcdzHiMk4X3QOHFQ
3kdDcEBIOmVK+PAXZlAvBvEEsGS4/i9dUi5AbDzVCK9SCyZeTXSX9NRIIscbtng1MEnwZoZxh7ST
E1FvO5pXg+FisWrTphPrjTtk6E67oyf4OUYKlP3Ciyz0X3535t4ss1QFWRNVsjxjgbRSIu1S/89U
FW8saNMMGkM6AS8sRuXYBQpVZUqN0qAJQMcoh13v6YcPkM/QOPhuOW922FSCRMk4jrNGr8M/bLdt
aQ8ihsZx0rzOj8I9t0jAM8ncVG2VhUShS5sgqEXcxKMPzcwKf9K5Gj5IdPtmXC2R8fxSbaJaKWCv
devCV4E/b28om1HvL0dc/TZwquW9jsmexUXT9Il392+9ATGBRxGyoIFBBGOuInUMwzINsMWD1+3H
U3kqB7f5TYfT592i2tqjtL9+Bjdj5cogcxktoB1E70ZuHCOe9d04hMUuyseUY2Wrny7LoOA0oFyE
FJ+Fq1d1BKXtcaEnITjQ0coO+hialz3wO3xbxXtZhu7d/7F2pU1uG0n2r0z4O2YLN7Cxsx9w8Wiy
2Ye6W/IXRLvVwn3f+PX7irItsohmaTQbE+EJWzYTVZWZlZXHe+BIOtLMMxFvUEU1qWv6MBPQfh/q
SW5lAUpRkXwoM/JtSHsgxSn+OsrrgyAajgYQUmDkOj7SO3097yIhWnUNChsywCav7/ZiRCmBtJJo
soFrmN2HMQKo0UT1i3Iy5AfaTB+4JlDc49twXa5yPg7iQkUMIfkPicwBq4KfdVIHjSrF+FYezBUB
MoxDmiG0ogywD4OW2JIe7DJd2+pBYfLijiULltCRhUiWomTr9G47iXaUOpoJ5ngB604b2wDyEExb
YNe3FkUkJ2tdRwZnfX2Xl66vU5FMqGOI0VjiS2qHtKkNbfTydtc10q9IUXAZ41Y20JPLuIq8nkR0
fQIVqQFhVfOSmA9GUdnXV7LoD9Dn8rcQxh/ksja18Qy7OQ7ePWfA1UED5k5YEXCpBx4vs7fUpy/h
psR4ri6ilMtOaxmpmo+TONG7Mv4kualT3NKR4Ox9AmrFHzp6iIgzfG339TY5dC8/kSyiZ8PeMXhp
yaKIBmfgrzAxgZCYU6aAuBIOEEU3oNURK8+tYBt7JSKffm+i9Ecvm3rYq+jp483sL274qXzmLhVS
OZy7DoUimoSr7o33oQK5TmtRfgwF18+WW+LkrJgNEpQ46ZIsAg4MLXN0r8pW9vSbeRO5AjiLosIS
t5MjGcDisn7ptkFqR8EIIoaFQMl+bptj03dTPCGK/WsIkdZz8Xq3j0PvDnm4rs1LdqljAoQAKQ+d
y4SxmCgl86AEIsZio0nKrCwTCm8umsRpAlMveKZDQwNWkzDRjtWhSYwC+pwvDuJ7PHcQxNJmeQql
RnkqaYrzJ5h9eLKYjcSV3vRFiRfkX/Ox8zrHKAu9tUOOQ6WffbEshLP4TaBZqxrj3DBA15LYRDQr
TqoVKY+YUbKM9Dka4gd5kJ1u7HlvnaVjM04kMhs5maWsBwMkTtt8BxW9pQ/k0bZ8r36W7QysJzxA
5CWJuLo1Gs1iiayitI0xxG2GnFXqT5bfmHZRxihH8bDxj6bF7qWJuARzDngZg8TqXEXEQPAxbKXW
TuZjwKPuhIMWyl7Vxbf5lHtGETqCmt7UmMDsMEBw3RiW3nSnspnIFr1xqU58RCmVWu5A9O3o4fyk
G4mHKWzOOOJiguNUFmN4cYb8atlDlnQ/uLoHUo7ojeJLUK7wUd8FBWdtS08uWTPhwo/5XIUNcwDd
WMj5CEuvxMDup2+hUa7MUrCqCIzxDSgj6odEjm7M9kUZVLRvhrY+CdtOyVHTiS0aoF3f7KUdQBOJ
THUKqUmN9XSzJoWSLCHwoaOnM8bdXvwNbQtXduLrT/Bp06CKUawTcTrbKRjEpSHPCsSFG2UrWMpr
s/ed7yU5bS0/8weGl+4t4NsjPUqxxGgD8Lkq950WS8aMewstxnhsqmswhNoYh6akcHc/Ub2lKsOs
8Ewe4xSkkpQxutOpPH8V2vI6CDbUK0he4ZFyy7uqlh5mZ/IYD+vLQpbP9F7GIMGOfItmWrMGL7ry
NVnP6/Sl2I3uELnSH6ndWfkTzyPRn7+yXLZUoPpS3OiJSsMSY0v7gdHvfitxnfuCUzhdJcus2ZhG
EJgtVpkAgljLN5Nwp3UIATCZzzEIGjheWxDjEjI1LsyggiR/jykJykWnOPErna2jnVzNDa/YuGSB
Z0tjIlkhEbVQo4FdDQqr0BZvjMFutxRVX7Kkl56HXLtwhZyJY549iSBqNUkhzhSfA5RrDXQVZRLP
zy1bAVAjaJeYDlCkc6tTKiOXR7ooOnISdlbsCLeKQ4kmNRF8LtwBxQX9UFH2g4GDBMg0CWPlWdsU
RpgiPK8/ayviNveRq8VOtPIPwAkEoUX+e+ShJY0Xoy64M1VDRefYcS+j4H++zKbOynIWADuTzJiI
jDN7HNfX9XFBAgYWZPSoID1AR6DOJaStkdY1MDSdUh7fC1l/VCNes/GSCPBT4ZoXAbh4wVHV55OG
vUMCvJNmYFJH5uem0ngF0yUMbDxckKXFYCxA/9jqTTj7tRGGI40Ev48Cyce58ZW/ST3BlVdG6tGY
SXCyG/+Wqx8LbupMOrONYmZWvqD3VLp5QKuvnaNtUl73f9C5PX1F+wjxkti1q4FYPBe5VGE4E866
lClLx44Kp6AKkB1TXAI7zIEUI6+UzgYLQW1Plo3GNJ5s3roZ54I3QD6Y8oAsVgneg/nznBHf0mY3
KQ/D3BpWqAxWUPKwhpYupbMVU5U7yW0IAtGyIMZhUyYNWklBag/cy5NHnMzTCif4mqH3WouBddd7
cLMF+YN75Av5nbNvYGxz6qM+Gycs/ahwu2RbA3hRdLMDr2ltqTP1TBKTyQGjLlpFM6x2pLiZ4B8L
0MxkB6sR+VhAMIT3mhs/cde34PLOpDIur9dAYlrTPR697plCDx2l0kxE8Smw022+Ktx0zxVLf5a5
H8/EMp6dyKniK1RsvNEMoBTKa+OOPsnlVSdZlEEIJB4AoK0avpNfuFQgGiV0miuFH2GUua7QiEGk
lqbZ0fc43QDx9g/KEabUewl8MMUf113v0s18Jo/R4jDSgMdVQx59vArJrvRgs5QxMK1uM4z56l85
AhdijzOBjMqC6EYnDTDBwAjaO2EKgemBJjt6dyK3LXY14y2RJ5FRXSGrEoTNHSq8yLFgiQ0c0/hC
B3fMcE852bOX/3CNjNpGQubHYQOJNO15XGOFJ8Dfa/x/kMhobJf6fleFkIiMhx0ruxC55eydopDl
1W1gIzD4xFnjQoylmSgTokGIXtzsHGqIPrgBwztUUY8Sh1VwT4m2e7cnB5wjBgJgPzZHKlXHC8s8
kcq8BOI0K3ShbujO/qk9QAdzv+8t5FITmb/8ZzLZht0+b6dWko4yRycPYJLZClnRI6m4Ku5baBCP
9WpxmZqGzBU6j5EOZa5yTYzbqtXh1yd0BXXFbOeSzIXxW7SLEyHMlQ0ir6mSpWO8QOxJv6E6M75E
0Jk/VyU9cHaSJ5H++cmVmSZ93EXNUeLR2VCJyRPVmUTZ0X3kaelSSlvDCMffG0k3+kRiUAEoSZOw
kVRLK3mLKanjGidPjHGA+gr5TwAVr8KnEuCa9PXD+4Slx/nZJzAOT1bCRkuaPz+B6De07CM86CCj
gk+nDq/guR96cBdGcrJoxuHp5phFXXiMCgYXCjus+pfWAipMuKchya8cK4p6IsXVlTFfzSY8hEjP
GiWuqINNN7I3f4rc0BHvKZtgDzwh7mtyIeA7k8dYR9M0eoxhFXqo/n2+Q4ld2NHrizK2KYI136B8
Z0fGOrCl3EL7rMNR44Wo60w+YzhdKftA8zmut3do9yzl8dE8JHY2HEkLBqPjsYeMjoo8PXb4XH1h
n01kFHWNBqjZoyE9HQhSNinC+RzkaTwk0yVdBawPanW6dIROZa6RSUJ7JrQVFejARWVL9ijAbzes
MMPS9Bb42qyysH+lzn8mlXHqQVynlQRmOof8rj6W4I8YIdNqVRr2eGQ9WOpXzr4uXF6nEtmH2jSM
GvCvsU5fuckmWwOZKE2ZjZ2XiE5u0HeSQ8Amxru/FgJLFAvBKAHuEZNyFZ+fZ1fFbYT/obdmqiSv
M+vEjfoyWtdy32/mSAw3tRZPNme11B4Yf6DLIoDikPtEhlBnnGDl62GVIj5A/b3dBKkD6CCXfA7X
ooqnKG+JSxGlLqPqgok9GYgcbL7A1Ae5zKOYegNKHJ7JYJOhmFSiCx4+4D64nNUt2cipPNZGCkEO
xQTyaEggkTUFYAVRh5un8Ocxmgh5E69LyoN2Wv1YyQLlNVM4CFRfbMHlW6GrN7FU8lb4vjUH364v
i54Je2aqDvhizFocKabPNQWAq00S9ChgCQ0mn0htGQZv/npJGYH9LsKviMCcYdMuLUSPRot2BONp
mOwiv8lheribbA2Nia6oOcJ75wirGA89blJpaQ9PZTMuVM8GTZJnyM7jJ8wIvBWZjDkOHjgoPXp2
EzFERvWesmazYGUpqPu6ZsAVX5IE/GeJ+cXI5rtqlraRPnEpdZeODIcFJiPaeQJiofMj08rcCNJK
hBsz0xuRPIvqtzm+qyLfGZsI+Gh7tVatOb5NS3TwxYfZfKxMjdMsuBTw6KcfwfrSYqiDAfri6CDR
Wk8ATlNmDLSlDo2RQwCHlVa0kTyahKpuKF0CH7Rg8Wx/7APbKSb6aElLc3yCZtwKM8Zk/RfMZTv/
vn2crJNV3lrPw6qWIMSM59+lSbhXCA80g7cORkeLoQO5joD2CxHZaiNQvVlc98Pk/mcLYWPirNYC
UkFKESFUC6QscoG5qb1el7KUmjzVC5O5A/q5S9tkxH5RoPcwcksv37QAGz4yoGhW2Fj+DTiOMHHk
Sw6/KLaULQOSCirymPM4pnrPjcOQgDMvqgj9mxqvcJKvFMMm5WQZCXBLn+l4dbVPVsUu6YR7cYKO
oi+TMgXyrqclI4UrULAZdFSBLbKg2kgEn+ChHARemoIZqynW17f62FvAep1TEYzeRKZRhql5fIsP
7uwk7hBslS+YxhV0z5ce4zq0O3Sg9qGlik+B5NGaASqjLlDKSXurlMCkIJYiHyp5M2L4Jr7lXZlH
uOJrX8joXNgWIe5ohCEY6MDn1UK9K6YOLJGZEHqVoCl2MpuZMzdpu9IlaRenmIgM/O4uUsYXf5wV
8JN04aGLgTgey4YjpXnnKl172/uGvBEw/OS2s5hYQhj0VlNWsV1VM/iEZM33FOQsJ2tM1QBQzS2Q
BMw+txGQ3RRC21hzhXpKgYY2a4x7fwP6h84pdCV6F4Jac5uKmF87kTjGaAq8OvmSuZ8eG2MhWYqe
EZVqBk0T0VxjXa9q+dV0KfIbYO2BZpVvyoR7GktBN8JqJPwwn3OcCz43jQrN1k0vARHKfKRo4BiR
27yNdvtKKcr5ZaSFxxPtrcBKKfPdRTA4G2JZ98VUophZb1AdQDGz2fCLmYurAiaaKGOkC8ivLFll
rUlRA7j/Eo802i8MoPFtts9QiaBg40pr8fqguQKZODAe5jIkHQQiW4zzy9zUK/aC3Vq0IpcmfMJR
aseMFQF+Gb2NCK41TWar7k3dpoOkHFdIbMxW2dlec+j62pWAF+l1r7IUVp9JY6KLwQDgquwflzeh
jSP3xhcDVzrxcjf+CTbVhTfDmTgmjgBFopQYJtSkxej1Bv0wm3wdP09OgZwwl/Z4wSmbCuYadUTT
FEWPiah1CT7RqNGFm7epYBVBpPmWiV7ABzQpdlaRlQGagMIxtgZ/6P6otVG7nwC69wWZZLJLhjl9
7P0xeW0DX/3C2fYFr2ACbRPNiAAVREcL48z9OKq0wS9xXzxP9pHw3hkwmYWbkjYiAto7tgDPvLou
dem2NFVAJiIIpnCQ7EykP5ViNLU5fdPMnoTLui5zO78L7ZBgREv5Urqjq9pK5eaJlTQvoX43rblp
lgX9Pv0Itu0B3IXZOGBq5/iwKh4op3hvJ5sK3kLgcuJchOoqGsTR1YYuFoUAI5c+Vk4SdXkgl0I/
AsSLJHq6rrNcXMmB4dtmDFbJpi3J3fUtvlA5wBsSjJ3gYPE6QGPQubyyVoJArrXGmcchsWdQuNzG
ZunzLpWLxynEaBr17Co6hUH1cC6mS0mBWTuIEdb0Upk34tpHQ6m8qjbz/idY53nymG1EcV2afAy8
4Kk/ojXwOQMWyKoFStnoaqoLs+J3Hy3t5OkSGccUtdDiPIFIWc+sNG2stuV1Jl9WH5ltZLyRhHRC
raeQId13LrjAt7VBC8u38xYkKyD/xDzIYA269e/ryMnKWNaHTkkm0R8hdZLQVtTcguiHI+GyV+58
YQqTygzSpg56HSJUS0+Rwgzt9hGNTKjg09LNbQAUB4/Ouvi8OcTLYQRGMuPYBjRDNHIHyZTJq9+U
4bHTuXz2LQmJL8PlJ78uTZxikAA5DyBhqkLYdyGIF6d5MEAiL3biW0Dhw0Pw6VVa6aoBrznnwm0f
8U5+yGL2tUqjPgedfemU9WT34rxWW20/jCHnuU11+ywEYMQwm6iXmYluXIhpAt3A8GoW7klXgnut
Dd8iUausppj7l1gOK86rkbeXjPvSJmXUBREsT03fWtUkr5Pic6S+RyLvbr5IEtEVYoAcMzUiDXWY
jTSNLA6aEILiOPOqMfemOh+tuVQ2IZm+hCJs/rrRXfblUomA+tBUoLHriK3OXaZQ6W3XdAiH852I
0asMjSuaVW1aLvnZRSTMCGIOL8rVso8nCBq94pYOV3RejrY+XhL/EiDvKAePX0zn6dpFo700FGka
SGPp+L+bB9VLveChuUXrgKPe9pgr80GqTrtRW6D1xbMVP/gv05pXs7h00nRT//qGixLN6OckiAyE
c1GERHf/uY543LmLioLuflnHuSmAqTg/tlKfZuMImu9POnlqArXaqFnj70pZ8VeBZhivci392t6e
SGXsIPeLYCQZKR0tdTqXJrxmx7wpH80AqY1ir93RTnwBo5436bZCMhOE4tAjXlJhwY1jew2AxSKn
gMwfC7Sk5vk8h4Fawo0Xz9pWwiT9X9Bt9SuVmjj8l9zimWL4iJgqoG8uJirSMZ+kCg3kKCZAMC58
kLdft8WlM6XDs5JhAv9AZcFbSh8ITGEcY3fzG6LGTpm8ZsqtmA12mPDwHZY8NpwMGilVjATjcXqu
P5Ve50SsC3hsJXuiLdt2r4GU2OyylOdhlry2LMKzmFRXL5AdhmaYjSwfQazq1DtTwqWL24+2hNOK
pbFGS5Nsp27gUQZNrqpcFA/hDYAmhqkD4BkRcDmcr5P42lznsVjg/Z3dlp6/0fcmFKS0DV7sSR0l
ezmdSmJsYw47IU8EUjhy4GjbzPU3wnMJfktUYuqVyA1leOKoup5E8JUcqFOAcUo0FdM4BtTDqFTS
brSfGBSjm8QuDVkFYh7fChd10WSKan1KhALZzOBhWI1rcqCIV3QbB751LxkaZb+TCWY2Jajn+cqM
SJTQNgppfivZ+s64l4DQT5ETyGaeAmTvCDoIeBfv5dSsKlIygCNHHNDY2RfRnEX1WGpliecXyLIC
S1xH+9o1LBPTrGteH9iCpZ8JY6wvA9RXm3QQpum91RrmqtYTJwYsmyJkq7DicWQtRJ9YHF7TuOLh
WiQWYrtGp2rS+JCH6tMK6UZXAJQLivUr+rI1vCq3OsQ16+vubFEqXtS6pOgoq4NJ5fwgUZHVzIgk
iJrcfhdvgHfnzWvTVR7Ne81DqdDj3U8LTg21XpTSNfwFxEdMLIMSoqm2nY+kyZzeIry6rYVwXzTG
0/WFLSioKaPcKmoi7gJ0YJyvS47VzihU7GapD6tmvIunzrku4TL9BG1EQzOdMgHqlXKsO51YtxlF
SNEkQOxQVtpkUbBhvFDeAIa6i13B+feHliAOSUNUyJGqBCoUc1JqWMxtGCI2i5toU5aFbDVTctcV
oqvO5W2SjF9K0CxEquHqarWWzXayqy7nRPeXKUXmK+jxnix6nousFyupxOt99lQwoGS2OQN+e7ZF
F9PLG96M5OIuY0YSLIwooKuIF88FinnSpNEof7d5sq9GK7NVl3iSA8TkgNuOsKQ3p+KYZ7WY+nI3
6RAXVqWFkRBrEh+u6w1HAptDmrUm0oIUEsRq/lYWid2Ywdt1EUs2drIItqLTq2lB+gaHVJT9N5S0
70YFnTHCxEPTXPQep4KYm7vuVDXvOwhSD+VG3HX7GHBlOxDZ0pbv2AXm8jyAptm6vjzeDrK3eIX8
0hBhB3MA56f1Yx/UznUJl7VBquYGYjxoHi6ci5sGz7p+VrEwWhIIYhvD1uBMRnK5dc1t9FY9znta
AaHVCMGrOCRQy9t6Ip3ReczQyLP+XeeJrUYWffIpFgIHOvoMoeYdNwZbCFWAxQ0Tw8uWwjwz/hI2
jYndzv9em5B32VZDS9XgxOv8nncDLD1nz2QxVwAZijooRsiiLfo9Ki4mQGe6zU9weVNNYIKiM0mM
fpp5NqptbpYY1Y3vCmnff6JVfx0lgq65J5/4hf4l1VQldKiC004yCUtIDdjx3Kx1LE0CLan6Lg+f
rivm4u+j2512UwD9k+2Fz6WiKgVNKx0yY76wUe6BR3i4LmLRxSMZhVFVwK0ByoExr2IKch8jzlT3
OxRr9XXsZE++R8e3I684cNWBHsLFIZ3Io2s+uVJIaRh5NkHen1VGq0isY0Z4O66yA+8NsOQbT1fH
XGC9r7VyoWIHg7ZwewHdZnpiGcrT9U1cSEaZp1KYJHfpT5oWSVgTnj3mk18Uw1odmo3mF9JL0/TV
v10Kg+0aiglWc3pgcFvne6hOfYUdlAoneVa2OkI4ykY9FBhEoVMZ3DrIpV2hJiEDssUEBialwT4X
106SOA+aTh8btMc0gqe/QTU/RRhA2xPHYMvNC1+e27lIxid2UkEkDDVhiEgZKxdeWxssHxzjW/Bo
zi3nhrk8PghTFIr7gZgYQLvn6wMieW0IxABTxPQYYiiu7/R1IT0ntf5wXU8WwhtIwrsN2oJy9wV0
cJsHGpojEA6jfvd97pR26iLJ7Vu0US+1r8u79B9UnI7QGEU0zCgwthYPSTb2Md5tmRhglsa/r9To
7rqIxb07EcEY2IgWJGS16Ypixc6U2psM0+pqY22K3CLI5a2F5WA+UjZRU0dnBhOtdZ2ZBWULtZ/f
CAawADv3DnCEXbju37luanHrfshiG2TDaZTzSUSWgj4+/W1yQ8ettU/6SsbErrApHnklz4V78mx1
bNq3EX1SmSNWh3y9E93kXrsW9t2GrHk+cVkLT9bG3JN6HHW94R/dB01UNHb1ThmNRVd+5+d7FjdS
RxMnEoO4x9i+q6rHIzpTlMKRyq+BLtthxEvSXY5e4nZUADNLMQ+RNmfhDYLAEOeiVEHhDtQcIB6W
SL2A/248UlGCLnXX78cArwfhUxRaeeLwlGXRWf0t/wLvoBQ6OWoSyJeaXZS+lfHGzz9fN7MlEZh9
xiwMUEF0mW3kjKO6lCoBljwlL2Obem0dWbEqc/zFZecWjTN+iGEhQbShqWUzDfCUcLV9vmt3SPes
q/sZeQntIO/l2+ipBU8yzK5zjtRZqPl4w4bcxPtiHX3jUf0tpJXxPRLKx3h3y5JiMMHJNNb6GNHv
oXNkkiuu402LCrL5kNjm79Ed7rsV6MK4UwCXyaBzsYzfTCp0o0tULIVBGh9TLwzxDo2QHvV3g0fT
bPHv+l2+503q0VvtPDaCXPC9AFILvdVgwzi/iOZp0GQ8jQtHjEhl5WIA6rDWMkHJkBCrk9DCA5JA
zuV3iUZLz9ykvVAUuPgidyKknRrlCm6/wY4/ZTcTirBHlvPEkiNrEtz5E81k9pa6b918fBL36H+x
K+9nWrMWytwY7YdnB1wawl1cK+cbUDWtSWYf1z7deGLSh1i0j+zcEm1YN7qaLAkpaaPm6P3CE+xM
Lqv3gtFV41RT86otaUtcZB7g7oFA37rJ3bgq4Db23LCKniZ72mgBV5Gw0oEWwyp3XrS9pjbQsnwX
rEuwFsirW5CA34A3l9exf8xOXZPFaHQfaVPddZDVOvlb79AE9Qa1uLvqRrW0le7JxOpFO1oF440h
WZMVcrvFlgIFTYSioZsHeWQ2yArzSC6MGV8QkC9icx+GpiUFt3LOiY2XTAhJQMoOjJFMtKKfaxAA
+GsIOqaqo3U6+rFTyPLGJ+NbXievk5S+mmMXuNe988IjCvpzIpWJgnxFL9sc4T4eUZObf+lWxZP6
UDmUqlsE4+Q7NxS6LN2eC2ReAJOSheVEBZoEYPt+qD03OQgU0XtcWV1q3PZafKuq3dcqyFTLzBLN
CVGmt3qh/gK8S2SWI12xQCWZWIHexoATHzJniAXRLueRVxhZurtON4d5PmTgJjT9Ekciqs9F/wWo
/QAO4HixZe36cezMeyFJNTIYEWQQOXdAemZNCdL4ETpjhDXnrJcuh9PlMD6qEdGhHdKtJ9t+o22j
ye6eWmRrbnwHW+pkd+29aLgEWYgXXqpo0VefyGajUgIQ2lGgZR9lld2CmwtTDAXqvOmj+dB41aZ2
J0c+tutSxAsD/zsy8DahJTiqc30fFk8VNIkojhJ07bLlShBKpYEewZ5N9aEb1l30FIzP10UsNA5A
y09kMFudKImRlRVkNG65MUHUY2GMZCU8QZ7vlG50l9+0rmzX257+FU9fH9WpWOU8cZad54/PYPt2
CrlpIpLjM9CLSYs1jZ3c1HeA1FsNX9rYHu5Gu9kFtgIoUau2fReQDDxAn2UPo6D8hnua+lBGwUmF
xrJAxc1I53hpc3YqPoQeneFX7cj3JOS5NpzdX7yfTkQyu19XY020AoEBDbqa0cof25cJmMci8K7M
W0p9ldwnK0C4gWcxw8Nh/FSBoJPLt0M99sXV9eMzWJ2f5M6XgawCV6e1iIkKa5x5IyjL97+CxK+C
RAceEIz/VkrdmKMJNk2ZOIk7/W4WFm0Nbz77lrD1DSs78N57dPcul/VDJOPByTSh18iHKVckkS1J
0HeFaL76s2iNRfmlMOSbINHd1M9mjqtc9F+0FEdQWUJDJhNT65Uug4iavlY6A0hbb33oqSUiTQ3x
X8hzlot++UQYcx3PSaeEagdh3Ta7Bfq4eGPawmj1LwC+3VY7IMUAJLIjVlG617V30T2pYPxCghu9
Buxr2ozmaDBm2ItYHvLgi9avcvnxPxNB7eckk5kFejiaOUSEzSfweVlq+6AbPJTGpQ2kNUfag33M
1Z8LCfwEzN0Tns9lL78TLQ+tQTHXfauv24E0HJ++mBnAJQrIQtQc0ZDMmDxGU+IOrGOTU7l03Dpx
AzfY91va6c2vcS4p4okwtmg74g2rzxUIJqQwVr+1VUh2Rtykm9ZQEfxLbbaqWhkD7P/+qZ1KZcoR
lRSFWjFgQxXAgwifJAW8mryiH28fj39+ohpdPYPnJoDaU3oE7GJi6dVKt/0DzZd2vjPxAsIFNQEK
G3pLwZKg0fv4XE2GoRkBc91UTqqOe5mAsE0bH5pc8KCg3++F/3ob/zt4L+6++6jmf/8Hf/9WlFMd
BQgNz//2f/fRW100xbf2f+h/9ve/xvxbh/Idd0L9/t7uX0v23zz7D/H7f8p3XtvXs79xc8yDT/fd
ez09vANVoD0KwZfSf/Nn//Af78df+TSV7//67a3oMNqFXwuiIv/tzz/afP3Xb3RE579Of/7PP7t9
zfCfITOVv7L/+vtr0/7rNxAM/lMXkRpHCQi40fB3v/1jeKd/osv/BJY08r0EqWWUihQ4wLyo2/Bf
v6n4I3R/wNZoS8GR160pOvonovFPPJQwrashI/3bXx90djI/TuofeZfdYTSybbCAsztGwGQzUNiQ
MmLMuJ37DKVOM7gDz6jgtLUieMUAfo6T5f8p7fTXz13sj19nQhFcKn49tkJw55sIBzD5Bjqimoh2
DRgD77qIjxbAqHPSq2Pm96JxSOoZmMwdBnw6Xyk5t9O50fxYAP3nJ9YZ6FKiqaWpHEpfNK1WiPYF
OKFCX/sWKDyGgY9k0M07kRFmXVPqZFQPatF+87XmyRc0t+2l5zmdXn5tk+jmnYgw4hr9gXDmB1MI
1kU07QZgN1z/6Y++nokR5loeEjWWlYNAyCdQrMQW6cvHIMxfRN/nNJl8dMbM9TkUmhnrvaAcUPrO
gBfZGqNvFTlesJxFfKSnjKevk0ATK1VXDiRBw04+9ZYfq+u5l96ub9JHC2DKRplvlo0/Yv+LJOhQ
fhMwkkHqhGNly78usUltkggCClODfBiaSrPjxnjOU3A5XP90aqo/gtC/LEAyGRPWBWkyRjGVDuqk
vYUiwJwaYSOjf0iPU6cdzU3ZDqvroj5aB2PKrVgD5MHPpUMBQB47CqvP5SBJ3vUfXz5idK+dm0DR
zcEU+SF+XGglS/dDBZQsc7Gdxzywf00EY8hEA8ma0sbSwRwwJBpEnxIpt0OM31z/+Y+2h/7zEyMu
p6JO89LI7oIZVFihKktbbcx5nu6jX2fsGPS3GmllIb0TUhUV2wzj72qVqdUvfrx0/vGqXPU9IC/D
u6CrkKH1C81NSyL94q8z9it0fq7qdRrc5XIY6+4wa6noVoOKAenre7/s5dDAcf75lFM2HYW2Ovhi
vIIRb40KNxgZK3VlJjy8hg+EsPREXZEhxlXD6tB0xWvajV6UYOI9UPHmMRPefUmNacGe2WRMIAVz
EbelcYjyeWsmdWzV8uRhwG/ba5M3hiKnZ+kDfTIYY0ZY1VZFaZQHdDuQJyUBRcOY+E/Xj+MDY2a7
GjrA/6hCNpYHoqXIVdZp/aUf8DZO4qTlaewRaGhppxhzrmQ8n9QsKw8t8RSMdtaZeUvMorT0nLh1
t++V6fc8+6KKie3HiVPMujWO71qMyyMcLFDIeSTrbgtMH2ufZGElgrACIA74m67DXGqPvlCMiQKB
u/WM2L/B/w1a+CrktYX0iKY/DNL3aPwsGD8Nwpgu6b9dONsgaoJRqOxGvzgMVfhA+vAzKlZuNQur
aCSz49fqVulMgDw0yIcWOSjY80jhGOZHB8V4FXkY+9kAjOUhKDId2PWmbM1R2NyodRZyTPMjRWM8
i+xXfehPo3EwtHGTB8Or4RufrqvZRz/NuBV5CP26rBTt0GlmuFIb01x1pIg55/LR3jA+pZhkqZIx
O36odGmv+elOLKbnQOI1x3/w8WyBLAd8gjSTuDhoeliL1jy05kvtlzzcoI9+nokLjCEFqlsl6och
w9hC1N1Jov9rG6MzrsNXorwi6aSD0VYy3CwIx+cwFlQ3qebk6y+dLEu2pAlorZHrxjgE7RxinCWK
x+kraBcVg1Nk+uBwWWQvoqP3tBL8/NBK82RnidQ6adUDuaUj9a/ZFgtVNhSAQ6ukWTrUoe7FQb3p
h2GX9NL99S364DZiu/36QU7B3FiZh1xqP0/19GoawjYZyq1maJwVfKRDjOmmeZ7lE4haDh0BzU0h
ktJSyMAjF/zoCBjrzaac1kDw6z2p12YRryPFfxQU/dcuOBaIwe+gnG2g6oe8bIrWUkIC5D8lEuvH
X9p/mig4DffkFuNcQVLqhxjUnDdqGeW2rwymrWpRdDeUc7O6LueDbWLBaUGf3asVmHIOSlNi/FZ3
SJTc6H26v/7zH5wxm24S80ZNwrQ2D7UsCr/nUSt+ywFg9ksvQ7R/nG9SJvmIt2XcL0ZSbSup+L2U
Qs75frQv9J+fhNvyVGdKGmTGoa6nYGeM04wIIO5fRLHv3F/bG7pnJyKSsOyMfJaNQ2yQyXTNzvDJ
RkQ023q/JoC5fpH0FtAHR1Q8nENixSmKuGGvcXIjH50sY711qk6lpMTGwR8OOZiIgPnj816dH/02
Y7s5ePJkX2+0Q5mqpRXmdY8PNz//2q4wF6+SlODUaYl4aIxwtka51a2oqHnUtx98OotHMotDOA2k
Fw9pWhp7IZy9vAkijlP+QCnZoRe5F0tB8iPpoA31YKV629voyJasxhx55YSPvp+5ffNwlPRe9LVD
kKTtppsLdAyDUuru+t5/tADGYOMASBG1il+X/f5By6TAAvrVWqxrjrv54NZSGatFz1Q8pDHSFVXZ
3qGN5LYowh2ZDBu9VPGvXVsq3bkTs+17ANAWQYWwMG9qzfNBnPDmF6XOO4GP9oixWiPpxlHO1PTQ
BHV3o/4fZ1/WJDnKBPmLMNMt8aq86lRWd/X9Ipvp6dHFoRMk/fr1bLP9tpopUrb5VFb5ACIgAgg8
3AftHfNIiJdKBdFtx5P/VNYWC6VcMn5msf9Y+xAUZzTZUTX9e32abYvI8F8XNPKXojV2LkQMMUAh
qrQEc9fueuvGc/v/bjQmQiineUlIErNzt9y3fihSXLoSPzy4QaXTutZ7XJ4iPqf444SZnO6VcLIZ
/8zL00hUusxkrx1+Fzd9WlTVPR+20kwXL3nn0hgYu7Zbu0NUIFlwbnxnlw+g8nLOU8PSNsx3iq2H
6wawrJDAOHyTqA3jfEQvkqeNjB/cIcWbwsaeamvcCABgxeW8CF12jsfukfnJYa3wwsfXDQ+1LI3A
iAB8hV7dCAaEy570eVoHNw1maPNcN4yt8cuY3rhmk/S10wO6dZ4D4adISy+neHbd2xz/8kLztvWB
JQ1D8QNEhOY2B38uye9iPtON/dS2dAy3j6fIXdyqWs88ToZdAo7UXa/oD1qu/W5q++ogkzncGMll
oby3TI292ykBrexyB4cbFbEdYCThYdEaYDTm6buENDUyQi2/K8HVsjE628wYEUG3rgIPS5yco6XT
T3mzBp/pEIpft827saXTRBLGQt7gskKXlOTjJ6feYs2z+INvuPRUoN5KDEgwOHqMHmUTLo9x0gFU
pZthI6AZr8H/C2imnGyppqZZdd6c2xqKF3r4PLLuH5LrI4LWFH3t8eYpV3msu3uZI7M53WY233D1
ddBuVLdTfkbdE8gxEp7z6OAEvC0P1+flYqN31pnJ6eWEq578fGnO3qS9rMWr9OPkXWgr8Uy5JzFS
ZvUyROCfLo6NWPqNCGY5BJjU4XTp8hYlbPV5nEgFkozuKBr9rQAP5w7p1A0Xsixok8cEgtiNDvyp
OS9F2wHRUaIYYwz///S+/t+CMIKBUwZDDXBqfF6HhH9fQ4mHqRCpM70xMbavNwJAn+dekwdufeZj
lSZTg7rwfoNUw9a04elN1zmdM4/NuUhANFMGv+Z8+Hp9OdmaNtwclKtdod1hPQesI+lUebtp4lu5
SqO85n82N4uGypXMgcuHGt7wBScHAkbqFVFkzl/Gpn1eFueRTT8307KWsZgwPW+Urqf9PM9WpwLp
zuBBr7oLt5JDttYNz57jWbXYA+ez66wi1VXYHXjcFhvB3OLWZjVrta5iRiK0PmOXDV+o26zpSpIA
+Xd1dOP+VTAWHRWYK9JxCfVGkLTsj78Rr2/29qTwBmBQouq8tHhk9kiqmzpFfGzBHbYu/oZj2LLl
Jiy8XVnTFUlQnScA/Z68cNIfQtbJvyfl8kMXghSm1Rlg1KfLDtP78tmtyOmm5f0b5PpmhPGqGFt4
4Z2hyy5Rm1SpXZd0W+xTlqjoGS7v9nVTFqszn9d2+VYUOk+BbDh1lB78efx0fQTh+/H+94H9zQja
kqxVTgr0MSTDwfMXfwcCLJA5TrjpXe/CcnT5zQf6pguA2UO9QlHh3IbldN+qIj+soOg6LDVfj3hr
qHe9l8/7YpLObZmg35wAb3qkJFyCbnDW8yrKRy9qv7led6bLjfHS1Mb0AuEqp1XjufeW8UsOaGkf
62FjQizWco04QFk0JUHcjWc5uSCQRo34nhbRdNSqdk9cq+5Yh8JL8U4gP1+fH0vk+V2o9cZa/Sw9
voSoPi8TCamQYpifXKLLjYurrfXLwnvTOkiyBxI73QBATjGV+7lLou/g4hm3ap1s7V9+f9M+6CPC
fOxlfw6wubM0iIWY9r7GS83G8rV4yG/09psOKPXboluGJPO68BgWPdQXq5RUxf426xtO7tdRBNr2
uTvP7uLsmlg5+y5UW+/slhD8O2a++fi60UldcDfJKPlcrfdhyA7SfSXqo67mjRhoiVIm1DOSgauh
t5tkaz1BySd/oe24nyNoxorp/rqNLD5hYt4qAIfUWgpMgcOfYuZ9QDVqNpRAPYyS3qu49dM5DzbY
EywLyrl8xBuTBSJHBtP3SUbCcieHAeIhW9ArW9OGbwufzkRjI8xK5T/M8fKR9fHhuolsTRuX9GrK
i1kie5xdsigSF2habKHaLQ7gGB5MILqjgXolGYfShxOBOULxX60rj7d9+WVEb+zt1JEqJYQLspKg
6LUsY5KOXG6BAiwOYFIhM8+vor4JSTZU67NXy7t1BZ9NJXeBLr5X07wR5SxO4BheHE40CuJhIpnb
ejpd+vEICtOTh9ey1GPRxnnKNsfGOV0pWhVyCUgmif5MwDFbNMXGjmlr2jine0WdqwXn6axLJO6T
4X3Nxffr8/v+8gExzZ/zG02DG4kEXz0sfFdMn9zxy+BssSG8P70oE/+zceVONFTJQrKZQn6YNCmP
8xTIDGQQW5RGXR/B+8YBsaLRSRL2oEGAb3lj8EH10T6Jx63Dka1tw29dZ2omNVwGUHTP8zQDZBX9
e9tnG35beP64SDqSLGwTUD+u5Kln9Zfrbdsm9TKcN04b0m7h0I7EUgzCBFCF+UUgUgbOVqGSbV6N
2zSbF8L0gPUIgOHHdVofWJ7cd6J4QaXjCaTSWzQhNvMbfhuFftFEzkwyoGJ32Cv3F7e9zUSGt0Z5
3zdeTWk2qwVs5WENVXPmfu/Crjpe78H28YbTNtzvuqnSWDtyvotCso8m96ZQ45rItqHp/YoETp6N
sTj0guwE9TayDZapNfFs4Jr0hpDiqy871SL+YbgA4EzS8oc1ZBu2t1jGxLLpRhdTnyuSLbUEa+1l
aSYosb9udkvawTXBbEFThKPSMcWGOH/IZ3dP8rT0x8PE1V0YzmBymrIlnJq01xv5MZvNDFfuCuAI
JK+7sy+GT1Kob+7kfw7ipNz1S7CnpTxcH9ol6vw3+wdO7D/d+lJHPMbh2p/dAbBtUHsv+xlCOPuC
F+J5HDd2hPePc2CM/bMXaIsMtJ15fy7j6JF67Nfg+rtgdB74PJySsfqo9bgxIFtXhn+HOKaAKTOC
WLogWaVAXl71O9b6T8Uw3tGozOqg39hCbbYz/D2stLuqKm7PTRO8FIJ9oDzJRNGzdGF6ow/bOjA8
XjY5pEC8pT3TsABVTsI/u9GidwWDbEeBU9nkRFvJNYsLmWg0CAb5euXAtgLxNn0YG6jNAgIvydbD
j2UosbFztzKekfLt2nNQaPGtX7KeSX+ndRg8kImuT9AugNteX9aWVfAffBre8RZHwWy+rPgdayZn
D0OC49Dn836po/EYju2YcpAXb8QIm/Uui+TN/sjbhhQrClHOA9fzcKhIX6NgG9wv7caQbB0YEQF0
5wpa0QQbcFh8rUJW7CjEAG/8eiMMVHHd6STvxNkNZfgAYhL3qRUqf7k+G7+Tju9EGROoFtch8dc1
h0PSr7P4QBvvbsHJJwYJCI/+xutJ574CaluQEG/C3Q/cBvYX5bgpeA0baEaovy4nScgOpg0qk7zw
npXkU7SUaewQZxeV0cPmxdNmZSN8tG0TIrtQFOdqdSliRqI/rm699bBqcwEjYnhRkZOcruo8Flgc
Tn7uCWquJ/Fl8WPoKdafr9vbEphM3FuBGgHue/VwHrzqUQ/uR7LqV0WbxyGqflzvwmInE/qmxVg7
gvfDOXQ6Lx0pmGyYL/6+rXEjUoy9p4Ou5sPZKaafueO9uIzd+N2XmXnjptOE1A6w1cM54En1AZJQ
ywHTvaVPYJlfE+smBwVDkEQh9TX0qe/wAPqUEHQ6eDlPULAkx12nVfD1NjMZEUG2Llv6ywNCm5A2
5UEF/cE8mDdCwqWVd3zWZMt3XeKN3tItZ0B6P/VB8wFyv7spmv65/vGWNWoWrpOS9qEesWFKUZ/i
kT9eHH5Ohme31HR/vQ+DEeD/PhdBGv3P2Q67roxcVZVnlp8pZTvEjUOZ/6z4fS38/dq4O1JBJJJ8
q0Z/lwu9H1GhEG1e321jNNx95B5VCiJf5zqYXmIyHtoqevHK5Fs0NBuJMtuKM84HczfFBVhEaNZ5
y1H388dag2+2qh9GBgh/cmMiCwWtf1pyrNapmqAPk5UV1tpvMa+Kstsyrv8hip79pR7GXoznNUqe
XL/9EKhhr9zb0vdQKvjz40WhvFn4RJ7Lfma7omppqnh+480pNHb+TqEYtOtofyZ993NdgCBy2bp1
D7B4oQmWAyMCDpnRKgDG616mSHyhKyQpmf5w3UMsK9TEyUlMa+PW2PcdHf1qwVGGEiBsysPQDicZ
byalLbtFaJz/QzqHUb4Qcea5DwV0XZTgGCmKjVScrXXDy4UbaZQy5fU5EgpnfLfaKc7F6bqFbI0b
PlwzNQCJ19bnBoy+p4okYcrLcAu4YmvdcF8+oBhOq7I+O4FMjj1V7OS1auMYYFk7JtCNS5mU4CWr
sI12ZzK2qJZVz4mzboQey7ebCLcWSisAojkVAMDsfq6C7yvptgoDDA65/0Vuk6UWNV2sX1VSnccl
2nEaplV05wXBniTVPizr/dqCFYH5Byq/jDxKI9QO8O5+dr8hXX24PvO/Lybv7IAmDM5rXIAPY4XX
7EGkrLuvwUiZvwgN9VT8ozLR3S/d0a9eRvm8FDrDs8idAH5bkTUVOd2t/Oe0rjuveiYg9AfTVDrF
r8X4Ksby6HUxGPl+MRBbNc1x6sfTWH9fg29af+/zDzP/XonXBKIVaBqdLe63Fddz9AbxvV3prod5
jHYa1ycKUPfSfFq88gAQ2rHv849+A7o7f3xYc7YP/WPNunTujuMMdrChPWMQCx3TxHvIyb+zOi/e
0+hPu84DK2AA1FfZ3zfzcVruF9I+g7TmmfTzCUCIz9X8+6P7Yguj+/uB8z37Xtbtm7MY5RUnkE+s
zkHZn3IMhEO/jfnLPli/jo6fLvIvUoKdEVWW0d0K7kR/aVPP/anHNZX5lPrFVlLQ5imXJf7mS+Kh
aohfyep8oehOh8kZ0xzA4d2EKu2N45Rlow6MEDj4LerpfKdEKdD8WOQAYdTzmpaJ/5TX8bNbbIEj
bEMxguEUjTHIIrri3CwdXst81qdhPN/3EHfbGImtByMiOgOIKtSwFmcVYC00qnpN5qKEC9Iv1x3P
FliMoAjUrFeLEEOoqM/uiqqr94y2/38KTf+LLCZWsJMQEloBrcgU9GDTNWyavQrLYt80w9azjWVX
NaGCMSdyIXzAYUnOp6mpMh2SJ9bo5zjyDtdtZOvCONKQYliZrCXNoty5E0ANubF6KDk/tGr4eL0L
yzybwECFYmPVDlWSLX7eH/zyETHHvSO5p25bSCYGMAgq3riLjLMoQAgc9AevWV6Flhv7k+37Dadu
p6Hscq+Is4aDTb2bVXJ5pkMsizcyMpYkk2+4NGA0NJAzyTOilnFX8PVnI9Y75cb7KJkexBD8XYzV
FjeQxSl8w6/bQAAkOTRRFsRz8mMCRXGZJlhndGMybDluk2NLto7b6rIOsrGjR0Bc/mq65NFpvH/5
Ku8FXsQAdc6fg6U/TA399/oSs61i09PLoSZ6nP0MsIXPVUXu45Hs8Lp3N7TBxuHwckF5Z5MxEYMe
Xn/rSEde5jGQlfnRXyNUCdt1ue8KcRzICqKJOPma6L6/zTNN0OA0ODV8pNGZHuhPhy6nJALj7JL0
H6rO33J/y9r2DPdf1yZ3ZHI5c+jksZ8Bd4+iVwevNtfnxdb8Zb7e7IcdrUWgCldn4eLQc7zUgu0r
UdI2ZcUYuxuWsi05Ey64dEmCBHcwZspvdrJZj+2Sn/JR3pdyeuS5fmzm9nUsUVUZ69frI7O4kQkd
RL2mw9bOHzOf4FDn++svuji3rWYTG9g1+YjqA2/MWFXeDTUQDbUffuAJ4G6JOt72/UYY6GrlK/BP
jZnm4906kY9TPn283rTlhGICA0MCbs5ZzGO2SLkLR/oDwe1UJ96RecELYIOfrndjW1uGz5eQoJ97
ysasEOIYcfoNpBofokrurzdvCcomErAa1DjnMR0y1eiPqmb/eBE70ma5K1t253m4SFC+YTDLSExU
IJgKpxX8ekM2+sHnSfb3Dit3seIbqUpL5DJxgQ1CUstlPmRQD5+PQdNcNrGF7jTLo4Mup1/YEvLH
GdR/OxBpNhvx0uIgJjYQNAERcMPJkF2KXVJQTlap2yzxxi5jG9PFlG8CywpkuFZVOGSggt+vLnTo
ofLZR+GaxlI80aVhOzUNhw5UAteXg204l9/fdOgmqql53MjMLXOazu1cp8nYbBFb2IZjnACCcFgR
UWqZdctdjvTrMrE9bSrct+589znxZdovGzVZtsVmOH6dlGMfupXMKunt2+mvGLOzxDe+XpmoQWhx
8HAc0XojiiKFmqHErMzFRtCy+aTh8jT0gm6sZ5GVox/+Ewxs+sdL9PLMVbH+dGOBKiaftN+Gbp23
bnSWeTcBhBOdykmtnrhskB4KZgo5todCKH+LScrWgfFGsSaDs/idL7JxKB+xZjORODfhEV3H2Nzx
yjcoKMCIrMdF698pUGJKncoZv97kEo6xuXtz4TMC4qhMtc0qd34/i3/xEf5GVLQZxnBxdwXDb5Jr
mYVMyS+kzSMkRLi38R5uWUqO4c8+7wZaugXPILJ+rALnuMzdc4HC2KT3TmUepkkybkRCW1eGc68d
i1vUMUxw7h/gqfpS0xcEkzRfPyRlshO1d9thy0QSruCOIKxBP4ga8zAcqxgCBYuzEXFt02Hc1mfh
TEGvqykDxQZUKAJnBx6SrXBuCUqO4dh1FBfaEzlOPKSJf9YRm1+W3s1wLfp0fa2+38F/xMaTAvQd
ELwQWYWSV/Aqd/vJJc/RuiUSYmvf8OJoTKAjngciG/qKpkQP4JmPHPdelE68geSxdWF4c8cKRR1n
HTOxsodwBb9mEeluN1Ts+202Mvx5cciomee2GSB094TSCYXiHkPRPttwBNsILr+/2UOJrpceid42
a3NPfPfWSWcV66uHGFIj/14fw/urFLy3f3bR+mvSVIHus1isdZxKKbzpOdIkSr5d7+BijP9eAyFA
82cHOVe+N/Rrn81l7qe0npLUGVEeBabslhz6pIdm9vWebEMxNuoFWijAZeg2C3v5bxgO32deb4Ff
bTNhOLOcyiWJ63XIQq8+LsPwuejauyqvNyba9umGOyc85FO9cjSv6k9U9acwvA0rBeWKP+0PVdMV
r+4NtsmagOd+Vt8KkuznXPM0bpu766a3mMcEGpb1qDrhVV229M5TFTUfNTaH3k22KvYsF1bI9f05
inUq1pL4RYdNvxjS5sKGJHP9RQ9yJwoXtGYeRPTm7lcYFzvh1VuvIZZ5MeGHwOeNIDIibVYFRbGk
TUSDYscW3D42DHcJd+94R2J4+DrMXV51vMt43EEBnMz+rqEgvG78tvqmAtw1iprqh1o75Vah/sVk
73VpeHxfK+gyAyWReXx26VenBEktqnPHzhHPrPS0+0XK3iPssIR+LMnxthVihIHJi+XSzl6b5SG9
ryG9FXL3rp+HL9ebt02U4fugtVN+Sdouc1F92d6PqlrEiOKGvmq3BIdsXRghoE6Ezvtk7bK6Llx6
6JKZJKdJIlRuXDQskdJUT3KkdNuh8bvMQ3kgm/nJHZwcxSUJPJVXG3uWZRQm1rAjHp+SxusypyLk
6zTLIAPAcSvnZ2v9sszfbFiQaRfhhWYyK2TEXx2v1Pfeqm6jRHNMbGEUA9DjU4QyHxoTqVMMh4jU
8qbDoGOy3ukEZa3j5HaZquWDM3sfPdGdWEw2cgo2y5iOrsiyeuPSZWyp6T52cLPw2bBFXGpr/fL7
G7s7UTiVnZi7LKrDAYJQ4X1M5MatxRLbTQghCLe4ylXe4f5bevs8BolYcqGRWXLPOd3kvbHhvR5j
gQM+xi4rO1Q7nOYiEfQh5sm4lRq2jcHw3QgwpwZiDU2GzEDWRvyRJWxJe6LyjbOHrQNjA+cxJbUG
JwyePJxMSPmKIqXXluj7mwxkgv58X/G1XFifQdziMEXNI5Pin+tNW77cpLiLCXjJw0F2yDiXydMw
AEDj5kn57Pv5jQczk+YuWl2JdBoi5+Ksz5WiT2QabgtnJu6vmSPQJU+0ywgyDA9xkLspievl9bpt
LG4VXWz2xq16Pc2AZhdI/fhzlfJxLHe1jDf8yta44bP5VIIloEHmhwro2fOFlruKbMZK27Qa+20Z
zmMPoE+f4Zln+c7EgNns+tX/OepVfLpunssR8p2ThAnyg0S47w7tZS9hxRPg3mLnjMkP0oGl39eP
0ALcQ9/rA3Nu3OQjw4uHopn9ARWMWZP3RzcqfshS/X19KLbJMPy3kGWiBvDcZ2sz7BMqjwBDbhzx
LDNhAviKAqRuMuzbrOsq1F7EvrcLwXua8Xndij6WrzeZ77o4AbHE3LYAwpCHgc2nvl83biaWA6qJ
4PNLLlrqwObzihSr6+r2oHnMTqD9SfYQD5x2dY5xxN3Ub9jLcgwyUX1BKMuyYfCLovWREcUKGhcd
poWs9914W7GKY6L7WN9UsyaIenRmR7AwFGlSV6/aGXeMKTd1XXGfEP3t+uKyrQDD05EQDaoy50iF
9/E/qMGoUxAHrvswcjZMZpt/w9m1LPLFQdlIVvqtPpax/FXWSOhf/3pb4+bmXFPSec0ks8FFDYBQ
XneUQyv211u32cbw6dXhbNIDngn8fD5gE71rRf33wNRNGd3/yGXmONTRZlYs46oannCtiXaxDsaN
nKjl402cX9Hms0aBrcShLtwPAXuCevIHIrbQ+BZPMHF+aynDOkguzQ/yOEXsR105Z5Yk7m6qm9sM
ZML9Oj12+dS0MvOGai/o+MTnbiP/Zlk4JorPl05MNBSXMzkODTCE5CXJpT5eXze2xi9T8mZrHnqd
U+47IpOu6A9xu6IqR6FO5bbWL72+ab2o3bYNG2Q/50T8i0PAnehu43qDTt6fTfOwVmyelzaL6eoe
ndwHTjFpb8x5BoazVkRHdJwvry8TSSFBfUk8t0+V33++bhhL8iAw3HXpGu3XqCLLZNQjwVNm1BPH
BQW9TLof5zbaKFy1OZaxHQOSmwxJhF3HUeJnP8qTAMA+8YONeGlp3kSiDWUPdi+KTGHtL6mafzTh
l77YSs1bvNbEoJWVWiMSItpPQ/xFqfkRPAKfW+3etbduyiY1XVNhEblCXdJS48lp2ScajA8R101a
+eqeR9MpFFtsF5YZN8FoeasL0VYVy7oJIGAvvuu9oU5pVf8Ec8eTP9W3bTMmJi0ZvcYrRCQyyNwC
3VhXqsYD+JRvJT5s4zBcms4xqAr7mGWJTAR2++lvktRngE1/0c7PRq02op5tbRn+jYQ61ZQGLBNs
OJEgv9dT+URLfyPu2YZhOHhfrmLxnMuzutMexkK+iHo8osLlu0/bB1p4++t+blvEhp/3Y0HHAqo6
uBUO9b3KywlQoL68D5zmNW9vPbiaoqS1dKa507nELaVanyrd9iiwrMdf1wdhyxqbEDSJbDRHalhm
ELF6Dj3V7QdMxMzq+77jr8pfT/Mc3XXSP9JRbYQuywSZKDR3IS7uEkWbMZHcQQjtC7DWd5Aw+9i6
y6Gl5cbYLMvMxKFNqF8sSFOVmY6Xr0NYn3DFex2BeL1uOlvzl3XxZgOcRBQqlJy1GQX3t17971HA
Pwwu2bhV2Jq//P6m+WpUdeD2CMALy7+BuPBzjGN+6/kbscTWvOHrQ+PFcbiwNkvY9EWv3l+Fz3e+
E2wc+y7NvHPvNeFmvkr8Ufayzaa2/FiT9VEN3RY019a24d9+2+iGt7zNRF7Qv73ZJ591WA+/bptW
w61DtfJqiBPkwMTlzTKRbj4fw3qOUHzX1AN/ud6NbRDG9p2EUxEQR1weRqWTCqrC3axv5BlyTKAZ
bauiryKYvyakS9uZoWzBP4oQ5YWe+7SM5HDTKEyUmYIshnSgMpFpQKPTup1JulxA69dbt0RYE2TG
agE5m7gR2TJFn/MlPoagoZRc7HOKN6zb+jC8WEoFnZtqZnhR8L5I3aca29zMgftew62jsiXe/a4j
euPKce3qSRYhKH/d7lsp3Gcox2U0r3YzpFPLrt2IGJYl9bvQ9E03yslDdxkXns1x06QNzrnptD0Z
ttaNTXutmQ507rAL09mPgvC/Bc+P1+fA1rTh0EvgdTSfMAdQi56OflA1pyQAhPy21g2HruLRzdUQ
F1kjPXnPXRoeIc21lVeyza3hx1FMFKSMJM/6qXdPEKFuTh2f61MTB2TvrCEg3JHPN9ztN+TtnbBq
IseIFE2p8MSTVSJuXgAPyJ8qtoiDXwTJfpoAIMPDWLwLhe6PAC3yvRfx6amUy5Zoh2XbMOnopjLm
rdMKka0je1BlVYCZPn5g4BW6abJMeNmyxNGYc9wq85WpU+sszilIqum2pWCiy5a8FR7o3esscHof
eTP+dxFuvT/YLHP5/Y33rSvzwAZQNtlC1hhqAlMKteO/wEH14TbLXJznTftR4Pcj48h0xOCjSQdf
sh3P4y1IoiXUmsR0oKMj/lwijd92ICpDPuivnrT3oLniqfDUbQ98JphsAHzD88pCZLFqxmCP/Hu1
Quxu4htJREsccf7j6c20BMzlwFVWr0U+7ltgdjeWjs1Ahp830xo12ht5BgLZwyjql4WuLxTEkqmz
bGG23+3DpyY3HbRZxMJjj2d0oceS0n1YJydo7z5X7nrLtR5dJMYqiuvLBS/gGYv4S1VKT5+GMlqX
TxIcLvnXG5YqOrnEyjdLNVDanRxg77JqGt0wLXniyg86jthWUvHytf8Jg+jgYsA3HVCvqLjqCM9G
JPInL/+mWnavFrKf2jqrx/qxhVzxxsS/u6jQl+HXo7NGQR1g82ZO6F/48FK60uh4m6UMpwZrb0RG
yJ+D6FCVUKIP2F6xMNg429g+3diyu96LoLTbIkVHG713aV3v1TJskbm+G/BgGO/PSYAgjj+GNRJQ
A3VeyoKdI2japB3z99dt8+7TGdo3vFkgMCxR7GBn9QD2yeWOuurTsAzHrr1IdorT3BRPDvgYrndn
G47h4LAObvMc1/meh1/4VKCmKKhTcCxunM4s7ZsgM6ha9ySSAg+lsWwOUDHoH3gr/F0PScif14dg
mW8TYsYEWDMDGTUZH5Nk34/8QS1VtbGYLD5nwstAkwfQ2qx41o7A3hCC07FkYn4uRpGkCuePHSsI
JokF5DbPM5FlVeXjnC9rDmK7KPyuy2B5KMiqNvACtvEYfo1agp47Y8SysmYPvSe+At317Djqu+sj
H1nqz7zckvSydWV4uQYuYRZC84ws8lux8nvIoqR1wJ8id34NBrHDM9vptiVguHw5B6pPck6eS0Jn
CBVNogcnBMrkN5zSNhTD6RlH2gBqajyD7uIBkMmT7pyXXPWHkpFHPwwPOH9uYL1sq9nw/6Xtaejk
mKCmyL/Rgj5RMW492Nmc0XB2CKp7yNgkLFt5/7Oum/si7z/WGMJNs2AiyJTC62woOjQvqpqkazHQ
FICRZeu0ZjGNyVYXwSp4laIsc2LvUnSlAyeF4ftuw9ct5jFRZMSpnVpHME/fdT+7BMWIyeW22mxx
gNnaN/bvWUzV4jdIAAcxP9IlSlfwXKWiD/66bn/LQcpUT6WL10m5ov3IU6+tCJ68dv7Sjd79Rafv
tuhkyqd27jpXZVU1mZgoHtYc1uwTfVsppU9NRBlyixJ12xWOm9At3JGpnSDC0W+hBG32N7w4Af1g
z/uk/n2XR/A5OpECg0V1UyYCX2+47uTWZSOLosnqRIIEX7h5isewrX3B9vWG83Yq8Yg7IgZBYHlf
QkghjWpcWuZokw/D4l8mliwsy05HM+aWOkmQRkJ+G4pw44Zr+XoTTKaU1C3rliZrG7dElVDDd0Sv
M05mXrWxCdi6MM7fhHquH9fISZDRnV9G7AeHlkXq4zS7W6hvWxeGB7eQB1h4oDHD/jAfvFUmh8LT
w/0A5r2NrcY2CZeu3xzyvRVkNoMrcKFuukDtmNfGIElgHOQq16PExRzv3CJMEjlGZdnhuFpnSofr
Pg6i5TCHIvwwa5C8hV4/7ATDmeO2zoyN2Y/jYlXxhLNZmz9HDmQGC77rBHsMZ/YRJQ0bkc9mNMOz
21BMQzKrKuvc9hMyEf/2o7sxAlvThlNfKuyRd++brJwqBRKG0gO75bBVrWpbUIZTa1FJEims2bGl
v5TXH/4PZ1eyZCeuRL+ICJBAiC13qJHrcnlqe0O02zYSsxgFX//O7VU9dekSwZaFhIZMpVInz5F+
9Fi64053bULMIOYcQRsH1zjiN08UrM8xJGa2HmYtO8kEl7nIL5IWgpCXQCLhB6XiB2TGnsYivVsh
8DOG3T6TMJFmbrY0k9K4vaNs5HeVpyOIhHO5L94yQWXKK1SowqAAuhsZvXX+K482i0Qsq2tiyRbh
lwtp/QIo0f7kE/8xpdn3qdh6uLZsTZMpLhxDMqg2KgDug4+YIYCHa7S7d9YN0w0C4NKjbMBpEKD2
xIlq9xRVYos61zY1hsWmVR8KMpHigpear7yrP4VF+ldfhi+3/Y5tagyrXRqR8xyUHBfCZH8oUiWP
QwCOqn2tG1YL0HLNlhzHwAx6/0/L6rvfoEq2S/ubRiZ2LArqWiA9UgEn0E4Jq/j4MZubYdn38yZ2
zMNNVfcjEO+eGwH1PiRqnLceHSyramLGatSPoKwGE6NG9y9UejywOvjsDu7p9rzbmjeO39lDorkC
ueZF1UUV5z14b5j4mxXifLt9y67xr/2+OXs7cJ0OcML5BUmLcnlqUWbFn+D/5y0xMVsH1+9vOuDU
0cDIaMS3PsuOVbcEB1CFbjl72/QYFqubtY2g5wlX5qfsWAMlez9F6S+37/7cnh9bB4bRVioqIVKl
i8vA13Ofriym2n3pkUHY175htSOkr1q5urBa3Xkn36P0VJDGP041FGlvd2FbAcN0WdYFQcAE7kgl
eIjiLJLBb6Sf82HjDmlp3wSQOXVEGYBexaVbPB/RDt6H12iXjg6NTABZ3Qd+53e4HrEi++it7SfV
jHgZ1vetkp+qqPx4e47eR8egHyOSnmY8o8uuR8wz8MNadqepC39OXXkGU7aIPad7qoT+GWZRF0Oq
4/52r5bNZcLJpoavDIp01aVPXe/oi5YeO5BrALg2BxuLc/UT74S+JpJsntaWyGss54oAgXv/BGDD
ySHZiwJJ2O1R2LowLDwcpxJcqhTrj1qrV5BZQ+TIldndLETwuiC1s+GqbLNl2HrjL7Lzc+RavBJ3
TU9346FnYwQ0AgkzvXFU2Dox7D1gCyQo/BbJT9J9FW73J8Mz+xxE327Plc1WDHMPER9JJXHVAWv+
eFT9KA+Q3dv784al5yUfcbJhsbXrrPepO7qPw9jiLSNttmTLLYttosjoQIJ8KQcgID15zyP2nRfO
B1mzlybwto5UyySZqLGMhCLDzBSXLPcFlrdaw+/c4eLT7TWwZDZNtJhw01JNQVddVDZ+jbgLrjdC
8qe+L1HwUK8TngLUfFcG85Zet2VP/atH8OYIDJY5H3MK3D140rMXcB3Lj4BoF0cSbSpN2Jbl2vWb
LjpwM5clOL6QxwPvXy+SIByPoLWDIO20Yea2URhmPq2FIxjgVxeEsPMxD/zqIfAicWTtZv2DbeEN
C6cdGCpLYKov6RA2h7Aeq8OSQ0Pq9rrbBmCYdgQCEgA24D8g4yQPVbD8PfV1DTa+8a/bHdh+3zDu
ulrKiKcrFoFP+cFhYBFECcqud2kamXKmLup9iooN+UVk4XCQM6hp/TT9KlIJaKVHN+IRywXXxJN1
QGv7dT4jIRylJxW2R492z3WxFvFYRadQbdFiWubKxJMti8dnErr5heYKtif99rC4Qm8cFf82886x
ZwLKcggchl0AgHMDdBF0Lk8z6Q7Se63ZqwA7gtP+zCcNzofoSdP53h0/r7l/GMS3tinuKz0fcjXc
Lf4eNASNTDKzsHPXjru4tPZDGT5GMiw/9CLqN8ZqMX0Tc7ZAP6/tXbwF8oyfCxAKcKKfgmK4Rw39
cdfGNvFm49wwN6c5CofSpgsOiik3OKx+R7eIv2y7zjB8uerVdRhwYSJHogk8lZABkvldwLin63gi
03B2yLQup3KlQ5buHJbhEMTKmqUqcJZlHnvIhffsRdXGG7DljDGZzGawrzDH68rLmLoFiBflcFQU
Ujyk9NQpGlh2mDuRHdqRRnf71sg4+wntO11IrNG8RBK80a5+0itPN95QLeb6Hzha6OfhkLfIZUPI
BZpvWX3yp0a+7Pp3E2tWKTBWKNwSL0tfPVQACMAyN9mhbL9+3XNvjsaJr+AsWZCP7YuF3vMsXGMN
aZ/Tvl+/WuWb1sXSooSiQaySN/OD7+n70d2629p+3DjTs27KW9oC55L67TFk9VnSXZhkGpn8ZYET
hjlVmJOOFr96QM0rbzMItfgjE2DmkRKpy6rBjLAM3KDdY8PkHdN5ku8jIMLvG4brglQTAklFAYYH
KQ5ZLaYDOG+GhwjohM/71tU4y92hCigwhMUFfNzZ17XDG2wM6qZhPe5r3zBX5qV08mUqL5XjZPVh
Wrrejd0gdcVGtPO+S+UmxIzTamZ9UOQXLtLnJhAvTl89t6S8g1ryeZ23PPf7m5SbMDNQo+NkherF
BZew6lykYxULaCZvzNL7IRs38WX16BYurhvXgLBB5sKXj1FY/JG13vVEh+uKYb2tHoMsDOVFAENI
aPNrzrI6xnvX+fYq/yvW/d84hJuYMikA4SxDuAe+yIMf6DlOW8RV/XRZo/THFeU+OuU3CIEelzV8
bj1y8EfvT0XKL7d/4H1j5CajWQi9s6jsVAGi4YD/7RUQmT5yGdAP+Try7ylrxnzXCcFNarMZSlYZ
2swvK+lGiCYM0TNrh3BPZS7lJgRtyqvZiUQgLxnhojqMYKf8sZbLppq7baMZ5p5p1H6sQZRfdD98
aurscSkC0MvRjd+3LYNh7TVrGz0QIkHwF4L+3XnymP9S5fQw+FuJXMsITNQZaTPACTkSxfNSnPWE
pJXO/X94usVEYGv/Gum8OegCPAXW0QhEtQMdFFByea+NxhNDP4Ubt6f3Ie+Um7izfGUzuP0dpKIj
zz+RwPUufTauv8KUTad2dMQdikHA/54q3h4YnclhIAqlZUu5S9gWf2C4AzJOshpbiSvWyr45JH3t
SLnPPExus5oufGAMV9tSO03cTHQ8cwTqp9tmHmER3nEzpn5qqRQoDhQWp+6RWm+I+pXV8mcpr5jf
4Nu8sueudX8sZfn1dn+2zWDE62KeliV1EJr4XZDSo27plH9NkThjJzX1M9voxnK4cOOcnwmScM64
YNLS5q+1AK6kdbJdFGZYbMPkq4wGAtS/EmQe0Ze2X5Y4CEgf75sgw+DDJfLnvMJlPVJufp6BCT1E
NftnVmwL2WNxKSbyjHtdC7QEahyvLsUbu49uF8UFj15T1GjsG4WJPkOMokceOPLSaA6Osbo7M559
GFz3465ZMtFn4+wDWtUgCGpk8Aja1d/QsbgPwmIjBLJN0fX7W5dFom7NdSkvadhmBxX0v1Bo+YE3
4mfGwo2LnmWLmgC0EET4OhsjeQkgdXkfMBTdObT6tW9+rp2+GQCYxvB2BoGiy7jO4d1VvfRIxtQ7
ZVNfnG93YZsjw5LdwJtDMP/KC2pvzrqdTjSn32sGdtvU23Uz5SahWbhCc61d1uwSjP6ZNv6ds24c
GbafN0yYpqBsF3h8uqxXFXXQgMWyDO5mRFlgfNjZh2HJqKishlKC3AGsaeuxH4bwwEadxdLJ1CEt
gi2J5es5+o4LN5FovJ+VE5apkyw+uPZ0cWUgoYE6ByyqXkMeDEcZAX+9rv6+NDs38WlAXQU9XIiT
lAH7BGLFlyZSr7d3lcUqTJKzoqhJzXztJNOUi6NS9XhsZLORTrOsuklzxrsxYiTDFsVZ8FfVixaA
wOYFekpf65ZveCbbAK4H3xvLoy2obRXtnASsw2mcdsSLq97bYh21tW7YtQjdQndL7SSh8r1zWQ/9
CcFVvxFsWg5nU9M06EaaBpMWF1qTc6WmKe759HlV80awYblZmkxnxUpZoUQnLoHoHjsKmbaiuat8
55OOvK8j2crh2ibJMG6/UjSbyCwuZHahZ9S745EHXG9Mkq11w6ybSq2V62EQQ9OWh9Ht2mO2/epq
ad3EoPlrV+KqjQXm6yK/FYCwHsH/n27g8ywLbILQ8k55bj7lDoTxZHDERnppi3Y5jou7Yb4WCzPR
Z1nIwwEKO2lSZO2LU49PqAE5Ab6Rx5O79Rpj2UUmCE2sKEKMhHCS0Su+Qbntmc/tfdMirzjwV6ft
dr1ncBOPpseVMD014uIwct/S8pvfL09ZXem4Fml/FFx+3eXyTGQab7O8vmI5LvM8r6eR0v6+jjx3
I5SxzZZxTEe04oE/o/VM/RyCX4v8SbzEG/hxSP/s+3/y/x7P8UYpOg/hMML4Zx84GhlsFRnYbnaB
YcrtFFYe8xyB4rc0POEeHJ08F9DSCqm7x8LpBoBSXPXSldF0oGGdn1gIexwn1e0LQQLD2geaUSGW
TFyWVvRoOJ/OVCP5cnvqLOZiotcWBmWcBWlCAGz441QP41Foknh585Tx4Xi7D4tHMSFsjofVVz4X
F+5KPJVNVXdIWxAO3m7d4lFMEBurs3LOHB+V86XA5fS19ceDv26xItj+/Tpvbw7TaJxDPXteBtXm
uoqzgXyjQm3E35awycSvuYADRU6BtnWQ38/B/B2v0UgWAESTh/PXIXCeQj7UG9NkW+jrAN8MZJyZ
KHw+ZhfAgMp4hJc6Ijmpjk4+dU8zbhv7tqtJiwbxbEcXfpddwsUbDwGYPA4+d7/cXmvbahiGXhSs
zMhYZxfQmrPYafv1MA5kK6i07STD1CHXDoVRjSkahvqzu4zfCNz55Acb0bitecOQsyaqlF+WTtKn
EGz3vbZ6ijIRPcuJq41MjaULE87GQaE3V+6UXeoI4rlUXiY5PKMQZeNstWxYE9DWIDAjrcsRGlfr
n9ppXmju/SqD4Fyt8wfhdR/pOh93rbSJacMjnWKQLoFVK698SHMe3HuiCzZat82TYdUQRSm4W0ZO
oivJoMhXAY8Njcsj8GbN/e0B2Lq4fn9jb+BAiObCI04yQIQsnooM0nzNkxb66+32bWth2DOEKyM2
lGV2oYE+5q7/kK4T+Eip/BSq+r5Q9V02i42gzWJ2pkwnGb0lT0sSJYJBoSuf7rkXbbglW9OmRdOs
zRs8oF9Fkv9a6zQ8D+D13FXhyE1BzkryaS7EEiVh7dWHFu/zx6kqs/j2CthW2LBnAHF8hcdZJ7nS
/PMi/Jby8py76743VG7C1SpouXZuOzsJnljCLxK35xdoVztbwHLLgWAi1RY5h3z1nDRpomw9QF8H
BQN8bI7uohYIY2+VFVsW2ESscShLVU6LeHxhVfdA80bivuhsEYTZWjcMeVzDTJYjrKzqIJp1wG1L
n5uo3KyZsU2SYcWzXjK83axpItBHIeWnVIoq9kjzmOqtbKglPibXsb3xFAzky8jwOjwBg8MBq85i
yDff0aU+i1S8AFmyJb5iG4wRiIMcqZZ6XNIkHNW5zvJjo9a/uORJPbGtvKXFKIhhz02thih3aZSk
bfjs5f2ZzOkd8LpfdtmcqbA51I5wKpZHUDYqvC7OganpDyoSUsTjRP1ft3ux7SrDsqNozjtBvCgB
w+twaMLuN2/mrbPH0riJUqPId3tjOPEkJYKxoyeoTuO2bpuvt3/esgImOs3r/F40ANIkRYEXp7TL
0vu1UsHZ9fpyw69adqyJUCO4IshuYFHSltElyuSpVHUdKz99uZ49sqf7Mlkm+GwJ5LpM5ZgmvfIg
u5bWfracoCrfZBsDsc3V9fsb08ujFmwXqY6SdWAKtPqFe9Z4HYp1NrF98bCJPwtJOpY+eA6SbNSv
neP+tfjBxrFssed/H+7f/P28TsWSo4gkwbvffRr6Pxtgpla3BxPdTnvzDHOGKkuVZlMXJRJSs9RT
fQxur3iGv9g4RG3WYMTc6wpWT9o2WAHRVYeuLbOkDbytt2vb+hqGDIBHXUx5DvftXtnmQJzR5HEp
K0BCaaj6eSOIsXRjIsxS5kHqtaXIOdG8oE+TcjlDwq9NxaNfhF6wkfezdXMNBd+st3ZKEOmPHM6v
aF+uVh47lfeiyvX1tuewrIVJa4aT2gn9EIudIZqJPQkNi37qttA2tr+/7uI3fy8qz+3Wso+SCnQH
IZga1KgTtW4JblviYffa7ZvmJ0ZJ5wO5gZCe37dyinUj71tHH7NyOsieo7aKbNyyLO7PRKCxnPS0
99BVT5bHKxZ3Em4ytP2hctK70XF+3V4O24iM41q5fd71C+UoxMYTYBfyR7VEH1hNlrj3xrMU7t3q
bgVSts4MQxdS9c0ESvqEey0DPjZ8iOiC9skjxEfOa9Tfs3GrL9v8GTbv07TSDRK1MJfqkOvwL7Jm
n647Y83ni6h2qYxQbkpr8k56o+gU5u8alcTQPWUkhrhY+HnP+oQmSq3yIW7BZqzP5Ja/0o4drjmW
mHvlc6Hmn0GT36m23jhFLGnI0MSqpSgkccuu4gnR8oMCV+MENV6nFUfUrX3xuuG45tW/KEWJ7Y5n
741+3z9iQhPE1usVyKK+wBxOzc88JSwOBI77pTujTOfl9jy+73ZCE8jGomjoW0BqEt71DBQ96x3q
5vrj7cZtAzDcQgQdSeoC6JoUir2uI/kE2BwKsFivjl3gf9rXyXVkb3yPPxGtgcngSQic13kAnDam
i9Rn3Uly19cu2UgY2mbK8AggtSSk98frJhiRVFBKTb9Wx1ffbw/D1rzhAyCyCpnprA0TBmxGXNdf
ddRuvHu+7/xDkyaNg46JCKcLkzqv2nim6mXJyLMq2p371DjoGUqhBhD4hcksgkcQ0D858F51E75G
Vb8RbVlmxwSpsVAA+p4TnoxgBvpBm9F7kemyBYF73/+GJisaI3606gIDkFH/sXCju7ZK/5C2eb0i
j90GgL5Z7xzI1S2/2a1rPpE2TdEVk4iDUlE9ZXnl7QqFQhOGNlNfEAFV40QFftnioQoCbTGgBsGn
XgXlPmopIAj+fwilRKZiSccwKcBl8XFNPe9QOjggd9mBiUjja6milU5Xh8QrMOzpeMxacbrd+HWW
/4uVCLlhw2uhxirlOUsihKTHQHh3OWl+VfVwBhflqZ+2aDotFmfiz/JGdB0LW5ZwF3r0JUN9oIvq
5ggXtH0DMU7xQIqpANEuOsjdT+FQT0BwZT+XRRzmkN41Acq1b3dkMzzDtosRqvb+yIKkAJtjEhVD
/uqqutl4ZLXMk4lFC9yRkKFowqSv8nyI/aCvvsvIbX6hmGxo9g3BBKON3O01qNyCxC+d7HjF4JzB
krvFs2ApAA9NLFqRDkLzWYXJlIVPvsz/iJEfIJ77sfHYa6hpshb0CxunX0q3v24vyvuozdBU2Ryn
hmSAfQdJqyCylo6NHwvZj8c19NdD63r+k1fMeBDP/PJUl7PY2HQWN2lC1koiOmjehrAenYefxo4u
x2JZ+yHWfHQf3LT41faePqG+C1j42yO1bZDrtnzjLlFyu5KAu0FS03V8FQNxfkaBKOKs5nSjC9uo
DJ8gM8/F5vNZgieC4QT81H00VB8WPzxThWJSPx0eyjLc56H/A2kbMm+Z1iFIphrknjo44Db5IRv3
FZ+EJqtaiep55aHSOnH7ZTwFZKEPfTC3x9uLYQnnQtMXFOuAIqUlSNiXbAFVzOwIAOZ49TGIdlFk
09AEs00OZaqo/CBB7cMQBzzsz+uivEPB8eB/exQWj2ai17KubrvJw5aadTWciUe8cwSlhY3dZNmw
JoBNTtInTh7BXzrOZ1TPJ9lC7prU3fnzxj1+jNYyKwTccc8KN25FqWKndNm+3fkfpU41iHZq1iDJ
esc9CuLTh2ieq+NA02mjC9vsGwYdKN0skukAGBQk/Zxe6UObLe7GDrW1bthyk6LqB7TV2KFlnfcQ
0gQum6V+sKVKZYkfTARbSSANoN0ySBTQnFfxLrd26nigY3K9oANhuZEa/TfJ+k6gYop0LvXUNSi6
QUfUPXiiLO7Xvv6SZSKD68s/O1l5J9sFzMAji33W3wXAlAJJd/bC6WnqxGsFOtF6k2bXtqkNw8/W
AE9hdUASoYVz5zhN9VDyKYhV1euNbLOlCxP4FpJCDiQlJFmG9jfx/Q/p1HzQapfCLQ3/g3zrB9Z6
fCWJ68v5+xyW/TddTdPPXS7FhL0BUA+OW8hVJTprnUMFbG88zWqr4s+y6UzAG8SiXC+oHD9hwzoA
sR++Do34zbuqjlO3+ydctpB1FusxIW+0W3nlzspPqJyHGBSpj6xeX/ZNkWH3DkH20QlEkAxOJc6g
ji3vo66Yzrdbt+0ew+4BQEs9EI0jTMAilBMS8cX8Z6zrH7ebt00M+f8oZAwCbB/WBEnqOr+7PP9e
kODT7aZtf24E8qkAA0NX4s8Jb76QBcJqHnhWJ29fHi78D4BtTUXdCkkSXfveQQghn+qopqfbf2+Z
GBPAVqZiDnO/JQmUnMa46PwhLkj5+3bj/75zvOMETega0TXqHGXqJcBsT0fe4L1OFscepVX+gNoh
RUBWx87r1HxbpvC86BLqfeVW5GkJdkxk2zSRFVjrxsfDc/mxg2QuNIB+NbUfR0AE7gsWTG3PdsTV
HLxpgPz50RxDl3k+sEDKeG7pVkrAtkLXffcmgA740IIbZfKTsB/qO9qBmZDCc2yc5pbd6xtWvSrU
1fXR7AOb4v2isnx2wvUfvLy83t4BtuYNs+5kwyM8hHgJiDPn7y7BKpBQ8h+1z7eE5mzzY5h2Rzjr
EFGRRLrukdWFeyhhIxvTY9tDhnE3wyzdNKtp0q31Q83GOO885IlREuW45a53qdA3z+apbzygbr3E
BUQFuegn4Tpf1mjrucAyPyaojUxznmZqBmYYN6PTMNbzXTYO+4obQxPTVqtIRouPSeEQx44rXf+d
5+3GxNj+3Mi0NcBuoNhUechcBL+B9Xutmq3qbFvTRhRekzlsUchAkJhHdbYnnd/tuFX0ZNnzJu8a
77oJLG4LSehcq6OUfX8Ejx29k0Lte/YN6XVYb3wC6nCzXBUZTSJav+SK/Zjy4dtti7XNjGGxLQUP
0DTMJGl6XeLJV4GPWbvjxjFvsSdqGOuCasIu4iVJAp5VX9oqC0+LE4zPPqiYz3he/rNvEIbZrqoM
l7wZCbCiHX+oe+rFLd+8ZNmmyDBYrea+rFYPTm0oIcGxXPlih3xjhiyNm7A1ny5U5UrhQEZa7RSN
U3vWrP69a17+A1pzu2bKXDTeZw00e/zxYdLL131tG9YqWllBhW2AtUbSP6WR28dBFu3MYppEariH
gwJivN7GJxrEfAn+1FOzRTZv2ZXkaslvzGkaooqtOXGTJVT8YaDNj4BH46lelDy4custzeIXTKBa
1mcyE17rJkENsJqkZ3/0T7UoNhILtuYNwxXgHWpJXbrJ2PHioB3dxY50L13uH/ctsGG7c0eU0kG6
Is0mKhbPzaKfhlGnn/c1b9hsNfhQqZ9dTM/Y+vmpVz0dY0Dton0+wSRRA6B4AsVf5iI1AgauYxvm
wXIvW6b31WmEJjINWhSCjlG6JJB0BZphcJUs77KmTqu72zNkWWETmqagcSgKHa1JXtfliQyMHChc
3b2o13HfGpvQtLpNAcQA1y0eGh2J9CBlMIDN68B1K75zHTABafUURUuovTWRqGiCb869Q9Ms9VGD
r+YeCAR9WFngxZ3D1XFO2zIeuoI9jSPpkDQpQtS5BRT5k9uzaXG0JnmaW2V+Jkm4JsDYQjBkmMX0
mFdVvYFysTV//f7Gp7TrpCTP5ZoUHs+9+7noff/AQA2whXu1dWDYe0Y60U8l3EmJUmFF/B8KXNQb
c2O7uJnAtczTKI4sYCwuKg4h+qQT6YenKzjCLcVBuH4ft33xOIfpp6xANWIOkgNn543nPwxqjhe2
qK5fk0GwaTq2UaZdUEq1ZDrdXnqbIRkHOECwUdEv2OWOVzyDwei+9FE1RPZeqkxAW7Ssg5BRsyZl
sf6pGDlJ7f/pebAvE2NyptU+43Pm1WsyBeU/IxV/Kx3u27Umhm1A1UXH135Nql7RR2jwTWApolvC
UpZ5d6/n7xubKN21RHW1wLxnkTpr0nTnnMj1EwHo+bBraU0c25hOddtCmT3xp349+23fnseSOMD7
LL9v92CxOxO+VgyKNEqhh1QN5alwAMgoUMy4YXm2KTKs2q2KNlJ+tUJQwhnOedT5sd/V06FCpfXG
FFmiHZNCbZ6qhvRloROHjPqo1/IsQhIcxmYEemLrEmSbJeM0X6iQVSMqnRS6Lw49ld79gMfhjVjH
1rphwK7TVamrSwAgSZMo+Kqj9vt9pObATxm7lKBmoV/5nBBHZB+HOWru8KqylXB5/9eBrPn/1p3a
BeqlZEuiOu38XGmdfmN9vxXJ2lo3gvAm4H5FHL4kNAvpAYvcHSKltqoTbK0b9uvkpd/UnpoSFIh6
Z6cqGbgdvK19aWv9ahJvvAMwCpm7NlonuT8hgMWz1ZPGa83pttm+b1jMpEPLoI1OajFgy5Sq46cO
spMfKaD433vGg31sqcxkQks5nSGjIMek9MM+bq41FkxVG1AL2/wY8Xc2iL7RoMVKmpy0IN3WIoGr
2KJ2sLVuGCz155KlUg0Jn5vsDLF0fe9VegtjYZt9w2Dn1lsAeGF9ohh9KOr1GaQjR2cpNqbmfZfG
THBZD87kYW38PumL9Ncs289B7T9Qv79E9VbBoK0Lw279SodTijtWMuZ4VRH+x7lbULPhnIfZ/XN7
i9q6MIzXmVZU/5ChT9x2emrC5SJJfmgH9lCozYLs97ESzASYLXWXByhIxDCmcjn3qqhPhAnyMHnc
f+aFCmI3l9733K22yDxsozLMupw8XHsFRkVX7sVFm8PuBBANqhz4CcRe1cbJeZ2l/14umAk7K6Oh
1etAu4Q0Ob9HIWEQQ8lS3S2UdfH1cKuzLcCJZTebILSFNZlsoCqZQKj995wiBEfTDRs2gjDbjBmG
TuvC65vQV8mi/U9pSrK46XsUwUbFjyasT7c3m8XeTQ40kMNHk1fDZIqqbWM5OcX56rw2WrfNkGHv
DQirUseZsBjIozhD9lRmK48jLbfKLy2/b+LOPLqUIa/w+yHh7QXM27iAZJu6Kdej/p29ZALOaF84
OhvmLgF+6EtRzk9NnX9ACcydZPkZQNPz2DQQdRs+7loLE4AW0rJZIwjXJ5AU+gfYFuAMw3bnoW1C
zcK+G1k/MZUA8uXcI1LN7vwKL5T7fv26Ad4c2tTxspQRqRKSu3/3S7bEGq54Z+PXxX/TuG6R87sm
Q5N2SOUzJMxZHoeFr/6+/e+WTWrqby5CA2Ywa5XQnoBKSmSsKM4k4tCTpzxP141427aZDHOGhry/
rDxqk4Zjg3ZL5B5CYCSO0hnqpFi76ExKvh7dLOwBXov4cd/ojAMd9bxNwXEVSvQ8VMel8P9olFJR
qCzebt/ipUwsmTuPOUoihzZZ6zZ2ZnYOl/YXTcvnjKQbx7rFyE0sWdgEREW136ALsIJqdUkr8e32
31vW3sSQLVov4A4p2sSd+Scgvl7BwvZTqnAD/mP7c+Mo7yBjueTl3CZz1n7XXKrYd/ytQmTbv19X
5I1ZtLR3ooDpNhmdmZxEW+iYARxwhhzuViBr6+L6/U0XRdCk/0b7yeow91z15UtRZcFJq+X7vvk3
TLsAOeNYOl6DGmEq4qhvT17jovxH7TzfTCq0tl04CSSUGZtARvfDQKuHLOCf9/29YdIIK3rQRwVV
EkXOWffr0RnL18rNdhWqMBM7Bhp16D6Ga53kjP9AoVQWq1m+3v51i9ky42QuWJUCm7I0ic/J56Bk
T9KXTyNZhkOaF3e3+7AEmSYUrAHkF88mukyoCwHRpq7cb3j4848Q5qhRPOTVMYC549dy8fLj7R4t
+9VEh0V69N2SsDJhGeqPnVmQ2BnSINbusnWO2gZlmLTgzZLWJKoT5MjvM6pfw3X9HjjZ50Wq8wA+
ZNygvtwejcV7mHgxkhNU5HNaJr3svRPU3T2MZtlSk7HNlWHbWUp03oM6OXFU8ew2qOQKswfqZRtO
2zZPhmWvOaQnuhHNa9y5DyHItZO+r8gZldXQYWECOuMsYJe025dpZ4GRMgMt00LTtEEiyHc+dyHJ
Yxo5uxJNLDAM3QlB7arZip2ct+IshoHfra0MT7fX2bYSxhHtVmz0Mi+rE0AzixjvIY9hpR5X6CHH
+zowjD1AAl2DaAjHEGP9R6fv+weVusEz6/MtxLFlr5oAsqvwaJZy2SQ06sAJHo30QWp33XeOmgCy
NpvWmQ95nVTr9CkbvK8DhMxvz43tx017btwVV/eiSjSpZLI0U3rKNdUbM2+pOGUmMiwvBt2mum8T
CLN8k976PPbin3RtPvh18XdxfQvC6+//OLuyJjlxZvuHLhEIJIFeqbUbyu1tbI9fCNvfDPuOxPLr
7yk/tTWtIoIn2xUOAZIylco8eU7eocRfMJAsTl8ef5VhS+mkaH7metYCeC8yIVnzvIyD+KnAafEy
AIC18WmmidMMfALhja1YjH5ZoLu+Cq6wd0uEUs5GYHlfgDcuXzoFmt0nDjBpfnObGhSyrSz9lFT9
c+YU4IckUam6LZ0Mw1FIdeMuoRbtVHiQmoEB98r+vNjOEWDOL3J2tkzQNFuajY+ZrToxudUN7V0s
YAtA/53n7gN3cR075ns2SMuYaG59FlsBMh1ZAGWz6+O9ZJgfHTlW9KodHGTTbsUS98FI2BKkEEhE
a6tsj4NUbF+4o2PIRsdzh8zqytvaQQwoLAtJ27NrV93OHauzofWAv6mlrctbWdoXb1SfWhX/tW+O
7nP3KlCeBt8p3Gaqbx1IQANI3L4r2SrQspm+jP5WG7lhD+mIsmZS9tA2iAeYU0/DwSIENRVrysfP
jz/CNP7991cfUcmyQA8ooqd5mNRBFssAnPFYHPeNrp3P2DZo1lmc8laotrs0+dhcvWGTgdP07poR
08xiohqH+pZC9noGbUhenVVTkmrDGxkcqk6CxobGntZO1TfhjyLg40BPLsCaV1Jm/+ybH+2Qpgkj
JToQqxtpyp/cJVbgsMTZ56x1ONlI68kZYgxeL431xBZWHCkZ8w2EpmFydDwZNqOYR7utb3NWtyfE
kuUF/JJ9lMT1sjH/BiekE6BVwoOc0UCqG2vHJwLU2kzjn8MsjnSuPj9eANNXaDY8imnJLNxxb4on
/1RyOZJVXQer24hhDOeZji4b8nboO/Dg3mJLHtFpEjUcjU1MHrN++hWP/MO+r9CMmIwJT5K5rQBV
RpGrE9d7YAHSm42lNtiZo1mx7KxhTZapuoFrukW1uFqWIhBls4+cAaxtf/ogVam4Lx3EwgkY2ENZ
NtB8ienOo14nPlN+vXJUB+Dh8uGfzEGHaE+++3l3EKrayNqbJkgz407h1iaXFm5OTPWR3SPsumbJ
6fHqGkbXwWVzXaIxEYKFaKt0/KPgrXcqQCyycQIbLEBHlslMdOCnlDhgZshyqhlC5OkP0Y8/9r28
FmonSZeOST2Vt6YKqwVsPBUKQBv+wWBdOqYsq1fba+K2uDUZPVipe0xz75yqBA4aKXu6TzKG62gx
ucgcwRbJb3WXDkHZNXNAhvH8eH4MPk4nObMcQWXhTfmtaUHpw4YuKsv5yBbrr4SsGzdZ0xJr9uut
UFiSK8lusmyfGKMXUCZeRuAQHn+CaX9q5otkS9YO3pTdqsyTbeDwTJXH3Kf1FrrSNEdaHC1AfFPH
i8xuSVkd66p3g7qxs8OqaH1cF28LFWjaTpoVp0NSclas2c1C//UFxAbriUiIr3iznX5upFU8CwZG
i12TpuPEWJwvSTaP2Y1AuedQkowfe1ReL/tGvydoXkV1Y1z6oDNOslvNlifgh/qTXXh05+D3+Xs1
+DJMcztUPLmxWL20TF7jYe12Tot2HhNAcmNauglwrkocatBXHNql24IxGwxBR4gVnuK1QsvlLXbL
y2yR6+y0SIFtSYwbDEGHh3mylJ4D6CSwf+yveOjfVW797fGCmt5cM+EY5EK4U4Dir5z8a7/QJ89V
z05p/Xo8vIEHg+vAMCiJx2pIuuSmyPK9qIdg5UnAhh/t8pfVuQEwFQeZgoEevz5+oumDNJtu3blr
48ayInTzHqdqeHJZe0iWeiPwMi2FZsuONdmz8jF8M7d5MKSpCnLL3movfHt0psPEuhwQX4iQwgLS
2v5UL1N/jftsK+w1ja4ZL2rnsskcYUXMrt9ndL7F0j89nvW3XRzTScmSGs0fyexYkcUIdIj9QZyr
Iv/MrHQOHDENx0TGGzGp6Ss0S3bklFRjmya3itrxy+hVDTClWb0Rkr59JDBdYXOxvIksDUtumYcC
G6nnb7T1/pd36kgk3yUTynTYWJrB5CqAzm+E13mD4rZPP40Q8VmDdF27XYcn02FjwCIrn8jJipJp
ldMxxUkQH326U0KT6RKaxILEEOYImynxAKr3K1C4yeTz4+30thEznZuMzIok8yCtqMiT892IhzR5
70m5EVabdqtmxGncMABUsMhD08jAhkZIIKzym1zjk+3FwAOAV2SXO0KLz59nGnUHPiJdjnPHk/0L
FEnSy5St1pkpSXdFwuw/PGWxFPU4DlZUz2QI/HyYgYjaohkwrISuoplSoTIr7axoLdLQXcfnsugv
jd3tiiCZDh2LxejmlcpFtAqOnrT4pZog+Zovu7w100nJUjVlFhrbEwBjBQtcq3qOM7GPDB4o2D+X
1p6WmasapzK1l2ew1vxbiX4Lt2pwQzoazHHmIeNdakULWlnQUfAMybg0oN0Yjn694UhNS+v8+f4S
/aMTS6Y4KorqqUj4haXreUGv8GMbNvhpHQw2pJ47qsTFSblKFOHRqHa13GYLDGYaXTNhaG1WHZIS
Iur6pD/OseiDjqVbo/++pP63XsB0KBgtseUdEHUDmemfIQ5y5Ko4leIaSzvomy5Q8QfiF8HSroFQ
331XPguaHGPvxfE/LMUPHp8zkNDumsj/AMdE2yGrU4vIj5evYxq/d13+/fHQhi2gg8ToOGbxDJnw
KE+b8dmvxAgyhXS8jnW6dck17GQdKlaCdJAnBRwIYZONay406GP6YvG6JJ8AwYFSSR6r/rTve+7f
+eoG0dJ0IJ3rxlE510/WZD2t+XDz5y0Mgmm6NItPOjfO10rE0eqV5yEtDz6r/kbjwL+P3/5+Jry1
6bRYvPXQuAmlrziqOehu8iqTV4lzPFgmJs4ecKEnJBTzQ1X79gF1wH1JJqazjw1z27OO8jginX2B
YManCTH0xt41rb4WjWe8BIWP6v2Ir8tnVyR9MFsAbNPpa37P9T2eN9OyaL6grHy+ZvEaR6DN+Khy
/1092lExbWHt7uHxG8uiI8ZihVRKKQY/GosedAEqzOfhJQGdmsrRNpy67gmytj8ff4rBrekQMr/x
GptYUkRxHsdPab6u3yaVzBspOcNq6DRkvFKDrLoU+xeiIl2d4ApWRFnlfovnecPrmx5x//2VBU4r
EMCFxf2o8eXT5Kdhl1XsnNT8eYIu7D4z1xnJmI28YpGufgRKzVPSdsuxTOzySPx4i7DNtA66pTfZ
aKXg8Y+UDYKFvBdZMM7s4+NFNlyKmY4jY+sIGi97jCM/sb+R1K6j1Ir/haxSf7BbER8BGu2uWUdr
9HzQ/nlMxBZOx7SXnT+Xp0R2ZfZaO46Uo/4izns2fYIMIPpx6/cWYEFdb2/YpGkCNcNH4zvt0wy+
bBnFcJjjtD8sLhLMj2fwd3/7WzapmbxidPBrNsTRTDPQiH/sl2+xyo6xO50tZR0h0XNIWYqWk/Y4
I7VQgaqRlZdiPlegieyXm51+dzm4OdcwieV5HT8OIBGW6XGi6vj4FQ1OSceroWvH6UDjiB1UA6U2
+aBtd1aeXkHMsoWT/l0Se2MWdIQaq2YOfgQEQWOdQ+mwD6Z1PjjTrbAvCa2DyStOIr3N3v3DM/HJ
dX8C8nWIXXVoqxfapUG/igPCzMDp7GeQY5MOe6/qjqX7wZpeetc/NvXfA9kS7vvd8f3W+2oJvqH1
JKihGKL95vPSoaT67v6aipcn2aEhYSqvhEHgIP26LMNHr+cXJO1wl0ne5WBivL+f2LLA+35/6000
N5XkJLtLzovI9YsnvIoXN0e6fihxaFD6Fb0SZ2wPkqxHVnmBZ23puP+uPL313PtueeUeZTr3xVJh
xQpwSKMbB9gBsnbHAt9XzmcvJcGI3slOxsGanUTiHklfQKyPn4fmlnXzu6xmhwoHJ/4pFutUkI92
sZEJ/F0ZeOvdNJ/XJlBVtFYioqn8tCzNgfTocYFzaNb1WPImgAHlxbmuyeVuZsw9d1DaXMTGbcTg
MHTEnWf1taTTPaCv3SqQriiC1Mu33JFx62mOzy/IWnf5KgBT+9EsP1KbHEjxIx4u3D2PrI269mOt
4kDV/4z+rUyLY7sg9q8P2HWQottI/Pwu8L81xZpXtEiXuJDMuYfyKJTYJMALCPCZ1NM9l/i1Idmz
V7yrKrA79uOpWsEQPZ979k2A/B3Tv8QRbhtYe1J8Q59BsMb/m7szGuyOq/Iv94jnvonqFfJ59L5F
tjeuaXU0f5st7jCj5cYDlVdzFW0xHHI/3cKeGwbX4X6Dn4PKMkt4FLPsRS7q7CRy46AweGEd6zen
GW84S3k0j+0UiMp7R+RwQ+/KxvimV9c8WktSAj2GnEfF8AW4iJcCaqePzw/TyJqHqgbQw3p5xqMy
kyoQDn+yaf3+8diGKEAH9FVidYi/tDxyx8vsewFPvUOH7uH4e+cqJM2t877n3L/tlbebY1LVNsHs
s1F8t2Unj9z33pVlebNtJw74xJ/RL94Gj59mmjHt+lRW0BXsl4pHPMstGJAHXrgR7BL7RtcciKzK
GVI/DDEnSPTLU1asNQRfil62O7eS5htiZ6hAh+N6UT5CF8mKUWYWPoRzH7/+fdu84Xl0UN/U1mDI
JguPSDv9mmOQz83tVxcHXJvEG6ttmH8d2lc3ouPEESyyaN6dJaX+cUi5e3z8AQZL1gF9RZo3A0kS
FnWKfir9+pMNDjQAtTbuLabhNUOG1nyTFtxhuA6Jg2WNVxLTZzGvG4eraW40a7YkysnMonj7Zs6O
aQfpNL/w9zUuMh3LJ0TCK3/I8PKK/6N8kQTU3ad1zXRauLUsSLco4DIz2lqBL7oc2aFx6yZn2Ja6
jGnpuH1TKuyZzEq64Qk86H5yBB/igv4d1MTfTa3tbeXRTEusWbAL4Qc+iZJFMwmQiFj7AJSLjzen
aXk12+WJbFheYmib8ymw1Yg8x1Lu3Pna2RsPnbItETtR2TbRmqkXUlaXhG1JXhumRUfzZZnTjP0i
aTRIflyE/FThMSTeat0wTI0O5/OzRfK69d3IVjULrLq+uWPO902NDuTDbGe2rF0najN5dAZ5ild6
pn21Mbzp3TWrHVvWDqxdnEit/LT29CkFN//jHWOa9fvvr47GgWYo2ojUjViLVvLcrfxDtbbVaQVT
7unxI0xvf//91SM6FEXLkVpOVHXt00qG522nYHp77aht8gmQEkiiYp+MIUDQH4WzBnRKL4/f/O50
3zisdNwewSEuZrWQaFiWLwVLw5rSU0m66+QnJ6ukG+G4aYI0q7VZ1rYtIUtE24Ue5sxOD4Vjk43j
0PQRmtlabutYlKd2tMTNhxoQzXjJb8jzHNkqn+pmZ4Srg/iGrnNLKtcV5qvW0IKuKPTq++TYcmur
0GXoO2E6lI+V85rK1lkjsiyHLCVHP/Wefqt29WNx4Fb9vnXaj308XjiNPzHL24hTDQukM8f1fV9n
id+tUUry7DMUehYniCsQxhwf7zPT+Jp9r0hPU8GWOVpy8QnNu5eOjxt7y7D6OrYvdioAWyc2Rc3Q
neqGPhVx/UXYcRZYSdMcPLn3WNOBfrZAdQgY5ikSrncc/QGhV8v/B+zlFnWawdh1TdPRW9YiUQNm
SVYTmgbFi2iXF+QBPj5eBdP42rm8loCRQTN4joD2A1THbopIFu1wdVOnvD5+hGmhNUsHcYQUqOnP
KHGMFNfmXh3nMt3iBzONrlu6bZVOu9hTxBuv+IvMlNUBh/bVPiSHjugDP2MHsZthikZhDU82aIhC
3rn7KP+YTvwmVklTylpMDUTreW5d7hpYj2fdsLA68RsUA5uyYZh112ogXtfxQ7OQn64n98XsOvVb
VzY5NP7KOeKJeFmI9X4c1kM1zlsBo2FddVRf7siuhzTYHIH2/V7QhTDBwnF53Tc796e+Op4rWxC/
LXwVcb8+9ln/UhcxGCrzDYyL6eW1I1p1rojbSqootZFTRTcRWkASOWyEL4a4XYf18VoOI23tPprZ
cE6JfSNyRjVmeUnTbl9t2tZs1qGMq3KdhyiXY3KYW/uaeJkTJDHZqIaZZkgzW9XRcXYWq4+o1SQH
mvgfrDxdT49X9+3B6X+QfB6tIMLWDFEh5U+L0AQdysia7Rv8ntd5tXUsoWx0+GDwrlY/GmesAgtE
o4/HfttoqY7kK4u26OAah6gukAnOOxxY4wrXX29VAd6uclNdW7SkCzqf4mSAVXn2gebegQ/0I4nF
+8xuIupV5xxAjqC09kmW40D/c7aWua6SXuGLxOplZ+JW1hXtoFvESqaFvv/+ai3mogEXDnS7osEe
3nNKfhFffXi8FG+n6agO4VtRAFxm9K1GcaWOYm6vktGj3Q0XF8bm2uis6Lc6Ht62Z6qj+ZCawynv
V31k93lUJ+wsQX6kavk3JOu+Pv4a00Rp9ozse1+ANaaPHC+9Wbl66UAX+Xho057VLFmyOG2BAcXb
pzN4OWbwy/cWhZBmQe2NaN7w9jqOr4REfNdC7TvKCSs/OW1WXu8Fk30GrUP45pw3JUusNpIL+ZjU
83W0pr8fz43pxe8B6qv9SW3oxZdN0kZAX8hTlg5gsYAdbLy4YeZ1/N66th0qWaifDH36fYbOaEDs
+bNo0g0TMOxLHcDnxULU65I1kfAS4NTOvZxPfI6vlr2VgTLNz/33V/MDX1OgJDvXEUWNI2pJMYQ2
qbZodU3z4/45ejut98bjqY1SX8SB1y6nsrO+u2qL8sb09lrsXKQFA4E6raPSnouTTFd6STxV7Jx9
zWTjqQS1/+x00dSOQeaiA41F3pKFa7fTqjTDrRV1cpRnamRdU/SSLLwa+JURnmwl1Q0VN6oD+bxC
QCWYjHgC6FtKH70H8XkB3fS4fFPCDWjxzKwv9vCrqx2Q1fQXAsWRJru0GTuAxyHw7fpUDsA3z099
Oh2wA13XDrhMDvhPtEqP4/wDf7OSHOi5j5gXulWONewcHfXnsGrNXe6VkddbeDuvCjhMoIXC34bp
vn1DpZ7mGOJlLclqiSoC7OTcdPGZWvPZYd0TWZsDSHt3Zb6pjv+786922dhUqBxK9yoHdizjVWzs
H4N70LVH2ZIJJx7HCo4fEZZs+FM+ed8XHv/t28WWjzNNlOYh4Jr9tpE5vkBW/7gkf79Yaw4htCws
uQuaCiD3N5bEQJFOdfY4NbdQQfCGOrLmd7bNnr3WCebp92ar2Bcq5tNUf3B5gwqpCpBq3jmNmhcB
ANAX+VzU0ZJUKO+SPOFnyHrm4z/dTKb2F9gJt3pQfvdQ/je3R3UxUltCkq3LYPIrz4K7wQBV4KVB
AUJht/MP4L+a3C+Om18UJZfMToJ8yYMe1lk2S2BvCYuYrEtzPKnj5QuBMGQ0WNYpzsU3lvdHtaa/
Hh+6huF1yGBF17kjuVjConouO/djP68nVzVbBXPDjtRRgpnrKzcurCUcev+5oFVzyiTw27wkfzF0
M6C9LSW78lhUhwwKSOYpSfI1HO1zsZQRtJ7O42IFi/2TJPSffdN1N+9XZ7CkcYc6QbGGvFX84tbQ
CIA4WXlOnKZ4//gRhoNShwzaDVr8l6VaQyhRdIe5nMrL4NF846A0ja67iCm2cL6PS8iSloZTCXa1
JXXkxpXMNLoWRCDT7vttxUDpg1TfsyhaEpTZuhwfz4zBh+rqpbmIUaGHEgYIg9Rnr44/iMZ71xPQ
rFKxrzRPdfI5DypkbcoSHo4jmCr7AfoPeQI9zMdfYLI2zZjHKoOiBJdLiIYGZD+nhp6Ghl+h9rEr
0UR1LF/PwFs4eMQNJ+b93XIojMRLxOpx397UYXy5LdsUZF1uaFn8RGf7hatsqx3SsHd0EVKyJj7n
te+Efd91p9lfi7PAAbIx8wZHpJPKKXdADAFJ0BBKZ+hZ7H72mXUA7dVpkPaX3p1/7lpgXYI0r3lc
uw13wqyNF9BdTKFHh+6Yu1uZRMNNm2n26/serizd4IT+iLaNJkOrtnAvrtX9cAbnmjflLU/2NZ1T
Hei2Qqo1lks8h2XujV8hdm2/H5Qzf03nFgQzw1L1zuXxtJnWXjvWHWudqrTsHeyr6WeRlM+Du37Z
N7R2M0imvsnX0nLCpp/6oCGTe15zex/WhurypEIt1OW+64Sdm4KC1O4gg+lUW/V0g8PT4Wb+5Bag
XRznMJnmQ7z4v5x1/p+0+otNhdwwDINL0nFndbbyVSaeE47x9AzM/W2YyGHM6EZQbRr+bo+vDsxK
Qsx4jYUTJjO9gjjtli3VLVm3MB+mGbr//mp4sXQeaNs5D0spPk9jfMYKnKjIwRnqbwGSDJtTx6Cp
qvUgcTJ5IUnd92gT/8QWb+O8NM2OZs2tW5d9XosZ1lx7L6s9WzhzIAoDGB1baLkRrJueop3KnCwE
GDMK62Ld3+Ce/Ziy8S/Ld86PLcw0vGa8zVz44PiNebgO3ks7ZjJA1+qR1sn18fimNdYs2IIwA3HB
iBCibPhBueLSr/E3h/FrXHX7oiIdc5Z6jdXSZnXCoiEOIIzOv2m5jyuC6mAzSL1C76Ru59Ce7h47
Hbxjj1h1Y20NHRpUR5vZZZ3wLMaxCT7nH6PfzYHq1OdMWtcu8Q4zb68ZRCCV616JcH49XhHDiuuM
cuDlBcYQapYhA9PJmTaW/VzF/gChp1luLLrpEZph563junUzw7H29adpsL/bjP3tld6+XKOOQ0tK
yDFYg3RCOauQjNN1WdeNs8ywXXUYWrcyvohFOSFohgHJntzmXTpWHkA/c3qwZ+zbfYugWbUYZwCd
CRahXYD1iQs+QD7aIWffc62NR5g+RbPsDjK8Q8HrOQS9DViLWW4dfUT4J7tvm2M9+GrjDDJ42N8p
sVdenAxZBY6zbgnHlNAASIopqG3w0O+bKD3ozuvcadJsDis+5WHKnf7qQh71TvdHN6zQsFt1ZNpI
vbGc0sYNbTt9Jyf13M7OUcT8464v0JFporcbZ+HWFDJli2eRLurqsDoPyRBvkTCZvkA/pxW0IKFm
OYVoG2XPZT+kR8hWiWeP9uz4+CsM5TRdxJQI2qLGlrshLy+V6g88tk+enx8K+1chrIM3XJC0fPwo
w4b6D+nc5IHXe6iQ1aiVDKjyMnR0i37jkmUa/f77q+2KSxzvhgUfkiUQQrO9zjoUll9tvLvB6HSq
ObdjCF8oVsKWqjkOXt+h01n2oWjEfGzscSt0Na24ZtyemlK3xNUW/iMZzyXP6Rdwuq8f3UX2G/7D
NFHayW2PfYkuDEbCQi40DzrQan5fHT5vZHx+Q5TeyNDpoqaic9aymzwSOvW7ihTXCXglp/y6NM2p
7MdDUjmnyv6i6u7Uo22l8x1wTrRBkomg8LYuSYZv1FFtJZr4hq6mJFxQAv0Enl5xoDzbCh5Mn6gD
2pRD097NMHzsfrDnX3UFcgj6sUrIQTXjyU9vvYdrx3JI/DLAt3oLuzdgtTsZlel/gG0Za8GEN81h
WrnlR3tFsw+4ldXT5Lkx2XDQpim8W8Ire/IWaXtoKZjCymqXTzVAFP9UaVp92eULdHzbAkHjpegp
nCdTH63c+uGJbF/4rgPaOp5OrK1xstSTf3AVvay1CuETtk4uHxPwxv7W8Wy5mGgH5TYV+qJ5z+yq
DkYJeK/tvCDg+yFdmQXoedxXmtZFT5mHwtwMxEMIPIgTVIw3R7QdWkfe9t2+Y1KXNiWUthJMTioc
+zv/C09/Tn19GXz3r8dLbZov7aR3Sy92R7uaQpGWF0nPa+OF+KPnY+CTxg2SLTk0w47VgW7MidvZ
6ogKhQRT51z08RGA6y1KFdPo9897ZQ+57QECaCcyZDwuwhY1ImlP876rjg5162dI/pQIf8I8G5on
HyK9XykO/i3MjAGBS3Wo2zyU4IxqIRo1OFb1jkA3LiK45R4Q4EHODd1hf7VdWQYoNecHO5nqJFjJ
WIUW52LDKk3Tdz/wXk2fNVpLzDh2gSX967w2SSDcnQwOVCe4GwCeLOqaq1BlAwvAZYQO16x5IuD+
fbyHDce/rYX1bcNKz8omFWaOPLmV/WJbaLUs2fMs5w3mMNMEaSe/ggVWxdTJUHhzeaoauwRobd46
9A1xhY6Gq2RTVraSU1jbHmCIIs8v7kDKJy+d98FYqa3ZOcROJu653QS/6Awnq5IQNPfreMNLve1F
XB0Q18QqH8dRqrCyy3etN34A0Des3AzqC+67PBNPIs621FbfXm1X10OVgxRNCZGNsCzJhDZrkUOa
kHq3ceb+cZ5Hf2PJ314UV8fKAXWfgp0jGUKImr9DG8q/bbFcKyK+Pt60b+8oV0fK1STJeVfAKhrP
S89t38jDtK1taBpdM+gRZD/xGKN/w6JL885pa3UtRuZd9737/amv3IUQgJ165Yo4uG5A+jin03Ed
5/y0b3TNnNO5iUF3AF++uIymAQh7IexNumHL397vZ/8NEaD0+efb36MPHo+5CjltflbVXAU9J5cK
qt48Jv9L3OLXvu/QQnmfFg4Hm8kU4npCDkPPpiOL2b/7Btfs2W4AdSQTlkDk1IEqZs0PqEbwDY9q
2D46II4UyrE6gfNAxUP9JKzKDodu2oLbGSxLB8RN0iXeoIoJAfrZ8fh6zlYo/XT+8OPx3JjGvy/8
6+1ZiAJZ4QymBXId0KqBZDB55632vt2vw+JgWLIuckx9AwH40+AoeihobO2ces1yaZ2BJc92x9Dz
p/KgVBug2WSrMc20rprhVkwWFsjGZEhRjwrRPL8crbiZdk6MZriM0jRLxmwMc9e3zwOKAJesZFtm
azhjfM1s66S25271x7Cb6/qUxao69Gv2QtM4O9RAJwb94PHDarlbDzTkiV1fM+BVubiNe/YcZspb
3QtiQHBIZ03+Ie2JdeHorTzmVj1GUF5X/TFF8e/YT+6WMrdpF2sW7smmbgE5HkMnH6+9q566vnlZ
vH3gS1fHzsmlouVd0ShsCKixe6+8LpX/sc+cF4u1+zaEDnPLwEBvMydFYIb0zztUW+e/Z6nav3aZ
uY5xQ4ei067oXg5pqewDpGzmI37rAst3441rtmENdHybMzEozjl2H1aogVp0fJ6Z/97N610pdZT1
/nRUGcgGHHtEOj3jq3vOyVSeKSBZp8fzYzB2TzN22we2pPRQRWlErf6Vg1P96muxxcZnGl0zdl+M
Es0JuMijaVz+moZ2fXKqbqvBxRDk6bR1wgYNs99D1Toh2SFv+5+5N3zKlvw7CCG37Nv0BZp5p4Af
WyguIMCrO3TpOvNLai07d75mvA0U6ad0xBHUAfzUBNytVSBHj/x8vLSGEEaHoBUcfZqt8KZwrKkX
QCsdQlEla4KhdL56Hl2uTDUbmVuDCehwtDoHWlbGwxCy5RxbM1SvyuFHX8b2vihJx6B5qUhVJZFo
rqzma83FrcsY2zBfwwrz++56FQi4ECCpHH9pQpktQzAk7KkrnI1MquE4+hNz5vyfWy1O33LehKot
SOCCSsmx0Ubzf+l4b6DuWAPyMTIeCBf3tdmCHpi+6P77qy+Ka26zAkSYYV14UABu0AZcDfGyEXuY
tpVm08IWFUjoF4nynusGqOf6l3opyMmrevvq+Vb1cd7L2ODq0DR3EaohEBkKl4HEL2Vm9VdnpGBp
64otgkrTbGkWPttUKksQieRZL4uAuZn8iWpKt2GFpuE1I6ds8KeqsodQjZMPnIwFGYt4qQ+Pbdzg
AnVcGueVpYpm7UNHiIUHVpP3YRFL6+L6KeobEBDcOIUMq64j1KzGquXqJ1NIsqJFwolO0yVVyj2s
YmqOlmjWr929SP74swyTpmPWoPDRYlEG8lw3k3NMpe0e2kZ9fzy46VM0g+/Ry9nNqyLPjvcOstnH
0nNf7hR4ruLffZRsHj/F4BJ1xNpUUlREGZ6ixjmIveI72Ekb5v/7eHRDOhB33D9tnPcuh14Yhm/p
XVEhDeaKXbJJohqjArcco+7Ok3NNE/WEdOTjh5pWRbP8elmVajwH2dl1ysbABfd72BXeFjepaXjn
z09asownHuVdSOu2qg5d7zszeNFiubHuJlvRDL2wnNaeK2T9myo5I2H6P2k7AbTAr2XdfNg3Q5qx
p1VPapoMMMdKWOtZzPksD3EC8st9hqEj17yirOSEZQihRfySl+MXHm/p1humRwesFQ7SYvUyqNAi
862Ym/VQr/03NwFKoUg+PZ4fg1HQu0m+OpnyboWyKx1ReJnIiS1tVDFxAM57V4ba1dVRJwa2iFqg
1MKY9QFh54dy3qpNG5yGDlar6v/n7Dp65Na55S8SQFJ5K6nzZHuCvSEcxmJSpCRK+vWv5q3u7e+2
G5iVAdtQSyTP4Ql1qgTHDF2PehDjv1sx3EoD/xrOh3KuTsrIz4XjwZlZT5SVUQjNm1OdNl/s/CgF
v+LAL1jXuf6pMQ4NwETQY5VW9yWfUQNPP+cXzhVPOfVnUy8lPYJdD91SG+7XqLoyon0pvw7OrTa1
qwg4Hq64mSENJ766ETlc62dp4rLRyq3ntSiczVttyivh7KW1OjPjiPYLgdiXPo1kNpntknSrWDUX
fzeCC4Z2Dlxby1j5tJEfTycbiBMUlqTvqyQPCeOfA3375+g1fyRey+OUHCEe9yUNvOd41Fdi2hS2
+h+V0XOQmmwiV4P+C3SxquV3wkdRsaq7H3Utu2LpKlk4U8/wryremXFcrvzqhS3xPxbzH54D7ce6
WWNOjsaqPYgkCpDzP/99Py49+sNZ/ePRVttIQeeQHjmNvg6+OY2Q577iry84vHPQmvLmJYxA/Xv0
1fwzGtKbpqpvl55fkwu6tBlnV7LH26isSyxLNdDHpm/vQYF4R6oph7EUuoKcn553pWjiK2f3Utzh
n13ScCFjXTN80ODU7UqqB972ZeaRdLeisBzU4asz8UNQ6Vys844F8ed8zDmUrYcUu+p4SI5z4P0Q
w7Ibl3T3uf0/s/YUKmlVovHoQAU95kEpBH2XX39/9oX9PwewNX0wIUALyFFjgmAN/ScmvdeIt1ew
BRdupXMAm/ZbqGokPjlOgdr2cw/HXu6tkLuGN7dQPX743FecXdvSMTC39fiKFhSqoShPiRpRSQ2v
fMUFAzwHsPWT78XgOifHdBVFIMih0dcYPi4k4OeANUA72GQoFqgmL5j7HcWSNcuzalTGWwFZvCvb
fOkLPv7+Hy4EohBeh3AfR6jXLx5N/nTO/fjc2p9ZOFtAFtxLLI5AH+EDeiyIzZ2ONn9//KU3P7Pn
chlFGLR9dRomD0qXLKKbVVhVfO7pZ5f3imFgN2rFjlVLRBaXqcgNLccrT79kXGeGKwRzPkEx+piO
/FvE9JM/D7smnq9Ekxd86zkCbUw6N/sTzs7Q3MbV3TR8AQQiF/wVmZyQvwIdX3FAF6z4HItWNSK1
k8Ppibro0KbhcUmH42jSH4TQL0liPmfF55Cz1Gs1SaOxObEwnTDf7enN0Ll0Qzx6jS7xgrmdy6Ya
DKMQr6L4ErP7gKHSsjth6RolMwjizO14rUBwYevPwWdJskrV6FWfUnDUYzg4+ZZMdt+6+XPXzTkC
TUkWca+skF5zaMqCUPWHr9DY+btVXHr5M5OuFWBByeSpE7MZ5W+AbM32298ffSG2PAebxayBOM2M
R7vWHn2M8YcYyeo8BzqDK4f1gsM4x5pBwAsjCd24Hi2YjwtqG3XQa+JfuQouLc2ZSc8e0zykqTpN
o7q1zPxZQbCdEXQQ/r4+F97+HGA2BKuOJVf1qWdVJbLFlMZmJQjoXj73/A/D+MdFYDCL4jSx5tQa
6+21Dz3uaCqviQdc2N1zjNlcapuGVjcnpdrvQLc8+yp8wBTV3RzP+899wFmcbTywK1ZzvWJoHaRh
C5tIxmSw+dzDP3b9H6uzds2EtKBajzFfN92sHhMQ510xqgtO9BxA1iUV6YHlr08J5c8mJKdq8Gp8
QHLXi/ArMdXnvOg5jozYJGmgGciO4NmMf9aBtsewVzHLiEI19HPrdHYpQ8cEXo325tTXIBKErti8
beP0mqDfJRs4u5Rn45GeljFsoGpuGtb8qSr79rkXPzNfzBNZUBWmzSmEegGItuY4Z9ZdwVr993uj
oP3v05OAQjhIVr8GpCL4HdR6zyT55KPPzLaH+gmn81if3NqCZVEbtwOtzjWC1v82W3YOEouHUM0z
suJTPdvme9p8AGW8EX3vzKSRB9lMSF2knzIxdo4Y88UIek4s0xHtuMKAajyD3P21Vtl/e2cQuf97
BxZfLmHgwMabjFCsGDAFD3kOjT//fnouPf5j4//hHtQaQCqINujEBfCeGXgcAwVN0Q7dRJl18NLx
lWN66YfOLuAYsk5j3drmBMi62Sd9KgrBw+WbYsO1xP/j5PxvlYSd48e4lVp1FksVVb9TcJljnGAi
2wZQzdJOWTBeI+/8b7fHznVS5TBNQ1rid/yqPuBH+nobubfIeLei/P33bblkd2dGnULDaV08jHhF
rn0IQ/GYeOE1r31hJ84xZI0OKUDFnj6hLbpnguYyYm9r+rnrnp2DyHTsMQNIvzgNYT2B1F9FG4if
Ndu/L8wFuz5XRq3YHNctpCAwxy/trZ2noYjAZphF4frHcnmtXnhpjc6uZMCkwpSLVH5gfL7FkEiK
h2jXrp+jkmTnBGuczH5lwAd30q3743BXrjT4VLQFEeN/G3Q7Qc3ak1KesA8PsUd0FlfztRLnpdU/
M+JKySbg7ShPdJnfm6k/JGzc4Y64a0HF9fcNvnDyz9FkIlA09irnHVslUfgYJS1oO18bR7i0r2f3
cDlU3lKuA54eVs9t3W9if9wE5tqk76X1OTNbaUSgywa5t2BleT+1aitDng3tIG78pd1+aoXOAWLW
W0wkkkmcysl/GesOALt+uHbdXFj+c2TYyOcwiIO2PNVMzIVXi1tWduuVePHC8pwDw0AxFJQRQKZH
L+6fmGNVTobYZryWuXDJNSjGhT0+x4bVvoswAh+Vp3WWBmVSSEs3jCcZBuy+fG4HPn75H5fmOrTJ
OsPMjv0gAf0LOd2DP+RzEwHsHB62NMCXjoImR9D8V7dq5ePeg1pE8fd3v7QH5yYslqBTyB6PfTBP
CCZCP1MtBHXjwUKjz9jN33/m0iachdN101PtQG56pK5/adfw1dK1mMGQdeUoXXr+mSEvZWxpHC0J
UuIZgmmht2QpsuOs09c4uP67FMXiM1u2PbikoIeeHIlJtsmEcUwAi96M760QVly+aiDJ8irC9vPm
Gk3bhY86R48lAzVdQsDIwYL+0DH7DPmaqjDh+jnhLHaOGUvASwPSdx4dB0v83WBWUJf5fnwlor/0
+h/x0j/Momupp2dBoqOCMBqK+oveYr7BfJ1Ahfr692N1wT39D3BsXTufCBMfmzAsw5eJYsThIdIV
/dyEJeYA/v0NYDhltcej8Bg4/tZ5zRdUW67czJeW5+Ob/rE81IsDNA3BLziXSQlIVb9bgd7Jyyi9
hky69Atntl0n6RzH3RweMcFtNksMtsRsnMr6xUnk5H/fgUu/cWbYAwvlLOcxPNbhoo9QmUG47fXJ
fuGaf3Khzmy7IRBprSGXduxAlRnkphf814Aup5/3BNDrz3mQ6My+wXZNg6nT4bGzfvLI7GAeZDOE
G1X3/ePf1+rCaT1HiqHLibH3tQuPLk3SordTd9+tcXMNmHIh3znHhxG66kE5iPz6iZviL5gJT8bn
CF3iZuA6/d3HEaTUa7/tv4YcI0dfP/dRZ1ZeD7o2suPr0dE5KRhU7VCw5euVvf//Ntp/JHHn5GZ+
P/USdKv4KOWNGWuTY1LLn1z3x8mP6izgyZDXy4/SrGVGNH8GPLHLSaN+QNr8bnElzxLfboJqyGY8
pIwsxLXVczwML0OUvoqS/wDBrs7Kym+OseiH/dyNKsM9XuMW4dcO16WdP3MjYrGqq9M2OtqZV+5g
Fqh4HII+jj8nosL+B4tmyw4sxzE9gvsQo151OI5blbDyCm7r0vufeRJgCGgpRxpga6sKCNpGtjIL
YmN//v0QXfAi4ZkX6cm0RJPuguNcQUS3mWx9UstgN2FAxJWfuPQJZ16Eim4R61AFR6SjFPKtLtp7
YFW+4gYvPf3MeyxN5JMFd+exXjH1kvUNNH1Ll7Dnv68PhSO4EICc485W6LIYiXrbkfTC7laQTgNu
E/zChmyIDpItDtYfQqZDk8aIcG0HrmJdvpjGf1tp9Zhq/Wbj8Keg/JvXz6qIRHdc6+ggeWryEBRd
6TSQuyBNbnqihjwdaZm3PjBiTSseAiK/zUCZ5gCNvas4KjGEApOCiE6bSTRFqZrfexoW2rZQK67f
mnn5ElGEkR0JXuIWyg4Nn2+dAU4l8OApkpdR8Me6b0sgcdvn2oL5yjSb2thncD8/kjKRm4/nxH68
azkp5KoLQcfHdml/eGHc5lUY/6jADaFJe0yQOAec7oCx33e2/yqG4DjGYZelZNz2EkM5DUfNQRQ6
bHdxJPIaU8EYwjsFAUmzKpJ+9vHeIlzXre8AAx97GmclAS8QKApunATBkYQqLdP34xgdJYYnNFc3
moX3vFuCzEvrndT+zWjCjKv1OEXJhofrJnHlQUT9UfTLsWHkgDnVF3TnMtOPdx/VJ+UFz/MU/ai4
vRsDeeeC9gFVYZ6v5fpAdLmXtRN5KqtfgFxtP5ZX1dRsgi55hlCvylam1SbE3Jat5vsU1pOXkn0L
wKG72HU76+CUTMG3FsTIYeKeKja9ASl6OyRhnLmSQOWcr1PRVO2Pj5WelHuQvkXEbORXGzRfiOk3
IFXbB6AEBzPplFmnoX2Q8G3TdPcVIXeqX36nSXIrdDBupp79nlpz8EEoauL0Zeo60HbJLUDiG2jO
55D+/Z3IctuUHoDE+MuKeye6tui+GZ6V4ySyddFggZH9F7/GWNq60jtP0WeEQ1GGwczfnXAsaxL2
bYpFdU/i4YZSC+EWnz2TVHkbGiN3LEfQ4ioRRdtJ+o9dLR/oIquClSzcTxXzNpgVngrVUgloDmsf
gNAKMr8hGEbr27jc4QaQedy64auvzKHq6/5JWIzZY4DpHsLID13XmqMZar1LUGjfDHzl2OP6WyLj
aOeBTTmvAw+6Q4vJSKW+h2ZItiYxRT0P23lkRUSrL6Wal0x1Lcub1v+dVmqTLuRBRfzJ8OY9AMF1
njBnswUC2Bo3BDCgO0+rYccXz8/Gst6T1TXZotFX7Bty8qcJMk1VjkK2zIPUq78jtX0WPbQXaMp3
ixe/YOj7lYEEfxeraufcCN4AiCQRb3yxptu5BPrtbFFPClM7xdqnQ45zezMy9n35YLSI9Y0vVU5T
u9FmJRuJcZy8S8meg0Eza7XcdYCfFSaActQS6ZtqCJHKl16YMUrnIkxacW8FfWor/rOE9WZjNBxB
G6fzUpVVRofoiHd7Qxmj6jLmCF6zmqBx9sE7reoHMgx3bFWsmOP2d0vkF8x08kwq3wEAI+/16DeZ
HJzGY9coixfGj52aTaEsATlGq3cEAyXD0P1cunXJWZgs+WKgbD3bhR0qeEqUAtyfj4M3JfMXIOqf
eOmOzVjCn6noKyYxvWIdIXfQxX9qLgZgVkhW2zDIwoQdMc34Fnb8NFfpS4zipuLNs9foDagOCrgO
k+m5tYUGGKgNa8gMuSeMF330y6ff+O/vMnRpTrqyBZ1a179CjijOkE9WWR1DJMusSQoRy/HREHFq
hznZhE24p5jiAvMTwH6Bqr5HYO0vBt3uGqi0Zb4XbXvP3zoIs/oxh7fA0Iur9lD2PCy8N1lpQd22
Lv2Yteiu54sAKgQ1Kr3v1/DW0QXKFJFSR+H7LB/i8ZgOKaisE/By0rxva5upoC28tX6s1+Z7XC1f
IPmxJ36Pggqky2sA4ROWdyWi2mSIwPMx8H2dVG8jF/s4Hp5QXDBQvPdzP4D8p5ZruE9Z907ssGYY
z5g35YfLj91xguRTWY1FV5dzlpTTcBtC4SIRdXe/yvTkQ10vCqcP8CYaXCm95bOfFh0LxqzW5Afz
1+9TAiEq4yDaXacVLJi+YRZ13iGQ1HuMk4MMMREBxJCn+yFqCTxD+hjP8tam3TEYyX5WRkDobtyU
pnuSRj82RqW7ysZJHonV5JVMdgbjmL1nQDHlNhEFteUS3/scFabI2ClPEv0j9m2Tj9pA98Afw8Jr
199U49APy3xMmvUQqgj2XwPLD42ZMe9rjxVjJIaDXvryqeLQNQgr3AmydZuy4xs6LYcEVMsPkfUL
Gy3BU6DXrKdguyjXSb2OHCzxktZQNcfGkdi/K9P4GRQMd1C3LLeWU7Xxy2HNlenooeHhL+cRlQmr
0R0ZwilLwuFFLivPSDenRetD86CJKvTJpvGNdCPLhIAfW3Tb5/68oikU6HfmaVuEhC77IAjKg/Hn
KKfKAiuV6L0POMoGUiq0sFBWLhYMMu8WyInkgJzdJwOYcREgwPTWnDH/drFlEY42yheUwFXadQUw
tD8BozzA8o6eWzI9xdEvMs7BxlUrf6iGSexoOzV75qi5qye/e52iqbsp667ZYDYRp1URL9M9aZ85
idoiiWIJDd1FrZmuUfTNQHO+om+g2zR3JAYbIOPgBmrUeAeu8jKbdACfVYUyLCwerzesdbbCyLcq
73tMAmzbAcoUVPm2zo2uphcHeyp4n1ADN1E1HcJxJTYuVd2zSGJEoJCkLHzJBpDRDs1m9FR1DINu
fXWLUVuGZCoXAtiFMlBelGm/gltrWt1UmZuD4F3xMsrWuA6LtokXiC0Q/ciVHR+rlNF6M/pl/SVY
IbpTt+nw0JoJU5MQvR9+B5aq16iN9ILBEbMcFjlitIcIEvAiFTVxuD6lfJybeTf48bCH8lGdh9SB
oVcFGlAEGswbs4j+payB3wiNcnveMv7ugVb/XXKwrWHsUDR3azePTSZkEBelLVcfymrdxDPddNHy
0Uwcdi70u5s08dTGpmrIrDcNG8jEh1vR1nQ7IGI9gtFabeKV81sNuZ8NRfqxA8Nr/SOYAu/epYG9
S1uj7ogI/Q0mRNeNiOkTtGeTrC2F/y0wCXtAIgcNkYkjTIW1PZqFuTRzHTFfHeLTnPJRfHAnshfT
I/joGzRSw8RfNxFfEwwoM3ezdEr+HFNhczPJH3RqH/uy+RFIin0XINpGUoGIbV5+AtzvtsZE/q50
+kuCIfsMxUjzihEasyWrXPI26XWhqkmUUF3v6b0Ds8su+OjJwP2hQBMsEVqTvPzix53L5eILfTKs
9st8mWOSrRNZILad3quykYVvFsTE8xhtodMcHDwqqmwSC3uRZohuahDW5qzv3v2VHUbGxUMfhNBt
s/GXcWl/Ru2cngCuYzmC+QVR+hz9AVVZlZUIx6DY5ETWYao+U47j0NUYMsRekVt/abys7WS3Hbg1
Lz6d+2OPqeVTm/oMyXl377FgyJpgGQ/A9rCs4y51hV/yEOZbNUcMgJs/gq8dmPkXse0gAQDRCXnA
e/GsX6bqxedL+mCmOsnhGIMchJnVDoQ4/i1IWKZXQwdabmQM4Fw2fhTBoQkYb2Oc+3xNZJShoaCy
0Na4YhIuC8v7MsfoAIzI2BHSFincLBuH77bHAB1kFWYQy4mqKOOm+q7T+Fdi4zl3zQLAVuLj7K9B
cIiW+X5ZlvBrgPMFVimrMPzdmB36Co+tHr4SMQwZWVn5ArIMXEql/okTCQIfFpoj095dXK98M0xx
XwSlhpYIE1UAYq0hADjJ0r0f2CU3vJdHW4eg1mxCP+/wkoBpWpJHZK5PJpwUMi49FKbr4mIZTF+E
HeboDQ3iXEN6FExNgcqZjzh9npNoz6rpZ4CZ9R3l/cNiO4HIrWGbloxfEXhNr4tSIZR44ng7xOZu
DBHbt7JXRViZegOW3fKQROxZC/+EuLSF32l5Xseu+1HV4U+irAYtJEYNyzb5hk/07qa+X3adnZ+Q
/9pMEIKZjYk9NgHTdwEqaLtBC/c+YKJw043B92nFdV9OxH1N5q4tohYUkyiSmMIXs3uiK/cLFoMv
tfo4/NoXcba2g4+5lmjKbc3mfE56VH9w7zc3CXSDeVERmd5xMsw7Iux3XpsuMzbQ+VC1AVI72nZZ
qMAAgsCwyT2cfECGmChG3gXvMe/b3SoRU88KoVnXV8O29pzcU4+rbQWq3sJWabgNZpXAUbJgAzVE
oDoW9tOLGnAbNW64MbKXxSyiECuj30f0pbMOok16heXGbPyi0A1EjjGUe6e1ObhqckXQhm9hXfWw
Nkqg89AhJawL/Iu9oZi12bPSPJe8wTQ3o1Mc78JpDX8OSOtv2mVqHscInVya6mjLhO8dQlmDEM4T
YoMo7p1UH42QtFyLsQnEYXH0l/Jauqm8aCgqNYXHZrZvNbAkaGrTuwln4VShCZQ1VaO34GdQOElx
n7lw/dEuCS24hFMyXMpthAS6iBxmyBhK/I8m7D/kA3m4wX1T5hUnKIC4ydthlje6CQeWZnz11oca
V2KhmZr+KK27e4Uje2c9sFlmLe/oDRQ14KrD8LWyTQNOUx85eD37Ozq3b+NghxOGi8SNof34vfJd
j5Jdkz55A545RP3PyDVdPjZxkhH44axO3PwtiTh/i0jc5B3grxvni6dGsKpAxv/StHObzQ0qA41e
FvMwWlO+UZEE/taW4NSvkW3wqpTZEA4T/SFqX3ZgFUHw7PUbNkxwGF06V9EfL137CjWHxHm/8G9K
PjZt5Xqbkd5G4z7oqpTcrMsCpx9OYbpppyjKhtIf3xav7W9HzNTcogqMCLVWOr5hah3vKaaTb32D
IclNOkbtkUJx6j6OQIe9NelA4c0Q1Q7A8mH0l0b5FENVwieT96edan03Iv36Mg8j6fepN2u+W4la
xsxRF2SzLxG/umFFsh4G/Vb2I7+HjkAQZEkskCvghvXQOusnsmk4S76FIe/6m5QY9g7Eu9tSucw/
TTrjWe5DqJMSDuobv2rGNlt7f9iO2jlEt6M5DPhUnls2QrSGNlCUTJKokLND0QJ4rNx6CcwTXbqN
WNamQM5cw39jlBa6HijAMwdCCdT+d7NI2v26KH70+r56iiKadvCSAhJgEOB1VcZl1D+LNFq+Qx9q
AuleS1BXILHqAXeP59sORK05xr2ivB09HRZkkJ5AF17pO9gyjaEiNoDpsOHrO0FeuKdlWX0DxB8T
CnECEaG9Z4ah0HUybCDNI00xtVBORGIym7tqSttjyRRJMh0F3nAqU2i+FqEI+ncim1/Et+U2SJc/
C6QCDtJrlqdEtNG07WPr/R7jniHoWlSJ0rZc518BjZL7DqivPku6Rr6uSxJk4zqaF4Us/LZWPdeZ
k7iy5jUVh4GXMrduCjMpwbEWoJdecFDe3sbWNTvYFiizdFxiYIsAEjNX/HaOmhksMmxMITOF0LdE
8abQJVKIkizIn2JvZPmMxcwxRxQUAwigRBFhk44rhsEfJuqDuieuRVGzmuaQDhh3COcsXsJvdm5A
TVG1E+bPnFEItNMOfLvIAM0N+jQoiXi6mfKh1PR72gtzUASwoAqyIknuIU5+aqY0fUpCWu8Mc80W
tP5Axsu03QVNRDOS1MsH4l+foGclv2vdpzn4ApDIO26mp8UsSYZGhzwhi0dUga78hqYxpJ+Wdv4N
8Wb/KdV8ul2W2rtLUTi4haPwUTVa2lNU8yZvZTvtR/jDbASw/VF41hw7knjbcRG6Llxfav8eLI/g
8iirO9+K5TdhXr0ZyoTtqo7OjykJkn3SsLfWijqXTk27aJb2qP0J1YYSNapetPI4M+luXMPNEZGQ
fbQ9EouIeWXWi6l5Zs1knsrOrw92xWCicdWw61PPv0dG4AoS9833qkUQ1NoRTC79+BAuKJBJHfT5
aCv6q/ITP6crrnfItddZg3Gxu6gCFyXvA28DHccRFVuRZh80gNtuXd12CntcGRVkxY1BpU5G0iso
ndZcItJG1WftUYeI5UbT2G2UHF8hHavv/bW3O1Zar6gj/7edUtwcnkM3Rngm3A5SsJs6TKMuQzn2
42gM7EYw+cfNA8kw67Xm3uyJQ8vmBJU/hDZ3ikNSrRKl29Qh/0YqaLwFk0ezKFrUPQ1cc4K0wC9k
rE3mRyLekI9JIsxTvICxXX+nEOBC07FsvsBf2EcphXiYBtYeebx6ryYagveExvShBLkpetFwfcxa
92akgUtGjLNFL6ZCfsfTu3Q1TaHnDolo6jU5WUEXMprAfQlVEm58N4B2u5z772QV4rV0i3djlnA5
sQT1SbHUYdalPXwcegBZNQbvTd/VOzIi6YFcDiQFkoqBujMgu271GGhDG/cTaR+KzN3AfZrFtBH7
buhRqpQB3wPU4+0saaaCI9DcShx9VC7pSyTn9HYZ/ceqFRDCC8GocD9CAD3zeFkjZTUmRwhDMsLC
FV52hmat4nMO+Mt0QAbe5TWjb3aooKPY6Ve9KiTRfSW+IcAc8qodu1MHstZTD3DyBmcTY75DYE+l
JyDr5IUChhKsiA0ceWjTiG5XzcZtXQqJG7zpcP+jIH/DpnXc4JoPnxdPpbjrZ3YooQu4rR2Z8F+Q
b6+s+uoHc7craaeKQHo2B3kNuSFNDelA8BfOd9afQ9yVKijmYIg+TmGIkigCkhbUetk0NmlGym7e
VjNKz9HQjZAp5W7DuJIPHkjS60ytnvg2TSMuo2gUm9UvU9Sa6halexMFW/BauzxqQpRRmtgWtKyi
CrVEJr63rRa/kIJAcyWe0jJHtug2k0I6znyBW66G1gXrqETcKMXvnnvjgy/RF7HLPG6B1BX3/gTQ
JsKl6AmNmOSdlDjeLXYM2mFhc4Ti2vQDAUC0q2MzH2XsRxadl3r+yUjVflmG3r10zi9BjNFW5BCr
Gl0Ph8p3izGfr23vggLz9vE27Sr9xEbISsGLI+htEKDv8UViw1GNum3Lunkn6LBlC2Ka1zoYu2eV
0OTBRTWKIGaeTMGnEOyWQpn9yFfyLZYOnzXphaKbkIIjaROlsoYUYlvd+yNcR0bL1T173Og/kwJp
UiDT4YsuBeBbQQ9FTtT5soHE7OtkB3nrQ6/3tRel3dhk/v8r2iq+/YCefE3DwdxItJH3dZkyxHw9
9LegkIWFWDFV0XlhXbSDK3URekF6dAOugiGu4tdJ6WVX+lG3Ix33H9rKjw5OJVpBFi8Rp1RLVC/E
SHmNoTE11YX0Q/oV1ux2c+J7ddFFaly2QZzghl/Ccf/xQLQlKhwTPvRPVAt4ClfSHdoM8qEKRXPs
x6oqRkh9A5aoDzL1h5OL1nkL1HT4rmxH7loK4TO1zO5PFQDZJhtvcoBRo+twkNRDHW3kUXCTNv2U
x13tDoHpDfIca/oo95MmfmriXwudlzvDwyRPNJxsZ0ewr+taFXHFwHhgg1PVpfd+ZS2aY/9H0Xkt
x4lEYfiJqCI14ZYwSaPRKNrSDSWtbaChyfnp9+Nmq7xraWegwzl/OhgFK1K5GZ90XAb7oWeCWamV
r/mYDUEBwA0QfLPs5E0lxWGo3Ys72jUAZvfW+msdgIxxKdlAw1xRY7GkoUjTL5OCnCJzCw1PfBau
fshc+43AobCatF8+25zKKz/PjnaxqcLA+LH/wWX17gHPxGVrRn3vDEPl03NzfqQ6lOgwJVGZj9eu
Tx4drltGUQ9RW6Z2XEIHhHZCEMhosA+7KG2bj5JRlITt0k7TiEg5/ddZ1u+udDDokbCs6+FaDL8G
2Z7rtnt0jSKcJ3lgvUV2uZxHT3vNa1xLllEcN1OncDLiVdKv5tPFr+DQHO+8Q8VL0f5oTTUHVtF9
an5y6qsi7trl4lbqvmzZoZraczLLp97WnNCseohj7Tei1+vkOpdENS/Sl0/mXLTAh8h3F/0XgNi/
JFdPnq39S7uVwiqjFOp6YHi0GGFlDN55dOdHlxiOB6c2rbh1x28FrdCPihxYsT15dXKmMD7bHP3j
rF78TbtufhqrXn20lncZffdVjY7PWiq/pQY96lkfiVaEjihvU+KkkW9l2xEAG3eVqMJiE26IBqsM
Mk7YwHC0xxrvbWAo56hzuXbCfp+T9NzP6T/broKqm2JdQIRZGkSO6JZj7ovj3LlXBtNnx3rOr57n
fZv58OOyE08U6F3AaIWbRYQPtXyo2uHcOtsK0uxQvxISgTaEAaKZNUdjysgCJiX8SVuzgn2l4ySb
RUKTbO/NljYnSrok6iU/2DfadXCq56zJDn7n/ZCer/52m/p2+cdRW+of1+ujSVhfXd1d90XQY3nx
kPoPG6ncU33TWrghP6//VZZ94tT6T1t2OwZh6bWvx/wv44FNlGRUUFgdPIgQ71CjQMj85VTJOTIy
+bKOfjybVWyLJhoNPdon81aMHzQLIyo22hqDmgmqitDmEmLVttmnKWyzNiQP1tx/ZZa89W5q3Qmm
rqBoqf10Ts6SNmH0GWxMcBclvfdf3xmnkoeQFzSyW3YexyZqc4s0D2nVseHp/oEBNSsS4rZBnqk+
aie9OwUc10waAK3pnBzrof7EwJfw6JY3rjWmwrVMi9BdMYZ6X702Ta8dhTk3ke6tA2e40Z/HodSh
w8sX5nw6MZv7bJRjcnDsPo99i5srFc0rQHQeFq7D+JdRmGA4rCMeWHVhh42B29ZWmOTrGo2Tfufx
7hZp73udlme3Xw5LbV7TXKdcdzToeyZ/plakk7wX1NN8lpmtx71ISAm1XmvP/kue1iOBIjnrsCH8
eiY3Mjm5iZudeWE6tB7wYZqD4admUgdTr8OF17U4DiK919K7mJb92qfD3RMmo0CXX/pmXO3ci3qK
WiC9bCSpSQdpVZ74RtXcRhu3wQ/f6Jqby+Myr7HpNsd+G25r0oMJpaYWal3+13bpbpzqr9G33zmP
D5DeUEf0VH1Yg8MFTVYffbjC3Gl+pip50RPPgQQzH6upfzJWJzupuf3XrL4ZyaWGcVU6h2n3onvd
uVfOlU07hA24Vwrw4TePTjFmV2+pn2UxAhSM1XA2JjL3tj45gsa2x1EbSZdgEQM4fGwW+WbKeDB0
pgFYHqjuAGW6UsZ37fC3WoiXXI3v0jJjXXlchkZahVMPYdd4Pgd9rj9kVR2ror9ORlq8zcvURzPn
1LxLTt321WEZJ2n5M3i6jYDafCwqh1pofkGJcjBM7dm2ywe/aj/Hpnz0qvTMPA/naHYe0HtSNBHz
mxiEYzeXbKyuBPmop81lArjlhbiKmmjSTD2YpH5eEobPcOXkgIhzkMBFBqJrQkuoPk4biiqA32rF
5VFCuSpkvgzkXtfhWIzV79xMfpwaSLBjXphoCeMCGMbQxFTqyraiXK0fGRQGOFQsFmOEMaIpnTvO
IZ3T4yEZm/di26jkaz3yqlIGszffG8Yej/3yqPTkPFv9HcKW+3/zOFZ5YGWNor9e5imG7H3yUvU6
NOW9rcvXbN4ysq0GJ1jMjCZVqr/1MK0R9eOD2/d27OTKCJZWvW6F0oKZoMAjBah7L10bMq+v4oWZ
m4FdwgFJRGpB3mRdyMn2kAx5DPVGNJdjTp8dDrMTZDDhxlmsJmQXdN3BPIgyzPPt1cg3KI30mXGv
n7O+aiFznw+eMh5Tfz6TuXZC4EjiQ3/M9o9a+sYXFQ2lRP665pQDnQOkt2j2VfrmQRRTe5nXFHFD
DvVXCG5OuYlnr2mjLmk+le2S3sfbatEghamQRdiV6V259nDu/O7J3Rhoi8wmrEtnV7LrBL5xcvJd
9kfdP1ju+tym5S8mM40BQQjvJN9qbNYEElZjLnVLGG4IxK/O5lR4DAbznEc3q4aT7ltbsPhmShii
rEIvJf9oJdFe+H8nLTnghBQxc2k/8nF605r6UCWbEeTaRGlRTn+0zP3t+sClXZ0DCSsBvoRtOB7t
1afwb//TMfeGvI2P0lk84BEI3nlx/iRuGqbFcLBKeBrbj+myHtO2e9ZyRVWt6rfE57Yx3OI/10UB
7ft2HWyjRrubX/2NKorSuAwLVf1n+OtLm3JAVOtP49vPo6F9FRM6Bst78VYmxdpyvWUq7yAFBmhz
cjIp2+sTQsLjkKZLhCMWX1W5/fOzYYfnzugmj8403rJpdUPfHM8ue0KUxGs2utzCMpv/aCVZdVVh
fdlKVaErp+XuLO0/TWkp+Zu1f5qtTgsmSkBZqWcQni4AFd6Nw+/O1NxsFn7iz20sPZ1sAW34taxQ
RvZgvY8FW6RkDQXJZOgnn0s+MnT3edM1mHf9FVL86Dfyo5A4L4ssuyG3p212xLegMCs684UhYz9+
YbyXnFvW5L07y/Ra6t2Fo5TLzwOPm+zmwLDnP0OuP2b19GIlAiQNGVE3u09mC3jOTBY6oZoit2gp
rBqtel9L3fxuB8GUpNU0Y79r3x3f2Jtmw30dVLeb9Vsz9FaV3vUxXaONkaFRSZrPz6rTDhd6ilCs
SiHqAYlfNzRh8eJ7+lllnryIRRw80ksDrbK60NAcM5qzgnFGQ5nEfeveLUtDCac18Gyt/UshGny0
wB4DB7iY7qAAJ6eC8qjFx2ha+EWqcJjqxKc2SHmyGTlNP5cF2TS7L7bBgELuApMUN6iSt8JDuba5
TvdMB4UmVgg/KtrK+twyVCl+PjefC8LgN3QthQVex3B7HzlHEWTN1vxBWKZ+AWwlsUvGWpw69VuR
eJ8bny7cdHt+AqIooqVvm0thclL3uUKV1Y7Yu+sUmcCqIyWZuYhzY3kxAH/ulcaXqBP5LtR0m1pP
uzsdlVvN8oUS6UOE6MmBuYHeaUqNLGYeTBkhLnIvBTeOfZhsJoSVqHpDpC3ai54CNzKhxGfP+HWg
T3NzAFdpwhJwgqn0DL6jgnVeU9V2l5G8maPTueulq9T8wuz6KqTwWUMmOMxvzMjarq6stw9K3Kcm
BTCw1MiR7kPIE06gHWu6vDdHs9N7WxV3v9Q/6rZNry2Da+CZhuKJ8CgPi8zoQr7NDEtXaUOz1dk/
87C81MqWx8mlqjNaewxxbRaM/EsytNHGPyvvKtiICcREb8iEzagDXKGj75jKH31ur1u+zfRgE/hW
qTXnmor9USQMWZD05afKcUFu2nJAgcN4c9gk7WiQrM6ZpL0kLcQX2Ma1TexnjJx/umVdnrvcbw/Z
NOjP+jbSfyA0iCtLVAepw1UpQU1EUEJ671Bxn/OsSr68WVZvhl6hKBN1eiyrvj3VA0ND9QG/DmXT
GOc9unvyFe2jtznkTEljRMYFP1TJuj2WBH0HwoVszXuJkscYppeqsjfIn36AGLGFvKeVYxaBmrfx
QKSUDijpt7xcqS+/E2sbeDKw/zh425ho8umLa8TmGis/hCI0vFzpLGmrXhNGyAVykS3WGyWvUFK3
tjL1h5a8xGvV97yk1iJoD0xae9RUklzKxJ4j7JYA7m5mHAxGBh36arVOhZ+91+XwJx1aI8obhADt
Zk6oaJLuAFhbBOVQDPQybU4XRfE5+CjOJpd2KenN/zy3sAJTWG+2PoA6CFOeeq8VEUr/5Jz0aQ+8
DKro+2YZLZXRRMjXipdi0rqgqrY2NNaxCNsRlhKien0s3F7dGwvSSq4oI8rM3wcM8Vh6a8rDVcEP
1kv5UicpKq+lWU9GYsqLbY42FxEwXrCgI8rCPh9QUnVdpxFtnXSobwb+xdnsK/8Zx/LTnCTrk9zX
8taqGx06YsPFgNq25w9t7t59I2fa8GY7ZyfzHwrZnGW1VerMUll+PFPy6Rsyab/qtBVfej40fuS6
i72GrYAKD+DyRR/XLZwdIaKAaGT6NkHl2Doab9MVboQGBpWAtuqlBHRcaz5+5aC/R2HpyEgJhd8K
WRwy2NlPhvIIaiZEyN6S4knDF4qOQKy7gtNL3Ge74v5HNDH8VzioknhgTBCJuCP6AcX61vdBaRsj
06arMU1xkeaOF2xlmWVh0zk8g7Xr8q9WjG0PYVsM1hlmw7xYVDpL7Nv6yOiARrUA16aEepf24lrI
skgPoE30CUQmjtL4bW1T+TWWVj+ipcgGFy62t5dTzoTDj2Xp90ufaFV5Av00tasnbPR+/Eip8f1r
+jWjTN0fqE0RTp3wmSRm81hiH19++mwaCzVfkRcIDgbG1VNdadZon9zCBcvglICa5JXRHgrbKawz
UFP6vBq6dm+8uqO47zqniftyKi+OVWCRmyAW3l0e5nJlukDpBZ7H+g1Gmm8VaFk16tFoWUb2iPrI
u4mK6QPBOOrpS5f5xsMsCtB/sa51HiZSlL/Tsqw+dBQ2TmA0Q83fXZqmuZt4/X6ENnJrGvg6gaQS
tdq0JSjGwqIaJQPMTU/zuRQ9pBBWq/UXbQQ3DrU063xAhJURVGR9ZLjI3NlpuLKKtQ2tZkZyB91B
l2k7E5yU0aZPuj10qCNnR72XrtHfiTtFqTnnsvslF7DuS6Zp6Ol6PSmYb1VtmQUWy0OKRD+Lv2uR
bk3kd+b6p6ohoYIqM9rXfu1c5Hx2xXSvqaIjo/3mojaGSuphk1lAvvkyeVlEXJGyKWTIJwgd0BAO
d9105ZXiGyTKdub+M3VLjnm4oQ2lyco2PmSmxi0rLZHRThNA+aE2owOrknLVLpppIhKymkzLQgcP
pQrr0XYUeIhTEuekJkQTto8izrKB+x87J7PYLK0OhI3A2eij0TZ5HgjVqW/tYfX6E3Z8mR46ivc2
mJ3RJvG+dHfTSGdCHXm+RjMgJymMyFczooZ6dgNdzIfZN/wRzAmeLB49DxA9ETQPoWDi5Bx3btrL
UMh5+mwnZX0NSOH9y25KakOb9f2zwtNm1KRS919socyPaizlH5BPxHX56sNV5OibKeq8XZda6zPd
kVXNFVBJKe1TlZS2iuhhUe7Y+aDeVqK6LLi/yRhpfbpShxFa4EOcehuOlKKiD/YhcwwmyrbtP0bw
Sit2R8f9DcQrhpip9qwee5bO0YXO2aMPdOYjASfM24FVmr8rz7MwQnhyevVrvHQoQgG4IU897VhA
3z3VDKqVIaHJ7hqV3HzfmyHtLMxaXlHslVrhc+w14tZ0y7ieaWp5fFW5i8STZZSXnu9OSIjsxhI6
2EDBgWRme+tNAPrjSvYV3K7eLiqUfn8iPEEvT4bbmtC3xsbBRGB+9SkZTZVFBhRse8oGMl8Dx55H
NxRWY7wqMzFJbmonKH1Oa8uLxqV3kOfYPa4B0AVIp8KeAIr9ca3+M7Gro123aovCZLaKH+Da7LsA
90UhBvpvRkqhp0TLaXXpJenHWYSg2x2WvNIecQUl3TBeUQq1BpasUbyNfVXbgb+3bocOZU/3BAfZ
IDF1qT8Cf2o8QZqsplcQPbavaDowaNi1xtltZD04r0BQAOy06KqL88EyCySkumWEg5Ytu3zX0oG1
+A0vtTd6ZrDlI8c7JUzylEwth4vpqOYtcaz+bHg1jNjMs/32u2q9tYXWfG++kF24rvZihuVYCIYm
pBPgkrdCwQBLJEhstdo2tqAurLaKrEYQ6dkgUM+CyWqq9J4o3XBuwuhMpCulo6XPSTUgaMHzbx/B
AlG0pLrV+A/TaiBzbBuCee5iUkkgrQEd6DjyAIi8sbvHSriXYVVINXcA00e8tJdVGfBi95Bt87e7
lX+Kkdti2FX7RETBzFrOHV07igdZ/ldr66smqammnCPNa01YqWn7ojO+c82Hy+Rfx7yqIpizQ8nI
5bhSyHz67ZFG9ArzdN4M8wFq/sjcQwesTP5xK/1xHoyzSucTlqBjAv2L8tCgBy1+PI2MAb+0T0tv
sl2Gb4T06CUUyosF5t011xkKdEAGRu6+kPljk09vLYGls1V9Ut7ePX82D/7MligK2z30yI9QfCJ2
Lm6Qym96b8UaYIghhls9WjeHigMKr6XjQWS3sJZSPDm61V4sEIMQUqw/TLPzoHNshpCMty5P0Otk
AzJlRdZrk9evKDxu3WC8zdl4lNk8RBBq9LSrN5ywNK2B2W8XK8s+B+l+6lV589rq5Gn1rdJWJ+Dd
f4ISnRKjpKNIgNeS8Z0bRUZoApbQG4uoa8aIpg419cJk45y8KzNnOjoq24vRr9PZRNpeyP40eIiV
veY8F/4b+D7ope8f7EGesq5+MZh5Hro6g385j7AqpS/b5NZB6hddmJl02oUEa21HLbasTVG45ZQU
XDqWGJ6tZLr0qWvF3dj8VZZxZoX/TcX0a3JaFNA5QpHWTCCj0ysFwYfJsx0H458pIDkUwrSmOFco
Qe1V/9iXI9qXIeZZvs4uH7Il2jG0oFyitEMRlKIa7wrjdXeodIX/26KvPAyy/slZHsgvisM68ne3
sT2XCLHTDrZu3srDnBG+Uyf5n8xej/amHrFZouDS3rN8/Y+c0IvHG6Tl9TlpqcWCzHUecGDcJlpS
JtKqk3T1f2u/qkBOxnGhpQvXVuuiWdt1YfqbQNWWWjp89zDeNqSqTelZwWb3X9KFeWKE48EtUEDT
NV3sZaYkZoE6gAnNaP3MhgNW2Kh3hC2/kB3Xx1bTXoce38Tumwp7SbsAc45Ub5iuSY460ay1MXTy
+dco5T0vPXBdAyWT2U2ndmYeQA1g4bm7CDeNLXSbO6SzGKaAzxeOOun4gDz0ewZIrCym4i/1NeII
JN/9J5PoqEBMVDDLKk55J162pbwknnuvXPHhM2Kr476B4m+eSi1rKUa319JTz54lHuwJDU/C+AP0
5POFt/aRDZDuxiofeoU6HQfAmg+f6SjWwHV3n5loXvYFQY34Nhj0R+nYH51CG+E7E9C4ZuwRyhdv
dZXWh8TuH4aRDVhO7hIAysaUqVmgDOuYDMurA99w5qR4Iz3kqSxIfVizKii06d/+WJCag+lyvcc0
0MwXng4w1TdQrFdbz17MefrtEklQQ/zUa/3Zje2j7ZUktHBNIDWItGn7B2dxLiz7eW6GMc7K4jKP
s37MqwlbI4jUCgXWG8VXNZh/B03ywbFNZmV6MkbrXtj+DwEREZQrCqX809qMj9Gerx0YedQ00yNh
Fb8tgWJZyMNQ9v9lKDj3x5rk6XkpPS1Ey5Whdh4+J0u9uLBrAWL8AOIdyZtH69qrf6WArjDn9F3f
QVAjm26iyA6Oszw4IzVWUh3cfPrPnBKKMi1N41YBQk/E2jG4bDjLwTmPy7pzLbd1BzioP97GKn/K
ZR/pNNqxtccAb1v6OC5VHpv2dksBUvseD2XafVYYAhnZ/SuftudCSMVNsKMCaIgL86Tl8oU5snJX
mMXjkp0y5T5QKu+JGTojxGf/zyi1B4YJPiIZ62IgpjPmALhdnN4/fpnQpK5L/5cBt83JkGl59rNF
RfrkW7FtcYFR+L4j6w3tRj7U3vLu7cxBTdQmoXSZ2X+7mfzXZmZst2a8fyAfpLYU2gm57hbYZk2F
K25l6ZJprk5L6z9q8GViRaJolNWnjnSnmbNXNTmPTevEnUhfa0O9JQtCPC8/28Z8IJz86hd72Sr9
O2MUDrkUeLzL4rTgdprqCTQXg0NgOu2nLCRyG3k193TchtaZc+PDq02QQKKo8Sdd1tr4aydsJNEc
+kK/iqqOpjpDMTScgeao5lL69Lb/zssJk4BIA7U2x45vKFbAc5OandHQZz4k02GM+jRa03X1/eem
Rbbp+8zKGrp/kGAvDdcAzur3soNu7QfHBrgVkVuzLOmJ6Naqa5a5Ki4BBgLkh3bYp0Bgjp/8wt4V
LTgqmX5LPzMk+GjYD0N3wYOUH7ytIvfJbC9EAIPoloKoxNTHrGMw1Ke+J/ROmZb/xn9xRSoE8bZ4
d2ddjQjAljgziGqV4olwp7P0l1gr5ntaLPe8EWiMhov0nSu6RLCSNP3XKCgA3vi7ufr/pcI8bC11
Ag6IuhGPeVNyfOOibGyUP0CJFX6C1aufmaXyMa7iL0HLr9KjrFe8/n3/zco62uwcd5ovqmUGkUm/
sSerac2R4akPydxj+RtaYEynLGN+jwrUhIjUzMRTbvBtRT2rCO9PdxoK+ZtY+YX4bLiytLfnuF/q
o0GAxcESNr6oqX2lmT0ZWsdp5VZAp+jmk/m5TNTRmMYTg54RB463bq1uOGo+y9E7L3X76q/cxKMF
vuyPv3vH/6cxliLGtPpS2snZE9Wj4XFKJD6QqLZmzxRlIWVWXDbTK016ZNtaHTEYWb52LSxJjddy
V/jvJ0aTHslgPbptEe9/Jmz+lhoq+coypz6lLDjH8Qi4y48cQdfFaGBG6nc5U33ypDwB1551T3Wt
n0fLe7VNHPaudVxzO7K89V6K8Uk0nDmgaLMcnml9fvuD+umZhJDb/WPb4Vx1CZJfhu5Qz+uLZJlp
rBbf2/sq3iYl15+lyE69hhPJLhTROI5cLogT/07IKDCjHZuZKH+vbeWXYS7vDXBl1GKXQF5MpVS7
6ZO2JG8NxUpTOn5YF1V+MHwVAR+XnxXKLEusf11d+aGbZ3/rzLuy3q8jGMgtrWzvYbVN+bUwbslw
p5ehm+7ktOFY1puPtmw+FqklcZXhcZ6IrqJ6Vv76AP4KVtZcC6fBBekVV7QasRywpwzAmpnEYo92
QfOorDx3Zfcq7agrdVQYctUoAbGrSJsbGrPJBxNaqAHUMavQcfOmylEdFju9Mv+LHUImVJ8/19RF
mMCyoz/ZeKcX99LY7RpqQ38sljm2c8RStHS3USdVziHkKZ3+6VRgNJ9zFmhaieqrwHqxfNqqUbHV
un08kGiA78b9D0neoyq9nzJxj5m/nYyuCKe6PZjwZAF9D2fxghh9iIZd5b3R06hM/9pEtx4yA05e
WXeLHiTxjM9tIMa+1w5KG142aUVylFQlun2uEuNZOhxIZSL/5BPghNKefbXRo9TZExTsaRrGi9mI
T5d3G/aWCG03PWi5E+9/u0lheWt5y5CQIUOUEL1JNA8KjcUaO6qI50kxwSB14wwf46y6CAwHZSIV
YjktjyMq/dFWxL1O763dSQDA5L4Ca1XDby8tv5J1uFPEy131cBTQHSipgBj3jHA5//UYhjJzuIt1
vurIiZC/DtVFLp6Pdk8cdU1/ablMEfg/rVt7cDwFfubika+ql95If+nIrbAMdwIlNGvRDTvC/fed
t3XaQatZ3NiHI5kWR98A3hz65ojX4znx21AseYjgPbYGD0m09wyw/bXl2qtLhzbR6/JJYntNML0D
NNRTcUDRF1sdoQT6x5aZYQ6JCXyhH2upIeyuTvNe9/qcu9ZQIrvxX7BihO6CslFMlh2LvHhcywZN
RIuiEGjaLPhDvf2WSRsVXntcyYfYWtxNG/GRXcP2xD/yx2cdllTAajRKNI4gzxXqf8xjRdb9gkDU
Qjp2hJ0NHRYSuSnblVO+dveX9mGqq3AWNCi1u30oDd9XZd88KnMn74/4518XPT0kZst73vy/iaa9
SRPRBBIkuwLmc5bXoaiPllgiUOlIK814NvRj53pxq8uoZwTSMqJqpQKP0ik/keFx7U09bNPkqsn6
1jX9MU1AZvP6QoV9ay2FWMe/7IsWJQ4g/PRsU0023XC0cuJY2yXuB3OF9U+PUz+/r3I6ofRvUX6N
4bKWD3iCdy0BXucZkagVL1l+6kTz5uPpXjfnwu0d+Q7NDw4kDArZeTFtzKpeBSXMjhfLS2uYYco7
EkPNKZDFLkLyBvhxdsc8mDkacm71tgF+FHXvhHOJ51hqDLVsjmLx9GCxmmi/cZbRisq+f+307egl
5pvY5BsokDxYhgX+TGQKWFR+WYUeITD38c9VN7+cyBbozV+7+TVZ3LeU8oZoo2O3wWvmnJFcYEaM
0ovAA4tWYTdYDbMRgtrIwJ8XwrrWJ2NKHvJufkuG9BHwYA71rPh0SvnZw4O7TnOvhfNRF/2CwW8y
Qpb2FJjzeDbd9MGFSBTcRfB51yIdn7iXfjWlf5OdE89ZdfAN9zcQ9XXTzQsw6o+uitMsum1X0x43
Ctmks/56MgHFHPunPJsOCerTfvT6GBlCG3YKQznYMGN3kSOiT98Pz7ZnSc4TtjFg0Aojc2Lu1UgZ
7r9wMWXDVqSUBZJ7p6LYdUdDOFfqmvgTQngfPGEEwbMjSZUZNos8m0MJ+mijudXdW741cdUKtJHs
Z5PtadLwGE6Jmvqt44QNKKjG0F/uO2Dg+tjB1faSMpPPy573R4GzdkaYoD2ZU3rAFTIiGMFvIIav
OiHUDXOB0DnnTbf+04v6nLeMOm2dg2s5lMJb4BnTW+JBe1gNRIaB3doeTj2YDqELKN7SGM/QB4ed
K423dcDjZA5nr9Uf/NrBkGY5kW4mJ/DwPccXb2GfOQM1INfhmhw8bUMf5VxXenZmLMCDF2QqzVc4
hhO5FSMyrfnTsZL31q+P+B6IdZBHM5++UQuga+lCrUiPqqgDI3d+anNPWvpvryaEFHhPvOzicdSx
MO9C3YHnIYqHDpHKcII2BtPk8OK/7wl0av8h/kxprwUarkaBwGR/8Mm63Rvb84IZPWezA5T6vERu
of41bhcv/YYAsHQiU/vIUc5f80n9NykSVxbfjbUey+vwawVJVfYkL6mwCkpW50T7lIbW9mzzULw6
6+K+mNH/1DNGVyBBaSOyr/3Q6DU96GTx3q4Y2rWPGhkRuI+LwBDwB3HhC2rmQ9Es38rN6OKRlwSp
8AEtpPuYWSzJqr4MVvuA5S9o7fTZ5kux4C9Vh4Rr8juQojIuWMXoA/8yGuwiQK5sxCpTZ//uRrZV
pTexSKuHjaOJZ/2klxngbvlNcfxBoqKPNtb81imIujLW8K40qYYrWH/g+j1mbOXGR3PZKAacWjMw
OTosXpZdM2mJSPnCGO9ZJw/9JmJPs+N9t1n6QH5Md62c6slPqy+9wz21/6ActJkm9w8P5icR7nVj
w2t+/0S6B6yfGadkSKSioz5sYvwWoTl5Dxo6lXQ2H5qqvOTbNwth77E+97uvypxTV+kvelm/uqYd
5PDwe/iFXoLAtCbxXlOUtxshlJ1kaSzyY2mmc7sL1jMkv0gFLli4h1A2Kyc+2NjuuS//5+g8liPH
lSj6RYwACdptea+SNxuGpNbQewI0X/8O32Z6ItRGqmIBmTfvPenjVXP/f4UuJ2g+1s3aQ1grCq5N
tnuM9KzrdkiKVSLq7zFvznkhwR8xdIUA3oCXKX+y0vuv8AkmpwyAMDe7Kx3GDJNx6+L3mQXsYlmP
zlnid96X1YR52MWVN5KN4F6Vz6Karm3e4UbxC7nNG1G+Ge7wRBHTbcgj7QYHfYtdVClT0rnbd5hh
iL1OB2s2+k3V17TTUO4mbdLXGwKn5oyFhCkkIpVrH80o+F4M20461oe8Hss9KtFbm3afONj2OIMp
gMTKV9FaJDQ5BTtBNakSWWA4K5h7rMtgWuAhOMs6bFVJ0lw7VhKvGwmuZBjho+TqwaagGQb93Ccd
os5IuTEHL1PZvGYWmndXHQgh/spw2BWOs2OGDcCJDRpaxT9FPO/anBIzFxdNtnEN25iQRjJcHRyw
vmU8FYSe1mNpv4wc/BPNfJNXdG8MeQgSlTzf1cEXKM2F6azSiU41MJr2l78fnA0HBwU7EYogG48B
KaGR/mGVUtiQL3kCvPk9ErCisJE3BujGKtGAiab4n5bozmbyo/PyffJ6YA5Wd0jM9rEAagvA5cWU
ANqHKDrgWqYsLNFhLCu/VFOHybqdHxwch/PsPlu28ziSMVmJ2sdG0VMXEv/Cv8sDSNCUT1mfn1O/
fs8qwzmWhvpoCpLt/UCrQ9DhYnJOEGhKLy01jD+r/WhUO6P3X8ZcPTVpcbOU9VF60WtIvIwBnguO
JyNO2+j0L3XHL4unMXDiP0O726VP4fpGDYg39OoPVTdT9JG0trw78nBCDKLHpkRFhmCclZ236myf
flZZPwW5hdyqz4NMcLhzh0q8R2WsLjgL94XvfnZuTk6ywtSqbGL6Fi1NWvMr3/RQH5oaQi9zW6hE
1nLyz88opXqDaPgugqnbeR2zc7YB6sYyr9VMYli2hPPcKGS2OWGVqbryonSqjmGVB6vlZKpLfMmy
e3FdZJksKr2VQ2Z7g9sx5J8MH+g9cJdmlFoGZRewXSxAQmxQUNLt7BnXkJuX9Ycbd47rberMeM54
WXq3s7HQjOnZNnCriQx7mB3M6blRGNQmdyAmKuxPOgSEJyP5J/L8TPb8HKXJlxj9HaP2i8nWbq7G
5pD4NtbK6N1WuG4DwyfpnFkPxKD3xMQCxlzeB5vKjzKfccskIw3+9FB2aNwEToLefbHHAk6a8Sv4
gDGmPUitXx1OlJGjPholAT1z3hZVslWtaLCj10fPKk71QO49hi+EIrln6dvd66tnHNtvtY0mTzrl
Gkb9n59kp2lEVuV3vMpcXixYLyV1DH1QBL8lYIoTjmcbPWDyZuRb+D0axEAa50imgbeZe2mvh6jf
LCqjM/n3sBXU9H3VbrGG/XNbTclaYkLF93z35vIl7ftvZ3Y0Rh2SBLpF4KnUHz3nHqLEtk/Nw1KG
9F74w9OyjR3nPBrG2hoHMI3LcxU4wXfqcz8V0XOBnmEF+TF3s2NQhafBImsHbQ2n8clU7jHL5W1q
SPoSf4d8wpRikhHE3XydqvqlnQcQXN4FaFm0djNfUUkO3drwinsRN3h80/6F/DIi6FDuozo1MMv2
eIvwOtLep79L8+fW3lOP5BLn44s78PdzPuEQ+PNSLJIupkyG+3TKUHr4gJ9gB+HECdyXqGYiOcur
Yw/ncrIfxtp7NK38ofPVyxAFHyFAepqx9pI0lE7Ly2stXhZNvR37xQ0W53H57uFVRKvEAnC1gKHQ
DaVqNh1TNIuiN8bVZfKOVuP83Mf1zVSQ5UA1hfQjo5/smDUV23kIjlR6j1VSfYrAv0YmHkOjFf8v
LkFArJO+eSj95rD0RxNVus3s2wnrF1FjLnXq4hbK6QD56zR41cVuEDqpxrvAuvCZL2+WRLBr6zne
ixbveGfyaQ6huW1tW9VMdZpsY7Zt+eDjjT60iQba4/T9Fmum9TBGKtpXIo0vY5h6TxZEJby55vyW
tlTIBMbEUY9kune+aUS/EAgI1rGkOds04+C/xyRPeFgiVd7KkcNmnOqjoypoSnoSoJqCpdupbg4m
Z12bHy4n/MrVzk1JC7La4qi0xr+4wtJTcyksMgCbV3AgUpvMMFL41DP9tjjBRDT+Bf6EjNz9c/vw
FAaGdyW8z0QMw8wmDQkrqVE9g7pdCj35bYfh81AAD6uamIMqn+xTnvTJf00w4P2gZFgv4zRXiBAr
O7OReaB7YMO8OxxGXB9MbeIfDLj6LGGmrkqa/9kuzk0Agyjpor0xQdRSNNnLV6Ku/+AHZiCe+6c8
C38ROz6CwT5UKK3g7mpjVQ0URkUYXQMB86DKP9MhISjn1+HKgrOkVf0dePY56XiGyYVgSo2nt2bs
9W4ypq9+zA+Q8M4MJR48vOyx7f9pv/7Mq+EBYt/fInWzseyNvDyVYg2mQHev+DuiA9UdRWfPPDQe
43dC+W8YByHb2QVe5Qzg2dD9hlx0smPkEjndL4FIJoPIdaX5TA7/OLTujZgQzrR2R+j+gkNI/f9K
h0v0Eifhdajgs7bJMF4Cuz54A6w63DOPUTBeBJpsVqsvocZvjip/53bJHdPBJcQJFcslHDBtqma6
MhgsWYNj/lg6fXJ6DwPHZHWweLwttoLH0BBqj5D6OczyDIeEECMJoE0nh2QDz2jbz1z0JBq/nCK9
9tgq1lomDPpUcMdJ/xilDhP7ISthJOqTG0+4EiANbFJDf44hobbUD/6VYzgw228WCzhFW+C1z3kf
lHwWchNLII117XXABPuGDC3H9srFg761q6TAHFKjeLiNeqIwM/eG3z/aDpVAaMKpBHnAOyqBemjb
uU9aMBCg4sVoeqrz/H00IkiCcxQcUy9vL1VFcEdO1hJPZ4Mne+f+C+vuq5st/3FIiyspV//kTktD
h/d33TVdAvmqYoTJSHnF0vGR8mboaD+9Y9vaQDXq4rnI2h+NbQ1H6w2n4hVpPyfliqXOnpkfxlil
N9Fc1EdjyNSvJWaxd+fI36tSmP9U1BbBKg5xdAprRMrwW0YNOZbYqgmKe+IWYh+U1UdVQbdD8KXq
ZaHqqoLnuipkVqy4jeDzhNFGs8lk72XWm0n3+yYmHkODCErsmi/K7P8KRF3OvDK6VR0BkKo0XqWW
4j8vmopfiZMApwk4d3hpU7VuqUwPnhgpgHz3KR45Lgdlg/CIzemogRCt+BpJLqOD/ZOFj7JIAfuM
2YvFLIySsRw2DqOueNLMbCaJPGzwXqm5UJcEjeZFuf6480vXv4ic4HMkp4by1znNdk73pHqwoj7T
22vW+I+NNsE6pLi4rSontOwkIWjK0gwxUzXXJKNQnpUNKW+uwhsflozh8/RcTtTqUTv+Q+ZhdjJU
wTP5cGZTbUDsIRsq9w/g+1uv2zuBx3uN+QG+U44fQkOSEiOjjqBPXsMmghLSU2t0vV1sA/DkwI5Q
EOABD/s+KT06yuA5EZjRO09H10pXX3kn/5O+D6ZV1VjtBUv2Cq9unmWqPkdMGq4dHZQ5F5weFPR0
5edMz9ZqqJKHoSJyrwfC5WRmi11vR/C03I5ZRua262EcrRpaGH+iMjvcZJFzRBW+D5FjY6EuX2Ru
zeugoLUnflRj54+zK2N4ee4GS34EHu6j2Ko/safY22gc/7kZ/LaE+iObmM6NU5l9Tmp6tSx19zww
Um6b1R9tkVaXRuLXroKIEVvJHDNrzhZW+SNK2t3q/XQf1vKs46oLOcvJaTQKX45ZOhkuVkwbjjXl
MHDn5iTKHoO30VyUlzpMmZzvka7q5oj0ZvjYrY0o39fY2VZEOP/rVfNn6m4P3aMGbZbfrTyh/TPh
yI7/Zo4GepGB1hPKGPfSymEqF6n0Ocq7h6617mPOJeIoVA0ijtU6cMsvGdPm2n3/GDc9GLfyr4/E
H+ZNf4uCAxfOMf4V7fxo5Om1zqGGLP9TJCW1IOUcJKFH6h48wZ4kLsFB7ToLw8Dq+GS45eIDgq5G
vfEVFD3iYsib4eX9vIF005xlnDgbn5xVk06HPsLNBWGRLErYU/wdqqjai7H1CqwVwVPCwtUjGlO8
aLL52gt88zvwZ+Oxw8F28iY/9jYQKud+3YycVPTTWO6gzLQbgRP8XBgEeSYW9qx9nBXnssyZDoy2
2xMx1expSMgXda4hLzKCi7ufh6h+HJo0/8pbYTJxw8DJNFh4IuPvm4hcBaZBHp6JV/khDDc/pVY1
/oHbIq3bo+h7NL+w0p5so25eJLuf/bnBDN0GZnYfulo3nPwBGFmrFyTbQsU0zU3cUys98ab1pDHF
k6TnbR7VCbN3ue+nUJwz6ScPOorgofTO/NQn/0J+mhzPT259O9rof52xZZ7jW1GJL0CJpiOfYGEC
dlxh0Z6a/MfP8idchAnWYq0HSH4Aed7zJQhKXgm04A0lhJ7JHLRzRBXItpHV8PgWYHu416ukvJFh
f3V0R1w70zn+s9KIdpoVTvMWH/zwXiG9lTjy1zoPOF9gT7n/jbXwb/HYE2jE8+X/J0BMVWv4lfkq
5RiBApwMrGvKewUpJBQRzBtEEaPAMOu2Qf2tG/Q5M6Kr9oA13XscBjjEHPFeTcYYoevZ7G8Ldf4q
0pZRTexMITPTAdcb6csQnELidu/1lIhjPBKHrGY916TDRXBI89Q6Qk/QBwc4PJKuZWJOMsNgQ7jR
PwGCHoG2tOIS6YmsWx97f2rorMUOPdke955h/ed2DcdzklUk2waauh4IdWYl4xNzV8IFNeHfaSLw
ZeCAYqxFgOEpzpEjJiNAJnAc7xGPI7Wpb8Y2wE7ibG0Xz5TyZoUx3asCC2OU+IOiSAaDiZ+DZlVz
M0myAGcbBTClWSfcOXRe/5AxdK8qXe/KAnNIPczTSYNCXfGqBk/zHGJs5Vw+EG73voZ6DB9UMFTH
Au1rHYYd17tU9Xiyhjk6CVJ1P/YQoRTIcjzMovDW3qyJQyd++DSlbnIl8TqfLPJgZ1lOCbC5forX
mRWjUmOr/CC2C3bbtP71NT7NTcs2okMehIqAggdPOTUMDGNTFi5otO6DnCJ6oKSLXPce27ODesiu
MU/RlcBgSIvlV/bOK/BcamLpKOZBMV0d6QIn8ijcT9ImTP445xOw/rhWDVReaf/ouTOO1dQET3mu
9Y4Xg2U/We86R19NmGTCykxOjsM8kg3togUJXgw5vtMsT7+1UU5Ek4ACrsehjreTowVDKAMJILBm
hS8BS9ouxvt2c7yC+yFBkHxN6CWhYwqQm76d9T++bmjnC+FR44yTh06qS6N4q8PY8FeUWuxJmFJL
P/hKJ+FRFbiRcJbhb2phGhGJxyp77MskH2+qSUIHSqU7xuRG7YAhU4nVNDH8xYHkLFb/dgrRNFEd
UmJYs2GyCoXTkYY+9VHF2Jas3Tpl+j9KYsc5CVKm4frizDZCWQb8cG3MgbsNm2AebzPaxlOIbXdt
iUlgqYiSaqcSb6z3giNzU0cdgnPI0VTrWj85jnbfCt8on0rfyF4CiSyDkaLcl6O2v0STy1Wdpum+
ZT3SzQH1vI00mlTpMNuV0UjdwkPpfgyg9l6KGZadnkNYMbrxvivsz9GqVF3tgOSYZb/vuRiBKZh+
ukll024dnw41rNMmfPCcrrhoEcMZ6Vi8uHYbb1rjeVhWIAQpmRWS9T3WMQ60cUa3qXynfrekW7zk
ND6E7UuiZ9okB0I04DIagcClCDembaZyaynSFiT4XBApmp3Q2NhhgQn1C7HG/6uEXT4Cs4XmIbV9
lQFpvrxR2Ypxl9zWni/WOqmalduYzV7GoXgjlDLteTEX/gcFfltgkFmH0N1X5EqRE1Kv41AK/tow
AGSKnrpSRptd+5a850NF93qvXFdP2zQADaYhqO9k5Lh3q2bnIDVI/hiYUNNJMOvnCocf82CPrGtc
YePYkVnJk62HjXIPM8v8ijh7rlFJOtF1qhYlFXrRl42HaCMZ458GG2p6J9DwY/RZiujavxueTq9W
5xtE4c3ibDqJ+9hmGmoS0ci9HDBpoDdBvKAoaI9ZYtjP8cjCUNGJfGczX3qr8yzB9Z6oYl8lKDu2
YbQXg0hdtgpKUnMD2fg/1zOC/5SqIJuQngoulVNB4CcAvdEeG5fY9s65C1vtbsK/QQccYza/TuA5
uyzf9HYu/3lKGE9kGcC5p67aJAKp1EXp8A5+VJOUdpyi4XkkEmfPtDaOotjY4bi2NkD0MDA3jTzE
I+bNRsBJsRsimhaCws4i3buJZxNegaj1fvCi/DfhUtqxghYVB87V2vUqcGUewQeDICmg0bI1gk1n
MdkiviI3jY+LLIwzZiiWjbCxjGDcsVJgXQanJcsXdx8yUNVddF6sDr5bT/cpnupDpnFmHPwUoh5Q
esaIpoabMA8hMU53qLo9GLVhWyVR8hAmrfUHgoMgaZrYT76Yo0fQAA2RzDrfO4NnoByrsT/oqQVe
F9I94+pYNtCzxGfuf6Tss2LX0BTbuBuVd8KHWF5mr0P1rV2o6GnDFK6Z+lPvJLRukmFc4tg/Uzb0
R6hclOMOw0ZWzjgH2+6ZD9cAVbN0zvfGAPXUZYh5zydyb2su9iWvOAbPTRV8pXhyF8+JeE7RVEBh
lDMzBj06m6Qz3FuTEuTnTQb0omZrI9PQwyer/2wV5CdtmOKCH1d8pJMHCpIWlLqvTOkKVglh7h1L
OZuN5RTBJomWef8Qua9T6KoXe5hfZSGya2sMPVMuL992TuqjFAEf3cSt370Eqc+8x69UvIESODyU
o0F0xzwvtQqy6PDRBwxprQELg0k3kraA6tgjMBkLAId41iieyuRNCn/bQr4PyhoaeAjiz/5tqpaO
y8e5x15vKullwp3Gb7aRIkhKTO4pzxoXV1SJnTsr4vueop0tN+iPRHsiu9nwXO2wSjL6CyT/FJqx
3akPi+E+jyp8xi77TqPxS7HtYXIGc+XMYmVQJSRkIH0QSoB5nfUswW8pV2x03N7jKLk4TJ6wR3PH
PJMfAZtmrvm8rS3POwRZc/KM7rFvQ14uGCSTQTfY7rKu+amD6M5+Q7J4HVkyf5331W8iSVvV8Vdo
+yxd0PMmJp/BUUXzFLLGwAWGQkZz09GbFhUc6Xy0nqeO0Xg4mkTUomcmbYc5C0puRnZRNOOxYm+E
MmMM7/NWsLgi4qHMHdb6TjsdJWcxTmeWiu9SQOvkEO+tfx0TVifonxK+9TzGd9NscOG0F6HeVfFO
i3LOk2CTJsxAC+80S0yFaYEUD6QPyy5CcKOmxUo8vBjjRKNRNdZuSjuSLFBbV3PrtMfW8e0HmoIc
EHKk/PVUyfoyziwGyZi2aYpIPLEqiv2HuWwQZqLCzneRZZi7zhTzBi0KWFvnmf8cx67uqUlVK6ql
LCU4utIRZIW+7NNz3uXsdYDfSgwYngX4K3LSbdJMd9B16cF3/I54Txo+1a5o6MoSrE1ZDcZCqgmr
KJ/sVd3V3UfhsLGhp9o9WkU/XfOh6r9dG7k4l9n8OLtGBXXasVkCIJBWJkM0t8gp6otmudLjCLoK
V1uPUtOXGLSlW2WvWN8Babnz/BrblcJ3NTYPkXbTPcG6cGcYRnPogWCs8hIiYbsQIGpHWthhy/Qv
KfJ+h+46rf2O5V5pD9M9lANXmCR5OuN8sCHFKm/FTO1LeJpDFmB3tjO6GaeHDjtxylj2sQX0Jnes
pVp2B8jq6NeqJxDZmnvwsAaiHWmk2IalF4N9P7s+cCHXK5xTG5WRIEoOrjx1vOAQ53mxKyWitxqC
+skZ3JFPRxo5X5AN2BdiFbn9hc5ubsCRRQxkQdzNtv1XD44+ACrx1+jfhD0KF79NUA7c2321GWBQ
Qj3xXESVkUggXlVsmF6869KIwWTFJG7vgF9dUVZBKrHLfmV46lNb6E4Gibetn1Qkv8GZUOLzZMHp
NMw1s994p4oUkCQbTVdpiQaaG2qAOUGmrQrb7OjLFkZG7kYUNkkyzpjWR8IMfTTPWym87khQ2ruy
psr9SFWRf5c8/7uiZwqaYOh+G3zELX7i+SOE+E0GuhqAWidTvdWz8VO1ecbJ0f2a0AY2KTlt2O8W
bqi8uxelb27rFkNsUJnNtjaYKUtl/qASdmtcwt12ll5x9HMXg0pbuxsfs+sNGG56sEfBWhGRCOLO
RflO5Eo+9vWANsope+xzCSbaYHpVBHF4FlyL3yoVzTqfsCzgTAaS7qdOjRcYSHCE52bVOZ04hzal
npHk2Kemun6sdG69tT3XhRVit5OJ+Cfqunxy4K6xGib3WOmh43Xl2gKpXegXpgjdUTAoZn0Azad2
smpnCdugbwCs5EU1BsjAUTs1DXojiNldJDnGTaQIGWpukjNZf+x4PdFK0wTV0sT2cOVpzpnOZKy0
III0nDoZF78Q84r7oGWztsbIpXBxwn0Wq/FpTjJAKEMUb8aqxEop8U8Vfl2uR5vKTMZtuQ0rj9Cs
aMVzNdYp8XzV6DMJS4xm7HJdw8zTe9WxLKhXttzqiJmtpcyJLzBfnyd3vltZZvwLurzbD0nTXzr2
wuyYUYpbmOb4t+kOzgAOcOg4TA8CFagb/Zz9YmEA3sZxi6Mx581oTR19GUVZvo19pG+AHM2nquZW
8KQkTmsRn7j1k7Y35G2NpzJs/I0tY1x7AYg8MiakPpyW8qY2pqNEy92YzTyepjypQLliz9FR/5EF
feNA9GXykvgYDnknQ3trZpkmUmfoapVNMrtZfV9c87Arl1Oy2rd1srhQzHYdhCzOKfyBOo9YU/Uk
eVuvwxSrv1Y4POvYwIs3VyD/9roHEIPtYk2SxAKxObct3CphvTLhlrtIyW9JEXfqAfueifmTDDKA
Exgl5EMQaPm2NGrCSA5JnCTxKR2KQ9WEtCn4fSkrSUlsQ93uUJQIFL9E/bhzI+uc+dP35PJjSZ9C
trR/U1+92bxQYaXWNqAaSILbmdk2i732TVjA/XH2y/8HfsKH0T0k7lfVemwOrT8RXpB4sZtMjXjF
77EpwmDdVdex0tsa8AA2fi9LwOI0pMo0it90NeYCekGwIWyDCCPPI/oQmIDVxNXn+uj0+cgHQz8s
v8oJT3CCTzq1pNoDKsWZKouTiJJX3eTXPMJwZVniM2JNkArtS8INU0EGmls0UgdnryG2eTduMji3
q0i2l5ojWwX6GZLHTgYlTufoMMf588QfyDJ1Mm2q16oLhlVH4LxJEtwBDgKB0d7xs80jbKrBwRQU
nmGUrBFY1pTTt8SwPoXFmY/X101boihkY6l0OThZRNb8Zo1EpmN/0Si2qZnvQhCXG0NUz4xVGFlD
c1A2NKJrI9XaSq5N7+9BI6L6Bc+hVNibs6OVwMjv8NGADe86FvNVpPmWRygh2GoWyY8BoXIT4BaP
wvk30TD7A3s9QjtGMcC8oTJiYvPGdKBszaAT++5tmO8ujCbmm+9GweVQ3FJz2Jp2+GZpJjFzdjBs
cWhEdDKS4NCM5ChYcM1loZ9Z0qOP/Op46iPnPS74bkON1T5LAOEtz11E7Zc6AtZRQCrIO9vTtKMM
wLD624c/tfVezeMGPC5+qsUfnf7nhncsSxc8hSz2EMAj8aR4lrXiKcodoL7t0Jxnga62gFcBHRJr
ggUGFWMV2PwQUUp0Qm9nAprLY5gI73lMx10mn3K4nQlPuG92R39Kv/1CwNKmZh04EN+n6tuI2tVo
fmQolII3ly0zF5dFA+AKMc9GiD2cPY4RnXvGvZMuoMBycuNOk8ld82yMpbzwL3l8tTfmVdDgZh40
+V2LVQr4QgdM2V6wBSW9dcE9uHF69cmTo5ZAQnZCgXKollhivQsUJom06l59lT9zxW0rpbcNCZ05
qm6BbvBYNDwcS/Lez24kqijWszWT/z79DA1zMzWTAOFJKzHAG+vvw5C8xYNiM4P8R1DxCNXj3a9T
i3NG8PR7G4GHqMICzgd28OXBy9Xj4n+LBwyqbKOv8mqXGuPejCQeAbbPjHJBJhnrIfY/s6H5qhrj
RZpTvx2U+7Y8kQiPJDz5rZM0HyQwXBjr+8BNT0L5zrHBDNXm07Pynrv4XUCRWMXkls2mfzeXDZwj
XLcI59iDbhYES1e8sh6XJQEJazejhTlICDHYzC42u8GDLT/VnLVEZUaBNZUEh7cb+RgTi5/OyUCG
lc0qFGhB+AjV1DjbncWGHhk8dFCEfDvlkUpTlkbbr10W3SaNe4dbYFemBabb4lYvz2djhBf6MHNT
2pyxoxwJjRFCalPnGCgWXHcN9lWHfmV5EKzZfcjn8YMVgAd7MfTkEhCD0TeLVShfgB44f4htLk9D
mg57R0NFAvWZz+raOB5empHJaI3jfVNVMf7LtmBsVKjqS7WB9Uj5PB1iyy2JFybdRUS6oHqjNTMD
uorIhRoehM89dVI9I88v8FI4GyRgMJvLoeaGtc23mNUz7CNVxrTNrQhoHnBzFgNi369c9QqG5wLN
+2TNESzRdq8mYCRanrBvUaL5PYpbPrLpjxQ1gjCyI10OD7x+KJL8HXoamPmkK3dFyjlYxAb1c/MY
TGTuCyAQG0lYZu0yN97XkXNtu6Vuj/Em8Iq/RIq8ACu6qFv6dVJVv7E5sj8CAZBnTw/BjteGYLJW
e6/HG2gV7iN7lOnrIGSzQgaTfRylJ6I/z6wxWLHw77mK2EXFNgDcGH+mgX8+abIr9wqBRevSukC3
AYVYDChc3JV0yiw/QHv2eyx4s8vEgAZVOamxdkmWs1pn/GQi/+N6rE0MQWCw+a7q1/5yO1a4Fles
qPlTfPqlg0wXGEtcysSBHWyNseGg0LsxGrATaRf9JH6DQGCsxyLlgW4/QzR/EECnasKcqYDotZwH
KvPOLDzYZ3Z8iUT4gLLzRKOJdOZb1UZl0TUa3Z3fdO9zyiumpx4rzFBtG06MSpTplkjzLwyRC/OK
zcxb2LLqBH3nlI8d2qd1NimloQ99yIyyoxDnIWAJH9vD0MKIErEHAqdtmVzdQb8Hs2CbUi95hFgY
mBa41g2kxVQxPVhQL84If4BTbTRZRDB2XbTu/ODZAobcpuzRDIIu2lacGnA8Am70emSLk4kwPUXP
yw8Bkn9xNA2/kxRnWnMexRyiAaXteKRbBAdQ+XtLq8dQj5eCb79sWZiEW3oT+cNz0htPoGWSjR1O
cBsG6lgjslaFDRjPINcZVPjzSwd9hTMvAupMk0zivkRBC0K2TrQYMthQBG4+JUa77mabRLx+UR4q
asnhozUQrcB9cDLmTEAH+WRXGshcRNdRty91DbZ1jowXv8FQ5uCU0NHAOpZM/yYuk35hBlv26LE6
xYVYGxbNFWUUtOiEobYJk71tmI+sCHyNF+4V190+rjEHF2azhmLZM4lSV4mN3RU0RE077EZQX9Iw
Pmw1YT3vvX3OFRrT27QaHcOSeKqbiBBHl90FWkzBCZeyz5ztm3sUVBaPVq+Mjg62Kn99X509+nBt
BkupxxFA/y7XTudl+B7tM09twa6/8l7g5lgP89Bc/Xawtroh5d5ZZosyKKetv3gN/SD60MZ0m0qf
sdT8V1s0hOM8F7cG16BNfZiRimTr4T0j3OrnLeEuro/aTb/ZrNB9Kdze56iaPluWq95R2D1Sk+bN
cvt7WrTuyZZN8FkkQ/hilTaYpiDCuhnh2wEUzk8UUiDZVgwNIMSdq/wer2N8Dyew3YrJnG8TfDGw
BjFcNlWCQTXwn6aIlVwzQZ6t5ytz1bB8DHoyHXkMBby9OoXb7Ji4VADc+RMsZT3ldgrKyWb5pGz4
YM7n3ARE3eBUWwUxqabCZhxaErbx/YV4R/mGeNxY+AJBJC63B9M8DDGAd7TVr8N5AI3sF8A1hHXT
jMm2Ie8IOzvXGGq2NITxik2ojDbcUu7sLPgPy6W3jmxZMhKYLugTr9Es2Gc0l/xEDpkQyBEfFemB
tpdvLQiEJOoUDvPiX5gMPxxI8d2JrSe3Cd5YBfuEDn1wXUvu5gA4to7lcxyaoAHMTRPIxxwyCyON
g90E4Epx706YCvsoNFY5S432IOCNa2mpkRwWnmuTUABPp26SO+qG2rRjiU+CYYMFEp81LEjEQbSf
edllgIc+xa21dhz/C//8i+90j8Xkvi/ib8SGxgJKPNFsGJ5pkV0LxPMmmU8J35sjhxedaLGCBMIy
FpEs/AnzPtkL+ivo38ssiBDbsFL1Axdeii4qs3QPdggVvoSToMnS+Bjhyyo5yVBSi8f/Y+k8tuPG
tSj6RVyLBPO0cg4qSSV5wiVLNiOY89e/DfcbudtWYJEgcMO5+7xRU3CYi530dat7Lgyl/EVMNjAK
DT5Fq3c0OAAv8WDlA+54DtNqpDVd8LbW0S4YrX3ZxKQN3rTWWytfU/O+x0Z1R4/s7f1+APZSgS0B
gsIzir/jOfiV+/avykMtXlXnocxv1tifQgeFn9Vnu3A2Hq4nui8ztl4h6a2VjtT2ynZPpZCswLv0
cnoZatxsDeztzEn7XQdNf/dNL1wNWnop0/ruZi7IfY2sCfeVRLsnmT4sYnqwfpqRf+JmuZ3B/lva
cEltvdw1gjZX/O+LJhw77TCp92zdpATxzuljpMkdAi1zboqVrLxkN3YKxp3RJy3DcY2VA8WjrqFB
OjL+hFdw1727UdwASHTBrufvxuA/EWKtpyJ4Kyokg+zr744pb8gADk0U7rtkPKNbP06zf6FT8GUW
vBxdb21mOT0RtvzWKW9s6M5fKOqtGO226VUl0HAQ5XmpsU5B3M6WfYjIahu0tXFOEENFnLbu0vJN
qGtkpTHeLrYqbRim8Vo3xFsV5qj+vMpT21d+11vG8PPV5CT4n+FzJOwQ/ZhOLyac3VeGGP+6JrG8
GSxZcQc3Q4QPhe6mJQ6psAYtcKSdRRU+Ajmg01t1mpROvPWBy9NBH+luz1668SNyab87U6M7+2m0
98RMeo8AOOwm6GMWblBh/0NVBtJC/LCs9Iiw5FfE6NKqqPOPaoT/RBYgZQELRVR080xwtRwRYDD+
6gX+Vws/c6blqKPdL22w8o509V04tRgkzK29ay3laO8YUG8wkEJ8leUUFHpq95lPr6kotI1g/mJD
OxJhESHspdByHcBJAJnOCVRdytQn1A/0guNBr8DE5oJUueK258iG9s6/NDVxPRpwtK8+RAoANwQ5
hyLDH7o7MjB5ocseMjJVy3rjOmGz61M3YRYKBt9yCGL9d20XjI51kebcON3zjzxPXcQXqOI6TMkR
0yhAU1Fgg5xYdrMcU9/aMBwJSBUbl5HnwrFQzhbM+SDolmiyUU2aKfUtGy63Y7hdtoxQuaxTX48u
UTMaVP5a8VLFtbaNuhimuDO6e7sHIC8n4sOo99zDELQohgo9O+nwf3ZsN+Y6cHy0Tv1cbNF2yDVC
Vvs05xqMEsskWBpUJ0ID1I/bq7uZ8wgAu1XXzYofX2Lf6zHBaIv4iFXOsMLDg/JEM9oMfUTFR9lW
7H0gt4mlO+1gJxNmyy1uGsqqeWvXIbhn1wM05HTSoWc591vNod0LwBzFIZ3pTZRH861oefM6LUQR
6tvavTXZkyjd1Kwno137sNTWsqIz1hvU0OlCRGth9hhzmmzU5gBaxEgyh/EyqwL1UifXoep/BNgC
Vlfi7JxQC6xVA+Hy4SiCQgX1YKFRuVt3U9YfS0t4J6kNCC8yL7+Oc662cYuiRjR7JZBzUKsL0pTk
Y3Qab8te026nxJ/XHZJN2Pl0+oyEs9Stg2wb6v4fm/NITezmvJYubA704BP8kOjLojexKGvzpAcm
ADR6WbxNBU2IMVinqt3V+iTA9l5SMdPY7iBInqXXfLdkRGgC/L9mWMJfdeqd4zuf7ZAc2iE9xCbO
5hRFNyZ1NF/WUDmj5oZqYm0PqHThV2D3aDBSE4j4Q9attciDZu2BaEw1cbO66mcWNTPOTDQsBjWc
WAZqSAbiHsuYmRHAfrpuH1OwOch3Y7zau08TrbAa6FrV8Wwd9N4lpuu6t6nrRhTIuNVo0alwlcdN
SauLe4FkdZVNTPWrgYwCbi/q+wN88VVtW8+xSpaDMT9iUUAciLYCQ4uqo1tr16/Qnf90NtqoqCIF
bVVUIsOTM/mnFK9Qo9TOQ6LKiPJkGsG+KYvfUTNUaCflYYqT25hQFa2dF1hN16EzPpt5fOl6h/F+
ktIUY6U2doaF3WhfajDFneKHoBoUmcU1na2rW9poZdLPlsm8VvO2VlNdBDW7CuwMXlHRaYK4xNnI
uGAMAjyq7rZjXsreYHZdpB9NSuMIABQMwxO1wFcdLrA7CHchsmg728NhSGEI6HNBc1Gr92Ftvohc
bNw5Pav/t2PySQH6Ph1CKknTOfQwTkFd/Tvrmk3oDldf189OWbMMys9KMU5aOb57sj8VfuMr+yMd
yHrub+mGUBNrmZHs5gM6twOiEprN/S8mRTZ5JvdIbC6Vo29N5MYb35S0n+UVWfdVUN5yEBWhFYOf
U4TJ3YqdW1PNN+Pf4MtwwbyzPjZJ55PoaifCUWaLK+pw/1gecYWMqEbGb2XO62zj+8GLR+8JH0J6
Tujpgqp9hFPq/qL4Qi8qSrPzgE7L68C6BZXzaRTGXuQTeCiDaGXBhJT36jCWw8VB2J6lc2loz+E4
EsJ5Szj3jLz4d2s7BIOWyICNwIwaMKKMYmIcOUx0xtwZSEELt80k7Ca0bum7UjI3MlqxoeXfBRU0
jFrxGXcTPMNhwNpazggpQ7WOHJG7aIQoIa49CC67I7oDCkDt8AuSyQNUJq7eTsB2rIQspW5uDOIP
KPGrIcYazM/kR1+4S+H12wyiiKJnecze2uXvAb0czGeIuWG7VJXmtPHEqRc6VH+8clVhoQ71dGlb
07htR9AUDMHGVDZ7a1rnUClr4hqGN7HUoJQLhBzq64EWw6c/anCqmEQu0zUHzCYxgV8HyGkC82Dg
2U5f/dBqmI9MlrnoKPJktL6OVWis6z56Yie9nMAccCZwJHRkfYZyFX/rytljaJverGGnf0ZWc8BG
3BpgyDJJaaYwX6UBnlZO+U6NQ8jRQbofKd+TKobTMOAMJHvCB6IoEgFNRZt6/ilkcrNpFTOASffK
RlhYp7TJAleei4jZoLk99PBtiKpnoLkZRA3TYsgoKE81YzPzGH/bhTyqGsk8iTPDIvd/jWRwuWuz
ca+6jx93yFiK39fxFtH1Zg44OyuqmrWYV3qA1ruNyfwpDdkliAOAMcvAYDjBEsHDz6a1Xc7XWvZw
OLMRGqISKc+XwgxXqAp/zWhfzIxZdcnAQE+gkMn3vM8O6rqiIAL/807x+swRsvKy9C1ArB+OkLss
jygOlD9/n9jEBrp1S6Uy/KXS7/lbT7aXtM8vofDIeQFHaMleL1S2Oq050daVxTgrBat/XBojXbW6
S6SOdy4Cn0A/pUYLfUcLUww76lXCKERl+vjk0vtNongl5gBhpLcLU3dnkyqFSMHxd1V6dOfu9fqh
Sr17aRsbBopQuwqTsQirvZcC6/rEODYYiM5ttM8CQc8NL0PAy8MVTQusiMxbWpIsMfKnZ5KMlHlt
7+iiAFtMpfWeM/ezmCRjk+a0NBjfViuUeYNlx/UPIAv1gkkbVnYwzOssfC846HphrwWvLYkugmD5
nlmMk6aoYYw6gxjvbR3Ds3ZeG4EBtGpECQy+RIRfemnugULdIkCwQ+N99qiByG9fMYhSlvdsyZjI
j84ThPHVkeUPFDwGi1nu6lWRwmFyHYfsgDkbXJh6WcxXPVb7mDdvZK3JH6baNL6WObAkRgdbUph3
Rpwl4XamRA+mtapayn74l1Cakf5PrTd02eM/OY6SVPGcJfP4e6mD+qW3HyyMEoRtaVOb9cx7ZzUv
Rm0ea2YOKZugba9TOvjzya9LaxOzKOq2eKVktrF8IqW5YLjDQi4EEG05tPHTs5jGcnv7gGIKDDdK
ChKNkixieAssclXiRYutBxhLW+/pxG30IX8iggDglWCCPATJ1+jGLKcWnzMakmzuKPWrLH7ASNhJ
rF2Bi3lvQVSdDMxEUlc6UOLbL7frGWaG6r42jZBPOeZ/Gn+y8d8ZolVupkyHM5i+GfzhXuVUWAiP
1BHLW1x9Qd87CTm9pbpz82zKttSDM5jn3HPbKN78NjgNs/zsbH1cqBngMYxwCbGuPgWq1jNemsbB
U9539mWbKyrTiG87cjKtvwGyeSnq5qegMKpxei4wq34UynhS8y4ycbfFzElaZuJuV+3VL6OPkRrs
zkE2f6NCYaPxha7pm4yQu5Q9R3Y8WdFwkNNFG2a0GoFrUk1GCZYXX6GbbLOKRiP0W8TgzE9SES5y
Y+9XwNS93H9rEW0vHFd5IzV6eRdeHFxCjRlJsv7x3JckUK20VwIB0YDshRWXE1a6wYogYknDeldY
IUoUJB09JQxgGPFo7VwVBg51HqK2dOmx4cZ0ojYuttkQRS/0fmbCfc9Or6CqbKrJgJdy15w+SGxx
7IjacHiIQVCG7SW0k7JMoHfA4aXnqg04CdrNWa/nz8pBsTqOqQllgDMMS6o9iwKIUflBkC/ofght
Mw7UYDU6bJ6fbiN3+uyqEhnsMLzS33jT3CgE/QINtSfdKweXdDHU0AE5lwzH1IXW5r+F5a563aQI
0Vx7P6aTyoyFSVpNGecSl9W5bHBKcLqLT3FlQRi4E11/R4FbLDtGGNx6yFc1kgpCkp+0YWaVCA8l
1Esr5UED9c94UeQ8WkvjVksxmS8zmoIj0q1J0aastzKEEF5Tf9l1fNY/VmHT1uoSn1Y7akr0/jai
K/LMBHq0tLdMq+e/PCwRno4kYqE0z/TWs5A9gzRNRCEzw+qUwRvnpwrDlxzWAMjJ3w4kMOnQ6Y3H
GwIjRZQaz/iDvjPe+4Lp6EsNISAMcBs0Cu/qNIaBJ0BHWg/M9Upt0rh1E05EcaHUbWhwq6H3eLMm
ZBv8MLT5+27Wdlh0UsLDZ7tKmo1RQ/s3UdWg1aDL5RfUJ5qdNw/nigBcI8siDezJWWnu4kvOEZT3
0CrMdm8RqjSi/mYsA1Obchdq6Wkg3SfBP3mKIFKgiZIt8U3YQZUZEGGdhipt6LYQKzEjNO7swAhe
AoaZyC3w9nGKYyFmdzuVycbrEeRlvpmsBN6DUWkfWtlE39aMn7yYqofAcTquVTmEenJL8rIq6LEi
qPeKb/aQdzoeiIsMcz5ONVKfKc/6DdDgwCBSKg9xMwFdygEk1tm+sH2fQYa8RDNba+m7Ak/QB0Mx
2bMu9CSGk8LwGlxiVNMWUG4CvbjHe4b4H57i2pymT8suTmxvOx//b5hce3dObn0Wb5KuuzI5tXIj
0R/AZlfQXeEHxZm9TvCbX0FF0RaUJCKOe/olZPWClIMoYmeMtHvtcbo1ITWnJEOgTXuFHkxjhUx1
9+gwzvF4HqwifY3yhN6V03/PiHx21KNUxbi46kG7F239Ezbxw6uISpDFbDJE/im/2bfqfe/KOw3d
/SRREwx92vzy8NEjdoRKN9Da7cWKiYZrYylruJiqnHcqrOSj04qzPcTcT2cTZOaHLZvHpPg/AVs9
yINVOoxXK9R24ByOYOm2btMfmzHdUex9bUOUetCcMthqipA9NEo0GhMwF+zTqkxXJG9k58x6ectZ
gudocb8zCMplqXwH6KX1HbCg9jQXxbp2KNCl9RuuKisjcf8apo30ez5pDbNWcUo3LUlztBgYWTDN
iM0Ibhkywhij4bQ3dRaBteqRnRem4u/kFvOujHKikLX/VEY7KPdZDJeQOS0Y3BtIWD014Vi6mFRV
t5grFA76Xhet7jhSVM3rYeECIp4FWNoYsKrvw4gPuuG7qsorOilnNTOAXDfDFqsHQiJV2iqTcO14
xLDDwF3Rhi145afSyYxTcymtVi4rp12PFpqgiAnxhTmKXY3dRqqlO32mlFkpCcO86wUTjLZimIQV
cxM5wLmSdm4Ta/Q4TOtUsSgVM3vl6dDAfOYk6OwvJ5jfknaeOYRHOmlbQ+HgM6altkxw4N1QArgA
oowBi9ohnBqxKpEnKpjmCh0bTzR39NYJRoRMWC7MrsenKPb+Iu0hRp8iJmur+dSblGBrs6KvnRm3
kZwpmZuBMVmQIqmt7SO3Vjfe/KhaKCwGHy/q1oMFyQhofGJDLRAzwVLwMYnhYtrMGKlrcvioc8lc
fqTBTxI3VnG3QKQFzEj6DG7KBhwC1XMtqF9nTDm3Igxg4YQNfSrJbQvHvxUzjXVtb+sOhzpG9CBR
79AVryPd/80M0ZONGx1dz2lZIogqPQAfYf9musbVrce3ks6VPY4fRcrRlftPj8EzWPGPrCaHHCxi
WFExMtUk1fwSjaBspqFF1jNX3bcOBPtTStM/ZL0IN8bkf7l5812g/CMhYkvru3Q/W8URDx9uRrJh
mpY5WPdq8MlSMd8m0HmJplOT7b/Vp0nohubNzCx5fs6qaF+4KUfRHN5ivR5h1HdH9Sgn1Fr5/M8c
nNUrzqWctz4vo6+7jAk1L4AD6XFpm1RXzTIzwLUu3M+BskbSdAvkavuEWP8BUOxEGQhfCjnuws4+
1tgxCRmvbUt7D81kq16IwUeQw66HGuHs5PMHlF/eok5s/dFH72JcJrW2WHUZKjiPOEM2xXNU2UVV
eJwZOH9q8byjEYey1lvVLRzVRwUCNpaINs8eg/9DgaFDbv4CqHYUvXXLu33HqyP36DkRomARW8dL
BvSXlfEYBy413qtFbBmIs/XpUtDCsP4m5aNJ4mNKBTQhD01BsnhByYpC0cXvDkzwGbYg+EBsyxQj
v5xryBmC6y9xsFPCdo+IjPlKWubuBd3+MkdFllJ2iXlpnJYdjh6sjWCBUJptLr1zmXVOk5YxvHZj
aHJvNdO6rD5ThOMDAgPXeB+cZ2N98/uMstxMA6VhrpXXlmo1xAeUMNRenBMuBGsrwTwYLQTfYYPU
dhNoMlSnXTNe9raOBqJfxrqEb/fggp3g0gCaYJalpBJp4yCIPYoTLvk4XCgTeR2ZW9v/hMUzBcPH
HwUcH75xHg1EkMzFORB13Zcp/+HSM4Ra9K6h2HhKg7O0jXEx82EnEmOPimiVbzq3+QM2XjD/mO8N
BqDUAu+wAjTD8ByprM/d53myNQEnxxX+mfYt8indx98Wk2NMkLFZF90+Zx9TP1HTGNKqna8w2PmM
v45iH4cuGVOECIrE1nhwF0YmziOcsPr07BIk8t0hq1ayQ/MP3FEomky3fwz5uKq7EmfSPzPtEk+6
iwnUmjN8+vR4x4kN6b8HxqLRpbVVD6XjyGJJIrl9mYlKKucLm06PGyH3ahPiGypifw0amHr0YfKW
i/kPfysqcTHpBnRWupvRrAk1t4V9uncamh9FnXIA2dic9w452gRr2DMxklSl2Omg7oxaTH75NBCQ
AfBUv4e3gdUrQWijP1j0rliMKZyFid4aXQzuAp5hW6+YmHR4DON3lEPEzZ0Va1DrX2pJ6UQtQPx0
9E1SMCDSbipGMPAaWfFxA2GhepSUkN9M+81Gl+bUXx6kNYPwo9c+kpAmodhV89sAmxIV3T6CJNIW
wGXEyQVfbGWEV5ji/f9C+3GTRL9Z9RMbNPwLzfcVpYWCABmTAz4CZp3pvNMGVt9hdSY9CtSdGKFA
qDxwzbObvFpesGPiCnjF3tbi44ynOgGBOo+qyNwayH/5pUq2yogPHhnYK4XRg19Wtx6lJ6BrtGL5
3rZBS0r8LSImC4xiZdVfCb0i1jTXp546ZS2mdeXeYKOg936qmT7BeWynueMhrzBZbEgplC6nA4Aj
pt++A1Q4ZAje/+GdavPpV0MhPE2e3Np0bnaVkayMblJXGI76PjVeItaG65VrmiJr9aq2vX+wsmfS
XFidXAV0szMXoF43tXiHF1yejvwF7fZlyes1sh14ekQZ77UAEct3xFCT+uFJtEs26q2jzlmwsLhx
gng3BwVQYMIx3zBrYQ66nBaz84oGp58xInYBs6HKnq0Nb3nGdsneUFnf6pf3SnykmBr83jH/aSD0
oBIAsKsfM6iWtWiuGTeEdvGTp4GGZm0yeMYij79a1CiFC+LLuPrywbVHjORgYLqenWDvxnlzgSOz
pU9dLbgvpOoU91rnWiTpF756tJVCMkx8PN7Rqe0nNHRqN2ai70D+yXk8f06ms+NWpqZ+ylV+KSlM
BzDJzTD4oGFSx92lRMMbafPKlvaeZ8HdmmLjECJ3DNiv4y5bUQJmHL4jcX7nw0/c2sH7wJdmMZKc
0sbaIK1eTcG9xoO176NdyEmiU1Qc4NpOIzEgr1xefoPcW+AfvPYFJwjPjfFhC7Bmy73q0nNnfqqn
0Lfy4Alsngnc4ia6RQU+c7lGr4YPp5dHtbm3NQIK9NBtpUPZNbeaLfbWmF/DyVQbo9a177T+kdDF
FKwZlgrTdWcXKxYJ2Iq1sPfYPuLEIb948v/QZt1+iFsXhTGMQ96ing0/ehW6/erwN1yqWypHPfnB
h4i5Hr7Gr8GZomJ1nQbKkXMcyY8i5LsDOVGB4abbblI4xfGYrmP/GcaYT3cYEc1UN1ASbKlEUywL
YF0CWg3BK6pQVr0PBTAhFmolilvvAQ1FTKWOFSZxl1a74cRJfVSKDhJAQfe23ZR0rkqOj7F/0A44
xU220JonlkRqn5B7x7PXLmGEGV16CBo1CtXc9JV10ZF/VQsGf/kFfCPe0JXlvGcE8K2SFzPUmSXF
t0afp6YA7RrdlrWBfMeTj4lBETayKDK2UPtWQeAS+lYrLLlWpuZ/z6GFfxUFm5zoIM7kzqjKu/qC
oqsW7LiOnm5TZNzBNWWSzWPIlfRxTyd519WAOo3ibJEZcHKOjC+rc4IrNUgePHgdvRJc4yM1dHQW
Umf+C5fpGGc5GEJH27BXy9h4E0H7tAv9CK78tRDpczKnF26VERjLsQ4+1avRTQTTvGojXa4wr66d
4bzCXlq25bWreKXo1qo4hjsrdbQjfDcYFrpYxK56QpTfPuCjXzjaZ5cRFI02JFDUSuwpOEKdlcts
Vh7Uf7CywiKPXqt2wg5hF3NAjw7jf5fem9d9cuqnQ9WDjquNTdXt9dK4q0XSQbdCTQlCj1O7WWDj
suMWqDN6INPSyrt6c+bqg8IT+AD4yT0ahCS1dwbORQU1xSwVey2YV4LpC6vDf9pjf5mm6dDN9V8L
LfQyqutvTL12dea9GK19Ec10DH1tBT8ds1UoKO7QfNGGuqRj+bsMACIXOJtWQr+B1OvJJphUIiod
8VO3Eiazg2ngSyB+9fGEyso+CYERKQ5MB21KP3Q/3OuBfSh68ZY64hoFrr0wUxArltwPznSE972f
22Lvy/iJZ+IWD58dE/+3GExH7qffVGx5Vob5IfPmCCB8WwfB3mQHoGa2jYB9LJh6Wo5eejUsyYei
FGz7oF9ypbZjcTQWeD97Gn8POm+OZW3CfsZTI9q61sxaDsQGSt6qNrqDW4UjPCQIFxyH2VgZZE+Y
Vw6+Ni7cqPyRrjzaWv06SqyBPKv6PXArklhfmy3e2nFzrSpJuaE/62PSLzXRbilk7nVc053K2IZq
WpJpn5c0R5eYT95ulsYjg9KsgssBDRyNnh0jzFuT9Ss7JmpJkJ18uNj1l4ZLdCxuvNu6OAf6W82+
ySurtuOITYuh8jaga/5uVB86b02hUyfemG11dhER4cKERpNd9WwU6MnOhMoqpmn6Hz2d1xyCPUvL
Y5+n4cHu84aMZqtjVmB9U8NZ5Agec4ocVXv2gp+ofXLycf6pN2aikaSDgW/TO9aktOGUAx3DIf4v
k4698vpzx+iFjVMSmrIDU5mjN3CR5lcJNSarIya2rk16V2cMC14dHVrR/Zqj15RfzE9lJ1ZLLaJ6
ikJpM/cfYTqrLEdVBxuOynH4ZHSGphdNyaRbhoazHbADMMYPLlTdHbZC14WgDzVPRdZcuNa+NlR4
KlQ6xYfFSHaCGjwD0Yv8ejk39PHFnhgDlwIie13PjnZNKCnfR4AypkXsGM1nh8hipKrA7lwIxtyq
hg6MvlO7LUZjK6N9z1HITPYPm3blcpm8pOrOxDgxUyg9aTQdeG5UpKgocc4S0PGTe05U1fWYUf5r
MwpenakUZAEEDpY4qN8/MLjYj+ys/jMnTRImKgl+BpcR0PwRzd1PW/AO77ysKz+ct9y/HKuN9i/W
UojAVHrVex82wX0gYbxg9qPCzKwB6c3GKp3f6lgjYWDx8KVIjRe5DBkD4qZUwSoUN54JRyiaaUY9
OPmvLvlGnESQfL7/+9kqblPfNyOZLkb08KRGwnnnbvLVfvbdRYiTCL06nhIQ3WXSfbMwzISOpNjL
FKNahx7jhSXAILt6t9TuL8SO8v6RB9MaT9VMqkggq5hTi0/igcjrtI/UTjeevBnyr09kzs+MosdM
Tx5JwIIqGb6uxk6wKiVkW1aB189sJqeecysgCGf4fNslZ14JsuZKhy8kKCRGr7wmSQPWHyowWtod
/auVB/V0wAxsSJlTzhmhgJ3RM6iS3DSq2FyjCgspd+7irD2oqFTmyWUckrUb/BQ6EDScI5A6hUN5
7rCTZQ3scK+8VK1C+OPFis6Ao6KYX9KExeY8hR4yVTeNK7VNmMyqqHbZKorsHR/ScOiB8gJ0cXNQ
PvAIm4/kvEF6UfkLCMQlrKl1al9dx/9UyeEo4RdokXIGZ4jgdXCf9J6AK8gnNpLZVhbmsvX+nX/q
vdJh8OqetohcFL/5hLqaa0um5F3tGKj/l4n72+q8C0ku7WtmV8prwiYg1VJnQxizrxCKfR3KQ6oO
xVo+gf2gx6MXx0pMzqQefivOviM2CZ9WqwJmZgiZhmDJivdbH1kfaApjYOYkXYzBLo5+D+pZe+/K
0hlIPmsndJcqJYy8fJ3H3cJPHWa25MOgygaX5kZ7HTEXm1O6rqp/98Dn9gdAEg2PKGRf0wlYqIRf
kMwwizFL6951zl0dE0Y7nt0s2iEiOER8EgoMKp61XRfQCA1rYkdl2G2PRwskJ4q8y5igmI/FhhLY
yuWqkmrPE+U9ZNNSSTU7i9regz5Yqv8diGlSEgq/O4xgV7kKvhqu2Ur9tnR0luQefEYGr/+tQ9B4
q9Yv1zHhS0ztQW38atft0mb/Dyasbwrr28ib5cwxFuElwC4j9f+vZLX0WFAscr/W12zLPGn1Qo/B
qiLNtfiT9zQC7ysQQjR0QXrTvvitKhn53AX1RSWV65lNgr/i3ZgJ2DjLISEgjSV6bagEOmm7C/oX
lQN4vIkgOG7ESvwenncRoyOUD7X55qyR2nimvF0xr49a7Kl+Ze/hRqmFylc7pkAmoUZCPtvuj01V
Rb28usDgCKuOIlbog01JiUulnCpSpziqbiHboRP8sBan/mn2b+pkq4GFRwTRbGwB8/BcUNzQdyZQ
/1cWyT6ngSBDEeCNh6oUYk4LzeO9CAfGRWDoZfXbTC+rpcSOAlmVAgxyY3UGenAzuGS1fBPV5kb0
xKWzmXHVPDmsE3hK47quUXjH8Vk9pTpzd+rPLE9Xqc3kxofBIKAqrqjny4lPhkaZo/4C27z0S6iD
FDwcJJLdXhU5MnY6HbcAtQma9t4szA0q+XXU/5odF+Aa814kERwLcfcKDRkliLsbB9y5Ac4mFPDU
mVdyqKNgJVPIQBTcHa/dZjwJdUP4IJX12QnGJdij/fQSpR/qv1SGAp+cEPeibkngvIwc0urA4MOq
o3sixGVN/Gvc5faSlefkD3J80zmPLv/U/aFLtDWK5mIQCWlppJYlZ6xaDepya2LzUcT0QZM1z4md
VBsopvGy9gTGScsPgtkF7lZtHFTbQoT+5tnibeKlokDpQv8MpnsDqJ7PwXoooq8Zls5g6SuDk5JQ
gB4KMvANiXqabtTlswLzKLtY9pt0/QXPMadMVyUIh9XZV6drVaFRz0+tUXUSqCIbhUC+UhXx1CJm
ZTNksqbY+O9EUnJdnpVD+txF2lHVCrkUk5S0L7IV9Sg6EsSk5lJoJmx83hfOglhg8/D0o3d+9P8D
sM7PVSWqwWPI5oERoKP12sUoJl3E2EQ3Kp4gi7f4MQGEmSZ5qsOAbgPanFtdgHlipxJZzjDVt4er
WcoxzZnqQcNUQQbWVjvum01yR+7S8tqoalNJyazbWz37drhVUAUw/zdfODT9mGEjtGZp4TiqClTq
YGWfPXHcUCRNG7xX5Lp00F/x09W5ypzKgsY6ox2gkbn/6nwyA2N6VXsjD5AZYmOFwzTePZn56WVE
Ok5Q4Xcus7Mpxhllf56/NjAnwLv4CE/7tW6KpR92N3MQV69hml/prG2PU8NvCg9wC/E4QyAFtg+L
pIuZIkV15ZXoo1oXlITHdIqdQXQK4ui1J6Vws/w2+GmPmNJLHpPjTO+e6HPMEd3igptos3Pq6kpw
SBEobu+dDNl6Y8KFatpAoF4nqTxPNWUVNSwBXo+ulP2QWbwfUOws+pzOjArg1IIa7eYwg3hkJ3Fm
7dMhC25E+5aWLjdCmcaJbUl1qK8lkQ8iuHiYKGAAtwzEsHItvNZwmSpCCoPR/JLpOTML8H/ssL2p
wvxA/8AYtS2b260DQ+b0zVm9bSpxRH//1yAJUU3G/75+OhhJetW14ZUBJgBGXf3u+/5n7zHR5FDl
j+pvlWhpRnB0kviAMJ9Cgrkd2/QUVu5bDhdjqdsXvTFOkPL3I1XN0cGAYaz2NkUHtIeX0C0+S2t4
+k10CJN+pUJ/lbRkBFqe29zqCR5CO2oHQBNb9ZdTaeAW5BiPKKYYVDvNLaL3onYjwuGjw/bsYLf9
QvP5runUWNgWkOIBVo2KCunKmCwMHXxFmtZyOWVA4hmHYRQwioETk9nwGxygaTPqWtx6tqNHGzAf
Rljxof06VNW19TGvnbM72LWDeqzFMKMttRRlsD+XhrzQtrngyY2NUL83+zHeBqHOFERFMGtbahrS
TqwzR9C4ap1a3FMpr33RAKSQJM1T2nv3VDPK7xAGNlP2GlVOanKgD1MS2YhqewbKDcI3VKnM0NZD
BMRKywqGB633Jk4eA7GHjoCKURnmN+MRk02KFAwzXGRD4KaKjmOdI3qg2DKRwLWe2JUZ7pwpT1Kd
lYUr0CkF5cu/NM0Y1VpZBg1oJ2KsF3Xodb1Pkawnw0GbwTj1MAFutfLQYJlNzbpIGWupSCaFo89r
HIzuptY/8UlFP51BjDMIxOApMdJeyxMX1++G1qLiEaLn6CpchbMMCE3I3LqGYs/I/DWoamBSZKfJ
9NtCuE+rDCMuUBn31grjx8RQzFRqp0aiKjQo3N5MP1j7WrGdusi5lbQrl7qsbFTojo+xkEeTEZPG
fsBzvRicmSaMftG9/qUfujfVzu9z+941DFSPMIEJaunhYTcDMvdRi04Nn3Qz1kUCMmbgsTwIVgaz
/fFjIRlFQN9uPiG0sYniYQ3nUu2ZnQcIuZErH+1awFiQOpRUufF/HJ3HcuQ4EES/iBH0IK/tnaRu
eenCGDl6EqAnv34f9jS7O1pJTQMUqjJfjtVt5JSdziMJtNoo3z/XVN2weLHLIMcc0FE4lMJ2/06n
mn2fCz38SxHCMs/GisoMo8KB7bzxBZbd7DnTpR5ZbMDNeWoMmrioRLfUb6z1lgV3VAeyOQC76q3e
o6lvKEa2CaXhgFuGgsjN9MAHlytqoKUlOoIFuakmdOf2xvbkC4f6SkGDmkzj1eynTR1+61/MjF8l
VR876Zg8624AIBHCKNrfgXNcVXmYzhLi+NAyzW3GE+IcazZQsp9RmrSkNGLARDnakX1HCVwE1x7Z
D8BaDnD1ykx8nqIdo2b0TyA6IUHmS/lYaZR8xR6iv3XAY9kRisPH1CMgLEAnxTwqat8ExBGXA7Ju
NOqeGF+h6ySXWYH+AYSMXyZuhgScoP+aOoQau+tfaq6hgNVUDAnmm4RojHatqplOArchIp+NflzN
R07ovrUZFWn1M0Y3G0yAYqq7bjjNswfm2niGMkjPin2q1SY3HikEfNOAeHebsfI2mSTGsCERLVx5
tH8oUAb/TX9naocB8ShhWuyuxLrUCME4Suk/dXdekqmoh7uUsAlxCVPyTEPSoMzSfxn3z3pD0Y+e
2ZED90z1oPftTO/JuP0GE/9blR/KCB2+sA40DE4e9Bjhd2e0sa9s7pOK7/imHbM4/WzkwbyDUciM
niT3bH4FNLzhB+oP5ZdgVahE9fEp6UsqfN2PeNKe7Sm6jt70L/YQwwKPSnnQWm/eM3XMXfPqmuyT
Qu1ctNnwkvY9G3RBj4LvMdHBcDrcCyXNt1CTuadfEow/Cmnd9U3+YoTDKyehqSArh2A8nmW+Z4g3
tIeZQSedfme/5VNwu9ErriEdvto82vqYoH9lMxv26E9QDrLlDqIjgpwzWPcmoOrH7KgScgXmkreI
gQbFu35ldeO5Kqb/HwCaIyFiAi4tTXN3qF90uVOK98mM7jC6XIpaHmGCbPT194x2W+bA6bmQdFK2
+kqFsjrGeDT1uazFJFli2fIGePQGfu0nDLersP7zoQGuOq94WCjOfSamHi1MEBQWQPp8QRCcPOMi
QpcSDJ8UbPpnpYD61jVhBi4/RAAi0CcDXtmYh1QpccBHedATiJhtrsGtG/WoHTF66hKgBiWC62pt
svISUehvNDu+Cg1cA9WlKU9DWF+QWN9PSf7/eRLRxLblEW1odsbiglaA0naiL9age525ffo108+b
HrGl7M96EqoXIAWvue9bIudp/HnK3Qc2/tei/87F9KSviF6y9EpnIq+xqJNpk+WW2FPO6/99kO2p
jboLjSX9Tvoy54V2d3rYLeUbY4pQVC/NALkpS55EtSASIUO8GVr9ffSD0qZfzWTcsWIucuZNueWi
pbtMR7bYiprrxqSXOxvTJ5D0K2IeUP7WsLMHZtShXyJTAsssCGmmCcLHXqofmAnsX68Dz29Es0wP
53ILmAAZx3hbqp3JX+q6ughGuCp01DIH6wGsE8YVIasOi2YTAQBOsJm3pXiY2ZxTBS6gUqcCIqBv
FbS08B1THemXgRePYxOLLmlMVHy0gxLRPqFM1jBw2BDzCvUbneWfhexyvz6BlkDfjw+I5ak2oyMv
hr7AMIuIJ4ZoLGV6yADelazUtSMOo+V9VQW4XMXqhNOa5TNr0G4t/o9ShAIMyZ4m1i7gDZ/rGphf
85TZ/hbOO8KeUHlbMsIZ3zufKvHIojAOMmg+Db95skZQXWic5Oy9GvbypzE8iTW8ijHZWqxdmbRv
iuB3CBQkayRzDkTX6Y9eRJ602uh2auX3u7kwke5KnGsFLhur3pm5ebPchYOGd2HQQgq6PBYs0Dal
Vuuk7xyXRGRuDdM6ZKoDc6YXmjne6z0Xr8xegcFjQT+Iwf1OTE4aPIU1qwPjuf+3Ny3QmlrD3QVc
461MwmPAmxxm6YTODbgXe3Cq8y4Dfze66mT40JH1MUYvlHoqrbdm/Sooyqq2HglicQ5qRqs/8o0r
/1No9NcUZj/6yakHaDJjrQQRluMqGL0nZAapkTm3Nv6kY7ttYaDQVjg4AP8uaTR+9EF1iWKU5Qpq
Tdv0d2UbrPVNaqvswIKiqxHdlCHcbcdzQ9ClXhQ4FMaYrPzCPZOTsdf7a01YKeJ1458lK3qylaQ9
HKJ4s+joGXSC2zB/8Su8wWw6+sTKc4SmBkA4OiMn2JgxylH+uXHVruUVo6uJUS5d6z0TntqHnqnr
ElMPLPS7O9COgDyxq/hnGX5nrg0QiZzF4abbeNx0T0TE8zFB5WFNPedBf4guuxMQTqVy7g157+Z8
e5QG9BayxO42k+/dUqMCH1rfLKYWvjVMm1E3ytEe0jKMkIPpT2rZw7mc8b7ZztEUVIouKMwsYCDv
sCGOWA25EkiIeR/d+DMdSIqcHWfHwp/OFbKKd/1rzTkuFg4IeWcifZFa0lRxTutgiAEpXjX0tfXq
QTtR19B6OYu4E5GvyOlgXfSWC2OXmeazrlW8nqkwDRkdLhGk/4YBwmIV5ZBXzPDZt1EaxFWwk33/
R/AqYN2GJF/LR29MPEGJXRemk6QTyzB/O5hiK3kW8zrlOI058HOqM/exR93S0VPC7ouUeiHuCWog
N6/ImN6TKJnE88nN+H3Br7hmfzfbbECSPJR9pdWrdW9px3FM8lzUvueSAGhPWPskb+8FQp4JxYZo
50tBquNCRc4Ofhq9AguNz/TTT10samgZWQ3JENix1fknJy1+qiDstxD0O9ARuC1bhCBh7+79Pi2f
ElNAvkULXjAPPtuzYaEAQX9o9E+gjdbmgPWk6wGcN2n3o9h22B8eTbf4VfmELpgkhNbBUuvIp8Zx
34yyuI9MjwuF1JzMZ6vf4T/NuT1VenPb9tC3RCOFzZuTEg7SNA4Bbou58eE/ghomCCdyYxQYVvjg
gEXXW2rDgWOvqr67uqx3c+Tl6wU89EpNRDPi5qvjgfzS8MHi7GKyibtam2HX4Z3Nc+2zjnvucEpD
DEOB/exV8kLXih0kolVpZqPFsrz4q0KGw6Z2kA0bS3usrPYd8PlR7+SOOTxQpJxjf9rTQ1q3bnn7
X9wL3naJ/TMjbyBjCyV2329Y98jf6tFoz6R8uM5+cEpWWNgrPIz98GhY/UeFs9Eb6TaX6S6gbiZg
6szTurMEs0vgTlFYHby+/0BPiNtkOQ9B+ucmtAvxNPH20HPmt6hdnRUxZ5Rhnf2JxBk5Akp+b0R2
oJ+X2gzohagPUhgwGFao97Lfuh6fHMoafCwbfQcSaM/OFP9TJQJcT92yxEVhNb4NcyhQw+EytfmV
Ao+HILEwDDJPG2S8YOMhMBbnMOb0y9KKf7Owz31eXHObq0evY0Ud8dOHGLAK+QSW+EMfAZrM4gS1
QFLk3U91/owQJ/1yhuRjulH1SsUE7Ilzf0bowkCMgMyn/x99q3CfeOy2tRE9xU5ydcgnUg3Ucz3Z
6sjqJofmWPKzYyqGeHC+8wmJctmwRAI1ZnbXbHqPxDWlC+bCPoRuDRSmWdamGncL1W5UjNvJlHuU
/+DGGGQsaFPwbb/pI0uScRT10kOM0crnQQp4rRqDo161vARKbOBpRqs0KL4z9DSRjH4qMGE1KFuL
inYammel4qsBsptmOvUOa0/3fzGzUFJ4yauXIv0xp6uQKVX+rm1HWsfdFh/6raTlbxN235DQHrUb
mnz4yOmwNFvbxzld/MImJ/zH3OQhEJm8omvQDqsISSMUMu4oIBwDvbUWQOCvAbaXrW3rvRrUxWWU
IzoTPXI4341ThZ3KOnapAAqR1EAea+feVuMvDx93HmiamDH30deIt0meXAVDyl4ppiyICzjNwH+P
Vr4xMOzh7APnfGtyi93B+UOCzRvs4niZGf/VvrOvfTIvU+5MPGrDVQDKJQSgMafRh5UbWCPsD6HG
A7jlNZSFq8LH4Q8QMcKIyrJHvNpS1jZBT9818TgAzO8LYU6D6MO90lMvmgTw+n854qaAidUbzeJN
RNAQlz0a5k070U6i/PfZMm1kG744aOI1IzEYaz4ik/YcAaxo/GClOG1F3n5kllKiI9Y/l89LcvTG
Mv3V1H/qBLO1azZvsU80Yoj6SH+tiO5TXiPH7B6oATANnyf+q2Ibg5O66ZsEMo2C1RyUuPiRCBfB
YXKjbSxerGmiOdj/lBzRI2U+Fpn/OMS0K0kdTZSzVY0NrS7+F0KDIbIhWsmetgltdFq+2QCiBs7+
eia6UAhYMLG7cjF3pGxmKS7L3PFILuF4XPtwhGeCVfJ8m8ywzms66zyTHM4augDRmBNWTGuaU1DD
CbZpLnnf7XvDeyeGEqHGiStpTO4fPmY0x8Mli/t9azSnUdD/1zMgNh1EFPyhDyP8MdCupwYKnAAi
RLCGvQIyMIYbtWwXLRL2sg0oONBG+SYEHqfrFNZHRaMA3ChVFTsZF5KtBgwOEVEUVYmserpyIBU4
nNjMgfRrOhBmr4uDuk3hkBW9uMvlQKM8gIXkVReMFlxI61l2UBY5Srg2dW70YwEONjLvXVKAm4iS
KnfsWMznnT1PZ9rbO9/PSOVsYTlQe0/jNZTtNWgYXDdRsLHYfzvA+aBPrAdLY0j6qaUTXWwdJnaS
VkhRdpcO7GdncKRtZnVUYXsYA1h0o0XrD1Eqk3l+5+AnRd5lmemNS6UnCqWcP5bBOLRwRNl253VI
KmyWNdcA2/qKC0fkwcfCZEF9cHXiDFa1g/cL0ScVHpPanctex6WjiH2uOehOE6SKylTFWgmCDlT5
Ys/pRS9R+HQfU9a4KPNX+RJf9GYQTO7FLZJT5jon9GP7onHy/UDEQm8EuBV50bopPMy0z0B2Hpy+
QIPFlpppnZwZTOyRHEgacesQBYDzulqoyDxjesyYrOe99e21yzZsx3vB5twFlIapOkZ0FeImY67O
QSroLzMXxo8bqBeYjbO0u0Q+ugj0sxZQmozqZ+rrrTGNJS88GlF1hLOPgQVATH8U0wiwjMq16s+e
F22GglC8PiZSxjop135lN30P2XGDwL+0vTgq8ZTYYIYK2hQolU5Bxi4qE8rNyHx3bFxZYXHhJu99
m+QAvGEbNTd3JufazvKYm41kZSH7p8nE5WTtzNCG8FKnVfg50dThMR0t62Jy0bsSUBgVAcS7NW2B
f6VUK11u6yLC7K2jg2kLDBU7jPE19chUMO8Q7YHqLJlWaA9O5CzsZ43MjV/bad4PC+YKyYtqDuVb
C3MX/8Sm4LkaUIx1Fp4Appp91+5Kos+Eaj9kDWPJRpyDkJy7VlpbOP26MfddAotth+HfUnw6+GX1
KuBFw0e+OLc4cN7jLnvmxbE4MlQega+zLF7wjmYbX765Pic927Wf8dytXSvdjVQc3AdaAQBZaG3S
eRNxfh5msFJQyrAwiGh646bxuMPe2Jp8Cn0uCDk+4M098wU07jyW5oiOaBX5W7Nx4BO4d1U83yz6
JteaDzbPATos8Z7X87nuZf+dKCQHpK7tXbqVusViOF5KWQwknq1ws/hJfQk52q/LEeeH/wq/hbIK
Va5pvUvTaPCwgJ1hSqAPPIZXPxlU18zuY/k1dHO18x0P1ImoiMM05iccPOxs05fVWzU5i/mnQgKa
IA7oORw2w49+rUD273LWO6T9sxv6mpj1oXJ1UKwfvav7C3Y5PRKqR9Sz7DTzlifMXfpfY7Q2gSP2
rhLnhiWk5AVflUgcCPVgzbO7uvu/sCUZD7f/5D/kyvglJufLEdW/bCy+J459duOuc/Qzi0OHJCwg
KHILRQ/3ITZAiND04zA1RYKeXeFSoyXzsaSSe5ROOz82g70Vo+Xu5jh7MCBRQV6ecBzb23BwLjog
PRdfZB/+swFhbgpO3xtiwc0DKXvdYQgwidio/T+H1Eo/bbfPjsuSGTAifUYNgshvnrfRWB5ylx23
+1+si4QhwCUVjGgJ44WgxBgSGVKyEWJFP2rWV0byssfarZ99M4+PICvpCxPSaou72Md9F10jA7wl
GJU6bD7kBFld+dWwnaIbxD6k2gw7YGS+AcX+Nlt1roQ8KzXepoCCxuKUvsWq/e1C/G4mZmOWM/JR
wAEYBqLTwPXGHflMXylyasjEl2QIkweqrj2+qm+v8bJ931dgBuhcR6Kv1jCszxiLjoDm6DHwKLSI
VHexUW1ZdiZ6ZM2RDBqSpLqAZxZ8wqpD7GijaYqngj3OuoxzcSSQ7GaPbE/e2AjqF1dDU3mFdcUj
3ACKnFHdZ0NPKkVRfCoB1NtcHvsOkkIl6DD0VSYJw5vuJxmc5GIPDKpMZ1141XMewkP0sZM+qpId
2Wz95wkjSmF3T5XnfaWDHHZRFDFLSOFWd4/6muP80JmXTU8MlPFO2h7FTwQMngQZ4mfMCkG4Td2M
fT2OG2tjtK3Y+EXFXg01F9IHumsWsMbpPidfIklgzfVHZMcBU4YC029XqV2JFw2JCNALU341vgJv
zZs6qQJ9v4R9TrPss3Knaw6eNhkZ/7UDL3rU6Y0jNfYL7ap7DwY+KnCsvrx/9jQhkp9HumrhSxSE
0zpKAhA3jREeY9DpWzWMKZAc2kdz2F9tLzgtRX5nuT0NSLiaKaNiTFXhdgwASgOzkPNF9iyfYNBf
jISX1SRvd+owSXQeeRlB8C6L5ZYW6Wbq8w9RZ4/2iIq4Ur9x0G1kWV8qF+bdPPkH7kFGSx/8KWT4
M+zMTT7p+suGsYnHiylfsrLEkLyGc8avGDPr4O7VilNivfOhx6M4QrESAbHiFB6/mqLfsw8g/c4u
nvJ3GUY8j0Z6P82nIA/pbiwnvyn3ppN/FiPYfdMrDphbtzAidnXmvUFrZ6K+FM95VZGsVt1g6++X
NPgXmd1hqefv2LBOpZdv5WThgUKs5wYv6Yx9h3JJSbNej0Hc7qK5eloErTRPxb9FKmA3GhbCibp9
jWwMirV/ZtZjH1yvx8xf+2z4HbX1ktpUwmPb3DGYeyq8CfuV119nMgkQBvNwWkT7qWBkkZf5rm6W
n3DSGjJGMXAz3WzD2fecGS1zYZiZduuwes0QA1vaxbk3PfR2/5ZEEsdS8VyoujrRsOQAS8tmNLHy
obkeNk40Yd1Ru8gjro2GI9ZCOsbruHOPvf4ihs0b6XI8mCQdrNzK4VzV9Uc/ZRVYXvOg47JOJorc
T8ElCUWL6438D1LDePkA9rrt8GQQiiDga60E3FrfnF/w1j/Ylnclm5vjGxdkFzs9A+V4/BUz+EWn
4eJgItw7EQeg1vE/i8W9WzKe0SZnRArq6RyTmHc/oEJC7cwKLablks6saqllnJvReZpF/i0qC9F3
jLhsaoDRDpjWQDJjhxzy4ZBFvrULMWp8x22H/t61WuLVF/qvwST+mLA92yTdHjleSw6eLMxDFILx
qWlmEUSzIffQXHWVGDfJAN7am97nrrL2Te0ypOaNxYOPiDtwZMejGRxbyGppKq/IHbOdV806Tt0l
YBn7qLXM2LFIbCNKrRZYLQ2mhTDV7rqBmM2GGJ28E79FFv2J3j4GbvtjFoww2fVElNK/yOPhNgB1
NMiUWZk4PdN4SLZkQD52lbn30N5vuhK1ZY7mE888uyLOnp424ViH2YncjfQiTYrlmHDCTSLCvxyA
l6eoQGe89LBV8JISiHu1pLr3Te/JbVMuXI2JsfB9muO1mxzamRdGOiQAcyhkBY1C89AlNSOLiBzs
boL7JnmXyWZFyR9H0VkE5auIwZw1HgDdMXiUyv6xAz+8LmHq3LdFr2ce3b2SztWblnpH7+paw2Be
xSHdd1afyKEt2YvYJ/YrQNkNlwynvyRDSPxMyfisBQhYVar1ELtU6zPk7mUS/zslfWlBEV/M16ha
8JJQnHP2ZpJDrRu3stLQ33XbzeFqMSAlF6Z9lbWuVtJyXLnCvU5O8pFN/T4K23ndVt2jJFTm7BUD
G3cgx1UXzhAh2wBPh3o0QvfXEM3N8Z2H2uPYVQP2WTnd1K6oEy7O6B+WDCHeJOP9JGvE4s4Mrz8I
4awIb9+xWUggk/+rooCQGp2xV918gTB38TtASVWHq9gd10ScHBeEkG4Ara1hacZyum7bFGBNDVmI
MD0G9M34NQfDLolixp/pqcKQ7Xow26zM3RB1+BAm5m4Yig89ZTSoeQvPbWl/TZug9q/C5Ohkidb7
FonxnJcm2wMALpNBixuGPD+Qf6uILHHv18ym39yg85YSFpWIJzguj7RU5NYQWXaPGAwuquK06WIr
bHMiQ8o9epuj47E4RR0h2/V6DtPiNNUebwrG+GMwUOw7NUsaj0byTgxJzQmJ2XboDNaBwjHibJ9/
pC4tPyGyI6PxlXCGp7CU52jB0Z47JHuW3fsY+TQubULmiy7+V5BN2pcOiWz1I1sEv9ZQnkemCKuq
zR/gI3LaK6xzaJCVG4bfVQr+OqUDZOjSpgVNV5YGDfdw+TAd0JF4IbRWkplqo3EUiFJ8+60MalKT
hw2CMHY+ebbK6tzV1bWxPQyPgdEBxQ6tUyGrO4vRtUsG7jYg7IYytL00DgMfnzmy02TXxSYqm0cU
C7H6K8fpjmTFZwtEZZEZTHFjir+gMLJnK7VpUJS8pfWZxknQ0WRwCKNoUXigb6Is7c5Rrk2h9Y1J
JCC1iTPxeGmk9yfiQbCzqKfUqRaSflh0e3jrc+OdKVzY3pD51kR8rkSAMTIn5kqKfFtYnBEsk1wF
1eTArFzOFkBDTJSa8KS7DjCeWcSf9B7ObFR/tdNxSC5PiaFu+rsXJFr4o38fu+0pTSi/HLpM7mQi
/CiPOcDqaJnxgzCKrozm5sr5SenPo//XzsmNTtOjCXmwUcUabBnK9p6nFKIHE5cbK88rpjJ0PSOO
0+lQ1N7Gi8OTnbM+dQiPZMbsqG3/dArk1iZdp4m/JSKfnD1oNQl1xamHlmss9mlM1pheRUiIXdVl
8jK25UMl7H913pBm3mwn7Pgk9RS4vIZvCAXoKsLlOOTzRVtL9Kdv/eAkSuPNIwzz/9uasa/WsejX
WGfZMCzKdK/aGPZMN6m96wzv4tTB3TIC8Kr8ceNIT/4w77Rf/LQDuFFM3h54mjzRukKlmHX4AlQ2
7LLBCS59NkDomktmmFE7mQVtZuLnNmnU2fvcB2UNLgEcnyU4YlmQ31o66gS7BkQRZ/lfhX+fnDbl
XvqKDHDLbWAmTcanudDHyq3Q3YRWA2UiGxgL2gvC68QlNMABgNsn3Us8hBGMR7qQjTn+lmOQn6bU
xTlRdcbWrvJhbS1WswGFNHzFeRXATypG4xQgZApWBcaKfTmMJHfabk37AZWXSarxLcxE9piKFEoJ
KODhJMZKvMiWBukYNdizExnNaPd7GR9AVdY7x2fKULhJeuJQhjF6HKyrMTOUBq/I+bvx5xe79OxD
m7KOIgTonm1GMnVDpWqWHS074twT+eBFvwCSMFI1J+Imepd3FWi+Y60MoJZTezfax2lKtkaWEUyj
NX44NLxVbRjPtfvRTfV7VX7ov4BeetR/UyQJYCLDf6lDkHUIiphSapxCUZXaBQme+p9kwp8CCM75
13p8Ve67J0l9G6KvQM/+K0Sc7mZCx1Kdwqz5jQkYt7h7WMn1KpI4p7A5aw+N/jeJGsNBc+ejBgsj
JJP+rqxeOmgdrRHukEMZeO0qeYdnZqQSXpJjDqWliqwdrql5fJnAKPndH0GxnE3ee3A3At34SMPA
tR4tGwGx/zT1xr5I/nyLJGLn00M1YFstDrNjoNTWbyO6IWibGhvPiqJnQb9/FM/6F+TDWUXzlVTN
GdFJRwZIhsg3KcCPBdGqdt/RtFv88iXNsIBwcdQpaQetpaUCrkmX4KeQaLYmT/JpLEjcbbGwm8WH
ibaOu5Ozl5RJ8lz2dKID9ALRbeYjwkLjkecdx2PogCkqP0PIsZiHwJXl6GC1BAtT+YdjkSRYnWwu
IhdOBO4j39NuAMbOIGUDGGOO2vMFw2jt8znUGjj9S/FH70Jn7k8sSrg1j3bu629gSu0r8xiHNCfR
1lebyrLJERqCG962iv8wfE3E6OjLV5FwoMpflOP2TP+SERi5U+yNEDIkXW8tRhjfAq20SnQPmRvK
LeLfMaBRGlI4L194Ig8cLtbaD6O9VtTl90n1mPnVI6e1I4xQdhp5GlR3nLvhgOHga0qTw1S5O+5q
a1zs8LmegAlUp7qt8AUxdvWfuwSU1/0yYkwXO35DPqzecQj12lkO0x4gVjb9CnA6SK87sYblu5Zc
ZAxws1Ou9Yvi2T/B6D5xRSo2XRpF68TsH0bnJ6gMdDJqO5qQlquTOV5LBh98Hbs1cQqSE2KPCZGG
u5vbqEPDej+I0GQ6fnRoodX8mDrtOLHfQgM4FNU7iW7Zk2vAd69TBi4PLTuVTVuSx4iXLm2Q4UcA
pDj/mh8VZifD+i2Dq5eX64jOzWBZwFUqdRi6rsRthPe18tW4DmIan6FM8ep92nxG/XKbvbuxiD4m
XXUFhGndlL/601lEySmE5AVIz1PXlrsu/OxLubFx5LuEMtRlvpdkbvXkA/CwcH+CxriPzRf9PfUf
EBPc1t+TsQx2GPUtY4Kk5yZa+u1qK3gK1q+ipNK/h15cQPp9sD50+jdW0n5ZEninStzMiYn78oSR
1XLp+6IQCOR8bPk/86be6x/DfdaLC19EVzudmz2NUzJdG/1YczcIg4Q9Zh4yB4ZMxx6oP3FbA8CV
b4OM9sJJLnyLpYrwDBKl0rz2MqLps9MPbGAtCANP2Izovf/q9yG1kgnwVfSo4/EOC8z+NscIADez
NrZp7nJGk/G7Fp4lubk3YeqZU41Th2fLGeR+WuSvlS2vadp/zQlSYId8GSjK3qdBSic400PbL1uj
Kh7SWYR7nMMuOZV2iJ8EL03ig/MmPdJU4bmSyj8xFNtqBI1HfIZZL6+UHrzVPd8WTQphvejzI5qb
vXpJSxMdEOkZgcMMobLf2whPV07TLzJRkzojGvHunLLTo62AP+D8zBM6Qxkck4zXfra/Mqe/5kCv
yzzDAcH00eofCMxYOXZPmxvO12zBxZR/g4fexRgb4GoYiyfhc8Iso3NjdRuC3ncjGhJf9P+QuSTn
3s/YeHIfqwKXn+BTjhD7ycmYlXn1CxUy03a10Pcgz6tTJQfe/uK1nEfSJdtaiYCIpjpvvwwBA+Zi
42BuLZVpnYwaSoUxfblg4tmaXhOiG6OuQtYEWykk44k4g2RtTViaoVaeSPQ+mYROLvRKTQdK0gyt
zACOLHmZ5HLpO+OZ/RjWC2XmOBzlHB/GJt72Ek+kmi6WwaDeaA9yIF85FNPeXaQ4j9Qxbeqat4rR
yZwZ7E8o8SJ1a43kp+8offRGWtNwRoR2KhKWo7xnRsLoIvOX81Kn+2UqTqJbnpwFqJQXXXXoegXe
VxkpJBEaeQEac2MBv8vq7nJhRnpLB6u1oGkB+MOzWn14/NILXJPQC9fp3J+XJd/OJhzEoGueHNej
fdLP//CUfNtJwPinW0MEPk5e89B4+b2IrRc5NFuTSTGjBBsLEztFUD0H4fDslsM5Q8JuGowqMDWt
2si8xdZ4HLiVIAnXVUr4rwnmyWyzX8eqziJWBFiieqyjatwp46ODKIrOyXtTilXALMwef0/PPy6S
moymtkv2LiBy+sLgafPdyPHXJ0A6nEmj7JkzDBFbIOi+5wz47xR6Nw5Yf6PItEsvbDh+ZWeVvPlR
hKy1KR6jvjl2eX/fWumhaeyN2TtHbjt2HNxKU3Q2hubSCYR1WD8PUU7HYMQYwV3bxVLLybNXYSXn
xYgDbMNpdQl7WYCIIyGr0c+yUZbqENreV+cGd3FMjEbaIpPMmBA6M5Vh12HzMTzOLiW30fbGW92h
yPPqA7frBW49yNup2bRC7rEMrAaqVhWjvFJjc65y1vC4ojuMk9xEvWJtKTy2rpNx3Og80CLdszVO
xPqMf9Ixnw0oWe5i7dGxdOuE1J0GMuq6sGbs0HN5XqbxAS80dDqjSN7DuQbi0O2jWYs3FJQ7DCAj
8jaHiF7vVTjtzSEW9iRhzIrBV4ecuCLs/xBRbFj0jPUC2HpO+U7Detel8tsdI7CmvPQRgwGQlQ25
I6WH4KdE5Ut2sJfaCHGTu4ChV57ZEvsxDjuFZI+wH7oCWDeyiIwSZw4evbRt9kjNeHZ90ueRh+V4
K5fkwQqoHGcPetOwVeH06Et5LXhSrP6tb+v3fJoPsQcskjoNNk1wzMbxWSCVxTPxMGQeRxQ6W4u/
6eUEtxzwMWyhif/eOd4ptMdTk6eXoddy/YBse6Sp/hgcPG/Y9BatWSc1TpHlks5p1KcytPez73zP
Xg+iMsu+OBuj5uyHhzn2fkKfCKZhBHAX2A6PiR1d/dJ96zsG98AFt4wwDm3tPeb2tE+T4MlNxvMU
MR4zzeekiXYka9+BHaRzQC9RovobbIb6+hmKS/U7WkRGq2JjdrCO7QgVKiy6BnVqPONwqY9doy6O
P99CX9wtbn/rkvA1pEVc1OFpYNUe0+zFQFxiUu0Q9kvdZKGKTbDfLYANfdW/ojw7Kbrbfh+vCeRg
9uacF5bItZs7wY77Y6wsMjrwrRAg5fVo3Kf8rywlHQsj+WLM8Cmk3R8kx9TBASrBtwoIyGThRD5t
bLLYuhDxy6Akp/fTy2/cNt29SJjrEMz1EmrVP/jF+jkFYL8yTZA1Tu4CEJIcECM5HhujPdcNisM5
VUwqPNHiPtcJUF307c0RZSCzdRw6eJCVTi5ZRDHczVMmN1FT/llq/JlSecE6SsLKNMDW9YOZIuz/
DIWtazvjj+u53oabHWNKXbynShioXN2G+bPTtaRtNrT51LzsaHb6gB0HtR0U2mM1CoY4GRmtpiG6
bU/A+hYuwfIQFwYTxV4mVPj98FYU0jjHkj2kbcNjJ6Nz26p9IFsSz7xdFbG4IoV8rzowMx1dMocX
nWyJA8EwJ7xgZ1n4CA7GbJ+5rAm2q9Q+hNkHGscgvKP0/uPoPJYjx7Ug+kWMAAnabXmnqpI3G4Za
3aI3IOi/fg5n9SbemJaqCBDIm3kSP2fivuRMGFqv/Iwa4pSlbT7OdUZa0YJYbNtwaRBoTQluziph
DU8+1/w4C56arMJVVFVwR3V1S6zSxnw3k6zKv+apY2X5obU3daW2UeY+UZQGuEM0K6NKvy1oCCCc
OihHU6ORRhpm2QDRpdVCFl7k97E9F4V9s7T4W8AMiPziIUqhHTMkGNZ1S0dQw7hCNBw+iumswuZM
4BH7G761Zj/Q475t2o7wa+heWNl46Sg9qtqPwAueKiwVbVbc8A88zGXGdFyrGGOVb/yd9fjhsQiJ
627dvKKGtCPkoqg89YqFR64/7Np3GI7rO/fwhf/wgFLwaDQUerMlkvG4twbB+Hn+RPy+agGxqKLN
aD0PFlHIWO8sfuJ2AvFKQ8PJ6AiXSkhiXuTR2Uv2AQ/IT+HxrvCxU/Gwf9ex/R33THTzunts6MBL
+uGfNo1r1aqOx9eOEOJBK/oMKxkRlDkpSKqRXAB/WdtcA4XCIyGkdGJD/nu74NrduVhH5E7D1vui
KfykLAZecejzKEJiB826pzr+PEF5W64/tl+/pbmGT0KhUN+jLefZDqFI78ehNnA+QGl0DXk0tKIU
gsMHhwkOH6TVatvfFgyAkqxg7IWYaWavkmMm7WNXDrzzO83Pn4MOPz23KA7dXDFcHZlo58hhrufz
YgnewrH8STFWBmWPwpG+jIbmDu0d8hZaeGVQN4S6UUuHxmE6apj4eE/NQq/qcvsSDl2+l+zV8DmM
L5DS3U4m6A6ThcQL0PhFZXLnucjCTpFRztvsu4HKVRkcMzFt/Kl7abyR8UH5FJvUOBSa7va5SV9z
g+1ygKoB9p9F7dERqits8S7AFBvTYu/Tdikt194zOnoyRLtz0j7ah5z58G1Nm9YQT1o1ix7QHyI5
PyRxdafJ4IV+iXuS65sXZk8WRbZdRdBkRgQ1po4/X0AW8vnu6JGEKzicpENacakcANy+BdjNObiY
SVl2eHXxCKKU9el4Ad/5FfAZaDv/rGZ9s0T+I6BAgzSGr2fGvJmhkRqMywYGjEw5DPJejtccBXXD
fzwivSzEAce82VwtfkgR0yu7eEi8+CliuWuWimTHqR19yDijhsIkupGQAbSz6rBUkCaB+eTZ4ymJ
gp3BhPUouKeTH31t2ZxcynX6jJ6z0aFE0QywPtuHzpl/bczHPLro0raL7W9BTMj8XCbxX8chz1A5
2YQ9TCLokbtqLXbNvkfNdnwyNNRZYAjFPMTPI6booXCzo4iR/EElmTzm5gFlGr1+ZDpEn8dK65CI
0EAuxQvBh+ZUcBJ+eBsNQj/VsJ8qlgQLbEoaImjWc25wBJo7gE/m7K2LIkXkkz39UNXA/BMDgLLW
vBs2hQl814/ag2d09tZ2sXLjCaNwR7tLONJ757LAUGdwTwNpxnLIGfnk5Ck58h6Mfvz0Rcvo1RMY
zIeHNm63jP93pk2DeK8Zw2J2ysRbV2CzSZb+udn5bLO2xCuHZcqgH3hK7xHs72g5RwapMW5sP3mJ
C/9GPOOxsCt+I9+G8jlyM55KlHWwhe064ORlzypZT5Hg3WgosfEUAPgK3PYhLhaQr8Q2wtvQdaiN
NZQbHoQ55n+4LpEfo4WTXdc2AHdEJCaFedRa7grWK0hDaqdBsnVEteNkuhiyuRWleFYTQskcHsfY
O8RefsAp8IzHkxuHpBmYZtad5laFhV5vHUDHfuXvWoUrUw808sb9QxbNLzG/qOzic90sPhTCaLGN
xDHhLZ3NV57GddIUm05qOhLH4b2YWSS0QKRaHgLZbU1OFN0c3QCHq+ceNwNRIRjIC5crikijaGAE
qarO9ZLOkmG+nRomZE4m77lhHhMnxGbkHcc0XMlg2tVCGEwKbcKgZFQ49jPKSpNkP02E+9NKjiR6
0uvycFaZS+sPUtSEYzPNMSkufzFhFhd8iZjDznJg9FJE/k422t/ofj6obrriwm1p/bJ7bCPNmZnE
X99LPvMC6005GoeUUxwJW4kSj6QXJZmm5NaH/NEYyTaK8JNGqWZgD910aw55yiW/fhbsiDZtCWmm
RvT9Bb9ct9LeBpHHvKJEORHFPPF5js9pMj0HScQIenhtSv9Fzv15hDvJS0qeLc7ByrD/ubTRA2fi
rJeaaqVb7mM6Zl8KnO/cxLjSWeKa2+bWQ8aHvL4K8G7pgvxry+us7p+YmMN+DS5+4OMDMndJb+7H
kF40t1IwOF1jwHIe5WdvMBhiNUxOitnl0ljoN10KALI+lvAxrL5S6vCGMX3sudAs3Tw3adMbTH8I
sH8Ve/8Q8n7jRejx+VOzMvprdIQWtbwFrMXUn1+FX1nXMkXhZ7BRLtYLGp1zHIAZo8Y69n6TCU21
WqKrTvXG0AH4o9eiAAFgg1e9m0Wx8/LmXrkOEyhIElyP8N24/RN87HfI/lTXiDdbs34ViONi5KQ3
R0+yHk92lVqbLMycz9rlXBY184Nl42OsrPg8tvlbS2PbOurZApRPKt5UZXAMvbo+z1mAvMYUZKU9
6sbMcSmzMFbICoDKLY/YalX8chR+kpzuyArwywUlg1qyaUsbGZn8MnKKc001D8tzBFRhEquilrWn
TzzVDng3wcYwMxbrOiYNnUUNagx53ODEAgKZnYHLwS03evfEFezLlYMJ+MJEZR4Vm2Zb47KFieTO
8lVxT3Gjce+29j7CMUxain1zDipu+/KY1igTrZOdM77HXEUfjCVRD+sZ5XbQsIN4G0i2zK1Omw97
pFqXfSiHRloke7eZGrpwWyLWpgfkdiZMkweHwU0Pdeq9tXDCwxx13gLLv+kX1LQVja+WNdPBYkbN
8JSzW3LT77chFmGn7ylnNKF7V8k/voonYkDyLGxxxFiD5QFA9FNd5ZxMmugYmWEI9o3G1Vpl4jBk
/r8uMD1GZzNaOJXBuG3dY1Sat8bXp7bGYRrWlKwGfXMOehy8aZbP9M9gVLWGo4kAFqoEdTccfgt/
CPYZ63wOMih/7lNoMSrBnsB0ReOf8Ywl7ssFGaD/mY6ioyM8SkXw4+BAgjpFqWXYtc8+l0oaSTuc
ruLE633XRbjdjHhaZzGM6N5OfjwceStNsnhciBVNFqB5GqB4wOTkdFStclff3VzsUVxI5jnit6Gf
00odEn/uKx6vIzNyn6eLC36WSAZAc34yApqBwjm5maA2+GfxolET67C1IlGUx64nsWUVrJzWfw/j
4j6F+Q7/z9mK4l2SVZfZw6NZzDac4QYLZif7FyfGxh42prthcp0DsWK78PhMfgtjqnlNcWNOlrh0
U7THzqGgvZf0P1fmNcoTqugFbx/sszmniL3LTPTYiJoAdTM+CDuCgbVcG9PYeaFUd19ZwU1F+bWj
DwDmCAJA74IWKxmM7Q0WykYVvU8nlaYz0KUbWifOMU/Ufezs3wLzeayukkpGbDGIGjZ3f16HAXbm
vgs3FHmsl6aupK6f6yrgrbkkN/2E1mIz+HS6j7ZgLusMzEGJhkevBmeSpgEuMHp7yoLOySzXRToi
KUevuCY3g9+8j2lxLkY/3Q8N5Y3dv6LnxbFs49a/iZOcGzHYqC2WS1ldOvRSj4HFXKSrJIFDoYLm
2wnFoRHZNgiKA/3swEDMjh6nQkItoCK89FB4DaxZBrY30FWckSnxATtiPhAOUqu84v+uyqVxwZ1+
VYXbXhfpdUalCjLjy3cgnC64b56OrVUsg7bwFkXRnZP6c2mgNyAbk8c181eTgSatS4/N8hxJwtB0
EmZZtabR9I8iav6GVPpqxix4z4XJYpk/RK3OHXGw2Vmkew4skQ9IBIuf0WI+xt3iYkmgksSF1dVM
yP8SNzYsfcCBHZhhm1GDP+sNCJVHZet97RUXN5p/c6JlTDUNBhE+52lqzvzMeWMH91S2HZgIB1N8
XT7LuA4uYxxtp/ZVRXRu4a0EMvaYz/S0dPG9nCdwKyb0veV8khcmkICBqQFeUsKT/T2Y6nGn4+o3
CwtWIbW7HVNRiqG69MdeDJrskmEDBCb9xJp6riJ763HQXy71ZmxspMmYisoVmsX3YvH+k9CMcgRt
PHuqPXeT8Y5LZOs1hI4VtiJJw6Uxo9r0+kTF6Y6g4RtckYMpQpwJZBtJaVYtoE88r9DU7evyQE4l
QXHOZIUh9sMQ/MtqzRwYRSGWT0WA6yEBxc9HE8fBXrcWfmISRRlxwWHyzmM67lhhf8s+4vXPzaag
PNj1BOV5GO5WoB7wLfGg9IVJJGxJaKNWakMzR5js59iInwxfgedRQc+N3WTIWnlAj0KBZBIwbYgn
hUcVeBQus01HBI3FvZ9k+VUK9i63Nm64W946uAubYmqSC8TuhIC+2s9egEPHn+dNVJhPU11eB/Cu
A90mDvBLi8zhGmEUWoEFzwcDlpknAHU9gw0RB97apjd9Q2Wrc+ht2t4bEwchzskvcwofWhEjfVel
eIwBq2CtojOkBP7Pyf0GupYuCVGGG9trXkuwWAKmcPvaI0J7/LREskgvDQ86C9ZhNSSfWBiwrOJU
iHFHrBzL5e7Phu0sW0MLqq62n8cS2/PoQQUu313KGqhb5n4DXAM7EEPzDQo84zDJMKWKbpl4GUN6
KcZhS+fbPUV3YpkQ18hucYSVq0I8tPI/tabvPSdbL/L0kKbVdz6ZTxEOCCzzzMEXEbzxFtlieI4K
Bndsjq9200H39C61O6G1YWRgL0qnYMcHts+sfw1H+VaWH6QT0JlpGuY/f1CBdZnHH8iAq1K8BEYL
GOl3TvRmssNXRZELF+2rmYQcThoEyuiNTWRPloH4vvMgfQiyqFCMP+JVNTW00HvbgpFsxhPZSK7y
4UUS5F+uXn4NZBC/iO0PS5jhbRidc1VCbYz6YRfqZ2hRUHqj+FrG6o4jkrl/hSuZIMjYy5egCZje
24flE8E5d8pZZQ7UT2eed5pXH+MHLpV8nUOC72YEqxNj41pb+LHXae0ulHBUA9SMXe4Zb6Q0bx0+
KO7n5JqdS5gaCzuBncnw+FGRFBCkPD5uqXFIlF860X9Nn4hnbYBEBPN8CqB8nH2/Yn4ZuXsV0tdu
0YiLGb3wjR3a+IOKxSnU1CX0lCpXzSuRWgQE/wAYCSqx8+iN7sUpQTsWc1Ls5dx8ZcJVr7Oi7dsV
ZM44QefAWdCarQSci9LWhk3vUFrM75vG69e8zX+AGH81TKxJxMpb5ljUptCgp9PojAn9Zpf5m2pd
vbLSCbW97dS2doyHlNiiAg6Fmot4PXrh2mgl+l/INhnpdM/7dFPl9a51XbG3QjZZUnKya+qdE9Yc
WvnC3ErWYMubTz8yv8GkbscooOgoeEzDwSeSPq103u+dctjjEF/DuWFgR6LO6l8lmZYEiJ5O67vs
MIYYXJPDi083rRebp7IcjxreIY8Ck6qBy2w2PzBVXytabjX/jRynqbb6D1TifV3TjGN50Uucjw8O
twBf04uzpN3DSxmGh255URk4/5Rxjr3hqAgw8kimcN/sIPu25nehsLj1FjeraoeTaBVRbhErxMbo
K7Kzv+WY/hJ4WFH2TMFslS0bYf3u58vqo6OTZFR6azDDuomGJSNOWcGAobe/3WSBRcaKTFpOzBAy
arGt6pAQtiakwCt3O+f5TYuJcT0l5Bo1v8ugUEDHMY8UN450/fQeBjsgNiL91hYoSYMz/1TGZ7IH
Z+1EP5Fj7DqFizwjgNUOVFKXLcfq6dLW460OxdEhB6sgEKxz5vBsvhfuWHQNtM424/w7FvndZAOK
u+xtYHWsfC+9Rr31TTlWuGrZDosGXlk64aGnXSjjo2n+dIC2lnwFFx0uvbktiqUa5YX9ni85UDGs
EHCFHa9trG2HHhCNwx/X9M59efSRZB8J1dADjieDQrN1WZuvknKdeYrQacEPMAs3EzFspZdQW9Lo
bSetV7OQh3nu2LOoEBEl7Rulmr5ra6bNr3908OotOjDS37TueRBW7jKsRAx9Stv0t+ZL2xAfNle+
n79EmjweYA80AH4Wz9HUpjH/WXVMllUjf4eCB6gqMYsi6r6kDpb2fqH39YqrK05Fl0qQ2DvjLyfX
jhDOecdXHa4Esh0MbPK1wTR06s3vjBDswieNcvXb+pS0MsByWgnAmuIUryPB6+/GOTglTJ1HJsuh
mzBNCepXk3wkFEjbEx+t4W67yPqVdvzrUG94hEp58UaS65VCkV02eADzxMuHjfK7h5QaFKMZD4R5
af4Z9L7MmxMl9tYWRF0nlj4v50/hkdIo8T17sY0mz3oyO47IgwL1gnF5+TIm85F5H3MP0PcpuKdg
5uDC6DelIcCfnb9JDqlwuU5wU9sDuDrSd8dqtX48Y/gMan/fLLX3RQOUjoOdSj/7tN1mjGfaKNxa
oX0d8+nNdIIN1u3TopoGpIpE13KlCPmAW0HPFHf/0g54X2acADRLxNgHaQDrpWQTjmx87MoJHlQR
Pc6W+wqqbR+3KHujXb4TS+FLc+acW2j5PpH/Q/69MBU/hxwdfXjHZJhBqNASLgrsqEPHwSZpP7zB
zndWV+Jc4y01DDkum1QYGyt2vic1AYMKB5jM2c2fylvIvHdoafkUrBW/EPql8nMOLpZ7SLthz9zS
YSiKT0vSf6Mm8aKo3c35QneeTfwOb+uWBsEACB//XAffBGYsWlrYvCb84S3E5cJrh32sq3lvI2mQ
ENF8mcPAUQiG36QuqW1hLnHmn+XYiNx19XlxBWMN2Fk/YuW4U5P44xjB2k+KH8tQNy6LUuc/FHW8
246/reLiVaku3Klx0Ecj7u6piu/TxIRFDfQvlhDQjeDka1qS9QhUnFv6R++QakpBRg3N4uYcbyQq
Dh4xt5XTGX8oB+Ky5aCJzAo3YM+kHzJHW9obq9XPkH5oW7HGg8qjz8EFl5nU1LQY/6xAHWRXH82m
cMA/ziEcwmQXLvQJXfdL/TmdrrCvYOZQ1NmW9XeisnzVThNvze6PGfqPmnnIKizpoc3gl+J4oj1K
YX728uiFjoB2PRKZNFoEaLNvMaOGxpPL0GY5PiKm2p9Ei7ehqdjMfNjEJQ71cog+nYUAlfkjafQY
/KdxNoW+RnJ8XpZ9bKefKnTuoW9vBzfhLUKazgkApWQqQFb6Y2RADxMSvU1Yfgp3+h4S7ggyeTTJ
VuFQYphsUi998EwAixN6hRXIL9jsP0sb7LK8mpjesIHLg5ntl4vUcoGpuBLvdOh8GnTMVJJkZuyz
RLlP7YeAZdmEdGhgGLiGgwdCj3cHZOzpNdJsO5TJ+lhmoMU29VlizCbRldwJ2ZwD3ruyaJELecAw
sPmg6qniNLH746tb2T0mTP43EwhuTp9xKamPfuv/hhNqTsfD4dBS1znmQ5iUL6NoPo3C3dtdwWPt
8Mb0x70IR6rj2rdc5keG1c3alaW8jNj/oAiTI58gHHC1R99vCtCCdYc70s+MTebqJ7PsXrkfPTWQ
+EQByCRZDPgsE5dJRva/aJxs+7IAeWMbI9w/BmwNjzD10z5GKUUte2OcDMc/U1nXHYRq7rkb5TcX
4T+WWCUpqVxbEcEJSIAEYq1mlcHWWuqG4x6ch47lhfyxB4yoI2xMX+t62SYLgmke3dRJ1l+RoV+q
nOLLoGQtmH6wx/q6B+J6rk3zW4zeVYgKta5FR2kkGeBRPbt8qhFp68W4Y1N41b5z6WeT7kz4ayme
UvS9u0VpDy4WELVx9R165dltY+7vVfXUIhH6cwSDvuXViXcqtv51nvVvOXo2dni1DNyAYQPZzYxO
our/mhqUf4VYP9gRRWbqYBWVdzSyhqcn/+u11FPHOZHLwmLJNBuYUD9Syc8gER6MjuEOWuavZRff
Zgiun9WIwQZ13pAMBLlVDoOLBSNYtR4vmmVTx2P1C5mQRDDEUWgZ1utytBoL98FZLESgvUjKONtK
uRsv5CpfkbDoZPpQBMEumuojYv6wogyHpsYMZG86mUzVLeuETggceakXo8gbe97KlVgvR8VJvm2Z
EFpZ+9I7mBft/lWE+kYv72F5gLvAQhrlKOkMbFKUkErLUZs0YJnofgIfIfyNr/XH0DU/kcz/Dh1B
BOFCqRLdJVh8QMaYJJdcthcAjCTL6I1BIMUAx7037jmvV5bz1xScj1OV/AFExY/W+O+Fy1BbTAq3
ig8OnA+uR0dhwB8BNEQZqdhK15KO2ZU9zUxVgmfTLZ69zsfWHLmPncCO2+sRdhImzwAL/NpmIy4H
2pCr6e4BP4ydHDNffJJTfmY/hv0twycb/t3asduKHSx47lDECgpINqGR7l094zhJr0E13OeYq3Ro
Re+dPVCpwkwJhEnzhqP2hQjTrajHc9rjpXHtCekaL3Jjs8GF09FoVIQHF4tYHnNesWPjTUMNWiVu
+4UvHwz+YGMgHfbW0rDS+peaU0YIFWE5NxoMd6uUHGzefvKs4MKhIJBZwJzBgylFRyRN3tHP37OA
GODkNNRFh9lt7D3q3bEb5sZzhhHWLgVACJMy0249FfKxxwIVxea4LbUH1UPwr1U96SZa0Rnx1bjz
BiYESzxSbjNu9JvEs16xgYTQ1zjRhn3QnSme7A6+NZ3NwPkzwcscXCTejtBVw+IcO5yLafvqZAw0
hzYDhBqNj4jj71VPlYaZ4xIbc82A37L3ZVh9KMBOsYu04cP5h+azBme+noaYMQVzOhSNBzl438Fc
3bB0AS7y5MvyW2kcpqvMUfifQ9osJEO19KH1A9TDfPF1nDw+h9WA/XNlD9Nhis0jFpd6lShwGnN9
w/bu06AWbJI5u2szvi7WOMuLr1qjRHNQIGZzjoRJcZUz5YcGyAQOAk7t5eIL5kc6q6Z5EQCG2Dqp
T6DOoeT7M4X1w7o65qNxX0YUGk6GwkgQTIwuDYihTcrBuE39u7W8B/qvoByfRDff3GkKIPlBQUjL
N0HIGJrFzayDh3GKqaBgcyitbKHGkt7m/MAYKnjmHX8gGk5De/7lYf0SybBDeL0TQcX8k1zE6MOD
oaCLwclIr8Eiyy0XW8SQc6eLe4nYWLJHL3t12BDes4Y/Qx+dbDxnxKu20+JsnPIf6afbPpg3cVbe
DY/8XgGFHynxK4hzDAeR95qlSOBq+UpI8D2rmciPlyFQhBBoAmUcork+SkfvPI4UhSeOQ1sAzSsI
T7JVWry5asth96vvZe28OK3/0dXqd9kjOyTBRWVlxHtpMTHJpqWZgpGbJ0G0xNyIg8i6+kH8OCrn
MNSY8qMRb5TlPQkn/BMO1XOjoz/CkkzfeZ5kFRwKe7DXXlBkwCNAO/RNTz9W7zM+gB+UqgJsknXl
8UVwIh0vezq2WoIWpDHuLjI/M1mwisspYaiVZjLddruqKI614PCUdsAAlA4flmunnYTVNlLiIjpG
4EsHlWX6uJTIy5Jr5i2TUeKUwBmAIPAoPPWY51wUI/PMWmNDSaJNImF0amntiDESY0EniEv3nz1C
CV3+jp9mu9Dw/80J12gnGo6B8m8x33A18q7ALvPstv6pCOO3mnB92UlcX9BCRvGApHGa7Oxo5Uzl
SBAIJlxoGYfl79lMrPoJ24gb7YOB6LGejyX+YU92r74dvI1sGJyxX/qKg3DOkTBU3FcD461fNIm+
+hPN30ZJ5MeLGMKoW92lt5Tpxpy5P/Ri8+89WFUQ0npDLDwST5M77RIkMmAd/DaY7wMxUnZG3hIn
CKHpmFc7ULuSuVs09JeZg1IWM3LADKN5PGbkSLMk8YaEJQKXU3Vz1kn1qBrv6rgz4F55XPphl+WI
ELLPOnnNOwEsc3kpOvxa2RVvEBjTwrxAzb1k1HiBJU+3NQsK7zjBuy6V137InyuShyvAo9R9tuq5
tMKH5Sbkj/1OuRQUCGfDSOerBBc2sjPwinorQ28laiaaQ6buPk27cRK+ww6hzSN8ar3+0ec/AJL8
eWyWpBssz5VaHqQ4jkiS0hIQBsk1Bsmy3EbKZvyZy/FPy7nXWx7zpntFkKZFAUBM3VYcrNNLzckJ
EeLHTk0SV16xd938I6mZy8TyrIeBbjDn3rdY5VR3b6DE4NzdGpQn9GQbq7zb+qk6Gx6/YxxUO0VR
DV4rd8s0iECk8E/h1AQYcZunTPIuFFwbXBNSgEP9NGz5HhP93FAKjjD1rVv5hoiGzM5mPw3ts0ls
FRRH8lQhVbGn8lCUAC/q+gnfHqhYA3Q2co3wzssBumzEaWrHS6NpSbAUsBLisasJun6ux5ckH751
im3cdczy5CT+/8eKfxNJRU/SLZKxWhxruHQkIDkn8FlU5oOouYkPnZpOdW5ys+XnCnj1RjbQONO6
TMZwFm33Fqhh7yfQTHkD0JXCd+1kzrHkh14eZNlGT/mc8q6c//Yy3wVWhJ1Hde/LD5uw/JxOFKi4
jApI6JIakAe/Dr+VIloVYi/0y4K7BrTEFbmv3f+5y6jNiUPb0YdMousYqZ/OlNvc1u+WSY+10ejq
IYmymMtJORyLwP0zaYUsMFBY7HTnAYuaMvoHzpsn3XCAcebqDUPFXi84tbK9sceRihhIq6PxQlnu
64fASa6OobDcaOCzBqGlLWiKkYNaO3DeSX6wffH6aq+B433MiQEmp6nWsxf96zKP6VoL5MmbDq3F
dWq5/SalsS6lf7Js62DFTEVVtbPU+KyTgE165E45La4J0wguWvlb2ZE/m2uLCy/V28zdmntZEBos
8ds4UfU8j/FJd9VHpbqPstHGaow7IH+mtBhGt+W1neMMxLbNeLGLHhOzemYAh4YwfLiOuGc+LkDI
9A/xWNyS1nvpALBwSbdwXrCWekc96zJams70bx7Y+9QnHxfi3gxsz9uXgHFTejM3gmzsLmzFo6CQ
1ppxHGO4QcY3qrt2ON8AnMNOXhXQ7dsDzTrJZrZtbsSF428sF1G0ztOR9CgIOTNMyCGPdBrAbhtm
ue90eeBsSuEgh5mmvvV4pahw0Q9TRpfeKDYEmQD5yS9ryi+xBNFi1/gMxhblyEPdmP3hBa+j8yhr
aTH6qTn/tvMpwZFM9C06Wy4DUmVYtxBXaA5/swsYF0c44mczyddggf94WDe7LvwgHopvhIlMZZcP
vXAuDq+ekUGtH2R8l/PN0YwN64riyZ6zGJ45ePvxU8OGoGfvhTLTo9dg3p/YaZkfUsJon3ph7Zk+
f4X4xqjP2IuB12g2cEylWA/7lWw39Exeuqzd9jNu5oA9pAOaBY0AnBCQtRK/igC5LsAH2DZR2kG0
xU7W7Evl3NzamZuMPya/ShkvtZ9dlBQl6hZGAGYPoRhplMwBDlowp0iGDaUN04gj+siawXbXmKvU
i+G3GNZeoFkMBTOIiNIE+g5jXIpZS5N0TESATZO9uJhJ703fpY13zkgXMwc/0so0ITLB+TK0dR9Y
zdQsvPpmHD0kRuOtPKu7RvCdiDA53c6DFuSkFtRjesAZBOS2/eTwVoqckJxD/ua53t8y4HrMkbbP
0hq2B99OPXqA7Yd7lXY3xykxCTTTWVpq13UT5cp4/Zx4m7YRXW0VzA7Za1KbknmnMcfxhYT3NZ8W
MFbH6DJReN6C/08hg2TDqm3ruWqyZ28Y0PodFDZbkQjpipnWSuio/2+gshCXQYp3NeDQs0f2rV47
5Rmt7sHIoh+r5VKcRIh3lgDYnqCx5YG50xZVPc1AnDQDuLV2Y4Ja0aTGxSMQ39kMho0rNVes+F0k
5c2141NTyD94GTBSdASEbRFFp0E17Z4o6UYEHpo59NRrSkE5/dEtUCVIiaSPi9bdRyW1mSju1bYE
FXYfhfSvNuEBBDBcWPsq1wsQIy52fcn1ghDOs2Tb0471arfim8EJQZLMrLdSsmkwR31OcssnxWky
pB/hpWJkOrQVvPkZDEOA9laRcG+CbWxRXQvtf6vi+jVp3FteNXeykA7rD5/olLYnu3CfNL9BL2r2
0OngslQyyiE6D+8RTUT+BGMjsrZytDZDkCMaiuMyOWxta4/j4CEgeR0N4w163SMw4cXRWhFPICZS
UFoeET1OTSCklBBVOHPxVMiIEBJ2QvIR8JAwxlF5Xr51vHI3FcKCa3g7ETgbI1HPnFZ+EAX/ICyy
8sslJpcjeE9j8C4I0a5dANJA+8FBNp2/K4zkTyTKpTiiYjgdfWP6P8eAWAhbug9Dam9rMrlFi7YR
t/IssbMXYXqxs5yQ3/jmq+rocCMmwko9iGCW0NCuI1kQvfB+ZrMuGFsEfwJVvYfSenCH+aPgDyhs
M9vSs0r1nA/Ol9NaPAYPNrrhyNhJZ/Yditi+Dm0w1wbupOmCU43ZPObPqoWx7VmqIX7OeRTaSMXS
q3OfY79tOUx8xjNDsnWSdy/8Pudizp/6XL/R43rymoniG/biwCx+oHjzJnZPsonOdd/coYkAsvWL
Y8rE5dGzccs0U+BwRId7Z/F7C10HKP+MCwlmFayDbI/F/NC45XnqZq6wukakRvJEILR3vLM/JMbK
rDDe5hn46DgujVFlMp6DOfuw2rDdyj5+jv3kqN3xMXTtx05O57AjgWUEKKGVogJxNKi6CASGE3+4
lk52rLueMtGB2uuxIusmLCuCrx3gFlpcghOYJYLWBgWOuJGWL73c5LaKj2nqXqTd7eqkfNQ+eXSr
F3/DeTwEtfMlA6bRdcs9HsPDczKm7xaVuY3FAK0e2hdnCJBBC/t7EOJoUI0uR++fWf1H0nktSapj
UfSLiMAJwWulz6wsb/uFKNMXK0B4+PpZ6nm6ExPtKhOkY/Zee7izevkz2epQiPZ2qXuiX9jmsyB4
0OCiNj6Yt2vYhDblWHsvWPfz4JIIpIoUC3Fin+ZO7t2qdff1uLAlV3N5O6GHHnXwnOTD7arpQpda
XQ0/MxHNaa3VMSgyKLNevjXoUit3nwOLMAtnDAgX5/xOYsHwF5E06r8XV/U/+ImaTeoEP3WEkKEG
KgK4Zx/E4r4hWSuSTJ9SL4DdE//45fS3duk6umh6VZRckbLlAcZMvisj+uAsz34bOXHEj09BQyxL
gYJxgESE4jo89qN/W6VUy5VvMITJ11SnOI9ZLtXjI6O938aLrU2hm69qRm7pkCOUBEnx2k4NHRob
QmIx+aREwkytcXeTkgXsFIbqYjRzz7B+z/zgJATLp9BPjkjKY7OhfJr4ELU7Hn1vOLdRbG2JWkI6
4gGabNoPvGGvI64UUH8NRDt7PbqQFoxrcqttPIWbCMBF1XNtRn3+XpX+tewyD0RCA1XIqi6Cjxsj
5CVoAzxpS/gdrf3BayA6JQuNagpos3XaR0GxiianQErecZgl0Xudhclz5ja/Qyyucur/9I1/7yom
TgpA074eln8fjEhQlvRL9rH2+qfH12TJ8TRF4x/CDk9Ot9xxEWw5Tg4Fn2CvSgAN6NzvaqhJPsDn
D6+SD2oq8SOqATCY+xNnZM2F06XOWDEpfe8rKKmNuFuF/+tYMHbjrL8EJiZW1b/I/3E5NfVxUJTQ
JHpdHEeyPavbt8QjE5ugp72LcWSu5E/grgCUtPgT2QytYSLtp5rgDmCkD575JRFKy6X422HewQ8L
vFBP6bQr2+ltjYzyv53P6Ek3zjy+5rI/rYjSU1WjJ5k3bU7ECZIOKiDFUTrKddq5S/4M0tC7aZm0
MjNlVJqiLpeRNCHg4WZpQTDZvNwj4/Kmfpyn4cn8AmBbL2i5iCFAcck6cltxuMah3g15cEzH4XmN
krOM0h07mXib9pBL89ShhsrI8EN2xdJGW+9esYB6hTCNZMBPzcITXwW6uUOCcsuvOmhMAgE4Bktm
ZmPywl0BJtFPJHqtDKU1skLP2ftBVfs7HVp2QSDe0sQ7Syww+nOH2DRROtkhwQllvZOYkItPJEhK
IdQtVAGOBm625e84PLP6xellH99jFaRvHeNUVoTHlXnSMAqyo/x+kLaZG6BDz9ILSEfT9hJhm/wW
SGc8Ps84FxYMuSlonrs689WtRMKCSjLJVm3zgpH3hjO/bcgeY6UusXP7RRelXGy+ZMMxFv28xbvD
GIuDXxdoaFa32NqkxpV4w5O6ucaTG9XbtqOR3VqWQn+iJT7dbTzO+XDWWWBnX9ptSmmwHILFQZEs
ffQUl3yIv0MSQFHG3WFsy3FcWUTGF01ixENRxdBmW5ZT3t8lS4h+1c/o11i9+7m8jcNZv8La9f0f
P3UK8SXstFkubixivPvNWElSgBIYf8SseUbKqLti3jhINZHzTrNbgDYpJlw0E/vLF6K9BHeHMyJg
SqZIyjMAfGkRjBfY4TF3k9Fhgt+qZFmA0w78dHlmz4gH4IfPx8qpeaJpx8PuMY61F3+GVQvti2nQ
gKC2YUndkqWL9A09D5tInhCiYkrGD23DyVQVFd7Uyho19ynoneIGRgWp7EVlwaXayYDB4N86raJ5
GwSe7+zHpKHCjrA8+s89huWK4XYXYfZrSzCnh8XJQvKM66RiSInEofgZE0uhaYjcAQEiUAmpo7ui
sPiIgjK1LabIsMVgkHUiZPRZ9v2rtDsx3bWNNUe3bEgzHu1RF866ESE/pUHj9lb82SUdT8bXErI8
1RutSa7/yShAbibexLRNpM53fdZ3sGlCvouxwWXRWRwhRVmarF1VWHifFwFi4aEpcZH9NFDoWScn
i2O0UJGwVwfzXJBU3Agzepi+MDBBZf914xgZxyYpzMN2kCGgMrhIrClxI8zdnICusAR/ZQZ+vSVT
YLNYjBhZu6kpsH5cb3TEbYsIpJme4V3KpTGbZQ+TrO8S7P66DpVwMUUs0h4/xoHz/b3v/ABjVFdY
hKx2CR8QVrfZnix3Wzo+MTwb3VHbYWBx69XmR83xxVs8NXXjvgSL03dPazhG7YykMJi7O7ywVvJq
10BujrzDMzDkBCJNjGKSjeMstsrjowbHpRwKeEqoVK7yxpvaFZUmHq2KAzqsgaJMZMHoJvqTYURe
MVmnU3yPQ7xq33pVO2gOeqdd9JNMIjf88vuh7akkCYND5rPaTm7obqldd3/ylrHD97wOHVELLjfn
tBduNbgLq2XkZz8JlrbwzUkblX9Q0DvTA9J1HcdnCnU8pUkqO5ZjU++WFr9lRsDa3QwiTiJocb3P
fnPOiraK9jKL7PF5EZ5L68xptfjtLg5jNaPTYF6eEvmAOqNg8JuRNH4aJsilAy2LxjrPBJnfPgBP
tLsCrlqbxDV7/rmKxtchnv3+saiYnXlUW+QgkuTXz64f4aypfZIWM2vEu3aTp6ti3t6PjMUKUh/t
wiVzzXOBimxRbqTGiclZk0AYFuj/xm2JYBnMmS5ShR2wY8P7htTRmx4ndxGGq4yYLmRi7lges2Ho
WpX1Ec7OEB9iUuzNNz5V3lycc4ufhfSTph4hVXGEGCYNiK3OEg+9jJIGPRzqWkh1btd176kNzg3n
LlhM+aOSwJ4wKiTCIz8rsfMu29PTcfKTjltNQF1svcSMLyIFzgNRyOi0EzE0uZc51qkrHWwiu3DQ
MMoh6TE1OjKvSLvObLN7zbAxDyVya7FgiO1T3+9++mKKq4feHiWKMtf2ZyS0SuCajjYcOn310uRi
qZ6IuyoWfaq7RjN8XgxlavHtjjFMElXVfcUEB7DgrAcZXHpMtJh8w9AJMT3Fkc9y9cbpgjVoCVsI
/R6uZ21DjUS/lzMIsfwB/um+9YvU9KVOZnKp6REbfA5e6waxwkoN0pIwGRbxi7PzHYbtkvMgBxUP
5HDsD6zw2L0H3hjH7IMtJsVmEp3P8hG/lQ1VZS7ThDRB3RfLeOhoT7keV7v2e3EDL9yjxtVcK2bz
mEvc5DdO61oC5GWTdqHa9olj2yi99ALf5dgQjSuWfbHEUjR3k0xKmutRCZE0m3mwl0ZvNcqGaTlY
2RQNf2csDZJ5PfayfHm25xklzsUbA2DUD1Zat6W+xJ5M6nbflQyArkVrY885dCRTif9gi9nCuaAh
mzJA06ElfHXVjggFwTAzwKJ976osdHarE1QV4/kU4oxJxnWTMtEPWscLHPB9hL2sGtGtBfD8UUhO
AzM5ioO1599MCdjQSw2hB1MIwmluf1sAjeUdxvQ5fJqtBqUr+BxKCDYn1jTE3sERfkpH7SKvHbPH
kbQc3rnV2EdHB/uoGpPYQ12Xy84qhoPL2Z4wBIzykOIdwhXS2htW3mmOgQDh8lJvR7dr0/9Sf0pS
BiBd1jDOUgmmK8ZolVau3GBgTayBCcyYdWzg2tpjKdR2M2C+HdvPInnohrJC6Vm7djOV20BbdSXQ
O5Y84oVF+gpk+3EifRUVhYJtG1EQ+AdVE+qTESGq7eYO6FSW7eCWdzQJZM0CDc8jx5u/5j5th+8C
jqhJSwmov+ABZGsPIl8uad59KFkn61/cULHJXerS2QoPCANYqwONwiTZsIrGH/mf7YZddZLTglV5
6wVQP2pOsKqx3ue6IkGGaUlZw6CPGmxXkQW22tmXHT7s85isosV8YcF1XnWSiB8nIiRnB8YhBNjl
kxcyB2ECxYHnu6myh8wWyn7HrbBggmRjv7pPqVt5izx1cQ4xA6OaM7REC88Yr+eDhV+xObRDXxMv
T8HXcxSLsZb1PbLKNP7DQQLChyDFsou+PfaDmIbkkv1te2vsMXjyiov1ErD9aMNfbAgxKzGIrGTN
oDQuYxhXpYya9C1rhgGYUhUE4USWYpDYE3oMy8+7FLvu0mFc00PZZo86TrP1uw+0H64HTEeOLzF5
ObjJtzCWU9YUbtx4/j069awcd1RwNZJUkOYusbNpOg1MCDpAjcSDNzFWhkF0CKNbhlz90U7Yflmn
eFY1co501H38X4ZgQLo3I4ch8DcmZF7KTDyMp32jh97LTknbCDkeqQc8y974kMv7a5WxRdn2GgZS
ecIc28kHFxrv+KltLcmzLbJkerNsmHQkCbvTmKqd10mJYj7SY/gaV0BM/+SZn3Aj4Z5LiP9tlAQt
xFi8rrm4wfYM4U80OUmB0DBipErtBQ2VnTHuIE4y0lG1z3hZxf+sQEGdS3UvsFnW73nr9I7P/MLM
fTfZ4khC1yTlRQoeay0Gi9IDV0gSbfgPy2ckhUvIAYFizCImLJpYE9LbDLY9P8/wQjn9m7iK82eC
nmbZsLRehg4RriO0rHe1FGr8pdxKsg/l5NX6PWAVQtBXy4jnjElb4nW3ILzT2CO2M7ekDbstRBd1
WsqYgM48JFOTxTGDLpKHXcLBlk8LX6EbAJNkWc74f81FosCVwv1BjiwqNTw4dHMSAZ2d+u4XJaur
/otbIFcwyXnRZyTViR1jXxswMrKYZDHbI9ia+E4K70DB6Y9/8xFN0MhQm0/qc/V0t/cQjYI+J+bR
+RTsLFp6Mh1FbFFmHOv+m+VIOr6NE4sCAXUKMgXmz4DFMOT0iooGq2oJlwES7FA3Kr7ju9ZluSHh
O2ZZFcyLqv7mTBuBT1BKMCMaXdtD+rtms9swVFkih95yRpbJW7HwWaKZxBEcZuT8tu6qzotaw/4c
ekC5Hnw4J/iQEoUI6C61FrAyk7faWNJzuvSlp7urG6FPDsp6+I++S3GG79VyR/c8BLoxHvXZZzAO
DkZVkHbSvlLGSxQs2CTcsuex2fJJTMEX90tCqLC9KH+4lmvgYzeKq8J8y7kfL9kIwCmHjoZqgW6k
Ay9XgsHL4qT5G3RWjL12cEzqnq+qOmFDhkcOP1IWLsaCmGVRrW+arKtKh4KMMia4zKB1dH5xC55I
xOsem1D81xXqqe8khP1DFpKfBvqbj3ca8TIwQy3OaZKsIG18fJVwEdic9/HAU+rSGez5aXgNeOUJ
wQ12/NPs4q7UReOFx3rEYfoaYjvHwKn70PH+LEVgU5N1MncgeM65mzJ3qSYOd6fBNrvJu3i5T2Dq
pB3otBZBN+GMKJVIvk+JhAvDiMHHUbWgz/VNiBLC5Jm7IJNfJxrNlb4dkl1Uw5xaEkuQ6kCoGeOX
DsHwclvVZHPBiOhiRJGov6uqfwQUEpIT4TDn5wlnTppEFz/I8/SwdH64/G1CaWgPvGl5dCyyJg9R
HydzXtTnILYD+xp0LZCnDbPFKQcyxmZXxTeqU6P1i+Xa5gCs09wnPIdupQa9EhMRgWM7z9Eo34x1
OnnIrD3+ekwO0BfvQJ9TAgYpPepDnoxx9ZgyqJq/cMab1iaeApuoRJnV60JpT+Jo+E2gxNg/sv9o
NHGralHlNmkztIk3fBFFPrOrKqvod3TVgFWKpYqr4BaPjHkeGq4ST5rpypD8bSad+R/zCHpiwZo+
TssnutM4fC3E2ksUCY0dqICPPdHBPYm/s/xcqqxbgLhQ5bf+JydmDGeAnswLBoZPKukiAI4RSxHh
jaBpbySBjfNPERS0p1cCedYGOe8io+kvZw8haVAE8+SnnOKMgioUcSGbZ8IeUv93jH1dkqBhjTTk
YRLa9n3UyXC0IEOGCXntle03rc1UHwk+/KNCjEaTAvrF2LfB/jPmWVEFSYqoAURBb3trR7FhdVye
KMVIwr6RorRzBnoimFW66Z1FcWen0tYI1Uo7mfRzTs9a8HHu2Y+RAxJGRKHHiIsTj4H3a+sO2QQ8
XQDJ/7B8FvwTZvCy18mhtpyyvvfjPG8e27Zc9CG10w4aSz3Co6JC82tQ2Au7/6tq2g4ryYz8GTdf
gTdR/2gu2/wOO3ZjUwXW2lkefDfIWR4w1eta0jZJ20AhU6JaIezVbfzkkc1JIP6zkn7IJDlOIX0V
+q5qmvSudvxgbrZJjwOEwVZnKbLCWVez7t7aDTcFDsipRMythtJOL32SuikG3hS3Jpl/00tQ0NFu
0FAW1QGyIvkr6yqHaDNnNXUmE6cmu/Ui6XknUaX4UwkUsoZNTjoGxQFjFAj/M6MafABl9lu2UCkb
whk84pSr8uq4yjsvrIWvGOHhYQcF9bhXBOUt1WDwoDO8+07cpuZrFTXTzr4NrtLvwVKvknjZG29u
q4dBwWBtEloEvDK48nRY4iDB5QbwovfLeZ85M1mCWiz3vl95ZiDIcLDzobbYQdydOnOvb1MGHfe6
SUmokO7M19Cf+xgfAR3Tui3qmgjcxu89UpQ5VE5J6Zb/pSJL914EK7aN+/4umGLeNtoA/dMxsz+M
NPZfZcdSG5asZEXkYkEvd7YOo7vyn4WrUsHjGDjzWWkVfHcTfW+dsFWgPUm3QG3Qlw+ZfdsCDL2G
Tt1+uRgLmPyU4xjzMri4+dgFMzOemFpEaQ0Itc26z4np1svKNG8HNqg80ZRqiO5D3m+RFpaPPuI1
mJr4dw4qL1/rdon3Qsz9yQNzDWtJoWJl0X6fdjSeRAKlR+RAbH1t7G3kZNu3PocLA63S21NYz7ss
X/trk3cYbpeQvVaquzegVt6Dr1HvxKOTbxBQ4UwarYYEWr+FWQXrxcyE/1qrUodlHWdEooqYBDkn
1hO/zWdeYEIQimtaIDqw/Y9MoVqRE7wgVHanLgKDiTs8JEzCHfNb3df4uiMWTRwcRLquJpEzQeoE
Yp/VMfZP75/jcqAKrYW7BaG682tJb1ljO/tETXxJ1xQ7lZz/pCJ8GltajdSnjwUVLLNL5qljDA6R
xSpOu/qlBnxg5Naj3V4xDX/WJUFeZVidzD500CVBwgIeIaS3mRI8Jr4zi4tjzNhwyEGP4MEAWsHX
y5qkqJp7SQT04AT0kmFPQ7/cZgkLSmuEJ96ShAgkIF4eM4EjDBRrmPIzNN3BH1dT8jE6ilegf07w
6+gVPx/LYUCDgx9ggbO2aliuPhaVNSOnmDsYSe+BFuXJXmA9tJF1EIsP2Gfa5rH+r60wB8akbhD5
gbuuWF/8LDqY5HY3JyjMJxFPMLHp0wmRMJ1IWtz2qbvri+bIqf7ssF+BB0KMUs92e9pJy92Rx2ai
rqerY9cPRTtvC16Sxf6brV+pQmAG9oN86W3qVDtXF68V+y9UzAtZxy5cS+8oouoQ880yoNvX7m8S
o8d07K1bs3UvQUc2aBnXT87jrcraOzmgjNBAvWsSU4zBy3bCI00pba8cFhzs+Oia98mUwASxY3pB
ADC3D76Nbwkp3lb25XEBSQ/8yUDiXO8ZihTxh2v+bhEeTAO24fI9kGxwaB1W9tqIg5rv2v0zpWKX
t+GpIKPJdomBmleblzKaf0cp1abvxJWH8ZoFE4Go7q1jEz20rgfOwVtvji6u5dwZjWZScpNAh7nI
Hv+MS/J5H+KTqtbgnczbz7YjWRmsRLzg3Pfe6yU7+nN/6OFGqyE/oHal0hAvHhj+enLfnKR65fwF
JawJXlk+MHqf4sjejZ5E+cijzEgMlRnyZgsGFKyBCe6Vk0ybldnX4Lsf9VC8qCh8Mb/QyHNDJaH5
eBjhi206+0cmykx+vojf2Dbqi2zOowX8WEEZSdgtouMHfZztAs++aSIEC3J4Wouv3HLPcCkPjZp/
GSgeIfg9DvXrGtq7Xk2XtMpOMStnwrXjUGyDeLnMbKPmwPuIjFrTqeTNmBBoFQVU+KPF6L79tJfo
irX1kjnNT9tMiPyECbe4DRp+mIBfPKcuyXYpm6n1WK2kdJIzXdqKnB8YdxPfmTP9Bij/G2KHSkXx
iGrVK7BS9+RbCBI/MUjjbM+OSihEj/NXvZQceOOm1fMBxddDhufUA8rA09iQxeO0H6P51DmAQMSB
zq+ZFzishIv43GdEIRb5W4XsQHTzPUO+J9sWd5EKd522dmIhkhsBIzOXTZ83B7P09wB12MFwj4zs
i3AYkvvkoeFdm5H3pUzVyooTTcnbjJfKIBhglaNnja4hU2Lf+zZgIN+Ltmift1Gbs71s7xLMt5lX
Q+ZH4lj92tO6jwrx6ECDD7IQ2Wu/HfnU8vqbWPdLMuCvYNPAZO82aMtNC0tIy+Wc5NkhJdHCSDWh
Ml6ZQ94MgXXwBMi7Go452rUmCw/mwJg5vnXxn9d1OIp9DhW06TwrDCbYSOjipXX1VZChY9niyCBr
a45mTaI2882lH+4XuKleFuzt0QEYXW15U8+1rv89XxmMELZZH+ZnH5DDGaAJAEqypTkbOR3cONi0
dfbigCq3Z85JzIWOcb7ylprPPJ/1LbU4PNfoJDPxRN998jgW6BeQSC7XygkMkXGLzp5eydkha9ni
9zkx5z22ifVnSqJt3mBW4uwDb/4Sixzrib0ZyON13Obs0C1FLJxAWg3fqAYvYea8r9hF+UcaUhNf
9kJfXp84L3cl+UFY88583ntpFQTyglIPxYE9HvJ6Cc5tZu/AilXRG/FVgQt+CmYPnYFzTGQC2hZP
A39ezyFHZt9F2C6gQ8JG2R2a72QBGWG+Xs0C1jUI45zdhP/DVvcUhN8rFhaN1aVh5M+f8BJk46M/
pM/aDm+rBMY9K3nKh5sxnFgtx4fV4rSZ2boCYcF5dLKnaGv+dzjmZ5uDpAuaPe7zjqnFnHqbwqf9
R00RznCI8K4hHEGbUG086w0+wZ3U4cGcaebMKpoQ0hVKVq5wigH+9uhdymnX0m0U4WoIMJ8q7rcl
csGS99MdwE5yfJjbyqq/Tf1Q9NC3pqo9J4531HgtzWfteaAcc8iFk1s/ObLFgJLbB4fZ5s3g44TW
XGqJRizjZg1qzUm8qJJFzRBcx27ZyxVitM4HPLWOvx2zmNtvadKj7ofXnB8mLJedUHxblvUUkqG+
eurgR+5VgccWwO1deceQaFtRW2TQsEWIzhXt7gBew8rVwSEU2NQdSmUbxpeAPN3DtFSXqhMb88It
1oK9MWVGl6cJDckSSCbs0Z3feAejIKiK7hpOMe4qfN/cyvO4nKaxPqPDfLPc75i6uWsdLlSsSTWD
HOyCwbicDYygnvD76pJFJ6e1x0PTzopMdqRU/N1UyBzCCEOnMvoSBCDcjHyx5MNcWfmwmrkGFKxR
Ou6bwL+Y26XPBrPex+/EmL9Hl44esLKCx2Xx0SNlJ3/xP+o2eSzxk650E9mozqukRsEocLGRuuct
YnPzVydx8sGy8+igzGQclX+WdnQwt8qMWcDNu9u+Nie53on0j1XmV5eX3NC4mZpujd/I/GzmuScr
7xDmz2x49gEPZyWGF/MJs2u5ev56T71/6CrrT96TYatg5Hdh/ZQm0ZMxDZtHlxXSTUcOghORyyeb
vTlNa0542NR3EmiG+cnSNcw2umQBpZ1TSeCGX8x/kAfxuvRcasxiJoBZCrSpw5FU2W+YyO5J/d0X
HcZGNOw2lEergvjsLc99v+AYqq66gZAYF86+wK5iD1gMsNix5hh2JXAfryNHnIg047ubBUJRqkgB
PmeS465DgiXL6FSH4yNQn/2UEMURwutsxFajQjQVbewHRzulJ8e85Kx6a/xDIsXBaDe3a05Icl2e
Fz5+K2AiTLkwMYlDEEEaMUYnMgnCLI3gvfW34cSg2HwvaT/SHfKpmz/OQVmzjJh7RRqdVTM+dyHR
HJRRlgBUGdffDYVu28nHLMuezelgLk3hRQ8tn1qD6IMpzEM3ett+Gs8RFcfI2oMZIAKO8Ez0MgVU
8Qpc+0RkMjT1dSsGbz+7MUg/GFCEGMyze1GGa4KEnvX/fsEXL2jokKhy9LW7jO+7icsz38JDbqD6
7q+5gkFBHI0DkTjMf7X2oqtbPcJR4MRlk3VTzjAXTbmN6S3mWl9V/+lzPbVDdh0U8iQeKSiDsCUN
KaI4SDWAus9PuSouFvJ7TcUmvG/y2CF6BnctIqa8rK9N9Tn0MaYKSd9Lwg6x6HuVrp86jPcL52ak
up3NKMeUO+bcbHKD3QZGwLVO3hyEDHTuY3g3FpTJkbfR63KIUuu5LfJrsGYEEpGk1cocSB4B31ig
Ss6lePYuC1fYjC/QGClkkp9JdDp74XTOJjPISdhfMv5FdXBXmvqOaEJT/vhRfzFfsjEsZsV8gJC2
SZjlmoOyVPqxzaaPeI12KPXPXDlkT7pfIwSDIRzv6tg7mXu5L8t3xAGG+sCW5NnUJVA//muZoQ4T
hebSQXesXm3qft96K0M+kxTiuvBhAY9v5iBrQLiMPbsH/kQwVeYLDvro1pwsrErPjGb+2mjZ0B7s
zV2KXYi4E5Ks6XCQaN6qdPwaA3c6SDAoQ1l+WoYYw1PKbvVkWoxQ1fu56JEZS8SCwI69amZ7iyyG
hpO4+31bYFQB6ES0I4EoMNnqBOxdwzIEHBB9ehhX56bG/2p7156SgHUibO7s1x8dKqiOSeR64CxI
KCLhNu3l4J3bwajjkXqDz3s0h/9Qk67Kf01rOSTrpUZLCQH43+uSEfYMMvViXmu2wyd2mmiGXIyJ
rf8cc723/UKYTrQzFfsCHMnhlDHvO1OpBwcX8E0Xcat5CvNP3O0T3e9HHJDMLrdDF96O4bWlmzI+
yaRlpE2+WqCR1BfFdwhl05f1wYH26UgSJOa7MhDP8xqcNO+vsgkPWdU+HL1dGoi9afj8Zd64dGmq
Ly4tW6SQ3o6V4WkeMSJh2vMrRM9lxfw52UeZvreAE5gbrQdePPADS3VnysCc5zRHsRdQMZYDXSth
rVuu5U3Dke8U2X8sM/fm4jVPi8whGfKt9ugazTOadW9C9TslaDFTCafc25o/z6WPCOiStMadyTuK
Ev22mOMrYm3e7+oYyZEhmX8MsA+ygLuVZCJF5YuG+mQeBRYd7+a4KHj7pf1Ym2Fb3O8hr5vqZ2zH
veU4uJyJXkHsRchMH14bkllq3f0QTUpRIw4ZEJt0WC+8MYeOeahG2C1jRiccH9QE+yqd7wz8oKLk
Kq3yaAuBptzbmV9H+O42Qc9vB6gH1b15JfhL7N49u0pTigNH4OXCO31fpBZ08nwTsHSusMaaoFgQ
KySG1RYPTsBdtr5Sfzvl9AAJmRav2npNzh4x3QYEvzE7I1bYgGQMjyo1Qg5/lq/mXFNZdORZ5kEI
Y+dPV00PqhdXkaN4qa+mzDXXKItR7LjgK80nTXW4woTD9MQA5lIXCz+F9Hgm4+UbO8s5TPEwKT5L
Hg7z43KPn8QU3jGqA5jpEnBovuny78TgpXQ4sdunupp21urc2tGjU2UHKkIeP0KHwDj+K1K6OSCn
9sej5LfaO3N2Dn3wtDr5zlT9FkdiwxPYtNNbSxdBUNiR1M1D6kYvhL3wr3Z5N7kK+ZDNuezSeBBg
YZqaoFs+TZNpqeXZ/FHmpTOVUUzJUjFbM+UUFWCRATnT0mUh0d3RpOzbfGK5GrPYKJOzYuTThuqe
dSmmKbm1iy+E72cupoym15L+BYHH1bRHkUvMbqC2noG9IiReV+evTxePwvjHt7oNn0pUVkdzvDpr
eyVvh6Mxak9c0OeMuxbqPUvY9hCSDaQ6+8PHEh1xCkbgWlJ2zDeCcZoAONVUEfuj1f0JovUpR4cj
WxYf9TV1rYcUPmIm9JPismU5dDLfA+vQP0UsSNZJz7Obf0oYGiUSQRbIh5gq0TjDeeqCK6fQbknU
h5k50DynTnSx8/jWHAjmCLalYPbYPIg4JxOFI0+bqiNe90wSSviCZsDAMuKA0+UI2umUJ8uHR0gb
K6N71qFPpgFrSnpWvheKhL3ragZTxb0fVcibQnqF+WZSy3vvogdnpDGr9T5V4zdJvYd+QqSXSnXx
o5o6TJwrz7po7ttI6226Zu+mmkKwAnqnV/+6Y3SxpnMPsCvc1Nl4GGr1SBzwE/9/wOfFNDoax9uJ
f9PA34d258mL9D5kIsIzAVrwWJRQDbEHAMoDprDGP7mxgvOCdi1FKQV3q4qC/bFQj5L9iBaOfZuK
6IjUhkVXerWz5Dr01TfzqGOg/z+miDkkjXnLzAS7Nfwb0FE0dk8VXd5TqP915/jshCzEM0r8qOse
mkY7cM3luWjXB+WOztact3U4/DhJdkWZcvbgFMSRfA7q4dzF6JXApx5yZhDMFreesu7NaNEUgOWo
jmxtQGnMjNXiGP6zq5M7Qrh/wpjVPRJcDtXuTafscvqOtaQ9e/dmUuN0YmvKKUywJKJ4XIXquDo1
ujuMwF7kYSbQ4MjzS8ws84YR+m7h8Fhql3ix4g8LoHMYDk+slm5C23vUkcWt3v0r2Abowq1M3sxZ
6Nrte1Tjy2byNNEEpvBnTAGSeuJ+iJtf04ZP3Jesah7cfriDckfSGu+5KusdQS1b9KHnrmDpH1qV
xyqpfzflsVe69wgWbzk8rvOU/1ZWeg8R45a/7sCk6JPl5TZghABU6FfSffnu9KcSKaG3tv/fkneP
Ie9x5bn9EfMnWYVExuJvue1t9V5N+DSFPOpiuRd64TYhdTsSPIdx+e9DQ5x3cRpxisgptbOLkPKx
y4OLVYyviDGvbGS/JlC5/3ruCcMYIWRcF6YY+HdRw/EkTv7B7psLAKVlT8LTKyTBtwC94GZw1yem
jNvC8rC+FRenJRKTybxLD90jLTTjD89LSeAsjyMNrUG3FpTcQw/U3TJDKG6qNJ9+nJ68ODPP4/wH
c1BEzPIagXJ8sS9RgrNGIoe58YTAeRs/ZQ1+1p76J9eIXC3gtUrsHSfZdQ2SlZDfgwT3oeuWFwLM
eGooVOVc5//j7MyW28aybfsrFfl8UQcbPU6cqgf2pEhRonq9IGRbRr/RbbRffweyqs5NK1LOG47I
iqy0JZAEsbu15hzzVvPx30C8ONXtjCuxra+xZu2aNsA36WsLLIPHQspjMCTPfQexSNFTsDwuW0Rk
O5lXbPH3WHx+n0wcbPLzIHSq+GE+UWW9cQl5WvKKPAr61Deq7e+B+TqI+5vruaaEfYoaAUfT+WyE
lJW+in4BB8doySfq6ywBtgOhz2NdLlv5zgHii1YTkVTI125MdpDxoOZWNC99gHpY0a96xzzWTGat
0biLEtsnEM1yG6ruXXOah9hXx8Axr21KQb3nb0bOdG5m3uKk26L/XM9PTuECabYa92Tqo7vuC/Gt
cNLbJK5Xys8Nkk6ns0kZsY9COnPVZj7bQGJ/ie2O+G8OrpaVvsmhXbmUOvvO50xoHSKzRPyYAzER
cK3ZjVioDcUcOi4MHI9QQWBUEU8+xk+DYwhytOVTlSAVQoDwBe3WVdPw9XppQj5Qlz97mXaFp+ax
D0n6cjTITHbTb+cgBQhE5iVAIyTq+GFAy7cIe6okpIjgwmlVsqwivJB50QScFX2igUXyPvnZUyb7
l9x25poGUNmG7jLw45jTkfXuWYT2aQPBOXHxTdro2lE0PDhkoqCAwZOEvmMRIxnA4YYtQjbHZqTZ
hr4N9GJVvIxOg1Q6fyycGiFRTxNT6gZS0YoctinKiMX06M7Pc7zr+A+OXSe7Kp4wS6MOouXh6PPJ
2fbf3RJnSORhrGnGN5MzFeJkm+6Gvna7aWOM1sUVzfNcD5s3xRYiWnb03dEC8arJboXc7TCSUOb6
6XZgMaPlTLGI4/BcYh4qydTGY+ESKS2sPURrOM+Kq7qIbTIDIJoMn2D1bkNbH1exnT/XbfbodKTj
kk6ADR7hilNDRmH+JJxiy/+ek8jf1jXgypQlUaOnEAL78rC0YIGhl56iPaQZ7DVAvSkQcQ7jvZPA
md8XwtyOrnfvd1SefTyuIoer4hq3JlxyNJk7MnKoXObc9oZzi4ywtWWQAF1C5rJJ4YlqD2hEgpUh
KwRvqeLIEG2JMicniIQbOvz5PeKZrWCpoJjA60Yrj+ZbK9lGFclxdMsbg7wdRYBA2tnQkHA3TxTY
OcMUJq29gLXYyI7zch/3/ZkoEneBAn3f8Qu+acq1VqAnp1ycYx3bzOtqGMAwSpTfb+Zt1lwRw0ux
R79wDDVtOxRUFAc/B+0a7XuvY1SkOz0bdiZb6/kVefqItrLTm4btdKGNWPn8Q0uNIwjl18x0TqE1
7Cy7e7Ra823IIen7OQJhtiCtH55CnMyznzVahBNe7VznjO24zPBz0wmMF0ngu5zksqBH6jZzmDrs
LcvGpts6G9V5ep5IjrkZky5aFU65nX9R5MZLAi5rL3Xv4EOeoBKfnEN23IHHttVzoBBQnEocjjaU
sslCrJZdOdsMmY2g21RLrxH1EZLxY1v77VYCKsPtHV0RR5EtyDR6jkWQswDSmW3w8FFLABhebZKm
lYjBkvIoxjrcIaKsLhwMkm0eR+zS2ujUmuWh0ePvzEvOXEFuLl7srJtOdLsoy92DsJpHBewZeoh2
cDOC2Aw3vpZh/C46527SNbAPeLtnkiJxNy8yKDOIhdWx0wzw741L2iIj+UT1cRO51bXWRLczIqT2
shc4/7u46i8ZyAxCAc+VFbwVBidiQqlQPAf6Y+qZ92NG8F87uBzDBCkg8zhMjAJYzLQjHhNRjgs1
CPP+ctAhnLKfuSdOnRAEjre6mm57279hI0FF2LK+TdXs9G/lpY7b9ybqt+0EjDi2PXOV+VN/M/eS
65B6tk0VoeUrwbRfd84b3+dL1gKbTQF7ceAlo11742C88ZyGVES2/htrDG6qKTomcXXLpLQXZXPT
0uma67cu/aBIz+SWyIBrzZhoCRoZweLJmTUVkOwAZVZRQRTG7ajUV5wKgErMd72Kjk0CRtGMTbq8
ZrZCpYfixmOqiSZjR+Q5ywetG5I17ii7AVMkBynFajx4YCwpUOw04qfHZjxg31jOR7L5Sem6cROE
NdsXEmtFhmN95KAwRvpdqYEZsDntzW0R9D1yQWDRbU5rHHfFwxhi0GaxT3p6iXmaVbtmBte3En2e
0YebvItOqZGu87p9kTL7yju7qx22IWSQXBu2DupXrRpVfU8SkpCoHIgh3cO7PqedSeJUyT4jFUj1
Ruma20pDk6wVe30cLvj40evzUW1ye4PqYPPvYU4rqo0tNhmOot1umCizMYitHlxbNGrgRdOjKyO2
J+pr2dPObeJIzNoZRAQQ3mjmSeXdBFI/1aZ6yFvaEsj1nzWbvfBAm1ywZuOm2HYSJ6OldtJHVjW2
+BkQhpln4YgIkHy499i09AbItMbziURt98m8x5jfWtSE1M/mfAQYbbuAxKNlFaZzgc+/EOy4iQqg
HC6nizwhvCvNAbv0CfMeDoy1jKxb5lZake4cx4VBAJ5RE5Ny0OgcYqX7hiwSX43/JaUUNEZOsBjk
/DT0gFqdbiBOw8rKvcNnNpa6l1f7ANHWI/IIgub76GBYKX5t/Tkek29aalHUSMV7l2RIzzSbXJNq
NBZxSYVZy1nN5hGeGtGNaZg7o6RMIbyBSpyeEl4B9jWiUC7MS5k4b2qovtCAfY47quDoLs9x6DoL
7Lv2sROSCuNcWSJgkMyb6rGocY4Ir2UysNATKOBiTqVeJ8OMFkiDDhqRhtKIbknivVCkCDC2xDYQ
Fq3iEJ68zwsoYXM57ZCMKlpZ5ls1Zhu7sTt6qv2DA+VkmdpJtQwceMDCxbqNGuibtLznhp100OYn
GpwvyOaw2jvVNVvg2xrGIdUETc1MIsRh8x52qsfXUDjTXKe+7ThpRh2bTdvp+1XXttfKaM9G0UGE
w3WKK+2eu7w34uphyFwqOh0hZb5OtZgCY6aLJ6tBRKxoZ/guDFA0hi7bIfmUuPUdJ/WtgwO2o9Yd
xAF9AS17rI34EmnJvo39y0hXa4y0daNx/qs1i7kdhildPSgxJS6wxLL3FhnKITOErPS7TKE1Czr3
NmvtE4jbG+nXB02L9jRTTxMxS7P04xpS8yPOJYA/QXEKwGqSHeYsjd9T0uK10VKJQnz3nDT2Dt31
tZQurLDibWL+bx39pbc9Kn/6kYX03Xba+5iuwiLGYNAZzki/wrkOsng7JLSZ3QoCB+2yJAMYVjQP
dW19//1Z87JqrYzCBQuu3wymefA7WguoYLul0zWEGiYBxj/5mrTJIc+0Y+EKZAgTvo42y6lARMUa
zrpccLQ958SEoHwe7gWp6Qu9D79VA9GupsqWWM74yLr26KQyWWWj+RYT5XzyKBTCftiFWPcHWaAX
wZC+rd2223TYu4sQxaxjGMQrSnnVFN53KSnc5WmnU/XVcWzBxyxQsPhJf9+X5rBthfmYZ9m30gDp
rGxX8mB7dL/qaI0PzOGuu2iNBw+kf9c+0wo4pq6xH8fkhk1PdIOst8Ud3L6IYPimhnIjGp3sZ7ln
Wj1oPdgl5CoA1cqBBUo25DX1LopNAkmHxxZCxiLKhfWldIfsLKMQ83Q/MbI9DfKhhwrghpgA7xDZ
YA6nGfTupBklSK9PiS/KakK6psrekM5Qv/XlaH5PYMdc1XGV3WeQJY4Vfq50ZYGoQ5kcME03ouUr
tVO6HsTRJNO9JGturdqQMBJIQ1/reE6TLGN7fPHSokQKg/7GJoAD0n1I/o1nIwNzg+COeb+fkyC0
MxNi/0K0Dg1sRvOzZVrFYaym8F5zwQcYlQZiP4KLCQUnoRVagadGqesXj6qo1UK0nfY8No69JUEw
3Nq8k0XkO3u+jOvGz2GWOmhN0OnjM4T5QC+bHZ41jV8jv6efL2CwPlFJ3dp+/KpXwfvgDSCbOJJh
pF5HeC6FaK9CZmnsjY8FzYWkb84QRytm82Rk9azhYMS0H/udwosL7WDjVOlZWrq+C53mDSv714QS
OYbUG5KAH6n9vXracMs2YdcJ7U3zjfs2x05XNp59ZUwqv+QY8q55d/Fd13QXQrzAM2ZEF2QAw3wH
33opugcGSL6r2TFgH2BrSsGIaLzAIMfCj0FcUon12Z8vdAvWK5TJW9/ES16Uprnl/9DIS/03RUzx
KuvbJ5RnCKKc6dqz6peEJ0V16dNItQz/26PR4fU18m3lyW1mO6+ex5zozGgqyvGAjNB4ZjQa6Fh3
EypuFgQyeh2DqAC6zZ49Ht2Ek6bp6OuhTK4HA15W2eMfSjrvrGyikUkNSiOOs5WdOwdp6JywHQlR
xpHHMK4r0lTduX5nVjBbKc2GoKhjEpSR93wTrc+K7t70WUVwgXXSgxCbHboUiChi4TT6hecEU31q
r92JQx8kKSqgCecu13S3MR2JIJkOdePcxaU8dnq18kB5RR7TkV53d6AWt8xK+8wu73NHvo6DuviR
8aLwQcEtEQevaU7UKm+J994H3KveA2jS5dlwY5P9xC5aWouBmvnO68XKpuNFzcTeAh6hV1njK9Fz
7aT84lmi2lAYCALSgacK+VRp83bwyivNI0qNH4env3QBeZqZeXSL4BHM7a6MY+aUbDxnqfPghtG5
5SYtAHJM0GgIIMPQjTxZu9db+96JAJ9yzHmwO93bOFpFoDW/UPr3RdUCjSkruuTjxlMmjSFKHGl2
Ghr9jJF7KwrvSEOT6r+nf08cbTegDEMkySOM8o7iL3tiypBla1/5WeBjlojWWAXPnla8S82ajokt
21WqKId4ag9oYGu7HTA3XNn0Qio8eEH97GrWszX2X31Fs11IwNn1zH1XlOg9fZVAHcVYPSeuFfe6
jHbGOO0gAd0KhOBL4pBuJgXVhJaTXKCAZnfoVSW8RxubYR7fjhbKxShsqL2OJ62y4Xpq9bfMQc7Y
57vMwURI5Q2Fkx68WHW/pWb7zFR6jrQO4VrAjdOMOw1Q9ki6XUFKIkD5q9GiBT93mS2R6BwGkz3P
Dd0RFdAWQnkoe3gcJqVU8IwZ/Q6kZA5VKGnQYSQgOwkf4oFOb9zWR1Dgp9abMFsr7LBNQRsmrl+h
OE1LOXgvhuHclURbLjAP3Mx4n3LU8eLm697DReCWFHlHh/gPf0ul4CHO4YAh6CY6QKOf5XFj4xTS
aeG94oQmE6NsXgCGXKVpdy/jGGVpdOVVxhdvaJ6l7t7zCD91OW0sK3BRzmrMDKN7/tcNNfgK5CRn
dsl9PfbuDrOeu3IF3NfBql+DRiIFSHodwV5JQwWrJBOj9jTWpkZmALgdLwDG+dvf/uuf//N1+O/w
vbgpshEU8t9km98UsVTNP36zf/sbcWzzn+6//eM3zcB+Z1mmYXn8+de3Cx5Ofkj8HxX2+pSTaH+w
61PklCef5mulxNuvXd398eqJVYk0ZEN9AJj/LQLuy/6ETkVXFl9/7QWcH19Aq4oRM1NtHIYKJtnU
HmIH+FaRHX9+eeuTuzPftT/cHVML08TJEuPQxZN5CAcPOJXuT8tfu/r8qn+4OvV6hxJEZXB3OGtC
pEAngJT01y5u/njxyaeC2o+lQYMteSkddWkL5+rXLm38eOm4sQDRZIR0+piQdlFhyp2JgX/986vP
z8afPZHix6trIocXntaQwDNwLB1VDD1t1oPjoFcO6LZi//r5C3325eo/vlCoBXqQ1KlxCJv2nPfW
KamLX7tDpv/jpYFOtsZQRsbBythYN4G21zJCp37+vudn+09ukPlhyDpArRLD8MShyIMvpdGuI6oq
1KR2Lj6Zv3iNT+6N+WHgphoTkW+67QGmbwbAmKBXFrufv/9Pphzzw5g1TVAzBqaiGYH/TgCLuZrG
DMo78/72568w3+Y/u0Mfhm2n09ORbSEOWeSdTDHtS6s/mm5Aq6Ggchft5jUBs+b+5y/3yRNrfhjH
9F6oHMT2XBQElj/Cr6XIUWsVKv6cUKfo7ucv89l38mFE1wKTrJ645cHUC1tfQc6VSD2zyV392vU/
DGvLtelNFXV5cET6PZOA/whl/Iv3LuaL/NlX8mFUD2nrUeUh/NpOhisvV2jeGoIC+qOssmVlJGjf
ui0r6yHT0DcHdGvylGX21z7Zx5FemdTz3XQ8oBM6AyOHpF02f/HJPvnyjQ9D3U9V4VhmPKIyBkBS
y1Wt8IRl6boivc+++aUPYHwY8npHBcM0w/HgMt6J9ajjjfIIxP751T8ZkMaHwe5CTKuMRhsObjjG
W2Wb8bIzJ3M/+qr9i2frs5f4OOZV5VKtbPtDy6SIhRvgyGg8YFRO/+Ir/uwFPgx5vuGpYmnuOPoo
irNkrjYQuV11/fNb9MnYM+Y//8NS7ZlB2ijRdETHofAd/IFEv4mImZ9f/bM3/2Fkx52AumJVvHml
hSdX2cUmHqNqWzds33/tJT4M7tRLVGWbTXtISninqhM7hwZPXqaHn1//sxv0YXwn/pDXfS3ag2OP
GB+7TIMXB9nz51cXn42yDyO4BltGFM2kDlFO2zfYzLKnJEcX3a8KOa3xY6KMQ9CVbko3WWpqWvI8
4N2D0BsjBDZWOhrOn7+XTz6p+DDgPbyWpNs4OQw6/WLqIMWt4i+2y59d+sMw18LGS7uwrg70wYY1
h03izMzxr4b5J6vi7/f2D88wIGg76Bys5CoI0G/HNDfDEPAalkNYSigWi/5VM0mcN1LP/4sv7rNP
9GHckxw2GXbalgeCX91FYcO39Xo4vb/2VXwY9J5wUQK7rOmhnLyFpRAd5jL3lz+/+mcPnZg/1B9u
mGysLhFwRQ6CMN9ifPM4G7Xstzho7r3o1mjUOYhOxTitqhish7uHm7HK0Y03YblrTGtv0RX9+Xv5
ZIYQH2aIFvBl3naszclUnVIv23eBuJQzP/fn17c+eziMHz+rZ+i6OSZ2cZjtrTqIU9mOagm8sPbO
/miXRKRYDgAGCvBhSn4zKAHYnlMGLmAPwwc6t+xS6iakvL0bYHAw5FTfHURelDz9MLNlsEm9wKQX
GLd+cq8mVp392E9D80AQgU5lE+RWDgTep6lKU9YofV5llJ0P8dyekmGL2duqtsjzbZSqg/kFAFXs
3BRlSct8KItyC+0wpmHUAyDucLHohkswHrQ1MkRVNMxV2yzESJeSnoHO+gldYBwjiu4JeAzJicBP
Fy4nvZXqdZBGgvx3mnorwAEcASAjcHmsure8Ar9BwJtEpfX7nf+vH07gze8n8q9FOdZxGKkP//nP
+wLpQf4/8+/878/8+Bv/3L4X12/5e/Pxh374Ha7779ddvam3H/6DFl2sxtv2vR4v7yCV1H9qBPNP
/v/+5d/ef7/K/Vi+/+O3rwW3ZL5aGBfyt3//1VxUsFkD/rcEMV/+3383v/9//LaEhJR/iZkZ/3Wx
//zG+1ujKEg4zt89W4DCEpah04y1GHz9++9/5Ym/k6VA0LRuCN81HJtJRVKkjihYmH83Pdv3fME/
luvPj3dTtPNfadbfDRNGiu8biMgNrmz89p/PfvOvHeq/vo4/r5fwJuYh8f+2snRMbd8S86sZpmkI
eOA/DpkmbeIE6gGwzbo3oGV3ceQeksiMs/w2KmUdaAhHhTbItadXjUu7qeutnQHAwb4WnLCQVYXd
WRA6M03d3nS774nCen472D7hfix4GKJV58Tfc5MyrD20Gjq7Ann7xfJFSEhzEOhyD9uCkJ4FJCMj
20xCh6uNDSKlH2oqRW0qSuDfGZleDY+5hyYW0UYiBvwPHmUSxNO+KpZ2oiNLLofMZszZZUZw1RTP
0jQpwpqAty5s9sMElH9hyC4wv3SF3pbfu0YiLmW3mBJUGRGOuoElReDfzI3I1qCiXXnpSqKHQLcm
mL1T7sIyUz4bfnJFgNvqpuY29E9czCQhrVGauTh9jK3wW8A00eQ4sAiqtgBHmfr4LmBwcSix6P9p
hwDUmL/krTnZPrKkS354R0TnOshCuCct5SCCSUIXuBRtKqnXhKVRx0OeWU4G6EeVqfCQgC5Nrmkf
jdNjEUEZCL/qTe6/uhJR+iLpnNoneYkgXLuyCc0uhsJDqJ3K5q0EN8efoOfzo4UZAeShtUiB/TVE
VoglFVJZ8FqX5O5hD2ssFL9YZgOojKA/afHU5DjsFSq2YiW7YsJs3pgxJVQrIkw48i2tXoFPLaan
2jGRV4xs1VBqsjkUqI6pecHX9jluXLKgEMTlGEqf7tter15iklFwPrljAaJfWh00xMhCx71uBFkm
dFqVqZDOwJbc5Qn13GahwRftrjNAed1VToElwwXiIQzLR5Jdt60JuGftaWHUHUgub3Dph3mcgsqa
EutANnfV31pWNXhXxmiKbAW4xUQfQ2OINMyEaIGF7mnO3gKRWe2gDWYW+n17jozV5fi9V146YMDo
AtuGagYJ/MCDkmCqRwc3J8xP/XSRNgDyVZ7qdb1GHuqLmzJvg3YN/spzsEVYaJXMnHGBHjW10eZH
lFRpctIl1N2jGhXJqkkJxxCzcNmlBx+rEqIszxnBDEd1Pb65kA/KL6KsKaKLrourq0lU3Pap04iW
b1B3Bm8heitEUsGUgHzy4zpcg9cTT0Sp9O1zBJyIkm7MA9CROqZ7mH8C08dHDZi/JlfMx8koSXXx
9n0z9faVbRetuxo1v6A5P5FRgMtAt8mUdMxsym5TL8qivVQysG8AbKI5C5qYn6mcwE+2pFFLn/I3
RMISxWaepJROpFuyqzfE6GAyRme61qfB1/dJ25K7CkitRXWzi2mu9EfVdkF6geg3ouAh6885tE1Q
IRvLtIRIUDIQk6cwGserJi25d7nVZY9hORpiPQSS/gVKCizHDQitjG/XIxvCQT3RvU25h31jguJX
rQmrwqHoG97wHf1zYR2jJJc8HmUGGgkCqVfLndeOAWPI8DmabyPB44ijrDPtDWLVonwx0rFG0Ulj
JjzoLnRwnDxwel9oFJUCYiPM2ysIgzjmLDQ9DWECCMYJe7b06kurm0N4n6vaI6RvsLymWk19Lnv4
dwPQvEs+lWXz1a09715PDBhXk3TCK4CriIdtgNxP8MxmSUBp5ej/Jap90C2onXCd1n23poOvuchz
LTpyWllqL2mEkJ9eF82PHnY+0pDcTbYdSXEXn6mGovEUwOawLUQGi0zRFAOvTrp1Hmko7Zm3SNrF
upReAWKM6FGXnUfghoEmGI2BXNi6ma8zNxPfwH6OX+yh1uMFMnykl2xs6lWiNf1dPUc6jF0w3NC6
80Do9eUMx1N9MnsPrMDRVhMd2eBUZVHjYiEv1bgWiI+CNXwk1bxlHQihpW1gTF/V4EUDkk3p0O9c
FFgpuR/odZ1Fbehjv52TjcI5RJekUrJNgUUyR7hld3CIeacbGNDg7HPg/8ccu2UW7njuagKX4cWO
Dw0PAUYFZRMbQjBdtM7BGXtGsAwNn8Cy6KIScTVAsJlNqAeXkbSYCuN+qLxL5Vr9Ei0qWhhhYD22
+hgrneYu0wZSlIOeY6dbWrwLC9D2AfIEjjlz6Ehho7S0bxpCkGWjbnEzAFQveGg0fepWfQCeLWTo
LegcnTQLs9VMXHdHs997oTy7hXis0+jOFqO3ECMOn3i4raamQ5tjoK12mvdw0N5CxzknJisTrOpl
NJrqIJoGgqU1JxpDoXgyDWkiOxbdAXDSjrxsOkaA3gB4mCwrmZfjeAPu1DeQMU0tvetL/8pLLFgj
ihC+mgd8DSEnfNbtsF16fCdguNXWTgP3kJW5vxVGEd4qhmi4SmSZ2qRny/zcCyfSNyJQFurl8lto
53IZofZcZIyOdZc6bzHsuGM0NMXaZfBzZR+7I810crYm/DJeqc5jBP8IwD1MZNStNT2dSxFji/Ay
+zrLAvXGduZZG4WzTBLz0OfpvRaDGer5rrcMWIxHdvQGHk7gasFWHxQIw3xg54vaLfyNbtfGu0qG
9DzF/XdgutHGx06xbDP3oOXRBWIehrihuwWzRxexkOY2BRy+rYsSqUhZvmVFal3GqI8etbzNDyoi
iADFhf08Ki29klNhb5EzWjvQA9oyFvILgPqGFh4xDlrlosbI0VmZIlg21F8QxOjpl6bTTxnKfE/k
xD4xbSL0TQC8lxWmfhv03Oi9RSnx747EOAzJAta0mV+54ZSsWc1X1B3gZvgZAHMLv08b33Dr+qPF
M1X0aoTPU77njARI3OWulkQ01OiWJuMLPEjyAIkjMprsFNvTwbXITvHThsiJCFKPgVBSUfoDsnaT
Rvq+Dd2vlmr2jd5tyOcDIh4Mm34YNkC0tgZedVAnab3jjPMtxXWBYw8qQI8PZpuM/nPnDxrPNBzU
Hi1raBbboUvwYYFfanUDHBhRbUwDF/bfdygNsXbWxyYMRkyuHKRGr7kaknCJzhOiQBJqa4Kz8Z8g
lyZUL9V3mmYyhLuSXnxILM0W6U+1KYlguLdA/N3Bqmue4EVitzWV/u7LKLiLR061y8HEwdUlBXlX
IhgVq7YU6UNbKnZJiNjpwybYshpTRFe+OVjHYGSL2tVt+9Z25fDgxl564UeyG+JOYGGUdnSKVA00
NUMaxLbbey9dPd6ZbLJ2cvRLhGwTMk8VjNfgELG5C+l8d0hTQ1jUUqweq6q4nnv8BKu2QgQI3MgM
U6C4n4vIxzKFH9ezTxDUsQGFMMJzprOpIG2BDOl6k9WB3+4l++gvucauFHkJnfyV52hhtrbqsbuz
8Ukw83fKHfcMww7sSZsRYWV3sUwOAO4G+7XIkF4dEyUwd/Ug3F7iUXPad8CEsbsl8FNCgqjGUIIy
9osaPVojfBjZrifCW4C1fNNFxfaNLF7SsxfxOMSY3fpWJ822rU8Ss8vjGNeKlaC0DmTjSgpqVe21
fAjkzKvWBY+LE1BQ7CCtiA35xN4SY0jTElxV1y23wQqzKmOHZCh/N7CvwVfbBuJLoTlPiYfXwDLQ
7gnHp3ABCu/ca+Nac4AzIaxTgKwA7TJkh4d8qNOrrJflLmnU7AQGwCX6UtvkYe4ghGIpLlLT3/dB
oRPTmYgDE8J95lrRZRjq6kaGo3kF3xRgxGx2rzt9X7T6M/wUfTVURryMEwx8hWU+ku/5iuzTOYM1
u6O7L14jo6xpreksz6ouVraNOx0O/btfDc55Et1bMblfoFUO67ynpYCaPFpCnZNn7HfqCrRAjsLW
t/EkYjywjQjSN8m7D+WcwUaAWLxhh5F/xxGCToRiB2VMCG48lyBCzKgVtyWU1J2CdbJOrFq7cKLQ
173fZauY8xNbx9xbWX6J18sd2dRx7NG1QxOypVyAIchZIhptD4dFP7GRa7aykmSxhkSnoGiHleMi
OnGRKeY1zinojEV070u9mKMP8V6qNAP3XGYnzyHRTaj+W4WjYD16Q7KNZTDsfZnjoCAxnJkBCkDv
bUifIb94wFlj2d/ILVhC+NnZgQ0gIROLSsSX0DTfxWi9SLu7awVGViMuEiypORrJzn9RgYUwp0ST
PxUthufKtigdGy8GKR5Ia32xsGrwly7zTI+KdCkdztWALXda7FwPpXlda+qRvR9BEg2G1SF8SMpm
FzRYNnDTnhCcvLVG82yhuEAKL86BZRx9/lAhScJasO0F6sVAjMXOoVBFUxLTCpGYS2UgUWmyxN54
aX89jOm97NpvI4KlxdSXJ3ZeJ0Je1MmFIbygPwDBJLW++wVYG29GWNVkZKI52aeub9LMmsx1ZxKg
ojxm0ZD8qKghMy+293Wg3ysiElqH9+FYLWdOX6ltrQUEYlvF1wiyAda1GCsGy8jSpTZGBjlzYOLA
UYhTG8NdyJvWBqDQoxpezcEBrYDbN+1judTL+iEOnQcFAJoiJil8qmiJz8tn1gtYIyx2WzkQbKMi
n/hspth92We3ahpWNdyaZcrqsBYoqsrEYNKAUevjIWTNIC647hJ/DayE2nE+PibEIumqNtbYHHmU
ZtdwbyRIkLL7WlW3OkIypBkheRK9NHAvVF99k1Db3jNvp5Doj0G/txL/psuSgxE1Z4v4hkgmEPJx
sN2WtVkiGpRqZ6TMPxhDKFtAU6XCkqU3IJShaWGMWzqJQbZtlrfuMQNqzZVihM66Mx6L2CHN1iYm
QG8jklgzMoNy5NocgCd07DopPO7ZGpu9OUjejQf7G6IOC7TuXfmFvbH00dpmY5zPrV0fsC6S4AzQ
1STcR7vyC4Ioifn0HP9SuP2xQ8o5prkArGnuEjN8tK1xrWtkQULjf6VscGrs8Snr8AikBEREkwZO
BGYbj763Y84jB7GGlue2QUZyM2jCBpox8SjsUkHFkjbBvVjg/giZTlUvT+VI0SDNAoJuh2xd5vJB
aOUxD03/1hJFsAf1XO6qzBhRXiGwbEMUfTqo+j37uGpbiR6IUOu2j+xW8RNUdQJvwvfqfY21nmCg
yrIhSuOK3dhTN6OsFdBZor3KgJppXwdfqrHs9lGqRLixy5G6tzJIHyW+YWjXXlhO9k43bVZFWyIB
xuFRIVXsUoGkOw66i4bm8sqaGsEWRqN6SbXqnmxVxmU8ftf40rYjHNp1aFrjmTSfYNNqSJypNI00
EOOS6DA68GrnFt3sZlT5d8KR7IOikgEMseLM5ZCnFSHLxp8VTyOZ9JDWPX6Jg9qi5XC6LBH0XWlT
H+Hh9nDHtND8mWb0IAeCM/mJeUX0T3OyDK19znEnFNskFUzZhkttY+8Tz7yN/dgny1Pr/VNGqsde
krfOiPLToN5LCAxLZzKbs94Y+nkyAv8mipwxxgIwNMM+U5N5nGIrQow/AYqim2ZsK7j/1wnSXCRy
JCIhyiOOWCDz7EoqBSPSTA50V2whhjUav+F7FLhyzbFK7NKpEBQPab6sPBsAY+2iKdW05NbWJsCO
Ir/H1TNdlYYdPgL7QzpvJfE5rPXmTgBDKqbuaoy9B4MG5P+l7syW4za2LPor/QNwAMhMDK9VhRpZ
nCVSfEGQEol5nvH1vUC775UoX6n91v1gR9gUVQUgkcM5e699KHC0kTJZy20e+fdhPG953pykLfEM
vhFohmZBhB4JiBod4xN87Rs/wBjQ0kUWXXONtj6GcescwC9fSlBOCbjMAsrtzmrUtzSmu8LZoK+1
p2xUuK/H+ohnUfdiq3ios5gkNCrxDmjztUHFbGNlTY55O+s47hEfgtN1oUBY2wC5ZMpJdGPanb5l
c0ourcMe34q/1H10kbCJBNnRgM9Lur01FQA23KNmK0+rRwcsEgafOqWimPlucQP6tKW4R3qVEWAZ
lrobeE7hD57mcG6IJW6ktrbFMTGN6MrlZHCl6BjA/6YZsSJWBWFwTRoHAEejpG5XADlzO/LjQqpy
9If0SyJ2AMYn/bkHdrfSqBZzWzIFkELbWWlBfHC4d+b+DkCfFwTlTW36+apDiUjYaLqn6obRmXRc
028+iRJSuDEnEKQs8ossrWUSlDI6QAWCsOL7h8Eq0c9a2rXbzg/NUIFnHP37WLD+Ei36qNWIx5OW
xGGqLOSqlP5iH90R8wCbiyhePIusbH62HCquKM2+FD3j2fYv7TC7ibF3Gyaq8mm6TQepVlle4kHF
J7rqEsIRO/NF08wTpeKA4AXt2XCdJyMy50McxWRSaZyFQaD7k31BIPe5JXePlJEHMp88FOifmtRE
qpNuarM5SKi4+Uw4hqnnXuzU+7kpYuTCmHWgsZ0nGb4hxD7CiT6ncXXTKHXDtHNjE+ET2NWbUumR
QIlr0MkYQ7PpqjKhCcczJ5PJrt/6xGnXrsDeOA+wCR2WdscjiYBr6fOHyYlvluwWoDDaQeIL8Ofw
um+Lb+TEeNooeP2arRpwd6HJQTocQ44C5VJk5H+bRPapgB1HfWtqxKySrDiPIIco4Mu4uCZM6Q7t
UI1Tq2lXpJVfD7l2SaXubGeQCQyZfQVg/Jha4RUhLvuucVmo1SfmfFwERQNpdGwBRg7OQ9lB4HbA
AZlZj2jeta0rg+Mdp5GpgHmgCXRoiblrff0Q9BqQ4JAFtjQQ0zct5XajAOxc1mwWq/ITd/DKiXv8
fN26dcZ9XGCI79lRVf54RBEJNqg8IWb1pKR2MhsOIcSE70BnwgjIm/+AehZfNEBlwktkRwpmeKC6
CJCWfO5o2LGp/BQ4YgeR8iWd6ktKYhdB2n2NJjJdpJneJxCx6ll69VhexbW4gmWGHB9WAQVCfP/x
BfvTp9iKbyDordOZ6kvWPtsDUWo6NgT+inDZwDU7MYCrR2a5S/vqqg3DB7uM7osEvf2YVwHaxfqV
viMlbg6CbGcMCKLRwcnTbB2N7svY+C9torZVEN6Lxn3mQuOTFYyXZGjtjWWnBDQm9LsLKudIpEFZ
iVSCn4Ch4SmzvM9Nd9fjjnmWmcJNCxwWHDx7FnMweDXj/GZMcIm7C99vVGNIKHF3bfuUP0yzQJ0P
9kAD+qZHAPH88j6xms+yGJSHeG7e2rb1DdEygAtCrdYl1Mat1IJbqj9fc805Ew2scW7DkNw68yny
jXPtAIod+vJGUS1aT1W3b42Bm6q6my4cGR1FcI8N6ZFXleih0t0hZ753ovQAtHEhVWkDbtS5d3D7
N8NREW73Qjt1OqPKWCwKSRuZG8wrCY8kE2dMVs2W22Ie6aZQEqBlxH5Ir9Y0BRJ8jj1sD47Jj06g
qcNUGmz6hT/LC4vy8h39mvlW0lg/i7TDJ9FYS9eWBKc70qiMA3Ws8SKz9PorNvG8XQ9ViYLb1f1+
63f6+KUFXQkI0WkJMx2NLzim6mfKKi99NVFWsZeiSx/6dEYUq3gYEWzZZ/6a/IPrOsXSFTbaPaSo
fJezGhOLAYhMRF4wdB1Iw8recxC9UnhpqapDwCWhCzpBpioPVPjG0Gwqw7ENDc3kLcVBuIktl0I5
XCv6yGQgciS4kYk8GqK+o+/HMLWdaWuRY3QdCdESH9zodJ2qdMPtgkdRWSNpbBjZswqEGxXZW60o
gSOm1cadnYcps2pufvJEkMxLwf543YWJWouSsDoi2B7IVtsAKwN7EuvjC+Fcj2Qza4+qAQ9WFTUA
+3lPgO6tbxgvdSW+hfa4dq1ZAx1FpUAuDpZx1Ncl7RJYf2axIkKE9YYux0Eth9BR43xeRzy+sReH
tJvv7RBmZZa2j22i4XgwrzBGX7aViUUdC/g+aFJ3nQcG+DEW9VUdwgEHQgGyj5MWAsGT7Ub7YonO
Nav5kdrFVWbXz6mu3wH3mTEqgdS0Jh22bb/Ht3DnjzBbtIbK/SjSA3GpEFORg08VFMSRPQye6Hqv
KFR4nUQHhEwz2iR9P+1sydenVnItpwK+2VhSOqOD9KTXS4khB/9dmZl6Laoov3BEh9ViHKpDGpjh
nSiH6G7M5/6oTF560xnGK6eFOoElV5qvBA3IDc0g3OrUCn08bBbg+KJyc4rDYXzXV2ZwaXRacWrc
hvNeo2Nzp5gCII5eHTaVAWnyi1tDbnAql/4fo3WN3W9Y0gAVJeyO8GbsTZ8DLRIXrROGB2MWjHkr
G0tjy+JrXSqqsgfNLiSeDktuhoHoevLsSQhhUR91XqcYdbWe8/VMATqvgenkIZcdPQpZVGeKqO1u
zLEbKdLPVVsyRwjMpvlIvWOV6pNxGKOaMmfFCSojGuqtdiMWcZELJFdNfpuSd3Eh+sI+imIy966r
ZW8mEeCn3piqG99wLUXoQwK3PsUIX56n3tF4TCE8BCcYD8mck/kjwuGIQF55SevqnyicCbgqxWA8
iqTT18SmWEvxiRQLs9DIa+qHvS+KZmfIuoZdQa+sIfgBoLmbiY1f4vDIbPyC2lQyEceqxebFXeo+
ZaIQn63lzNU4JTe0FxwW8iXnsdNUdNkPJVKeru1wiljRieIV5kGDbhROkh6C3sy2N9GbGBqYsRgJ
UbMiznVY00lDA2MM1fHga4G21kwHhQvJDvIEkEq8ZSqAxjelrcjWktwZz8COYdFVICjo1kgboDiA
dAmkAu25VHs+GfRrnHUfDNGT0evh50K1eMdpPJQbmqdUhJJh/hbQcd2Afxc3+VLYzQyyi5xExA9h
SoOzcmP9HGdjw14WL2VcSHVlxvZwXVtzPG/SsgBSplP52k7dGHgJ6E6mPkfdTjWYJuokyHHMBgnh
4BJHQzfcHo5m2wR7Y8Tw7afkVPg59boVyoV4E9KLTG9VhSlti6Y3Dj0t6PNXwxfGN79xh+MU2Mmr
FBY4cYLSmyefSsTnnjxQ/L5FhUeynyPodKkIDeJF5vgJg+r4lIcooD22M606WROeva3MyG3MVk3M
u8wX4NAAy9hqCJXnnaBQDUMtYH9Xw8KDnid8z6gob1KERHpuXRMBw1xg4fAfAJktIJdK9w37MJnD
XkVLubCUSc9dDE1QRn7hfnI4qxebSaYCPUXOguMBRmy0nUHysAU58b0fnA/spAbS6ndp103CK2Gq
pFATKADCW8ll5kV1Trs+IappXtUTHb5VNhFQuw4q2wE9YU7p0RidsN22sm9fKMA2ySYzGro0XYvH
ixquWT2iXGGFiVSghcBh07EGFx4I55g6ZXgZGSx/GyKtdlSAbYBp5BDNtwhRltFElvNAiqWYcxDM
lI+/FblGhxL2AzOtZXXduA2yjioqUWscZfkh2g1h1UsZygeMDwZXJNIzJAs0FCnQXl6s46g8hSy5
Dm0mlVVnqw+c6FyM1IGfFZZXdR6KbhzPTaJyeBbdMPKtTZTg0ugM2GxBpXrShDIvq8YlUWHy3Vcz
n9QbAS5ls5qpEjYnNxqzG0IINDiaFIsANaCBgJgHXNOzUYuQHtAArd8pvYVM0/hBAgR8oIZ06Fy9
fZWkDAKRmHUsYGk4f/IHl6hdp6SN6sqZGaNNoq/ZKLvSK1u3c6kg5AI1CFHZ063RsqHWizbrTmRM
Ol9pcsCSRPzTwQjzfQQ4uqU5+hYfXHIO3H5+a/H861eWTngq2vaCtRfLou144Zhi+tF0+hwrQMUR
8JMhKy/kMJnjRb9IRnbsvCHZcDQLOYwSNypOXQEk4b1NPW2HCeolPk1QdOOF1LrCvrN7H37QMEbZ
VUk9I/CsAEnFOiNRsL7qIgH6anIFggS7o8Cz63tUJxd1q7nq1CVZeW2T5CDWmWmcWpbZgRNWNyZ3
MXu++mx2AW6NeNZMZDuWzzCk8TZgCFW5gx5p1ElPBIM9lyu0UAhHBukyExsWGwXP6HORbXtbgwhd
oKohajdutK9hifDwokScQ+XD6CknkSMaf8PuGRIYZRViTVgiF1oVcARgAKOIDROLeAczgYXMCKYM
mZBXWm0z3Xd9TH3DeIc0qAk4dk3xJ/yCpnMzBUP6Equ5mQ+DHYbVgtJWBnSNxe6rI9cMV4AjIv9z
apljdjbCJoJ+wt+CCzcPO9ZoCNUN2yDQFl9swpLkWmphABzEbhwK1GZjTQ+qVnoEOWIIbSrVcW2t
7TQMP7PXFc6q0sIquLHIS/k2VJ0/bwh1R37TatH8iMeMzunk56Q9NW3dvRjVjNQ0ykJqhu1gy/qq
DNIeOICOcB4ZZN97pTvDX8cULz7PZgaoCBEmi2lJNQMYa9Rr4yv5x7hFCXVS9g5lPHkpegiVhxeM
fBX24XEcHFPCl95khtrhIOpUAk4p095dpdOIP9HWi7xep0OJlipXsUy3vduG1irCf/S5l4OcdhWu
kcmzYV0/hxR5uyeFSKM5lgRUkXcfq4p53K4Hd92y3aFgrGXaBcfyCHc/Y4YInt5ubvO+1i+nws+S
TRRAnd40U110kENw1ntM5hypkauk+xEx1JbZEEac3vclXDczphM+cS5kr5cJdQFssKo3EeCY5piK
wEVtqmqmT5obdCnalABpgoVQzG26mBgeYNCzHLd+X1XdAz1M59mn0UhdFT3+V3NJ//YTVZKKNhHQ
6GkMDjoCpSszcpTGWt1Q8RDJWlckLB4qv7HlRTxo9ZWMS6CmiEtn8kxTWZvrVhtGdWCmbcWpdTlA
bAYkZg1hZIGCYT8Xs09G8RL3wcvbhheF8AF61KNKzmnAD04ZfK9onVQTwIHccUZei7KB9UnfPdqK
RiD0inItBcZczlTJjLIAk4bbOwGHQ3kENjS5Y1+zqSoyKBd+QN4AKAfSjGikVDsga5IABfYoLVcz
D19bxg8WZFNXzs4kurzYEso2ljsDxPSLKwNt3qGBypyd1uET21q9Ttt3jsMK1VY95uzDurCI1kOU
WVQKw74+V24k8MTESsF+cIf5qrV7c4QpmNpwt+VUIzQpEaJwgi706FibWTui34+ZOUTcyuYwFwQf
Uf6q3caz/M6e1hm/qzxJVRAW2lC0ZMNWaMU4cZNdfQwLinNraWZlBKulQi/wKSmmpW6kTXJa20Vj
TEesnYpoS0emcGeMzJrmS8OW+NAk8aLdMqWYGbMMK7b1G6H1j0YGhy2N7eqGJWwYVxxizA9+CaST
oZZnocmhipSsldU2BlOTqLey00qg+iAGSe36TmD7l4b1e4/vj9puPtPWlY381WB+t9HBftB4G0JG
lOYTsZF2pt/a0DG2oqqQpCZFs6Us7W/zQBKHw42A71zP3W+u+Ufx+vvnW8JUND+FNG1dfLhmqnjh
PCk+nzhj+FdL7IptTugl9HB8/fWl/t1HSd12lWOjAwZN+KM2dx7YeJYhibeGWaeXps6BXEMwt0mC
xLn99UcZy9f+tw54uSwTMbG0EEZayBvUB21+EPF295Rc2WZMKG07KopBxQZTbfxK0y/irqHwldRs
gSYm35IS/KrTLf03LoXFSfHhW4AJpBSts1hQRPjwLditZx2zhiBmLTNfEjam/XpMyAgtoVjfNBzH
fmdb/mkI21yr5dqOiQqadNIPw4nDsR/xTnKZBQj9Iu5fEd/oG0TAj2Gt31QBAsFf3+qfn6og7FQJ
G84Fj9b84CapsxELQA9PirZMvmFLujjtEAnpdt/+5l356XY60naUBdDYUlKIj7540aN3G0ju83wj
rh7D0YmPcwcJwgmoJBSpq+1/fWk/GmQYRHyYtGxTStTuQrofLq0SYRmrAHBW5FQi9rQqQgAHU7Jz
fjNO/uaDbON9yLoOk8/He4hzjeVmhAeqar2/QxMbXo6yt71fX867N+aH4cjpkeqeqRAMStuSH17A
bkIcP4JrI3xIiW1exOYO7GPCktDE65rSEQx3BwTOojnJA5y5PpVzgI0wV51wORGMNKhtP/jNCFoc
VL/6Wh8cVnkCgrTvVexNeYj4I0GIMJPdx2upJWsF5u+cBEF8DYDD/M2A+um+M9/yWHllhGEY4qOZ
qIzQEwiRpBRZRH5R+JN7PRHY+ZtP+fiGSIeJ3cGswzQr2Dl/uD6dekVKk82gd49Conai8QokGgyj
2A83v37EHy+I949McYM1xcTgKj7auGuBup3Te0zZ2aBTNlsJMbvhSMrIb8bSx2tSvBBYhoRpm0i7
lPXB+9foqF+aqguB301mfVZFH99Ka9QR96A56f+8rH/kwzlHX2tOYW/tR5fND8acq/I1v2vr19f2
/Fx+/JP/B/04eF6+e8I/GXLueFzPJQ2P7x0577/zpyXH0OUfumvaDhIGywSXwxT1pyPH0MUfyjWU
ztMhCZXtzL8NOX8wjfKHXcvAyQPahlH0lyHH+MOwLAEZavk3KxbbgX/gx2G5/eHV5mvZwl0+nGmN
ZVi+O8+/c+tlCfXhqIYMO8zzpc/etq+JqWxCQJG9Rsc5SYmUhoFr1WQFjKnEmeGUd1QMTo1DWB9p
HLOA3k6O70iLuSBls3NTxI6Kk2CkcXiQW9LE811QW3ugCG+5NvJXVIzCnlP9kmAkR/Ig7BjNuQXS
2YbWD/iqjAbKeICfY2o6pNmqBRK/Fh2FC8VHRXR9XU4VNRuiIbmtllPzjJMQuWUCpLjMnoDqAVry
TbTwpFxQU9kT0XZo6hfbsS4njaCfklSMLOg3efCVyHZtBTtwPdjku0YllfgERQY1qVbe1o55I5Dw
5bnax6m9pVW+Wb7q8mWqytoS8+4tU2APJK9xkEGpzHO4kSrYEMlLTcbZknxNZ4xcUeLylCofaVbf
5e5MUnDQsSAL9Ob59fJ3aZ1a20361JfWvtKfHTvzAGp6+HhuiE8kpumlBZauaam3gJzz6FLhpMnt
TxNB7eK21dqNkzUADm/beqMmaz2a9kG3MpxDCkXtrVA+cAdY+/OJVt89YeD5rqqxx2i9TA+0OFYK
QB1T5SKSgafP03W66zaId4Uv95lP5TMj0r3unA2aKARnNMKjGvg88TphDMVwGsovDb1una2UvcV4
c6FTAQzFre5ma3KJ0creLt9cL421AYoRUxclAblX9HT7Nr+mH778r+XRLL849XIX6HJnQJpdvowm
2Eo0sIar4BuNjxvXb2jEM2bxf1dSe0wobKmqPYdIrbS4ekdb02ryPSdG06+hbEgocU5+6vElLVOC
mug3iipCpN+mHXLdW3RR3vIgptH3lgGhF4wDG8zMvYuDkh4JUVj2Ok7C0/KemLLbDIZN5dLiBMLw
aSoaJLvIVodlxHSawdTOGEa3j7yKmWBbAZ1F0uEBwVsp92DV35aPr3Ok1ma+NvrUQ6hG/C7vIOM9
qHNipviMmhFGCGGdwsSVa3AGq7m/DcByZYnaF2N2jbr1Mo/7c9XlT3LOLgjh3YOyvee4cJoq6v/2
yY279zGRVMGWgtm6sMfPlZN4y/ggjvqMDIH+Apo5qrJt5NW1vxMO/o6UJx/yKzbltqnQjrpGemKG
olBZW0RDF7NDSUC045mJaxshvMfK4eEy2qKhvKQPvFPgM5erdDFQd0Bjl6e2PNGo9b3KFLsB/OvA
5FE1mjeZ/Xl5Y4jrpEtibUnhXNkp2I7R65k0esc+gLogYja7cMFTQovZTmS6CExCDchrXo7OXMaP
c/Cd/K5nDe9yohP17mxZVNOk9jVzGe9RSWdJah7vfkUzIbcIiWTs8J/FnK2T7lZM3Yaa9ol4Zg7x
l1PSHzI7u6hr5xDLahsxuRNIQjslsuyClwEjYJJM7rqrSTlLQHFlsf3kd2UH01tdxM2emflb4/fw
xW1xYbnZRZAVEPxwE1L9pNnoLvw5fsetA2tV2NSLMBOshJlGm8wCD66MemuQerAqm3SdFsu6bhaX
8eBQHgptc+1ORb7pg5J/+WvNyGGRluUV+W0UptsFpzm89MApSiO1gEjwZ30D5TTe3/soT65D0pKo
dtX00IfpTMD3bZ4Zgih3jmNqMNl2Rua5MGokko6JwG/K160fMNVj1RgAbq56W17nzE2Id8x932To
jvRIbUr6uuj1gQ+MbBeriG7LcpHv37NVx8pH+BB2Jo94aVKCuVsPff5G9F2+SjUTQdgQ7TVU6AFw
NOFwehFhg4BdWTSiFMtN1x0dqyy3LkJrp20JutYidxPV4ZeqR6eioRuuBv9t6GdqXcLUkONq+z5t
kJZawwsJz2LbBegWWYg2tJkJwZuYgbVu/mrQAPQIKX+Y6GuRHJ1tKNeanDPwaQnFp43utiQIqQzl
vgD/mgIXKZL0KyUnKlYJ3ij/sUwDr8jGC4TmGzsjxUU/UaU9wGX+zf78Ax/mr1UcqbyBv5e93sca
hRZhug3kUOx8zd7iuN4sM4hdZCwmTBW5eZOi3rP7l0D2Gx+iz6IP/m7X8zdVEqQFf7OT4KC57DpN
SYnrQ51CZFZvp11SYESVu8wtj6U/9OuudLYhldD39Zj1K/Wfk/Lbso6OixM+lsVqqs0znbZnqYzP
cWbeaGUhUHeNnxHUlgNOJAVIeA2FA1pq8WruNAvhjTLEFZXCzTJB89qSEXWNm9W2ErRHs30ZdXK3
fEhMTLOe3fdw+5bdAud6lpZlUgxm7dizENDJ8papfLlRctY8o8HxU+Z3xLDdK/mS4VzRH9rUOYTM
tiPjXkoLHRf+xOBg9/nTwKwEmntDXW4lmehK09ri5zzgAT6VfXCKBx85DqFVkbV3EMgs/20nwUl3
niODGC7mwHi8RUGBJSZfGchTo8k+9OnLgMeKojbizZ2BBrsAUmcRozAYt8Oy6VpU3oQ+LH+HhD/q
+wjlqKmXQ3HnOsmbVkrYymwVDO1YLww2oJ7NcFkxatPZgy0B337cjzUyibpyL3OXRSgD95ukb4Pu
gUHbtxMAbvpKxbhjJ3EA34vSLCPFC2k/UZsz5V37fmgZWk78hswSurlJfpzv7iTs+GUjVRFLsqxm
I0IYjc5UoGggcik1u4OOEgHz93KnFPs/G1ssaE/byl+aLLtom/xLoWZ0Ui/FrC41R9FRc34zYpez
9L8PtX++MxR9kDkavLAMXH7+3c63H0nFzMCu7AafljHm0FXRhyUTegoY5Rhq0ctv3pC/e0FsfenR
S8fAB//hRKY3UU/2m1PsrMK+7KLmhORkZTtyP2jJky7FjZwNtqF0AFg2lsUvT7TdxHLGLvnm199F
/VjU/PPibd1xhC1NF37hh8IJjR5JOAzAibHH2LZsN9iJTkl5PZC+PEFGo5ICyJJdgnXUors01I5z
cqFjYaA2fEH9lwXNWav0Bq3AqnAObvFtytnzDtuhZHldRmX4tVZiZw2al5bJjiweAGaXlYWk1ZCX
2PmPjnhoDbknY/lQtQqDgyPOgZVi+Hyh0bi12FSh2ViRoLHuQwraDHOkjcjj18DeV3lP/TcPTowR
MVZ3JbpUpu4AxWfPJSy77V/fMvF3t8xVps2RzWYr8xEmkhvAn3u9KHbLti71ebXDcj9QAZfYx/ry
gWFNu2wWwXZ5Ef1dh+cw7DfUFeDS8zbWL7zotpt5o+W/b+fGWO6XebnDAeawOUPUuEVL2hMk2zxW
krboVHtjOF8ODZiBQG6WD040+9JE+aA5cje1fx3jf6BpfF/rfifUfXwpXA42VFyod/9UwBvcQE9k
x0LCQ1hOHCPqfavvNvRtOewwvQ1Eb5VEZnA066i7hYRjmOrFSTikhC/EAebXsUGEvH+r1+lFyg46
QVi/HHPeH2F5uzyy5QSVQid0skM5+cext7e6OsOZPoyOOiw/DUeWsfJ3j9D8sSby56inmKS7IC6E
YRvLlPDdKy+IHcgHNTLq4/SlwQoxyYNDnlJUd0SVhtahkGSBcvqxOWgx/zG2OvUqEuNKZpwLyKbG
MOD5ZbYxu2bVi/SiYoAukza5tAxM+1RW2fbX4+59WvjpkbyXyKl06rqzXNT3Xzqt0A4EdL+XE9By
xBs1RBUWYZKZJCwAKQy9+iTDV2tATK3oeicXAtMY6I1LYTOJppcDwmZNkmUQP6LvPoyddXau6vEl
+uT7Fe8KCzEnLXp7K6O5pZ+NKI94SfY9QxKe/RrJDKvmBE6jd5mNyL5peaktDqCz2Ic2R2j+6BKX
kUQ2NAtjFdAwzDF/TEXzuLyNv74j712en+6ILehUSDY8FNJ/vCPAovENEeK1W+7CchxYtuUmT0EZ
MKCZPRBzIyZnQz8Mal3XJhh4AP3LdoBL1IsvQ/xpma2cMEerZ607zmy/+YpL3+Dnr2hRoRYO2zLn
Q0VRlWVbTwZfsQS8uxxHWBXW3PHlWLicQUvu4nIGmsaUIA/wyss+jTOnUKdxfEKzSLgW5QDFNMiK
TdzIckgabY6HWB9//V3fR/2P3xUeuI7y1TaU0JX+4XbO3LkeJUSxI/xrbsVt0ZBWyRO1aw5aLPZD
MO1NfVhjlzQczRMEvQm/Oy9T7JKrCiJMVPlvFucPlfDlVeVL8XQFiBKdAr/54zMeKogvE/Lc3bLn
4sLhtiyRTppXUT4gT85bztuM1mXivJjL4tqqgpM2WL8j1y0X/9PN+e57fGgQoTkkbWAhMyVzvZ4z
UhnJ+QzgH2vOLc9zUAY9nK/LDjK32MPxGJeBiJhs39wkfeMJNLiJK9fLeOuiblPPT0VykWGHy62r
aCTW1z/azctIxEM7HUvrZXmXnCVckzCUqkXK2tiXfp15yyu4XCyNHOodyVOnus/vA+Ef1XD/Fyyl
/1jm/T9YvKWX8t3L8FPxdvc8P/8Xxeio/L56+/5Lf1ZvhfxDWTZLBbVbGk10Cv+nestPaOAt5VM6
w7rBmetf1VthUNeV4JR4pSyaFgt38q/qLT8yTd0waWITIGooU/yT6q3xTrD8bnSaCl2+gaVPLVVk
PunDHhYsg0W+bNCtWTTlFsNeiDSZnIhRs4KjSxlg0xaZ5SFmwcCYmMGacCYTs6gl7rWeoz000VAN
CQ6GOPbMWqCCgWp0TC1E+mX4YpivQdcRxIusGj3bmIR7jTDxXBVXlDBIekXoEoUNwqcW/T7yHsQt
p5isOFJvNkMDgdsYCdXNdkZX3nE+JTmiBNYeugT6mUPilQ3mwmRCy0CEGXCOOj7npnyrR4wwWJvz
w2yrL2mZy42LN2wVxKRNJQ6pLHTqKkKQyuc8rPEHNziUsCP73uignIiN7NU148cxRcczETrEQSWt
Js8k6WO9FPMgPRHnoSMyNexkN7fU4hqRm1unV8ln1TsDoAFNp35MtkujfWsHB4Wyod0g1VfY5ild
lwQQIdUbEWDHI1o0OCuanh0zy9xiYzjHtnFlVmK/gE2nMv5G1eIQmOZuxFhgzdXR6R2NmFytOgxD
Zt0QlK5R4w71RxyywJq0A2aYAD9Piv+A1HPIKNLc5/Z9Jb/p2C4sNrq1vnes5gBbh5qKjzosa8y7
DnwJHHx3PgcRgcBNvs0agppNq6q3XQiBcYW16oagQCzGPaLV32xVPpYh3oejkrwszN0kc7ofJstx
MLPYrXKEiOdxAzhuE27lgcPpinLuqdn/8+nqP85F/69bTjZbvF8g4ObXr+GPBLjlF/5qNzl/OCDe
XJQqnOp0aTEj/NVuMulDWTSOmJgoh6J6+NeEpYw/qNcsS65jgHpDKvCvCUs6fyhOiBgxl36i4uH+
kwmL3cSHU/cCn3P4EizwBNgja/mwrtNE56vFIHOQ01F1MQcMimTdDM1Yr9tyQT3F5dbKmMMQeN4U
zUPW4JDSCXZBCIyCNnRmIqfImV4LRx6CDHFBO/mfTSNLDm3remWY3bWa8jdzSCVwam+hEK59peeP
ya1yh6+qA3BtjNoNv3ACCX6wW8zAhLFyUnHMU9Dm1b6SENSRoq+IqoDXo5v3AK82yMj9NX570ZFm
XDj6M167eC3kRouIQUY9R20EHBGOBUUkCsfrVSeiq74O1W2ug0UyUeSFmrNoWVPKR2O+nWcMCmXZ
X9kzJnY8Asdc6WgSk+R27oDZJcQXpwkQNttqQoyfHSBJH/3yUDaXdklAeBqdMkk1UXXtqRMp7Spy
GxHuuz5aD+av0oWLlLpYGNpRPCLiIa/FPlqOesMl0h27Mn3wjeKb5TIzz0341jTZY1syUQ0TXBMz
3g8J1XMCWK7s3iWsSLlnd+lnYPz0/LY2Nzn5r7pdeCDw6nUlbHTHg7ujv/QSp9qDyIA7506zNeIR
yvfkuSYmT1Slj3Wq9r7cJvnrQn7bxYhdKagJPEt09YSbDRvcz6ue4PIIiLo/xMfIFeSo5t2nJsGl
VIxPBFAhGn9mqCk0p8Rj1HV6wlOxthaJoDvVg0fCEYfrfNrSufriSMq7IPIt8pbFjT+0GHKzp0TU
7aq4SRPjLooSVHeJOW78NH/pHMRPVm5gDeuwH0E9Qv1R4kuOR7zoaUMXY9zktN/hQDFBo35DNV80
V1msZVvCvLKNHXHRowvaDO9Hn06QpES8991Lons+1VjhULKhrjeAWSCoOLbGwipTLkA50a8J5go2
HPDc3VD5K+SORLpFQemlBaNSaq+FFWOIO9bt8BCgakIRSofLnJ+saAapPQEJd/tz2QYveR6C63Hy
QzdMhxCU2RpJLay7MfhCXR7yEElyK7Pkbif9eCmj6qCq8RzQW3CDot3ZRAoPZUnbTfQkXTRv1Dcu
fUXNytkmZJ4fiDlEzxDtJ/IFMRKUj+VsgY5LKai3vOWZYOurA3eQdUTLlr0+5VlnTQ8pOBJR7qGu
e5pyvM4dR9e1IKxv1VTRvuIfGoDlNg06ikOxe9Ghia2I4FpBEeNMQKFMIqcNJh9mgLpAnYOfxrG3
KcK4TpJpWkzMDEBRRwirioiUqYKUkdgPmg2izGxhkpT1KVjWW2hnQdUka3tBazS50hD10x5WERNA
VqHGEmpgc0R4g6eIR9tgBNvjTzU9LcJF7kfb+VuqwvogGhpPgGBAWCBgD+LWW5CBq+a/uTuT5UqV
NUs/EWn0DtMNm92oC/URmmAKKUTn9DgOPH1+3MpBTWpQ05wcu/fYiVCzwf1v1vrW6iddsVl3qTs9
rukETec6DwLP/sK0cevC24ZRFgg2JrbGrY8f8j5bbjM2pHegIa4jk4bzKKur7yw0HWadxtYeLz46
zyk62nNRvEyceUDg/O7SW9UfvaVHN1PwIhZvYpQXPJMLp06mwEusiXVkiUrSp4ZXci0Hkj/0OJ89
LzfR04YlyawndEXljYUtIdoEjpUBCzD0MsZzA3EDqVgfWP4Vh16uhM0hTXd3FJLdnG1cH4QxH4Tr
fDYF4UWqzRhtbw+8xRvw6QBChGCZZzhYtyCEEjGbFzFSV42jCeR1Oqq3jbDqSHovzNd333nwNZsd
eVvh9JyaW3EM5/PUKZTYfCiCCPJdgfpVOuvrkuongs5Y72atdWtTFPGDT8vVvcfGcUhd6IdeeO84
y5dTIB+fbWbcsPNIJ8o86EEvmEhGbL/Z/Et2U2JOXnXjzfb9kgMscB31Xde1d5xxnd+sq9wzQhsU
AqQCHgYwd1G4cE7NsyYjmAV5ZnUM+AcaVRZWDB6MMkI4GsbihWzjkffdJCHIGagZhXooWzLrNh/X
gqXOYDkf7Xw4DE0FbWhwb6tSBUfh5Q/mavyeNnJgHEJoj3OD7yW05bdir3XZiGzNGLgkIU5hdpTL
DU0ot95EU+Bitu1bKutcuizctVhjl38mLKZKNAfEKWGG/FcqWIdlOQM8rX2CTf/wXBBw54v6Ybbz
c5Y7wdkYOwZG6YDvpX8KZiuMRuFAG3BnluFbGYuHxatJixtdqvohfS04E9n14sTQJTQJTrRFWdfF
8OQxL9Kz0PoDN3BCdsIOZap5KUxYaUgv3NPOlRCLoh9uxxVRfsN7POBsKoE5YqBZTiLcfsxRfxpq
kDQ+cFbq7GnQLk6r2kW1we53yoNj14vPOvTWQzDzKa6yu7EcdVvBJzgriBNFtp2M+aaExdYL0g4L
6H9Y5y6QGz9K42chpV66OMWXQjdQC61nn6aokXhkiCe8qgK4deYGb63RYi7AgjSrPD1DjXsS+4xU
kT59MKxzk9se5jtbxhq6ANl1ZXULSuPs25l+Fp33gscbmQbzg1iUaCwGxAGHcYPNV6/DGYF35Exk
Ym44a0EGTu4NJzM8MI3Qox/rm2qb9EMKoJx96BaXQeWRMyiOfqnE54rLObDKk4TF9WlPBjBxQoqg
lL+USP+PblfCdySj++Ai3od7Sx49DVBL+m1jHuuRvfNS22ft8D0suiROkX/GYf+xTLi34KAbXH+k
4s44InF0FwDaiNhWEgBSC7VRAZxNiDzzD02b3qcmtw/IpTyqWN/2IzHti7agFjSftWe15Lx4rM/a
8W4uxmbff6CxLhbCAvR8u1qYEZuy4HTVKPDzbrhTSwlZJ/XUgW7ts4MdfLYqsuYAATCzlLtCn8jv
ag2AkvIKmFkYXgp3vW4A8i6jPR7Xgi/Xe7sz2Ff4Oc0u6vKhoIprVVRwPcRe1QpO2WlO4L0SoJWD
2Fxy8ymU0w/YDnnfhc4HCoBdOC+qZBlq2IdLZp7t6VYbmZugJrfh+lX4fEmJvesythcbkNBhhpKb
t25/NPZxUrkxYZuoD+fUXx+axjylXm3dZSJ8oMI/Em8tL9qqyjiQy3wwc4zUebkk3SQ47XYgWMko
4v98iVq5sWht0C6Lr88uu5Wndsf5Y3I8+2A41kFIig5RTge8K3G9vpZFbHg9/X7dDAd71vKJFSYm
bMw713IFB74E7ngONdv8CjBJOGvYMrXGurBtz/6aIiDogTJ2Bm+rUac3+Cf0WQQ9IbP9t491N9r8
Lrt6DRwhD5wglMVLa2EARoI5gsZt79k13AKpbu5Gsux/GRmvfgOEaHO2xOy5/0sygRDPwGfQVb9A
D8h7wAXLJ93Fdhdq667Pm2u1uc25HWggxNodUXhezLl7wkcW3ATGcJG+X97UnmxjtOa9uvEKK0+4
bzNoRmP/YBCMW1T1lACKG6GyAt6EoTDyBOMJNF00DbtuNCFigN/JgK24C+N0kJ98o8ZZDSwwgatc
N9P+J7GaHcNm3V+pdbwhzpIATsdvjp1X7E5b9TXqYkJ5YVTxLJmjaGkQ09RbwIDc4XbqzKvd6uHQ
mg0chz2dcpjK+404cSfzYqXFtaraf+Z2Wrb6XYftcgiaiVkiypfFGhQGOuzcK3VWWxpv3VhPx3Hb
24gFw1reBzEOD6ASznDj+etlsdNz4y9wALT5gW+ZIfnszYkDhnOBKQMypm2PU7ac9kijCIMRR5xP
tTTnEF6LW2bbxREG8SGUBUnKK6eHtWJFDofkP27X0eZ29CgfGCIXW+Ad69ZV0WqQoyCXLXGG07SK
LrZHQjKVMT6UG30MBnZYLdr6pxgoG3P/j3pUJpKfL8cad9Bude19WcVL2p9nY6I0KIohKlN9N5B8
dy3kW9thpgEr+7ewwjzuB0WTBGoBa7xKo3IkWrNScJrdAcSAPZXrp3woIRb1XQfULyVnQXE6gaeN
M8s24qAzl3jNePHKxtGk6jFnGtPgL+6kFq/H+ph2ApPZoiBh6bd0QGm4TutrOHYuKbGQ64yFzB47
CMpjWwF0XqHJNIAJDKQ1dpQJKzysCOrmYeIg6IZngQKOvswxWMePnSqPnTbnqNi2h9UL+tPiY/9z
dHUrIEWlIp+fN/YaTh+KOB/wDfvT8kXwLcmNdkc/1LhXpc4kils35pq+1EAu9ibyBktp1IZwjMPu
B0vnGTDnkgxWOxw8o4FJRhw98IHYWimqe6v96GwBSghWhOdZU1Kl6c1aO88TBsd7Q8JBt8sf9xXO
l46B52La0AYxk9jGTSe7S6tyjRfiPrBUlyQruk35CjcDkF0uIH5DI/BGRG77d7BsXhD1DQYoaW7o
PdbwhNETwgYfwFFgoVX4+3iY/U+DEwwYpQHVzVZ8Pfdf+qec3/RCDOPIoiRCgYXkbAahXqoZa+Ta
X9zNPOEP/hPORuRYNTkrOn3rQJZKLHqHbW/983+F5H9nWhOEPj9uBKodRDZ0NwS3PmRuG17EMuKa
+MQCth0MImEj268fV5+jGKh067RpMkz9p2e4H7BqE69PT8XSsjDpk9C2VJTnwRqt8/oFRPoH2+lN
l/PnVvafIHVBUIPipaSd5QHLMXGTFVuHzOCb+suYhaz7qcccrOy3IKgOhIBSgmXb41zCragy/TC3
pQNokDYUm196xH+I+qo34laE1wqD3iVYxMnx2199ZaQHZ2Z9DpT+q7O68qSY+2p/oMbCC59kyibn
PqixWFNMEWwdi4BNloP/9Bim5cNisviBiCeNvjnPOQMJs6hfsq172PG5eMo/w974M4hq4TSqvmfP
IHuyL+7yYO8i7PE2rbqX1AjOjmfej1M3n7EsQO2D5G0Zw4nskJM3Zp84yoZL4Fa/ly1UieMuf3Dg
0ckFM8Sx7nPsmiyayac4tLZBbDD3HivB1ym3vqH4jA9OZk2HIgdwmBn4JmDovORdlaIJZjzTG0xH
Co0ky6bjlCsqn7KbWa0CAU+MGn0ZHFawmw3qT8DPYI9RHKhhJP+ssd+XwX3wytw8EvT5axUzDcXA
JHrFElfjwKzlDPLPH6hgy8NsBZ+VD5EJGMaRNvBkesonVRkBjON6RJRnaSSmX0sA6TSdspRTOI8m
pvE5bTWEezynhRYcvfVbS7rmCRdGGvugmUicHuAsUiiWmKa7Z/IMHF5Mf4v0xFFniZTFNLxawaCJ
9OMe1dz8vVjdSG7iTgGs8o+qQtnb280lHQNBspHMI4b96QaxK3VWUoupArbOOKT9XtoXzR/bkg/C
AyG3Ze7RYG4XGSQvUrgcaiBrx7DQUB5L37m2RE83AK1vphlcJLa+y2rOdszyso2EXcxR7ta7LKKR
xxYJn/HYFRhGfXt9hpwXqz4pYblHm1yel8r/i3yTULCy3Tg1jQiX6p9sy2LXkTdzk307xYQSuWDM
sYmPiikNY7gfPJhOknkmLDMdNsdw5LLsggGkVvuG4L1ipbij2rMnBJT7obQSl8IH5o4lYI5QoBzu
rfnUwdkesgK75P5fEI5aRmUGDCez+thEumigG1WgUfZQiWOuhymRgDcO9sIL1KX+a6CYsMzc+VTb
IwlxNjLlrV0vqzs+4apWrxIUPgyzqT/Wqoswok8v5J9tdrmhd+v1dW7VTRFCAsrgq+wrC9bwdvDg
T+UQDW72MbheosvhDfP+V7XZ9yPIk27+lJJ8DSUrDPgOYLGwuaei4ASBOH9smKGB9bZAGFX0Ku4H
KiTU801JAPNUJ16Kqxv089/esP+mG++/FDoe+TeEUv8Z+4+qby9zVoIXgyvlh0GKqDhjFCa9DVlw
9itVq7j32Pk0Vn4SrQW30+9fMsmMiBXtr8ktDYqCsuanhKNZ6mSWw8gd3yzHzp5OdNaTX1dvgIMA
CszFUwsmi019vtzm7rabXnMRTwUG/W0uTmvQ8lH2+xXq5qyT1niqsvTsW/dEM/A6liDfC7tzEsMt
QfKgk8AudofM6hc+nfxGq3EHM8014oblZ4ENtxqZvtQVqbl6AGWGqdsc8ShAFZ0AigB+2uTuRgRk
hi0RhkULWmEpUiJ1u2dfhdDfaXIu1B2MU8yvqnfGAyGyeSKALR1SB5zgHOSx6zOfIXE4WifOcnt3
Umy9f+pBTF3h0AYFLAI3DHOc+kyvB875RCLiNjoHerK3xs46QkolipGF/BCDk4JBZsh3ZeVnbrBz
abpUVsu7E7R5LDJtRqVy6N3c9gZULSA8qjosmVZCpPYE1o3Gai5/tUQMGht/MV+ZC2KYZEJYUOyq
ab2dveDd3cQYq0JvJ2zlJDb6jDW5R/08LxFYtxp+3vheVkPNDq9l5F52JzE0t+His4HK9GPnGgvs
5+ajAeNCKmn2pufpn4OmxWq5ZSRKEzE190aY3umSBkxWt8zgLSTiAn1xYHy2OjNjS1GIlXUCmx+6
fz++q2r+ISuEAftU3ZdMfZIpHD68dioYaVPi1p04VkvHso9RcmQPdUJxDuxv0mG8VWkL3ZefOyWq
SRI6wAkjrMh3nGiY+LTKdflBnbf8sivzwrl15ZK4Z9GpkxQKNMRWtPqGxJeO/hz0U3s12w5vHHEX
OXj2eC4WLuet+8V8+9lSC9dYB2uq8gg2FuFSxKm5MDkjX12s9fxKN3LOnGCDHZ6VeFHKn4lnn1Sa
JzVqylqz/OERgZyEkjWyUp1w/qxRTsPCCgR+rllyIIOmxT/gQzrU8hyspInnjMjirpHkE6awbNSS
g2YhEaQBE8osi/+HQfTDNNrbPOgeKyWWKCiUEY2V8b35za9acFlmFpMP4IrMTOtksbu7YKZTEa13
9prmZZEkdrh2iaDFu2n7Mb2XHpuHVsq4eTYaxYCdJet+OTpz8YZENqwY/gHMgU1dreyARTaRYwmi
N0fx7W52FWeMGNDq5AdzWOVdNn8Sl1VhedkR7eUNbx9pHcIxCEOYyS97rFr440a/fNqKsi3ss5OA
agb8IE/MYoPhtGDtR+eF5ceX16pkZI4J4OyPMOX2xwMBcN09ELPD89jUd6ZdV3elghYKOms4wW6P
UiMMEaXRJw4zVUo5rQzhwHBlqoI0SiqQt1UW/uzprnOc+TQspBtZ6YvHGRUB+zVjN/ty8pL5iAmR
cm5T+yQM+dIo+hjLpmQwl/IJHBbHCghvVFkj9DK+6NnwSb6oSQSJ+wlhamHaRzVmvPoMlCZsRAdS
e1IE0z7Y6dLGf5THo79dGtKXmVVt9sWhsfet9aMbZ53YBfrCoSKRxNC31AMqsixmsKpdCUCw0id+
w0NSO7aIjFLccQNYx9Zqn3RPDghd2EdmF00SkGhSkEIzpYZ1Fd4bvcUdqsIHLjxqxMG/yTJSH4IM
visnt4dnTL43QQZMhkyOiZh76RKUYFU6BSfjPKTzlMcqmHhCZ4bqFrNXIntSZjEjvkw29PUNc4mV
LUpFPICzbI+2dJ6lM53rNhET3pq57+oLRKAP28/ew65fjvnwboWowVmJ+Ryx/Gmb1XfmvxeKEZvs
UCmuIrgfC+pQ36TNoJaP5lEcCpftoSnhrXXT+CzHsIxam0KgBwwb2bkqjlgrnxCKnqVkbWIZ/OEd
BZSnGadtwDtQLXQreUCbVQalSLKALq0xhi0mEe8p/2u6GN23DR7z6GbQ61U4HKBhsBSx//YWivFG
kDDBM6L7PoELRLrULjVle5mQYfTqAiNgfDYnnS3focr3N8jFwWZVhLTDHSLXfhtEEtxanfk9TkyX
tpElpa94uAyDAImG6BKDS2TTvkpQJB8Vnz3XXIE5gpXHYjtv9fTgeKw+QTpl5fo+txJ0P+ueSNri
SU+zT3sckna0cYKx8f81Mc1HZR9OrLBMLdWNlUH7SPvViVBcfpg2ioAtmK5Y8cxDOwZ88W6oY8cc
XoNlerFW20dd2jIX6yDQmCi/mEvZJw4SHGLaud8gocZ04sQ7rnhuHMYz2PZYONU0G8yp0C0O750H
GaWpLwEl2rWjQl9aZAc7olbzLGqfSIfC/erJAWLszuuWC/8j6FCaNMaIwIMjc+55VIaO/dTkN06s
hQfjNiVuajZCdSxZJFG4d88iXwgzzfQv5vM7qu/OsqglPbxGbZoyB4VXexpg3zZd8ZEb3V0Fe0+d
qn5GjjGI97ye7s1NDSfbrT42gGb85FbUL/Zz1tD7pc78tLLUPM9Z+COHBVwtI6tG/HbYX6bp8CgX
dYv/Xp8rpZ+gcd0aFli+gYBbqYabym8udZpjQPA0jXDYwX8enXczpTPziAZq9+tqn9s2u6CsEb3A
xbaskd+j8IOscZ+DP4vgRbJqd33YJaMJK3uD1GTgsSmqjH6LZCzIyiUApQQdsH3jD1YEjBLvoZpP
DdkfkXLwNvvGcud27Cq6MZSRNtP30VV0UKbzXmSQwTuTymMrH6ST0m+t2Kz4C1BGdtMNENdf07p9
txjOI8dmacai8H01+wzWutODdMH/EHTya9rGq15lGo+L+pGTASpUU5SEono1RW9fmvS5KQyHK/cf
MNH26trFOy6Qej5XoFtxU2DD22O0NRcfZdrAFWT06YMzVVVMmpU81oX7e25d6+hbI7NbDo05/J5m
fdG48+kcva9hIsWkyLffXV65ZMiA6O7yQNAY4IvaHPMxM3vi3aBtHKq0YZQ0NCBr/f6zbFOGB/Jl
v+AYigNBLuBhnDgUYhwWYvrTuH14FIqRJ1ygQ53rZ2co1lOVywhj1S0jORQOXXHlgPkamxl/2BCe
bD9g/g9kZvQzzrxmJXqFENPY0m8DWlkGTv5DlzePrlLvrk/p3eENO7n43SM12leJgj6SrnGHY/iy
49/MqUyJ0ckvUDCpw1MGdCnTr2HznpfFqmM8ijE0Yoomq9AXe6zfGsVsoQrt90rKHwMGeLept6Ju
f2uV15Bq6KDGHpcZRVZLLPCQIy2wd7nV0qxoqtZvs6lMJviXclVfDV75uP/2NCWPN9Bp+oN9b/X1
TYlN6Fxs9VdHuscUjuDqRGYmqyfQR650UUWI2JcCvcXOaCYce+oyG+kDHKC3nLLKU8Zv8kW2o0Sl
EoER/mrq4rfjZeGJZD4GEu3ZbIDwmhcfLT4mIlXHAW11NCH4ckTxgEmAeDyw+4OdoQch8L2rjKs1
rsnU1eqI4VqASA0P5FjEy6xzgB+YHOuLMmug32PPoCbuc8PiL8TfaTFeIiAsmzYrWlzbPtaN+BE1
dzkxhnyEtfzVEWwL6Azi8k7/kawx2DLD/iY9tbR5A12K2WWUlyUPvnCkXheP7RzAwfxY0ekfHZNd
vMpUf2PhywI8y3lVBzvK1rwBGXFZM4uGxOHnmLVAq0x1MdoVPDNaAt9ga24Z5bcWhhdbG+SSHlbp
wrOT2C6/Zzeswfi6Haphc8PhZU5RkzeSFTLtnu8Ta+bLkXUiZmG1BH2yDfipAwjLVZvMvWRNDskb
vQpcVdv76oiRjDhZwTQykTr6gPROhqreR8dMEZnnDW7g7pdqZu4dDp+jTS+duI3CedKUcSHT7kLd
sx46qU8BmV2R06EMB0WnDvLvYAjENlnAPJNtMNNjm6WD173ZC/oejcvL5WTi53e2uPKr52bBYlnr
VrORItghbxZ9wlb5x06k6N7XiTEQTMGNt2KPd5js2wWPM3hbk2lHg03FzCRSP47njAv82IL868rg
ueoRNS7oCVgSUpMFfRmDlPIYiz5Mo1BROprHYcx5sHKyJ/0qD+MGXRAUOcQtlkC3uX9b5orRprWm
ALUTgTNhxqTcFemzz8qya0UTMw58r42GURC5K2p40i4A7CrPKXea6Ud0/UPjT7D8d2rR1m/ncsA+
jh4zu4Wx0djZFqGqgBllNReLPfXVN6x7YjDfikGD6q3TZDXmLz5ZyE+Gyc56/71l8TCrT7CuyR76
RqjFXLnuIRBA6cbyo7es+2ad7cgIN/PASp5kBq7LWhMewyIMqc8xVO5vVjtPaAaapFfWs05fmLRV
0Rp+W/ZF3Pm5cTFXx3jmgz5XRvfWdPp7g8ZiqzFRNt2k3bN27yfERMi/6qMA4+nx6LkBv0eeDIqj
QSfL4tyODgt3m83rod0CiWnJOPXO0CWmqn41nnNnEDRw2lrB4+d/QyudmJw3/1gLkghXHadmb6dU
T4/ivvYhMYJKoHDiJaRPP2pAXgxjMe/aKKYOFsHDDImhuaTWN+A+iRyjeW83vPwuG4ZtQbVTB+xj
PZrgfPuesyn2atCnlsW3PmwwkfqJFbrzivW2T0bDItJ4/EckhLUnSNJyFn0bZcp4TIv8B0b7SVYi
uDbplJTz9EIn5Y3eHv9hP/nQFibWNcbY3guUxWjWhfOiHSaPfs5azL4lKBBZaT9+WvPgH70gi/zZ
rW86nJdL7ZeJnEWJiz/JV/iR/GQRmhtIwPAlsJqHWeR6jFTDhcq2dVZ2eVDFDjteMN4WoU7s43L0
p4lgdxUFU/hRWdl36Yg3jajKCtt3AFVJ5n9vkBzimSy/3DaIYJf+xWu7VydLvxCKLDfzRpAKWKAv
w3GfkQte0w6EarHB0Z09cXFBmB2zPJ8iHjqOE84Yz37z3ALMalcSP5TbY7SxWXMtp36uwuWbeapx
MlznTnoBo2o/+F53l/jGKBqlzgxcbwbkntXZycjU38VgKs6o+W7YPyAOv5xx6ChPgcIMRDAeoUAt
orAKZWOxH0KgxIOjGUzt2WgpSrv5iTRO9g0bg+yeDOy2qQeil/3wuqjyxoZyzRq+onxCash66zTu
sgwTTG7NEAupHO93Kzdc+4R4Ba1hYP7cXpxNw9rQl4K3hzfZr+K1nPeTkJGi5U7f+o83ot5Yc7yv
hpWKk+KpOgjKi66nziCqbjOjLGDm3dgduHWv3VP2ukdRceZrrlvE8JSM5UqQ3Ejf6M3Ta6jzhYqm
0iC1gQpmzAohTRmxLMiwk7wnWHBYSnbjk10CEMn9zELUo0AyZOLCLC2LWGiRMJTdYC3jGLP5UrXO
wGLQhKUCVPdGENP8e7FZlzSowQ6IOPDgKamp2avgQOIFaY1A/vIm/CIv0omrZnuo5ebSsOvpYEni
xf32jzkjADE3APcCZ3iXwe0jkzqaKDgY2oZxTSLOrb9Hn6AVB85zYNvoHQJmWZFMzGiD9nzu/O4L
Sh2dyZSGh9JHOTUJjtdwdO9ZXSZ5C4nebFGO1MS43+c1Ciax9HdVub2Kob30mHjTenyeZ0J0qQT8
RRe3qFDiOlT+pcgoXxyPhskd8m+EOe+1sO81jnbWWD7URFve8csnicpEMhmE6amZiPxuQgs3cjYd
aMKbmMiilPfxuhTvVl4zEWiYBoiMAIZ5ToJ2ruPW0+AmgUIU8wDGdeship8rwTCuXtpzzn2VLGve
4fMJgHSw9+fJLgg6DLHr9+FfuWrsP0wJe9s+MLp/9ebd4i3SIiK+7Xfu7GvJzLsQnIYtgIGxK8j1
k3p5J2K3vbDF8Xeao+IDepww3/bOS7e+pzr/jQAC7QBzVmtB6eZN/ckg5pidZn6riz9pIDosg0wj
kJSVRvgEm5+kL/QMiueO8HFk9i2jU6TpjFdXkQCZ246zarpDQSQ58kEci7bAKLbckTT+qzNhoq5o
YtCzUDgsrropU7YnfUc/LRbYGCkWbpgCzTWw+pfZ6vMT6Syoq3JxJD8HrYkKDqDjYlS6VFgp6t3d
mXbY2OpWQAsAEzP3yuzp2hswyVwbY60kGYRkTyJ3m/SfX/lPtAzU9ON4sTiZZOM9SZhpEQIkirwU
U3jdXCbdPtbhK4M81vmryQKG68NIPfuBSSHF3AKLHcXev8HGdatRziKLOPiaCXM1KQXjncH6WH5n
Bhtn4bEeQu9w0Pxr5p1asRqyP1ZL0zK4765Z/Ui5vNXCxWWq1BDlNhIGEDTZFT3s8+ZA6WCtXnrD
DvCB9zFgsmCIS0MGdfcAXao+pxZz7aWO3RzvRNjWZEs1pXEUEH4jVtUnMrh43KSdmNqCGuN77L/1
du2ws0RWgewDqz7S3wJcXddcbCK3bk2M+guXlGlOR0eo7Ynid3sKCaTLMa8c2JkA3RCrIoOIzyRn
7pGRMpzYnr5bQPwRcSX5C3bwQdPS4TKtXWJjpL1Uar5gsvhbDylvCVI+DXgVnTVMjWlBzj2gmYRI
f6yJ5D0tRimj4neoxlthESgAcPRdd2hTx1r+IeDohh3jm3TRljTV+lfM4mZq5SnbpruB681BFUsw
wInrcCcEUyypDynYNKapUAxBAVIj1mA664evU5k9zg2wcICdKMul/60o+SPbydljBx898MSIopuV
HgNMjWK9G8r+OjRmrFzjqSpKMATTrVuJxGW8kAaqYjpUV6d60ncclQsN1AUJN3psdjQcqGN+Rs0Y
hyVO/dKgGyxKjwHB1v6FR40LDUFz7wYvwsueNoiYhNcNYcwt/3sxRH7bGGHS28N0GSpnv4j2lceA
5NbDPUNaYdqViLsrbYJLtd9DgKw8vWhgnZRmuRh/2cr2sR+uGnYTXbO0kU6p8ctW+s5Hb4QoD+FB
ZYurXYwqGU2f94xylb4AJIjFSDyTd1pKRhJ4OY8DltGo19m70e4rJlY3Onf/LCMvrSFMLijfjytr
WK4EC/6kpZOega+z/O4M57ix64wc35I3JWyAI8nscTdxZKETgyo9X3njH+2epXFfc+70bNfyzmDK
iI340JUkr6eEt62ug+vlqaG7daX4F7hpw2TQJ3h65B/9MqS0sfn7pN0rZ8aDMh3nwPLrnyuLj3S3
4w6ze03t+ZJBrSMm0UUyS5fD+J6plTtew4uui40g59yMnRlx1/IrzHkaq4aJ3bqnV5oCV5fknTrM
KCiZtFZQi3wkuk06PwKa77Ab1LuNuQhO8DUH19uiuQu4JWs0A6OLKJoYjjsvRRgGEjRg1SIzlvAD
SV/Vkr/LFY0qxF5+ov8sU0n38QpaWghhFR4x8UzKIzSKrnpaBcVXs078ajISavORGdR8LTyFmAu1
fuBC9Ha7fZaKGRZsgOk+TeRnrQ5K3wBkCz2BWR5To+7Pq5F/MD2J6wEcchtey7LsI6u0qC0wBLCD
zS7erMm63/VCd8s4fWZF8WSAebnUqKK3fXfS5gPo60EAv82pWJlXM8tYqwu12XPX1tM5G57xop32
WSlZJ7sAmg39WtGrZpAZUXzQseDjitquuPcN0D1lmH/ZgcXq6yQdv44ZNx3l5P6z4fAe+yBnyCg/
TdNlSDTTShHJ5RmZH4PkR1puj/a9DQAjtbPwio7stnfZQLdOfYJi8jSq6rTY5A2m7fYmJpIGgrn6
KUJq+cbilAp3iY9tv/TblpGxcRqyaDLeCCWZDqmd2gfdSvOaFmxdJJfS2vORsK0eTq00CM8s2KuZ
9kNtUYRLCgsG5IoKg5QLtPOXJd3NakOPFnG+ItrLjoRlFHHXCabnFcSWkIFcsb0BI4BEwugiQC5o
+eo47uTggGwqQc7MvWzd31RnnFEUgVeqJf2YV4jku3Q5s3bEhxfMpB3DV0ck/U3ysQXfpQLPQhGe
F68oJhteWo/Gt2EdhISURmnrIamt11x4p9kmRrKrmSjzvPyYGQcDJNCnEjUK3fF3rrl6nAaJjNnS
4sq2+xoNkyvNISAQiPNtvlnqYARMrFduhnR36G7GntZgzYg+SWWanG+jcS5DKI66wmpiAxlqp4UV
nQ/razb+TJgSD2q7hAYrunEfk+BVOo82iYm+kM0hLYko8nMrJnZkvJ0W42jbaJAA0ixRa558iyiA
1ioWjmCkKpP3W8vCh8Dys7QjUAQ0ruaAlqPKa+vU+bdT/qbq/Npz72ZLUMfK2P76onnO/fy728fr
tZJM20GJpaAM+pFoLsWUtE2gPnx0QVBf//9deP/LTMO2g2nt/+2/e/ks9GfzfxuG//MH/sd/Z2Oz
M2G74At2MQgLnHn/47+zvP+icwE98d+cfcdy48qW7a+86PFDB7wZ9ASWBEEjknI1QUgqFbz3+Ppe
UN+4R5XNJKIVdUaKE0im27lz5zIC/n+BBZPu/8H/uQ3/6z94+T8FdRGXxj8BlKFFOulfhGGe/U9J
RdIOQKzKqQJ4xf8X/h0huswAagCOH4uj5m82fR+AuM+OLOeVHnccPfWUbfhTglvqrn1kVligfzP8
/mkDPf+uUyHCBxF2CwHnyQ/dIXzS8Tz9+m2cb2lMLQo5/9Cd//n0oqzz8XaG9GbzX//B/X9FSyKG
mfFpwVPOYPw8F15hs+/BH3GF7s+xtF9PUFeHQVLamW9YT4X5+YNa9hw09MXKKYIeSZE0lIEZdZrm
tuKowpNKApNFDRQw0fxmk7YBauAdRKFmPITjFJiSgxzOeE6H5XklYFN2XF8hZEMOJujU3OojDo+B
DNTgmjKRcYYmOdCgqE2pfQm7ACnU3HRE2R9+Gh24VIziQOMJ+cdQKBskWBFklKbSjmAt/qDC9O45
6X1+C1h4/CuGRJwxpIn/CC8nSDfg+iDPDzOjIR2sNQh/RWMAbBPgO0ELtKTPQ5qChTwNShJ1bEOG
EkKbS5U9G4Bj0AoQjdmJD5wyHuDYErYZvKPHYLlD1vusQLIBON/0mI5DsoOYcXnRMvAU8ICMO2A5
txCumkZdgvPIZwcFY8uPRTw9x0gQJRUgFD0McmEDblrjtC0cEVlGKT1ZLgbkA1B8YkGExrMhpA9K
mJtYYVHKuIVFQLQhlptTPQGCFkTDDjkJuxMTDeKVUpBAmQbakrPfIYZOCtzp4Br2Fgu9f2BDPt3A
4rzfKrKaWijjw6GvhAG2GLDgMlVxBENIoFzblvHdNhsEEzgO5X/CJVVgZ9H9uLWCCdprJxZK16HC
7ol74KDgH64LDm8mrH5/hyx77NbnCQmPtkvHRFo2CA/oWlB/wivY0ABZu//1vxWQ/tl+hHAVB0NH
vx4rRA/eq1CllKpjjXpWUr6mEOQUlF3e9itNLQHpRkcUQtBA83MpxBOl4GXCMBhBiELx1Ab1Hv1j
NkUvtub9LlHmQ1n+/i2iaPC4lTSUoD0A4/hd1L5DSVFyyooHCjGUkFoPpQBA0Kit9IsyQcoSdr61
N9QMaNlJM3upjBc3EDXy4CFLX+53hqPER4UI75Ncz2GDar23uFV3PGsqIoyQVSjD/QlQtqi2iAfx
eL3fGq0rRJxvWuBH54mZPAZVZEH71QSDpQ3b+x8X/9Zd+fdaU4hQDyyKxnFpMnmo/pnJ7tjbjDcZ
sSkdkn2/lWxgcZc3NBP4e4u18Nyhs/ZoHGDr52gPlX2BwOR2si4opB5cqKXq3W7tfKP1mzghVJQK
u7jBL5uFCOpjMPSG4DqoUPc7Tlv4/N8LZIQkZz9LMRZk8zEDm1Jk8IkaX4pwvNxvgBBp+GdkiRjR
dEzWNl05e6oDC08DHtt6YuC92IQ8oL02SDxtKRKxAmRc2OFpaEV2QAF9yre1hxqKUW78i/YIuLgL
bVcDYNk9zqJtvDJ4tA2wqB58316BypYNPOtmb8Rlh2Nep2k7o6pQH8C8Aa6msfHeZ6KQujKUlEUq
E9FDRjUT9+hiRjoPfetG9BuHiScYAMXAHqidJu/6EChv8EACR8Nz5HMZsQCkpeVwvv8LKGtRJsIJ
gCKgRNbob8vHNuPzRyFRPDhvOfc/v2y2G1FYJuKJj+oCsOXj7A0QadF8yIkxK3GQp32aiB4J9jfg
IBWPC3wt/hZGkO5KmHqaLYzsAI3QekgIN63Tt0izavgku0oocK5fV902XO72FYvnALHCwy3XZKCl
z0kE9/MhsaOs6S1gxFGQljmIUUrQcQxrNT+Lw8j2nq/GKLL8bHiIGDVnjAzHYAyPXMIpfIR/5arj
AkeJA6QhCYByXS7W9exN7nDQbLzXWRCsMeoNyBHWH+Y3euvmK9uGp61jIuho8KltuxnnhupEO1T7
2H26gw36Djob+YlDk/Ob+sF646P83O6HC+/9S8Pl/5oOyWQsGmH3FYdouAg1J56A6qkukDnWowVw
zR9z8fX+TNFGk4hGUQ3VaqXCaM6gv1s5wGam7MfytozL0eWSfDLvt0PZj19ym9+OdwQEcBnqdPLw
fGeOfPan9ZsDZKdWskfa54l4A9EJUWonHD1DBzv0CdrIB9Ff8xkSltm+sdslIphoA/B9Qa5OHnT/
foHU8vrRbAdzy+nyk525yg6vvTrqhRYIi/qJ1WuDNz+AWnEUs3tP3mND+X1/EGlRXCLCjtyXLeyI
lclreEj0XXv5Vwx6ONPueJT42OwhLS89YKP3W6ONKRGIcgbvirMYT97EsiYgS+/ADR6aKdvd/zy1
M0SQqAJWiLsYo4rX78hg3oC1tFBwfZZx7t1vghZLJeHvU4+H4/Cc9fLkwa7MAu343OwrBxyrfBeb
+Ubbyy/VKd4ACmJA4sPJniRT0AObO91vnjaARPBAQYPNF8c7LwrU65Th8qey0HMQvZ99nggRkgxh
q1GVJi8twSlnMiRdfcG/MqFar6wA6sInokOu5BoDh6HJw2unqVrwn9dhB6BDrFufzdaEA6YuG+A3
ma2eGSiw6vJWNp1kGxmzAXlrA1aLRvqzI1ckMpiea4BD5PLZA2+bBcxLEcw6ngXrR4NJ+jIFeZri
kMViVNtzNhwnmKWmeL64//ElCt2IH0th63vy1RVDX/mpPHhZBxKjBDV1VELhnAi87gA1Abzl59zK
iUVLYkUiRMATUQYHOuA9f89c8u17bJ6mj97AC4MVrMTyZcRvdYcIDHLWa1mNIrDHqYOhKMes+LOI
17fdiW/e5RrmHdPKrCyOMjebImIEhH441VfRlOqg2mAGG7xYIykX3FqXjyA7uKElrfQKCoO32yKC
hdhpagzGOudFh3YruqAeXktPdfHGi3/ZFbrjDmCPbnBKtsG1NJgdJEtW2qaNKBEpeqZM57xH07Ir
efMOJ6QVb+a9shIpaNXNr7vkt9M3qvyw7yt8HyX89jpelE3/zHwC1gSEFIOL4P1lTpssIloUqIuJ
I49WyuhRxmtqMex62Nnf/zhlD32JT3/rggxXRwgkY10H/DWK35v+TVABskosHw+GSn6+3wplIkif
K9h45XGydEHAU10cgXEzQfEXqlkKmA87+NUZA2j+P2uLiAo8qNlpw6GtWfiMuuMoewwPfwz/qMRO
Py2E/LWYQMliBSImBIkMqrHoY/q1N7b5VPvAGiDqrM4nX9pn2jsHDn4PG1oJhcf7fSOkc/99lxaI
GBHNXQI+EaZrMESnNcHQMEITDjc6EKgGCjw60vTHlbZoS4MIEhFTCW0J4KUH/YtM2Jbp3ucelPoC
V1coZMEY3cHlCE9jmZGmhyk4q7g1CFsOsifwZYqHtS4vy/xGWBSI+IGiaDrwS/wAXecR2J03bjO9
gmGRH2Lrfk9pq5NHy9/2AESZOpmHaKmnPnDmFbTco6+n1pqTH60yIRAJhVIzY1AvUSjeinjC9Yod
3h3tfiuYzR5Us9QGbw7ADxdI6BNnpQD9vt/v19equDV0ROTwa2XgIcLHecD5B4foSbCrc2k2bu5M
m9Kst7OdvaUnbgfq6xOzl0+FEz2ORv+kub4eHgIjMUHK3ytOtS0ua8MhUOaTlI6V1cCv5WUJQ60d
iU/s8A77gHdNC3lBvRnMyICOEC4BcP3SRWRAifH5+ghUkw2KxQ6yrdXm/uhwyzq+MTpfGrffph0M
tglWWBgd7cIspiV6d4D1AFzHdPmFNQG9OCXHbq0xWq/JqMSyBVssRwVwQ0xtAkJzLp+EzOSseB+t
HHeEOu+/owNpFqlyIiNnIxoB39jKXM3mrcJJ7dLOTdWZTdmEuc952rY70ay81gj3rcPupNPk/ILx
2VrYoPWUCFF8UMt9PeBHCHayYa1PxektzWG2awkFLQZ+3Uq+zdvAs/8K8K1d6Uu/Gge2OFcYq+mg
6Roh8mjG/h2uBIdlgm6tEiL8cNoI9MUycUN2KccnmblMvg8xll04bVcWIqVYQJrowHo9H8ol8Que
irfhDNPzP6MHXYQL+1FcGaex56fukn7eb+1rMdzqEBGOAr+BrTJMID3eUB3ZvZ7hqIWtdob+J24f
nH0ER/kYGFB5NDOzsZ4CE2KhPxxMIiDFGq/OWo22E120lmOrtdaypK9T90a/uCW6f1sW7dTEqrys
u9aGKLrozDbg+CYwnla9zazsnJqNEdhwozakjWBzem3F2BcnEO/eeLOwfZ09Svtxh6o+IBEmu7In
CRePf+9Jbjldv/0sUYjmNv6fPclauT163RN0O1zoVXjlNtpAqc8SHRBIQK18gtKRPv4pPP8IM2tv
tFpnA+35LW8qDm+j+mINm3Ab2MrKwvtaYLeGjAhKMzReE3FJlWo72PReZ3XOvCmtxGHxxOGb2r4+
RCfxBabye8jAOqoR2fcX4Vd9/FbLROrET1xVzDUOgdnWbEAyXVAwPFy09dD2HUa/qp5qigZ4Hy6E
12zNCQMdXngmFHrdEHEMiDMTm9BEzXADpJm+5EDwcsPuh4e4nutvAmoPrQNPRUM7DsjEUwc8Vc+H
76EeOtDK2qZOt+l2oYVk11pLVSj7+Ou29W2qyzQK1XjplJKxAJlFvyKoDjYFbAp67eX+wH2t5lsD
RyRlQoaHyl7ClIF2aafHyuHswUqs7jGwnlEicyCbZbM25za7tYBBq1ZwRARkQq4BVBRNSnjiAnrY
eeKwXDqrNwERxIEZ2tDU0D85vIMBDG+peulUVms+QlfD4YxmG+qXlc4ve+ZW54lErUT1vQD9Bjfk
I54ILNkRjfIIJJ456vy2MaHVtlUeqlO5j/f3W6Q1SMRKH/K7bLjEStSqwe0/d1CdykvbL94zcFbq
bu2hm5aLfBXzvi0dVij9flymtdAHKzskbmFspQeLN1PrsrbdaZVBloiQYJDPkGFHI4l2gBMUl9s+
5FyyfptMwBGLl0g5L2KG94fuK8DdmCyWCHxgBaQRN6oYuw/mZb5K0Dfg9fp3bJdvPZ5Pj2DYhPBe
3wqXYSu+V88/bJaIaZzGlm29rBFIhp6nP7NZIqKFS5wHNNfscKaBb6qDK7ayRJa05lY3iUgmjW0D
NonCeYx0VutfEXtaWAT3O0P79vL3b6tinmOIIgjLEEIejOdVmLE8DsBY/uzrRChh8ZQIMW8JaQcA
WdyIvCn7rIE0vP91WnGEJcJGC0k9pe4xMJD8yaCEsA/OpZ3sxQv7UmPPPt1vZlm7t4af/3uIRlBY
CzmVsXGmVDGlusGDQcu/zLlcG5oaOMisjCxGuaEc45UmaRkUS0YFRcozNkab1RPQ89GhO/hP1T4+
JkhHze5abxpvdqNtrUd/mg2/KV3eDpzObB9DpNv3u017rmOJTAoE0nkGswNp6R/J9Pe4WAov8SnO
dYg0QpTnj+CW5/oQPsjn+w3ePtuAJvx7nLVRSuUICvseL1/S5tAC4uD/jrRoJTGkVAkh3/T398Nc
SedIxWo59pfi3C5j2Tymx8HMtvMfzQ0uudNjEe0KKJPqcCx1qmP5WGzud+72PpM1ImbUPKTzBygV
e232mqcqbIVDO13LeSn3f7hx/921atCqdiywXGSHd9ttZBUGALuo8EM63Ajf3t7YzWyBDo7srlzJ
OsXblzAYff/dZpqDg9+P6BHGEg7JHujNIUhBqAGAVnTKflXgMWxxXh7ZZ/9ZcVsVx9pTtJXOw7AB
iV4A1LAHQQI/MtqPf4SnFHIhrvpeSubwLIOltgsf1h6saINPhKEingOI6uCn4iXYSq7RykFA+ywR
fiTIEnZxi88qyjsH5c1E+YAUykpw+ypW/O+wI2tE2AmUPGOGr+D2EZ2hC7AVQPjR420MfUwrv0LB
Sb5K8DoDy/JRNqGyADIHSioV8nur3UPqzwGvdOWRlnIhBk7p78meNSYUqwYLbLKA8cOygm8FeIOL
/4lsfoL9fAwt+NGubBbK472sEaGHmaJGHYF18CBZY0GUxprt0JYBu5XNE5h7BtAQumbKLhxfrXy/
9joiLOvhxpCrRARKp0ZkFBAEvM6FYgVyCZ6FCL2RHMJej3baud91DrfjX/krs49OIOM91B+wuvxV
PuAGBRKwbEvAdr60bravj6Pl78DWuB8+KLGR9FyTmbYroMuNgxTvZmFQw00BfAcVhgmtvNLEEgZv
dZ6IUHifCwWwVBCh4NXkRAP8CPAuX+mFIjS2L+fNcZAy6YUFY2dlmr/S+1tNEmGrBGWC64YGyfaH
CFVBmA29B5DWvbQu3znZBwQRoNdYrOxWSrYAJ5C/13DClmo4+zNKV2NlDpCEgiS7DlU4neNAe/KK
5Bxqz0UG35P58f6sUQLE4rD1Pbkac2EuSgYtCkMJzXbNLeACU8Jc9P7nKTc1WSUC0DgUWQpDjOVy
DUN5K9nEyH7aTf/OWOL2Iz4vFyMwtXfMFTpcK23S+kSEJTEbwjoPOqB9nclqDuMOqk6XAFdmzoVH
ixMHxrTLnR82RoSdNEyHuVSAzh346RoE/FPZCZ8VbK6yvrqAB3oA19fh1BBOfZUVpPM5a2IrqNt9
DGG5WBGP938HbfcR4SgDWF7soLviiSXMbe2+eS0XVa1+XDtLb289EhnMZ22cdD7GVGHe+/4pVoSV
FbLs3RsbjIQCjz3PQC6ixM0BVXdw4Jn4ompPGu/28bQyR5SwQaJ/EwbKB7A0QMyE1l0IxvgAEm0S
n7kKxhEAwmtgZ92fBVq4IKHAc8vIsV9gNaCafizeKnd4DB4UK31TX+an/leyEigoNSt54bl837Yq
KzdVJmHUIFh0qL10u9h9QYfE0HDwyEBOIAcGuV1nd+VjuklM9nntBKK8msskRLhnRjnjQjRdn6Bo
0wO2hoJe8Es555vR5T+ENxX0N3EdXEqbPSKCcHU0wm0e7YEFf0xQyJzNcYPMFOWOyS6dyHxVjMAY
rbX3A1p7RPTQumiCJTXag5zZVtOvoJl6a0QBSvFBVohoIapMJ6Uwl8GzD0gUhwAvlvFmBFBa++E+
JeKADFlXRg6XcMQcVNT5+n4NsUXLeEiUbyQW7RAsYbW3C3fc1MfMrdzYBAL20O/6HQx3zOGobqCd
7IqZPuygtXh/V1Eey2QS8Cv1zdACP8p5mJAXMHRYHWjJ2XcSqG9Im7kE5dVY3hA3UOGQyjNkjXEB
Dl6hdBV01rQTrKYyqxbPfVNqspA2MqOjcLr/2yhXUFle4tq36oQCg5XSHzDgFTi7tmzA/uQ3hASY
M2zdd9oDb/b73snMeo06QctzSXRwVZdQMoEMiFc8zV7yS4AcL15Plf3s+BeYf6OoiwvLoXWi1zUv
ZNqqlYloMyHrTLilycryH5LNMtsQXXbH/fDDeCYTaUgF368EbCgOkQyvAMNDu81c4XncdGbi1Va7
KTeTWRuSm77luCCyjnL9YT0Q1tvEBEZww6mWnEsSLK24QvQd/AL4Eu3G2A134cr1ZOnIjWNOJqIK
vMa0DExSXH/bGjKb4NWkK6W327UfWJ7+/fvDkp9FP8KNgIEkv9y1dl8nVj9A4n3W6xaKkhC8aPvr
ynJf4sitfhDxRQz8YJqW6FhZqE3ogRPb/BaYR0c932+BkryRWF7I0eSDoOaAIfCDlXN48i7wBg7p
2vufp20faQn73/ZrCiFVsMkHbB9rbqz+RTnybnKGt5CdbOeH8Mm/tFAl1cu3NXtOynlC4nsnqUdh
mY2Xe2nlQqZDsiTgHz7XSlK0OwMJ2xWZfuamol+In8lZeMbTkV7uWROhR/99f8woa1citn8KMf5R
VBF+p0F9TsLCitL+4f6nlyh5YzlJS5PfZoOFOBlbcQEKapI+/EkvvevD/HFlZ9BiM4nQ5cAsDMuK
Yb35OB79t34LBkN6kh+Hc+AOkP11xsWCSIc2k/x+vz+UzSgR29yXg5FVE7TYQ0hp0TLGI2exhbJu
cepWip60DULs91jlUsiaYsgaa3xPd+Ha+U77LrmzwzTpigbfjaBDtBhtacmzMK7MM20qSIBtyWol
xFBV1qshW37Ir+oDyKK+pz2ALe9xLuPkVnZkrv4KWpC2K0jI7TTybcnAGBiMyWPER5YkvoyQRdI4
6PgnD6UMMcrfi8+3OK3AICkrWSTyAA6CYZFUY/gA+HgUT/W+Wr9jLlN7Y5eQsFtGlfhs9NGZ4DA9
QSr+ScB7DiwiIPV4LJ37K5cWGEVyl9caF0t5ynnhVrSqR2WnvIzbxOVLXa5QuxMhD7yrjumwUZFV
livhmBIcRWL/KxAR6lgWo9ZulzrOI+ekm+5dWfs8bVKIs32CC+vIDkgrFA01GxbCaFCmeu+UlV9P
CYwisdthpthoZToha0mhv4VBSaSV6zzlKVQmQbWFNFdVMuDUUJg99y7tB3ApIQO/DR/8TG9s1dY8
4LJ+FlK+6uffovDU5krPNjhClqsVoDab+0uKElFIVK3mV4OqMT72IKjq7fQ0McBnQhHk/te/kIM3
dgUJpy2yvtYgCoKzwy3x+C6BLRO57TU/KTsAAlzpAUiJYwN8TaEDpwnCAKywzBCgG6Cfn9RdY0EW
eLv6vkEpwCwiFt9PMtTv1QFEIRQZgK3JbXiJOQlKXP613HUeqt7GZIV264YHeTNsug1jRqZmikCT
SK/3x4M22kSlEnak/ZAtVQ4GOlYDpMZT+RcHhOr9r1M26he48tsSKYe4iSoG9p6aLnjMAXozOnPy
z/c/TvvpRBSA9U0qjZDh9qrgQYKTkNRG0JVaWyiUIEBCZydGZmqNGZFR1h/ATsD26qrCQReaMekP
FzoRBwYflel4eWcSIqgHQSUmfYa78Mo6p408cd4n8AEr5BwfVxjVgu/CGwPMwAChC0gpm3JU7+AR
sJIwUShN8tcF/Nsst4ziC4WCoYo9kFtt8O+Ls2JrQEHVOyi26uUV6QFqTPJp/BO8jm/RsYmN+qlZ
u0xT0icSFTsGI8Rvu4HzRpt96p66Q+AKB7wfmZJVeLHLmMKHDDxNfmbNtesTLTMhAbByo2ky1BlR
4QeeB/YZrmIjQdhFeDeCpcUru2sfWse37q902gsvT4QJXqk0qJsg1HL2EyTDPXnfXisnPkd76X30
/C1cQDbFFi4peGRwAiiCcqsQbMpp9fWQ/21yi1hpVOjnYQY1345q1g61dOW4on162djfPu3DRLRM
M431+PwCV7O0WFv8lL1LolzLqvOVpsGC8MFlgk+QZrTdGe654KyuTAglbn9N1LefnkGGdOZrCRNi
io/zln+EAFfm+CfheclLUbgBaBfu8wZ8fbD+3XiZFOdXjhvD2pWUssFJ4CsDg6Y+bgsRalg5jO+D
Q5mWkJzH1SQP9pIkeOq8EmdpfSVCSQYlVVGS0NeqGzGYRbdtm8Ruy8GuMtgJ3R9R2log7hEd9Ful
NkNSlLSP7WIoPn7c/zAtp/96Y/o2VXLJDAIXRZzHPoVXYdOiOjRaTa+ne5zpPzvnSKBq0UDCsOla
FNZhLG9mfmwmfbWHL9NFgIAuPIChxAyizkqP+NuJ/Vcu/q1HHRw/wnYpe8k5nOoj2Si7egNrok+2
Tg5pGPCw1IYud5DURw6SvxUT2dmorURbSrD9CojfGk+bWZNgvInhNOqL7H72bu72Tuzc7xtlGZAw
0IEvGRmGECirjc8M85KHl/vfpeQKXwnzt19dCCN0KoOlUlju2/m3BvMUOb7e/zat0Pn1rPPt47Mc
81IOCS9viLewockee1dwOQsFBNhJrww77Y3oi1z5rZEOpgWM0qPC1du9DVcKvdxym2wb276NwpN2
SldWF22kiN0e5xybsWKC+U0AUM1elRpuTsPKdZf2AvU1hN96oRVBAytAlE0hOssduU5HGRq2q2a2
qbcAQ+xQr4X8PLgs+RMgjm77VDvJdRXsQYmZJIiTV6HsJhYhqnh6mkGsVxef8p3qRaAHL5VwiD06
swXnhVDXXpWVBJuWKZBYziKJQ2xYLOl02wOg3Ti9F1+jXWappuSoNgf7so/JU364Tr600r6N8DSx
qCfk2J+DOx5VN9n7KFecmHOqcwb7rJ2mlVOBsk5Y4uIQDZXIMyoWPRP/WlxuGLxZdmt1GEqEY4nM
oEkrvkhDxNOkVGO4TfGHuA0eBUlw2lG0B1jPsL5gSgwIuA1QxXPtwQZ4ZY3Sdhq7xKZvI+jXTSXN
Me4VIFlZzbnbZ/tPyJGDEKFu+n24kjVTTlUS4pnBqyqCdh3uoWy6g6mx0cB1du60i5LJ25XARBvG
5e/fejKILL+8+S5UZXiQGYkL+ITuMU4Bzoa00ghPWwhEwOALntOUBcEDzWercZZGAivZ86+iCUST
w8L+cQcDCCe4pE78qJyYbQgHZWTH2sovoMVflsgdAKTA6/nSTdiigahSGQsZAhw0Yy343j6VJBLA
Cb8lKOHxKKu0Aly724OqrGwiSsFGIqGbMORJVGXE4DGbRve/ZgmGZi4oLZArmMzkuIY40W7mDBIJ
05yZOdUEHoG3ha0z4B76jNt4dKofsuf7i+12zg31y7/XmuT7WZAoaAC0EzBr54dx/zOIqUQCMqua
F6OowKd7/o8k/+kUcB/HlcVze/UuUp1/bRGpKHommfDtInVTVJngXx5Wjz8bEuHvb/ezKIUTvIE8
NoL6o3oY4T7LC3jk1qwOMP77jVDClUTCKUMta6uJQytVuWuzI2RprYj5iMVHH9goOTjwhVvy12za
wOQHbhovK83eji0SCZyEd2UAlwQ0O196k9kVB96KHhzOkSQd2Gnrfiu02SF2dh3KTMQOuBUEvexk
mQRL884Lh7VS4+0YLJGwSCZX4Fek4QKaTYHVSsnvShHtXOm2oyau8RAo+4IEOGpRDBnmGm3Ar9IM
07chVHVBBuwyPAxwhP/ROKlL498CfR6pWa8s52WpbEQG2DjmpPhrPaBMAqlD281J6nMlepCPudVo
vxm89ITS2lG/bIb/XY8FspP46VXPtNoSvMEudEoPjLSdcOgNUAkXphluzfdHiBL/SMQio8l8m6lo
pre7NxE43wVSzHpr7yCUxBauhX93w4+VXoRPN47zSQ9PwWUy0mPiyqbykr31z/yLUoPfEBrBnjPg
jwL/BJilpvrqmwJtlS279NsCiLgyhRwSmk9g8slVbtTvZ0DQK/Vcxivl/tvJs7ToHX9vIoUE7BBG
Sw/BfK0OOGUN6Ku3K9cOykOSpBJbvZmDf938YEIRQgX9CYalF4iuWvDigL632xrKFQoUYHat1V8p
LCuJRCd2czgXhY/MnB9MaNdGGw4KFzDFhFOOPqLuz2/qGIZgKKklJ2YJa9Pm/mKkgKIkEr7I5y0b
FTxaHmH6pqe1CaclOTR4K3DEY2ozRvwEijl6qu2TK0T78V9vraUCFAC+RCIbtSjQpgQ6H3gCCX4V
mM3ZFg2Y5WqXYAOvi9fEmfbdHkBAE5j7/Mw8zLUOW5N9vJPtYgNxYzgafN4fCUp1RiKhj0GISMsL
iFwDKKq53e/mh8YWjNJp3DUpB+o8EyGm5sREhbcI52UH7QVmjgksa8GRBWrDrIx0V3m+Dbd42wdA
DPSSle1CiZok4BFS8g0bjzPqcBH/B7ZDl1KFD0xe5h/3R45ydilEwJlQEw4LGQOnHUNQpBpvDZtG
KedLChFLkgESjjH8R7zc499QPsXOeG4/BDuDWYbXn6p99IglakVOcSo8vt7Aozp1pVfem1aGjpJu
k3DHuBGbOpaBFmKL33LAG3DWWTknKZdxSSGizNTMVVhLKKT3JqgPcOGBx7j/mz0psIR3Z2j5f0C8
rnke3MGV14qDtCSfhECOCsP607L+2pfsqQKiHPreH7IpmP62tdhdYq8y25Zu3DhMSchjXwrcXI14
GO/ODJQHdMWB36Cd7yvEtJV7K2Vdk8jFTp16bo5awZOrKttkYPjqbCLCbrbPqpWzmnKhk0iwolqB
4xZzWIHBG7ReGAsWJZIeGI/c2gs/LQCT2MSqy6YQNiKsp1yCMxxR4uvwR3waHypoFqOmXS2kH+40
ufl+MOHaNJn5fk22njaAxI0jEeM68xfIR6cd0vi1rT+0+PSjmECCEhtujOHO1bFeyoX6zIIAUkJh
ntcZmNfeb4GSBJCARCVWYBzFY2bi6jiKBjteoVCsh0xu1P5Bjh/ut0LJZkhwIlOJZQRncexSWYYb
1xX+QAaTXiIwvxTFvN8GJcjIRCTI55Qd8wWQzqqa3sJzpyrXWA+Un0+CEcUMolysXwm4kZXML1mF
o1c6xoEd5HV7aVImc8pMWxNfpyS2JDKx8DllVDWoCvczAztz1e77twEntbaNpIU591sKJev+kFFA
/PBz/TsFHBpIiMMCffZ8uJJCignEi7J7Y/CsBh0Fzcv8rd+YNZy9U9HlvYjN7VAMVhJEynlHAhb9
FlYz3dRD+hP3EUMSBxinT1JpB0XiW1XGryw92glBwhYjVoiqMUEfmZ3v8n/yK14+XcWY7PRQb7iH
4grbwUv8uDKitNkjgkGkQbst76G8DavZDQsBv8EqASoNFoEXyCiFbyg7Qry1NgZ9Zd3TMi4S3lhw
vsr5nADl2HiGaWV6DCSwLBGT4PZTWFKf7VAzBNyOr5/mqf2A7fyPwMwSiXJUlaSdFWGYPUUQ+oOE
GbVHf/BXcmpaHUQi7idMpFRJK0Euk8U1kjOZM7eB6xQUuaptCPAMs1Iepq1DIm5MObyJJQkAwFaA
xZx8nVr4TDYnZl47myjRg8Q8xj3DKKMEgdOse5uLbQHryV46dshVUrCO7q87SidInGMSVwpM4bEG
ZKiej59FfuSifel/3v867fwmUY2SL7dsMMasN3ElILPNQzLj10uV1YmR4bdwC466B58ZP7NpuNxv
k9aj5e/fLsBqDSsFTsGBXgiC7cPWSgVvdQxbPW25lfVLOftIqONctuWYsGgCOkTn1A628qY5rV0X
aL+fCATxlMNPZsHndu1HHMi6mG8SzemZldsChVEpieR1QRa0Im2W3fEgu/Gr6qAYv+e2nJm4/S49
ZntcMRmo0GS/xd1aHs+JX5vvRkJKYh0bVQzUtuWx0KC+b8AUHVwcKe5ZXZlhSZrDHD7XA7GFqFvS
Iw0Djl+Fk1/Mx2fY9dSQeB67szJP2alcvGIqlB9E+OPEUu/2LT/OzhTlPggLcE7PLBjVC71VqLAI
hrfqCKv2uNNa2FUnoLVxsBuP8Ram9aUFUhB0VBp+usxVm9lZE6BeoyCbncIQUrFMPp66KuZHM+Fh
dqMrzMjzkBAR4+HspxOz0fCpV2hyLsZ3ofbSJzPrFLPEOzCKgrc7zFDqTykNKjhs8OwHin9AHJSB
JsEaBYAJM0fzuc3MQwm78JQbz2HiQ4wnguK0EGOrj1OiKU4UNt0zUBEib8V9EW5a/BbGKIW8++T4
mEmscg4iSZ9QDX8WuKK9DFUSnkemEEytbQKjzOZwL8Xwme5E7i2c5Q5vdDCYhvXm5MsbGZKigh6H
43hGsOHexTzOFFhZx0mrF2EyXxRNLZRdWQTdeYJUPqwCB787iEyKmhX4v8WpB4ANcCPtvzn7rh3J
dSzbXxn0u3ooUXYw3Q8yYTMivasXISuNDCVSFCn79XdFoe+dak1FxsUBGmjUyUwZipvc3HsZG6sS
5SPKGBzq2VFXmlliTHKIXDp2cQkbdPj9FmQl3NRt8TVqC8wMZEYrG6YtUV8bBhKjzN8FarRi14e5
chPIMSw4ZGBpN6XJKGCMMxS2myg4VN/Cshi2d7TmTb3KSIn2Zm4UphV6gZGhZtGS6q3rDWQHvA3C
1OBTlMMxNCm4gImTHahpD5/xaSX8icBH1KpxQ6S17MMn3NxTrIprs2ZBIgHKD8dO1Wsih/I17Zh9
o/2uua9YDfvs1HM+O1RSbjmfrQh+bXYIb0b7SJuePtOuoiSqdd5dewVGIiskiSdNyVYM4NZwmK+v
7MqEZWraVrD+6dM7GL2PUTAIe4uHgY9nNckwGL1p5ZpdD+UDT0hY1WYwQDaAKFIzDqxdOjsJJ6JB
xbFMZUxyOW+p9iDLRSTQd9VkHcms+2tYYA23JxPOG5mn0Kg0CxVB4wJbmMPc62DoJNB5klR3o6/4
U5U69naCRjjmiICPNs0GzAvo9rXZ2L17cCW7ngwGxQDTBOmqrr3gOSMOi6pUyn2LWX1jcl8cqwKG
WgLuewdeKCNimcdWgs2wHM4aBmQgrL8j4WBzgzdmehyDXO7toW9hPW3rvcQHiYAJ6teyc4CroAZk
YCVmb5J5tgDpQ0u4OqYTyrhp8WPwyXNRw22xKhlhcFNUDbgZdltAswg0u0MJjDoMvilMtuahC9tB
wcXRsyxrk1LfWBV00DeajbyJgnxWehW0YH2YqAO2IntgHfXC3gUf14LrQT7FcoZGonDfsh6efdJD
Mbec7jtHw4mVQN8QTvFwDJ9YGtHRnFYchmShkwYy9LxyvjfLtItVF0wJIX62qk0OebZ8IzsdlQ48
x6eG/5gxqxOqKwj76mxjt04OFVz9hRYrjYhGcULVh9ylYtURE5a1kowYe6f/9OHVjHzcQqi2sNvG
94BxpeiaUHCN9UUba3eo27Bl4xd3RAuXoblJ2sm59rzqlrgwTzetKS5zN4Y2eKwUKnBcRRzel1Tp
62L24ZzmztA7hDHazm4BcHHnyGbldZWLq0yPV0XeP3kmHCE8e3gpOtiQjIbcsAF1xCKzgUQfJCjm
bfPSGhNsqPMCHmsjZHcbGM5XsNRsHfXU995JHCHTG5Wm9Jn5xsFqJiiaUjfpIJs7T6jTlAAzdKKH
bbeXsHqEKfIY+VhDWV4e8Mr7tqLwyaFDWFTZMSXkVYwEOW7abPqse2AGNF1KINiYa+6F5HsjU7te
Iop9/uQyL67cbJUG8KHPB8LXNUlRFSrMNO68NGkRiREs81YSJQnR9uuWasxz33ZvynGYE+xwe4wL
XVdluyqMJrGqYGf01QZmLwmwJ4nfFTdlm+8EZkyheAIf5Z0DJ9x8zo4tH45TAQHFjMRkLGiS5d2m
bEEvhAxi2BbmEFNiHRo6jBAKzt1QaGMMe0+RMFUlg8BFKo/NmIJGiqNahOR6W/nAtQQmLKdR7zKy
eY21GERbNwK8ZwOn+p1sWlQ+1TZtYEBLxFrJ9pep28rvg+MUMB2XXrqqfawCA3C+cN0NriDnzuCp
Xd/Y7nwjIfM/w/0U9rTT6DyBfeBEslM/p1nyI+sH8D46twFfvoAJQNDbxgPKEQjSTmx8278i8LKP
sInkaKyDI1JUFcxrO3PaO0wDGmMZSIT86Z4rAZvqQQfANjp2fOravQQj0skGJowhFWW5JmO6NYo8
6f1JrsfBrmNiWntusA00+KbYY4j6VFFgtFA3hc9PJeM8MPbe5Bkgcym69qR7a2rrzgvSuKk5OOrO
vJOeyFfdiYSQ9t2LJ6dXQoYCpidtF/GhONTQKhR9lcCjr3ikpPZ20DyAZHCr5tBuBgbdsf62yNj9
bHC28vBNvJCa9mZ2QSNDEUKtCEPIejqApFAzoUUEJftD6lTQZ2zhhmtVbrDKOfT6iiap4DgbeXCJ
jQyTYbcra/XoemJ8hJnsukrHVWaQ6tWwjW7toO4Q5ZKYEYTxIZDQ2+gh9EgCqGjlDTPRHsws510p
CJdRF66o/VYN/Dm1vUNhZJt2mvESPaQPnKDMN7kHrz9Mu6Ru1EqmqbErON86Xm+umW+Ox1Sb9/mQ
Hyl3gQUSpdw2dpomCtDRyDdaRIwH6zlfhbCbTiplmbvS6LwPxwJRqLOo2mAz2/bcD13c26zrm3ks
+7BuarRd6nblTvBoSnWOtXpK7Nx9Eim99t2xjgKgZpjfPE2uG42N/U5r5z0bAINt8olHnZkOUTug
/JX5KYymvfy2zOcHm1erySoTWHGoraMVuB5Z0MP4umehX2AFxhxkPDPWuaOggkDJkIyWGpPWHbLY
oWadiKGmMZ+KMilND7yJZ4AL3/t5PpB+OLZ9F3NWr6pAomjOuneSl7tqSo9G2uznShxMvGwAc2hV
jnepicM2MsB7xwiKKJ+wKczIS+B3S7TzNQkqDzDIjdM8neIpoxrlSCCexmILgThjS9Kg2iKftbcU
CE9eTnKluprEcFqWB6QhWazN9sMZAULtrLgsnZUoMysxiHM3NUYilJ5Cr+XNvfCVc0NLETcuOxh1
sHfHeZvbyFZ98B59SKly9QinXWAa+RD1OOGFtrbknmkFk0xYh2OyNHu05m/obDzYc75OyRBNXZPM
rZukU5/4k1oFpSxCyx0OEHS2YQcJiLyCQWTrPNiGLrdwmX+wK+sK41VhMerWjAdxPpZx7dVJQYPV
LKHCPA2JFlhBkLoj2xhDk8K6QhdoewdeBisi2HySwI1MVq5njYfFF72DMxUWE9KrsB9+tg33NgUs
LENPpXTnKRN85xycnxqiQ0dke9e2aKK2UHtas9vWGK4CTjWMJr0jlHKjTIyYzyYSWoJmIaTjJ4Wk
IA0Dbf7oDbX2CiuEV+huhv1m38mYcdQGpnJ4n0YB4k4pX2ZR6XU+GTfm6D12BKC8bIDZr+5jGD7E
dUcjnmURYGixo2BnERjRrM2E9nDPy/KPGT6IkWsWqCqq+djkzU/XwLVwfrguiYveoVmubOrvfKZh
H0/tLk4tsAIa9INZY396CmMy2pOxM6ZyPdbeh7LlU83gQ185r71XHf0CLgwZbULf7JOeKSSsKg/t
Tl6XqEJMM4RPeunh7oCGdkEeUV9tvIEmrDCfbdBKqtZAt5Zm88rw22k9AUy3EiPLooLl1+3Ei1h4
im793P1JR2tEuxdWpq71aFIR3NmtsJAT2XY85vkNI/PR852D6ZqHQUNBNOMuXo7rJDXhqRQ45q6B
oys1WriaV/aNxTJYxpWxqbGrCutH4wwHY2SHmja3Q89h30jga/6zxWSpNb3N+8+aAmwFvASlP3Tx
DuDkLTffnPTTSPs5bJzgEBBja0nwWfhn1/vX3EifRFt/lFUDv0sGm6OyuM5cswKScwLdJBdYewiq
osq666WcYrc3T3uglTmxnbk/YajQHgdpoN/oMMsHr7Qv7+zT/i7rH8w4Oc7KRHIzmQlZ5wbOrxW5
hW3tzkDnkuvTH7hmGGTk6FUfjOqnoiEHfxrjkRYf1qxuixpnbGBN9IhCWDt9NBy4IKGTunBvHObB
ZW1ka4bDRxrARGky9W6gZAeyHfBytbvhPYlHGG17Wq7wqNGo4fFe2DFYviubsGtb0s2o5Nrm8FOH
AfcaB7xtJZDawU6r2dOKOetx0gPgRpiu1rCb+zJk5RzOvtJR38LInD95A7x3s7thzvih9BGoRGB0
WnFdEHHIGUsykq4oCIaw0YDuko/2koAkmzmKMJV8zRskQsYjMtmNNh0WN/QOenWAy5ksYd30YaYj
ci036Z3ix4Rkfsg8GLaD/0jntVN9ePg/btDIqegrNjccyLIaTvTdR905r+3cPbkBfQKkMKKG9cCB
Vo7Lttu5KUoPQt5CAmjImshO8+usnG6ETkPD7UhkaqRceY6Q4Fg/5JOL/VnQr9YuH63cvyd1Hpaa
x2Xz1KPlVPdfdvuiukfVWMDqPA/BjVMWieG8TP0Hc3Q4tjBctB7aFkYCPjiJsJ1tptsOSlHFY5nl
ocRa0jRTNOXBapoBINbdZz7T96zwDwN/gzrXbirpzu8/QDU9mk0bO1N+8KzqTQTGhFqvd8UmfhwB
dAUx1/8J412xygZY8+J7DRPklOwjy6w69swslDj/q3ZfuN7GtC24Ydk/M/o1u5uq1w+CPRbcemnh
AlA4KGzgfN/DY0/7OI2rIHbw94Tc0eD25NHudNetCcN6APhcDS0eUaxxIsAI7jzqJPBJg4lyhwq0
CANBbv0Rsoudy7fjPMVZrymWI+BCoO/Q51ki5qOY7pR1GEC6aMGSxOBnOfAaegePsEhCXVB9GemD
sG7ThsdgqscZxF9KsVeDvRU9ng3k7kw9eIUdVbTZ1tLbKuWF5fBa5fObKfIwbZGlOTenl+sDbIx1
MpF71OzjvvI3bfvl9S3kLjVCvrCSYeyvfZz88pNCAA5XdjVfObNzYIMXSVjjVn3wCGhm7JfIYFPU
J+nP3BjeGbbmkaf4lY8eEMTCreMJRMBCgQkDxZoWLFRiDKEM+DPalntWHWycG0dTIzLQwa7H2EXD
xUc3xpNV3PXFLaf1zlBwcRIVohEWLibbzS2PJSlXufMqgiBq2tGInPmZ2F9Oza+UP+xVq+67SYVt
PkL9cDQ2qaW3lue99aj5YGlZjYN37B1M62oODZzcmhHeZBrKWParWeFJB9gMey9F8S7sNCHUeRAg
IEvdJBNcmeA2tVNt+lz3xUNWQmRnNK5Sw3wxNQ6a7dNYvwmvOFiQ/c4nN9b0MW0wkdIMsydH0l2I
exi17+lAQlXpq0xaT1Mx/YDzatDIFXimibZ3hhQvZWp1K4pDeqZTVBAdzDmHplHdmes6A64kve21
jfQCsgIhimJPKCzC/MV2oinTH/jAR1FWXsQNx4gs0014rzENcre/mmHvvWtlkId67MN2auOOTBBr
6HY6/7Q6fDEny584JkwKYU5UbzQEh2m/dRE8ZTfHua+iGXlCBbdvF/WavsZQe10oKzRS0wra9OZx
qE8eOEViDxWKn9BKmeDcweew6o+nSeQbMrZgwmPNIh5HPBbwyL5741qQZkfO2+dT4tQ+KHo+Rc2C
r1w/jQYx3BpGA0zgVU6PJRfJlKJ+1tVIWrpQOMjJKVkz5m149gY/27U3skQ4N17doK5AImJ+jrQ8
uEGxlrzZBL3/qGF5OxRjYrR1bENqx4FOZmYdjBTfv9WR3b+XbnCjK4ClnTecYVEl4AfHaJHX5hzN
O+TtxQA0pITlnSEjp3ZRCqvB1/SwyGGhUwVszTMi1wiSg7B2Ofs4lXEAzhpQd9h4vgnM1LbxVOxb
VWTWNyq/ThHZyt8CbAkNPYDtYDfOCHamAROkKN9HPj36GWSOveCLtM39SABO77sQxand6LdvDNZN
AUa1yDTkHnDY1S15xMGojtFSgh8VrfcezFdwjii6mFb0ZQYneBTXEp+9GyDMg1DuZXj658BzkIus
TSHaJ11rfPz8w+AFAhvep6V8MrrrjkPMu00dKDKWR3i2HkZYTUfAQa6KoAK/4cN0cDo15VNDzERX
hhtmmZFoY9pl9gi5f4q0nYl2b6RMbfrmoyinHaw9Ekb5Ebi/qEiL29pmMKVAayfl9B76OK95pa58
EqDYwpzYhaW18mEF5Lj9wWLuVcOHbMtbMMBh1+hvbJO8OvYsEyb4s19nRij6Ozf3t7bDEtkR5L7Q
rxo3/cntUeCkEwqVRyW5Nb3ujXTkPRXiVSJ3D32HP4zDYN9ZJACg7qaXux61XAgwrz22HY0qSU/q
3+gDyI3VjJHnPsDkcesDhmukfJ1pSGNknITT4K4wpx9NyB2PKN9BRDr0mElWLFDWS1Y7AQoKnW1Y
KzbPjrPtLRxIowBOhCC1F4X/VTedq6+QFffXUnnDzVT0KEh7uVM9+0zmb4VtoJBScE1DS+GwkTKj
Wfmztl6DEcrkmWE8ezSnj5xMRIe+V6QCUDKChUZx61KL/dSPEdWUCb79+MffDMu0PTDGHHvRxcSb
zqioDuj+hST6OT+PcGQ49YBvhxBL5oUesHPmJssepoA5VQDTv6uxfZD9gbS3hX+pf3560D+8wFK+
Qdo5mSpqmXuUSaA1S6jVHiYrR1+kcER+Yw4CBcIOiIUBZUqo9mMNs+WnP0NlMZImTHqj7xuCZ95x
qfMgsU6hDWiiyF1c1fmthXVGWemF/umZtv1StqHV1J1dz3NQRxxSVLA9uR0gIvtCdGoiNUGnIZQ4
Vd7h0AMBB12VH9+/1K8b/Gl0F23OvmFgSXMCb9zr/Oo6rnfpyXgq/Bk/qQ06N2QNh3ASPhsRlEU+
gDneDeF9B8uPYl1E2fori94zGJKAh3BJweJch28p8ZD7hqUML6NXYm5QR+O1u7cLxWAOHLA7MRsA
Z4wonTJJI7AUgBqDM3UdxKKTVzOSfrTFfqAVQOMqn2Cap1Eicktsiv2pEFsKiUPhCXWuhQHQtLMr
aiy7AREQXXMVttHSuk95f4tClIbzXgHjHYYEqWcvQV1uCpfGNJvWY5clTdp91ZVXoGGFzopUPYud
AnW8rG6hraprHEAnBztCVkZzExxQfk8MiY5hM7tfeYrTruSWd2H2nJuai15vp7KyAmAcgEmULaHv
L2k4l3MQ1YLwCxF+boIu2r2coLzpVQa0AUifriQ9jWjn0yvVkqyAA1M/HguvcqPUwX7Q98UlbPGZ
NvYvH5Tf2vBj61cWm5vpqptrtwtHVk4JFprmPs0L47qj7SUk52ms/hQIi3WS6JkRx1X0KnOyHdfz
A0BXT98H2bmxW6yOnPNh8jqP7HXWuPdey9Q1DsClGWe5y257FWSPhQywlwbTBCKu1pcogWfU7p2l
kAUxZpiZ8InuNVbMUDfivnGBphKKfgRtv+1OKmdYb4TiO9HCzbKrYTjEso+irlZ1xnFGD2oA8Qb0
Y+enQZJ3mpN6UwbqgmDDGR0KZ6l6MeTwa89ySU+FPgNRPQekT1SbeSiwBhO6ymiSe6j65sTHf3CR
q1coUQCHSFp95VKbPIJaOdwOXgVgosAohtgG6bYzmH5D0zX1wxEJWBG5nqFf7WKa2KlO72EIerdM
eOerSyv4mYm6VNTo0EMvCTf4we3cbuO69bguiwEpfzHZSeOT8QJo5EysL+Uz0gE8T48F4sBm2oeD
svbo5X0YpHv+frKeQQv9YmX+FnCBRlugtSbvKg30upPsOLPmsxqr9RzMm9nhF7b1c7dZLFlyaLmC
ZrUHDpCdWCgehMGMHJQSlbBM39O2umQoecYt2FlKaxjzxIg7zPOVNMfIHuzInh5rhskeeGhsvxKU
uLt0bWLdqmrIW40Xov7ch7Kw0Pw2kJRMjl1VQOJ5qDTN5I1O8Hib37//SucuvlitmolSq0LZCUwT
dewlDNRsC0Uw/8KG8iup+cNq+GtB+e3hPa/2kVZ18C1vhbGdWesAYl6M408pfRvloGz6gbqWlYwu
IAPEK8pX5BBZ4mI7RdkN9VLbtORK6twMGx9NYCSqUEuuZice+9mPtdWOryB8Dyskcs51DXxInDJA
5xtbkNjVndzOzpDtKj8neyr4uEIldz5kkvuvtiVd4OohP/RcUDeLiznwriqjsL9gbo3Kzzw55M6T
pfj6fqjPzNRfAKjfhgLHhna2rRxAp9YDBGUHkdOYQTVQpI8Gsy4kl+dAlEvBj6J1XKiL4i5OrdFY
Gv1iWqPuoNfD6KmD2+TsmE55dgUy4YQGBHrTIBrxqIQF7V9bWJYiIBTbRK9Hd7yaPIVm7rRnqt40
dX/h8mfWx1/w2N+G0XABZSJjNl0Z8oBmrzWu/GCNjsj3H+kcQnCp80Fbkc/WTMYrd0K5sCvRnaEu
rBOJs0c/86qn9JgWEvCmFE5pNgoH39/33ORYLGPoX9t8dMbxqh+8E3or+AFY8RrkxmtnblaUiefv
73Mm3n9hVH8bPdWnthhpP0I8DGRoZoSTf8iAZ/trV18sVbyexixILSR39DZV11m3a8sLC9UZjOOv
+f7bg/te6zStxKUzc8d4ImA2ZkAtew/ggjtfePzTYP9hsfo1J367x9h7/gzVAHwE9gN5AENB4y+N
y1Leo1UQGsfJerzK1YNWsGR7n7PP7y995pmXIh6kHkesa3jmUYDzyO719PD9hc8M+FKuw7W7MSsN
PHOgo5pAGD9BcYvf+XaE5On7W5wJ5aVSRwe6U41CK2INOuZ0NZmxm4Z8vHD1M1N9KdWR12k29wB7
XdkWSM1oGvZDF/rThdX83NVP3+O3uaJZWzejU4sDUVP6k2N/OXi1zq6dobb/2ppA6L/fIkf1fppt
Lg46zUE11aa9tvVQrzMjeCUlytGN114qSpxb98gidN2uE1U74FwJcAY7kscZCEqAM27HRxpeMq44
N2bLZAO1rgYAr/IwyywT6HOmRSxN6A6UY1NcQpCffZPFKSm1bLMqM10enKoPqbqtiidv3Bto9DP1
kvlzLCmLqLiAuv9z/NlLBQ5ZG5VttzXK0IXPHnud91epZ+fb7yPkzyNmL1U4Kg44YcVbfJX0WHU3
mqJCeYnffhqP/73a2Uvhjck3dT9VePJShG0bo4GucNK3Q+2GnbFLO6D6L0Tin8+t9lKBY/AcbYCF
BwjckwNgaBk6U4xyVAbcNVCW/C/e5TSGv0UkKzQDP+/0JeB7loYltlHUeBWaCkhqL/KCz73LIu4d
AKGLbMZd+iriANl9jCqC4HaX4oAY9Z9/7bMvIr+RJG9qq8Kr5ENk0XXtjTH6k99f/M+rrr2U5ejM
fO5dWdWHroV46Lxr0RAA0kdZl6h4526wCHPPnPK2ZnWNBRFl1vFgtUM42rugv7AznQu5RYDbGrhj
6I3hBfRTDiTJMF6I5TPJs72U3eDukDoApdeH6RbkxBqehJ91s7KGEKifoooAYWnFhcX9z9urvVTf
4OWgqDXgVjbyL5SdE8ghsxsiAQ+I/9J3XkpvQGaj6biBO4gyN7d1VSQdK0BlB+wbJy5xIerOrFD+
aRL8FnVz1UPGcDDKQ4amoRHcDvRDdPffv8GZWPtfChxGO5RzLtmhBP4eoEkc+rKQWSEdYwlg4iVe
07lXWIZ0DhbD4M3w8bKeMnnlFdvevnCcOBMK/iKQc5PbrVt0uPSYY0M1W9C6DdRvq6PDrafvR+lM
XcL2F1s3NCRhoVIWULbS7QTMEACGd6bBwU/J8iLSoq6jGUWwjQpEmXTY5ZMu1fOaad/YmFk/XHjX
M2HpL8J+LqUBdHxTHfQgw7n+8qYLJ76zYbkIeJVPlS+rujo0HTBn4HAC5QZIXdi9py9KhOMc9Re7
Bn/eFJfKG47qAbzjsjrMlo46781w99q/sLycCfmltkZX2a3R8IAdkO2sxfjW0ZvU+FL+2zy6cY7y
6ffz4cx0XopodBBvnnMXt/FnaJ+jHS3Lt3y4FO9nZvRSFmPKYCdlOkV1aLkIHeNB2RUO4IBZz5e2
jzOqBPbSDKxvRJFDmKo6dA68FdRbA5FARUP6g0bZq7+J0gRqwt+P1Zk5u9TCIFXBUAYuq0MVvLP5
aKUPf+26i7hP0eKWzphXB2na7w1iAtIVq+8v/edKgb0UwQB0hGfer9H5spN5Uz65q/z2+0uf+7aL
CKZlZxiiAuS/HDJk/QF6oOCgB2E+1jqcx0v+S+feYBHOOfR6ghZc6cP83j+YP5uv9CUYLnzQM1vG
UtECCq3/Gh2C0TGO7pXz1RyC+NIJ5kwIL2Usgk453M8wNQOgOx6gxgOWA5qZAkXN9kL4npmSSxkL
ICh6COJhSmoQMEL4/T5XF72Vzj3+6cP/tllzORtwuMXIAwarxB6y/jcB3zdv+oIEx7lnPy1Jv13f
EabgecnBGXGsUJe3A7n/fmae+6ynG/52YUMM41BMuDAD6uipfTDuyDUA2xCMvJAUn7vBImABtBmw
VeMGWNVmf9sdXVjOtmQ7v13yMzi3TS8VKmoTjVU00bAWfLE5AmWq2GMC0TvLTiBU0+7yz27z/Wid
YZzbS5mKNFCwT1eiOuAziCOFhJMT1yLqmrD9mh7sNC5hL/6cXRi7s7dbBDSThunT02fP3sZ3/s6+
7C91a9wVTqTNtf+uD+brX3uxpYAFNkkLjvBI1XKDpaHl1NnGlYF8VYoHiTNJc8VrNBJcDeJuZVc6
6Xnb7QuQKXdAtgv4Vc2XpO/PxNJS3sJ2ldC0MdlBgp4BosRL9uiAnAFA/aWN8Ew0LUUtIAunzSk7
3UGpMPftEMSMC+N4+jJ/OPs7i4VAkcG1lYv9ib8bVQTQIPzRq2fr3btNX3Am//4uZxKRpWCFaRtO
n552KpKDrZb1Am5VaUZ2bmWov3iLxboQSOERkuMWXnDN0ivFAAFtL/mBn3v+xZpQ54qeSjl4/gxS
F8GP2ktg/3Lhyc/stUvNCUG8GtCKnh3m4iplfdyLNuIwkxouieOfmz2LzdwCgdfWNZLm6XRi4kdD
/sXCkbMI9zZAv7ykFfbvPAZYHYLVFRjcY+K1K3TBhzwEKvz7GXSmlmcvJSeqEz2zYXgJgHjFnAAC
DB/7/Cc110UTBnYIpviFO52G5Q8RsRSeGGXhGD564gd8g/Ghv6lh25KF7rX+oa77H+rn97c5k/os
9SdqAkE59DaxB9ym1rpYW208vtX331/8zIq0tNUaizRIixSvMFYrFIwB1c+69ZCGxXtzKb06M6mW
ShM2H8Yp5Xh+QwO6+6wvWdudCbWlbxaIKMyYWTdemewHQUIl9SYbnr4flnPXXoYxT4UNTi76kd2V
gRM4MwCbfPl17f98H/8r+4Ra3C/8o/rnf+Pf76Ctt0WW68U///kgavzvv09/8/9+59//4p+H4r0V
Snzp5W/92x/hwv+6cfym3/7tHwnXhQaZ4rOd7j5VV+lfN8Ajnn7z//eH//H56yoPU/P5j7+9i46j
LHD3mUHn4m//+tEJ6XlKGv7z98v/62fHtxp/Fn/y+q1lyz/4fFP6H38zrb/7xCRB4Hkgq5unLHn4
PP3A/zvxAKYlJkprFsQlT7kRF9C2/8ffHO/vHnBFXmCBNeXa9kn9R4nu14/svzuOD7HuAOw41wuQ
1P/f5/q3L/M/X+o/OCi+AoBYhXv+e4rnBoHvmJBTdlwTzxH4wWI+UBuiFrY9QtNonqedFBrM4IqC
iuukUcB7cyON+a3n1bxKU7BBhyoD3P6BZ8rbtNqIdeWmO03EtdLajyZg3/lQd1d+lfYr22P7jqNh
BtWieTV28uAUDRqUsgQgpA4gC0HFtOkklEMtueb9zzyg4CQzf9cH/EQeJHWSZs/U5TPYkqUMJyDu
e8zHdT8V75Q/WTBqgSDLyvKlTkCCgsFKIPasBrhbKdeKbZoVcdXP6Q79KRUVLbo5tuXNMUyBQEOW
6c4xebu1RjSZOVW7dkynlfS6/rNLaRk2DUPRXL8wv/P39nQMCgojmdI4BibYcHU1A7c9d8iqSvt9
6vhww+YbHjxZrHioaAobWwdqCLRo4E08MwFVj/TTGui2oIaKrcpqt+B7Qg4lBRlDpzfkBFZ20YNW
2rr5bTL+66P//pF/ybf8zzKOTd+G0q0Nxyc/IJ4PKsjiwKDAgphmiyDn9fdZW+TbDvVJbUPtvYKe
qW+W5VELJpLO3UMqsN26yCdBKodlEml0NApPR3SUe3OSZTL0Jx5u6tNNMdEfJU9fJK2zBBxOJ+wr
a0q4Su+6BlS20te3EDoER6gedaL/D2HnsWUntrTbJ2IM7AK6G7dNeqVsh6GUSnhvFvD0d0L+jVN5
zzjqVEPl2JhYEV9EzK/I74Ra/3HY67hzIa7B3WhOZmw9iW0Q3ioGwZIZ21IDM90DppqNvQ8/fnVF
+bdq8uBH/ucN0VSTO+FaJtO/hqV+jLBjs2pKqZZs4tT4DaVFOfqWsjKqJJU3x9l4WAaghljOoCYq
Vk5WtfJYY5m9LXb8zsHBbGH5y2c+W+etVHSvQhN37MaNpNWcxMwW9liCwx335UfGek6VNfkTWxDs
lE/qCZ/wgh3S8s4yqy5wXmXTGCyt8RezGljrMklSqmI2T6r9dZMNybyc2K9L9IQpi7W6s2Dgyf2b
FNnaX6ToVNAm7Pnht5r5jh0VYhthl29DZGDoOuXsadupHWQYMgI06VgSKmVoduZd46pFNCwGONmm
+z0VRv8p7ZkKprz0FNkvd50yshqv9pycy/OQ2P0lWcr4u5iZ9RBd/zeU5IeJRZs4yeYpKRPkSMdw
rY+puKkkXF8qWm+ziy2UdsY6RfeaDnJjaEbJ/LEatKu5lOmtNdgJn0wvx0LKs63UjZJUDezadRlW
llOEdHMvVePKsHr8xJhH4esOO1HxxqttJCYbk4Ti4H9/aB+wTe+Xr+uGAyDXNoX10eJAF22sbTLr
vCNi6gmNBTmYOWtjhsF0pTsEmFH3l+NVEsq2PEgtzBvDPY9Y2TJFUz11XT77jD1f1ryIxtw0WdkZ
x4tQ58v/vtajYPr3N2Cpli5UV7Mtx3Y/Smf5YEyLM+EhGJeSr1/VTs6klfSCG/WklvYXaWkzW3dD
GejC3wzbOdt69z1u7eVJy5vXOO3YGVW30M3ayis2TD6UjEitJCXrPmvlG1bKUE2NMYhlDR24pSL1
Ny1nn6nyG1aX1q4Mlq39Du9jjjKBMZdwWPerWuOE8DZHjhKpa8NLoBKeZT177EmD2prfxrX6kXQC
pc9tX1ho6y+aUX+al2zz8oIZcqOU92A3Rjyz7S9C0NerdTGelab+rSTpvTKzsa5hD+t37fA36fQD
vHh/AyzDtgXzkJBh2L75UA44m7VNSZyx87dwYXGrzjRE9WC1CqwixNRfh/Qap9SXjEV2c2AUK8QF
Y/tRMjl/XCvawRY69obznxLotfW34uHfyfb7BTqqbe6hT3fNjzNP8JmWxNyH0Y5r6+K0IWaZJggm
GShAEhRTn/y5NTHBEfui7GTsi3n61XVxnnTiymDD1H21nfqfssq+t6Xx14/o30XgcYW2oVt7AHA0
R/+YVs9ymNoyK9ntEilhdyj+yCLDFiVbTvH0XLDVhaTRi5Oo1frkbLIILaYcvZZyOjKUf2L2EAPQ
fKmvy/UvBdEHbvz7tQlcFGzDNA3X/WimKpgRHCoIW57WdPdcJYCSmq66OndByXdGtiSDTh0kK8Xq
t8zsjRPq5QoSaqQ0VLTu3MpkOulV/oDnixIh3xj+QH8iFPlnNvBus7Gxk2ptf8n2PzSLjut2dMvA
74Nrt8VHs5zRXcch7k06RhitQdpypYeYfi9dtyMDKy2SHX3221jBetid/uwkI/cvwfGY1f4QcByT
N06zVEcYxv8H8y23pp2nnjO1eV0st4rsiXjRTtprbFWocpN+HacHZdb6u64xohbWu+S6vXwxerhu
y+z1Tlv6eZl+s8txebJtGbOq6r4yTq8BgBluGvADctRbuZ9/owEqIjUNLy3+8kvcf5fF+90kXYZ6
Y5CQurrzca9o02w51iVvKPjjS0oTC4rZ4EbmZD/IqflFtnkRMX/Qjewjm/UYYV3C1Vv6GBx/Phdw
uszEepJT+m1MrNarU2JbM1m/FULiqd+zah1b1hMr8mPglOPAQvpCr6/fB5Eq3dNmF9MyM2K999dI
/cDybS1YV7UpuTLS5YagWDrmnaqk/UmMj5W2AM/fExSAd7/MKUm9rclDe8ldb1YrN1q77TVeh+Q5
jdnOH5fB9Pum/Wcyxb57Ofi0hkZfr9XXIwSIGAD/IPHjctL6xKw317cSuDNWyhA/Cum1eruFldy+
xK4T9rBzPMOENLHux3rZJuEW9+tpVprnRiGPYSYmVFLIdoqiQ9GIrR/1bGgv4Dni70MSR43Z0VPP
OORLi6eax7MCfcjqImW8Px52D4Xi1G78WNfon9sVip/BxPRfPv9jre/fr7DQ9wivG4QnRzM+VEvc
+jzXe7F4RmFhflEpzZ3WuTdcHqHW/5NADOjsznyoaufNkmZ61Rf4PZPCBrkxh80wjIHVEMVmsV2Y
7H41CncLC3v1WJkHRqLHz5bmfsv3l6VSeYwFv4CUSPrdqv7WZtiPde7er2bPyWIVOfymDQ1IZz94
ERD4gBYxp82RObd2d3IouhpXn6HAOJrfrubfZI//ku0I07E1nciis/9hf7gb7jgmjdvAeOmLdXmY
BugvltE9xMDHjhd+kekW9jL5qTsl3EGjA+2z2Jlnr9WbU1l5wMzgN6scZk/s+VtW2ZFidielyf5G
j35nHn94ciRlGmWzbWkU4bse8h89k5IfYMZLMYFomVZ/GVYsBfYo4TpsOAvL/AkC+ZE1uLPm9MUt
l20gXZu943bj28inxzKpf76f5qzNsaRd/R7K81HFGcZEDr7di7noo7qgZTIqTeGb9vprUbDIXDYQ
ZZs6JeFg2sHMkpqvFZ/hivF4FFWwnZ98Oj7BrWrTSKrb78SiBGtcurz4TRh9bT4q2dieC2G1vtgC
MYygPaDZKO7yUzhjG62rgIagplezViIYNRDw8sTm/VzDuFSaAPluqzzVrmsQBCNrs1lBUqakPjiB
Z9VYfWlxUmlsVF20Ke2C4w1Uk5YFCPA390lhvtlTO50UXX+UEgfhtQnZ2PMWu8zuyNaxUZVOoJrl
ZdQcrKUqNojXSj609Yls3/a7vn7L9XK6ZoXwWfgcvEYssx/XbHeb+zJUM8fWlR7NJ8gqlg/9UkZs
qntZ56xhQQrVaL3wNb14S3PSOQ2IYDiXJuzBSvlR1bl5U4wyBZ5FajAU1grlGoBMUv/RBgs8aLvA
ZDKGl3QgtZJ5/lMpi1862a3a41fUMRUbYruVAwuTAGvS8StJ+GdZDJ236BoiQdb3AX3+z7O+jgHz
xeUJBB3r5Ta6nDXEV+AQYZdppq+MfXIT44qXe6y+Ys9IoWyO/hDzmR5xs9aVOarXqE/m+HrUl8uW
DuDGPNcCK6rMy5csS4JZz4HktQ0ZBj2xiuiqzErul435bWZhM9JBh7Iazq1oCkcNRla3psUG8M4c
mL+uyA7kR2G/8PEXYzsGCVKxO/Us5uyv/BFalFpRIHjWT9sevO3YfO5GIvU2ZM1pSvUGJmHOBk8e
31gFjmRX6v6g1IM/Kyge7n4grXv9VFo6ba3ejI4vuNdHno7DB15UwULY8Bzx1qRcgbFfMZVlMIrs
d7JRWGsFopOjtuduv8zBFC9qOftZtXRBvdcAUK7fptKEvVDTrKuwNHHd5ckdyEdra+bnqw59poHH
pvUThYqqDn7Rj2He1XfunKuXbi64B5AM/ONTcjbjM7kjw65Cto/tMvyahP1Da4GjZkqODXA/gyzj
M5iIVr7Situ6kx0MC8SFvuh3eZMpfl9x0RmP86WmLn/sKiPqpPNYiKR6sRTZARf8hXp6Rw1I0Wmq
UKWsbQhytwGyBWIkFPNzsm6Gzw8vA9MovlVm7UbO1oHgm7TzYgKf6C2JkcuWR1OdJmEKzcU/Iumi
DVtogO0b9XG+KWn3WA/Liq7U8naLUzHjjmWsj4ewZS9lHSGA516cSAyW+1j42Cq9gS2kvBK855UD
7C/PsAo+nqvCsC4ekQ40qV32sOMu8c08E2zqMlQE9kB4XaMY92OSwmHRlSgHDastFA6Qh4RHUOT/
t7Z7NpGs/sQwuG8gpKCfDO7peF/oIPGptBneq+kSgMJU/KTlYauQ4FQFjtR+Wkxt7kZb/DUbXIYA
s+S+iPWnWsfV2J2AJcX7lKYFrsQjdXy2t+33tOqmd/wDKFJKYCwvbZe4URyD9dEHlQeY8qHnEwOF
vbFNkWuOoCz9iTI2HPavUGoTb7Whni2R/jbXsolUTj3Pnoc3kkDeTCzTQxP+YBGHrdbHV2BZ1wkz
wytAE1SbXYaZq6U+5SyNPVa24udmBYYUWqbFgBMlqQ05101DAHbbWV3Rd5SZCA0DWZ1aaDKDU52Z
N4cE0mgWna8Bad41g8XN3MgWBvG+VPs7bTE+GZN25R/EOApL3135sfcLVBhf6Kt19NsZZJXhIFGq
E9bCxLodo6WoGdtijc7d1tcfW6U40Yi5fDRm8QtUvltqzfY5abfvappi39Qvmieggvtul46hpgz/
OLX9koHMFJrkjIar4eX42YTxxKaYyH4MpRkc4awZnHtTL/n9e/6Sbdol0bVwNYUTHEX9EQLelQ/z
sd5S5zbaAJrmdNS944uuiQOKHGQ4pHzftTZBklSrX4cSVNNJ8BebSOZkfh65GgeDopfa29DnY7Qw
t7twXB7B7giO7SxeARnanizmxyM90Ssri0qIIGVa3zed9tJMDmdDwaPQrAo2BnRbyyz8Q6A5IoZJ
GCH6yP6SacAm9kpjZzuX1HfhoOWJZzXOL2zj4u9AOl+rmcpt5J9RR164I5J0GdHWjheqwSo2A7OD
Ut1V6GldOwVslkd87pNf9QB+BC93afAbJ3v+soi5eY+27w94/1yPmDnrfai2mu0dN3RUWVVVMVqF
XHA6ToMjOKeCdz3RXuIeUKGwx5HNfqO/FIIMoIqAXs/X3E2xz1m22l+V4QZzD68btfhx3OQjmVf3
sgMvjISTd/kxTrBW+SlHRbKsxiMd8yKqZFnxv4YvpOvqGXokbq+A50562qHmtnxVecsRqggqhJaJ
hMhwbJCp8JLyGtRqASyFGavQLm1B+jr1HmdHPIBd3HmMzDhWd6XT3BGb7Sd91M7GjIJvmedScs+O
W4nCshLU1ioQ0j5LENFegoe23ZOPOSRcwLeG7F1cntkcCJ2p/ts08YepvKMS3Ds3jmbRRNHo4/w7
rcRyD5CzO4+Qpkv9tRXaN4Q2dFgOsEmkipd0yeDJxFWDpBr7oMzz70qeAo52cC+WlisDO1H+Vuz/
e47h/aIcg96QhuSwX96/L2rv1E/uDHdqRvr1NLSqi0GxFCaZdGkvAEd2N+2LdIqePk8W5By64f8W
F/+LTiKEqru6avGKQjHc207/kW4bbWJZoIJGL2YT/gpH4QYk+49Zms9yXYNyk1iP7r2TIx4QJ5bz
Nn8ZW97TbY6x3xyVP5NjX7ZYuSTm9GV0Ke/qbXGu3VpdeylycPPTe9vyX13L/2yTfJhFOu4bygii
mCu4bufjoNBUNOMKP2YEHblJ5EgZ6M7ao9GlbaRoMoqBtd5B8v5NVZeQ+lAHTrQ5cHFXvP99//6L
jCgcDRFcs9EQkRM/lFYDJK7VXOXkqfNCcrfyhUEgdIPaAbEjKljTQ6uCl3Rqpmbj6syX39/1aosb
RXaf2RPzrtnoBNWwetCUgOfnM/hddXn539d5iMQfyirHZOvYcg2esv1xr73JWGyfMtBR2Nvgyt2T
gvRNV3lDObwX5no83HhRPilJjpIj1AZq9UxCAYQqBPBES96GR7LycGhGEMKXFJEEq10iISgSHeBM
OJSoA4Bc3qPe0FXsy1jyZewIGCYs2U7cACiSvuNhEBzRt3No98tCe1dOWpEF7HWnwQJ9+VRPqWdO
qxq6DWGoAK1k1M4rCyaFv80AYYYhniIjs642cMWGMnpLvm0Ka0AsChtXuRk3kxLJGzbOfXeugMMq
gSj6L8fJnrXA69KUGt9xGl/pE9KLOj3PlnU6ejKtNvlaGxcnjdX/ea+kjj+GPV5T60f/++H8t+Dk
WGzHqoiplmZ83DSKJ5nVqcvDOXp6TcWxfIRwQ+bkz+SmWzI8SvuyVG+jNd20iTAlO2qcohh+6Hn2
lzbksS384WUhJGmU2rqpq+bHGpxeW1UgqtJFW1hZd5tFYSytuGwUKmE+x+Op12t6zdN4nkDECKv/
B64aKac9BWmDWGlq0PVSp/2LJP5fmk6ooriS0wzBXBZt79/BqrNFt2xTJWmPDszJruBmksY8NZO6
hChdmGbh1nDUoqrZdlHiFj8dmPg0R8oqihNz9ozE+Nz0DkPy7TCHzlc6ulRJPZpbtiOpB7ewb8m8
3aqWROIvT9n+4MW5xy2seHTVMJkK0JFj9vmU/wi2os3JSxy98+pG/aJRxLsc134iS+G3Dk681CvY
CTguDRV3fMtUYMnWmo8PX9RZmx7s7IcaF1lQzFZDi3A865qWP46DDZSPPMxQzcWjZeOKfb5XHYOj
y5Or+Q91m0H4rsllkgJhqxsvWUFL4+j2g1K1xhai4P5h9/29tlXklc3t0C1azc/EBjkPbpw/5ed2
74m9p3nKpvhQUYN3SXFCeCS4XgazciI5Fte8RsI2BtVbZFJfZK/9acD4n6rGpCcAW/9IyY25mv1k
shnDmpOnOqEwP9KXVk5FmCfyZXa3x0NTrU39tjkJHrMM29B6JP/cC4zMMTJfH5KXUf98tKB6W8Vu
rs0pirmi47aYTgsym1mGu0UvLjKf2CNJoBHJVTn1rf6gZ815pOhyM7MK81H77jb698qucTqyk+7/
okFOWTFoZTBNAyaHVPKOjQ+GSv3rHzfgODw3uoKYErNFItEce0UDaO72XwcIezIb70U+KmFqJ/c2
ufMddlsukDrw2VaA0y1wGioWdduCtq1i/6j1S0FLF9ozzK/0kewLazWa11XbxSHaL7CIHeje7Pm2
dLNrtul3ZOJQslsFLWYNs2VlWdVY5Zmpg+HrcZ34fdwWg+MQXEAbKvvn4iZGin/QYHoJw8rg9emG
6Z3SB5NszdOGy83JttrWt9rxh9VZiQ9Kb/E0sHm+WPotTABh+E5dIoBp9g+o6IrfMKPpN0kWqJa7
htxG1oBjPZRtV/iZjOtbAb/d3xgYaIeH7Dmx8v6yNOlnRqjiW8lB3YBdSAryon6gkV0XHRnokjzr
FA5eUjGxoW9UAs4MBO2YWHCUhfJ+NQIQJ2o40oIVKvSuOtUeUkZ9Lpkz15+2tA1a46xLU33RjWT4
JAtcB0Zq/U1Dp9uLWi2d2xNglK0MewP9LTPnKsqUaQWP6NwwqXLvkh0Do+ct/IniDmGlB0cGP9Ku
Bt8SK14UtQsWnaBizQqjGXVae63aF15Bd9Q7smFlAjAKVPRUzUScBW75RfSkWdmGHn/ql5G41Owe
ifsXOY0Q/5DoS7/oOpq7nEiOYn1a1RNRChx2xQdJXUm3v00vVWuNniplcT7egSO134uh2m1x8WgN
2xu7bvNciEuno8hX1ikc16INsqor2FEysC9CyQqOm4HhFAlWUYDEPQYqHJl5vO9ln30/Xk/Vqb8V
dl76xi7G2IMVwmuHkGovZzwZKaX2LEGvwbnOqsu5/iRL1fVHXcXYvDeiwmgSLsoMVWAiuNZgVO0u
/UnuPY5xn+9B3j1r0MUic+TKpalcGn2SDzaU2aEdnufmym0bTrCIXS+bui3c8vgZ+UNjnEWLmGvJ
PJZGz9aWc1GtVr6rKbqo4ms316D8M/IXBwr8NJMm5Irlosy6lLI5THhzUy6onuHx0+MnzvzWV/by
rmlqIrbVnXo19TnKaw9w4e3QABocaW9Z/zas9njHwoVn7tmRVROW3Z72GLqHGblMOhj7MlhdPx3y
6CG55FXTQbkFm7bRPdLzZfFnuP9H1w/dgr6EyMuQHAoce7Zzqv5MizDZ9FJR++o1PmNAxhsiIVoj
HnlDloLU3+//VKiMqVT6q2spw52StVugGGaJout8FW2BxDRouASnLAJz6KJabIl/HB5HIO72FpXc
UBNraPWNMetoeI0dqZgJnYa9CEjXB2s162uy2K95h6/HBgKyH3fZTx8bqvZTbtDe4FC0GWgZdjxc
hZAO51JxXgvVplYVCBlu15+WEzOI7hVe6VtZKcykD6l93SaqtDipKl/ueirUuZeiBOspUUX9NMeX
ycLSQDV2K4pZ+CsppJ+24ir0rEW9d/apngLe4/ioVdoIqjjegjrtzySW/cWUY/mpqZB8d5m01XTh
1Ub8aKzU1CbDfvB80ofYCTKYZJgi6N8HxNP3Ey9l8vbi6iT3Jup6oTSc4hmntbUh/MfNE6TG2H5a
i99jBtS9WgUWWPbwksTyM/Oim1fptHryRdTe0Tgslvg6V1r70LXfE6HO5+O9A9aLij3/rgHlnlN9
NnChHPr3WbaWSK7LqfZZ3aeAz7oG8R4utFdmD5M+ZkgWNhaERxrpHsMAmvwiDb15F1mP0D3SrfBw
EEH8o3rbNfdWbBgmqgWrpLQtWmvQeMxKcer0nv9Jmv2M6/1JZVBw98ehKMIbVMO42Fnx1K/f8jJx
eaAJWHmx3Rngsu12JB6u9e+jpyqV9TXp2s95RXpynM5Wir/6IMD21V2DWaw7sBphF5+Fwh81U4xu
Qi/53nRSqEs4nkFTv5qy6i4rINILApodGK3OoLXg0DTW4eb2//ehi7n+swqA8IeSpk3kTFXKZIQe
GyvTB34rDWSIMu6fJ/fPXKu8EwkZyrq437pYfxhWImvu5tXJ0FnflTGdjN4p8fsx9zYSLZpns3S/
waPMrnrz+dDGjzP8+FntYlMTWSrjzJtRB1WDvlcpg+XnChYSRwY1LwvOlCMVRScGJdQGhiSVMXmK
aaVHhp2Ic7w6+GbMZUNMMlWF+Lyyy23TWtLLHzxjvL3tCMa/DJxllmFGGbXlTEDmIN6FXjUPc6l9
VVwjvpZkiiEUZsZz9seWZrI6jwnFX8cZt6tQsWUEjTOCh+9FS3+JWYdijPpdFpMNFk3ZHJ+PeGK7
PLkj2kkMePyMch9jB24PvYkjdeiY2Ls7YposrSyIjQQzYKGJqD8fX5n72DPeFTV5AT9DK7/b9mdl
GcSvRS5hubqs/KYkgcixR9V4lEKHMN7ClACFQtDsBXjHRP3H0gV4O0a3GIJTJNa5jIna6xvGcwjv
DcLdavIQlt6YI5WLPdkqKoelmb1vYKya15xDGzDAXqDoHg1DtUW2twxm2uD+3VRLG1aSvfg1rZkT
q5vGIeOYv83TXAR4T1WeWdFZOH60AA7h5LW4MGb+neGJNDD3GHLI1o3FIW/otI575Ut6vPhNe7Zs
/SfLQIcO6TgshpK+nkuHDuvxHTJA+LNJlV9Z3bWXoULCbHedfKoyLZhlei6MycZhfgz15bETTAAf
37nS8wmjNVZwIvuXTp0gpO9yYLMWXbB9M0Xz1lSd68Fs4p3Y/05qDiyk2QIWvKb61C4Ru+S0eO/2
SY48Uycv9eN9GMEB+Ur/Dup1U6E1zuUT5eECYZPxiP2/dnRHssZ9MnSgsMfXUA0KLjiG5m2ZCTUj
rv8ZUaDHxsFHFBU8YJnnVa7aVd8dDkyzeRVKc82QIv0NaDmbQwhvamFfBKEkzRoZOlV2njvoYBPD
WOHxarh989vO5jT6v6eIzq/Kz/lWZV6xdxIYTeUxKO1r0fwZCha8232IYdHWP7DG9AtOffiIqfJ3
banZyeVkiVpabV49tp/wfn4oxozAqzhcyMaPdBKkctGo4VCc627kvdpbckU5PULDXs7L3qA4ZI33
KsbGydmS3UOO+/WwZzRsIL81I856GjNb+8DZkTkVe7t9j6Rt4Yzh8e+728T+dscixz6Pm9jzWye0
n0f7xx4YzrAt9TTj+ujRsc4IcEXPNHRanY/Ykxfub6savue6ynwwRGe/16d/jk/SUNo3W8jKa3GK
OPWTMLx2HqKBmT5Ku+Q+rpYrJTaTCESNaHRkMGtFWI3t8NVwyfCtSf+87sBsZXZ+HVIxY4LFSeh1
aNJjVCyysC6mcXFECGNy7ljdHK/E5NnHteRyXF+RGsB0lRlWeRM3zFnWAvMFEo11LBhJ3nBysePX
I8XM9tzhSEZbunM3JlAQ+37kk786uFA1e5oxZIyRthiOrSdLGzEpsFkBFutXtW2a0MyKL3Kyncvc
y99HSSjs9jHOyPKswYmvbjozPTMIeuTQPi3U9RhtIGgyd0PP21vUvDLOPr0E0uGlrChpcjjftBR7
4KHdN4iXrad3KVmIYJkIR4vnY1g1q0avNfSg1UZgf3vzZPeaWpjAG+RA3jFgvLRNvKOM7r4PUvb7
XSu3HlDEON4S6TCpUI+Ll4/Npbf1cHKcLHJi7IrSYWY2Qu9bBrKwg5z14TErm1+Dg0RnSMVfsmy4
TOMUJIooPNFr2Ld28pMdJwNlPzMSi7hfKwYMhn7mkanxJ11r58vSu5/xCK9PltlGfHLy1tR/FJN/
QZELniTWeMv0KNeZPW9RNjuOq7PJNU8p4xGWljUhU15McWE5dfyHtYqKKMkWx9cYoPMNTD3DIweY
Mrl6ek92O0zJZ0yM6AE60xbWOTDhzMDVYZrV1suN/NvxjWwF9j/gtj4fiVKrTL+yHBMAZz7rK6Kp
Mu41SZ3n566oPr1XKhYkYyxznl1JHIn3rN1aq4dazo9yoj7UwUtYdAp2lxhPbM7Pkh2TSHEq7S6J
3IaxypNKsnVqdl8NjGUwxWIvlfFfpT/zdt81CVPLhqXgUGmP9r3a8omtAh5hsPEKBThMWYx9gXmc
8XwItq2kmTSRPqwKzpKl0z4Ps+XQb+5bfyn1/GaNPOi+eM1iPLeGjnEsJW3GU7zQMx7RuHRnJPZM
1eR1K5NFeb/xGezd6JwdB3i987mY+uUCEfrUMFL5dNzmWR/JZnvxa23E/o7RuxvYXvctfh4elPPr
kTc2bfWJFnyCxj8wKRKLJZzn4lpK89UEhPq1gSvuV2UVdNs6h2x1z1dFYcGs6xorPMqXVl95nIRt
vy+cmjH9EuOmCpdUJuYbj1UHRmfRzaM5cRRfNNXF2d0x7Wahl+sUWQTEbwQVxZFBtSL3mYUtTvEb
qtL2FDs4iPZubgSTuUB8TDcXOzHH+GL12ZXJ+PQlt/q7Enege7GaTEsSmYBWdxGca0w1B+unNec7
klox7y2bv1/l6ZO9afhUZZym+J4Od2zoycRxLk2z/R7GPKp330OLNwIbuU7zeXdx97JzcUvbBeaQ
Qp+knK9bpd81KGpnUGcaJW/2j+hw2MzVkr7k1qxRutV3uUpdPmL9aWIyIeosUoruqTMa/sTWQnaC
4Xw5MV05ZXEDrOEendoaQmkkflMWb3IfK9by0by49OXWdX0ttI7tB+ZVr9VO9Zf3htYXoXSkda5j
l0qg4n02hxpNrW7kozLMAQsfuOb1eMvzgGd/ZAeHdSYrwFOsvFWoCIvhstYicG4dt+YTFb/0Z43z
Skt5iRWnzSkvx2dcIlD7+l7yNNz1pBX1FGJ/xJE3yIu9uv2XtocNQiMt0OPNOVvUXatdWl9pIFTF
19Itxm/4E6en42DUYzXsVrsOXaDM5qiozC9MSzQajF9pCro8kudZUTrc/XDvPHaGmDYIpjWtkL4V
h1QPGcpkjjxS8+YOO5FvMd3d52oXPp2q/2xrz1ZpJoG+STr6QGM+qfrmM9l9V5DW36fxWH0eO4am
bEu5lYWanKtpM1+3+pZsOQV932eXEr/QT5y+qZ9B//XEbP9clDF9nh1CAV16x2P+KHuSmm8ODBeX
4F/PZkowLgoCO2Z8Ff2VOb7VrvGr1rciTOY6v80qLRHAPfjPLw+JO2m3wt4XB/aPOUcdFEsaOX2q
vJYYbmGSwf9+G8untanji17jCjoPfVTW+I1sRjVHLcrtaUksvjt97c75bhsxb7njObunrpmOjHil
Lw1MGNq48j6fVIYc1XJ8kYwL2fnFYAn5rtLc3FcFzXGi/h2FFB6ajXLW6zF9xFpFxWiyrXxtNpVQ
Drhu4FC6nNVmrC5LUUWmLQfG+qVKc8L08ElRz9nSYH9htHFQrPr6abUWwQz9TqUpcSGtsa0btdbB
Tmz8bg+l81oNNs5anbWenUrHr9He1tssBFBbYTyuiEaPWxvfjTPpMgx0jVVXWpByTu8gWjhPdeql
GcLc2jYuGNJc8ao4U2m4CS1qCvK4XSRnkLsYwind7av7wr4efxENjlx9Pp/LQrevHZBb3yrocWVL
nt0UdSu8OR9KbE63+LblK6bBhSwjvSkIJkNyxxtknI+HtRlOeS4TWIBFN1QXQ7HlXd2mL8PGVoDk
fQjrpqw+FSWbP8piz+dqI91MVn27CIXOt5PzQffF/6PuzHbkNrY1/S59zwOSEZxucx4qa1JJJemG
0GTO88yn7y+ijIZd27BwTgMN9Aa0YUOWMiuTDK71j/nE5EK10irDq752Rtl8be0ZzVrkWIe2N392
AdbhxIQjh190D4VnWZSQOtO9T+EZUXvxuNN6EypyxsPMNTBI23j0O6Parmaw3qdpjKg9DD8UqW9+
ruFrAkrmNmlYWPdrGz9OjRudaa+6wt0p7QRvPZYD+ZND75z8hL5gLo0zdTLdI+DRS09xMRRMaj+L
CTmb/W1FKfCg5WxDWyenpsXC64de+ClD1L5Niw+04QYfOkmVYT5RIry6PWfjyqhU5kVxhxw0vuZs
KKB01rYxffsjfVrOPmrmUzRS8lvPOI+rsD5UUZNvMzSQD6DOW+WOuoCL76eEoXyww4OfFDVVSkZ4
mz3z3AcUsLVOazyOZoJ0qf0BRixQs1tbc/GSm1sZH/LK/RWnaXVbxpLaUtkDIQ43bwzXW1GOtBLW
zbR3BhQEq8/90Ejz6pWZfQEOoASSfe8xKsvN1IU5IcVlcaf/qSpZPNs8zo6lqxQPWuwwmUg+ffos
bk6VWDe7eBkQhVxTxy3uxlagISxn/gPRrOT/xdG66xeLs5t94I6V+gC7C2nq1uYxAMK4Gk3LMoC6
4zS2zOJpQmcXxcWPKQhdL6PzUvchWbM/HJiz+yEz+nMZ2R+roZV3FpqAQ4yrM4iGb7W50jw8ejbq
5GLcxo7l3VuBU+5kS1uDN4QhDJMjuQW9+W44W5PfPTMG9M9rne08Y2+u+fBhntGzGNFyRljhwsQh
hu2qwrthIaGtzfezk6zraS8T6hknI1JarjnZt044HlkwsgeuauwONKuSaFeeCnDge0jx8F6MZYP7
r5rPzdrvenIAqXrsV6x4bnaVBszpWDnTQXgxste1eq2z5Hvh0MA8oTCHrRzY7kJMksqhOs24+5KJ
i9O0bs2MxaekX+yeTO7NmLHkt2NVbBFGshlG6Lf1NDVF9bjphytelYCVIK2LfleRt32mcDoDQqEM
bXZn6H8mYjw6qKpcSnXbFPT3rlRqcpdyqp2eTi2lOoIIfKEX07nJpb9fA1AzxEcGMnHz+5zW4nXC
s0klPTXn9nPsemQ2Jv6wN4Dk92B+d5UzzPdBkz16bDLdYKU/eTKDSezNFqFKo7SPGrGr6+Wb9Ef/
Lm9W/43aGTjgt23wIEMTt20J8qB0VIesN4Jt2NZfpCzlNS0SGDoW1GoJz71dlN+gKWMX9LntCv+C
hZgy9gAhwDQr6yQl9WNXngLDPPM4aNjfQA/0bruYyrYAdoJtpfkMTYUvLC3OY4IEy1gRglqFU23r
+DTMyNXKaI7OQL87zbWvhvvSzahI7cCkjKWmGhCIZ1v6j6Q09xbtF/Yvx/8gqo9p5Q8PaT8zVJnB
ZqEo92X0vb09TufBobktzmHzWOrghmugrX6RPvo0F8ngaLwip6QZKowAMpzkGUKFGkIfckm5u2qD
ny13qoBjgssWN6fFatBbGMOGgsTRGTcWR/C5yF6QEhx9zHgUcJY3z5/37B3z0Tan2+yXR4tZ66kx
qTdr8zzcVyN9DkEVRXeGbPdo9h9E0NVn0WUPTbt0R9Mcf2WrtTJjEJZlwsPA+qnyMOs6o8qiKy2m
FK8eUwrr8s8FFUwH0voARuJkPpKhdy2jIbnT/+cYPAetmb1hzKDZUPsdBgMtaWvJ4j6jcWlqc/Ma
uYKgeYIs9lHt/ILW6i8D8AsNY81lxv2z93pUyGHn1Jd+sD75Vh492mWNOnRGhT7MQ3IsymXdJ8Yi
yaafjEeD0Tn/mPVFtreDpjz9hkvXMch/lyhgUTIxn1qBFNxMmPX/SqU3XVVTOEcDZpES3mHWTI1K
Gg/z4zdA1EYlPmurD/6BdDsJ+Y2pBH9Lnj5rCLQjKPpslf1XkMF+mxgUQtb5cgsX+HAK9aJjLmD+
HBSBlJBXr5lAqs0LfMkjQUB/x6LWr2TyUhB8mLLKfW2TiuIxsEV9e/NAB8Vy2j8G/CbbN51/RC9O
vrzmqbqilWNoTAqOyIVDIihXGle758KwL3UJ4eZ2SOaL5oZYAP1nA/ZOcQ+BiMXR0bii0ndT5J0A
m71ajvioQdeSyYQI9uolbr1fK32z+z6dBvo9Eas6Ro+kRKnxZdJQOVusd77IqchVVzmdZ3eSKtAD
ncXqRGuYTsv1Y/5L68/nMDWOwop4ICWPTWXTuu5O/p0HzVeJlsESdBDHvDhEVv0loc1aixN5fpKz
16OFzwzDv6Q+JfVL9ux3c/Hgoy3exY741uBg4+TJfmrMqIk9sgVWnx75+Ysoi/J3Ui2dQfbumgEZ
kyjHrOAftG6pDTxroondahSQ8A6c2sVAIyFaWFoTzmFY3bf8V49dJm5eRWcxR8kz1QoJZMXqnaMw
9Tcyn9ASjTHfyTgi2mM/YR4sX6wWN40gjetZxAmCuDwrtxp7CNtRHta5/qCfPrQAfMv98Us5M+Ek
0vRPltWh5Y4bGuEQNmyKtjF3fpb/0YYWnLwc+ktpURc8RiEYclaN29xCIpaMySnMh+7BGD4z4qId
XdkKXGr6QKmFcaRmjkiF2PrSRsZ4AWi6y+HnNlENyF+3sKGFZeVnDdRqawSLnz3SGYwufeysr5aM
I2o11UPL4+3NpfNYdc4ZmwVOBa8WTxR63rC5hJda+FdRE+udNLI75gb2aIDaT7Gfo/vAY7O0rQLa
Y37alUUDudZAOkM2MRDEHrKs0QZ4tsRwTOzxS4sxZMM6MO1d/Gy4kVcMBxED4yx3klLOB6/sIM7b
/IJGmqonlVcRsjkcjHrb02Q+xxRtK7tF59u/knz5rP+F2L7PopK/9J1fpuHLoPwhSraIxpGzwqBQ
Sw+tofqB0WSjr2rfiLkoA65zB7nJUwUjudUXpwkes6WNT1NNDil908xwlIStNUG4YoGUjFsEHeyS
LuxPWQ9UOTKKFUoynGTlF8eiRl0zyT7f5SWrrJ0vrHkPePwhVuB3E0bVfiri1zG1nqfFnvF82D+i
FL+Vlt+MXv0ZAu4ANHfRz0nDQHIZldz67JQZ5YAT3dpaaWCX0jh5svvpGLP8zQks/kO76rrCt3GH
on1E1vQ+h9uN3T6OZbxuRdpeLJHMhyILXbgjj5pnD9eWn66vwgpL1qbog+05TGB4kqEnwlOemtQW
C3nQXw/f2r4Y25/xiDzTYaPa+gH6fzM6TwbRZ0BCWnWvfQXMruDGhb0bHclfJtcXLYH496eLbtX6
20HhQpwLXwg7cDku3os6G3p/y0RQWpl4462u44Ule06ekiz9GVIXejLFV837aEpMQ4l6tEuAGLeY
Mu6SxJvwirjYR6wfAjF36rV/zGH4ffY8/1hXsASR82BbFV2XijSo6295OV6q1WrhRlD/5S0zahuM
4QZWuv6N3ND+D1csP57w+O6QQguXVsS/PzsrSDsr7nqI13r5lDVutSPrOtll8xodZT2O3HjZvO2d
owYjNe2gnzte0XLwRG10zhTgSgvMBwk1ivn2qL1PvYdlAxHzNl/jH//+lfynRJL3LD08aDgG8Ca/
D3DtiiJg/kH6FxvOKQvX87BWL/g25NYI8vZUryHeDejqRQC5G8kQ7Ce5VNfcoE12iMGyRhp/f/Oe
lLb33WUi8Hm6KpQBafl7TXlj53Pa8uzdmmbhbnrz3q/hpH1rfkyiLtjneAtObWhjg13W+lSbCqoQ
4YtBSik3R/ubAGPuun/4YoVr22RaWAHX7vu2OMvruy6FqlLqRht/Te/sc06Di2G7F26fCJ63T65o
lcpt41j2DnGU+V0nYGi5X4xMDgfvGBwiOl12U4wyvy3HT/oyAJu55RbqiM77XFnUXayY1WiYDVDO
oSBLJ8InrEb2CAYycW5n4ylTqkARfo9MVqYhqa9ZO4NSlitqIH81H8ymOttW+SttI7BRl/OVX+FF
w8oe1cJAWd1RD3FpVWY7ZdRf+uahFk34MJPR3gm47NJgtwtZgTZWTAvAMk7+Dr6U0BTsvl2Vfcso
T7tORAMRwV0aL0vgfYTiwzS2huOpIc/8tYynL1Ux9RfNNxC6aO4tsHLyYjh6Uqc+ps4z8ULDx7mJ
ftLHS31iRue1y0MLiMS76M8Ok365GUarRvpQy0v3K4hysRViGj/bQ/cJLJxnVf6h8XHIk5tyY0X/
Y2YYb6XXX6tAlIzlQBZmkDVX+n/3RU671VyM5V0TrGcsacbBW9J4O65e9CjZsqsGEXA1wESqTYww
j41TzmJfti1jQhU5x4WOtx2Tzg/Z/Wj9gIg4ahI3hRmlV9JxZ8Ii+mKz2gaa9F5C9ZjgWpN9dBIV
EuIG7LELImuGz4eiRYdijfF96y6PMQr2Df+ClCuK/F2cyGDXNHZy0WToSuPt3pExwjpWVAzRdu9T
Qa64ZrMVmEP8M2P6Nm6H42z71NVFrFRUx017JTUHL1d6tcoGD5vgli8uPohCiVt5ZTCJlV5m10lu
GXKvjRZAz8omN6Tj+OZMwrFBcxaKoKAwXkZRfIk7Rnitt9DSatLrR4C36jb18rtVJeCXMG0z+xSI
o6EqVzgGe/jkwL4T3X4co43qsmDKgxQtoU83o3yTsigJmNaCDeZI5AUPbdyJYjdObvfa8MAYUIJu
HSPor/anrGisNzlcEuI30Ze6Xo/1fA94GBzb0iAktvzRWtjqXH61AVIiajqtrZPYT+Maj/vaoN/P
Iwpms0RoedAbbb28udcPIWMN5K5KJvq0q0M6xfadb4/HLHDCgxZSYHfmpxEDlRnr+kiaZWBjx4Ib
/eJUrou1c6DE0ydOYDR/NBPmzNx+xOuU3jt18xgNg3mxYixVieEcTMjALdmpgPjrelszpr5ydp39
0oqXxq6OGdD7o2iru7ZD0VP3GQXCbiQPQ9ucJqeZty4mZtoK0YANZNlEkShPY4jjFOWJFvEmtky2
TYQkN7fdQz7IL6kMCKdBCXNsjAr9zDB8imuwHiHDH4W4H5plPbZj1xycDJi2DnJjO7QgRl67nDsF
Ltr4EqFQDdCF+eCk8bPw6LNewvkI55ZcUyP6qDLKWjmdZYWIsZ0IaU+K4jqs5U0OybmajORMujGj
/VE2ciZoUQ77Yo0+QHpPZ/XtL528c0UjzhYuCKc4agaBgIJXscbxQwU/FdVq0cCeDwEXrx8aizlY
YLTyu1Ie7JTeD8dDpe3L8LVF/Qikcee2ZI0kVQipHWKq8dDQbEbLOOZYdOlsL6+5HUVPoxDNpcC+
KIlZKGILU7S1THeVFX8yV6ybVrgHPidEq0YIIgsLfH34rucp7UEblbhJ4ON+ZgxTtCJOOX149/X0
fRwEUApEur6Jm7r5ta71V1GU1mYoy+ic1smdHuOa0PlhGp2LCN/xj6dyRVIKD/FND6kNSCNopLNb
MlldJhwvSRFsrGq9LJZZv3nowkSpdIqsoTSctXT2VU6F5b8QiwfSVEMrxcnGLAYDd7TZ7q29VTTz
0WxQ0w7jcJZRf46VUq/w6bN2GxptfGpZ7Rmdxxh9HHr8KoMYXFxedb6N03Wf1SuHu3pK/R9plX4E
+JP3lE4wl6OEixu4GwLCf/SG8KcgxTq1BhLFTp1KCAfERLqYi6JQz0p6qRp62Cxa6IkVDUAGUqTc
GlHTgyJY83FFTrOPy47vs/llFDO948rtWag9I7VdUsg4Ac+lqL6GjTnvLLe5H4LUurBo7ByfOyt1
aajXDP1Q00WFqL5Js/5Upz+Hpt2F4RxvrSi6FYvfXXpSOfq+HE8x6pWJ6eho2H677Zr8GqpIl4hQ
0pXstE0fUKlDsjxoOR+XFlcnMYR9FoVw38SppePwRcMXTbBQWYNcVJvto3n4kNmMfzHNhBRD4/jR
UQmpHRcPY8BcbAqsWjktmoc0Mfge1celuQoDETnaYggcfz3rs9Emg+niysq7EdO4KfMhebAQxZUK
AFG5jDxn1QxB5Nmb597umUZYrJlbyy+FRDKeG6AohN3BNqukq7SS26SCi1j95Oc60JberzVlvbUv
T22Zfl/MLNgisLyuybw+Z356MrjLOfIJF4HtC+Dopr4rdnYhrpjOg6NZjo+mIZJrnrYBqgX0iOZI
SlCYW1ucaNQPzyGhC15+1OoVmYdYM2R67icLMz8Nt7tBjs2pQ2QnsMlAsfyhlGYgHzirO2dbyyjc
TUMAuY2YX18zzlIjrKKArXcBUL2XLCzrI3jAzyKLBj4MiKsGdAo5U9yBVA4ficow6YbbD2uM7B6F
kJp1igKDVDAvzbUUP9pmLh7lU/BhNQ3rrlHWT6jKFysNSS5QEJV+cOZNZm0EnWrXJUmPdWe2SHLW
a60koeSml7vCL15FYxf4pOpL4T84YNU3x58fGEqmi2VJm5Qil1rApY0OpZ1Cs/WI/dA5bqw6zS+1
bd0Tzrrs6rg7qYFjp4VzoZ+/drVV7mckigiw+lNTJsOmBr+qTNE8mVP1w0jLs/qloFWWZuFfCtF9
z/jVmNn8aIblfc5jrV0jG30kZwMxBF+MsC4PWlmVAl8QQ3IqJiI25umMKjs4zguCkxTCdNOGZXjR
4hQnNR+m0l/5MPeJxxmJZONXWS93GiLrK7DkuKffxZNVep6i9GWao+GMAPRl7Bilppq4pEX+HArL
PoJcqGZ2X4HNewSv8/1SI3oisOrq2iYYjjKMk1+1IFZrK+1I1zAdAhkX9N87aClXNxnlpvAZyiIn
uYzL+qL/3MCVd0EdJc4Evd2S0LdPcRme9FgZRw0lyB56ljUH989jsgiAowlgMg38KgX3FOKK+NDW
WLc9D9NpJdOn0E+ZHJp2L0mIPKR1nNwClspjGBjfoiVX2TYU145O7h8yJ+Xp7qHI1EIvF48DADjy
mdBwT/7eSlL5WBTr6c3poNWyeo2WhYtQETGPkxA1ZxrOU7zEBMBHzb6Yl/SAPZxnOX1Ax6CPj1r2
NavMu4FrVvg7DiGoGyUdiWYk2eQWVMafKZDZWO/H2TLetPtBTYjoGjbHJFzgcnicW+MQv1lbbeK+
vs59RXUx8BGmlmNhdSjAEPQQYTduUgmLozM9Fh9eTnTGxs+waRbnqmFQ7ZtI7MgNH98iFEokmUk8
d2+3bj9wiqRpctN3M0cabG0FCbbyGILqVdKvqs0wHDFuTuSL7MccMYzXuefVT52tdIyD9pG3cels
zcEqtrP7FUtgtOXi7Y+Yrm7697uerWWt0RqvEtcWJJuCqqMj+v9yNy7cO2TDXQZOs752xFErZhNZ
PsVkUj2iBO0dOo/7skw2mSO/drHdXrD1MgmwB+ap3HoJ46aepZAnNZS9i2yMPwCPbXre+i1yo/08
QJHJRdCXG3mzvZ1w4w6VTxRI52V32LzCjSvzgrisomJPqA4o3+NPaQB5MvYM23EeHkMZ3vR9pfHH
0WxX9K38mdKT0Y1Ew+hkqyFbjWX6caGxrhnLBmtbdyLxT0WVtOhJjHM+D8HJDO03K9i8YLAZi2C+
81pz6zS1vHenCGtBA2tWyOYbmRnJxYhhUeGQnzLiOKm651xNrJ9yLZxH20FiVXndq5XhFvICNBoy
yH/SX7k4obzqp38kp2VXDs1zMrrDXbsaULdKS65viYbHxdFSXQ1exaoGJuj6wWMjvTudFWUVOQWh
QXgbm+hZSwX9xXltc2fZxErNiaKSHFYi7YS46ICuGejyQpzJhwlPxTmp53sDEQhqjvhbmvSn1FyO
bTeb95kHSaICMNbSJV+7S3NazKHslbFHY1ISwKTrsvsYJp3vOv1AjFt+zSyah2HQtu4gniB/X7vQ
jplP0YtGwdLsQytnRUzKZ201cpXtKXEWYoRMhxUh5DsT6xjvBF3dO5Nohm1dl8ob4DcXEImSSNWS
p+KBLvL+0ILW9HYz36PueJndJLoODgv9XI1ny6iHg5E581mnNWQyJIMriz9qE8MsrfoY9h7lxLIN
oGWmYIvaot6FUyUOAM/TJm7p79PjK4hGdVoD8bQ6XcUyEE+8AyffGjUAcxcu+14sSGjSyiMdR/GF
Q7JuCh49siaDISBV5k28H9sRotEJQL00EMHgbPo+koV5akfzOLLC3zWsMBl0EBkU2OkEeciWVwK4
DCqSNx5/jhHpHCrSQp8rZiRvpSmvUZYbbKPc4J0cxA5s4LqEhH0Q4PBqVDEFgcty09kmesYsfbbu
hBYH/dwavfUxV0FNQwLFRO7vyyLHnNk/vOqgj6zFmjNXnxqVjTIsw4dkGOe9PybVrjBq4LxE/GTl
+1i0fEa9xVHuEBK8m2yZ3djvLAIdmuc67FhUJ/vtGHDnAJaH0fO+CPEtZSmP2cwvXBqAudGf1Nx3
jCN7gi3Oq+uQQA243NyoCjgGUsQ0szc95MhPt51pucTJRfLkhgpFVs4WC4XVYU0es5HnUZKxqNvw
FkmNI4j4ZTiVbn4JUnoGS/agYXDaNxV8PwiC5NVdXg6s4NNF3zoaWy9TWi/W5EcVsjwuVXrFcVjd
s179JrL1nwBkQeSLC9Nkm+QrvAsXzfN2CObe5GlYdntM/owl8Q9L0TQZ8Y6XajurWBv98NexetC/
6sGP50Oltook+FKoFKmCQOEy/WR4RnTCun5Cn2duQtKUcEnZX5KCZ6MZje4+Jh8VyD9nx1oze9PZ
IXSI0z7mS5HdSfO3TmYdn/ce+SRSkWAk37IlHvG/I8iyzwmZceyZ3C3vM05EDCr5ejYn/yW12NoI
M7UPlgkc669kNwszW1HIyZuWTKQBJAtpAxejdFvIt0xeDJ+5x2sNPO5pdp5ld5gRMz51KKvxBxNB
28b5wUC+0XsXd0RdufTOeYnJOaRp4axnCN+dnwoeUOo1SNEpfPrKr4ljo1oBI9qpZSdiMbCb4hns
0Tr3RXnloVntY1+hpGw8JgqK3ZC5BuHa7v0qB0Qy+ModpUwwx4Jx7jGn8Pp+WNJybxhmukXgucmL
bjg2o2SyiobmmpXiRNYTBqGKw70ijotUy7G4kpdyV87ILQDweAa5Q/Y0d8a2yryNNrqOZApems59
MZbgZGPBOAVRU207MQQbvaP7CGCdEK1yMHwVKtMwi/n4ZbtYG5Pyt7uZMNDkAV9xEUzPE2ZahKzt
rg6wHURZdWfHU7YXatpRHU21bRebhWSczdgi8IOlGbHwJiO02XKLp8RFElo59zhG0VahuzoNvvMd
nzYOADWv5mmNc51oKQu50rb0+nS3WAOJtOnMU08e6QuqEEOW4WEkZvWYclZ6NTUk5sjAHckQ1iDv
9tUk3oDBRMVF9gsJDJncNdX8GRlP9hvy11b5Lu+uWA9DEJyHFFx+/vsrtuAYSsBN3wJ/gJ4LILY1
3s/GwKAvw/hgtZRiqXjDTAXRx0qCr39aCxFVp6DTCj3vxvQ6As4G6y6dx2NuUv6ctGZIa1TwM2dV
2BHW0/wmxVTocvi/v3kfloF1QYUeEHryLjeA53/Jtk94mo5Wi73B3YfLyEwdLPcdhrK885sPhWS6
GQz2QB4g85Zt+rBWKEDJZ+PaJ0CLC824tm0fbfM5+mmsOWlgDkZjH6YNGyMOxZxgJ+LjvUNkN89h
mnqn2DtrfsDviOQe/MTFwUDElJDzBlaaW2m9JDU6kCYhD82sMd+9eRfc/CvNGD3SfjDr3jUfepUX
hvBPjV34uvN05llrnJYmqe6k/Gob9aMfFZ/tKVsAyKOPqe1/9Tukhzqgcug5CXKGoR3X+jGrA2tb
d0To9UQN/eEyqOIctD5goL2pbDeqlbZxyRdFG7RelurSlQQQRY8REz5OTSKN5OLmQOSfKhfydukm
nB/uLwhWENzlG4bbEryMcOrsNW0m1p6zNr5pUCQim7LK0I0rFPrQ10GMQPzJDeaTJnlThV2J+jXn
Tt47benhhL/YAVOQStYDLcVbqvKq1hIXGDLXtxVhbrILKB9+K0W9pT3qcRpp3gbKxELAn7bFZuoF
04iKb9UQZK1UYCrdsQs4fqhmBTuoy3qz9sZPMQnvWonY20XxryryvqRReB5zNEIMiPP9ytpgYZx+
A9czm4DZBf2tdNrXOCMdVM/VjpKIeQ1QVZaBoapEhQm97kbWybNm0FMqZhsQpa01eR7tyCnCiAl8
FgqU1URHD5YfAaeSS+77yAuSZA97EaMMEsu1XyG0AacOInafBuLvT3qB7cTBtqlc0n+8rMPygFq8
jcf5MeYBaBLZGppwF0oGkxUpyoJc8UT2Vz+d2iPaDh63VXzRf7rxGhCndnyJ60vZ8zeQsbtZetM9
ByU6MZwmKy6DIxQUwEocFpQZSFaZJLHYD0j8d8Y7EltIlfSmM+pgnrwqVaNusWtB3z4JSBWiQ/Ln
aAXe0u0VhFKIrSsKIg1qvDXdneVlwYEb6KYbK1KwHsYP+oewyCgFqPtWAJAqcYBn4d94uw0RJkQ9
asW19pmu0ARkKb4Cc6A/NiCWRDsE215QYzSGX2h1Jhah6VD1mR6Ot7DFGdha8X2zDhQ+BC+khfwZ
ZB+qMLa5d4ytjDCV6unflfF14RF1MMoRJTZgADKLt0VVXwQa4jSJjd3V+RBtNNdlAnBXMlECT/UX
hqA2TkSzgULMpBmitwr7+7DnKA3dst9kRvA4RwmpDd40njpRPDcr6ui1DD+aEathl2M76dzwFvXo
y+By8OGP1PxV3XdjXhBe+h7Gw3QB0Pexn29HUKHHNQbvE41pvHhj9zNu5+za4SXRs0Bg4qodSKO5
j6PuSxIsydvUXifu2Zwt+7l0yo9kfcYEFTXBzlVaz1bguHV6rt5YVc06I1hnZGIs7NAWroVbHeO0
6ndeQ/5xMfa3qIzP1dw6H/C7HupUgY+1RHcMe/g7mlnHwvz9+A+EKQLpOEI6pmO+i71Za3sik5fr
tSdMBbcr8G22SOveMotmNxIRwV4RdIdCsRx1un6NsX28uABt5LxNl6lhqYoSgCuHp36EHe3FIq3T
6Ah3XIvCYr9JzWsm5A+PNiz29+rSoazmLkUmXMoTyVFkTGQsD4FMwp2DuWbnTzgJDLo0ToY7oGAs
nY+G8TVKEmcHmOAhMIvTQwnMcqy9CC18cT/SwfDQ24wr2epd+oqtxaPL/ZRkBMIoxCuLpSSRxKNr
OBrkPi1gYRQyon9TKv1vNGbtpR6K52lCtBur616Ij/Vk5G8OMlyjl9wA/exiI1V5lvlxSqtXubKm
aYzAK/AyGTlvVxhbK3G/6vAUZAXlLqSmrnOeYZvXvdap1LkT7luUhF4VLUd9nkwqbEOD+IOdbUs7
eOhYhbdpoupsZliCzttqLVVDLCVmmG4rlqzdaZhlWryQxTOnzxCJyJrc2w5Ypj7fRdkVVyekjNau
ho9BWo9XL/wxWB+bjIdH4owCfd1mJBECDRNJuw+lGuqkUhlrrUhFUGFtA7v0IHVtt77O0dhsrbbG
LGVEB/pM9ACpsxVJWR+ui4yfNP2oGVSjHqe9bWRn0ta+13hVt2UTIfPOTZiukC7GBVR/gC0nmJaj
aBmybmt32tTcoxuGn4wczPxIcsqsGI6RpLVe63U0RBdN+HX9YTrbHPX3oVuvmyoO82NrVoc1dh7h
f4EeE4BfgH3EJclEo4hy1aKAA4oV4q4xxbTxlAe5m8efc0s9oxFZbxbU1Z7drVhbpY+OeTMJcESY
NT+ZdmAiQoQ0kxgqQpEO6zSLU2h7EbLKktDj2s3e6pH/n3Vp/a1/6/irUoVV3f8HhVskF/5FNqMK
vf7WuHWfRL/a5NtfG7f0n/izckv+F+0W1Fu4pksWA8GM/+vPzi2b33ADOwgcZC5UEaj6C8Xt0Lll
if/yfccVJFKbrocIjT/0Z+eW/C8b5ZZDV5ZHe4LqfvjvdG4pHdRfzl3elaq4sZFKBYHw5fsQ+SoK
a54SFBmkQBGbEW2i2OTlVLZ4lByI2L98Lv9Q/vQPr2abFj+VClqhUkepjf4SDgZr2xRFW+3IO/yO
1yt46pBaYYgLp9/sQu9qO9SPpTLIHD5v/me9T1GLKpDJnLJDQc37gUiZ5Ii3y2LwzWtkdW32m5/L
eqdKoh0N7Rb7i2Vj86C77N3ji6RGwMIw2nVL4n/0PQJTXMFtnnh1cANRr86NT2BfhwhkZ4a+Dx5v
u/c0sg2/eSPvey30GxHqAkFPatqWVB/MXz5honHcGEoLYdNCjPQapuhn8tfCModjagpyQ4qSOqdm
/KMfJE7Q2vtYFO7POkJbE2blI4MBx06zktzN5H/0Jk6tyqCZJrVE9CEe4Z+LeL6vqyXeJOqcSvHc
QAPwiZrxeE+i3u9STd9VxLz9QA5CMKWI4xN598lGfcsY4uLRxIOJ0XLy9plVo9sn6J3s+iCwb05E
Ht+/X6fWO+Xn26t66MO4QwW3qHpXf/kYLQNQdwmzXZ5LcSjHMrh4ArClB2d4mB2C8sWcxRe/K+Ij
tDeZa0nSPP/7e/iPe4VLipcWnBpCcDa8U//3UzKZOW5mLJnjcSykeIwasqyWuav2//1Xch0kfq5r
+dgM3t2VeHzJl1hSuEl7OtSLOc9gqLCrcVBMv4k3/HvDH4cMP5RnWqBqlAlKW/dA/eVzDTDnTRDn
uzZgDTGHImLI9ugf88ysOHgZgaqbwG7sW72uEnXoslIq+u8/rMIR/nbg6XfAMezaHEIcen//ZnvJ
FqQKuCKRp2crapIL6Xzp139/kX/67jxVufTni7wDM4YgrPx4zHaxb/90BkKZII/+qHMSPP8Hr4PE
FcG/5ZJd9u4yndmHMQGkdFzVwZlYqj/WxaKZfIXc/r97ofcXY071luQuNIlpwzYTVSh66oj2nK5B
2vLvr/WP39Bffqh3cb1lkhWWwWtFnV2Tb8rWI4zer/5HH10gyPjkEYut7+/XgR10UPcpK2ebUflo
c6U3iKR3y/jbkuJ/vOa53j0Kj1TT1bsrTkZxV6Hk3y29fa0Ru43wF7P3WZghJpjLahxLKM1//wj/
4/GnLnJJPQwaWezI8t2haXCfUVeQktOVVY+xRdGAjRvRBKC6/W/qzmvHbqTNsu/S96yhCTJIYPq/
ON7kSe+kGyIlpegZ9EHy6XtRVQOUUv2rpudugDIoSKo8hgxG7G/vtY0eF9jvf9p/94X5tuVDwfJs
aX28CvtMu5HmDSZAONk3L36WNlH/MG/49YewblCVwoYH06/4yJGumt4xZ5lu4hmhHc7JjFHW6R9+
/04+tsiwPvFTJMvTovvDL/1wQ6nMto3GTTfdZtgQWl9bB+Vv8fOFmw5Zb+9QBm8eKMQwhu0dOLLf
//RfV43lhy9dPsJi1fuIpG3SkSEZb1FNW7WkTY13mRWn3/+M5Q38vPxxEQaW6wUmf7Mg/3zZh8gP
2gceOpgkphLOV25CQNgcQRQnJA/Rlz/9/gf+eikuP5BtmGWaAOV+KdqyBygy1AORCz4tKRLN0dkj
gorV4h8eY2x+P745um3hUy8fIT+U1f3nN+eC3SkLMH9DY+F+5u3B5hscP+oebKEqKMtSddmBkrT8
0SsDt12RgTAvRVhCkYIXw6nbL2sJTGK2xCHTkXM0gAA8QUgCiDCOubqzusWwlDrzC9pL120Eptln
aunijddUT2Y5zp9r5qJ4tGk9H4ynEslpBTr7BWPZIa71o2VgpUW8CBEpszuHNPttMY3ODW4m4pv2
HbbkklAuZRUyL+TJymxz78aRyfwSMlAa5g/SJ/Kj6bqQorbQiKsyJQbfxIRwQpBomzDIrpXOh881
U4JDmds9wNuUMFyV621SRcEaaO5iUrTyfF1TknrgnDE6myzUONsHAxjnEBUPft3seOR8wfnStkQO
NKllWz07DtlOk/zcfTDUpKL9MT0ZjrpBS5Jg5HRxDzyKGf00A1Igt0uaDDmUwhTklGssZQU9K44B
6KdlemltrDZBgpBUFBmJme6SQN76sb31i3A3d/qauew2KaeN3Th3hVEC5Gq3RJth+YUF1iO1y8kg
eEMd3FA8sovj8lHQrgixvaBaVlruzpAL9MrC3IL7N9mo0VaXsK6uUBTLq6rUYJmacpdE5GBE2V5E
3OfbuVLj55gA2K7r80fmNK9O430rqvzeprJ2K+BsbuKI0C+BH2KucnhI8nSiTTWvy6+lV+Q3pazr
0/LQKdZYD+cNZaqAV8EZAfvd4RXrX32jLycG00BWezagh2Dk4yO9urVwTu3qoSrLtRNqbpvYqtF5
kmJbyM6h3AJHGQF0ezUOxNZ95gOVz9COfbw7tfb1YNj9bgz8Dk+o9xnmA9xQJzQeCWJNJ2Yf1s3s
JM6esCjhZ00TU6zoDjIDvSDSqLnLgzOMQpqSpPvQliFOo8m6co38zgvTk/T620SPkIEja9wY7vBE
Gt9bGXl/mY34upMZxnN/PlAbq3aJQVet1PbJzLwXETqPee5bq1lT82vPTyTUvjCxv2Fba1xrXWqe
GQlTvcYszvkiu1YtVS3DkAxbgHDPsWe/DTUTgCggMxG1pN4dmrlYs5huJtpJ9kmZiGNeWVwN42NY
VfeeVwcQFFHRkrSCRoFhEiLPilQxdckl1GaPW2M1VAE3q1Ivk+mdisLdFEsLS5uBAOb0aJul2lq5
+93Nmi9VGfhri0qzXRsWr0lfHAEr7lpSujsFnr3UFRTYFg+4w6SRZeLOF0zbqilKr8dpsPZxkVW4
K5N8LdriQDTL2PkR8jpHmngVpETyhqR9SCzDvyH6UmzGyLGbrbKbL/Hgfa+R4W7QA9AzfXT32C/f
LIlNWNaMalppcfQ0+3xd9VBCK48SYD+N3kMXCq4OMkYS3V4gmA5kbJPJRc+m1cegL37ldNLgDg1e
cJFEOMq1wLY5R+vIQnLzM/tahoD/22Xsl4kihVZnI2jFTIaEvHRl8UwCJ9j3bDi1NAErkYHrwxQ7
iLwH/LQb6VlczUb/tYi8d0j6cj06JV+jn9y2vV1hogNyjEY3HUG6vMzdQINTG3/2q9nY1l30bCTu
05zaNwyR0NiiYuH21npD8pRQf0S7k8mgnYg+fSxhEm2mOAofIjv312nQXegLQ9KHREdmtemvtWF9
t4fBu20HqbfU2r9WWltbAlbJrazBMQI1Gvf9RPignrBqCHu5BF0zf3alqU9+TChk1JwaEDbE62zj
s3DT5EsSUVRrRo1cam7OfGxnbNNLVlXsoLimGzmJL44bf+385px3Qbs3tAsWY8a9O3e9TTUVy4Rt
cwfEMHBWplubqKiuVhB9a/ICuc7rz5r1Ch4KI6jMas0XvpghByXVJidwEtFbUCfV66y76rlMfXbO
OTDYEW8f9VkjOPh1FM94FDMq8pYbx2zjtduJ+jLStf0Gj8Q/kIcov/eBar/jpWkeiGHEMFJyxjJR
XTxqYmYnicBxPXYh8Z8kMSLqcHq+bAo92ovX++lOlGaMdSyeyu5A4Fl/Fxlq8rqfx9zHfpYqgxYE
Gb/5SRQ/E9nPM9xuOJeJr0XOidrrkjy9MMLwQlgpoEKVzp+OWXkXH5ws/RRzdH11HCeJ97gnmeMr
NeFlYxCM1Zcno9AjFsGk7fEeIC/RdjBpleYPzszEbDNXs7a3DqPaad1Pqp5OZWjkxSEPSweiiNAT
FVXMiQoPWkjW4AY2yAOTorZIpez8ThdQgfIaU+6Vy2USMmuELLu2Rw5FoNOknT27kIeSFz7oID5m
nShdSh20zSVMF5d1SRvb02uDtc2/NqhqfYycufvqFgXuUvwtBKtiOyzB3I2Uw/uujR0xo/jP2rPM
VY+ll7X9RhYMnmD4siqIKTMYD9dFC7ZvrLx7kfs1+wDEki9h6MMzpU6pjDcR9GcCanbmqkPiVBoT
uWkp2vhiK4O/gmErPZPfQrlSVFtCHu8J2UBWb0GsZJPbSdCBulPE7PFlXjtsf3KaKUKv3etxno2X
Wvs108mstnp73USy7I954MTGJcTD6H2uXWLTDLP8cdxGZlne0cMWgLJydGzip4j8V9tsW5KulSWT
I9Aouz7rbsrlbWRXSkJo9Ztym0+4UN9goTXmC+NUC3xvm3bWbZRgAIGJl3Upg0gH0Y/eVlhEX1VA
5h2bXArCfpUWPhHtPmAF2baJT9w6r+2yYJkb0brMNiKkgV+0/xawSg8rD+rxvApqmzQ7HVaTdXSw
0KsrbxbBA68JeyRPBO5WKo1MDExjVULSMi1ga37Z+ezrMmyHp25MGGRH4E5JAJeOvrLJeBU3fWfG
9jU1lZQgjGAOx4i6hnoeATPKdFk0nMD8vsC6AV00TXTPjRWwwAu2tUyl49GG1pKDrZKQYqzBujX5
13xyjHC4iQzZ5KyFlL5fxEAX6tpRFLcRNG5IP/D7mKuFZRFGR6xpExJPwGN8wbZiTIyNKXru4SyO
d17U+GW74vkGzQimJJyIFrAdgQ0h+uZit7KvUFPzkWHLI/wen+B4sbQcvM2kNZliEO8i8GSIN5rP
U4zNlVl/15NikRN2Qa97pYD1yAA8CoBlCIqrSHmRtU242888r3BytWE28brTzHwoy8z9NBcq0DzG
hfjUmU3YrgijVDnRHCx4OA0974b2lfK77PLRPKUz0xxyXiabkSxqVL4uII71Ky8mZkCRX9LdWU4F
GSP3Q8abvmeSqmzcegPiyXob5roLaZEbSNgmsXSji19LMe5bt6f9UFbTQFdIa5gog146ZO/gd2v1
ZkS+nrJVUCWGPHMMGps7dnC189Yy3cuSQyDTJFU03bcTr4Rnl9t/jrCXOcAtJSitcbFE9FZ18r2e
4f2m6fXEBiWHKvu5S9KsBiIVQHWlPNfkFeCPmIcGr4rbuSHQirIJqZtCidXNawwDL/zcC4Gx29Rl
IA4Kb7JUqyHIB+GvVA1ArQRT6Q7m+4h3Jr4ZRJkJ90TkaZJXQdKF03fHroD/FqDC5m3rtl6zmw2C
TFxAJlf3MQ646txtwa6AVpHZLM18N6Wc6hi5NkSVIzgiRmQsD+VeOOy32MuQDBhZPXDoDBNQH4Oo
2ho6azfuy7buTIKpEyM9cxpnechro/Z2NXiyfJ2nMy1zzuwl1nNrznay7wzRD9/ZO8PhZP/AuZW6
u7qWnxzfNV9bh5KNvfTmFHbljO32VTgxMEsRpRUhL50HCfkhnygoirWoHRzhiW0RonYr7zYO00of
m1n184aR6eRs7GRw8m1tg/u5KnNJMMRqO0h7Ad2fM312Xhy8pHPJNnia8wEypmkm/c5lyWOfavoK
0E8xz5xJ5Ni04LjKXMVHb3bG4AylG4vWOsQrBeqv7KJyPek0sMHXTZhEe7sXXx3ZjfpNj8vsNZRy
KndWOZNN7LWVvmAHzxxGhtHIeTYnO5BgjZBzeaNhHEbnVqcy/DSJNlfrEuB9dcpLz+MeKFPc/b3l
xVdT6Tc2cx2/ts9ZoCZo4U5jxEzIc6LTPYzX6BX3jcG6HRjxzpUpnFeMVgF8N1xy4LcaBjokXCu7
3XM68rA4GjY0+KhK8oAji0ll7doM6gJzNoynu5QVI1uHfA3XuBTSnAFCAzN/JsaV1j1uj2BMucBl
2DVxtUnCOM7btRe7xF9XXSuwxVjWVLBsyy7hF+jm1HtOe1P5wheK9w22uczZwGlvNqr3uqkndhJF
DkptB+LASDZFXbMQxeNwoIDD9b7ILkjfSbXG6lWnQ7/Pmbtt4SkG4Q7RsbzE3pT/g8zzi5KFUIZA
QRGdJMaOaPazSpFwRytUeGowkCdsHX5K7PEfpJCP8yhGP2jCFMFxBJUOk6kPPyODjA94P1qnx+iA
O7ze+xseOFtcrPYh/VMb/h9NhS/JV5z86nv3cZr708j3pnovH7rm/b27vFUff+fy876qamrY/3Xt
v378cvSulmnrT/+xLbukm+7692a6f2/7vPvX/+ZP/vU7/29/8a/57eNUvf/nf3xVfdkt/7cICO7P
U1x07v/19///z3Pfd5gVv/z+P6e+vv8HLR+YRx0kWMTsZXyj39vuP//DN//g6M8w2GY4YEKpQJz9
a+rrmH8wgXUQr/gNTGWXprq/pr6294fDZMZchsI2+ifmz//zuv6au/KR/fk5/PXff2+Xk8HPF6HB
ZFDisxEfB6OpUUxRp9PmALq0uWuLur+JmYhQX1Rx7DdtBQI76AYsM1oO1vPYs4Yhv7TUNeH7TVa1
qchENEV4SOIp2dYo9TvcjvVVASwV4O8E1dXph4OfSYzsER2M73mcuFuz4xGldG9zFGC7E5pSfi2J
95O4TNvrWBFFKwH4vgiQuhfMrWpNEcp4QQiKHua8nOmctMz3TKuASlN4O6uGmOrBUUl2F5hFcmpc
P7tOtWrx0FQLhrVoXADuUCS+luzMN2mR519md0w/2WnWuFuI+N5GLzqRATzTRH0gjrbyG6M8YZ0R
J6wv1cnLWBcRFvoXjYj+VNtUa6w6DtTRGr0T5wpvoMFYl8vh3p5Hka/7PjY+2Yy4RyxfFi+mUXNy
mHExakIkmXXd88ewlDouT0XbJbJboPOthWrSaSNiZ/48KPZBRWFY5JHyInkNmYqRshXE0ey6TTAf
S6KIbAQtJNRoukpF0X/L5s6ELFkgG0b0Yq8RtCg2HGzjlqI+61ins/+ihFV/nsYqAkEdLKgdyhJZ
f11r9Gird3BcrZZVYzdYk/1JcGplC6rabuP3yvwcBQh9mHfIZwRJVt0P8ejdDrk5NIw1Rvz4HGGy
aYv4xRF1zLpRrWRNQdjKjqxoXrlNYb3VxPWp/IkCqCxisOK15jHwInTe32dd2dyFrttSZWFBZlmb
mdNtmyQgFEEkgw4BMKv7tBmaq4oOeglitDI4WMwBjDrUQ/gKcThxRFVQzSyh1RYfg+Io5/YxtArm
08vOZMiBBhFmWGfMhF55OHnrpKvlex0VYMVQyCioQSok7xsS/2Ef6isyhMM8mt9Vy+e+iqi124eW
4xBb5zwG9Y4uvSnnLL8ugjDcy54ZsZdVBGNg6ckvdUVJdsKfuqRxQGaThg3anBK3uPCA4/zVabbT
q6kQydkBQRnx3BtsGKJ2i3c0SoxtZZlI5i2PYwEejzIN0Tjy2FRNU63zqaQX0l3aLGOhSEyVac4o
Xjt0eMXZpHf46YaXLIoNtaudLqJKjBoiJD/Pi74ljlUjT9hgQDpyiLvUlnW7Nhob97I/meJFNrME
N18xRCAYzdYbbciJgU40fVbtCm36W6Ln/Sefb+JQGmKYmWSN1R1xSs4Zcd1UZw02zLozAuyRMhnr
m0a77mNOdfUmMGo/OXdNEVyPoRDVlhiR7ikQKDMAohxLQgDAuvsu6eDbNuAB5Mq2AuqTck2f397o
A9q84fvDXHQjJJ21Mkp+J21N6ptGRALVPybWTnWS9MwQe9+Cdrbdo0rQndZJ6QUvOQfB9pQ1ftqv
k8EN7tgvNnrXszSn62oCV70lUG9BR8ohI0K+QHYV8eBM1Kyp4sZxe25KLy6SmYREotHNOWO81z2k
5RWbMuctKTP9VGZ980l5RXE0yANd1x7a/YpYk3fvqip9KIrehZ81uvFjRRLiPVo8qvNgVOqqLUbv
ZLkmfjEZc2Tmi1YZNBmBMhkhCdwYYDjR9Zo5iY/Qfi3msYAUj3028ZJcaNjWpsYU+2hhs3lPcPW/
dmxK7iLUoKU8xf9KQrF47tyiZI9pqYGjYe/NbP8Mgqq4P+czhSgxTp3ctMcdQD0Y4BzylhC+NMq9
EGDm2W3CWtwktOpa636hGHLpDpp8ZjTPX61iGIxjgLHjxRepdR6KGjY8j0V5w5PDvBgNjePsietD
6eSRSy4SEzEvvWKl8FzwszHnifg44dh8iwqoDxtCzZYNpwSvxNpCQ9GgeXCfI5dY0TnMgpr9jvKp
5uVznOe94ih0ZuMIWC6JxFLyAF4uWylQ5yCn2W9yTqX5+5ipmu43b0zT+wSi2yeAjkl9CMfAuHLB
lOSboRxczl5mLVkZZBXm20hwLa0gFif7KvNA0S2VtuaKSqreWE9OX/YN+CMxcMpm0IhjeXbr1548
3mcEESgl0oKdWDTNKTaN7KXOe2PFw8DekpqXX8xybt+I+TqfPIUn14sd1AYIBbgHXNUt8ZhgeLAs
knPreOAZwRmSiiZQWhPSTcIAqVnZSet+KoUqvyRdz1qhKSqpVgQRFtWdosHr2k/zCS2oGb8Nfc4d
xB7aH1aDPb9beHxhJyl6eDmde7us8gpahgzz4o9aPdYOBB4OOdMhN0iwsmbklMJOoR98xrwzXQiU
qze3FTNJGy9pHuaOVYYzcyw2Mx/Jxg2kk23Jnpc8KCrP+2oFjaR2xhPWre5TZlLKDIdul8+9uq+j
Qb7AEPeOjdn5Kw4JRAsjb0ITrqsvdTlXHTUBbbpPqYTdUmKXaYpNcH2Qbi0rdKnBp/6H4VhpgxGl
5gpGx7gF7TSfCi4D4jzZKDd5BRNqiER8gxfbe4hB2uy8mlbWclZWsQoDr3hLZR0epZ7Hc9OlPrED
ejL8brYeRrpJNwZvfYuam1wJur0uRRcbN7Y2R1bCoYdloYzq2yQawDtlYG3IhJEq6Jo0urheYhN9
jLJrKRPzXqYDiH3tu/MxnEuHSZyqwmTtNC3k3ml26q2qZ1jZRlO8RhCCjxai3p6zpn3syGQe3AQF
hK4bb08NFDcysR1zJLqhxkuXc0jj5NWQy6BQlG931GX/NaYE69qR9G2YUJFuxNyXT8SaoC9GCI3f
NS2EJKhK31rqJue90yIegYyIjM+mZciXnujIdqxFfsJX1qTrOQucI4bz4cwDBrO5aQgQP9HIZNHQ
8XhxKRoqV3MrYNVwMSM8me0a41y+s0nefCbvZrzPZD6hXpijsY8znR7sTM77GH0fd4YXxls3S2eY
PaSTO+Eg8JXgdz6BmhzvlMX4TpA5vlauF96gR7rXqp3wTkcE3DJ7GreSlCu8HSu7WJah9k6g2ys+
E/MqK0z/mLRAEhhz0PqcktvccCykAyIX046oRLXrVe9+lhMjYD+veE09c7PKWVDsVUXc4Wy5XG8k
30syQoU9uPX9wLTtUxOn8tobQvgtbOFoajeCe+XPtGs6fQ90kus4YocTT1wUQdwwhfTzG20pcabl
vvkUBGEznbLWNVOIyUVCMwlUpru0Mc3yBYBh/EzKviayZVbFd9Akzh66hQ2+fpqGTYxZLtwPnZWR
mLeCOF9ZohmebRf/eYjJmu8168gQzbons0Tc0b3VyFwzvEsUQwrzauqBcupxWPrY5kerPKTqbCvm
qjhoBL2roaOyCzxsWlJMYJiHwbTa85R3/qOHA+oe27N1TWqzX7NJjo6MjMcLZbumWlld7bSruvKH
5yqsaWfJI00ruEuHBgS3+K7NhrqGINyJahV4BqoQCVuqw2LnduoSFkYSFGF0JQbNQ0Eno0vjjtYM
TMZyCI65E/III3dDL2ff1PS9+t0w72Lky03fFdF9atYeefvRrg88mXC1J2a2dvKm7L7gayySb64I
F1B4YgJFsYII/gqXCXB9054GscoS7T5jFndfeKrrhhVg0qdeUN3qhW13HKAEXfVeE74BkhanoZmc
NXplDYLGa9p31RTiau7bDsU+Lm6jyhNPheizezmU1OqJxq4WYE0uXv2I+okYT96FqI84SCpGbjRX
6JlmaOcpjYZoZyUNQi4rIgrY4JHpUL2FVwD2QngQg1eat1ZptOZ93Yj+PkgVl6HEUhiCbDgFIGps
+nCGJREedpvemRcXfKaih2z0qvCW9Lv3uKCcnuI2rhm4Amhb1WxsyWl7fY5fgC9+aOC5GMkIgr8I
svbJ5jFWrNqxyl/xAIv7qVPGSxPOyzCfkRBVRkjdwoUL5KRBvykcb3pp8F9caREg7NLHnZ2VpOcX
Qpy5Hrg1rqaWzpQduqbzyYx9xpVZGe4tp10eyU3m3eMBlR01It5E/EgWyX5yEwCdmacI2/XujHob
iPTRyljG2UYA0HCtkNqxLsXvKkeGK3TrACZNoeDT8HBThjRYwiLifJPl4V1r6/ZxmS5ShdUVPOQo
w2Gc5GWvYzWTsne4NtapNfjXpJYBIo2lAvRUlTOA8QUucUlEpS+RZUYXulOi6qBqiyvKiQVAnmVV
A7JdiQtLfMhuOXbTx5ZaA7bzUwIhCLWATl6GTVcOh68zRVzpJavgtASxy26PhPdDFE/Zd5/ZyVE2
tf5CmRB7N2SuG4ND0ZuraAM1OK3QZNpYE9q2VUmmwTmABCybLCk5j4c3T88wGxwxg+8uWp6fpu4C
c+2Qakt2dq6yl8lvGCnHnCovUzMMb25m2Xdpbo20CFv+MupI9WvqK0K1Dk+JbeRnzU0cqrC4qYaE
GdEApNLAKjFO+7ky3ZVtBPG1bA0woulYgmyLCjIOM6QoCqo2WhH4JzPaXgnmmEezYdUC1sDh+Ydu
8z+SsB5VwV8fVam/i1L/+v8osrB4o/69crVLyvyt/PZ37Wr5A39KV471h0tzCNxxogeoVAE+tT+l
Kyv4g3wulmQbRZGUlo/Z6y/pSqJqkXBYKkMxOjKl4pf+kq7c4A+USOn4eBKBiLpEfz9IVb+Trn4p
bjfxZDsBBzFLWhi9vA9WVLAl1sh5FJ5uk4pj7fq3wp1pa6agdNW600tnVT5YCaCpZv2UGvAAw0lV
9ItAnkn6ttyGYgR/TPHK8W8f4X8jqn303psmcu6SYnMdPDyWND/kr/sxzwjpIZ9D4D65nR6JIOmb
wrgVbdtsBJ6a8+ikOxrOnns3UJ8tilxZdOXR4E2YcWAwyCt2uh7JJkbJQeXhdzmY4UU5ktTzOHYM
zMCBmn0L/7PFTmQzlDAlJ3u1hEd//25++Mv/5hRc3g1eTs+1+O4QMj+myen16ofGVGxzKxDFxEav
BjbQhWs8mW41v0AXNFdeG9/OrcUS29RhvC6gjD8USUgP8GJMWrqBfpS8LAVBPypKjaqTN4TNFVni
5j7swuY5ENSjcLJTt6LfF6CTaeptgV5V3pOerkoBgR6NAazioNmUBex0AYADE+8j9kEx6faEglFg
HBWLboYR4PefgmUjxn/8FDDhYzp1YUCbHxMr+OVEOXgBqTMqQw5xM139yCaWVuOCNAVhpJcy59Gp
3bOW7biKPONO+klyPUFe2P3Di1lsu7+8mB9yviCW4NqLqPs397yfKCoQqBXd/sjQ/rigSKZhiysa
4LRwlpgTj5feXQMcEsc0JlDW4ff9B7vvDz/vzy/D50YHBCRs7nc+lJ9fRujGozOqOtsKySiYkRmY
xDke15gG8p056CtaMqYjlY9bb8RFhxBwMHT5CDH7Nh+a7H4SRnpvWAlt2g7FvzMPa4BAZ6yR/Urm
47jPUYQUuA82M3TEudyu3tB9jj3jDUXH2zQ5ZyqgZkhnPGkoyGq++kk5n7M55QRF7Z8qzPkJgs4t
TLN/cAj/wH58fPMscrxvn6Mqy+HPb96pTOqGiLJvxYKMYk6kT1KUR+gZxUPDq2Ms7WbPja93ZjH6
PNYj9wClh9oYczj1AbMxLGh6hasquObQ62H94RArC44hkZ9ed3XQ/Dmf+bdi/4/8xs8vmZXZYtCA
pVhy2v7wfRWqTulJAmDMgm7uoimA7TFU8c4zK49SuOHdyzDGSSN7xhc97aeU+s787Mk5u3JABG24
IoHDY1G70aP/Yk+zf+ON9vkHecX00Zwz27Ae2yJ/tae82KFD4PrDubrmRc0MBIfs4KTARVdJmEM9
9cvpGk7wfC6Fs6faCN+oVmIf2tF8O56G1C9uU2eEN0rjlJEHXM1SrzOMece87tO94bzntAueB85O
ZzkmKSjfqL3JWfJXnW1OO7q2iI3qsNtLq2PXN3BCtpS3HPP1Nm2zFtNSe8cpvridhYN0zIdxxiIL
2N/MyKNAiRgiqrf7zNnQhym+G0NzDlhkbQ8HUgO+SicIlNREXyUq33I6zfa5Fi47f6pGYn88S08n
+3JKecs/aBbwVscrgVvrH1anZVT0YUFgSgTdHMUrIMBjflgQavpvYY2Y0RbaQgTjpCzpmrBoVUY3
HPHObFxtqKsqQDyYOvybvCwZJhtzmrsbgogJLYKz2s9isU02yX1nF+1To8RV2o6fextjD2GccQ3Z
wL5TNPTZVYzKikC5NhvQDVE1Y+1Yebm9kCWt6txwPP79kucs1+bHa9fF+M8FbHkuA7CfbzfGTf1s
Rl285dzJA8fCybiBiVre2sMXvIj4vgaXmiDZ4HNsBiA3VQ0qBK6Q6vA1L0Q1wyezthQpcayVgD8H
88uy3FO/BMx6Tp0HmXfj7dxNnG1xUW8yM1+oGsSyffzYboH1Gmo/OnKR3VDISKtlZswHBl3lXrc1
A+nIAIhVdI+/f+fEOH9952yYkMOWv9ni//zOVeZXhARTFtFcxjg2WQWTNIj3bCbqTRck5DpaBB0s
FlvzVFaBupu65qakB4q7u6WZPC6uZrMIt+3sumdeb3AahBjXeGIaENlUC9BvxGbfhR2pjWoHuYEh
gk+n52TjQwzrgvB3ND0CRX/o/O7L1Evj4Bs56XYqlQ9+txQ7LCBss8AonnlrgmzxsQqJmdMpbh+8
5WrLWdz2KhHbwoDq8PtPiJHnL5+QdEFvkX4iX/DL1R87xahSDr9btqPByfRlT+FSPe1I89MWWMwu
fAUovLJOXqMG3I7NeYgmGKDj8PT3WdvENw1zNuwS6e28rdn5PinGCFnCp4Fwlp4zI+GgXQzb/4cX
Lk1JPx+zYYK3bL3//hxHIQnRq6jQjip4TNQuAFKLgtvO69KbSDnGxjH0NzvAvAX7P4ABVWP4RmGJ
+lVhiD2WxOKptf37vKFrNJtvjCL29v3ypOfLfcgv9DNFN79/zWJxDHy4EQlgomNyRTBe+cHv+dve
g06/Ok0gjm7d9mSnhQbT/trhblvFeN9xhCvaV0qPpmbAtQ9Ih6u4PUYTJIZVKyXVX1hUqChJwSvc
ow68j8zGD0DEDc7DM0tn8D74Orrpln8IithHi81y8FD6nNrQmjbQIborqoirAyAj/7ougVPqJO1X
FCzDzGyj7eSDASiittlrNV3htj7gn/auEEO708gjzwdq8mce/t8+We1fVid2+7ZDtTupX0bJHwMn
dRW4hTP7ALiSknrDAtAD9p96w7P44Go/PBfdc6ZC9xwP0t/5fv9KeQFki7n2Ka656FzT5SYhATQY
YXGwDuvaNoujV8W3XQqkazmk1PjysGODqI/L92a5l/+n36zLkY7b1CNi6zrghn++GoNWTe0U6nlj
j468ahxVbWhi76ie7O8nZzogTPob0gLcTmOK7z+M7cvS0aib7G6YuksVFNbRC3vmmYaSBx5UCLdg
oQ+JjY4xW9m3yAyj/Twaxbbv2u6kuQBWAlEZW52XPPRQGBil0C8X2c4mbUDR2Fi8IDtM8aXt7Xqr
baYZE3tFm2OdyIcCZAUS9aaMJ3GwVf3clTjkiVQ9yX8qwBBLZuin6x6nBte8YK/Lkdj6WMKVUPE1
+WXPLqiubVimjYGBr9p6S9WTxZztYNLxt3Eq20FBEyH7F/6hTfH2ox+8mtR0BO0TXQRGUW7nTNBo
Wdq7XCbBumyDlzAcMiQgyz7W+QiZyhI3OpsHaBMVGJyZ4UIyzGyARUt8xIeQRAURV71HUXOctmeK
Sq9tA2DUZFoBzy5lYyM/oVu3F03sBJZ/mj/TMnbBaw0s1yhuPc1LxcPsbPkkH3mOB7c+LWGUjsAu
+v2l9TFOZ/LRCc8j94g8ztP7ow2JYaCNETFzN5nljbf2DBZUlvrYd4Q1kqF89pbzyjxtFDulJcsS
zb15+C/OzmPJbWTruk+ECHgzJWHoWd5oglC1JHjvEnj6f4G6g1apQ/rin1So63brgiCQmeecvdd2
GvktXkMEMrBsX1LyddfWtEJggi8TvbtVUG38pXT/vdjlQpFksddiibOxMv76DihlPsPjgb1l3J6u
qafiXCa9PfH27yY2d9mWdvHQZ2/AMHPoaAKzQlgHUVyKXa9fS4Sbgd3n8XsTOztLUrqnNg2VczL2
xsZcf0/0qrTtsfis2SR+GYOABwJonBJhfpVS0/H48QxuiyaopeXbBIaR39L39dtlLSOEnT0i7TiU
LBDbWU7MK7Ny828F5m+LvEmxj93d1G1KG763X29DLiNDJpTRYkKfud3s/FP0duJZk8MgHCsX8vCQ
Wi/kCMxXXj6mKZTUce6OtmRe/g8dlRWA8enlW6Nn2G9WzROu8U9L0zQKQxMspq4jizVhPpZRZMYh
9o4e/QvRncpOX6eVt26ILJx6v4TINbXU7HdhQoBGhGv0L+XUb9FCjKhZK1efPAZKJHbrpvCvnXCK
81nReLLdPgOWVxlRf03xuWyR+oVbnDDtPfq+FazPm1en+ilzRmNnqjmG95DudKf25T7qMhCPkpZt
s7mMz1oGLjJp6mNT2tPZGoidZ7z155dR++1AiR+YQ5BNwc5cnNv663XPBQxgM0m5bqasrmkDz6+b
qAGrSGSljG0XxoKcemk/VHe4cthbRT1WF5AHWztkC6gmSDRxKEFx65QD2DLjKKUAvWxJOyyGOZ2r
GM5FAlkYRTv4srg/qLVORvS6Z8GkoOrk/OCCcoy3YupxROH2C5mKo8MqY5oJ1sOfPzFfy2/Pj8p+
tm5vkH14pD89z1JBwiMWNbwGxMyTA/hALsZIicQMVJok5ApQO7+kufbGirs8RBDIbsWAya6zlZY4
QZ7SehYhYGfJUKOtgnjVZdGeGcEEJZvYrbpTclwDTl7tjFJmJDOMgzuW7cFEDRtSYajwEsv6taYE
3/cm+xq0v/zl1kViIU7K1LmGmf1RlmLej5YVb2mq6JwMV3YcQ84NNppmH624KwEdfwgJlYvA3V+U
kalWa+dshp0i8V3C/KMEtSOw5TmNddgAcMScAvJbbs6NT4nQnrq4+wInyNoPnDN8ogKJOhRL8qSg
C39B4NepqP/6fV2o4d6Ok+5kpx3vOqfRXhLvdY2jaMacHcQakDJTL+SgLJsqmKfltcmaln4ImRy9
bd4tlbUHbcdgykwQrmVnjKP5RaIi98VgZ3uGO3lGrDFRg70/1/gUgTYei0UROwX7Y1DHNTlYRSwD
KCzPfTbibUNes2scg96RFVr+wO9v1RzhCWjVrZH1dJBPYSZdJVu/NCMHBKy/sMMT9air9SuSuZd2
fb+0Bij87ca1HTr/n39sEJR7sb60BJAnHadajXakYgVOUg970yK3r5eKi9RmmDVLZnKY9j86oDLw
Qg29IUUx765pJgnieJ1sY2RjdlJ1x2Ekr4WQfS2OsYyjgSULPHRfCBJtA3SEqksmZ7tTRTG7izkU
hwGCTAAIzS+7kKz2WSsD+icGDEAqT7SmHcOsJPkY2uWFDjSRK3QrzClusM4u3XWQ8p0di8VvOWe6
mp7Ur+ToueSRf9wyg+n1wsAGYQbjRRCRMg0EMxvkVCXD8lx1MQO5VQwfw4jb2kJdgwx7kpBa8WL3
LeaPZmwPNP8P6jzoF3XJjX0ktckmnYrv5lSJhx4YyjFZW3B5+KDTJgHi2wHskrdw5so7/HAkHk6h
tp1QZhzNgQhQRajPU083IdEGIsV19fWW2NWF2qsckURTOYtzuv2pH/sfk05U8l/qyBt05Ncjnrom
4QHrMB2d9t2nXcYQRY5jKlG4v4I55ppNrgFo22O1YKJpooiNeIFVKZaOt/9xHiW+w8l+d4x2N0PV
eVeMh58Hhw4Z0M4oDOcw1607rjn0yFX+kYeZYaYxdbu6Zh2Rs6Z/uj270bOukyPSjqZ+FJlpeznC
Sxcmb7IroZ/7cNrCPWVrSZaphWTUmHMom4wg/FQutAeQiKg0U6F/LMX8gonHeKKtX+/sUDwOpkCs
2c/yOzA1fMiz+oLOERW+PR2jdpw3LMHSi6bOpFxB9cuLUD3lQzt7tbX87RT9+9AGxBRTETg27IK/
n6IrWUp1ScZlHrXaBpd6dSlafxiYJWKDsU91Rs5vtYZLLab0VnWUC05Ndjqb0laCrXjAMy75Gv7I
7Z+3iBW+9emEwQkOvBA9TIZKnDF+3RRh46t2IXLNxVJPjsL6hY1S/KO/vdm1We5TUpm/RKRn6mM6
36mU6nDu6necOL4cdfJ+wVkZYk2l0znntnwSYz9tSImkWfXnS/2vc4fOmcxROKH9R9tdByNotZOl
Y8SdXYPe31bToo+lM8tjndcrKbItH4pyqvahwWx50BGCtmoFJnYA1WpOj3I8G0dZpPZV7aKdXeQo
k7NW8o3epmkq5CdJ77/++aJvbYFP7xYwC14vhXM1R6ZPrY6S4EtLIS4L4Vzu3hr/Cwx5jZotiXuW
bRu/MBFFhx5/s4sr9Idey+LS4T6qeUJI03TVLMEe1zTJ5S+X9h9fPQ+kzu2EALOW8b9+9f0Y0lxU
aPLetnstfys7fTraJAhvZ5LW3x5mnLGb2jZhD2TkK9A01A5TyrgH5Dgz7KIAqWKj6U7Czj7UuVpd
ELj9pcXwnzcQr4iGk4xDjGZ9avHqlWzFfaiqDDW0at83chKQkgyOUU7ooCdI0W9fOcps67EpQ6gX
6nlxyJfiNx9RL5DsxkwVh1aQmTfY7V9KPPU/jliMfVXsBDRnucxPi2dEG3wehK66hDdw/lhfbRK6
v6qkEe56R3ioPn+u6JLonY1hp5Jbt/AYcuhyj2iw8S2SiiLBp1lFCPGXClWcbWnLQV8jyN6jop9P
NBPIoted7MnJwi+q0tQPkFL8Pz8P6u/FhrZOMjBe6La5VoG/Pg9lAfUzaeGijGvbxcYjXjn1uOeX
b3GFhXSk07TtOgVJ/Np8qCw6ObJjoaVEQohOaC/Z4kVJ6majDkq66w15m0eNcTLQg0g1Vnt7cPyu
nO9jNE9/Wcf+Y3HAN6LaoPUQlOIO+TSWSmlktuj/DRdVxaaawmE3D+kpLQ1nqyNy9soQikeY9ngD
EvjJ5VQE6kKEzgys44QrFW11KtvbTpUeuqqIzlLUB0mqx/tyUU9O2BX0z5b4/S+3fL2lv64OXDUz
JGxK/Pit3hyFOgAlwlO5LDLgZLC83HOgotGNYV23yz5VMs4f2XTpOkJezK4+sZjAaYEKOyOD2QyY
CRYn0p4b89DF5ASoilluy+F8q6SSjuifP1+z8VvX2WTuuV62qUNgND9PhLPErkWW22DcQ8c+ESvX
PJiy/XibhTY2h2Ld3KezAEyPrPS5smZ12BKKp+2pB7/GnTMGt//QHlSy2lvBwSfnWbZs8makZTYA
RnckadiWSmN4fNGw457WYeRpNV+ctBmBIWKkzE+SXvXmsBsJYObFo9vwNlmN4zeEFhyjKL0Lw/Qh
jJpuV6CpA3jS2nB0bVcxa+m5X5YN4qXFTei4RUv4j6X13VG11O4Y5sp3W0u73TJTzgJkp9eV2MUp
X9UWf76Vvw/XuZV01TTA4gi3fqukoxr1FUp6fEM2E2GhWsGIiy8AzlIAdtDbA4Mn05sXogBm2XJ2
tSq/mUvUHBwW3/+fizF0DT26IrOcfV5oAUsPqdQqpoupnrCntiI6vUhJL22NAVDQaF2SdeCijX3u
TbNt7foic4gxirN9VWOC/PO9uQ22Pr0aLPkMa1XMYEzA1sfwX12GjkCdiFLSdHWl+dGJRjuMUIC3
aK22Md7NE05RWjSSHPnaZIwuvq3G6wZsLU3xaJLUc+Gde1YYnRyB6rhMgPGzYFjYijR7kRYjRDZr
KUeSfhgIt5xZJWJdBp6sDQPSCU1/ekpCvYIFzONkpOrfus6fHYq0BvGzKTqDBE6rBvObXz+fMc8z
H1s33JumRZ2GhIA0mn6ppFrHNbCFzou2z5V0ChKrfABRFfuWmd7/+Tb/17rJam/SEjE5DPBO/3oZ
NNcxty+m4bYKOJxUf5ENUijMME8fJfEYt4sWOGmj0AWJYtJs7NoTJf2Luhom+IXaQXFC2U0cyCis
9w5Ee8aIYxE5VNREUBXm9I8Rokb8y1X/xxoES5pGDhvVKtP5dKoSNodjkrrB5LR0lNASQL7GR4M+
mhBmGDOWO2bkNSopZR3NAfkSL9Kbgg33DGfou+MMvN5pZp1iibxm1WjDU2dSdPe44sjbkoq9EkeH
ZIp2eJ3n1z9f/O1c9enJNqlUdQv8o8nJ+1OvFdoO9oiJrerWA7npZ6SlBN5i5iT01evQh9juShJP
VOcMGRmfOLHjXEam+beiKTTzx7B05BOiS8BbejX5PGXqEwohz2Yy+mbJ0UGOTRBukoFsaRVN2XBR
LrHSRhddB4+A43jMYrj1a7su7iKOmg7BEIVhRceWjMY47eeLosC6+vOHt/5jx+N1ZvcA0IpU7vPE
qMxLuyZo4n+PPVPJkbU+IbQuw3CCjqvBbyBFsV/FThXAqFQ+sOzEPJ2RHMhG/UwrZ8DRMKTgYtZk
676dbF+xiSjkVse4GvLEQ9n6HqtTeqjmdDzZDfFcP6fneCThztPy8rMiQdKx9B9MedUd2vnHHEjF
WVfHfmPEY7fROda50zRjXyJkISSqCN4KWZ11/U4kQndV0k4GTWqmvpYQ29nl0pVkiegMuK4gcS98
yxWk7nIdGajhinRbTFbrQiKQXbup9Qs+/49i1K8yK8Qx7O0x9GfwaEdbz2zMmOBQBEwbRNumfFLB
arzEoB5iBfqKMhUHwvBC7yYNi9oeSvk0/oWS9x9lITBkh5MUYE0d1eJ6VvzX6hvZXT0r9WK5dTnb
eymms1xG+T6j97ItdH1+4zBGkyNO6PMN87syG+YdB8VNm9XWxpHBuGyqtEp9AFSFX6BAfxOTRYTy
38vC33rkKqMLqPnACnmmZFRJv17qmGhkt+mR7IXmpG6HaOy9BT6DO9soY6Q6wqZWfpvQEtCDrZ5t
SX27acIahBPbxDZ0989P+O2k+e/Xm+tZl1M2dkzuYAY/HaMBIMxqLfeyl8Abw4hPhHdSWJvFuapR
MvmCpxbiO6FBeK1qTKjYDE04eI8czlk5lfRYjeIjQWq5wxOr7tV17Dbo2NwKRzmA+qnxDMjVvk7w
EWrlB0NV3dVGQzzwpIaBKYfwc0jp+csB2/pc56wfi/GirrInyZaif1q18CHTve6Btk1zdxA0V7qN
HNzapgKLaRKpmZvNNRnoZB65HB7HfZSRc5U5qh/1gxcOkvN1TjHN3Ra0gXYTmSJqsxxzU7vDJMnu
10SEaFXZs1KVNasynptFL6vnCNyJVxvyvCnMecp2ACqNbRWV0sNoQ/JxqpRGaUKurDw410oa/NuL
iNHBxjIURwyQDG1lTSPXXA+ZRkrXhSjJ9iQ1yo/bgop7hAQDCf5GOcHFCBfzkBJ9ZymVc21orF9R
pB/UEBilOuLksFUkp3JUDj5cn/xo0HCKamM6dov+rkCp39RJqj0jCeGwKb7h1Kv4cOU7yYoDaIWQ
8dkM8oy8Pi6rIDRV6gUyv54gUHJKzE1UEJHxl4fS4SX49aG00RBhOMY9D53r8yCyLXl5unwqPfBU
fHF2pFPEsWH+3KHphu2aOj3czvDKnJy6tLnocdw/FzUKx6HlIFSV0T1s5OlqtIpbNXF9wkmPNGqy
A0drxU7S7gVkwXfERAqis4gyd31M8xxjdpwqAf56a/9/UGOq64P374+mrR1LRCQ6lR+TDuvTQbHk
hdKZUDgu/xo5MTl8C0gtRuoVIxmUi4TZry8e4D5We43WnzMb2r53MudEGMexrzH6AWhrB9cs1oG8
A1EE8XFy4mPuavz8uwyzwV++jXVJ+nzJiMtv9Sqli7l+W/9eXVWpiNgLKEhADPpOkudB1Yi7qh0o
vg3nWTSjs6UxJ3ma1pGJDX1IC+URZgFKLYlGkhEptLoWyJdA7AjVzUs2tkp9zUhpP6qlwLSx3KV1
mO7yDuIjhmoTcRcUnD9/kN+aM+u9B5LFuRFxJXLQT/e+15ixtBB13Ju0LrMd0unS5Ku2yC+3To2s
l+40au1VzUuVvbFAChE3zzwPqABMD8+O9BJbEhJnBzHeny/uNwEZF8dVcYUGpFRkLp9aAqY09VI8
GtzltZ8RhWPQV6l5rDGB72atuu+atrvGk87OOySBrUhPztr6LvS+dp2icPb4Vr5lZfxkiyE53kaA
iiA9ylp7PLVovBxX57lcLP0kYk7pi15vx4j8Y4ZA1rm3V4kmfbxmrX07ZWgOUKE8iwzMbUib088j
zmdFYz52HPTJLCKSdWA9a8i7u5/MUAqiKNbPtOQcDtnUYli6/6J8WY/5vz+JmkoFgnCf3irL+69P
IhlXXdbKa1k866ZvgiA4DtOc7BstKogwGphiSU1RnRrLLn/+KCvzUW4rm4FLyem0Tw88WEZw+6do
/dXtT+Qjf2jQ9w9L1lxSMY2Po9xBsyavg7Tli8zx6R4P20VnJns0hqG/G7r6FajNfLj96ibwlkbz
y6hJg4tqXmY9FSCfUCHd3Q60pBGKQJ8bIpKFygycCCL8gxAc6EYP9KnWL7eV8C3TLW6D2z8q5E4S
8xeaQS+zdkem/MCoLvMGtR+Pfcbug5tzk0BSIxWdkCmyvbeA/mVsWXDKWFTTC0QGmBbAmDY654ud
XWviWE1fGIjVIeXRcIFGiF+MNUVpbCX4ObbXWgtm7FjPsDbm+Wijxv3fhWLJPUZ68UVy9JUoxwja
WRacSsT47MvBClQO7Juf38VEYhZKGlx2tY7koh01GHOycSC5O5CSTL9IK2O76woEMFnZboxC0u5G
ASuTDnD/pFULodJ59oSadN6ZU588MzyZdrVo+4dYSUFVLfX9grf+bOTzW7RGCPWGI/wpj5XdpFTd
moobcQa3vsW6Nn8ZlcX+36VluoJrCj4XGK+p22c6hgSdxMCrHDUBOUPyA23dDwmpvlfYW8SKxRN8
RObC9Owoc3sN812WvBpG/9hATX10GuMFWbWnM5R6UYc6dFWwd9twDYiLcGM8j5zjpy5+mIWunLMu
lB+EHVIMjt2AWOMx0eX4UVoWkpst19L7I9bg4tATQ3Fu0ig5IQ+2oBvp2quFh6IwuwdrIa5dg+ON
AZNUI8eJOGw0oZvrTnQOEaJu06JofE41sctJ3vRkhdQyaKQy+VxSfD8TQxuLGR8IlZxN14hVoDVL
Mi5F5iCiNkdUtnDNTKW4ymNUXqOxJlthcpKthVX8mCflaw+AZEwUfG6UFyR0TcFtyVmVdx6yKeV4
+9FMUnB7OYZ5VAPwGLG3JivDyivOsfXc97p8skZEoG2swvRYxRWNPt0blKH7MhtDkq6ZFgvNPGIP
BDahTS92Wb9PTn6Unbm/z8vycutIZDkZHoqMhqFR2mPcANFS6LZLm3B4ZuIvCABLlVM3sHjrMQ0j
XZnEScbaw3rspaQV4molhnBi7uXfjny3v9W+6VgiqAhej61uD28cgYFZwmDV6SmPZk1cLkAVX1EY
fkhiW4keZIFaKjs0P9HWsqb6oMFIu4tbiQkvnQYvsiqdMaRFTR9OmLvjIv2GUmFniuVtXN0pjuLZ
sAfuY3gCu1lqUjZSPfO1RbU2hZJgaU9AqkRFF/u38OFSl7yZkb4fKcAKpRVenKx/msiCdYkvTbY5
4cC4RivrrEtDHYzrC3/LM4/gOR/sTDpNoLDpN8fwcxXzH1Hi/S6W802KTD/CPN8K75qp3+0ASqQv
A5XQsbwkSn4A4UzcQdjJPlFl5rBRWS6Xguf8UkU4oQs6nJ6D0N6TFzrZCkQ+yHs73WxH6vYBJMG6
HDA4fTNZeNErFFjgzdI4OCGJBcLqxqd8ypJNvSApnZMr2Ur6VZu1L9bU1YduYa0uNSTuSRm6wCHr
93k6E6SbX2IGpudmPKlZU12gdNC5tS99v0IX5/ZeEFy2v9Xk7aoqAMQ6ekJb2s2tSBiiKTp0hRHe
C9mQ+W6Bc3bCFpumn4xtngW1My7fIHdCdk6E/iDFaTAndeJ1RtHRz6117BJoyURoN7uagbWPvfoJ
zRCNgyU83n7kHUxVvc/aQLeTcTvWEHkKvM54N+YiUBBgBmAlHum2x6Z4grVZbqkn0XZmX/K4lL+j
Nv+ug6DZcNockWHY6EWA+9paTPjnunqIPKzO2dxm25/TbpnlLliGYNIW7Q7ldb25vX+1BSvHXhuH
P8eoC/v9sbGRlC2d+TjJyEqqItndFpeuMFdoJE6l1mzWIPtyYmFgfFLZiuZKEqnApYq1CpvC2hDz
J6IF94iPI2EhKi/zfC+0onsdMkzSUB+6Nvmwabi5bVfCJ5LCO6K9STSNnPnYqWYP96lBWylJ1qGZ
5mBAhGmuMhfJGQmgXyITuwoJgEoVfpfq55u8p0rk0QcKimzxVrSBSwxuis62b6H+iUFhaJ8SqEvU
NwxSJlsK/983vcOSS/ZuSbCnY0MGXtNj1VpvSzgq/q38QXfZ+qqkPd1uUa7pP7KkVaCwpPl5WSx/
1kzpeHt+EjMcGTBN7bU2VS+xn8TC4dcsmwf4fMZjr4ODVdzbe6ZNqxfEGUg8neVdShbZaQKS6t7+
ns4O/USTEICqH+0AGiUjThCLNX3fqKSdaSkkkamxvNOdONuYSs0TCj1lC9QPiXW4nHKAfBLmv0Mb
JQdhjVSqJs+HmYYcCeqDCtdoE0Zksre5n7TDxuFo0ufNhtqKqvNQmvtJi7aSvsf61Dfnun2iUAW5
47gGs8ravMam4jXxN0LVN/b4FIt/4o915snfyMvQ+lLjulinaGisGh6Gat/Ne618Z42iO7KxkVzV
mY0JS8icD1p1DaXoN7r4MtqFjsk7+sbmGF/lWcKlkJtECI4V7Yik9mGmnSKgSq+c4Avcy9FH16Tv
mb18zSiFpjLy68YOlJC1JVJnqgzlEIeu6Lx0URW/yTQbcny83BHQc2mFPHlj2KcBh2KwCmVY7ycn
tIKiZg83oe56xOBKBxvbymBdoIpY7PN70aNOKx2QlV1+AdaSBe0M3yYc58Ag2pk0y5R4cxtZtD5y
jG4z2kxjuCBxwkUAhurKmfouXzt7VjS/QnnVAsG0WgpzhjycD8KM0938IpT4ZIBXdGrEWFxPamJl
gYc/01fIajAIaqaRXSyTa9yLVH4RavEsdcpLn48+qSObzGgYOplbhKRSgM1eIORnG+Rbj/C7TfVF
1Alo/sU8png65yS+Y0HuNoyY/AVNgiBdD4ojLC50B60BdbOQvboblSccAme7s34Y5nia5HrP737I
De64ttgqabuvVZB1xvxcdBA45yS5iwxx76hzszENRq91P6LMnb81S8TuRDC7r7Y0wa24OUhOcdGY
RsM4PWlL6SVjIz9lvVZssd1C6qx6oE4TKXwRAEiXlIxyayJQ4DjqJxLFJUWOj6TqMa3Cpyq1nm8P
Cj4RlH8dDP+kl0OX9WsFKoSM++JwGwFG3sURLaL0TrKrXVpWfluFx8X44RjTkyOs+zb6MIbwSKcU
vEh1DRP1qja9ixbMg55T27pKa1/aNGA2tsygZBpjdMgYNSxqJ6587WCVZL/IDAuUGpS1qeS2aOo3
+vsoA+NRcYvW+cBN/4Hk71zNw8Mkq8+WmuK6bVEKKY03ACVBqqacp0SujqR679IcxA7wWN3YUFe+
GT3IC1HNkWc0tnkv9YMUNAqmuxE2wpao0i4YVSVKtm2bvEqZ7IFucraDo3mprOHMuzrmVa9+lBYC
7/LDzIxDMkhMauMvoiEgm97F2VGFC1TY4+SIZWDc6c33uYbOOt8zHTIk/QTZ6C4lf1ZSf/Ro1hxm
xHmgleVxUXEjlXn2YMKwhrsyBaLTUVqz5Q1DndJTWjkstbU3QLQsS3MGTU8es2q/4vQyvBa9N5yc
eZ8bPWbstZLKxRHT2Eotr4CGEQJKu0sbXyKiVPGoXCKG/GuyOzLI0JK3fY4jDehrMSRumLJAcC7n
9dzozlufFc5LpMy+IxXiGcyEdIwaIp3lopje1RA96hTNzGXY0qVm7O+0uHtK66x/z0aLYY5kWfjq
uuJQQsna4nol4pr9c2gM4kEXYsAoZklXx0NdOD0TH+vFsEquY8XE6cGAGTY0wu1o8LJG7SbEcNq+
NWSAGhTkmkQaOJiJUZje5LBCMh6AKbQtpMd54OMaKZBVd0pfaah1rtKrjkcfMvXTaLoOmMo6m41J
jcsnDp79Hm6F7IYNBBRBIvXETWSHKAORSPuUptU+7IwM6J+V8v7YB7kKyQbtSEixSJwz+p1ol/u+
7dlgZtSPEjcPPNtLElYXohs0bzTyb/NkXNFlYedB8tRPxNVbuxCKXDSXO5oZfomqTYdMQ6MSGzoH
ov4bvSDfAKozMbewRhAwYlgPfr6tPSn1uzwVX+L0Gel5/pA0zJrphY4yVnLLutqJ/m00mf82w+4j
BUlvJOXXMOz9KCzSgBgJ/T5R5oA8X/nZkScQx4rpKc7XrMDMb8/ElUbbVR9IIboxOAgAqJvbw1jL
R0mLlqCR0+/NQMm97OrKeCrBkZwHwkL51PQlO3XcxKBY0vaRB8Z0bR5ki5bubPqCvua+7ElWpa5L
D5FdAuFJylNu0hBPVb2978NlJ0Pbfy4iisXYlC2/t58Vep5KzXJTgQyHQJ+pyFn7MbFPBowkZj29
goqZ3CZnAKVrtu0WHmWzWWY1Q0Zb3Odp8dHDNPGrCnBkrlXSvVa1JJZW8XHwjPRkNeNaBOKnvJl1
HtLR5lxQPqWDuUmtM/29RY+3ec8aXcVo1GzobNUaQ+32PIMSa1xNrnIEdFEGqExZsM0UgvVsMiKF
Wzq5n6a9xBl6sjaNkjdb/HEFLK8FCL42AIeC9uPDXeOrYVsvJNlnWI2ZseT8y1Pr0cBORbsFi/0w
VsmzA4MYSgCi2qGd/RyAzM7B+LNG72RHhDLbDvH1F4V+q8edXb0OtrpZf1+un9yKo3OCmDKjtumi
ZH4pxUhucBh970wVXa8g4YNU68FnIHuODJZrNqCHNl6zZ1/lH+P0Q7HvE9b2SHzkKTpQMOeDoSCJ
XblKCG0JyO3OMn6PpzljdYW22RQvBUB7qdsyTAl5PY04P1BBb7SuwXuQcQZEPlpa6RGONbRNkJtl
NzZ+psmVF/drmFDYpmhLBw+JcvZiVQawTvoj4TmH4rYBCu5FgmD7Zba+TkRzFADRm7TBd9K6k3xe
wnPqmEdtNUBV3XUih7bSyt1oVvmpTLV7Q8QYSevIH9HjKIDwuCxbaK/xTNvrVVszZuiKC1DOhnHP
USAgJaI5yjOn/gnHqV9oHXIfSplSk6XtKMQ3s80+ZCh+wdKLHZxTjGBdhk+i28Co5HVs+OiXFCMO
PV29Bb2FdtiJDBh/LJlKs4kd7L73sK+2PeTjdnzuEcalL2n5LS3eAO5YnAjUxCvENNylUvzSLL2x
nfFWHpZ6Gl/HKT2XdRkMfSggNqbqY1bj5eedl3tOX+z52QGn6NlOzYFys+bgbMvqK2EVd7p06tT8
WC6CSUv0pe3oawL0eibaJ6K832TmZLlVUoAIRZ8Vl4ABLYvZaLwsu65jg1i9K3JS7EFOq0Vv+fT1
N9Ps5tAOIldDPifPnpAOGSeUwpsmt+arFJALgZSGpnZM2IbW0IwgacBMYrWP7pvVtcDhHu4VzotY
8VU1cnMS2w8llgBHLWtPs+X2GV8I+Kx6sL5J5j81b+UPuyKyh2u8aurrCF5QL46EV5uEVxkeMRLZ
fGDEVaWMryCwrpjU8buV+GbhhSVCmYPQ7sxi70h7S3nsQSlpyqOcQyfj6I9xh6ML3YjVhHEsJZ/V
dbIyb6oDRVzS9m0K70aNtgo7l7rsIjWQwgNkiXl41qqnqCCS/YVJfy758NySyQUBReg7tPVdHhcb
iQqsHIk86f7RRiSPMELD9rtlMvNi51Gus/0201Qsja9oXRiWCSMApKn1+8k6DtFbdIR/NSCSRztr
BmyD3UsIC8F2eQOt9pXGBMHXSUWQH/Osx4klN9/ACiRjSrouZuxacu+RUlVsZEIL6XJiQh98ci6z
J5haiz+wQ3rRPCB8Le232hDnMql1T7EK06vyqPMAvepDEWRWz/dVUXER19pFCotjd5+2ihLMpk23
0NHdKi3UF71fvpVyRvVsoDhbogLmYYeWQaq+5/16/0AIUyNl+z7OnT1nHWalsz5dBZVK0JAslUse
s855U8PvELZz19GKMs2T4IUaN04pbQu6k4v6gfI/9fu6hy7S6n48GcmpwNx8EKNBLB4E2usiOox8
AGanYXhsQ53pMsqjs8NUMhiBle5jFhzA9WH1EJJZ6es6UUiito8Af5qtNNdnbVD2EKh9EAtHE2NF
jyuxHEJvHrCZVKO3WCq705uAMl+vrDD6PpqnjIO/JOh3KiI5AIxa7VONtz3MX5nWbrhij77wlthf
YjBcCzjheA4LjOKg9MH5eeoIsBU/BO/2LtPhcqWh38T5kcMKCLW2S+9BAYgVaCvvCEEpcETcVWKX
p+hqxSnF8PQgY7ZZWBO6wBqAgtI/SNE6pGFD7b0EKu9LbzD/1p9Z122YkwQKUM1QZivNqZXp8UHw
8Qwt6XwSnCjYa8p3QVjWAfF0usnqgWqgBEhpbMO08fjuNwQjnFun25faAgEDI35D60FAt9TKiiYB
+1e0G9QRZVgRYAV16648TKNxTiyxm9THClRxPOjBHEoAKSlj4aEO7NrrfWYe4ZGC6Bqkl8q0p7Db
nIb1O3FqFzYA2exwzooIKzAhHsjxC1Si/4+t89ptXGnT9RURYCySpxKVo+XsE8LuwByLxXT180j/
nt2DwQBrCZYs2W2JLNb3RnpwPGze5WsxLBzzZhBhTPrNQvfzVW8Zq5JlviNi3GbMNNshCC2mhBFv
OyGplI+Q0IB0PjWX48xJ7B27ilFyUEFJjwiFD0SpPYHZrsykPhKYRntCbXbB1Dabprb3XKlWETVp
BH8AWJ/4Lym+kum5MlG7xopQZELElA4i8VwQoFBItpVQoFBNCvq9H5YIfkjwsJfeUC80C9egUrAU
Bh7yYm3GyZFNA+AhjmjSzGlXl18i5RrNcES2CWep3HilHjjDG3t3rkT2pk6zY6Euo8qjfZaQal3c
b2TpvnfhARmtuc7w9cQtQC0psQ3Xky6oCUozjG+gDr/sWXkSDSvHsI3CdD5R5WkwpU1LfKkkgw7h
Xneyg8wt4tymRVojRXMLzMIM7fxFORqKPPUXgszXkeg8p4w4CN2dL4dt2XeBcLTAnPVV4f+W5XqG
CZr7CBs1EO7gLz3GutH1AtoC8fmR4OZaa8UxEkefVvKSkefTxjaZlWwSSgx+dOhUjHA2l7dOQaoT
UpVN+soX1qoJ7ZXqSJb/lOXN8ZMVk/uydMegEC/3YJ9Ur8CQ0fjT5acLZyGLHxalRFw5DtydIIp1
PYzTykk0L9A151haJL5PVH+upqI9xfwjT/dLfcH2ea0M85c28IjGiYOBOrNpK2JZa1zNX0yi6M5N
pRC31jlrJ/dyNRuwDL0nSQkdnE0DkraYUJvz64ZuKYQPLeAu9P4zI8IuSI26DKSjzF3Utjvo9fZU
ZAjshjmPmMK4fIyudRJTREd8PF0nlzRMI58OIc5GouHHAiVQ1XTbqeSzVb37nFTZmbN+UzcbKyG3
qVXL0CvPvaUfy5ZOabAzJZMjMcX7EY8xjA+Ic5+9hO1dhDX6kg4Lk0nK7WrONre+yEa+igEWxpTt
gSzW6awm9YF4w3jp/RfSMULC8p/bd0eVFy3rDu1sn92oO4Tab7qq1pZVbPC50nwhDxrlmXr8y0qY
9oh6mStvZWF2L3V/aSFXpqYPMYs4Q8MfSQ1nvXluU7EqVR+07MvAqGBwLlPzO0pjxC03LcLoh7JP
H57QmrB1Z0kdwz1TzIoEUHCtJ7AYZoNdoa0o4EVhSVsU+IP61rMNMyvb0V4GvqKVbZ7pRYm22NaS
iwzDt0aRYmIxzKz8UfqLhgg48rjyfWPXH56byp3dF0S+FKieTemwl/amp0RVPwQ064h2o+oieqO8
FG5TXVK7iFaUOWfB4zFC27EtoAJcOmO5I63J3suwS841HFkEfXoYyVTW2dLJqz/NNZt7u73KCna2
JbuKS1v+jj4kwvbt1zfZKLXFHs9W4LfXeB7hk9Igt5HXaVKKbZO2XzGEwaWHXHgzq2s+uuKVX1oc
ZJ1fK4+zTfQyufgUqC6TWtLPGNonjmFEyfO59Oaa6sGqvKoK4Vc+0WNkm/mrN/lshbLXCKjhQKav
vA/O0aovumQtTVetrNlYO1iFP8bKe41i2hzEjlq/zx7I/hTasgLWwb8eUj63qcyD58RtYJpSu+VF
RQlNhKfBo2ZyH/vYG6FxxYFW1b+Dl02H2nTHw+MrZObGRunaVVyNhKCglmu/3ZhUN/XNSIOSYEAi
ekq5q9zJHJBTxwa+vCg9rU828HcNtXco3Zrw7d60GY0c0LJmg6NUL0lOXTZZ9V2mxODLxGHQu9/g
2iWhX/ULO7XYq9Eqd4x1VR6BYBnIhbWeqqFdGfQeIWwRFJ51snvSXe3aobV8xwCldkrb1vBmN6W1
WhBmIiHtllK5MqYUI1N+QgpW+h2jmIfY7K2NKMHIo4IQCOL45MYWx7gmgVAj93oPz8LcO2bF0vUV
+kXJxotCWG/mk6g9TKNy1dRDt9XH+pquHTDVOEbR35jzh6vOudbxF7cvA3PqacycnRWp+UJPR3Uk
ZxmZmEFBRgy0MSTvtVE8CZXg74sx3kiLcbTxaHS0JS0HnM8ULygEQLXB7lEJctQaQJMkBatKrWzP
paYiRQ5CiH667J044StC0Kn/HLruT1zP2TlOIz9o6mg65SrWyf7QsiM6VvAuYb8RIosdY3AIOHUP
Ypi+E+Ahdo0EPJN9kO2F2fxGZxTuIy0vF14yAviRxE5r17pVpgX6QezpHj0EmYfxWia5WFEB83dI
Q7Hqp/xQacJjd2pSiTgYoERJWOwfX/27sRK3ZelI1Vqwk0lCt7kAJfZOGwCqrB0jLc/YGRKLpCTX
f+I8oFpVEOeq3PHHpHz+rGV2sbb7kko0WzE+0D+/0USrvUcmk7vWbZ3Wn7fEny4FCN0lpm0D3zU2
IKouJvLKtkOsibfc2zIgyhcj1N/AisxV248Wn7NvnHtlbnKddMg5tNOrO5vduXZ5/2EJrlP7E8VU
nCvl9ttoCm9VTryU63gQKjnFTY+vhJFiNJr9cPEQjDSC4veCjN1Ao0NjWaIAzAeqZOVkeK9kj8vl
jqDENUqOjUPGE54em9Te2BQLjHqUIH5V+W5IyZ18qzUqxRo/0PIVaqZAAhkJLvbpiOmsa9YzZ8Za
5ql6qii145rtUnAIP/JRwwXY3th+sR5O65PRRMPOzePd7Hf1k5t9QGAsLZpfXaP011bbiBPY5ExE
KD5vszuKvg9xoRCk29s+XTG66tYZpRVHVEbRopb+jH3RqzfCLw9IUfo99qc/7kBVL5cX3KONxmrC
++mRpw1BTwezl2VvRivtw1S6Z7dOiqcCLzx/M8O1gIR/B0HGRVO/+UAKh7uiH0s5qdECgcWtyP3i
pWhVtQBb9akRacFBpfixUw8+iZh936/mXeKu595JDmPhWWv8pBXFNBdMpHeI73UwjK9oa5iJC5iq
L4uGjxT4Uez6qZ7fmipaDwVtEonxVOixOtODZJLSAs8Wl377RibvDR3vk2mPeTB2ct7mWE2XjYUM
h7qTcZHLAdwbuTXAjDs9+wRfn+/7ziQq9nyG1zRM8k+WVupYe1BInzysuIqZKqatx05i3efkC4HF
6Xl9rhq3OuegHqueDpsl3nQU5Y8H+e3Ozu+tSyedbd3mv6Y+PueQfWZL/8/jxY8bqaOQkGXPVshG
NtId+19lW7yVHSct6NCyCVe4CD7sSn7VriZXRfpSsPSHFn1hCmnBymaj1btYmWYvXymrdFe10kJK
JUj10PvmfYq8V0LBHZKUGvLhpdMheferwETWtCRNIzdDApRjiLsVACXtC8gYA+Ijz3HRDBhloj9T
HhI+z3W8Dp8JGkZHkW9a1USbXlwGWDVeyljfmfF+pC1Xa1qaRpuAoGMokLRazvnD2FdvFNy/SRuK
gwNh1gD/REkOSh7OdLVkFh3cE+BdbOiYamxrCOzajwJNAR85LhSffyKqeVhLv/awjf9CFXYpWkN/
tdhw1JIEkbBqnxL2462DWKDVN7VGYo6o437hjhkusPGXTenIQtdBoRv09F6OyIjoRjul17EqtRVz
/5LaBSIg0qXTtXj3GcOrrHoilspZMj1VCw2cN/dRI9RuehxLxHbpsCYzNay1N72SMFxFL9kqUkhH
kUa9smtAkhQzRWDYIBxVYbxZaVEv0zneT5a7Hnooo7w4F2R40IBpvnDJgZRVIaxk0tISgrilTysW
G1l+wJMZcOPQfai71vUcz4GDMZn32d1maP8vNU0yI1O4lVt/yQG36XSaKWChH7EdMVe7q2YqtHWr
RfZb27SQ0bAmGh/jDPfOiFPde2z4CCLjI5x0Lkm/6OcIhPWhfLlFebmSlr0wJ0o+7KubvaDmD+L8
pFvvOuBGRMCQCxGeSvo0qELKKLoj+iDeO5AXbZj86So+Fz3X3hJTFIdOT6Nz9hQ2wI/JcFcidF+q
+EnGmSwazk+yvA/pRSTkL3hGKK4sBBc/9/LXqOz36UAtp1kmjPUwP3s7dauN32jHafbFGgfPDOI4
k4ciTaYIsnZ2BaL2BdLh6J3EPp+lanZ2TcvwXDnosVrK33eDlmovEGZXIGu3/1PK+ROIZwniyAvj
9QS9aQPqhB5jl8V5oV+L5lYK8gjqn4nYCa2w1lHKZ2/yDbLc+zdBELye/HJ5M+LMwTFymxyfcJjH
JDiXNpKLLxkB4ie4YkMyAPGB4IVQpIEpVnDON64CC9NG73eL6xxsRmNjXGvJnW5kpSKsuSyXaaPt
KkeuzOxKRmqgOA4psO7AEFxOJJG/GwyVnVg17dk3KBauvqVnbXtPLKlLYCKkAcneWXmZL5Jed69t
OvqnYuPaXHSoss6+W44pLxpvyRgXJ0RfCEAqvwuoa4m/o9Db9cLzX8muVLs5o0srpeu2qGLty/DU
orPRS8ROhgIaFUNsLzSmEWLMFwUx7xmITpRBdF7D7N3bDP1No18v2oe+E5QOB7q4wBz001ubuy92
GlpBWxB+2Dj634xFN7Vye0GHdetEnwj8dk30l3gxxAxq2aQAxsYPB6w2/Z5hqu8V5wUMHVhvnxC9
yUWzaMN1FdZ2YPqjsYQ663bIAlAnRp276YpRW86ikTctfMlLWT6ZgL4nrathVSljTQ7YYydOqHBd
KP2505PX3ipzIDIScfq5lz/2bAc088A2jIukvkaoEBY45NKdEvSTdkRtAxkl42c/eX9ixMfXumvC
i5lBYT0eT2LCPwa463WTP2tDc+rvRChJyQQy6sNnh2ZmQ9MjQoL7XU7+PapR9WL0wiJ6jsT+x+OT
QEWi6AeIjdo/Tlk0XYuwJ5TSg5IIfeIdtcx6yuLx6R53SVQ8unbCW5+cgXQcpaX9FxSHXKZqAgdu
zy0V6NFYQ+m/MScvWq5vQPM2elF6MhcV1sjYRSAu8nVGDB1qH3HvmMXvh01BJw2XcNClF72Q+c8M
+uFPb9706qbhcqYyLub/1mAK5PAhJSLiNBPoKDAWBXwky1I/Ou7JgCiuieA3Bjia9B3xwVL3ilXj
U80Iue/Ww8qp2BlS/IQEnsCTFkZOgy42GEH6DmjC7RnzyNr2g7Ed11aMfK8JKjA45/fd2W0reLMO
pLGegqgGgIEkiwCFtJgqsupaRX8taySw6uuOwCtvIJh/SVjHUqetKQRI8n1gyIG+gT+TmJZGoS2r
OyyjICfyfN0kejA7l5hCyWbm7KAI/R7K4/4g1AqaKaJMuw9cnnRo2WK0NHN2H6ySqXGG219I7c0B
9/LYbknCiOjZXbSwDap9JhKIf3m4wGUIbP234ixJm4+u+la+BknVURh4NGSKDtPDvHpBoLSe7GI5
c5UJFe8ktENNJVdoeotE/OcSWLj+wuB0kiFFIDMC1G5jMbejduWISwPFIn/nG7lMBA7EHBNpIC3s
NMMLCpYS/j6T1C0rBOlUlxGD2nWfILtQ1hVg244TYZlh87LG5A7CL+wmCUbnRrbfQtnvjiCnb6dR
SYNVZutH6EqiZ1e8UHm7GHQQkeaZd3LR8LOMuiWbrF7OBC5FHkc9q6ZOC0Rtf6E35yNU+BlobJpX
lRfcidMp2/cc24baG3g0BQKEoSEtW7/Z1vqex9bzR1LNCzMqlxVbOZH9DTtBsN5AMC5ICp5e1/8d
86dTbE53HOcTRN3wLewvK/qVt6uRoMHxVXXQrNrZy3cWCk/52Cb8dZmt+TmSbhXPQpLaXlHML0T9
3VCW6OUUkNgLNqMLTSdDkg116/3QrrIcsRJl9e9W5lhTikWF/EAz/tS0Ggno3TF+7TWftB2xIL4L
B5PGu0lcc8MvIclZxnRnwXaX/k8oPjyvXnb8Fru1iDZazZZci5wjPqFS3f7TGn+zEQrDKYI+r9iJ
mysd3IdNziYNbfqkUGEo0hkhOS1t6fIb+EeSqrigizSgQIDooZKNRhz43m0SlPDg0hIVCt0GD2Vp
Q6gUqK/W9ObG29LD0OeU/rnUO/lqGuhJFIk6azcJvc+wfoOltRDD33D9osym1mb2zT/m7O9maJcX
XAbDy5xQHdgMO3Tw46s5mxZFyhlcE8mB7+FofIUchtdE2e2LZzkr5aQ/xKxGV60J+307Qi4qoU6t
bW/7OdV2LMbnjkLmm55lNnStPOjNmN3SptCffD9A1Nzg6yU2EaYf4WbMbAZe4LqbgfjUG2LC5IZg
cWdGEbq+vGxWjT3Ht3o29bOmxxuDHJHb46ZnByY6OIwok/pJyKQ+mIJuQd0Y/ReDIjr0R1b9hw0w
e0wR/uQDmV2ce+xC9VFtDYCfrTOa3jX2zJqPrht+ZMQzekF41bBtq8q4V2/+nTt6G1zVJpBlDm6B
wa5POj6mwIQ7acmuem2SkaitKfzdifQyKA5UWPp8Ew26OP27qfUQmXG8Jhu9+c/Dj0f+PcG+p/oQ
7DEu/32DaztqF4BxEGHLPg33m3nMt9FQz/vHQ6lU9MM/vhzLBFzXzD4eT1PYkcD0f4VDW0FkRvrJ
cp1hYiXyPsapKbfJYM6nxzeaudFPVVL+NHHYLHGeF0jfyJtCyftRZaO+EbZL0bQTax+1Sl5kbf1K
xig7GA5Yl++FgE7GgLSpFemnJgYnqFzaJB34m3suav05U3rPaWbqCYt2J5v9FPd/+Sd8Og2dXeWl
H/8Udfgn6uOarJLE3ub0Cc4zPUHyr+3K7pOqpA1iB9KzSzOhMXWnhra92cr+qaY6XI3T0KxHT+Pt
ncDZzeapsMLbYCOtBU+T+1QDpCBFrb5kAthTaMamFMCXWWjY31LIPb5wbdHTiXmYU58IVUI1N0gC
hw+TQhqnrPayQl2R9vTy1bW8oCp3N402w+Mo86b7WfOd6vYq1mN2iKO0TpmGQ8nMjGtJxR9cs+8A
pXZbUlD/jFL1N8LnraXE+7eNZDofUUTMR8p80BZIah63BGaZw00rsKnqHjqA0nQWUSOq/ZCZIGeW
n9T7HrfIhuzoraFZFJfXGfxwQ01ly3zFM9PZXWHhibfjQF7YPaBlPzuadRbuqi2IKreD3LFOtuq1
rVGH9qarpXd63GCZAtEwcUsPSHYfcNDjRgsT0BlvPoKVYqUKHcpR0UY427CjCcO8w0Z4umjFowqp
WGRkd6L/B1l6vNjJQUHIUD3Ofs5a/fhZec4v6l2jhvjheVU8I/ssU23TlhpNqJHtrpGGeawayUhE
MWxDdnIbWVxRFXOwVcpk26sd7Ko1nlzDRsrGeEuT1LXCJxFQpWSs4HaqQKvRLBje77HlvTP70KBv
O91NXf+3FBDjbeeSppg8Zambr3FtdqtkJOTZ0+4X+7n8G93vPR6KupvfbcAMrZuJo/pFpPWfCir5
KIcCyWPRjFuMMQkNtGW5zZPYemlpV9/4XYpz5X5XZGhsWxeK93E34bi8TL5xqGsH41BNb0UMovrs
teu49bjGDy1JwgTTmQ7gv5fMxedkNIQWVX68N7zu4EjZXlJKTDC2D2etRKU4MW92boHyMCHhuZjc
96iYNYwpi7wHvJ6URGc2umv0mRrzqu6erN7soBZtknjLNFlN5mDfYpqjloRgcgH2K8QS3tB/yNQG
GFJq/hYVIuOyHLggRX9STwR4HgGcqtw6uTZplGylcEO1out3Xm+eaaKzTo/vYslDGNErjjx/KNE5
E+IS/I/XPb58vJgD+2o3Q7l7PPTv5vGzNNfS9giZ1//nS3vDL1aRrCmG//+/+PHE1pwudZTHm6qL
Np5rf1UZylwCcmJ3NWgSZAYyijhbynh48yDuh+Zyl3hdqAc8t6xd+8e9yqXjtw9NbQsHYRxSp36K
Yl9c7fKYuLPzVIVGvnVqYAFCKa2bUB7UfDOlW9U5t5Lg8a/eJ0G2YSVbUGHLTraai6feGO7Jkn9m
2jTPceN3yLg4/ek2+M0kKfdGDqLkzN29oS6z1rX/JW1t2it1EmMc03BqCSh9FBos9Ghwm/xXS3Uu
1g5z45rzWd3N0kYH8FYbUlv7mWrpNwG1ME07MO6gBiDnQJK7jfAp6lCRZtbS0sNfIs3uqgAKtWWT
FAt/rvtVi1VvrzTQF2dqosAB6ll7ahQLEVkfaCm1dRy7RzS6vzDshhssIh7uue7VDDHWYo2Plj47
QytUASIsc+cZXXdI4rbemm1zCrO2vST3Bg2dNtlF1VIRMLVA/OPoXEa7qk+V2W5DZGGbqEYVlkQS
sbqJaqeuPjqW6LXr44V2680Mc/rpWegYrSyNd8QFh3XbH3Ea2EdbltkSWRWqEnvkYpPIc0T9L3uJ
9JpWnM2qR55fVxEJgE7UstmhJDmkrKmiYxbR4l2RMHRpEMuOHZyLtpULmIb0Jx5Zb7Klm3jMdbJj
89t6v6wRfYgjAL+htfcIqfwcusOQLhr4xD/kM6LRctRQdVQ/NJs2gJLasAoHWW3L3N31PUNGmTeI
UqPnBmUE5Xr+X7O0XhD6lutyZD+PTGxR4v+ICyLCXFJiUtIXt43TGHvZ8gPNsD/GSs/PDq6EpuPD
IkCT7bGVbBJjljtJXhh91EagrLTBZYk4AWPgdJQlV8ZUC4mUv98VYwgMcP+qczs2/P/uY9XVg+HZ
LNI5iPWZhnW7fx185EjstORaUo160vr0u+mokWOVbhc2Jv0gNUufJMoEhUmtneoJu2Q7DPbFpFnN
dymn7HDnjZMon0ZG7LMhIY7qp96Pxwu9cGdyzrSDTgTTgk2b2Se4zQivT/OXUqoYWRBWqzTOhpOR
zT9jp/ebqocuHEWLM5BN9IJumBwp37jONSe76lr7XUPm72zjL5Lo5pjVfncycRAqjxTzJszUsQC4
2KFMwypbvpi2wxszQnnJHNvBoDKG2kpdZt/a2LLQyd/RP5r79dK14jMmc6pL26+w5vo1augOht6u
DiUzMVUQIBTJJbfjZ7338+2QRHCzZbodRbOgsry90Fqjufw9LcQA/1wGa9vBsyKGZztamSKqbnVo
Em6qsK6hUtzmYZNd2hEKzmKxWmd6eI1sbPixRl5752F6aaSckXC7lLYLrvgLKJFt0kvt7NMR30sL
sXHYvSXsRheTj+pAcIlbREzTRAverwTtwRuZIdrc2RZOD6I0NMUK+bLGuDp0rTx8NmTqLhuN8zit
y2yVheRgtAbgrBgxPY3YUVpQdLdz/4qw0OmEXVSw70am/sChFzBFc0TreBmRv9LPWoeRwf5dDGm+
hz1ZxxllFBTiHCqFkMvLjYTES5kEZkRvesc05IUKF1xIoiNSK0QkYKmJOtITeQsby1tkbBDvcyol
kWArTo8vh5rEaEkuoLGeUR6rxjA3Y09UHkorf1UaGXojppIIcEY36Bzx75ELTeMwN8/JGs8GpWpl
tEPgc8pdotJzcnHQKNM8lEgC7RtfvffDsCKJhqow97kgTmQMWdZxPu6677Gf9JOcrBs73vI9R0Oz
oPWwoY2Qu6Xx4dIlfU+iJHCrs1Y5ifrF6HdPcTI5p0wg0pqtl74anLehFSAvSaVt/NLcw7KBxuHM
DBL6qEyckjRKRp8IiPBWe9MHlZdgr4bhBmbPJ67Hw9p0X716dhZxm58aT3FCmyO5iK2NsQQso0Mk
Vw8czHrqd0zM+rGICCLpSLS4c7hA9IkUSy/OuI4UxZWqcLn0R++tHBiwIVrt1QBUUMTxsgNOIyLG
2znMgoHZjcCI5Bxj6MF5GYuXLKK3c5qHnykqXx1VE8xWfvdpC50OOLtAQ7jMk1Yi26ZSSM8ijp04
/G0VhF/bdzY6957peJKBO++Uo6YgRtaN/j0EUSGkyS3PY+Kpw9j7T5Ev10r7blgCj2XtmMuZ1IkF
pennqRQGRtjxIqQlrqXlrrwUg1Vqg4L0A8DL2BlmwMIwGpIQM/1MMzxd39PRJap1SVHSDuv+ZUiM
fDO08bMh5p8kNhDD+l4boFtKU/PeXV1vu0SOO3RsN6P9TVZ/TqQMMAUhqnifbWb04R7xMsYmyRH4
H6vGWMhJeTSTQV0QojGD8Y3GSoJYXIzWe8ck7+25oox7qc2vmh8hw8V0rLDUz47f42UlUaop8GDq
JdrplpKDYc52pvZlF5MVKLAOvfoUpe8e4nR6MVtAg8kGL0oaulCqWv21zXK+WpTM5aQGGlk77LOi
q9d2C0dAjke47VXGxsKdOXd862TSHfqkpSyoWnioiuYePx661yxtvGvdjH+JnQp3yf3e4/EZM3CB
XKLtm6PrpznSbBbmvAOM7NL/d1PfvxK42+iLD0GK02pgUdWJkHzkSKZxhCbyfvN47PGVIMdmZxo5
RPRY7GWqu8tpMKZl4csXLTHUajTzb1pfvSeL8YSA6PzSaSgqLDntSORRgdfX/YFyUSKkCdbuefGW
qHHEnoKQZM5sPRXnLNbzg1kgHoVY4csiJAXTgfxEKn93hSQES5CA3ONbBYqIBxhdh6itU6VsPFAm
b3LJ8rsXUXQrR5I4il5Vh9YFKZMDlSex1OSp6gx5enzlNfdra8eh6FndB8aD9J11f0u0IF7rFDwH
2UAVDI2TvhmcNTbnkwX5+4du3AWbgPCnx3fTjYfZc6dDkdKENhGpXdIbMua9RG57fxzD8fyfZ+j+
0O71lInifoVBZZ9dBH2/BkIsENn88u/hym+uuePJ/f96nPgTB1iPhIvHq6fRzQn4dJDHKPPdvos2
0/Yd1+Od5gQdezwsMCxvQuIn13loiKWh0cHFxKfvHze+FuPSCHUdBJbPFKDgcft4OJMlloAmA1Ok
s/f876aYsxTsjmtS4fulvujJAtEXCJeyXTsPz48nhk7BRydLei1bg4rkllX3/sZ7uYoORaMFj4ce
N6nTkFWToRDD3GLTIO/Jbc2FNgY5T0cUwCPp67VWb6qSOggHKQjKU3qW01qjmpnrcUm854cYsnA5
WXN0mMCpProfXLrjyfIhK6PpJQw1+cbuU64NLfwxs344IISh/DgypnfPdkdoIF+QmMPdWUAX4Ix1
zyGBI28DdqGpnJAhD9Zp8hCk/udZmOXQVsHx1OrqmdRSkaA7I6Yn5MmoMWJZw4QLqCF6lQY29DVV
R2kuAYXlFOabdI6MVxyobMzZVNtMCBH7qkuWsr/z0XR/SnQky1EU+I16AiBjEa0fj8/gPBvfJ20p
wz/2aVTdKoOweXGrdx231dFL2v9503UkJSSxg54jpYPx8V1j0v/7KbSr5dQ2m5DxDEuMyrz48WPa
qrzYHRYH6ubXqrNdII/Mu1qhgyXbrYYgY395LMpxgyMZqXhYxpvJLaan4X4Tgv+hpM/WvXBmVOyd
8+QP+EZcIZ+EA59Px81u0Mub793dRXOvFlU3Vqu88cHKgdsCJ5vok7fs/lck35NGhd9pMV76Ib8o
EqSfZsqLnsxchqviXYq2OkxVqJOybyAj9fT6CSAEvNhBsZGOGA2I5XLPjxuGmHbjaTiWPDXxAd9v
/n23QtWsz+mAjfy/X/Cfr1RMA3vIIvbvGwS49Wc/D1yCsm4sA/Ft7vKbo7nDUd3vgXa01y6XwPbc
ezwr1blqd8iigFz6dztDtpT36tkJxwrEBnOFMEjr8hWBoJqssyDFwRigTGx2sa/WDwHR4wboS+IL
HcelVrv6Dl57Obhr4n67CxGdr15TpScnYffkpj197YqMhNl3jvzVxWo0zG4jcvavXnuX+YNCaH1P
nlZv5lthI+FuWsKCU7RDJDo2Qe/C/My+x+E9pA6kejmsh5ai+W5A2ZQnKRS237/NunnXMBKA5gbx
kHVHM+fURUzqnvr0Omp/GCz1DSqNfOlnw0/eWV8teMNaI7uYtEST7Ce/FAcfyYmTcgx0E/MolW5+
mXn7QWKFpHuemLIOQzDpCKeI4PM8yr29nXGW1Xr5lLIxQ4XJhh1CdY92/anTiJSoxMgZ0o53Mkxh
wba50GVmQzrkvXXQ7jgcigE0w2N+XpAskOxx9X7Sk16hdwfuoI4SMxu4at39geXPtnZyybIe2wYj
+qrx3CqI+XCXni5pRwKUO0b+ezQIfRuznxD3kQT85JumxogECysK6MIwOWiclWmFxq2PoStUk/1O
ZNS/eFBGqYhbzPwY5vSpM4823rBDiSXKjL1pW00/jZvuQt1v92n/3FhWdRAmFrDOcNk+59lSpXLt
6QViKelteknZVFV7QGt+qu+NtHh2mYlXfODDlvltMJy3e8AYk3FfDEuvqv6OsYTKnw1IlKZ71xl1
E8+/K7F1Z9n19Kszr0PIWqW9J+ZrSQufdyDxD3CjJDZiGO38YEQoDBSNq1yA7uwDIpa9y3V/GJu9
Kx1vMylWzWiIu03ZgpL1xY3FodlEFVd3zVDOa2XLnYqaH0JoqkVek8sVsvuFT9LYrJnZr84SM4M9
NngxIGzL0ueMfNW9OSQowFghEdZhQpumewn8HK3DlIWC9Fpa7l1/TeIEz6LufVGwoFdwE5vBplC0
ymENvWQ75f/F2JntyI1k2fZXGvncrDYOxuGisx58nt1jlvRCxCTO88yvv4uMvLdKaqCqgURAyghF
eNBJMzvn7L02Mqxad4+DabY70vhKjlH9N7QbEbNwXWxytcN/GA07+l75AnoZwuhiyFYcB6m9Vz06
KCvckjkgz5kwAFdgAQnpaAzoHTfE6SDWEZV1JVcUOoqlhmsB93NtcYBbog+Sl8rHH9NAyVnjnCtv
hk44U4qdfSMBY+GS5WXidDEuQ8c0Cm3eogbpt3G79DByMhfQ69b5tKOFFt24NCXFuW6aNYrEYslr
KXZ6F58o8eJl2wplQ+zTpg+gelWcTegSRTpMLL9iR5JamqJLde8IwpUgG4qnsRlwUmmjwWVFMTvU
tD6tc2Km4lYN0VsZd9myqdCHpMhVeda2UR+T+BnjOaMS2vmkdp1N0/TWNMcgpzosGlZEbSYtRhsK
bjQll4Q6Rk63TRvONTr6QSWEG0IjC/1gHdtLpayHS8VEPLRGhQWBZBbKr93YuQhl/Qq1I13wG3Tt
dFlqdbZtfJv6fVAfcpPJMuWFS/sxnPKLEeFHULN7QwcLJJSzNKP+5LSUAkGH+xjl5U0hixCFr5os
GpWVB6kP7CAmzmg37vqsejcK53tWj1AdnxIVcbzEAbIwYUQYzqOf4/6LIsc+h2n9kqXQYSw/SM6e
5b12gfbNqKJsq2GcOI8srio10r3VTV6lCsVaWsLzrePYOdItSfahiE+FrMB8CW/LzrioOAN/Jz3s
B26jJ0rY4GxMHzLO2tDJ7aUq6aXpGkiXkaZFmQ8SUxSGJng5Gy3x6z05hslaRgfYMAz2Uw97Rsd3
JNZnR5IPgUjCS64G5AFRE8npeBbg5E5fGYP1IQvxGcKeZLYXLKUTvSiyyG52B9vD9wmxG196G8VR
rcFBooN/73g7LJj5gZMklb0NVt9CfL2rCtpgVaZkqFvHG9PYdxVGEE0hcQoGcA+DwHuSj97NH0hK
a8yKV95U9CPcStn7yVtvnWpfLS6eWeEvhinkdN9btUBiSoaSB5zSKdOQyFLk2GUWYn94sbShRlbt
TYoyxFSZV+F0dJHLOrq28cdE3ZGS9kOOg3nIh12qZj3V4jTOp6VrSJLAwokklBWPkR0hk0cRWiEL
68RxbBHNNJO+hISMZQHHhfcTr4JQ6DkAAL8ImDI7EWWrwmTm5zH3WpRGRWxol58JVu8pXWp9WTvY
glO/7LAs03qemBdBzJHdLRlUEhVxwNHvHHKdg7BQtj3N1IvL8Nvgib/keKjU9NQXrrYfJIKQ1PPD
ldIZ2tFs3/1Ez8+FqNQl0tNoZbCZrbAvaQvbt84+cVmHmjDIHQHKPvL4Yk16n7GyRfrimiXS52H4
3nQVHRkf32sLiAeHVI5uH8yb1UQoEeLgAz1TuzE4erNBRDmT+CFZC6pTmlRhP+EJfJLE6m0Ouxzh
o/+z1rQa/W+Z4TjBFewr8PQiu1oEQ/Az8UJ7k3v9DyqDaj/1vDt1SnYxG8ZTsXKXYY3aNjWOp7Z1
2qUH1GlVqcFdLcUPA4Mf4rH8McYefuq6dItO5T0Q/Su8jK2SIfQFk6itSvzsKKz38WB1W79tc4pu
uhVEnMLXyPZVTE9URX2+Tn1VbquRCEZFS8koSNH15T2/k4NmlbGj8qoovr5TAlO+5MJ6yGWIlyVT
AGcAut4bwhy37TTbrlE2bRLPdq+qbmFvrsjKqgd12FX1+Az6/6YiDW49o173XcQ6X9cTg5LU7BxV
Bx1oxv00dVd1TupkG64CH4Q5Bqa7oq4ezK7r9jsqbIANHekasQoqzOL9ZkfYAo2K1kgbhGjfixj5
v0cXm+LpcdlWnnG04gpmn7qGe2ddpGJ/2MloLPIamGJRdMoyEvazW6ABCHKFLDA0zR1Nlvs2JWYi
879HQ9deetzQtOfGJa4S9cjpzt6gR1uZRLPR5CkfBWYg2CoDrsXhpiZhubG6BO82Nkm7f3HSsFgl
kcr4CXSIxfhnUWrja+d5w8KtXsYQWZwZRVAuMq5bK38MOJQ2BLCWS6PT8PpHGkCfTl+PfnM/MqZj
wGY2y6GaBrKdri+kU/wMMRktVDP/zDOWAVEjLy5fdZ3JOXL3aqOR5UFbj9swNOqTkoXtQjdzRHKB
b+31clOpOkmNpn9huviGJHFc15wE9ajxT25o77WexK4ysbFyKRwE5w+GZ8U3xxOfuQaItyxp2Ob5
Mzz0T1gbytLIwn5jV9pWIw6R9YOOeKMpqEqzYOdKlmU9CRhmhC12BvkcdBW/DAcw1MXZZvQ+A7Nu
zr2ucAgVvEIZ8Z4iad3GaHW1pFWOMRMVqEdEio8s3vGH0bnbLFc5Rvnpq9Fqr5xCgnWIQZ3RWNod
24zZTBN8l93YXksqDBIWvI2hGNXRaYITUYoq4jhOVK3XkeeeXboBlH9UyvaRFieTYm/YWHIA6A0R
41nEEt1x1fzUwiZaJcY5LYv2rCio7akXCD5V8PSNwRnT+rhCRRViUSC3GqnISo0TGzWKfA/ZHuiP
wfCxuXZ6QdtH7c3dqOXQaMIUhli99xxQjEhBh5XwiBJWCuSfSobvMC25Ih4lOS7blVth4nEK9b50
fG3NQH7XFZ5LZB7MBT1Uzq7F9g4EjTnWFF0VvBGFOzKQ55BoSRrAQDWxSVWUCSzxC8suHtgL4CgC
6GZgnj2orkFQe0hId5Qx1+eRz6il0KhSigomqjaQuRSsTZWpmD0rV2V22O4oGBkeJPRjyQZAhsCh
tuoGbSlM5yXX2nqTKWMM4Uvf+w3GCoQ/AHH9Nzcg49esiynds8OsVg/1fac5BGQP7dZJSNpAmdqc
CydBMw40zCIh4jB/YKz5w9Riue1C7tSJPsHyLR6iDGm4P7JYRWDiMsUuMKeChWdKHuE6oL8f9Ym2
LCXsPcwe+GZHKaFsOM42t3J7K3W8eo1177WeeJjBaF+BepFkcmt46YbgYbk1OxX93UDX2/CjD5Mg
vK3ldPvMY+IbT6rmrDPUA9kn90Osw6yfaP8aSPdVW3T6xkBVHunmsiVJDdSoGZyTFOvP0KqQI1B6
N04XrsywV65WzA4Z5Xr87BXvPUlwDx4UeNw6wOuAK8Jl0jm7YxswF2mim6tAOPadF9MIaacfqVLn
bmsLWZ/WVVcNXnbc+ltjohybKUOaXvrJtYyBuQIdubKDJbQVU/9GKtAPaH1XkhrloaM2n0RnM+HS
qkW20jGvXE03+6xLp2XzrR4KL055FqrqYf4q6Y/9Bn2Re0wx/ZaOQjkZRYCP+5xzlxJeZ+zbYCuX
mVJo6tpBZR6BbFMpz/NFn6MFHa1CwDeBE50iUyAsOf0t9WlWT+FhdkOKqhPAcXFz9441tmPW463T
WEfBZCnHMooCyAUMfIqcma6ZF5e68swzzecpZxMn2RRYO2cV0qpZGgqMiEK62bLQ8mIJWg31SYMg
fDqBmrhTJb/dkpWT8hiy9bkEUt9VhXFU8uDqdXI8VFSeTU6KqaKH4ZlqlcwzrBKhQS4CYbBWvC56
Rey63NL2puriNQkqeYzZ0E66IU9GqTCOgju9yAL3Wc3y8TSiVtoSAP1SkvxwCKRJ+y8yyOrJ6/6L
Udk5xKRiL6QTx657mv/k+rg/SjNP7vraWnua1T7y5fNN5IJqxzXHKW7+0LBQpFm4KCaculbZ91EK
zt6h+7AYW4pZksRDbmC/Yipp5StXQSBbK9VC5cxyp2I2YlBjigfMINjNVD9Z5QnFZ0In/jjW6sES
qE5HXKf7sXSAPmGbsllNsezcF44uno1x2Pe4Iusp7yJQeGkeE4IBK8JiJrJDKhw2okYFkmjonmuE
uwiw/QHi7xRQqoQNRMdoAmxZg7rpDaz1heMlGFnZVYI+ia6eQErthe9fPE9N/4ranPM2g8hRkcIO
9V6gISJFHRuJYYQrz7MVtneO3XYbfMeRfVV0Bdkaz+B5+lvfhB6CaGa7QzgAGEXOWPSlfKgG+9GB
O32pOCfi4pTHHPMQQ+Z81TS0SjDH9hSIA+onBXOHkUCJEUD1b6j4V9wJyDcSxaaXyj+Xehi85QEJ
9rncqC5KmUQJra933A98h0LIXpeCfcIJo/Ti5a54672YJQSh3nLsfHAShvMzz/AFcyR3jwoRAMGg
MiGNK0SehQrvcfC9djMS40BHJktWgNTsnY1Z5JkTD23Snji8RZrrKfrWcNgqIh23Qd49NpU4DFHK
69ZRbvYdWT8hs9szxUC5C0Sxr6vmJWfi+glKbek6i2gkV971PUIsu8g+I6Ia1proOQeD87/7CiRu
a3qvdjoQW8YHoQ+kSpI6S94GbKNYBBfOrByuB++enQR6qzvqbJhOvP96/YoXPwvjvmA0wtkSgZbj
BTsJ/3Xl15hk0QjwLlY15zI/jHc9ObrkFqo39NbxBrZCuU67gWWkVFDUlfXOTEf3rgPWlOBBlqOj
vrJuMBQY9WE72vKzqXXliaY+EKDpekFljmkacw9r2oMTZNZd1MqdH3t7jXTfBWayAnk3fnbHN9Z6
ECM0YmZ/Ya5/m3bwfe2BxiKV7qorGuZzV5EcX/PPwjFwl3Mb3+bLbWVttZsfd7zCDB2nVo5kJ8+Z
D61djbEz0giLfn+Clw71aG7bT6Pz4A6Nv1I7uyJBDSiSHqI6XNDxIl+zUqzt197mImDJlriyb1TX
Pik8yM4rzbDWEeH2m0jipMkZbFFbm8VO4dM7ZMeAS2BZLZscVXM0yq0T44tcqEr4geWZfBGHdgSl
+IictrRjeglNNW4TVMWPCZDj/TAFmYPIBdclxKrF3IQmP7mJKfM3VUvCmadw2a8IvnmRxoalHzo7
35B6oV3IjyCBp8TH1luaXOqFJNihcHd6WSsrJaja1Ygt+upU6ic/Hdoq10HQ5AG44PaeuRqHTH0E
7EA3udTbuyjLDl6nvpg0TO+UBlFIpnavfeeTXkNnobZeviDJxnS2GoPUOXc1uZUYch08wMgTNDo7
G+DG1q2sEbGHSoKmUmEw6ZjKE4T1fNWZxo5N5i1CXP0yDvSxsW6Q5IyQCgzrtHqXGgJOchGeMiYl
9cRKH3GzMlLn6Iz7uVz4usw4yRVBdorCcXi3FWXRDFqIPPnNA4N2TRs0fk3vWSe36lFXNxMnzK1O
kUW4oaF7KDLhQcG5hXaFxrGw+UHhk5bZDL6afhCbAPfILvMZNpODttKbqr+b1058QUwZwhC0oK5g
5BkZx065B+m0JWtBWK/SQK6j1hl+9AFAKD+Vm697TWtwXSeG8YNIJAvToQ7tJqnxodTMQEc5YBBT
nG7Xp9qPJujCNcwLQheS5oCnjkOGh5NLjLpx8HX0HznxXAtdobMUBsEHF1p/EYZKeVbIowpRJ6fn
s1c02eyESDHTRwZYe5KwfcyJqeZqd2nq4RnQyuyu3aWCkGOFscSaVBCUBo2x0MeaHoMuU4yIQtm5
LZVy1ilIW6ZdOpdAraqK56I3RLvqdPAgVlsuETH0F9MujlW7jXutvpJxEC6LILBBV3NSSvDLzFdr
XgppiIq32NDClTOtDK6aYEEwZXMg0+LTsMJknU9cCvoqLfrWUXv3dGCt3WpmF/O2c9dpjo+at/cv
ta1BHmvxz86XLcJVtrb0HfnL+dUWVN+Np6/TsFJ31rxSlSRdF0ysN4WGN8eemLJtbsFBlh75Abaz
E2VKzlTzNtQk2RA0933+qaomna2hxjTh6cg9I/ptzlqhrWOXpzZX1XJPpjn5zoP97tXGo97Yzb3Z
8hgErs+MF7Ezp/G+uuJNnaAZ5UVrh72Wp+bW6GX0NlSIHIM0wp/a5eraa+L8NqQIjgLRyEvTut8V
mJpvPVxitAyi26rcDIuu7JMNwHvgMtPD01MyYQzASxoW3tLPuvg+yqe4PFRaqazKu6plAqgm5r2t
DkA1p84wSVer3E69U4O+9wKN/E0RTrPPAZTR5G7FW5NDNiEXhijIsT9FhiPpoHH01ls27Y7D4kqz
JmuOb/e3+dIwokSBReRUOU3iiR1qdhFG1qMXcRQKPUPZJVqYYWfgwOVQChwVmZ39AnpqX1XXFPw1
EDBeLHEik63hjJlh1cB1XMpQL/aJCvK0DOHYx1NOzYi7F98FtMzY4ltECQoXg8zKvadBymjTGHfs
tNwXqvUKKNJ6qCWLgpb607wSBLtZqSws0GIOReabGCQKAxVe7jDOht07OKkBZAXpGNEIJmddc1zY
dhGc6gS3nqYmz3Ko+td5BWB4lR97HL/rpuDJGIy8XYkWAXStsfxXYW+vYow4ePzM+JInfsuRmrUr
7krk4zq5qoCUWJM1FHsEV/ct2goTkQIG9Rj3cZomp6AORhgbA0pWr7vlk4kvxZ22Uu2cb+EoUJu6
Il3bEX4kPyv7c/izZjE1o+9WOTQXJ0itZRrJZAduH4M02+rCwTp8b8ji7CAI0PtMvRjov5Ypvp4N
L1Hd0bdeDEW39i3K2vmKl76RYe3H+z4H26PFMDdjKjiVjp15preJYU+gObTpz6zzssz3WTl80LXx
lpnaltux/4AOjJaxJW1AgvgpbcVZuxa6K6bzBUapFCu/V7FbuMR5o+78Rpaa2PZ90OLpJOtUwOhC
aMAN1d2PZHbeC0xnm6zV+tvX1Urb3kfUyhOhFw1WGSABCIVag/sgAhx7tFh8YYnvaP33nAmgneRG
uoOh4B0j2+AoNO29goV2VXF0X8/7Mf4pvgnOSrFrkLPy6FFbSmTZ9asvaNL603FcyBqTa6UgHM1N
LJZ9s+gHbs06lg9BIdFdDZLXrqKjntY8gN+luAS1257LAk25AwtgjiQYDUrrMc8BWwEVWYD5YfJC
sWBo2ZUOmbMqHUylCl+x1tXOBy89UbqEe/Jyy79mdbczauUOzGvI9KuFTxIgfsE1RFsVwG2uJMZD
SIQupqOSYBw/aZZzwdn64dX2m+rkVQUyPQRZ+7lIzSod8aoXPHTDdb7XUxvXbtflcH/C/kqX1DrO
JSpQaqRgJsG0xNddedLUFU3ikgQLwPydpbAhTk6xOaydaaixVmrMCQ5emmvW+au6tx51HqN7ow3k
GTPAfSnUZt/q6olebb5sENwdRghw6BeV6thI77nw0nUuByzeaWOcbE1+z6yeO2I6QumEFWHMVo/Q
GspjRfpshePMM+hGghih8hE+vNO2P6SVfZPAVJZGPIgldj7erVY5gV4MzrD9aCQg/kcvJzG7aHhI
g1I1LojhW1SikbInvMUYGnny46JYfXUIGIJZYNAuYa0+B0MCFLGNq0vKfPdcumZ96L9zM2ZsaY5y
9UcDM4U+Pmst2nUUHCB2zQaxWeHV2EhvXolh38aV4MXaqrVhLKDwco8dClXU5PH0zoYKxTK/MbkO
tzrr7DW2GQMhVrcewHbIMlZusWbwttimswx6Wb3MS/tY1889ga1ETqrXHqHfMlFxleYjedZS6vc5
WVBr0+XYM9LCOQhPebcz8TIGwn+TNiPftAHUg7rmEW1AUSO/MWFhX0VRPFFY9ScjaYutS7gDVD/a
REMIxEUVbbfXKmMxVLiwhwRi59cBV8mC7wrP6Eta2OMiiCrzTA8UdOiQfy9E3F3GsiGpr/KRz+tP
FvGg53pI/BtGRWutxfTGmtHybsUxOc3bR2dDyvla/CNzdLf6NJqz6yo+z3+qGlymLY7Mneu3xk0p
s5dGaMG3Cg2p1XfXyEC+6eBcLDOA+bxohZ9rr4asl3T+4Nd3VPsbvmIjOTBOWtvgiL9wR28o2zVw
do69r/hHqh8CHlC5tOq+H8vgnlogfCbgl/BS8Wwl5i4A+6bbZj0uNLqrHklQyyFS+1MnB+QNvdej
X6sfK1uF1NIVDxhSmCPgNYVm4XXPtGCwOJfdPnQBzsz3ieZhY6/7lVlEKWEKMSDw1jUWUeS9z6WU
EZRvQfp9/klol9SH1GBJ7JoHPxw1hyWuD8/orLc0l9QVaXhMDBQGDqkHGcxIk/5M26w/zw0EJrtA
OLjZFknOcVhti5+FyijO0+rwMgT5XPZQeNgqBD6rh/XI+vfQIl1ax5HSbtR+bO+/FmbfXGo6zuL5
5lLgk8Yo9rsCBz/6Xt3bqzWnB0RNySPWaYMDbkc1OjijtuRI4p3T5onZ2sLrXGrbWP3h16DPZZ9/
mNNjGCFi2pJMoLPTkmgIA2PR54SrcsICwtWyZfvFvpe48pJCvsSeqzwPNgcLn3cT7UHkXC2OovDj
NO99DJ81Yng+xpolRNRRem8PEWXp6Ee7eXEUne2+DHr6bGZ9fJf7pnIHcOyuyrrqW1gwZscC5m1U
rBbfArtHSKaIAJxUR92IiGzaw9Eln0NAWMNcoE0fMgAnA5qN/VwGCo38ojjVu7PiD6CcnOLZxgsy
bzNjCO/aMJpSIdCQGIKvuA/bEC8FwLgkdOu1Ewfox4Y428iKoRAF5HoOvYjrUh6yvnrQvNn/IFQ8
Xhju2rw4/uNDnpBYIBh0HVGCXlGlaPQp/OhEcpm6jcyUxXkAOAtEdGW7DC7njbEciLvjNF7uEgIz
lwmzvE/iuwCWDSW48WoE8O/DTrQZq59EZgQMlv1yGzq8ZfhguoMmpvqqQlWbOQETfXpclE9GtrTG
EFUEnWnCiacDnV7Xh9YPFEiUZLylnCHWo0gZW+WYEwKRR9vUoAeRZRz+3amtGnYyoz3V3GIyfbet
w3czUdEtNDOvb7S3sqsoG15e7wU/0hEymdKiQ6TJzHqj1/dhWZ4JzR2vwLoB88b4xgNUUgemmcYj
+467cnQkx40j6atwZJhLH3Osd54xgmMRQ7UzoZnQEMEqknlmv6s6LB953NbHZrT91WTnxFTbQ55O
yUtAF/dWEia5bE3apNxr0VMTH5w5vggrJ9Ce0IIilBuYbSDPeq0y7vOsy792eCVFClubFU5RTf2c
b6bKhAAXtjx/UrTlXdqG7zEl6kqnCceCoL9Erg/XiEvLzroKdeF/G4BN+frwjfVs58syXHqRkA+6
Nz7GYAgOtO/KBzSk7mG++RITrFWRx8+RJjXo6mj1VMWR2zJEZoVSuNHEhxnFO5gQGBr789Qq/JpI
4JmF85h5/r4qDXXltpyEg2isL8Sg39l6Fu1Vr7XY423vbNjgbwDdOhJsWkvOL1nRYQ94Q68WSVgl
Z8NF0gP55hx0mbef34ZSQfAte/XEBI25tK1zOiiJg6VUXhLd6m5Fl7jLOaItDzig0UJ4hA9lbXFA
+Euzlri9qBwt4oR3Al8IwZTJfTUypwoyceeZqfkhzPLS6KBSahpwK86dSyo17cYx1NpnGYdcMqzJ
zImUx5wh/SLtEVfATj1HuX0r9JYWY0ALbO6lwjj005tR9f56SNsPIFYTRrMmhsnHEYWMqkNuTTRb
Erd3XUbVDvwvQmYmtCc3dsMNvyRpJNP3sMWy09115bb6EzXIR5TQRUYCP4LboDAXgUJn12m801zP
fXUWih8ZiW73pUFW0GRjVxLtODdddQ7AU/PT6uTk9Ul/0thsUKHrznnoyA+Yb7L5VDSvjopBXG+n
od2a/19kFXRcYvNuLKyXfurkG7FX7O0IuyQI4A3FwDPDaJuLqFsX2nDgMUoo4fNftcAmeiYRYmIi
fo/gEb40FKW4KYcD0r0jBtz0ZhIdc1PZ7OefN9ogeYPQKFZuKrqbKWSANIlAA8DmYpE1pPCY4RDc
B2l+MzUfU2Hi8G5VkypXVCthBvXaG9psi/qCoPEk+YZUHjfTwD4/P9GykOdCJztMGcmpbswP103u
MF83bPo0gXPzmFut/kIS6D0WYFi3ndUyIwEHFkY1OvYwLfZyCN+iOiPtG57MpXbROLF77PGdgrYV
dD+IF1x5sv4p6Mjd27gNCYfXVRJq6ETNb+H8s2RLZIFLdXHyLdGe5j8ZJq66r46niZ4bu0x1Jboa
fZZG+7dI1UfYKu6ZFFvomC4jh/krJBK8KIabYXtU/gH5b4iucIoG9bhVWvToQMuDi8eDuyUBAMXU
tKCZcfQ6osOa46RG4heKKiK7D4nwNwvd0pTpQQ2ppdVufskJA6BdZx6EEYybr8fTmzj4JfzVPGmj
5by8o2jKT/rgFcev5GwkmMYpyD5Ly7e/CzzEmxyhvEakDGihaNOFWnhok/4hqfpngyPlXMak8TBe
WgVlebnxmoIaVPT6yW+zkTKGPyca89LoJQbLfEYU9NbpaE6/jim5k8PbdILulgqeF7NOv0UaUnYz
oG5UQtiE8/EVU6/DkcBqN3X8oCuEUxQTxmt+4lLKYXzxtOmH8q5lIHAcjOE9wLR9w8Zk3ZJ4DPaV
ocI9jvrXXMRnUCvMFVTiNLhVVTqcfJA4yS9Z01P3OgutNbWn0Ra3r93esLWTDkumpdi9VKlR3pnc
KUvNJkpjbpobMdrxjo0ySOxjwyGHzg1sD8Jbzeu/DjudE+9/iZRVVYHtVLNpQWuaJa3fgjy12NSH
wSvXWuetbA8veerjGJgizOb2Ne0pC5nuh1ESUELkISe0NoNoD6ckwzpzqAz5nVUWdrxeK2sgJc//
5gVOaau/v0B4gAzbDEeXhvZb5q2C/ZiIY593b3CGpSg6d+8DdqAKUpBXNfRKe10+4v4qDqDDo2tA
u9yDj6g8FjV8GHfIf0CL+jFUDdGxhndGImt/xdn+13v/f7xPID/x4GVp9ff/5u/vWQ7cBMDgb3/9
+yPm+iz57+nf/P+v+fVf/P0cvBPrk/2s/+VXbT+zy2vyWf3+Rb98Z376X69u9Vq//vKXdVrD+Lxr
Psvh/rNq4np+Ffwe01f+bz/5H5/zd3kc8s8//3jPGiomvpsXZOkff31q//HnHzapr//1z9/+r89N
r//PPzbla/r++fvXf75W9Z9/OH8DBekYjmlIvBPC0XnXu8/pM4r8G3IsW4NmKaRlm6pOhHyalbX/
5x9S/RvPgZCOkKpUddMiNrjKmulThvo3oNIWRxVTV3XDMs0//t8L++X9+8f7+R9pk9xghdTVn3+o
v8bbSsMyDNsSuqmZU7qtZf8WAYxaliUyZ+IQJ92wa3USf1yKukXZav4JGYx/iiWNkowb/4EavO/S
H1+lrE0C1sIax+HSD3l3yija/1128v94bdLQNVWfnlaTZ8L57YkVCWrCKoN2mya5DgwJ3gT211vh
DwKlHrwgOpBMdzo9ZNMYLXo96HXTslSWzmCjuROELNaNjE5eSAH5T+/wXxfyny/c9L7909PKpZIG
vjTUmfSZ+c/izfvnhOqskAEn4Ij4unzsF8aEiBJjWzJJRNk7gMUVPiA3wAdR3k/ELcV4iFBepPIJ
t1p2afA1xziMSdBRT1Q7rjT1J5zs2cpSi2KvA3pDW1R5e8pDpJ6dD+N/msHRKay2sUHOp8IWRaxC
uVVsZd8SjbU224RSdOKhzb24+QPTV4funkBkOCmj//VF+G1NnS6Co6qOEBrByLqF3PzXi6BnDSRA
D1Xd148Wntjr2aon8/rFn2xOJTQzRNqP1Kn6kx2qtPwLey+6eNzPv01SUXHOioModP2N9NX7f/0K
JQ/Kr2+TqRk8JqrBVEQ4lvlbfHNAHDIoWLQSQysZq3ZB4xAbnZ293BgnboGxyS3kiMKuubR+dkli
8uda1GBLgNPdpo8HlaAUDSjfiIVirGA6Yy4fjmlEpiKq6zenBObHlMwog3JPDpl1lkp806NYvUfH
CXKIBiUNTNKXJ4ICYnK5dGS8CiuOXL7GuAPPTXTJg1B/EipCe3RP9JRrbT8f4oABkfXIvKXwx6fK
T9trHRRrW+jBxkWFjbcFUQhR7f6O0+w0biEzWG8Spj4Ugv/mUv6PO97kGnIlTXZteIr6dKnfXzmA
etPC8p8GjrKEmEqM5n750U6j/UpyCK0C5rPjoB6GHN5hqqa3smS4bZBmcgV0TDyfSyqYCWaTkyRE
fidMt27p3OciK1H4Oz/4t+a2GYaSfpf/xnm0goFEvtzYot/yOoqYzDaUM/FSq3+8HZ3OJcKDmmLt
6v0HBn35BkISjjcFu2N30v1galiu41EyTOoNpHXuY0oF8X20qBqbaigZ8+Bu6HJgK9MoBXrXXkzz
VMvkNETM6LVMkgeaYrin+iC/oMX6cOL+KbZ79eBJipJ/c30d+9eblYoGbZXQhIXg0Za6MMWvVxi3
jOn0uAUWagezYehNHQ2ec+l77Y70SBiTcCEWySC1bWZXKw7FzprDPSpyTH41h0/4Iopq6qchV3/Y
cISl2ybnXL6XlhGcXR+lHWNfQiK7EcU5jgl6BMaiURW6ubn6VnqcsmVPAIzpaz/96UEeqWbAFRF7
NjZHQhEAYshoG6VdCVhuqNA5ObQOCrSG/ghlL0SCz1edMiqjYxM3j76iLSwSTJZjJu/t0H5q6ctr
kfKjEKNJBa5BeSvDp7Ke0CHFQW/WpKT5axgkOqO35ELmH4CsdemDvYRHcm+J6ByAZwY5ax2NSqMH
oi9Go7r3k+4ud8Z4OdD908wJKOfqSPNtUrRC3rL4IfK9F8XtccIvfBQdiC4515Z4JYl3fyCCaMxj
Eh0dy10icUazOAVpaeFdYrav2XAPu4hhKctuRUf0mvg/2y4wnifwrZWoE3oAiYSj3tAAhHtHkBkL
y1HfT1G0izaTNU3Kut/QV8JdksHcxP7C4Sy8l9GVrko93tzWhg6pSlyKCRHPazXlRbAKqCtFgRVd
mrZLnsaANsrrshuZx9vcVl67RDibqhzwjQ3aFaDDXx+kJkqun3XNci3bWeQcfNMcGOHMoFa9oRkH
g+bvyvEM777yw27dOH5+tQYv3Oo4yU9qVjm7tEhv4IyhlzZUpjj93ZttA8dTUXW/qP74049t+6Nz
wiXObZmYlMkKtrr5A+MjY9sPXGXPJXBDbd1Ti1CEpmeKhIJvkExwFlqMcyJ05sODI5Tj04he4Lug
fdeSfA+vz/vI/y9R57HduJIt0S/CWvBmSoCelETK1wRLqpLgTQKZcF//Nm4P3qS66vY1kghkHhOx
Iy4/80A1fzKHJhdpsP0WV9kU+jbTW7DAEfI096Lsun/QdRjYtVG99J3G+LUNzIsXA+mxvZdUHz5t
1U4PMETN1wqcX7lYZ6xXw5MkrvKF3Qm4DmG/F6LdZYlcUNhZpMdoSf+qecFbP4/e3u4IlGtFmj6x
fYaGifMUUsbyOBC6JdeNtVDrcM+xgggG15bj04eRTR5O5Ttks2RA5Bacxzs1t+ZzJ+lxU54h1CjJ
1+SZzZ9YmLdmNvIny3LIO9OG4NSgINnasiMUiz/1KGuR3a6/FRVIztE+LXpKmiJLMe30v19M7UFY
wA04O1BEpus7LoiIPpVefVNN9mQWFbtOU4mLQDSxEWyf34P4oZyKYKu3q6M3WE6NE0jQ3q4bwp0e
Q3uq553FDIQHe0pIMh1GIgBt3b/87xeEkHCVINNC6Gm8EAaNvP7/Lz0OssPQgGELBB8OjLR9woDo
I+5195DzpYRZnZonbRAxK/3UAsRjD+CDjEuRpvot1/kGTWCXR7NU8dELbCDoNy2TP16F8XzKihty
se7Rq4R7dnAiMWYyLoYwzC+XqNcpHb4z4ccbUy5Ov7PXJSxtPOqR1l7hyj0ibf5EIxj/b1+mLGcH
HHYd6mXGJR8w2vGvv0mkpX0GSDcroHQyBE0QYi0iggVvHowg/+0r01wLnCb0mds3WfpMsvIU1rY9
f7SLbqx6LpDk8apcQ4fQ7yuwvKfBKCTYsGE+ML+Jag2UCESp8f7fjh7xBrtmjMFl0H5iEf+BW/+d
rdLh1KJagfRH9WjqBJr4PHhxW5m3pK9P7dTJe5G5hGB0+2Ay+3uhRXovgztjk3ttgTPIgkY+oaiW
T92MHggpTnzIgzo4ZXKNKE3Qe5MbezJokgj9q/42XMKXKWe3bI7YHZuTPjMCIA9yAGGWZR+Ok4Pb
JTpysj1W0wD40w/YZvOfXWfJ+sUZpI6pH82wXP9YVAWlO07GOylLP4Pi06sWdlPVlBz91Aa2087n
/35RnmeSjrsuUGUAe7VSzWXqSglcr+ujxAvE3g5mcLz/ySNHe5BoCRBkorL60pnKXgHUUOkxEeEU
RT/hjjWp1TMlFSP54W56c3PqbJyW9lINdy1PKiy25TuZqOrOYFvdgfvMUWZDKdUGZKeDzXLmP7U3
E/CEDESUCDrF53kkw2E/p1zXgarzc4azAZ76+tv//vzf7/y6RqJoFNupUclTOSLp+e9bi/uivHT2
e2eJ4cvIme/5OGqYlYRj0pkXp7VR8mYY3CqKlyj2DfNgraos3g5m+NCIwfdM2q61AMhPXEY7Nisk
W5XzeOmIiNwn7oy+fa09iSPa+CWUet7j7YCb9UqlgwxCVW8irgGBIJi7ASJ31pvu3/9U7Ul7VOvK
1+MiYTyCTJa1RHdbYDZHtkDRYMp6K8bWek0bpnhlTW4MeJfHgEWJ4UCAKmHaCM+vLwNxzuzmhpPG
uuVi6jUH7AymcBTkxMYCh4+RDQzwZRrvcDLCfU0TaNquJZA0R0zXjLvm1Ow9txVnO1YHctwzkb4s
gAW40oZ7vpB3XPlgZ/Lcv7UTrNxch1eXMkvciAWIzRgsD12rtzfpJ+feVeqSEaq35En7yVjvhA/P
MofXuWa3D6ml20nfqXZEM3ET+1b54C0eAiutxXUgyVagXbjyNjb3pP6RreG+F/ZSY/+dyie0g220
VHr/rDlpFjFL/6c7Iznu699eMTU+JbCyoZGN38pYsosQpnhGBLvOb4ZLILPumUDAHaQaJ6K9aXbK
b246JWmkxvzHX9h/Kvsxz5fpUUhm/OgJa24VWF09W0Hzn0VkxIvljMM2teG8C+Wc+nl46Nj7kCnX
+levLJpLhydjQwNSMrbfJaP3iXJQblqTiSiMw6eaacZ5aXXk5w1+fAu6JxfpiRJlfDDRr6JjKS56
0BJO6uebFDTOZsLPaGbPuR3mqf3HJjKBAbvPfzOjRGwXkoXQbFsjC68GzHk1IXzNqyq76nhLwrK7
jmlevIKBvPZDc+sNjZdl7CHOITCGytTgkCzeciNxLj3d9UZmKG6d3nx2cwtxFVxbfnbDUqL8jB3S
HUAH2nN2gou0yXce6Rt7CGJXK0ez7Ds4b1n5fgf8e5Jk2AYVCR4s/vjUNFAGSttJ1qwDwjYgclcI
cNsAim0IaHCAbuPlpM+QPra086PrUzDbwGdrMDMHAKg75cn60BN8U4yEj029c7KgnnA0BNODSu6Z
giVBLjpFbI1Sqja1c2v5075hvwcE3G/75FZ6mOYZ4PfUe93WUs8TGQQ8W79arlukdJxiPb0YFtqc
huIumgudHHJ2L3FBsLA+z3/0Qs/vxHaBRdjYDU7ZwGNzaZmh2fClkDF5EwvubCyfZ1m0O3ze/onQ
JGo2bBwsljbpiDDKcbkNO8K3uzNY6mG7hijSzke1Cak8m+Jnt9YCNMhkfrUN2XGB+gP4GM5sVf6o
OXnAdJ49TBRm3aTqnWkDhQvqKGs7lCtSXw5T+W8haUFLUpLNrOUFXXpzEEC1omngDJPThDKqvKi5
CPuKx9KbedrJM3I3cT6+GKpvtk7wCVuPeVXWmmHq2f4hNpr3HEMphh4NMCDrxKboPGRSfzorGPke
4pz78JPOmlOS8HQotNVuKeefYEavP46ksugGPHKPJIQ8w8GttVel+zcTESoWi7gl2hGzdREgMTNe
PfT50dgAVRR9/pgbnrMlBOJXcYhsU3MgxLujWpuNz9oysbr0+Uc2a2CqG0ftZojBFsiQnR3jfazt
5SRcOa696XCZy/GpL/6ObO2Q1lePmOA1Pff31HXsEGr9j/6qeO4PwcjuAk4rGOze2umEio2tWC7X
eDAj/Po+HIAe2izjdOVMwFlm2Gl2vnz7MB96d01gEaC23SxxTpNRb+e2nJnY0EIVkgUh6cFDKiZi
gq07BJGTRSgFSDd8uhWkRo5LeRxTY+U2dh6E8londte/9kb74gREDLvCenBa5tUl2ww18DhbHTCY
dpgJ5SAVG678OUnkdPE46nWweibC2M04zz95VuxN1HlHW9oxLFWoW16AdMoSQO0oJnMLezdTvtes
skkFa5fdgAMpYtnxk88jOmzh7PS+Yh/04pms88nR+ZM0OpZMkboksXOcYgFFWonjnTSkUzsvYTEM
3kFfRrYYLqJ0aLdwIFvY7Hy3ANTD1ur9S1CBdlyMvMOunPeU+qcKFNS+avPXWouD5wBFh5vrqLIL
YojYigZbv/oeycTY9Mm6C04Z201EWyH8Vce1J8o1yJOj7vHh4zykOYYRamg7ckCgMSw8wgHH0cZi
A7cxuLyJpCJBO1vOrhDkPLXToRs4/1OlN3sv0L7qpCbqyVvI5RTVuexZYVcB3H6mp7+YltDY6k5z
lqRAeIVPhmC5cBtY5zixwTG07o2iSje15su3/dtEB2c25fuCjSLvCci1JjyLjtfVbNeoRkB5QvGz
62tfMoitesK365FmanGWPTtGhoGw29JB/G2Ay0YmDRXP5AyiXgEiiLt2401NHmZYva9uwJqIMsha
Ezj8CvB9CZ7pkMrpr9BtlwNBHAsv6aMFW1PU+w9OXrEnGup/+DnvGLURQy2U2FCbMJg3FXMhvnJs
nRR3uoEzT8whTwi5AyC2Fog7odE0l6ZfOCLqgiSWvEJCyTwihpICgwj8e5Pyb3I91i61uBp5rB+W
gkyoobDxS/CZOR1qP0t3iDV0kPZ3CT566XwyFGg25vIHdnuxL7VS7WSCiMj0qlA4oOf6GCCavaht
vVSH1omLe92421a9F5hHwmpswKwszg1sDFMd6rhwMmsn8kG14hBEIdEKqHax4QBZAfg3pz0JYesg
wpyMNqx1fgZVXzH4NrJ8C/tzU+JVwXtvD2Hpwc/Qxjkc/elgDFm5h03KXB15SufP0BV1CAHdnH2Q
Xbga179ljPtLaXgpBkOE5MQGO3iPz9O0VEfN6o/+SkbAjJo4P3NWAQFRYZOnG5dwACixxDe6zx7O
aZTkEL0MhGe2RZxMi3NOpKMJAPC9NAvUUQ2aOVbbezBhBkz3JRxFRgbeHKw7cHtvMli4e+18S3IM
H35BKlKFo25j1jlRGDFn2ZhtU4VYzBYT4fErg2lkxA6zMCTBkACuHKm1bKw185m729XksejpWchx
5B6zdXi0E15io3W3eg3n2Z3j9GDGztFgCui6yLHXdUPmixg2Di4fEtZJ8vJ2XU++k7+6QoksL6Ix
bVSEp9XQV/pCvzcNo9+NFT91dvcRTQHk/Sxwr4yFu4GDNDOJzYWAwrCKBDfpp9nWM6b3OeCCR4//
DOIeXBhqCZ5FQDutl4FOIAJ3NN3LYudjpFtKbjuDyqhQ5rx1KGtHbNgJMuydUXakDkPn5YIbhqhc
n8pVL0eM5fAHG/eZEMg/NRTMXVNrfAUO1kOAtldE1VE1sHPw3We0VfbO9nXFCxeCpSOZqF+2qbMe
aAzNbZMgIssnz6MCQpO/u076rWueirJM4ivynqUSbyn5zMRtEyNOk4QIl0/YWTzjkDShpiHtL7X4
anM/7Px4Ovhy9BDQDtyYMN63uaN/m4y+ItEZybZ317IOn8gmsYtnOcQ7ilO86QjOr4Wkd8DHg3Cl
9K1NS2B3N0pyhjLM91MGmZXTgcM/odeaJkaniAN6zwB6MJF0X9Xi4ufmq0amLQaGBcXa6NXXSrfC
GaJQZGjkYwnP0xB0ccb5NnTCcVZnFDBFuKph+QY9LYwt7tQqS8BR9gUJW4YO45V/RhterSAnCTPh
vXJIpMKvvLq7aXWxlVDPuqHHP3/oUaxnxVjzAefDqYkxPi2U1Rd84A+9TtI7kqKBZQ7/9QUD9xZZ
87bSkwcqfcaBNkf76MVMDZssrDj4xoWbUJLQZjHAaVtEj27a81+QxKoPKarN+VP44xMucpQ7zHSZ
xDi3fp4eU7/A3wp1u9VMsaXeJAZ6X5qpt2kJkHBjdWZJ4HCkFYQbEzi6cexsQh6rw8BbzbmM8be0
sy+B4S/M07hLeJSE0PYs07pIkDsb0u/1Jw2hHo6vvOX4SdxTXbpNiB8eBlDn12ejXeqz40HfUQkH
YDcGBxxeHUhfCak4VxEQDVoxM4ZHtHqoC72DwptMG70DR2tL8Sn4fAAZqGPhpMdYq5t9pqUmOZlL
OMxVfupQPSWG+ISFNJ8MqRX49ypeer0CDgRZKffnN6uznchrDSt0aC+R9+NYGhLtifYyOxSYHnZ2
X/rgn9DZJMaDWRfHJpjxzrsL+XNG+TS5T8WCVFf18hdRHaBfUA+OiQfVGb81p3ugOYj0dkvZ+xD4
XH6oP7561OZ40aAr5x3C/WYH9BhL1Ecv2i+vwBE27dwVo7uAfU+9v9PMX7LK6uC789FX41HNnNRu
86KE85dq7F7Qe3KxD6X7E6NyYTPw2fKA95a99ZPhrXdiYJgY1USF3F6t3yT2Tdga0th4PTLEkdil
SV+QIcTeZz4XxGwY9MdO/qMqTMnCvBhk8ODZbmOwRnPJWDnI2WRCwW6ZTbp/29H+7geDtSWxeeBP
Gua19X3+6028T1U5vRvV7IaUDC+yp21xcCTNJbF5lAsRmWpRTl22cSu+TZzC/1J7Yp5ovDAC47nj
HB+qNeQ7rkPCm6pt6vJF5jNiwZ5LCGJHNM/KINigjSOGJqLQX2WDCNPR1xcje7SfQFC3pzgGyzuU
MXwOcNXQtB+16oaamcp2JFxaBrmzy/3BOcZCfyZ98630MInjon/ocN3jqwSmAycAbyXxWBvd7u0o
ieXfQsg3L6sY/1bDevnZnCvDc1wX3dUBWZ8izdpZnoPktBzYoeD9B3tbmuHgkC7RE9DaDMZvkIG8
ZeACc8KLPKgiBQu1vpt01l8AnbHBKabfCUfHkGxlAMwzm+xvah147Ok366StNfr2o/e3d9ZJiyvt
Y8pYPpqzYoskQQ+RG7onbTVU+vmDooo95iM7uJrbBeMvenNRUpqXAUSgrII1sMRHd+qvGkxldKtv
kvk5Xw+ZRaU14i4vYp+jGnNP6shwqprkAQxQs9U5wG6tiJ0ofYIVqa5losjX5p+Vs7nju0Uy34CG
ysQf9LIExvr9o96DuIH+9oO7GatU8RXTnlKcTx8t/enG712mGOzpt3FvV4eRAXkUYKXLZYY2nFk4
vgCa8sZC1Tqb0FT7WHuPrWLnWT01WKxlJ8cd3+1xOAceoDmtSTNA1oyABaLaGS/UTgPRFeYQTDaS
FeylH165yxOUcKTWY+Tx5DfoxVd3sou7DsGegULxJvoReL/5Vvu5/og5nPTSYc0b6/mZlKD56HIm
UsRRgXBKqDeQfiZp17haxjkD+v9ld8xTFdiEcIbaZ7GF8GpBTxSPWcTCmIfM7MXFci1MYhWawS16
wPGbKLLQYgSyAcbjRoSFP8egGDZ9C3SGn7f/TErqPwyD20WUy0dexoSeLj4T27PfnEzGiujIvctk
5uTRWIyDu2cMQ8QWA9xsMqE92cvqQFOU4TYRtL2pBizt9b0xWQAEvV+HoA473tJwHqrxBEcSo6Kk
/e/RBCZNA5WxbWYK9ZFOsECfuxCwJhweLMsDqM+P/hS4iMsqY3wYPP3kqlevAQsNK97Z2K7P4ZkE
TBZ8iiWy6mWXQCReM4IFIxVfobpgZQy3Antt3H6te8bY/rCSNjuYYOE3c9LvFnwdwiNdoTDLtUyE
TBMEv8QjNdhKcVZA5yzVkJxZupOJRY5yA8PisdOullInofRdMvgwLCYYJh1xpDGR5xVWWHZ+G9ej
9ai85CVW8UfppWvFHP8mjGVGk3t+kOOm0zhZHCpV3bhVg/PRkBsd0lBMYY85SVMOfCtIrTwh9h/C
Anez0YEQvsVNYG5zg0OID/c+NwyfqWM/XY/an684gCOJrVfcm4KkZBQ9H3bP3BKNYWbDJRMFszKL
KdZSHwAT45WcR4eRBFRx6b8Xuvxbiu6t8GEStQCbekZHa5Qy6KasfarLPJoyDO1ZnNNZDFQncKDO
w5C/uHF/pybFGgK/Q+hOvJPs63YDafBr/2TBNNqZJnAzx2LTN47mliTumnLEx+7XIX8woTuCh63Z
eUL/hihC9LMjbYT+LWIiVVjjY9LWTMcw7hfmTNyqz0ym5tCdMApdrD5/aGqRhToZuBNaVgIpWhGx
7EWpz7oQNFwTAncAyELW5VDuSp0M6uCdKIybR97yoWEkwVhC5QxmG4rMnGSvYITSYIAOMKzkVGls
KpEBvwQ0Y5HjuGgG5m4b2Cz5DJkCkW/yY1ZaA6L8tOP9heip49bk2ywjnWP+ajDY01LGuEXPpHH0
m+mprft9AlN88Vp+SKLaEdCLSoZxdWBky7u2gzBf4fZ+NvoUm2Tn32EDANeRvxwNhNr0KXxFRlob
SEIfZPowKJSQ/PP8bHjslSdjg8mOUZKO6N/YpxqjAHe2ix185M9yGS5OSRwjqVNVPgcXBqE1V9UC
fY7rijiZDGr3Kfs229LYt07z6w4mmVWaDgxqSm6KIxFOmrEJPCIqpVxbF1c/pj7VKxvRDWI2f+8W
Gecm4SYa+cRO9ptY3MI6bgboXiOgCU6njFZsSiXEpRZYuTnx8iNLJepraRVdB7uU+Gk0wWB37MuA
LXBmuEgCymSZ90k//sn1eqtGtn2+I+SJtI5zP5cVocIYEyY1nZrFNsFtZTHxbjD7Z3fveQlFCiiL
JTW/QG/younY1Fyyh5j4jUkTubjYRM1XMsu/KOAG5hKBw9hXvaa8GQ6G641nzubVtMpLukJa/5Rs
pt/SSjyJvlKb0dDtfc7gcivyKYiUhRk90V38khkrQo+DpvDMh6Qx1tr407E0onSeYlnkgBDseDPJ
7oWKHyjF6A58Gm4XumQ9HwFuWiyYyLJPau0h0YPHwpn6vbVcPHrJbVIFSK7S34bNUm8GjAwsbdN3
0sZMJQjFJoNk/d9pQSHKo4PHpnvXBAQv7FpyI1kfaUSdn5y5c/dBXT6DsLwVmJcpmdiOsmXZQnkw
tkYgtR20cUbyfuWzFAM+Hs45q3SFLIf0zJ4+qHFDiZPl1FfvVFD1WY3DqQIiSDwhQ4fFz3fLSKKr
WL6cZsDIoq+sig1LnE1S2dVH0bMHRm5PRy+G4FrSPBpu8jdtAZym2rSNgSuGGfdepDoj27HFjjdB
6qOEam2eyIpCxf6h5Y56gwk+o5BGuwn3I08MF90gKg+piKgEzUJ4Gj90aNSQHB2GZu5zWjEQcr22
2a46vkAiBdcVN/mMHKT3tRcZx/BfgmbYzj6BvnSoddSW3U9bCkZp4CYzXDlhwESav/3DkD5YlEJb
cKQNSIUbRBB5BjSAfe+xe2mLtL2abXAsyo44amUAGSrIN8i+hhJLxGSPYT2MNFuYO9HF87YxwtwG
Dm8KpkPUGvXk7p1UXNGFaZfR/xC9SC4mKOIwjXF4F0I9liM6jsD9V/U1hK6u/0qC57SBtIis1D+V
natfHb16Wzqey8zxR/QZ6fCAf+2Wdkw4el3pH7lZvWmOeSjblgxiyca3fbKpu8KxWTNB4+ZfgdNE
uO+9hiRFUnnYPlCrdjnrhZNfFH068ILESSjkYgRwWcrv+jj7B2EFwl4OBsptacyHM/fPpQTBHukF
Z3XWd8QY2b9d6qfHtFwS5Ox6CMA71JxsgB/gHCbRlKAJxqdOj/ON51bLzps04xB08blVY3e064lV
JgoAy3ms5ax9Qfklxz2hnioqJ7lNwT7zOe5ZEOunosuGU9qBbbMmiJkYuKCDnSplbLByI4yw+3dA
tMjyAK1rmH4Qwe3aqrF2tcospOSC/J60hiAG3AEPPE2vbg8YFuBc3gwkOsABaxfo30hcSrOGVNN2
EGOfbu00ICOVo9zSEnDI1Qq08MRG1Vp2rP1PwYrxLGfvaDm0Vy2JNFEDr8BdtF+Mi0/GnO7BHgBS
E/0hx08CHUPwbiywrTJuQzkZcIxMRxzZ1wMiWiCHwXIrF1LmZXduCzCY0+CHQwmKIyDYmXzIYlc2
jhUVAjds3xcPRSn5UuWOjMnD6ODzIlAQwIvOuNeNudpzatpelmk4T8Ulr8wJJhYo0/51zt2XOSi/
ZyNBSa+cq8UkD+OUj1qKGXE4rFNZreihoLYbAn4Axzrzq97s5o7VXEHSR65hK4r9bV8jOSxz7bs2
8hS7F9ACj5aO7BaqAsJMmUedwFWiiCjBYoE8v6Ua+GBLwD8U+Ree2MeAsRMjmoRprcnuWTX3Boxd
D748snSsbAMITNad39OUP82NRmoSHR/CYtpB3Wo3hG1kUayr62JThyZB96Br+lnP1clLbdZXgVld
NCd+QCl1t9Jk3xQuZZe7fCg+6CbV9U3wQajsBF9GCU1tbM3yrrU7ZCC6zC4y1lZV9sWblKR7l4T2
NsykzLF71eCYqfSNY6Lf+PBSiXpZPeJZQZmENW/SOawyBf+6u9p2cCon1rY4NLjG5qs02k/sU5es
rFpcpYSKDnl9skV3VnMeHN3C+ydskiuMNXWmYlYOLdvTQwQiPcow9e6aM52q4P7NMyLJoTggyYOD
YCbWcISyQFRNQeRr6gZ7pJXIizX77jgXyAzgyBfIbXGrDqT9QafFfVsg2zrQ/5LKCy4lnax+O7pI
e/R5pQG5UhBT0zw5ennwu+CL4mzZjG4bsCWpEBtRdJG2yD1gLDo4CBv3dartNFt3I+Dgy0bZ5k/p
Ztoh69AXdsHnKFbt2To5Rfldb226J4Uor0YHw2VUs5GGkXLqPe2pc429OyGDTDFB0bf26LWCk8UY
iXGjdu7t7j1JgJPpa1hv5fnHecG57qCDyZy5RApEQEoyRmhkQQgl1GcVUH60ls7BSg8+CIGISIq/
TepNm8Zs91PunBnuxHQC3GhitZOMY/NoMPaMARmFqnHaXc5wAG9T9saHD0gRp9zWHGxQ5i74jQlS
WWXYoYP0gfYjimNOXhDj+cYAib1nOUr+FcnT+SQC1ucZLymQ7Gq8Ogo5gLv8VJlx5TyeI4E4k3fg
T9F779JZwthPVh4kvaUEHQ55ASTqWFEBps8+yWAwb+q/fuU8Za1tRxCK0Y/NCJHIABNafhvkQpoa
/GkUhkwhS20p9ox4Kl37JaXNfWIiawhvX7EuLTUKaclE2BgatlNEHMcOntzK2VSkdXUVN4fEwAig
O+72M2lx5gSzhLw0XnjPvOQOQEZJbAUd3Avgu69FlT+sYPKN1GqFgoTgidI40Ufh+RstL9ST+p/o
3Bd83+yQLR5Alp77NP0KbKQIGfYntPU+WVNeog65iwXPYCy3VO0jY/BhBiDflRXaHlK76GpwYP0o
uM5eTXiAdA22Fb6yQ+XneByZIrL7YRgR6ADZiqDe5uvraos1z5uRGgjvLfJz7tAhDqXH1wxt7pUk
FXx6Kae3YLuujfEtNw3UVmtxavvfnTVd0rVdDVBQbz21HBq9OxdL+ZsJi3iGUe4Wee7T+CFdQw6R
uPyrVbNnn/lJYYZEaQ2Ht+uaCrJnmiZuU55/J+usgOsIsAsQnSjuBJuX4MHM6Ft1Wmb6rwV635Tl
TP7bdwydf+Fm1zunYzyeJGDfLVxKtbTRKJhNdbCHd5Ar8Ra9NhE7zcgdFJC5SYzAlFGWViyQpAeO
Jk7IcK6UeSnc8d7ontq2spsxPIrPOWAd1c7AiglXISmj2vYac0/NovAZ3DfBkpwV2UeR/poSe+o4
cqUPKcSipQkLmB6R5cWkemTOPs4CBoQl1vMWpQvQh+JXtGQHpI27r+zhsfHhkklMdqVe7SZH3bky
OOiK9ePC3+sSpwtoCFULuQFIg1wqywm1xxGMNUWxWl4rmSoiWEbY0yk2ZNtuw7aTVGXGli39TZrp
j0q184KHBSWK91t7G6fjQVCSZPLSbtAqmLTzE5cDbNGanPB1iKzXf+361r1V9g9ipldgMxd3ZMYx
1bhUPT/5YqU3Bik62lz9mSUApGAqkdqLIkP8Dh1pgMEtUepBcLGAXVoumtrizAhqm8Q+L03nfMFj
JL7DR3w5u2noaxmZZQzEZZ0bu1Gqjk9p+i3W3F87Lj78MnEPO49wE5ThHZjAxN+QIfSNjf+z7xJt
X1sT5UUbbPMJyVrjut8FyyPiWZb3RaATAJaz0yoUsN0EfX6ojS81yccYKaLRed3RaVFdMQZqmYKl
b7Ei0xjlU6TxfvYx6xc1T28QK/od1pJ+e0fi/FEbcAxLx4ObNaHd8ybGrrNun5jFZw8EuN5Ngsod
XujNEqj4/b99eK/Nz4ac/pQKuJVBrOxWV90P2/83fmplJNHfhC4FNP9fnm8cvcGTnIFYD6e31goe
A3LqUwKU8bUyviOM7NhYhslSkAfQavRyv7g0tKx4cVFP1BMJSy7qVpNipmEdoHOwLUN6NIv8rS54
ItIAJFPm2+S1UZnsVxopxWEalrP7EZQaJEdOv2bQX+qu+Tdwga8gzJWqCsg5GN/Wo3YzX32rWJcR
IOEXdjuWJ99Nu023xNA+6fmm95u7KZmvqar+1BoSUuNB/Vs6mq7FLLENc9RcMTael8XTNqNmT1Fr
KS7WxdzE2DkJhX3I/eTXTbpvpoX3UYGMSlZtcWct8UarLO0grrqVr6PhuIhmx51Y+OZbj9S1sJA6
10hjfzvGy9i43NxeTw4reK5KjfcMsq/tJhffd3cxPTlSbNq7AsITWROvngfFrnfSvS/jsOuy86hQ
XNfEdkWuXoLXWraF9l7V9bPfGB5TZ9h6qGvJdBDnfJnRyFhb2+M7EBXHqhCXOoHMbzRlSv8kDx0x
2UFHUdxa5sFsxYisjJ6SlLZgE5h1iJTgSZ+R1rB+Pun87JcKL7A7EZNUZ0zZDWa+FmCZvrO+UYFx
tKYBd39Xs3+t2Bq57CLigHMtg8rIKojRqWYSVd83Wgjr7zKglpNDpo6Q9tYVESuYzrhNBUb+ACTm
XqcPMfJM7RPKf6L43HtaT8wtYnqIxvVg7i6/9kqsswOdriIQrwzgmZkuvNaD+40XlH5i6pDlCeMF
pwBVRp5HXZHfsWTdM54i6veOKeLyEoPsGVpw2ubE9ASX0nVkh0yULvXF0jBqEEXyIZbU3Y3T8pC1
+VtTbNmPlkf8PPuFrdu587EoG4zcXHwK1Cpcrit8ryKJddYI88knA6RtaUL3VnAXTa/szlhQYddq
w2OLrH+HaJzjTzuRZsu6XifXjs9F9ybEvBNIAgzgycPKLGs8lK+AKx4Xn9AfVuVqoIOaUwT9XNu9
bSmI3qyDTBrKoFbfhrW4e6gUdTjNyOIHqlCu9lJHdz0nOtF8/h+REDSRazVj76IBieohB8jhPPnM
mU6uo1/thMTZmd09yOtozNNvPMHFtl0bq86UT9Kg6fJZT27ixayjqmdrJduLZ02fJuieg8LnNiRy
PtaO+BBx9eCWQUIGAhnt6Y5iD1LutbUHtfPB54JAM7b5TNIOUpEJk0r3p12V/Wh8Q5WC0nGdNXMn
V2Hqq6gMALcu1UwU+ZttEZ005PygsRo8uZ077AuP0DOr/tfj7sG+VL2SV/3cjwIBoL/yQvQubGni
EDQSZjuPBzroF2mbz/AAk3ApKHQaKd/lHOynjPBfgZ+DK4EAXOMtdYb3QQjWdrq2mRKtPQqX/RIY
pMhLvTfPrH5Te/lkRp6GWSEfymZ89OM8/D+uzqw5Tibasr+ICJIhgdea50mT5RfCsmXmIZnh1/ei
fG9/Hf1CqGTZllSQefKcvddmpcg2WIj8pcsNudCIRV4qlO82aBbITkRX9RSyqjoQuv5hO3Z3RhXh
LaeGvofrAKmzil2RTeba8CzQZVMdkUQUPSAb8h4449pNdepUPKIuJcRitNqVZKVflFQHlGTDB5UU
hjE2sjJgN8XDD7cS49w2HwDq1uIvgzeWKUAsi9r6GES10KQJxBe0m4hodtIuIpbMxEzvXbSKGZcE
1O3pX2Ga32ViBfSZ6TJ2wDmqsRrB61bV2i/AzMO8+pC4mzaWU3x5IeW16cbn0FV7VYAM8Gim7OyB
0f9kwdhlM6aF5GVLB+Ts0rbOvY/MvqlaRIIZ2bKepNKQ3EAlVawTi0VHJvmitXnAOmg19EmloJOF
NbBBSkS5OpW7HCFBoPVMn9CYLJHB/DYb9xK33NKEmdFlPNJaJHFi/gs90tOVQ6I1tpJAQtBk18ZV
SI5G69CDcHuqd7hA7D303CcyYSPZ3ZjeRPjQyQWD3L7xiLBedCKj99r+hqQYbHKt/DKzjk3+r3Ss
ZKnXIlxWfmhhngXXGjshbO+c0mkunzONs5I2MMlo4+jglh5zsHSk72v9xsainQEonEfO7zv0+m8M
bhgsOeumSRAnprewry+E6VAFAm/PhgvmlPSeTNF9zGPrYJbxS6ddBm94OC0QFqVFxzAZs9WY+1vO
DA6AmuhHj7hlPxBOmFXJeUwmbtMq1DfoLZyjXsT+drRqbVHMkh4NKI0R5lvKzW2ZN2sMhqeRmXJK
GllS2pcUYSNhOOFbJxPiqGD/DeRi4QrbpinrtRfB/SdFEefccIWGhm6a31SHQrOBT2HJaVX5CCtt
Ge+iQHQrC5sisGrwkm6UPbLQZhZMphlZKz/jFNJoko00gpB7wb44D73ZLdth+CJ425dudwzSAAh+
wSRKzx5WFBB2VwQ8f0SBD6dIttvUIT7D92jYtPH7AO987QLkMSyCNVv3ZA6Iq1K32HcdMhuGlusw
7NqTSyawFmcxVC1Y3RZkR7eO+ECkwUuAnnyU40oH3OPS6qf5HmaHsXiLplZj1CdXLqEwJ1JWlqIN
zZUGvRjD9rX0Rb61iKC2GpC4klOUlIDiHZmso9qnAp1oxw5ltg+hJfI1HCLjrloUjkmfZlYXq0FZ
m1Sw2ceue1ZU67MsxjqU81ig7Np7EqKYZZg6T0sho7IGAHHGKGHC24GSB/GRKnkYhLloW/9njv5n
aWnyE9OLh2h88P46dma+N4zXzNhZqX60t2mLfCCaxrPWRrcMeMiqrIgN5TEEU27DbsjiJcg0feM5
wUuWJnJvltQ3hfkrgb4F15PILGFZcCfbaJ/hFV3Ham0MTbHaVvgG1n0OGN81W7UAwhuT40KYzUFr
ols6eRG7YzzPK3nDXMkvGjuYgL30S+/tP6CaG3T200bzyVDje0JbSQLXTtLB55CPIQVyVj3ou9og
RxXlyTb38t8Kt/p+qMx1YIlnB/M3zolHQ4W3gbtP244C29baX6Wzmrp5tl45NbJmQq46j1zodKBA
FvRIFmP2yhwNn/48y1Rj9VWB21oZHtoSU1GdEFNBNHJcLsX4RdplvIjwRi0UqgSmCeOnXcLjyNMK
FiseDb8tEZrY+s5m0y4anB0FTfB1bZPYEk/MGeOC8sxOI/+YUWliyUcCHGorsGWcwDw6sIgJzW3e
iw3AAdLGa6DXobD0jVZM5PbMNKBGYVcipoexGZCtAqSSbVJSGehNDb34xf9mBWQTBlPCYXbY6R7Z
UeVI2jsh68GCTIIz3pa0RNNoJMYfLVDFsvYPOYsO99q01c1bQbeP/lJLXtRQ95uyDd/aSv4NE3VD
gKEPMSJ5ratgykIPYFXQegSm3nCEFo9essKIZK3DmrGGDAlJcvrmrNfGZ9lx8+h82RS3J+G3J1Bn
1RXUq0UDmlIsaaofooAwVHnRmZayg26qHdnTUTYOr4Jab4mcP1yQ0vEwGDdsfctBeZFYr7jzvmOT
vFEL3xRnYWM7GjTXaabiPux79xon5tGj/U/4CXxgpGPIiVwjviS0QZbuKNRaT0ISBQQj2yEJb4Js
WWunkYRFNxzX6GS5cuFJuipJXYXXXLLVJIG3tbuC99VL8nvf4RWZKcAdB02aR+EBtUlJarSPgNdS
9953Xaqn5F5Yzdkn7eJY+k1dssGMr0T4gvplpnhhVHtgi4Wb7mt4StAJjaI5pmlYHLxcY4IUGBBk
EUF4AQfWzIYyEn9niRPtbW8a5hNlsjNt5AV50z049VTIAvp8iWs++qmSHjwlGc9XiTn9khBECf5w
TnLmXk4BSVW/0QUGhGgNJ9v3tBszjK9SDlhq5led3ZEZbXjHIin1cx15waajs+0zWCHlrD+poUc0
aZdIsyraOCGC2zUdEBSKSTyuu0nLDw0cLwMlZ5DukMR7hIbToREz8dScL8+PSDUJDlXnn//7fKVZ
2RYjfrqLz5yyyA+RWHzmRGo4pwFcKHj11oCSKNGH7T9iEyThLf3kGhSA5+/B9YVb5VE9oELHogoS
YpUJo70hKHSxvvJ1OI+YuCTxr9qzjTUlP6lQM44au42LSzHyd3pDzT24Awgqe8XznH2h+metQwBH
NKgE0Dmhlzfn83ft2K9G7v2somiuf4zp3UwZGOgiiS5WXk7vOatbH2XNI+od+WYQ5DBL+RhvRneo
cZfnXylc4Z760Wvoy4KEgWlAZp6dHxwbFaKocvPt/3nJtnfRlPNetUZ3z6q9CaDoYc8XBB3FHrHP
l45QwhxbeLq6WxxNQFZdMCBTE96x1WRwabPGuXQm7LBq8Dc5Ksyjn3vWHkrPa5ZMplyEmXvowxwt
/kT6sgexLFLkeovJt4888fxiB9ZdIguc43+XoUvcI7RNRF1ONK3xTNCjdK1mjynPeuRJKy/CkTsw
uMYyz6p+F8k8fStxtyf+YD6IjEjfAKpcrKQ3r56bhhdpdO9q5I2Xeit2EPyHhw2J5Z77H8k4gSke
7XRpZUO9AXbvnDWjwNKLmaPu3Edpk6tNpe//ETy9rpVmBwu8zD6ZEnvhKDfdwEht1tJ2CUucpUxA
1+x1Q3Wyi9NEfZYxG6FbZR8YzA7wpOxtgtGDpIhIfEaYxRdFDr4rx2YKcVNAwvVrZldRfU9N9/eT
oYFAb7b5vkVJgVEVSIGDkZjW/+ghuYT7l+9UKOJd21j66XmBrS7+ffR8KRgBwE0sd4Jm2E7rPQ8p
FEpkL+vePFI6zq7HtMtG+rBqrZpkCQHpEGuEjphG9u+GqiI00a3aS4DvYVu2x8yEav3fxfG5qXM1
/7z5XrimQCPyv5dglqcSXnmu0A3v86dFHmUsgVk9NANpEVyNkWrkKIDFMu2b5oRmaU0ISHhJonb+
ccsjPGHWMR308tL2UIwjjUrDk8zqHZb0YGeZyj5odSjc9fPDLsqXGX5aSJ8AI0RfJCOLIBuEDY6l
Luv7mCK/y8sxOzxTNTTpf0ERIgnHcsXxCTWOtR9GCTlh7XW9/8bGri14lps7BzZ0LPEMPUdSVZ7s
8Tj6eb7SNZqz+mDoy8LOk6tj0jubmDkIdpvnJEFFzSHDrbwhmu6EsL79Nkz77GSWvBf69KMwxnJJ
S0d/uKxvyNNdUm4mbWvYF2cG6/PDkdNqD/3JppebxdaHSFodz2qKXYI4iQOneRvAp/dr6MPoaGMb
Z7gwMir0yb/Lo3HfYSGgbAg5xmQEB+FiIRg3QW43COtalkTJGRmVeIatb+kQ3USdPP3PLyPQkeC0
atjUlk75QWv92BnyjKLe2AN+nFdHerRRhD1PiKlepvhVNknz+W+xSHEPTJBYn7hDJjD0CWY4p0JR
sNInONnPd16fiN7s4kjyFpoI/LESqSOzq6reGZV4T3AmMfwysxuDRqjxPJJURFKtksHEI57k51iL
w7U7hAPBEx7jw7njWjOeRWriwagmKUoYuF6nOIezaehYhJP2gYA8RGRmBw8Uc/thCNjAvSkj5xY8
mac50VFDVdG3DoFB1baUF1kJeG/PS1+U18gpkA/nPRIAdevpgdziCuLwM0WlnqZPWUpz19h+vjUo
/eiUObesdpD06i1EWkI7TlMfF6xkwz6eM7h4o8JDYJDQhScg2z0pvSZBRisra4hliMhncws/Pg1F
pZArWp9J2dMglHOKeidfKxl0b6VDPJycqCsby/wgsACvIFuqldvdFqQA8Ws2YyMmC1Gjte9OQru3
78hsxQ7ywxyI+CJYKt3bTfwemRMIiNF4qUQfXVJuomAmWE6pdYtp1+4DwXTHTfrkw6LGAvFW5xtk
cstgmtKjObkpB1EXWy+EHZTmvHSVqwifJTV1MJcFsJV9P3EGQu7Oql3gkWnJxMl9oO6JA5u7UBY9
4b6uaN4qgh1Qgl9SRJ4XTCR8L63+B4QVkX0x00LJEWHFyDw7VWGJLskBFfvEMSUkw9xo6+EopdG1
nezRfq2iQS5dQIuAZ4jdUBr81SpyKJWyAfwjBgEeR4ZaMTlWifuOebE/57qtLdMemWiWaOLEU1h7
4Tt0P+1MIdq9mlrLobq8d4Ter2kYUZtIUrOIMugTqMk1rN75thfp1DJca37ZWmO/WPGfvqX4tWlM
l4guoPvglTMQQrJOhNjkspiDLgHlakY64EM1YF7Pi08CfuGZRETj8JWmK61Ev69R44Qw7ElBpQ2j
L1CAjT8lkg/D9NJ1NR8lhhZO1ERpd+DWTH2+pBXMY3oyYhP9lmvNH5EiyyoDU5wqOKtUjJX9Yqjk
HOK8RpgFtsHCuuooG7eHNySHZ3bQFIfpWkNhg9Ifo4Etmr9OaaLF4qc8j3qenVuIEbsqMx+dge2o
Jvlg+wyOCntzH8n0aUOmkdcBM5GuDh2msCnjcw8TrYzWfYT1v0BjssBCZqyeb6zvdg9T7/HBw1Y9
+nI0ye50M6o0x1yzYPsYiDyOwGGrnUJzJLphCGmD6vV4GiwqsFj6SCbq8ndtsMkHHAKeK1TLWrih
Av5riMhbhbELrmRy8Bo0rr8XYa4tcRyRkdP3GCDGGiN2GH0StdC/FAENbIo/Z+9wPlnqnSlgPnDR
sngeCbNCx48OUdLVrT0OXCx9hOmmOMVJXgcNrx+GlA55CVVtCAFXCFqCz8V/DKHn2zXPgZsitQi8
Vhyfl8EgkoYIvZwmjEeZnIiIOX2l2dvQ6n+g4cAcVoWQvj0bOlLYoGUG1ngIGSWuR7KETv18GRq3
PkBURmcCnYFztDMe4rmll5jxRdK7k2SDnQMmQ1c2+nox6LI6lHH2I4VRdsZdkh9ytD6Lmqg2HtIw
o1enOjZZFBQ2bj+Q3PV0GYu5jO6DG7AfaMeBsP6dfWoIcG858IvZ1PgO3MA+d0LW93zaVZLq77nk
DGF9sNtGER6RXiG2Nnvb7GkMhtVw0fsYPTFL0bZpXHf7j10+d49phzGK8bNk1SZi3LVBeVLoAR5I
wLVlCeGcXAB06FVOTEyuCNYIKT7qLm5O3iB7zmLpS8bCQ6Ji179T0KhNWk0h3SkJS6cbT5hdtC35
7vYGA4jz6FwWiCmZz/R2xGFThmTwGtHWSOUKTOzOqrrwkfvUDzXu4oK4NXKWqlNdEb9pzvSLf9/5
EPU/51iLBPnubbLJv3GesY1aGALamUs8DXmwijG5EX04rPT5kREYOXbp/NKc8xfJTldLpCbkskVK
oVlPVpXKY7AXqJqFXbdUfAXsMnKgg6KhKRjpZKhz+t+CreXXOod7MPaM94HKP0AMj9shdM1DnMn4
xL/I8VeBztWd1P/f2KHs3cUpt8MtSMJBCwbHJWlk+QyqiSF4eTI9df1nP7XOlYSpYKvTqQww6l2f
z5xjlGIVO41z9nsrP4S68VbFxqHXBv2jR1C1aVrrBRNtRT4H43wpwXxRlS741gYQxFm6UqqYVbx4
RTIUyCILfmakKmxsL512rq54UnlgaQjGw+n5UR2eBvk1e4EmGURXXF/yJihLbzJB1Ucu9pD6ApnP
/34aeRxgJrBr6UCeczLYhLJX2aFNu2TRE5q1GnVtS9yjeZENgzFOCuYu7jzzJmq1GTmcnemibWsV
l6d45pZgQfCPTtXuLKei5IFtscq7KgGvFyRnDY0gy9mKODiQ2EXnHjH9yGVEH/tz7JwVe90683J5
d+lKb9sGs0Aly5J5ZQR1327V0Ziq7ubGQI4B7YNe64Lu9rwoYZ4DPfvW0+luZQ4zb4pLTwy31J/8
I+n2cKhslDbeWB4j2RyL2M6PVdx6d1v2m+dm0E8Ecfy7V9vC+gHb7Aqj17qIJklelU2wkAoMd4UW
2NrC/0z2pmfbqwEAFLrmETpR1ZLw2tvHf6EvA0/1hPfpWJSCkblXU/xBz0MuaeSPuJi0T7qfzCxs
GWzJzYuXfoaZSlVEXoIFCi7PizRFcGkCazxUSbVn6Er8V1lBd4l7uJ+RSRgPsUjanSePWiIhZl0g
0RMtWt/CmRQDQzzTsRLTSgs8ba11UfIwrdcUYBwKb8l+CC2oYUq6/RdlVqqEEjqxxLEVjHyIE4jo
/feLMQ4LnwBXTW4cFu1FON/TeGABN4DAWEvKjiqo6sMUDelpmC+kEH2yKAxsOVECvbpQG68k2WVA
h/E6UjW0dsuIdHDrTdm33g7bzV3Wwj+2BidAC+n1ocZ7uojm/8mcRXjKUT9zQHNH2ySNIcJtvlRG
Fu66rgNkg3hqi2QIZa7u4GOn1bRxQADNSPH01kvr0gWpvbZDb9xUfp3ePCEvTxBUQt7OJur08Ri1
iLaKyHK2TcJMQKY1jLUqf1et6oO9bZcuuoquWGZNWhwRiRE87k39UuPstCjbptuUdE5JosouWWZ3
d2xPxFyAhkE6ZJz9yL7T4qlfzIleRhSn35S+/WeCN6nXUhIfPI+dFZqSJkbOXkaqDqL3/sajWZFw
rwgk95hbMd+d9rmP0iyrRLgSo6tuVq07Wx1/5qGSIbCLMTDpvGtLLc6za+7bZAHGBsCuynUXz2+9
paFNmzINV8+XGGxY0fKQPm+DtAIBUrKycw6GrcTWxPd0xnNMu50AoaK3rWMiCMvk3IwUVmpop30T
buqcqsWyC/pBzQT4DJstKbz1rWsgipkBTo+y8d5Ni7KCLK1+JSYXdcKsqF+aRiVPlGvyZJt+tCeJ
7UWqYpf4XnSbchG8mn3IBlTH2pb4VHDrYqqOetioTRjazONduWrnDBZUpIApEGheRuLYY1lr68y2
81vvhNvngqqBnUyE7GlA3Msg0I/SmZKTFsrz1GtzP3X+KSNMJzZ7ykoTCEOm1qxfn3QlBX/eG6wL
pCTrhBYMzsTMbbYMcjM8j2kxqtRGjTdLJuY1cT99W6N6IXrcMTS5S6MWrntGx4rwwwUGQoYunF5o
qRDNONbHMosl6Ei9xWRx11tiTo25q8WpZUHHRLuItnnxSj9hwbR/1HKc9naI65h/sWNQvudc66/+
HbSMvFpONApwvxAg8T8Jjl7W7wRzy+NguDhcWadpJoNrNKefI8lIiycGqjW8W2nqwTHz7fAgU0r1
oJZ7csi+VdtBjifuAd9oU6/tNOkY2Bbe1SBE++xFOgAOzgCV0QFmsKZd7aHKQRhfrHqOLocnt02a
zqeayO1ocWOva+U2J4ij7yEGSAKPuMhaXgeA3gcFT8QM+q3ppPaVB6AHMTSncOHjyw6qlrQclfxT
GwW4haQPX8avFjvH5l+0CUHVRyHbtdOxx5RwOMdGaO/KpEcG8ylgDire/SYLbkCSoo+lSb/5qCoj
3RiIDuBxgc56WpHzMQ/PLetamv8iqISWB9rKZS0i9/rfy0xZ3eEZl/3EgyV6RxY2Y1ycPKm/DeUy
b5vyTRhob21NG9ctkBbeUKteWnrjbg2PzbdOkCUXc/Jdlyji7+oY12tUvunBdNDCGFVY+jIrVi8Y
/KPb80IOSr6QSWkSgldpb4iDFpl+0xon/ALYygg2qL+NBG9ipyX2ThQDbTZrG/YB/SMYV1AEsP0R
ZYA3U2qeWhda5/O+lDTcp7HtDiTQ9kVHjmTT/GBCzbPq/nBqjKdl6mcvnluSQBJyDq/yaeMnHplR
rqp2zyCQNF8NjpjPKaP+Wegm75cXPdyMIb9Td69JQnrkpAGzU0gC3NCuD62rgkVJzNmZY1ewCayC
RVu2/gFROGYcB6qhqVU/qoAsRB991TXicLxMU6D92WBNxyTy/9KpQjP+zDFg0WQxRn8mutBFO9Tm
F2042L2uwLIQeqaRW4lqoItJiSfbilzR5JEJ+St31PSwI5MACcu6CpT9Airuv1fkki9NQfKNDp3g
BxkMtFCdz9zWaaYOab8xh9r5bOkNwZ603+inYVO1PsDgdetidMyXLIZqqDE+P0IxAAPLzLON0k9T
G9W+wsSzylnfSc8bX8gCAEE2fxTFDAqfH/W0/PDn9murQaYc25Fxf15IZEIx6KBimj/VDm56meey
lXQZUqrmSLGYPZps0m8RO3Yb1wBN2cGplqsR4ECnoxObL5MHYIBedLOkprj3MtM3VsL8H45dgUQH
S76LZuCExMhZxBaIBtmTg5iFk8BJw4mg6UnwsLX+XLjDSZBn61sG5dDQ7jmcxkdrriZUz7HHq5JX
CfHoEwbJBz5jjWIAREUk0uacjFTfPfP5XQp2emMrFOwmlBSsEM63wmJz6yily+APrcfo/rwwtrV2
4fwNObnp3fS/g4PlM9KC7m6beBJDOvZ3VMucLueqjPD6mL2DeJogzn4naGHpsdfJVWEmWHGu/d0X
snwl6GCNWg74dOp70MOk3OBtvNkoz5y0axE1F6tJ976HOstPphOUHyurpZhCsOo+ZMMvsSR4ZFnM
D0mRqDvHq+Cr66jHKjhQ6BPqrWOX2ZuKmdyjOBDIqCNEheAq9KlZD8McnVQ75HbxHUKAmWzu0wB8
QTMi/0g7cIMdysE15FX7NJTozxNH/Uhwty3N8LuawxEqKgSbJMxnAuWzDu6K+gINmQOA1noW4q1S
slFy4NLdX9iWke06qE7pvfnrbtDjoxq8GDW9g9C4Z5XuyuxIzXFkJLSBEev9i8ERU1jsnhtHHSFx
8am8CaQtDl3ajz8snVCuOvMYd1BcJBqk5nrSR/Z+dHpE/yI8x1h+wIJl8P9/6wpQSD941auNWhKy
SXY0RKbB4l5LFfSLlHCnwzPXysGctI6bWmyeLzsjh6FWiRcwXPAQXabpdji4X6rsrpHZFe99XVbb
WnORYVdN/Bq64y+zFvalTuxsgf/MumQj7qYcTc2umJDsrVryt9bJqJ+ZBeMMmVuiqqjr+wyS4dzI
5zQ7qO+DIdMDbCLAZJHDlwSNtusy3s5Ma0+GN4yABemFZmlj/9Lj8Yv6VD1IWA69qb6y3JU7AJ4Z
UuKyvtYOC4w2ReU2M+iN04jCsTxDxq2aAxkwZFyII53nfnLfY808t5PMftdQswLLIIrE0h/U7eKB
mAKZv47y2vKYKJCxGdyrYpZBKi/5JYp22ymKRt1k+uBWyURQD0nh05wUljnDsXOBDJlI6JDDtsam
NNUXthCcgQQfsfS4h5Ax7yognuRFp29TYeL9YIiLgEVgkQ/q2DjSYsnWE27c21B+u4zAlnBC+g+K
ANjUjqOsrTvwBkfkaG1ag5xEAEfR2fULJqX/vTbb+KWiabF7fuq/zz8/KsKGmYoGVsnL/H4DzMbG
3aRPl/8uTg1o25H+n1gLGvJo+MNQdgNDAvGtG02i7Uaa0McB9fJxlLWx91tLPGCQdm/tr8pAIYiD
AKdm1Yw3ftNM61w9XbCqVVeix7H+Nl70owOPtApCizSpmZdfNfUO09eOGJjgBhHFfvi+f2ZzGH90
DEKpMwTwscJ7KWKkPIb5pzDxVQR6a70ZMRt81Nc7KUB/Pc+rSPKtfTs4xLTENY8bqrnao2X4zEJW
OtyPEU/MQ5lac0/8rXiHT93+LkfRLY2YboKQRXpESsHtIOFCdvTqnpdeH+BsILDlF/5GW2DvFa13
duaL1umlvhpq4y/3pQV23yj01b8/wSG9rXsdI/j//WpwXxO4gIkypKvL2+BMf2h4GPvnq+dFgYze
sR2W7DSFKLFDoeWq5HCUoipWlonrkuQcC/lAZR5om9/rxLeuz089L2kRCh5+cDv/3x84fvMmpLpW
JehttwnDszaZAcSV9MOdVHvo9I6gNpPM3Twy/vbxqD5xL9H9nwK5V3aWfY6rdJ5fFpYUe6cqbxSr
dIYdw3rUZsfpexLWO4oZ7jBNL98ih8ylyt0UbTn+7KVXr7FqM9iG17eHTbchwS58mfqCPdofzc2z
uo7zIyrpZREF5qFJFXrHJiW0d6x8gVOUJZ1e1R/LDTmBGTmhbiMyCThyf+FYzca7qoBuY1Yfuq7v
tQB4Vi2KF4gs9dIseQVylKE3oCZG6BOWsUVcWbckJipJN/8O8oPWP0dTw4m3aYMLkPoSabIVk8Ya
d/HBJK2RH6w6OLP7mJGWh44wnddUNKoObYQq/ORYoWPJt2kHW8RnYgFHCeKvMnhoGEGnaqPFXyaT
4J0ZuYDumIwjWlmFDiRVGeM+9yg3XTRzDLcxdJTAFEGzFEfdrG9+3yBpqsNyWYxoqxsekKL3Z2Ig
kmBbM8kN9oYFQ2RziVoygbMw29Po0iF7b+7SVwzD57+Yg/ykRZGsPc39nc/dT6tFlM+If9mKCm4H
B8O1qqnZwpAzch/8Geh/29SZS/zBTGmAFFddri44rmAa097zvetoEj9uZ66712WyjyyQJQxAy0NK
SJkLU2XpVgpEyXCih9mRTu59FrGlFqqcGoypDqmSRDSvJ5ujdYsczRM1QEwMLzKmgGIn+xX4tG3I
8WmQQszWT2v89JG/kdUryvNYIlUOrKbbNdiR0x5bKLaew1Bb2X1qWC4i5rmlRStstsB7Vrzv/OxU
t/lJBXW/bKjTF5NpQsGI2CPpv61G8nh8EkeoqQHsFsGt1UzvpBMwUrotQJWOU35U4tSmmqFjqQ+L
qMXGGzrIzttiHwt9WwwEn1hurW0KWwfrEw2KBR9Tlw2Nftlk6qeuA5BIOwXoxSj9tW8RLDDS2tTE
JXKSchkGaFglKulBmtZPTe+WvlfHy3qKgQeLep+h5NgVEQ7NzryFzG7fXNIvKVVbem1I100H0aLd
+MRUjTS/Z6Lo5Guz9IodjUPQRk96b68640oPJt0yjFxoIPn3fhFF+05pK2Ksu5VLzgBGL/BrUwoE
ZPTdz7DKlo1lNoQoWs4uKkni+/bxjT98CJd9W0b7qYUVYLn8yA32wEPe4FEIYrFIZ9k3Xhm7wT4F
hHbV5U5y6iEyVkFDuxTTkRpbcC+BMwBuZfw8LqpiqFBPJA/oBkyusu4PGLufQDhGEIpmsynVcB1K
THIYRNOZYylQZq1GZ/h0rRAyYuK4s8r54NrJG4I9aw3xjLWoo3Dt7W8OUWvDsP9INBErTxJOlg8b
a0rIf+3qZh6SJivJIXhhtKWFlSzb6ESxH3yFaDIFGMekD9wiCEJGfRNFnJm9JRqj49wMPnGo0mos
vsljsTZOb7RXEx2pY0FLnMrmG8e5/V6yUBaeuZ0m/yPOMItWI4NKGyPmYYiMT83BRldI+xZEIsM0
hwFbC63vyHH4TYfaT49G6SYf2p0TdvcSqjBlcbpJKnwWB+F4CZHvAFwm7yQ49v80w2YbN7GzFqy9
oKK43yz1Xbvdt58whSQzhKDLgEyMclRb0AJEDeZfg53OIJAZjAR1fRmi5joTM28uXN0UaxueLKKX
rtoDA/6Y2JY7QibWrfNa0j+4mjEE/sAAtQDFfmOEhXWKIh/hdDUAUCGxhg2ApcooIduY8L4UOm05
4ojQuzRd1AWZEUQrQ/RY1rL8IhrmEpmyvEFWp2ccAziiqwEoskr+1DPYRzJHpIsr1EpUDhJse9/o
Wntoe3kdc+tUCmTwzIhurgGn3PJIfmsMGc3y7tmvTMkBFBSlQXduyaZaJDHSb73LHiTo4Hn3y5+d
QocxKkyg/tSpVWgY66nKrQP0Q0TP8TEHPT6reS6Dk9+8tonWpSTlXIm/Gq2fdU5icdKn2qEaXf8g
efRo6kzTCgN/T2enouwoeoTfLWpkwOt/ieGOQX95R9W4EZp0/YM76UNFcAvRzm1cCQfFqoXDo9bn
4Fn5jdWiWhUGKj6rQJGm2fBE2uwPzDVYhdEyVwFmamGA232vS4Cyada+JErzDo1/VRVOa3wi5RJV
KSokmwmGl4AcHHrnmiqINGPQo4Fj3dmYN61m76DHFDwqD62kwUCees/Ym7WW7jEZ4uIPq5Oe5t6F
wKdo7buENViPNiABArL6eTJ41kQ1xmdt0P4OaXMtcZ9tS534iLEXf8s8/6Dzgi7KT/6WbfeWV9OP
ajIuZoiXHYtOaSF/piKcSacm3BuPQ3YCybhSn0MDmqbV+x9qlM5B1HjTej6PsRaubUrFOAmenbAY
D3dvKhjEN3q+yxyeD6fZMWFfO30kjjxaLwB9OGWkBNAPI4YCCHGI57fxqPWHGEmYG+dyD376JJ3+
IlH/E4TpwAX3o0PmDSRUBDhNGk3lhzaK2k2Wcy8luFGHkXOGr7JL0ssNRoY/U6Dfmq68iqAwzm6d
HFQV7GSUiw93locg00mRS0c/PS/imyJvN+bPXno/yGlasayjmTNo4S4KLYr/D3lnthu3km7pVzmo
6+ZuMhhBBoFTfZHzqFmW7RvCliXO88yn74/adVDbrm5XN9B3jQ0kLNuycjMzgxHrX+tbu9H2zRsx
PU/WhLk0vCjXxJxYsAYLm4iSkPhF4Kcb5gM5PLLrpKEPY5R/9+D4xEbnblWbrU1ToDaLot1rwc6j
MgZz7U8B/rJWbTvSzVdZcn7PwUE5tcAugmWkL7I3JML+pm/xtko6FBCw1t4Sx8dkuYHPej871F/M
bnzfEwLzx8vcfs9LSiQyR+6azNyXafDVN8sfuRpxM4FFQHqHC2HFN7kpkwMDhVVi7A2jQ+A1gnQr
yF/smbTc94b4BKUu1sV3EZdfo7F/LUeFs4ZIzg6xdsDMPF2HGkSsm5bvJPLeYzu/Jw1FEoGZwEET
D1v1rcd434vKkzXW5Yk9EyPka0X+ZVV6EH7smn4BjIh00TKreCpH8WJBFybKndcb1OXUB7ydJ4VP
5Hl+wFxLgjrJD0kEmDTs9X2cYor2Cg8kEzCKrdADJjCFg0zJbt2W4zHrUWddi34Yn43gAwWwBcwd
eJbjJomJlTO6uo8scAgd8ulaqeDc1o08Dka/dxp37dR6vtRZgruq9pxbRcl8Mt+GmGR/0Kl+TwB8
O9AA9tyyctULgFI4T7ytm5sKm/2cQvl1er0b3mnbbrdCAnVocZEUOIXb3iuPpSCsIsfwEjcFD1Ww
d4nHzuS1rh6bq1Wb9PRblM6uVhmARsP8poPSui0z37wF391qIzh4MCRPVp7scFOx9ZnmTyFl3uta
Jl+J/BiP0mraY4DZZTX6zkvL2G6T+NYDAoKDGU2lB5wm6jA1GpwClTgun5IDg1roxiVkEt8eh9uM
VGuWtfaJ4/J/CwcGQzJZECptvgNrORwrsqhxQKvPZKKCwZiLCLUbCCJqwKhOTUwWlDdE/ewnpyjP
vQsNa7Q3uHuEjZ13tG5pTo4PeeQeOUvvitRjuMIo8xAktCgU84OT+BzkJZrjtPt9f5bl0I5VfDRW
LhWNuKm0LRxISp7lCgX5bvnzv/STYbxywe8R0K5nmmZ0BzgnTKS71TTqMP3CV+JyR8Q0GOTbhkuN
uxmHAB2mj2JS34NmrUVkMzTDeZJE483vn534l24vbSuTH2DZxCEdRrA/PztQMZx9ppZnF3DfSOIR
Wn+Q+ved2hEu5FI2dJWrzNxmiZweLLv9Ok7Ri7LCK7cdY9eUUPXMqLgQHbBAs7CS5AJlOTMO1H+Y
LzM5HrLI5b8pJZPWUpD301X1tOlo4bqObZouMtrPz7tuHNA/aQd672NgAoc2uSHvjf/Mm5wLPi2K
pjPzG1HS/DCzw/rTEwMvBz6YIWkOIj23Gls1oMPV086Yauc0aK851WO/xY2UPFEY/RR4U7YL8A0z
tOp2rOIdfsfMfCDiaD50BLuMBgbdTFibFgvICGalgTSmn3pT9ZcujweyxI2A/aDCjWpBghJWAgYp
qTMoCvACvo4uGL6zc1DM46YiRcFGyd52flXctZ3VPHIBJOAuGiCMEtBXE5fMwi0UytTMo3ME93CN
f04RnRwiluwRJk0bR6yK0NoODVguGHJkn6pSa15dBZWtIobOWas99zlkoiSylgEv3M3C67Yg2Fgb
ROKdAgKBEGdB2vJvCHJOwtjHhd1cZ6cI9zKcAkrAZbvDT1+dVGnA4F8ePr4Eo/4pxse4++dvpWEe
7tDOPsFqYC7WJsho3CSS7cdf+fj+j291Q4ceA3pjpD+Ht87yUOVEgIXoLnNdEsEoOJpaYLo3esoZ
bzJmYg0Qr9XQ6DsM/6tqERPrYNCPqEOUe1jAzgWnn6RvJyDpPKQN3IlO4cwnwHbzIX2Vlj0drR4r
SYCQsR2pPWcL3lFFEglUhYJs7seDYznP+JHlnqxUvCXNU0BaqdyD1xivTdxn5JAhfVB6WVCLxZcy
iW4nxjG6McfTnGUPXauqA1otOqpxM7f0Ys22uPYeVlAIYp8t9oLHKbQhtltlTKMBmP2xmZx7UZdY
NzRND2An/MvHQ16lQCrcBqypDI1LZhbsic2W5hj2Wff1UNrPEUBFz4jnxznPBYbCWWwC9lJWGLhf
A08M5LZAoNBLD3NxZNTUVsPaiWiuSVG8mXHi8J94LbxZ3onymmhP37aikHfNdOMm0tiprvVOesRQ
MNQt4FrbGTlSK/tEGw2U97KeLncj78oLGeUal7MK4Ac0dbtjBOJ3q9mN5KXlXGYsw1KiXunpw4fJ
zRYFZj6PRpDfUChWMT6s34CO0mXqZi2ZjHItqsE6jbZHllRMxgNqCWNR1NA1EmWMUE2dQl5Z4zpZ
Pift8unIt17gpAea/IqXvsyTVcB4y66z8kGCFYSTMVOlsIAEmCh5F0UAYjuwnNOoVUHGp2MMsK75
WVuAL2RPwzrVgsNdGpAWKPLC3YTOcoaJUmh9jYuRbc6ateuO9UkQt13RvNBkDXTZWhOkjvFXMI6N
TpMOfjTcIXCnTJd5ljh5YdULUVGU4RTHVsf1UXglW3PUr4MxRc1N5DdkSQucZH7lMTFZfi9mvaG/
jOhJ3WiOKmyhcYDqquJ1Neyza3g3FM0lPNsyvOChePVVMjLMvrJpkBdfKuyraf6FObw6u/4QQDuq
CQQmTbatJZHIibOnvzTC2qXkeGLmzTaihWs/ZjkGDMN6w00xfQ4XXLpXZBK24MAAB0Zwo0aixrjB
M6xU+Dy1F76T2hUH5pblMYMiuRlYbtbNZMD0HMzyLrbn4EBk9uymXnNrR7Vis1omz13IR8RoT4XM
0gvmwnjXN9q8MVxkDl176cl2cfHKYrjapMCJpNqUuhQxZBuq7nUcf+kWgPOUdC41BhaqBn4H4uh4
OYTfff/IAVH4Oq9i44W6gRFG1UlPmILgx6ruE27fM4Kbd/Cy0d1HZvveh312H6VjdZPT771qbbu7
wcEot1NrRxc1JNOhF/2Xokf56AfCwqM7bjKCmZPvNC9N/jmSWHYDmzNGPaQF+xMImGl/06puma4Y
xZ64Rn+rHe/kh9Y1okLl1velcZxyXVMoEq5M32bvADXrhr0UE7mZU4c15Ab5t7rfZUW3XNBlVGkT
TDMoU0D/d36UsIUu8QA1qg2C4VQvDxIFbd31Qm2hmXAHdSvrwLAte5qhcx9cDhx0A7FVtH3QTKmA
MQQa8xjRj7ExkAu+G/0BxE5+Rqup9pny53Uw4VZC48dpnWVXyVV4yQYfoKnvjycGteLPxt//Tpn3
Pwujf2n8/uXL/z8LwCnD/d8XgO/fijqIvv3UAM43/NkALp0/XFt5jqekLTlP2pQk/9kALs0/2FJZ
HP2FWrqJlz3hPwrApf2H0pQraymWLSPn3L/9pQDchGblLLkYT0vQ4P83BeCe+mVjajqmS5W1IBrh
olV69i+lsxpvluuDH0ZlNWfjIBChPlu4JVL6NpeGRG/Oyw1tPf11njmAlYYZPCAt1CT+YGuNDWhn
Q7c2d/qJiZtXgdvHkLkqc4R9CGVqlyXWu5C2c3TmsdmrCDJ8JSBJxaHdnvRgM9ev1HzuU0XzTkxn
T9D0JP+kR0cplLDkeWZ9BELFwKWr0v7I1IW5whClJ0rBys1UhxXiYk8zJe7mg44J7MsygFnS+MNT
7soecC5BHT/xITI7brWtqWDaVX1Uncce1XkcPJtuLRzssChwUhWt+x5aHGs5BE9gK4FsrUfWemjd
/esc4WtfxcqtqFMJKSIhuxmu9EyVWTTodMM6DKpauO2uEml6pJfCXonJqx9qG4ClawwunJXUg4MW
J7suh+LReyFVeFBfVpzz3E0RjdlOx+6wK2xhsCHM+g3uls+Fy4asooDxTs8QSTSt4zunmds/Z/d2
FJZ7fOacUluprrFZzyvqtiaKl8me54UhAQjiA8jSNN/3qGN3Re/wIs2eu4kgK9Ck7G+lybpoLYgn
Ukwpd4Gp3DBGxjBpBq9lDwSxqeOXtMiITUCoBEffkSCvU8DHnDgzW6evMATLXW8z+EET5NopZWyi
EG6JAJHE8JV4eOyDu67aqB0YEg3U0yXgD4vCrze4cfttKmdvjxfc3ANlIqalKnxi4TB/abCmAaWK
KvnU9DAgWhboOwXhv4EXPZpwIZwJYzr73l3GARUhMyySM9SfJZTAXt6tTxU/5Wz4XfJFud5wSALL
PZEHkV/wMQTXTvTmvilV8WUEhW6vaOPs3VURxtHegiFKo5PHb5Le/NxNNQxB3lRhseodsqy9h7UN
dCwNfnWT3hdJpG5rwbJN7Gogl2MtY3yd4zgY/MHbuVE6nOxBBET0E4XNPPH01RxZ/6euE2c2D+bD
kFXhlQYG81j5fXk34R/cDUUWvM8gaEJUD7++SYokfSJjlj8JBkz0Hg7Fl8W2f1kcbmeDFqi953OH
wPQTBDcmR5/bvMsWIJoS3aH02oIPE+GCdME4AbrOytskF4rAQAVeSrakjjXjAYc+nMcujZt9G1NR
PhhD9NjbDt5JTnQR/xhy4cbz8+LqUcN6m7QmkFhC1fUlN/uhWeHmGd7sxHSvQy7zc2Ck1V3Za0qk
SltEqzpuu8+un6T3hhOmLz6aiUFcIdLXcQrGY2FF4272q75bNb4bvesmGO+NYTbudKuI9jqqXiOy
h+gtaffGsMwGRWKH9yZNiPO6ycuODR1D6BOwxSXFg+nzWnpd8GqRNXnWPfQ83UPNXPUisyIGhv2E
UsBVpvwU9C2imlLd19INg3tyCsN+chURcRSO/OLF2QhujDADlul6jghVEW4npUbnBx+0tQGy+B6J
lON7Hrv3cRziJmfs5AI0bvmJAP+Hz3Hmeft2oCiW/hMHzA8xmuokOT/8MKTTvtISDNgSCtDXJBh5
M9lVRHuMk2hGnKQMaCskgUMBHsu0QtqiZtKhqw/8pYz6bwTlWhpZZ11/g/ChCQg3Q3kKM8ZytG+W
X0UGWlinsvqRuKNNcA8fxaoom+zogSN6oFO+/5HGWt05PmVMjA8Hpjl8ULB9gfM3j2no+1tMLkzD
iHBBh0HELimYxSvMNo7cEq0DVycxKiz7/Xjj8ck5V5WCfWPY5bXvJ0RglxSAT6Fx5N5mQcghT/ZM
ajUq4nM0qfCeisz5nuQx1QMRa8cln8v86GbTpI9JUFR8NMoW00CrInqT2/RowRs4khPuvZXNqZ4G
8sJwHvlR0NoQpUtmaMUQfhprFxid8m0cESb48lJGsO2jsIZTmppUXrnZqSQlTsSzGsYjr2dxCqWl
rlMGdDadkRaSRIM64YSGDczoMDMaUPAxiZH33tZNHuwijy7DppUsqViHmpzNPXDpdQvY6loVNBhV
zmRdWrs2H2aKg3C+19FtMeb+M+iRmjBCpcLPjaQRee4b571M5+lYF/P0IgZC5nHoTNw5DOsuTLFa
rCgCHr8bcdE/+h6dM7APF6p+UyXxamhNjBWpIWNKFzz3K5+h+gt/QhsE52+q6SbvbokiMF+G875K
IlxXse6tO1x2OAdcEnMbO2pSCRybmgyGY050TKkuIkUSjcZLrGJ1SAxOPZ3V+WQWi+jRyhwJCc2W
r60RuC+dI+p028SFd/E4KFyjKnU/V62dnK2cmm+rqvXnLJ4RE6KKki6rIkQUZmHzUAU6fWsFnXJ8
JtQh1y1eZmxEhPWatslPiPAtE0eG92mXFofI1vM+kl5Bs2tLmw0RjQ1HLUuvyzKO5BoOi3MwstRd
5QS4H0w2K59K7I67qFk6e6Sqqp2pff+mNBBd1yVDgXrd1z30JTR+qnFEouRW8S7bwSyIb1KvDsDt
WVZwazLo+hQVfGZg21PooeCbDqt+AItMebHx3iaayvFauxf8gng0h9q0roOOyEvYJvOoWEpjuePA
JsfikMNB8q3KvCJTBjuZjpo0gOPdJd4cgPquphIjC2daWBtenl0moe2LbIkubsi6Z1Scmdze951F
wyoVbQX+6sQlrcoKX+X7hLcn3Ch78r7PgFkYrymnvO0qKjgKElg9bx7QdAcrFniSqraU9LgLr6t2
7dSCHVRgeHCtQTOObp18jKAvpJ3zQ/POZ/DaczNtAlr1vAaW/HnmWjXbrJu5TtZUTDeGKnBwxWEw
rRugKSVTSkdVW9YKGINGzRgEkM1yytItflnhWpLulY5T397HWwJc1h9be+unKc6WGVtNvpox0D3O
5ffcf+czcp1zmlvRWoUKvs3EK2QMziVysVJGSfXaYT9QKEE+IAML4otJdJcYKdUKj3X5KdbPffDo
MrMBPdjSH5PzpirH0+S+NeGDhTkfyt3aL1LIt1jd+muPzz6q75uS2JVz8Jz6NRTkVtm9c+c7GkzV
8f2k/COD+Tj1NaCgiZFqdcdn6jhV6Qu0ABh23dltrZOKy6eqVM9unUK+pVIimLfN/FrpfcLEHI+E
i3sk/1qYzedaVuyY2qc6Geq9pMzhaGSSyT5YqhlAprBWZuY/mhFoFgJP6Jecl/1LKzq6i+j7rit6
8EoMMvFInNAa3sQ41Bi4J/c5aavqrU2jXcq6rX0xfuPNM22H0L0VS+G8VzKFa5vJvPhVNO+HULNk
kA/sdzHaK21qsT1uIpGAvirTJ4Jk6XecNBmyrrL2bUfpBpoNKc/U/6r9Lt2UkfvDzoa7cikAAzOG
a5hYBZLGC7iju5ZECdVuqYcO7GBVwmk/r90azNZMvSkILXVNCze4BwNlbdphdqhDpX5NMXvYpj00
S4rzGKC55SecllQ9lMTQiHSTy8WYcvAZ86+L1ugfMCK1d71DPWSCzg5uFShnS/mVWWJxKHNASUUO
0LST03dUGJy+TtPw88jY+GaDQFCE1bOfOtexkPdFOHonz84fSqhwgNm8cZMPUA+6of/MZvVrO3vW
JikCyFnzDbwkQOeMKR0TczTZN4rqCqp2O6RFVmLJsX8JodnhC1Mwvas97uhRlC7NjI65kiFtMPno
stLb3csc8KlWhdHsom7BLXkE/f2RiX4tB3tt2D3209G2NvOQpJvasxY8aPm5sxKf4JRdPAGZDbd2
O7arwOXgUBJ7I1UDO4jo2AGjrEk+yccEkSuxNwdcPpFnfhvtggBeNcpN14I5U6nPcNBIAQNmWDmx
tCfbvmrVZy8c6V8YK7qq/GRs3jUD1XsF1uNs6N6+OsigLxFFTS0avBuCL0q8h5GU93czNx2S8oP8
hm+pPKsUIhWbuQDHh1NnFwq8U6wl0rrx6jBH2cv9ztk3DhRU3zHAbZoG+0gFRHDbzqZ1a1P1di5g
a7PwALR6Hoql3LzOnIODAZ6rJpS/7Xqfu7xn+TC6YIe/BVERP9CCbm8G20+O+C71965y/GtZO+3T
kCYBc88yfUngEqxME8CxOdnUZw5Y9PBzZzH7Tavhu4nLQ/dr3e429Cr9gpF6fjSoscarktWw/uUs
n+n78Z4aKzWhWOmGKYMTe/Tm8vneBT2UH6zX9rCM/NtpC7hIgLkY83gGeM/ukOcvvJ0V+QCqjIFh
oymC1tyGhinA0TSqtraNGQ80u0+1+Bw5rsjgX1BRS401vakjavm6Vq7xtXd9981si55RS8ZRp3bM
mREmY8+V6xb54wyi2d6Ags9fzNJSJ6vo06OfxNyLSoOcxdQsTYNd1eDn9QoX6GLTquuoGW2shYiB
Rw24yHbY3IddbEgi/AIQjG3OeutM6dL7Rxd8zgjkAiqDjkU7Apk32wADddGQBCifG3PyKeetu3dQ
sPPeh4S7Nqp2xpMblhwWZ7FU4NbmpWY2F/ERDcpzzX79akmQcBklUls8RxwrpwE+mCV0ciuyxP4S
O4ui1k3pO6ep6FIG7Xxgg5IQmjJj3CtJA4KnB6U3DN30qsd4usgBuAl7P1FtGpGl55nO29um891t
BRPqMUoaeZrdEPeJyySHqloiKo0/9Z+knNRbk0zuWdVjt4JaWlwc3RWbsPToVYjjclcZlbmrg8no
cdcOKesAo/TGHZpbTHoJDQ5VxigqYOSJY4qMUp9wjmQengOpZnPav/edZwJNaJpnPxvtfsuwD4QZ
flN3FzSFfQxkwusAPWJp6Z1pOImmxL9nGonjpRnHbB/NC1ykKrp2q4KAeCZtZh5vWXfCdDt3XfgE
e5WOpKKKidMFbmbQBUNW86EtWMRMAUTEHSoafqJCxpsk7Z/LTN+OsQjWElYzRkJE+HgCPZxbHEPU
mG2YhI3Eh0tjPTqk6Fe+qAMSYniG2a6XND+F1UvYd/YdWAmrOds4uLa0mOJ0I1mNtdadL8tZ6wuw
DioHA7fSTx8a3/9rLRRx8OZb9tb85/IPvxblVEe4Mf/Hz1+isf7j526+td9++gLGWNRO99gqp4e3
pkv51j/V2uVv/p/+4X+8ffwrT1P59ve/vRZdDlP9YVmz8r+Klt7vVc767e317de//6fIKbw/HOlC
93QE9i+lpPtfIqfl/WEzm6dZQ2nL1cid/xQ5rT9c5UpTW5LhPVoms2dSzm3497/Z8g+XqDNqKdop
ugnS6H/9b9/9OZ3+U5X+p2j9HygXd0WUt83f/yb4GT8NsZm4a+VSESXRNy2U1p+H2BIPdiYDB3B9
NdE+hbF4Vnb9IGGBYBzl/tmOyTZc5kfWBMpS95JOxSl/qhWbI5QNbzViw9qyx7mtLIeOAgM0c8pg
/rAAVMzyhYoK9984BqxfhFmxPGkupiM9TMHLhfj5Seepye5+wqaS2TZmdziSNpXRi+SPtPfW1Ia9
BWVrb2w93AVUMa+K0SkOMuwOf9Gy/3E1/3r1llfoX66e1toz8aF5tvhQkP9irKAiJfByRfdHDEmV
o8TE51KZNaUDJuXNJKbcynn3hhbqrRcAQaWjYgMv7/33T2MxSPzViLBcDs9EDicsJ7kp/fIa+iHQ
lsDnkJxiwVzVVbmlIvJaq5lodxbI9e9/muX+anxgTfJs/rMU3gfB8evny0/EIoCfUjFbsxg5ldC8
el9+A8tIG2BLmYVI5DonAPAUA4/mXjV9F2bsX2aMCufJ4ro75ikbhpeQ/E9YxGcKMK+DtOqVmw7l
1mEssBXpZOJ6LNnwxc2PwufIzjnyaC2tS4RE/C1vq1U9AjkmzXQk1dSex9L7ZHajcWJDGhySmNW/
jePo0QQ2AqLSOUclOSajucFbgl5TEYoJaQewGg6deXKtiz47F4zpy8cM6sMTt72tzm29bXToMxjz
PrXdgCBoZXcKOcTOUlpTIo6YfsQpMnScZlNz6t82fv/OYXE8ieYh5r2HTtByEBDB1Y9jay9ydLJx
zHGskDBo3PCxjY2c54WDwgr95GRkCaGI4RpLoa71RAwzFe1xUOMB/1q6HlzSxWlqV1TbNHtGi/NN
JiEeJFXi7VErb9phHHbKiq6DmZhbyVZ4DM9N7VOCilXUUmgvWphYa53gKemLp1SCApfhXsnq64wn
j4mkeuFks/FA9X4te6a4zuAEG7xBOdZErOB04FBYSJvocszAH9lVCRupSl6lO51b2yN3HVDahFMk
v1VjeWfoLNq3hWxOHsU3oyZxXxn5fLTd9nl0DJ/cqH/jF+CqrKk1T7WCWGP3ipQ3IxOm53DUmxer
nLpPZUerWiiwzpTe9Ni6YPFDOmDpdCB+oNv6ici8eTP2pThDloeMMcV7GEQDZ3rPXyO/RDubHe9B
uTD0JZTktYgMMn55CfGF/oxM9LAflHr3gdqdNE4oDjtFT7FyCKJYW5ve9+p7hrT1vRyMz5J60snS
1cm0BZBW+E900FLyaEyFt/r9h054v3zGl8+c9oRlW54WSn4siX9ZaYqcvSiYeTYFEap9Sq5UtDSV
S59CUYhcypFnG/TTrna/RiUDbzMr/Julv2qgWribs+EJQ/kRmEh05z9RnY0jmf7AgIeiNukqJdmy
rZ7MpiEHoAmGADAzaZUurzqfsPXo3e//f6xljfjrmiWEZZpM6hzHkdCC9C+zNdOcJERqwKo90M4N
RzVCUQ/uxLGgqxZXYwOhRETqaAz9Ktf9ZaBpY294i6ZaJqffPxn5r09GWIzILYUVjP+cZcH7y8VN
myKNrLFavHwpRkqXHA04o+w4Qfu5nTKbsVmCS0EsD2RgqVp2TGvbGqqjUr6A/gkISOwcpjAnTbXs
FSz40vPN53rQlzDurFfS3ims6Mi7w8+1NkYqbQcMeAVHlsscm/YuquV5MLrp2ldO+VgPlXFpMyKL
9WImapIRRrFlvrs2Pv/OHvwXdCy5NfIQEHnp0+VRNl/I1dR3UnMJf395LPtf33y8XIt7UEoOSPav
LxbvZ44mYchtzpoboHKE+NDuL0ZrsKNd0tutL4MdJYHmc63VazTq5I1O6E2hi4H7QouxslXuLTz6
6cikk8RfH+3LKk9vpQNLwYq1eIom9wUaR35TL1zNUufZzvbnx4CZZZ446oCSjeJAzPKh8vmJWrV6
n1rW9Kj9O1i97fRW2sq5NYbBva/TfMDy7e0+vgJZ+E152XStW8daTUjD5w+LlhMRELMC+xZfJuWf
yLMgzjgOmkEvNoPGbbKpQucxHdhyN5BkmTAS9CDp9M0OgX5Ke35bnNrxkK1m4Ub345DdYmt3iCVi
rC+FO12iYqAu2gzwvNVaHiqn45QVTXI1m121MQcCd3gUS3qvSSRxno22LM3mjlDdO/bYlakN12Nm
KvIdpySOeAMls+Rd0lXkpfqeuS2S0+CV3y3asseuRScC9xSUKHazNx29vKmvThnVV4P7o+Fn1tFD
G7sKFscNPi9wflg2DpVh7toKW1TpwovEi7L74IXilfO2M/IUFmshnoEn3QPjcR69Oa42ttlBpGR1
rnBpDrqynkjTc+pLM0NRtls7D/hmi5WnrZ65a9es8iZ+AMldP3Kc1gdGXMgqwwQFUdvg+ICWRyFt
GyaGrauQWt8LyRoOTPYZDqXpiubsMjqlfZBfkd50j79/i+tfd5RCSMthF45LFn64Jdnu/7QCOEMz
VUbG3Eipp7AKDw2mv0uYeOWhCKpkyZ7ejQnTLatUtC2aAa+U13jX2RNvg0lEnINFv2tjdQHdCGo0
xDA1ZVR+mY4qbY76SX2qJUIsVV0vtu4eQIKY94qN930WNXciHsEmmk5+MCkjoMCeptmoTXd0LKC7
9xR+1wqo5ZSN08PHA2btna6z5talJX5syvasdK8vaZeXWHc0bOIGo6cx/7CnkdlXlOYPMJObTZ61
wa6ZvjSdoJC8hfIFTSHcfTD+mgKXexKVn6YYsXlAiyFkqo/VaAxnqxbD2Yv1Jzfm5kJZR3PMtZVd
E0dmOzlkvBk1WO9iStUmnQbAVuNAgDvwsY5y4v7agzM0TcDwvp3buDo19TPL76uuOUTwup+DzGH6
1vbdv9ut/ro55pXF/czxhnEKcvivLt2kp9hoMUfj2LbRWYvuxekcONjob+lMftAPh/yB6Fi+aijC
vWMsB1Zt8OXRrbH412qP1x+v1hQhdXpCPP7+jcf5b3lr/XQntKUpPNN1len8LxZXCmm80HdZXAcc
fViJ9QXZKj3lcOzpw5zZs8248wY7o7JXUEMMY/2ljfOI5Zfgm9scgrywTx8PNfWBJ2bb9DeY022y
wLjgffvnGMcfue8H1RRA7aELPLuCFTjCKXeZ0yC7Omm6A3BGD6hmX+wRcH8WiTPuM0qhYEFOSKHn
SCzD3EBUnyaXQitKy4m0wEvyW48EjhepnVzAWh8onQrom9/WZ18UsPEI8smzyOpNHJI6+Pjq46HG
jImBkw2cz2pK1EJj+ipT88kP2aKDsqB72aNbqpoB0UXYlim4c7ILylG76QReVuZAm0CM3QkoFLTO
nFWtc/IXI6m+thM0mWAoiWNYbn8JTWjyo+rte7wnrHue6b3ko36N3Gj8EVH35aSG/RLaaqT90yIz
K0b7xZlbeI9twx5LNPcIZcbWG6ppPSxo6NxFfVYHuu62rVvODxXujW3iAf0Gp+KcHUPEp6gqfiir
TPZGAQeO0uV8k4bAmkqfb+iazNpb0Ox3TlZW27AiFGMSYosnPW78uFW3Uyn3wODMcx+GFiA1fmUW
L2bYUVFaOtGu0GT8pbANrkanD+gHJVIg5iLq38W6V6DLAIrQdO9014LDU5AT5qJ/6Ei0GL1MN/0G
8VwQDoyiK6QwLMpMWriTZO99wYxpgaJxxhcno8AvMNLHeka5nXdDOouDm8TVtSnRsMLBhaSXWSHj
yvYsYSLQarNUjY9AzRHcV7zt+5eklK8YTO4Lo/wUelmx7bK6Pi4q83pgrk8iJRXnj1+VkmwM7vb2
xbjx/DG45SUYtkageRna5iWMR8VIjylOllbiQbruDnSKdzsV0W0ztfkZE9FmghV/boyagrzJG9ur
zWB7b+T126zd9jqgPp7wP9CUKzEowS99xbqUUMv2Iwqqr8GZ7Ga/n7oRTsaCoSLQK/aRgd/IoeJp
zd3Y1OMduxxOd9DTaIJAsXlk/5/fsougXWi6t5up+O76hcB3O9d3ZWyGl9Bt5s3HHwjnjs6b3Rji
grBqcN207WIcoD9yG2RgFOqjZiqyGYu8vjWKwNulfssEuqfwyLei6JTm0YjlaJ52lUrdQ1CTdawM
33rEl0/8tcLAb5E43VZ6NvdDRgDVMAafC5DqZCnksvYphKldX9NIK9Wg1rKeAmg9OCynfn6b6Uqu
IGs/+b1pnv8nUWe227YSZdEvIsDizFfNs2R5jF8IJ7aLZHGeya/vRd1uNHBBWMlNYktk1alz9l6b
UDSQ561WrTG2tDwCXn9tzAvtJMYK84ukIyWUjj7uY1uAco+Uve/D+DSpDCAYRfJFDdUM2fLdJSN7
ufKMVN+hxBiPugYmtGU0VqMd36WFBJwfAP5HtYJDDf7SXjPoifeQ43cYWGCdklJ9GQxfEu/JnYlu
FIqh0Txl0lS7kNwKlux2pxflDH9NSAFLs3KD/Y5BvyOS33HHCcdbDzYu+iJFMDwo98ypaNHrEgEe
TttC4QXc8OOqE/Pg165JzSOhc/97SdDRLpqkrVe6nlzJcSTXNs6aq2Vmb9Lr0i+H9QV5YIu0pIb0
U8Vmeaw9Hjnf087cJTlWpSKnc7BgoWWeOa7LwEDrnSD4Vrn7qUfAOlc5M7yGSEsUrvYVX3G2LGWX
nRMnjZYoDCcmQqjiXNIxl5NX28eC+REjXQoTtz0MbnkMSxPBn3J/H59BYdOd8PmMCV5J5VMbpDvF
sYVw4Q+90Ebwrhiah95gVqDGY41fT6uNN9S43mGYL0w8/YVKWuZFvfR3UUaoSzkw90C0Z10SlX6P
ieNePE/FIBQ8sS74FPZW0facst3h7o0MBc1seOt90uhcmEN75pj1h8+WHI3ePa6o6AeQau8owZ6T
mjgDrOJEpfMxm3qj7VW4krKblp3R62/wmy40xMZrbbsRFfdwa2rNfpGmvMhiDFZdLcpXyC8H3wtn
lYdu4B2sICnPF1Tn2KWLdz3oDARV1Zljz1rTxHRME6vY5rozbRQ2b4sIlS89b68uO/L1AXgH6oDt
mIxb0fgd6cFxuSb9xlkTENmf5uxUwyvUE3vBDL9CgACQmgj1FMNE3b3kTq8TWSKavRs59JLqbi1y
UT1bUgAdZ6TgmFUIXxR1pisKJnnzZUjAwk64jLZhHxKPYfu30QnPSnghU8VpOqWTpmPJluO2KpKf
DB4pCZrQbjFArIIELFXbq3dDKysW4SGJT3IccS8PgMai6Z9JFPZHBNhW+G2+sSsdyyiqmiciKAEL
hAWQO947dIxxsGsrD32VIeUutXOBwrB1YE06M10mPnppiavDj8jdytzkHCnvQNXV712GINzjcAp9
L/oK7LE5GJ6T3bO4uepV7F4MfNLrbhiJ9Uu6ZtOgaNz7xRvhd3gxtfIJ63izQwmqQfLTGObkwxqn
cAvuox9YHXxniwTOfEocbZ/UI01fBK9Iyxq61mX5PM7btGNrx3h4x24CqMtsXo2oLDgfEqTu8LyA
0KmPY1vV5zm1km7luKmjxtv4mA9IBpigzNeufrECj+4WqaTdCGpostJgzZBqlSWZtyEtknyRVNjL
Jg99Bmkhg/mclHRkXIJPArRqZVVvZvEV4T0HLNLGJOr4zpMe+USFk4bYNhrdI2ImTlE1eZfQ9pvl
wHP5t0K568iapbKfevoJGU0bkDivTiBujduhO0n6eJOMUcw7UgyLxIFnNA6ldfKC5iUCrnhSnEE6
dHrIEEWtptWQRgf0zjQkLOQKLjb4wan7gx728dGpR/BbdXmS8LJuXWVp19p64h40iHENC+IlqSfm
QBbfHLWrVdxdXEIFcG1EqRNT5zZbFySnGZPuLZlBpZ8cDveiibqVgeMAdNJUHIDOkbo0hUezxoVW
tZy49GmMr3mMuxWetnsOhRyeXa8/l57DmSEvEmIkccnrlc28OQIdQodkIkqRoDYLCi9nRi/e4a0c
zmn23Y/JIm9SDZE088ilLiYHl1ejsdW50aGb8uHKiNtcxhYufbtORk4CnFPtME0utBmGdwdsoltg
oFbDZVLOGhnGoRek2wImB/yOQ2jO4HV+nEKA8c19bofq/v8s7cdXbk1qS8MCFXsh6zvR3LtCb19l
6GSn3AIbnae9vyPJ61uJIaB0IglHeeVn2hF7EIVadzGb7o9DgP2htLSEGytJtz2q99vj4mnewYoS
eHuxMq7l8FkRZ3QJs9i/xm34bzDExMQSUlHkiF0T2qS7cV+h8WovoDpqBJlSPqE59fYRvhMtZX5p
12RRW2q8wbn+FlamrRAKVwcMgtWuzdDsoOSKFuB80xe9qspg4evdCbAZlIUBQUFaeunJQy191kRI
QOPgT7hINLKLmRedGy1tMRyNS59MSyLrnZM7ZfFTqhuruPpBRgikk7ZDymYn5Y0Of77VOzS0bL/m
EV8RdJsu+wwFx3CN1tfc30B8UxGUIjEv7VxLES7bq9uoVXw/hmrP7tQ0907IxePN7PvQOTC1v5EV
Ia/sZ/FiFmsSEpz+C8uWFPcpXw/pyMOL6ejWVoMNEMA5jyallGmJD49kU4b/AqN+15gbRrN2v9BM
dDvuRGsjYvxwG/LYoAGuYzr/nmASEohbkznVWnO6VIqpvZjCP+0RQRx8rBJM2zTkHX0o3gb31wDD
c8XjRlgzSmSs97D9TEQAwhnznQP75w7swdkZ3XdjTfZF1OkmlkBLYoOQHk6/7CVu6HzFHcVuvQwY
Ev2JcqGvzKInYID84EUuner2uMzDl0Ckzcmqc//o2OapJlfgSnJ5fu32GsEQG05pzy1kkjd72hNy
Uq6ZT4er0pbGQWjmjArmK+IdFDA4l/RngnrbeFYuY5387xKW8TEmqfyK/Jh8jiJu15VwtM3UpQ3S
o1sxOCi16wJq4eB8RbWrPkjvnWSGbsyx8410aCG0eMXWg2UGBwmbZFf6/IOtQ2sdMk/2bVpYs0r5
WpXduDKysn2KYrRtiDo7FLWTv3YFnYa4AVhbDiLhbJIlm7qcU61r8azmHsykW39AjRMMbXkAjGe6
lZ+R/2OwO5TxYJ7KMm7WrTV1bxTin+jVCHVHTey8pyPC/WbQ1fbxsrc1jOI2We1NV3rHPJcv0iVs
D28bsq3SaPmWK6IHkuTLz9ENOGn1WsyQDMkRDxVWU5GE+6D+qqw+RKm8x0ZfXzHGJNfx+ggyeuQa
jaik3bj1YOyV/9Ik+iXZnHMK0upj56Mdmgt/HCTechhybFd0FpxFpVMfWujreaoNChmdMCMLxFlc
cF7l/OavVBSa955eyAr5sP0iDO0L3zNof9jrrZ4k28BN4d0otoBHCeU14TdpdNnOTfHOy3GOPp9S
/xkD7LKfiuqtJLTxxgd7dYVRvWGx684lwMzF4zcZ7vhubK7kYOvv1lg+J6UTvZNtsNNU7B3iQPcO
tSLhvB+Je3Ecu7vYY0fXuw7/dbXSL30iOSTHKR0L3zhhfhFXJmjhIe4awvxamKEmIO3FFPX2oSnI
xVzEQNPxXx/4J6tTQQzkS5U5LP8VCJ3/AoPQxe2wV6fLgNb0MTJHuY5SXX0g5Vv4VnhvQDCcaH6H
gAgG97u0iRsnF3dESxa/oG9BsD1lEVp2j1Dz1HZvndlhwciz+OAU/P/a2GmLLqvKqwWYvPM6d4k3
MdijFaI5W/7GcXAMnRhbm9/YT0EXFYtcjzmghco8PC71DP93Qbr3uRc8TbDls/nPMNQ/8Al/hEwT
d9Oc+m13ABAX7TAte7qKi3jsSkbxJdWTjcevp134GGLRZiFRvorVyWhxumoafQu4Hqsppm+nCnix
PnSgZxm23XOVYlpQ7T5j7vRmVK25rCppIhA1nFXSYtIrMSD5dlW/F4A1TuBudKIU1l1f2T8YrD3V
Rj90k1HSysR51qZw3GRScaKHPOTrzbHMU7EbVfo0FMEPthrt2ll2esds0EXpsBEK3zn6eKp+q3li
ySdtx+J+fWqyHgNHy188dqCFxoAepT5fPLPnUNP5GKvkEC8MI6g/MikoCrxPhgoh8pokhqM/FYSZ
Z/Wya7HA9Bq+IQ8M7pOeiDuBKtN72sDimKpyOkk9p6hxCDSvbKy/DrLcax2Sg8DREEysNr7i+CAJ
mLEgCW9mxA7SQu/2Iang55To3ibfR0PqRTjcqbHDrnnWjOAMtHWOf+IyqCKjFEysV1G644fHg0eD
Y8puQ8aBIi+N8TOK42+7yCj7iCLw8W2SUqOh6omyk9Cn4FDOgKBSz391qH9bk1jAvso3VtuU54bo
Dhp8HaLtUGzdAHIphOV4XUTjd0o7ingYvX8KtIhTCfJEI67aC9KQ9uK4WnuhMTGtbJgBZ1ilHF5l
M7ygW7trnfVSjb11c3zRvtTKWRmpNr2Xc+hnXhUkFGNEZVePT3GjcwbJWu7o4RLVHfK9kB2ZeuwT
Col7sjVYlpGn/+EdEM9+ughbvz8nDQ8yCtzwGiJ7vLaSyIpMT89gIXBMZf2b1VfHikbyr5ob8qHn
kdFovA7DN53Ov642OFuhTQDA7DlJhwkqamb/zHvlc9yiMdZnFGOMs6pt7JZqEwuBdtPWGvTLozyU
5L18FJE1812CF5LgSKLKL3GVdGdpftV9mf5DIwvGRZ+imy6eFHEMz+iAEkxiwA89sTWDTgL5ZHJd
oYtZGC3Tlj7N3GstfRcfO4BAj+PxfENXPP4fjU0WaR3UHJNscA7gew9eqb5g9NQwT8E/gERRPA+f
TZvbr4NUm7AkB0+DWhXyxoIKp4mJQuSlSHr3FqP3QQbKe+LOqY/IHlDlxcBc8EYDAgYWuk7ixN4X
5IQAa/HoSJZsb3l+e7xCTvevzlDyzpqm9WhP3nvI/wrEeqioLyHxhRAJFlqtiTMhV8M7f5VC7u7p
E5K0Mqg3YUT3yapoGyiDRE/6CmLLu2s/D8QQHiuCR8iQbWdlkaUvQ02b9oHTx6c6yLh1BMnuolnY
Y5X+czpNW4rMss9Yrz9C7Og7wK4tp8/SSpdjRUOlzNz2DOetO6Mzyw9RO+6iriU9NpyaZV6P1bpn
ogvoLCfp3LTlfn73CuIvaJXwFjaj96Vpg3qBlta8B6711OQxXdzHgzJfEKKxFcjeOVDDLIE15z+G
h/zZrPL01QADtAmt8J/PRHKXGVO+G3rvXwolYtGHrffhlbmz8DRNHdwaV6fnRBfc7gLj9hwhZGX2
IlCK1X+wUMWUNQQdtodzqyXDO871BTvuugJxBMz9UqPHWSCIsY46/6AX9/3FZsSxDgxYMwFURpzY
EpBUlOBT6zeJO1IvRpyNu3dXMAZkmNQcH18RFxof23QtWM25gUxjMaSdIgVA05568PfncgwvmulS
4Q6VRoXoiBUH/PIM9qk60d4ATSXMtyatXjw90u8OUd1nhtABkh8iOB1arSB2qWANnU9fiBBqEGMX
RqvTTbdH+8UlqEhlMOIw7MtnPsA3ARbxrQtmFx9wBD+3v7OK2PEI48NlSnxiovwAEYqXv5kDA5lG
Ju28wdZIW1VwxK20bAPvm5JOe7FRIW2khwsmjzNWLzejY2GYKZiJLOSOcBF6DO1VGURfwYrCskip
1FPsoyveVI7JLdbb9Tupeo3PARnY4dkcmuAJP2pziyoI6K7Snnwp/xKLAcE/HAMshNZbSgzLQY/p
hy2KEakAhPmzPgcrWKD3lqbvBttmDMMXP2ayi2UDRnGH22FCKOr33btmtG9dFOuETUXdS6TUWg4d
wFRW4I/KnbloQaS/JImD+q4th+PjpYhSZ1VBcNrivXsKsYieCSA2EMaG45blc4m9wL08LokVgAgz
nTUfDFl4Y53CZ5dRuE64G3beZI0UrNVnQsdsa+WJfJUBnR+g22zjZbm1c7vmpDL3nH0cAK3XcRSX
eXfr0zo7MYCjQNY9D3dMn2+wdO1qcEb3HlYvqhkLkXmq/kxdxwxuFKugs9RBRV2/xfgbLSFRezep
w98jJCTfxJYvz3wfW4IuyASe8vTeuziFlab7u6ShCcVgB7VtUR4bapQglysDPeuptig/ekXjhQHs
eKvpiS4MMb4oqYxnqpu1TSmKYr46JdVYbN0Z8jRaWnwvAV2dahZ+s5/2jhtrlzRq1WmwjQ/i9pqT
6keaRf3n44Vf9u/T0O2m7v9wv5oFAK0o9fLAaArmQZT8sULrLVDZrU2CY6Hl7ZMYaIIO47qIPQ/B
cYj8u8fTUznEzS0cy+h2sU/QIVsGE1xN8w/JWEe7gBomz5z0TfYEQhoF8LaeGuHcO9pHBiQLZ0D0
LcPpOg71p22GJhg9+xeaDqFsTNZQhsvgzfR+PRJlwPsNpGgPDtopkUTV1haWc0fuJBgdGcPBGZAy
NW057UvLhRQ7B7dxFnJWNY5M0Bqvvpcnd33Sq+epIu0ka6dyo+BqPeuKrGil5y5jNxL8+r47PYDl
kcFRRs6XiF+X0ou2xGmJfQ2iddsPsVrYs0TBy2mqOu5dOXF9HSXWpAGH3SbPMQu1M9J/bAq5axpA
5sNYTUcQNT6NFChaZI2nFDLoZNyqYSiZ14dwohENkxcao5e/TxN0rsjkRgGoh6lwhltVeP93WVGi
jyBgjnqCMrg6BA4nrhor+MUsP7t4SknWcT9Lywmf7blgAPdPydoa6gBew1+lBT3EEvbF4XGxG6wj
TYlf+/EnuoCbMceyM5DDNbD1qzSXJ2I1/BUbz0cp4GU2Q8IRL/Ghs8u52lbv9BSTiwvxmTcb2ypR
jvmlzV3jrLn/tbFxXuw0JzHPAW6NJ0MH7tOXsbNPmbXFyxTkLud/cIyZWzxhcdozFpr+anAzF3Bx
nSuAlehEtqKxKhnUw6BrcE60ln5HTvfgmJhEnv3QtSe+DUdQCGUXIGCW7du2WqHais9Cc+NjqI03
sxbTum312TTotX9a/RzUfUSFMyPnAKLs9IzyKEbCc2PqP53KVD+bYSS3aYBkuA5Eewu9dPeYQHdD
FAMfpWNeus9mit+8IlXxNHEuPmkSJqEwEIhaec4K2MC2UyNlUBVZK18ZL6km3C/fcY9B7XFfF+2K
6qz8g7Hw1GQ8lRU3xqExoHXtKGob+KvudHDc0V+TFFcua6+X9Pkr6lxtODk0IDG+Rnhcu6JmtlCq
5SCKZttmE65peulX3Iok/ihaG3UrbqhAodPqTbDrFP60xyDZL2knj6V34D36aXJ4MoOwrlIvdq1t
fwCP6HcGblUCk0g2sPSxgJOcdWzieQ5bvTvrcd4u0tF9fmwdHmdvyL7k+3GWOpiZQbuPRE1a3Zm/
i4cAsjUt2MtoiRchm3b/eBVUxnvMUn+SOKg5QEj18d9X2CDEUBk3HLgFrJhGbSfpBnevL7dd6Mcs
9kX43ZKXg8lwODCVyVZMbLIbazZkqZG5t1ln23aeUYXZqRduilSNz6qNgm7vei0Q5iZ7E8IMsbMS
IKm5jB7L1GSa7yIvtBomfX7MM0Gg8JqcDLHu6eDTiir+Vu3YE/pt5bdSHB7tTSAf+SlsLCbegG/x
zL4pYdq72kADVPK+TtnJ7X3n0g25fiWYR78WynVg40cHN+ZJbJtMJ8Y8spckBydviV3qpLdGwR8w
GSglo5FqeKq3qCP07cCPuQHnO10zqwVl0Yk76CfjloCKeo2LOzWRvS6KECGGGUcXSvpmW/cDHo35
JcF33q7RPWsrxkk8szz9DhkiPV+E06r1LG3ttXH3J+DTGoNk+ltOzkSOl8ouJhha8mtBeUyG0PaQ
NTlStnZ2C9gdYEEZ4aWWzbVqu+7SxyUTNKe5ue44bI0GkLLKDUzVgxGsehmYp8eF2DOgubqsttlY
fqkB5/FQmBxcOTFtu0HE78QqIA4mCvz0eFkOaueDboi17rmJVPrP08V775PUq6Q7Lr25HI/Kqfns
i4xCq1L7LvbSmxsMfxi+B4e0zDMyysQRf9D41EDqe7JoxBYOhbvv15cBYMAhSdx0myBZWrFINlil
SITy50uUgvcjchI2CEzjc1OcsUZeBnJF98Qn8+pxKSoq3yrmgW3c8ubTnkl0RfxH2PWXIHHXlnD7
rQePeAO2sFw3pTDuYzKZy8DlrJhnfrcgw1586jJ/LSe/vQoj+Odk6XCO0XusRK4vDHBuL5ZyT4He
lNfHq7YAXNaRFbPsLW88TIazwJffMhK3TIR4Mx/Smkbn8LgksvkA/RYeYBMgeDNGrNkuMJCG4E00
OGk7J8cPwzaH43G30ja+B8107M3i6Pbpa5N19GvpoV+7OUtRS7JgA+kmPPQ6RwT4yX3FaWdR1sX4
nPmT9zwxHF1YnLn3yBi8ZyZ75g7qZ8t9VexiOO5ExBgdKWioC6zM+ZmaTuy6SNOYLiesXErgWKya
5E1L9AopYdn+Zcq0z7GNjxm5cslcg6k5nOnx1ePySE/ipPLa4YnYkAe80XtQeirBw6z0O7ROeh6Z
zEFihPKnVeoZzphz94QVsdzN07u46I5QjWm8OylPOa8ev54ELoF7qvOWhCJk95Az5k6rIJ13dnaW
RswIX8v0+zC6M6jeLl4Sl0g8GP7tFrYcnH3X7e8B70qUGuIkw76/E07A86zOWZlpeyZh7DAdc6yu
+HHddKXHGgkNY+2d6M8h0tOl9aScKdhNHo0AKPOD0faXUDb9tjNL8qeLVF7zCGkfUaQdmnfv1PMR
ng3HiQ51M0nmt6N2ytBdbsjFbUm0LooZ/9IHG4Zi30E5dgst8ObYnaQ80tJnptIQf0Ms9bBp3Qbi
ewHzz5ovtYT+Zg7IJ4PK2kB4jfZOjrMcxsi4FBWAW/DzecXKAMKazhxwWeKjL4kIXtAhFFezZ6Wz
KroofTh8VI3XHR53FvP5fRryDQPaKM6ZY2InfHzJcQ1aoe768Idqk9u7IOWNm3VHwkFwTl3N2Gb5
7Oef70+a5e3Wfi6POcja/43rMvPB3D1eTz4T8d5i0t7rGuueVYxvqrFePCwlB9mNjLTwyp9tg/Zq
3SGGLqkOUgJUw8KzMWICEcQAAtEWjrV36G1/VzL8V61cd2hrFoXd3X12RMTASw0CfIVBcVRzYOOd
3KGrxHDhSSazBDrjyV2kKNXKUWzJUVmryb0o3AwkRa276r0eaCScGMvfBl37Cw6A7i02OrJXYZ9/
KAYyI5yjcGj2SDgI4jwAuoUJocPbwDZOess6dbsPtDmHqll3SXgVHWKs8dOiwQt0ZJ9Y2tLrjp63
7p2PaEapIOL2hFgrdSha/9JM7a4XCZ9788OPuIos6+IFRzntQ7hG4tNsjBsjQBaccC3oX46ZPPr5
HyuDZE1iJL6HRQCVzgUIHPWHNlZ0Jv4G56naKTjdgoQSePMc09Fn0RSugjcbNS2TyJF3AvpPKZ/z
rUuNNnH8KMecFEEqTkXOJP3/bnKf6/JvDbsNgwZtAW+R+e227v7Z1Xhw95FIt55g+SV0MZ7Q8A36
QvdDQj39m/fd2x4QYbpkr1P0qos/uBd2dXIQPnnxwVJPtS0yObhUT5zZ3XYCEPwv+0pHwkSKc5tm
BNeS+TcevOZTmc3Jdwg44uNnm15Xcf1Pr046WgDnPhrtyrUa0JXNyi+eJ2MET8lZFZGqybi6sYuz
1FLSBidAMhoVKwHKVA2D0x5c4Sx8EhEHNGKTPsLzZrKd0AJuUb3pRQ6y3d1NotywcSwjln+SSY/Q
MJbwet2i2gAUXTbBeyAMJkGoN2sO8WQose7xo5u5XE4hIBB/2qJ6XFZpyqCOtiYm4HVs05otXiKR
0fnAo67iYM8k1xOwTekzLyYHakqcxzDB6Xw6aO2GZI+CSfOdTybVJ2IyV2ZnSOJgGNV0JG9MFseQ
YOUDx3NiB6AzIHotsk9ZZP7IgCxtjHkC1AblvGbuHJz6zAm8V2PI9yNQxlQz1l4MTzLgCevZ8tWP
4mFBCnWh87YxIoNjmbaobHidJubov2OEdNGX4JnlWZT1V6/HWxXJ11Fn0iLPcmq2CQ4VHONgHndp
QsxqyblSdvUe/OGujIie4x0llOSPw542TD+oxF50D6hsa96rdlih7/nKOjaWfHhJfGlc+DTWk/E3
7BeMUfiBXAN8SHtBq7OKBgviESBu8D9rG/gXz2yrtAv7Q76p2dgzLd8XlbbOR0SqyAJ6E9AaMGmk
LD2WqOTJI50hdHFnBbTjQDBCTNjZYwjlRoBvirBVc0Br6uUY5M+DU+wjsEIpep04gIlAg05JcN/h
kiCClQOWmjjHQz0Qqt3hSPRz/4C6MB1YsRCJH3BHbHUGEHQ8J8ALwM2Ii0+zcFpQgf9GubT5FszP
rND4PIZzFAGt0qZDHfo7V6c1bZO5i5rcdXruepbIjORJJpk7+E77nA3G6ndM9Q74TDaiymb+xRtD
Y8yBjb1zCm8Vawf+05yvInnp/J7QauMmVlQHMITS5SCDZQ0pAXTVb14HyK7s25C6SOhI5IUsW5r2
GY0hgBTRPtOvAFkFNY7aXgz0m5p6I233kJjpSzEh+QiRjfJooReGsINLFIww2VXkPWf9eySdRTsh
Jq8pNgxtMZHuaiYWIxganDX+Sfglz0EiPjoptxGjLLzNjFG6ozm63wkcWm/4M9hfeZX97acEqDaP
pTGxtnTOrwzGTZfCXNK0I4/glRHnMip+aBahShNbv4RvEL2Pk2YtfOAcbZX/U+an6kB6dxbjoOIa
RZ5GoeUfUaBuLEN+0t1YStNhZbKbbqnCetPFZb5q2oBhF/06chRDbtso2wif1nfnr1yjWhdZ9den
SbvrSOzskUq4bbZMcoMuL8OXGg1OOWoLz6jXYZidzRx1juat3aDaZXa27kljN430b88KhPZ7W0sC
OEz8tYBvQ7o4rMVKlB9jwMmNk4JVEKztVjufMbVWTDcQUCcRZ69V1t1SpHY8/qdI2DeTYOPKyDfa
AO4iG+hpuZfU1X8SwnhV/Cw7aucgpF1jEBIALyTwwRaPu9Y03hR0Q8dFED1cUSF6pffb6/7WHRif
1t52cOwtQDfymtgL2pypkhoKdIniZvEQlaLYT3n2W/EdI/dfZIBpZNr/FgPI0kLh3W3jv7iV8xVG
HdqKmXGAaXOfBMLVMEqZ1wJqhzUyuovJCvYVLUDDcsjBMBH5NUyjtT+tC2nfYTzQ2hTCoEe8qjuM
PzJN6cD8LZ/iIHlzoohyivVLRFsBZzGAnBJHNABSCB1EIYEvYZ3W0G65+b4son9WaJ6msl6G4SUF
rOGFAAi95AXGI5QZtc9UuY117ZQbAWNp4u2kAu9esT6Zyjmw+D65foJRBsm8odZ0tn44Cx5GoW8K
zQPTXX3NqVs5c4tgowfarxL1qSiqte3KjT06T80c/zMNu4SoE92y12NYXGpPo4vh6Qe/KZfZ+G0b
zcoKfkeIsx6pPFHqn1XUbKPG3vRueXVC/7kgPStHL9nY9PkDYmG8uyiMXYC6lzyhFOVChWnQWJSl
+6qPmLjzS+rQ9Eix5RK6AbPsZGAgIT2CEDv3DhgZad+wbn0eGr9NOwYC43M/iT+9ZZGH3VvXMjJD
fj+kkgjWcZrtE3K8l15hDDuDGc8WNIFsC2fdRRS0KZO2FfHbIR1KGMp8u+nS8clNLfptrhhvwPeB
ZY0MB+lt8bdBD0knbW2bryUWKxBYm8JugCRUxFn2+t62g/lQp5bYxM8ydpdG8tfh9N4SrFUU/qEw
XiOTHEVMpxXQ+zJ130Pqz4wnqGJHKdq3zKC0kfq+gigsy3Dj2/qmrit8DNA6og62k7wPKGhal/Rk
zX1CMIxIGu4uBZcNxLqiL2zocqGp7LOxgUQbWvxbWQEbrb/rC7xS6qxDPc4VHa0wPzTdPfGie+22
R6nQ/kg2PLz1SKxC/JBdE531Vj5bFroW9vMWdBo2HO8niSlDBF0yYg4UXUw0G1Y8p3MWr3Kyo3Vb
FeO+Rq6ymqr+q+/4lCfmX8zXXHRlLS6Le+Rlh7E1aGZlSxlSIQVNkWwbCftDs1c6wwUEhKSXuSEj
abwXC4aL4RnOyTGdyksaQMjDBrB0hvyqtOiJSE5QoYn5JlEjtFmpoK4gtyIgF4JFsFA14cCA9Q9W
zxcoe75zK39OUW3PKVALOWh7LxyKtVkWHEeIIAl9vpER6GgfMfa23Hp2dP86lXchgfQX7RUBd6EA
XjAkrF4EjunGUQC7U7n+0fryNaiyD33wngnTyESHcIv7ZdBYoBrs+KthRKaV29c4caGB5/GAJzsD
iN/w6RMlhTqePj3BU5K0ILTkcvlW0/6aNV/fwlFQXqODTyW0igROnbFm8phCtSkrMlN0G+ho2XLw
DI1wyVNrj0mzdDzSgrwa607ibjOMRkz5Be3MUVsjkbYWYs7UxSyzdtCbAtXp8Wzl/D0Vv1pVf90U
jbsGXtUw42mlpxwoof2sbdKjpNP8Fqgb6JFQAFmDjA+M4gaDdAoR2GiSOwrdvvpwkle301BJjai6
U/ajPiyapdvrYJBASdqj9+5LpSEYJB5AVCBrgCFFpklkFdUXEg7F0hMwh9OZZ8XjsMbDGS/WpW5s
oa1Rzo8+pClGHURwDCszUW/zKNmEL7RiIvyHLFoSQOruI+EfK+bvwZDTzSaqdmH38U8UEgmppq7d
RicG6toCQORnRvuF4Nk90YfWcpwI+Ryr/f8Qdl7LcStZFv0iRGTC47W8ZRl6viBISoQ3CQ98/Syw
Y9ydiJ6HZouSrkhWAchj9l7bENXldxEXIbIrJ4uEXLZGMvqoDVDTSJnpIHr5MlbjOSMLAA1WRKVh
xyFcW9LoIFnpuWUsJ635KtDm++YfAhPdJnpO/IC4Of4LNsYkNGhHkyjsws4+26C/q3E8kUNHZ8io
Lgpcnl3aLHWQaHYiQH2aX21qtmcLpgkXJayfEqgqj7ldm4JKnL+pwbeOOF7A2aluWxn926AHIzNb
+eRg8eGPR5eFlflMJCUSMj01FqE0Kd00e1cQ7OVTJC1NhnZLkcjvXA+e5nndwpbS3EQsa9um+qN6
q1wMCMD3KYqpyDKOrhxvev4khmZaiEit68L9ho+aLVLvqpOSkToDZmNsFyTZIxFqsoPTYt3BLU9y
K2tRG41BL4BkRaVzGTus7l17Vx3U+p54lSVePnas57jFChlV3Ngl8xLFnLeJs71J6NFgj69a3hNv
OOgDm9bwbPnFXImkK19CxQIgsshE/rcb/ZomfPgp7K9SlwRawhhdVUbzB1SZzeytZP1RJ/FzGrHf
ZanzkSB2RimAqFcYGiKykFPAMb5GMIax0TzEBNORQJAFh/Ti2Cw1wbVyp5HXlAQHiISE3Qe4A4Hr
4rFAnCW65KEw8hvLJwWa0vwIYq4B8ILLbmCxaGmmtUQz3yUUyj4PgIw5/lLrqfWMvv2MC3hk5Kty
AmNwxRUMepIKisTstRoPRWap48jCwjW0fgmbByYTYVWjlBiR2xeH/cGq5xbreA6QtUdCOgSodQd0
luUcEERdvZYexZvhN5j3/WLrp+NnZlnP7M1xD3Xf1CHDcvqq2AXT9RCuha/+S4i/Iuy4msVkbHyN
KF6h3F2fEpti5VhvFMFhiSo+3dx+afAuw+6ANTVSWSD7jEFFGZfWRK2VPTkV4K9bZGG/UyaPGBnC
VqqeCO1676L2xTNvXc2JaWdvSRKgD+nAURIaQzmVZxA+agRJDSV2JK5g5piJ1LDap/hVgffTIubs
zJXxjLOerxxBKoMOiDIwLuX8v448bX3IIDbjjG9DNsIi/7Rs+vfYCOu1F/NMnlPlmGwhuQyLa+tb
s3/qIhnoEtfJWWImN1zLYdg/9K4DuRES1YDAFRGAZg0fA97K3mvPTegefKGAoqEqcMyr1QRrGaS7
SMtfPaEKJPv9Xg44PgASxP2n3uCF6YrZs00s6mwusS1uW6NZTdL15snCQoHAXViq/Yiy6JzrLEOq
7oOnZL/OyJXNfRudo4lIyZuzpPz30CPbEkEK8UmOxbWrx4sydHe2Mq+gDrnBNfOt4tnXjN+9q71b
7bjvyfHLtPNAimIT249hpn0laMo067nTGUAY8tvHJNDb3cbxWcf7qK8HoLawF9jMVvgbqCGM4TmS
4omcqpPuT3f8VKcQY+JiINCDDoe3muDNXQ0RvBQoirWYRjUnr6h3SFIBLUbPZh8G2u4ezkiPh6gd
S9K/IFeSY2necbV8Jal1T1wUttjxYVxX6T5PTX0VoVhcqujbjtjMB1Pbr8qhebGL+iK8AkGRXbzJ
YnrtwnOT2feMKhHfhWZwrTgEXc4/kYI/SIhz8MckI4qFAIHFYW9vAQJhWZLao0xZIAOIYWRav9H2
oCoj+oiCI1gJP903c24zEBvWStWDyORzVLdv8/9T4b5oqmWmxPTMsh9tr9i0rXzBrrX2rfALYthH
nsfI6kgVdDQ0JH2vrXSyv7uiP3lZ+qNx7lcZ9ELSRlZDTovx+zMEGVbNorkFiCkJitPN4dx3nDj+
/DrTJD0GFUGiTXdxeyinRryH90znkX1VFAxiMK6+jva1adZVSKWSgCZnzOkSmI4H1lCcnQzJiqh/
0rLi2+CdxVtv+aQiQChtwaGNj2bUXAwjAWQzX9Ou1aU0XO1hzrTjZDSXlk6DY4idq25RoxGpnIm/
LCAOXpXvNKQ3bhDf7Uh9U28wRpp+5pu8pvBKxZtRUSCNHa7pPKK7Sr96qKe9K7+7OEpWRUOWSdLS
JyIUUPV2oOWicOrXUGgYWGfNpeR6i1T+JVtKLj+9wYnZtA3DLDmdCt9jklEci+otmmS7xACFziYO
n5TJRVib3/P3KHL9jxf5n7kf7yEKfTu6gf2JZmTQK20xZsTSp1PEXL5dyZBQtCwYFl0ZIn6lduVB
nPxxnXVEfJLF22X6w1tt2gfe0Adct3ujIz4van1Kq34A6C7grI5bFN3ggwF6BPNYzqxJHs6JrGPO
ZYqENz5MaYgD86M2m6VRYpfp9JZQMMc7W/MlTegmlbqOQjyBAuiyZiYAM2vyba5hQoCHTn6GZdG7
QYlMqh+JmwxXrf6mD+zOYIhtK8fY1OQzLSPTGJYQI95QLzAIzNs3w0l/BgvTg8QfvGwq0lldBSI0
9YYltd6xQzzLju6k28OJYDz8vIZ1M0Jmx53obfQMvD+p7kegFptLyoy9w11TEs230HIIJ8rnlS9d
cRKJDTZlmGEppXsCfA/HkwxbWfbYHBpK2QKJjyO8had4F/IeVFbVokPUSaCEa6Ctxo6WY+j9r8oc
sjWzgEjaOWhRoPiDlVnryWPzYaoJch8+l6VJj00ocQXaGsjpPtnT4Hhrr/T6jVEcc6sG0aGfgzq5
WmH1qQedT7RyM66CD1zkJgnj1qLSiJf0enQPvYFfMxPgVihRXCf9CjLtVrQ8inKmzEjasrIxGVtf
nKjsVk1t5sQuLJnL2cDOoofMja89/PhlbJEvnJpPSeqKbRv17qYW04zWoL0ah+65dUz4u4VUa4cV
89GYXRCWZu9BhvuHNhPuNsi6h3AqrW2oOEycOSdGmf6mZN639LI91gYapFQw9GcdiPywibYWQmIh
2uJYq48xmZ0JHfWBV/KVtEzbD3V0DIY2prKDuTyZH1MhvjpYxJwk/B057sCl6GvVUNSZoXNzpS+W
YtJzstjksTQHoA0jrqehQ13OsHMg/XSZ2cHfmAXrwi1wXAfM9YQ3PFgey2yDLYfH303s+tMfaNwU
QltKrAxmpnSJCACa5b3Ah9GWQnTREjgvoQ95jbcyixaOmX3Ytf+CDhcLbwCwmgZ9O6b9PEpwUbmV
Feq98GJ46A/ahs6qdNFMsL0r70yu9HVbj3+bHGBYyO5ZMO3lZU3hh7v9IpXqZClt4FuLf9C6HVSe
7+AeEyiEZ2OR25y79bAehx4FPaCQhV5GP4KY3kDlz8ZoHai26cVNVaz96SH2dW3baOOhLgTCrWR8
CaCuLIbk0LUUPnlI06XV5R1dKbI2XGaKCxHEUP9c4YTihOgoW2bAAnU13kZ7m+jJPtBpvDTyPgwi
zUmyvHQhNJeQVSricEqqPBfrtsB11OU+PHh9xjS/9gj2gW/LV5v9sQnfwAtI+zRIMFwUsANYD6Jy
MQe6FLOF0u3TFNX9ysIL4Az2Pi+BH1v6WaLTLicnWF7tLiKbIEs+G3886CI82uSrZoJ9vlFD8B3X
vuGe1Gz94YvLbp4iMHcjpILzzwYf6loMlQQhWzYnogFBF6XiIWWc0F3CrgZ8mwAsRIHGmuQw9A4x
wLOtB5D/Kpb2G7b6LzdqfigP370o/sJPsLQwKUYRa4uI9Vg3klSZiz8OP9scFXhoW8R+wO8x1zNq
EzoeowzVotNCtbEwfYJXXkIGuCpUp8tmWs6Cs9Xvn0ZSfjNUUwuMl0HDBqwKWLBnFT9EHdgrG7bW
JPqDHUS4sRBkTvPhlDsBjyX5jHb0SxR6vAoiY29XMbmVgHXd7j1NK6Co+cnXprXQqicEZVuTOrEb
6rMyIAIn02uctK8mqO2I7hEvK7057TY65uGxSrH35kMMEC4+ZAwRuQ36DycItz6uAR3kOUcPttsi
JLqELf2yy6CZRviMFrQNXoBZ137M8sheWA4xG5NY1Ap3csGtIuvqUYdwzOAdOJELoz4d+mtdbwFN
Tvz1dF90yWOSZ8+mjjhRm1/A3kDRzvkLowBachJ9phOZsTWaTpyW8W3K01vT6C++Oe2IJLlOstQW
MH7LhIBWZDoYowp8EGzv7Z5/UormZbS/9a71FlXjPNUkejCRYt9iehqUCuPoc8/5wAV9Zqpt3Z66
PLqUBRxtOxjPJJqKOn2E3Bfyo6X3um8PqvGPDItQLrx4CYlfKV4bK3JerP6jnKKLYRdHzVRPZAOf
9GDOqW43hGTwYvRzxILTfZpG+wHbh94vZhRTad56dJkWaW40sW1srrUYWJRT1ML1cOZtmqbcK1UE
93hDmkaUrsJOXSZTb5ZBLF4qdLSeJQmiCMkCJ9GXxQpF7HCeqH0X2oeZUugVeEsYkS/ScEDaz51t
E6+ycAf/PXYBFsqb0cOxxsdG8gKggoX7npvM4knwJf4UwDPdDnNwLu55xQbZ2EIfy26P6Vzt34lJ
5HsbTgpWxkF5zg2rzo9U5blxCSRmkYGF/imuZ6CzYaGObQ2iwNFZm2McYVJxPiFsPcddx+NwfjeJ
YYKroJIXgG3sVHgALFyecAy5e1w8TvmEO/ujbYNmX0YocXwofYDlJvJs1pBR3TUGT9JFMndXl/HZ
ogTfSNfdFtCtiUblRGrokTJUquqUcvvHIKoWQPCGFTgKZiAbN/AfBk079E7C7NmRb1WBB1pnNRl+
JHV9oQwmHjemRkoj96D3rPA4uTka7a1uZc92jC6wj69AZVYII66vOamT9K4l3rjSQzvh0IcFOBS9
pntLhFmtdaIXFnGlyN0cpw8Uz09kMBOC2unfmcsKESQq77rkhekLigrX3nYlsKbeDNfE6LwAgkHX
hmvvmGMJQb2r7bnvtlOuuAeCuFl0HF2YwJgPE0VBWus3NtW1ydhLejnxbhb5RgJpwPipXIa0NnHe
3WyhbYzyakTTSiU2moRQf47NiLIlCd4YVn1yw261wSTDaUKjytcsDEftTdkRLxHHuyGscAbYaoXK
5hj0bsU+EJF+07FkkVCA+4RxIpb1xZgY+Lhz/X3y3VdlnuyQjbRsU6YeSnt02xSjXUz5UB7qcby6
ZRouPA80XxfeMOzNE2T/aao23iR/rLLHcWHxrmVTua206ui07quew2bmEuoLpk+V4N5A6XIoOvec
Ou4i63IDpCE6k0zxiNCsjmdcxNLXSM8a4P2xyNcTpCR61/rmjPIYWBxDzmpE8L4QhrPt3ec0SGBo
usgqmlJ86giaoqSksgj6H9U6K3fGKAWif3b19tz3ZCR2fBWLUK2FdESy0O0TT1XGXpXRLWwXj0sl
1RvOE+p+vbt1xF0AVyzWpR+8Dm169/ToiBjrSKiGwLdENglB8QjyahQqXDNIRhkyBuex1GkiY0Yo
JMt8d52BDRoPAKttO0CLCQxAb8ZHZ7Idwq8fSBq99aSysg95IU4sWmKamlnQBJcjhsDn23zArvnQ
xrVC/gy2/2r35FuKigdj4wh8fw5675dYpivP9k5U4SRrJLupCYtlleJnIfYBpyeTcvxF/gFkLie2
T13x+8/I9HVM5BOuBGp2uzhPgf7TsrNYhmP2wWwDEFP/MFYGIQklHpuoVy++S8qjuto5Ll3CrHgV
Mnl3AonolYFHnxzhw8GMY5hNxdmcQgaCi8gkHYGdp2ONR3zk0bJLMBWkUkOeRyJ5EbyGRe0uuuxA
HhZ+J/XKQvAyVtoXmje6ElRJ3muHMz30vDsyq8++dgjw1qHfmX+C90inmdZG5m5K4D41dIh5w9bu
kjeJ9hQcI9eBo4MRHuqviAMewXh0tNPeXaMT95fwmvQdMYgxlRSylWAVx6+J4sqMdO8psEtKqmZr
1Zyvpc7qSZrtny53X5RtUPBEuqCWtDdphx40wZ7R1vWXx5pea81VTTpq2w1/WYicBYAYQD47TZIK
hhCQ5bTaWfpwj5Mq56ShCTAhoAtFAdmCG8bLNtxZqGl0YbjE0OwoBC6pRb6wXbznVP+DpzhbR9zg
2jYPcaq4NqB8xrocMlq5TQc65pA5ktm453rO6vGYkgAuTNeFbKNDxTK7p6PaiaB8tFVqUJenGZIg
+FR9xGntjvFK7/R6oQTjQQSGK773e07IVYIV626kxYMf+KyRAe3EnUMiTUr0fBHVK5nMwR1fnoMy
KwYdvwZMGlIEF2fys4FTEJqDsMV+ILwLRaHDiVwHOR5Tguw2U3GyvPJjKHsshYJqfZLFnvko+1qC
Npcem+GsrvT1OOf7JE3wx27RZ/uw+RZediWPgH4zQFuI9561tEWS8VBTxqfJXRDSh9mA7Ic61RbD
nWuMh4VOB8N9Fy3rtPnoOo7YIuFg0gkFp+4xCtZDzpdyzHNkWw+V4scMNFtt9U58Y5yenzKkaVQB
BBJgu+TArJqOiSJgMwpEaR5EFL1YYB/ZKuv8mAT5Lol6QJZg2Et62F0m+r88+SFqBDcpPVBDGTsL
2sVgSpNDoLHTDph44aKJJ5qvfuLmB0CEBriVZ7YyOx4SBcaPhRGwvUZnU1IK++oy5GRu2YGTEShI
nJ6o7frcwA5etEipNjJut0XkBquhIaItGyCYBeqhz7y3hnS/FZrwOrK8tbSKBmagO60q4HEplsF9
bSyzijwhbF5PkWcm6zgXq9ziVfc1gQonUSitXekxKh981AdTvS4Yonk57AWKLQ2Ch8M8kakXqp/q
KaXjP3K4bEIrfdQgIG+lmG07U6vdasuHXScjpk1YtczyyWCgdYwU0UCk26TrRNW44GK730G65+Hk
FBVdn/mVdH1H5LlZ0gwm4doMWU0LPz6x+Cvc/kYB762NwPpT5VO+zrsAf0go73pojrum5jbAmALV
uG2Rw5slCrt0or9xA4hy1SWXJdvhnumCT3HHau5Qupn2wOFeLkdvhJk293b+eDFz1ssxS50D9UC5
thrwwjoiNCeLnjqTAQYyeGsFyEaugoac30x2rFYlqDJd21NaLQYoPAunbvJXpIoto1UoUV1oIvxr
QrQv40QazfuA1PyQSIC/1NvL2CkD4qam6Yj+milGktJxeMZnaBRyaZnje0Ry4YK507AOxYi1ZSyO
trZqJNFxOclRz3ZA7AeIvhguVpg+45Bjw2EkwRZFfHsaXBAVSBP9eE0aUrkF6EEf0WDsYUFbXe3M
mhal1I2twuK812qIr4pl4bOrpk3n6A/alGY/PJk2cHXMz3ggNjHIVX/28+Q7qlpGRyF/W9eJcNd0
8ldYtxr/+hS5T4YvCMIgcKpzJrXknqqrGVTjW6DcN894r4cfBYT09C+iaaLe8Otr+HyfTCnQinMa
nzoVZnu4r4yUk8Jdl04THU3GrUgOImjYfqFedCe7BWEnlxX/1lKWSrv8fkBHn+7DBPoY9tsF8nD7
mdVRuYaPVZ1ZfzOkI78TFdl0yOH1nrrJtK46PmRgU8mbiKcPrZ7skxOnyAlToqJx/Bqn3w9T7MRI
ZYtN7puPY50uHegr6MzU9FpP9Il97uRPGuMGW7ntp3dFqF1913PBaPkNtl93GgFDJWC6ev9v78iL
j2/i1vbeHrTu+FD5YK/y+o2CDIF+Z+vPWuX4u99PE0NXW9C9PA/bydwLySGjGwDaqdQbZxNbtdqN
dioZj1pnMSZqX9jlcO78lOCMpi1P+diDZzO9PaohdKvYW96b5OjBdHTmtoBddbywTOGeChf8p8Nx
wMiQKryXRr4jBQ1xojK6I9pji6db/l4r0DUASdoHOZk3z7S0c5BjgiuGITnLup9hjIFk5+CKs1f4
4BEM/y30oaAkSSpWZdyVqyyiR65DN3gq/eFRTXX+OQqE8p2LKUknOe5BQKM+MDXt2H+F7hG3BILX
2KRUxNjxaWjO1SRF9JaW05O0bagFLac1HgbJwVUN8dqCzLkpdGQ3gxYitRtghxQ6Y4jWSKn3YmeD
qKq4xF7cbUlEh3zmMiL3VOZd2plfyMoE+2qBsslrHG8LQuxemCR1BdiTMGENapVUBjoz5OtrnAMF
C/GB3GozML9brcgeDN1PH/r/+lWQ1d6eouNfv28Y6bTPbR6RTjGkxzTD0m2ItH7tmWkmson/eGyH
u2aJrMA9JiBhyPGj8nWNqt1NNvISMLjpvUD8sO5VA5vbnyLgG6G59ex2O9oVw0KwNGMcDntaH+5G
BgOc/IjYZt5oD0znWYYcawNr8izUX10fQWnE9pruM1pWddZcMa2Ue+56gRjmSflNcTXrkoHTzAkO
4qchcBy+UgTcuOCHKb3iJqrceDatAa1pUfJ3iH/UQdKuid+xzlnDlNYbmLWahs8+u/cP6WyTGqKH
OKn58yIEFt9GpLQOw7hxanrKHoRMoMWHmIPmaHmfKhwAdBOg+OQzJTSRoLCt6vOV304IjIdXSxY8
0+3B33jQlpgXyfwCAXwdVqLdDCJ1zniAo6UhJ3xuSQbbFQaEYgDELxPb/hsG6REH4rhziPl6ITzL
QxJhjiCPp/7FsrR30LAw7sYu2kMpq1Yu/cDzWIwzYa559XqprRWi5q2b+NkrAko7MZEzioEwP6uy
FiqGzZKYHg4T3duVnnGzZruLnhb5NujoPmqvG5cVywgsCSOMjD5Yx/zWsatBHMYj/Ma408aT47PF
kT5ZpoYRHHTFer1Pm31jqHjz+/Ykw3dmDOFVj7JrXfj1g55qxBsEtng0eGistCoprmF/DhwkaSDQ
FL4PeE4jRemOzX0wnUazzLc9gU3v+vDiYXx6zFvWKOQKhrvBZJLiaAnZaZDn+Hf8Sz0k3cbPNQ/9
nQu6oU/rdRtY6K5aLbvpVX8cUDzTjuTsBH3nbHIcDdFzAD/uPqJVAqusf1IXac8y4vtzZLWPhdC2
g5m6vD20M/74ocoVmEzJhvw/DaDC5jKzXPdYh7M3s9QfhYOcZarrHYAnvKOtbW8HhvR7w0N5iHZM
jn6P7xe9kQdEejcG07OH53wr7ME5MjfoNlVC/V1iy0hdw1ta5E5MZh2dbTN/87vEeLTGBIuZhtPV
9/SM4NkyPw0Ev5bh2uoA8DYX/Zm2sE5Pk20M20DrvEPumh4u9LyBxNAPV8sv8VTYNqw+WmREkauK
YOsajgB6egRZtx7zBvKPMWdDRdJRoBCQIgUKB841y9PXlmDU4LOlRlIzFg+J0h/R1yfbX9NTmaPW
MT1mVn5aX7rGqS8hKK5C1xmmYRYJjbHadgRjYLSVs6uUVWYzOSjxTS6BIiXUwQvKrYWfma2qfZ3J
nhtbdry4DTMAz2MGpRlhzNFTHnR7sk5wVRyaa8Uu2qe1ttvkkhexsxtGJuJTS/lpptUeCl8FhLRi
gIESWewce56mZaiFOkXUnhuTw9fPjAWdZmxpO9I7/H6KimlfwZu8WVY5nJxMdedcFOGJAeQSkacf
iOZ17KzxHJRqftV8ccKek26UXqB+cPtopTdIYLSc5Y05hj2OYt5hnL7dNg3b7ohLYg3UJ3wpCggy
WQAzp42M4EUftB8uRL7RWSYRBGl/AsslNiOzvZuP5BG80ShfCAraq1Fs/QEFd5U6yeMQXXpRgPxO
HeSZTDHVKbO7fAsJlK6hBgMHYh+CJ1jEu/TT4Mzu+pEYypSlwTCemKn0+5RCB7GiwRyjS9gKqmjj
WgZPoh7M62QawcZr02TZoOQF19xmL6K1kEGTEWxUFmMlWQ0HrOHaho31xZ9NXYzqjA3r0p9fxlKr
6l3FIEpYYfLqkuqgDdN4dopVK7UAX8gQbni4naJyxk6rge+PLqlo/Wcw884dXrFVBt5jLzjCMr3U
7509XkpgdBxRTLPbAiqZ620EqSOrTmC7VDXXRFwAzquaT71yiotmNLsp5OXqpq9AgBS0XXz53Uj+
etQG22q+ycPRjRiw1c7OhBh8zdw9wNfjyJ7qQcHNpRXVzAM4sXtaUg9pPa2l1TEOT5OGRHXPAJ0U
fU61qF8RVKLzbAGwZQ5On8JGKRYNxwLbMYKXtNl2DSMFYuv4uYzzL5sGH7HPsYsSn2x2fHcyCs+/
v4pM3jzGHHZcRs8NabxHwTBkhaQk+6D+f2WgdBrZ9DWjCYfPUgjeOia1PGqDBLLBwtWm5DBA8Xhs
89rhSk8ZyqK3bnLorQxuHlRaVRwPowfrBvJzMJjNQ1u6+sNggvT2vdmoRk7BY8hDfWorNhAWOKqG
Ie3CJlLkbtcjjpW8BSFUZy1McYkRIvazTzIsTpn/2TPpLrwGeokT5KT4zOqYKESJ2x9jzeIL0OW6
8wekvymUiM7GAMKnYEWIU5kmc4v6BQpoWnz+63k6P1SboBj25B9iXYrgvVm4I9et49qPuDegRBjR
S2ZpFssJY2eyxFvZoxkcRi+OgR+6D62RFKeiaBCbIERhSqsA68xSFq/46yeetTWmzl25XQ1EVRIj
E2XqKWdaD+nfoPSFaoA8uE9Ovx+k6WPeJvFt1dt5dypJr1vClZfvU8nOqmql8SBL5FG4at7H1hLv
IzK6pYOGN61KuL7x74EYW9seYd81DR2yhdy+fgMv+BKNcfxpuuHWrpLtrHi6u/AMSM5BFg719fH3
s2l2R5ID/fT7GQxqoPH1c1lV/aKqakUrnWfsKUu2jWGunto452Hs4BcLmcncnMZmSTgjpjRvrpmC
VJ4zM4w2VFAJarrMRZtVHjuz058rpssmk9OTF9rTuY8TcVap7S5RUzQrxkoJy/w0ebJCcW0j1/xL
wM+KRhbzJyHh2vgZt4xXGetsEN3gx1WDz162qngR5g/EdXrHAeE+lqoKebheHX9/Be6SIiEagNfy
+8SBFMa7DdXuB+WeZuo/mHe+WYD6V44t/+CHrn/OZfMKQE/MpCj/PPSE4I1Ik9dg0eILMANnP/X1
0zh/5iIEWHhm3W3FjFoSyfSHMWDxYunj7JQI7V3sRMlrWoIyAnSiHswmfAZySfOpQWwfNNN5c8fk
mbIaOxeylMgU2m2UgqVBjGYx80y+DfYBPoS1TKv9oxum7T3suy9rFjVHZmWhZUzE8fdDMv9KM2eJ
ENLpteE1MJcnVhWOTsqzlQvjuUq1aDVOwtr98va1uIxXGQL3XRoTyzQOau9D3GRz6HEDZRkJ1FLJ
028DIRv2S0mpCvj/U2VzTJM/2YwiPhmdNdxH8CGiwdFYZ2CpRNTckrRJdrEbx1vhSySHQ/GZW4hE
R4gdNzeyXnuWgQs5WOb7MJL920RQT/xCHpRudCQuS+t9kDmCtL69kXdsPXRcB6w05gDwVGs3mDmC
i1ePwTm2u6VgF3j5/ZC59P/EezLy7LS/ieMRC5bL9ga1Tq0aV164Ak8UquODUAnTPRJkvgSLbpEy
p0sS6I+/pWneOMAfiFzRSK60NKEf0JFkM/2fSX82vjtt9f+kiVhE+v2vSAfEY44tJIkOlsVHZ84b
+h95Qnafd2mbVNSsvmx2Y5l1V2++DNqhuXcibe5a67dbLXL3Qap/wGffOXXa7aM8T46s02/p3OiR
lShZiPG2/fenhSg6GvjyT14eHOWZn2WvvJVlj/bRrBLvkrnsPuEWW/shZ7vfeGWCESRIzr+/Eq1H
8R1Z3KKG6g7aFNNe5PHJo/e7U2B+Vxyq26hovRWECyCGsn3y0dcDv8rdq+/AFAuhLC4z7TlBT5nx
9NbyuveXrnlsmsh47tCgrXW2eZInxDmPCZRPh9hd/fvMjH8mepiGaUhHmlSbJtQPMYfy/Y9Xt68m
P4wtYAbQBt2dZbYHz5M/DAQ0bB84Gv/9V9P/GQ7Fl3MMQdQg9bHtuuIf4VAt1mEaCGLQcvwk3/Dr
F5abNN+FwsIUQb6/j70XbkOz+SgbBMiWAfNy7NaVKoNXthKBe51Y6x5KJY19ZKbfZZKiUQhSbx9b
JOzonrJu5TQkc6Xx/wRb2f/MJzQNx3Etx4YCoxuOsP+RstXHWe+wGujIppennhfnQOccEsV2pSgG
vJN6Bt0975ehbXjtDKiu5etYFO15ZIc3xRxy2UDIewa5AEdBpW1M25JrunIfkct1TIX17ttKrUoC
jdYqDXHBmV2yN0HyBeEQbZ1Q/YiaXYiFSHjZN5pOKK3GBLXm7Clsc2KQQCJZrOqjNpUe8Xa1hyLL
OJm647/YRrVOC3sTZcx+DQY0a6rIjdf7PQNXfJatmuvkEopzieWVHkFYm6wWPmuT+GxKa6OHoThH
5Apv+hjOa1Xg1xReSliC6jDmS6zz//5qQZn9f+59RshsxF3LNISQ/wzUTCSoI2lg9DBs+WDwgdFT
4DEqaaPNgEsPZyolagsL76IDiduJZqQ+wZqU5W6NEjBfMXlSd4c0ra1fKnaNKavBTtGT1ooHXzmM
3bUBbY4aBMFlkE6vlRNPi5wYgVWbs2ABm2sfKG2bM5M29ymQMRNm1KQ2wGHM08WlbZp8b1VVtEVZ
6D3XdfkIrqr9TtFP6gzHkod6iuUbKugIw6VKv3REdDpolc6apwh+rZ3HkTGDG+rHusvYVc8BeR5O
s7WEO3zFAnjRm8BYMHahra59cY+lJS8DmouyWoVuDWuwEEfAy5Bc9UA7uFOpHTpjDKDiME7se5fV
l+Z6B1trxT7rox43QTYvyMjrWke1Ma0gPvwHZ2eyIzeybdl/eXMCJM3YDd7E3el9G50iNCGUUib7
vufX16IrUZWKEBRAIc91ROgKmd7RaHbO3mtXD3jvqtWEQUJ4qgbKPG3OSaOjggk1VA2YWpP8qqv1
MbDD4llrPe2hqcwl7T571wn0QpguLszswmdBkPBO14OEDt6efs6wITOH/U8g+i2kEOn2PuMJR1EL
7vuYAH3WjMdQDEgp1ECSPcBPyJPaC3die8EhYqvYdnYAp9Yc/vwNk++jqqQphNQ0k4VPdQx5Twr8
z/JXCKG1CM4hSKfqE2xi7X7gc2u4XhwwcOy2fbUVgHAxBhJ4GIO0XTQc0dyoLb1lK3zrnCvGKYRZ
F47pqz8hBLenb6A0xjkrKLTS7YB9/Tg2ygpmDnMIgmGyRvUuA8kkqSrboxJ+EZrnXHHYi7Z0eMPU
2SoPSSuQof61jgBWWHuoOK+KAc27s4mOHyDFMz4mRP3P74cxr2F5Mvp5tvvxv/9j6bwfc0guEYcq
4HVbfZd+qpLXA30YtaJTAgH1pTPulb7DoyQtZdn7/aujIVPxgrbHsgreTqAlPCOVPZiwm48Wb/W2
1Nqevnn3JUj8EY2dKs9IeKOVSoAVGEL97wb/ACRKwBjDygj4mI16LJ46c68K8wVDh4JlnjtPqGrP
xE/D5liDAVNAvV69CaxSlBS3SOViVzTcamVgJd8wKUKViolXKGPrwQ/fMMqZO89xQiy5WnSOZbAf
VJn9E2mtvVIYeX0Sontf+9+/b0LorFWqY/G2vdukcFCNiHCPcywozORZn2oczH7+taznBKz5CGD0
qbdLNPWgs86fOGjt8289gPcY9UxkL02oJfQh7eyZC/bvPHqL2MTqgfGCnEJf9t06azMoCo1mL+iZ
4om1PGdZWLa+skkL2ps9TppaHSfeMMNDPIKt2WnfjKpGh52T2zR2ZJlpPEE20l9Dc46iwDiWhBwl
qoZlDuSRO2odNv4OMJVH54DpnEg3TujoBJ7b8xDK/CuPRHvU9GQlJBNBVTWzF44cVyXWiqsnNNhq
2RHjUP3QduG54Oi+/PP3U3uf78U+hWVe1xwVZRWAk3mz+J/rNUboqMreL5ZSDbvj0FnhrorxSzex
c8jKEPucDFJm16BFAfEecn/sj21jfUvyCJZ7aFU3LanCpZfHzBuxS0Du7s0t6uFPcx5/90wJSJs3
rEBi2Vz9+kyZETDuwCqKSyAYgN8EtKWCZepE2pNnFd96ZiPHtowsl96GcHHj7ipiaC7OpD6amdm6
ed8ltHOirxhPmea0KZPi0hOfbP8+bK55P21dZ/2zhaFKcw6r/M/76aVY1bymzpfhBFJJNQgFii2d
ZaomSzPACbEsUnxcn3yK8y7v16uFTpuh2+w3+Z+mv1tliqyR1Qgvg/9WufGmPOBcSvMDEkorCc+B
ISvXepcUsFgAwWXTqO/kYLxBswL3Wis6vQtMm588qY9Ln4Rp5TgGz0iqlny3veuivKr0EbBGZDa7
1irbUww0f+fTHHJHYkW2gdYOuyKJGuSvcteP7fMnz+DD5thk+XVMzTB0YdtEuv76YTSNCiOT/uQy
ibA8OpCvsbV5ED34T0kkVZtcGrQ+425HA4XbZjB84by57UziXkgXE59cbMb8Mbz7mBy+F6ptWpaj
2da7i81uUcToSUieStCeArMrN1ncRvi0EustqQDjI4XZqVmYnmiDPsEu1L6AgYVeHknjFCuTtQfk
+sVMu2THGUajFREHa5NUGZNh+QE2Q8A8z4EAbNRa6zZa6F2H7kUzgj7mrC3Ejg0frDsGoYb30BiZ
8o9dnppaBi/Et71O+gC+Yk6w4QCmwFSOkuPQt6/F3OK8PzgW2JfUNEi5hmf4UNm140ZTcE3oHJwF
MVqLTB3C10kgeVTqtj/cW+73ByVs/pZ26m17UfvHTz7njxedqbGl4T7LcYhT0LuvvxGLEGcTQgU/
67M5a9IVg6hfbERBO4Du0woHdrfQy8I55qSde+OQPurzWNkOMpokr5whAumVgNxs7WS38V9/fn7i
4+Vpaqat2zC3hG1xW/v1e6hkBSSriSNBibvgZFv5bVLr1g2GEn7s0DKQaDJ/VYX2D7pW7dqeg737
ukIiMgcPDYXRuWbL3sROO++S+7Ppnu37/QEaNYrfUc2391+b/CUEmSh05PtEd/sPvv1WpYL70QB9
DvaaswsLOnWpnMKzpVoHNif2me7hJ1917cMx2DSFrhH9LjSOefb7faDJcUmlDxEyzEr3LBDRxfRK
59RDco6uI76srefnJJvX3hka1o4Ypfog5r82aNM3DLyvWFo40w7J7ZPP4uMGlR2ZapkmakmJk/9d
lioIBqgFuM+XLdOEk6LUDtB0dMiCdBuuTt1VAjkcuSSnnQPQalXS8myyNzWFFUR4SXEMpnE6tr0q
zqhpMqCYoVxWpi1PoIyM0zy2pxNmeeuMnX6adUCNpuFr1HaTa2IBpY0SGg9DbWFdBUq8AgcCO8Yi
+6th4vbn1/qbm7tpGIIdlDAEmXHv00XLSsqaKUu4tHRzSQQejepGR5emW8oFmfd6aCvnISihfaJz
PAyBEgCUeY1TsWrDoj4SsybO/dDgjUgRuiBgIZ1VC+3Ln5+m/vEjsQgQV9mMWTxbdnu/Xh5pgGCJ
b+UcH4+RhL0D+/FqbF4mjzlVSp6GP+b6jQGLdkuilIN/Hq8sFqVFFXuPbI7oEeU5FH87NuhpwbiR
47RrIdGCNubB4EBGE1ei3nCIX/nzk79Hm/+6pnNBc9oRrOvs9uW7tUcJFYLA6xHxO11rULNIwtt2
eGocSx4xOP3AcATeBUFjUhGdx4lfO2VhSUh3hKvzz89FfLzoOBAw3+VuJ1Xu6e/fyFjGjiYb4E3V
KUUqvcgTZ3zpffQPjmH0QL6xOCp5sq9tLbl0vm0d4La+qJ5DjzUK9WNc2sbNaTUgIpb/A2COsjOz
as6bDiZX1xJgcmV7vOfNqRPXUK6bbzBsj2nHgS6wuvA1aVUy7gQUkbg0hmOamm9AZK1TW1QwZ9EJ
rlVyENd+UjMi+v94+dxZ+c7bs4VBfbf3wncWJ2WVJstKt/+eJsM6EVXsbTkwa9BdpAIP0SnWFQCI
m5PrkmTRofuimUxVvNYIN3kRMNGvijkJHD1lF9iPijEykDfeiHNKTjGtkWWthCCl5l/7MLf2YSza
B1ND3jipqXVMbaPaVglqSL/WC8uFve5ytA+k9s0i86If1aNES54j1pWfdAKtj/tjtsbzafO+nWfb
8+tVNPJ0Apjw2dJrAUdOxSUuLf8VG1VyFCkIfZu728YzIGXx0Q1LvchfwTA1J3XK0ZjUCQlXAXkK
zRCFr05XowcyklMwt8uS0cFDAKrbULApxgRBYgUJt7zY4SAbb4KJGLbPfY5YrC6IONOXLLIuKSQA
/D2ho471idZKNeeW4URYGVZhnWvFL/aEZ/hgo1r1Uaa4coG3Dmu/N1h0Gzs7+7KhxwEqQCV9Q6l9
8YK/6Y2o8adOeCTG4FNblHldo43UqltoFcXWRm3Xt/XsfqufhBpbuxiy2VpvY2M/Qkyw8kC8FcIz
N2bckt0ypilnsYBhJJNBNwriemekMwbXJbJ+cnkDAzAfToeLpTdfnNDuoD9o06OmFHKFl9/c/Pkr
/Lul0LS4edM5FjTd5byT+M/xoR1jAhh1FdYuEZVG4Zm3rKt+qBmGvgzBzSY2rumkF5s6GmJsoUQY
yEG/QVITzzYDujar9lhWvYcBdj6EZueaEFR0yG3kej0OrPtvNBynxZ+f9292OBbeUMfGISt068PO
FswmZvwWKqIAfFzhQxBDuWzH2ndjtQDLyEexzQBX7rTc2AUBlIe6ZppTA6NdqorpHOZfrflzjDvv
b8/ukXI0I4lelU7GOWa/ZTS2CJp08hg6tbE2nsAnxiiDPR/f9gYz60Hz7fjKDLifI2YH7AH6VxEm
E1OK2thXEufKn1+08aGZOm/jValyd9U58t372//5sBgdjakMwXw6KuHYPeyGQ0gi8KIb/datiQrc
MT6LTrZH68Tug9vQSSy6lfXAZEdd3SNmijnxFFJPCDsenjpxqdHS7kltDjmzHTIHjULeYGtegnsO
XVPN49NkYOFs8Clarh5X0a4ftL9koNf0j/yaCKUlFADy3oNtPaSMQMDh7fkul7uy60qUpla9GUeP
vIVK1dmRQNBxAnaUphoQ1WV3N8dYFqQivopui0xG/aLQS6Lbhn8LUWf7yff9fnd8d/e0dViWtjR0
9sfi3YnI6GqINXaWLc0oFNxBSFZQtRRublAH1zCjadjTCgDa3sPfUeL2EdFPRA58lz1M7aQvRr8Y
t47Shbdex7akoQ7mbBJjnasiiyYQ+Qvrkdzltcz7/KDrMVKBroue7aqK1qrtTIeuA0rilFquwS/T
gnXuM3y+H2Mwcjpu72U6rGDHXmkeBu97e7kqZb5FLfnt/lsf6Q4Bp165TK05c6NStS0BD/i35saR
D5Xrs4vtN/slx6K/Kh1TAKXV3y0SkYPOkZk4BAOCd9DkPrd5gzNDR5xw/zXLi60R+u21dHpWdcU2
XAV87s4sUtM1acVvsw5cWwJn/ys2ZVmpeLNz4B/JLrF68+wbcX/xpwMdY8gETODp5ebXPhx9vCSV
m0eA0hD4Dzt/IrclUi0kPuKTF6l9PLuzOddtpkOGJW35/kzXeaaZFbFA31HIaRPESb8zQ/N1NPI3
vhw/rw9Ljg9h3g0rCSzo4JvesPcsCDT4uadP9tIfB20mDGgHMwM7VWyB7xuSg5KXIesTZwAl2bCb
yh+1KAgvcsIeXwcIrSJRbeUwqocgLd8KQ5w6VoVXpR2O3tS+tu14rMxBcld25MroSiJbdYnggcYh
Y8uR/FwCz+v+b4hC9tdPFqr5C/HrVWZrJhsD3kjD5Njzbo9qEmSHZ3LEY9/C7EaZZa8Bwz+MZQ8Y
N0iC80hy8jkjsfnng+FXPdjTolwOYKFwJhBtGoBUsC66ENUXXmm3LxGFwTTi11AYmA0nB1DkofEl
8H1iutdmlFlPE3jYAjjeo5qQcjN4Snk2Fe2t8hrjoSFQZlE6VXJxbgZS5C/s5PO1qesaDpapWdUN
lzuiZtJa/RQvi/NEBkF/DvNs3CTKlzLp8p0P5X0Zi9pkb1W0yyKzG5CiinmLSdX1w4Zwesbtnyxa
5sdtNkM0a343+T5YuEF/vUkPhlkVA7IxdMEgh0FwzGhTZU//Q7lKMBauGlhyGWUSKHuFQ4plrT7c
s0pqSKEbb8ST21oSJ6haBtsxAvU+NyOUqQmvYromCjhpRetC1iLz31zMMDHTY2p0BzKx6p9RmciG
2WopJA3m7KUP/+9hFFlPDOitZRSwEGnavzURk7rSwpPS9KH93EScRbHwvFkhlCYy5r4xaqH/ILrk
oezBTJO/gbEd0VAEku8AU7xcJsiQNopwAGJ1vkMf2D4N6Paj2GpctWqFG+s2lusiyNYcI/UTpG9W
BXZvdchUcSwfJ/CzRN4Cc/hkpRC/WSkYJOsm4ilBp+/9iMVWMg8tB8uhPZsqRxHhUGv17izCoXM7
a9RvaI8gEbitiWsOFEzR9uVBKQh5UPi4QDVp09YbcZtMMXDkpic6zdJcXQ6gOMmXxXPsqEf+u+kq
qIp6nY96cLOghBjVFF1qnaUQZbP/SNADFElU0XVuwYyYoKKCSf2s1/Wxhzj3kAz+sQ0WyPc7xLgh
DDHF14Di2Elupl3/FaW29VbO+pEgdqx9WoSz2zPe8TWDbInUe1/Zbb23xGKoWzTWog1Ix2kt98+r
jPnxtsRd3OHJcVeCmmq8O4DQt4djRO7UsuyjTdDh9KobZXgwiFA+KB2MPch/D/c/8q0Cqmhokm+U
1OwsQv+kFKZGtnciLqqvXwZwCMSshFfNlv8USKtgHyfmOmaAt9CYbS8qbl77srAg0UbeqYwbbSEm
xbl0qpafBoz6y2BKp280Vfck1iUveq+o24ZAv4Vnp98I6x1uYn6wYvMrtM+AiI3+JVaD72hSs4tB
GgCRh4yGEm9FghepSEWNljKznytSHPbkH1RuYGr5Nuu7Ck2p7Z/ysPEWSa1ukiKfz89t+5VJaHiG
MrYrIhMJm39RNP+TIz9thg9ru6OZliF5JxD1mO+//VyEPfdowD31WHVbHFCcx6pgVE4VPCk/1E92
7GTHFCOATQiJKydl3FlDDlZdhr2xUDnM6vLadj1A57IU22FaYRKDSpd15lojyu+HKLVvLNgDu3jM
IVPho9G0Kx1GUls89vHKmcAMDWornjMTx1PQOuoP0ZPdDeR/6bQqDQMTkZPGBGBpzkaCFKTaxm5k
6iY67oCiK7VNXaZYz4eheKh5++gH4m7y4YiQv7HVJo9xcTwR0ZhJCFENdPkjY/c5N6a/1chc8T9Y
ODdUr16J1vleOuzmoqKSt95jJlyKo+qD8Vu03XxFhBCF4gAoyhSqI6dRZE9el3unnKwhhLN/mWls
grw2jAcHiyKT4wnW97jNjVal80oEMWNceDUt+pJTMvs5AAdaC7K9ae22kbPJmdMi+jRm04y+DO1I
YqNV4XnBlsJlWIVuDefxyhioX6fETO1jGLopajmIpTyYgQr6V2UerdUNMyos7i92m72OjaedMOyG
DC/rdpOyii9N+ogX8l7RaOY6/7JK3xuw9Fm8mghYeZTMNiXkLYB64DhO8SpMtGzfTjG0zFot110x
GpsBC8RGplp41rNyy5fNOYr5IZwj2gfJV0Ek2bgPK6N7ypStqeIrGEBkPjEh+ctq6XnJdtu27Hj6
//tQq9rrn5eX32zAHJ1/jPmuq6Lqf7frVeNKj+rO5FiZihPp47BCmsQihmUgObUmDMuI2uEFsd0T
WbJAk0c0PEpZ/pOzz7pJgmZWUw1lyzCy59AXe0QZxV8AXIjixUJreC+NDr99PnXJQn6yY7jP337d
gDEPYRhIc05yPrbePffIG2abQFEvU2awa1vhS1NUs0iGncKqjVi6NbYSc1Bx9xB1w8imvQ6wtWUO
eigTJwk3oJb8w1VGIAszfyvB8IjsPpx/UvxeYeXRkq1e6MmpzAZY5p2FzGkYGWGnD3/+ILTfbM0d
i5YyW3OOvx/HaqhuDY1uLJ9EEI4nW4zazgsYAuMtCJaDY2e7KpPVjWaLCg0EDiHm2F2HYuWcjtq+
dWLrJroyOg/MDZfEhEzMmuLAZq9C8OrMCqqcb23cPARBN53RhE9PZsLxyjaJg+bffFGjQBzIXhGH
GAbUokHkh4WHX02v+BusSXYw09J0AyVsN1OQ/2Nhwb5W6rlSIS6WRYY5avCP3qin12iqWOERRSGF
xRRga/pfHJjXk6KYb8bw0rfZsDXK2l4LxYwgQ3SbTI3qbajHJPn1tdtIQDhMNdMLcZAC05sFTRQ3
HhyqnhYr9KZyC+SmdXW7RgmOcHFXBzoeRLQHOXJQEqLC7ppNtoBt7yvsHLV0JUpHe7RWatuNj9r8
c9llDQqQ/FikU8JdEhkIAZ3xnuiT7HEogQMQd4WeTEnnAAvpEk/SfclmQxMDiEOMjtx1KihAuSI5
y+Y/AgbRZ0K2xmOCZ3+ZhtkMKHcqdyKWb0VrUT/Q+LtOeNA3yIgGjBAaqUhiGr5Bi190vYE4YAwU
MjB6JhpK0IIJtKJnWQP1/PO37aNa1UKbwBnQUnWOvLb9/tIJyzwpdehQUq+6XZ/BpxjElxIm+iqJ
M7/cYE/sN6NTJlvNikfGN13yqs2oq0bHPJkPdIBjEAmL3AAQ3Wd9+i1G+6iiXvruV8YhQXj4j2JD
7okK0Fe4pVgUD3Xhj4QAD8hiWWdXgAXabZ2HzwYG9jfEXcOC0ZxxJs9bvxlxcbXSM3yRaa8yOkYJ
Mv8YlM20l4lnwnVRaVEZEcldNU15h/7rBhRUsclSk+BtsxxYeRP1Upf1REiP53wVxuzMnAwQ92SB
THzp93bviX2OjStbqKQ1fbJ5cz70snibaSowtUNkMg9Sfz3TBODPotbihp23+TP94nStWF3tGnS9
aLJk/VFrSEDM8+61VauOSfUwHe8PQR5gyQpunX4d9GtdzY9tde38q6pdKIegKu3Sn0u5r/2LpZ0d
7exjurzWJswIFrEAIoEBR62c8QF7Z2MG35RAgd8EBMc1mqr6B4PhwUsdbDxBbNJeV+SVv/2tK1uk
01nRr6KSKdZcpvYggkfZzKXfyzIe4/SJ6sanMH3ylX9rqp4976mWz0P1XMrnLHmhcvmcji9UlLxU
Ct4GSGRfMuWFgqixUKq064lIgmHoQHq4OUG+IcrK+ZqmqBsxtr2aMgnWWHOap/bTto+ufjh3Whwy
EMyiltV1dBXvmmWaodOEiNG2ayYCyT2p4HjpIEr26WFw9oI3SR54bEBTh0cPcxk5U/WxVo6kcxkH
4gar4lRPcw3OyczO9NgpaZ+97NxlSA0vto2R6EJNGEWdS+Fcyvxasa2ersO9pulqe3MV5c3z+Bjg
8d0aftZuPnMJN+E9eTLhuEB1S5/qJpU7PfaPCt4qyMtmufMLK7j4eYwG3tA2ub5TaMjt1Rl2t1e6
vUXqvAcrke/8XAHhJM7eSw6UnRxilNyERMiDWRIufvS9Y6HOJQinyE5adgKFNUKywlCZnClgunpy
bs1zvenFwYkvpXkeu4sVXwrz0neXjMBJ8xInVypMrlF/za25gv6aWtfYujbpjTKHW5Xe5DAX+XaN
7urDLXFu6nAz84fIuTVapx8c4jriVtBjnSWorDaE49lg92Ml6ohFMliQLNXfQHSJb7qCIsNvq36D
w4K80gcjexD30rIHyrMglz3Y1o1vGUo/zKTSusn4lvRzqfG/lRnXn5UYVyckZeZq3R+D5iLCq1Jf
pCAR7ILjMQ0vcXOOw0vYnCm/4XR8buWpaU88Fu2pjufCkIOAyuyP8l4JTDLnQHuQiqtDWB2C8MCQ
OOv3fbZP+r1DNFD0iSz8o0oGPRSqAY3mH0dJ570/IfVhh1WBRNapB/ljkMe22zVq7w6YOB7Hsa3O
Xu3wchLjkQk6MWSz5q/q25bgCUkwPD0VDcXF4f5H9wcCgMRJikM4Gg4p8BZycagXJNh10y1w7Pqs
tO261BBpByNsxARyDACRfPwa1NXS1GL7S1QxwODKDNd3I9L851YKin5sbHPLoTf8+fdVNtaBWe99
lJfrGHDxQlpFd7k/ZNj0LmEn/U2j1+ZizF8ndprnSpTJFQMYHpj4uynL5Es71NWuTj8RPnzcP89D
djRipkDNLJjTvFvhazJ/EXvnS2MynqI4chAMTWs549DCnqOrOoKFmaoS/1N2DrKu5gxPzslICteQ
Do+6aTzbhhHfsLuFBgdcEbeuLFoD1jFcrwFA8QVdHqnF+Sf3Jm1e137ZPfPMEYNrqEgYeHw44tp0
gvM2HaD8tEG7aaaKu2SlPyfYV1wpsXHEaWFeyWgBnuz4LwZqdDAc9DatLm1o9HQE/s6x2paOj6uJ
q305Jwn8eZ+if7yBMgKiLQPgAZeB/X4YFFnTyIkC2FEzghDOTQwuhm/721aFmwOXxjqPLV049shu
r2YR6JJ8XMYzWxo2iUJS4atRptWm11oJbaYjb6FPj5GDOl0fvTfANZcmnz6bv3yU6fDW0jhDN8gk
AR30O8UAsyV/qiuRLiO18vCigQ+0DXIRapEQvwdvc8ngtd8ZzSGrobmZ5bgxSokONLXGY2Yr2woR
P5ablpjlnvvin9/UjwIWnh4bE4mEGgX1hyHAhB2agEm4bUHrFc/Av4nW6quIloHXu7IWyJE5+p08
k0hDTGJnvWOyGNU640V7/KqGLbBHj55eLk3Gu6Ayto5h0+0c9E9OeB+bkDxTZ1ZdcNu+izDfXV0p
qVdDBd8zGOcltkSB7NQo86zYqHCmySpZ2NaUriut0ZGjESCFpwoPfweLdNLn9RuZwjx80lZN0eF7
C4hkrZzROmlSn8cwNgiRtkOhEKSa6qbIcs5+SuB2rBoj9B1lwSHLfqGFw4ha87RHU0Zi1Y2MuXQl
dIjCMLK1FXBE+eQj+s33XiD5R27IwFpyKvz1hatpQecUHd2SPnZ3aPPIJuqyofGqLtJQfI8QC6+x
JePv6VzD49XaCfisPz8J8zcrhGBRYweEiuij0ClBxmUnWjoDNYK1qhNaA6F+2xjVnJpS+HvYnrSk
OWLSNyTbD0voGiVN9EwWxPeAuOEfkCb2NfEjx1qFO9lzwqUjDPVUb+RfOZkrN0R95WVunCy4kNTD
4CNXGqu0fwSrjcK7WbF+Fm4haXsF9XjEzVycHb8lSDHF2z7O7ZKmaMmUgJIcJzgfghLfBrzmnW03
6lUkwnlSyiJaCITvuKQj78myGLzUwsl39/9Xqk3ktt4iajJEW5ZHeiLG8C1rY7T1yRNZeYOwLlOg
HH21KF8s7DJaGqhzwgw9ulB7QBtz6lVIi6OalluEJM6DWZoj8lwS6/78gWD4+LhmG8xqYELQ+bDk
+zY1NNq2peFUgD5DjDL5zsmW6P/uPxWyvZmCbetcSYc8cEfGIDU0c7XJbmp2nbMdnC3fnWatEyne
zNWLjeNtRjEXeyeYqeQ1cGzBTlOQtqeh4oC7oN1GGs5kvb0NxeFnqf5BiL1xr5iQu26PKpEKvZ3Q
5jK0HaE8Y4PNbTura7Ut5TVbv93aHs1hQuE3g9hMghCmjVlvZL0htDG3NiQoTkhhOMiHW/yuxrAN
v2cdwEdSlHZUE+w8YzcNuyrc2wYI0r1Z7mW576Y9x8PUnium2kOQHELSldpD7x8TcaAQyv6scjqK
Yq58OqbT0YLOQi4oVJL0RIEniaDhffIR3vcD7+66NgpN7rwsbPP88NcLO6ujohih0KLYrIeLA/zl
XGr7ANUZ1jAcVRGjlBudcsxruf1P3Yl13II7D7wwPuI7zfeRmZDT5TfhY+T9kEGZnuinpqf7T0qS
jAdft7iRe/HezMM3Be/Oo0kO2CqwGvVhGg2xKslk2ZbsKG7FEfditkC++AWvXHnNc6u8jrVTboOQ
jrCV9OXV9+VNHUF5S2dODLVbk+C2+nsUFdOlCRX1igAiWFhOId8wsiWrIktQC6Wcp6ZwGuwVvQ+5
aHixoLYgFMZya2XNsw629oQP2zpFVmOBiJHmOq0cOA4IEOHtGd8iE5OpjsVgJUgjX9yVGxq23gVH
9uZGJPk/BGo71yitUCzOzeocyx3W08xAZA4suu70bCtviUreNdbLTNkQlVsvzSa2YBI6NYgGeAt1
qIs1Jki4ZR3e3Vh0+VVLlZdmMtPvoV18R+0LPUz3eEs+2zqqH4YMeEwZe3OrMWxsDXcR5H+ULgC0
FJmmGtE7ZPCpGz8ivm6rsYiUWwQXdbhrSBACAhTu7HEub9wV1g4Tux3tsVoP9X6q95m3r7U9QPYy
O3T9oc44teKFXCXRceoPOH2pgoSz6NjpR7ueq/RPk36kivLU+nNVCNbv1ZUsZnON9xIzZP5keSf9
/uh4RCad0uIMdEtxFhr4k+IcKSeqLs6hhh7x3BfnQjlR1b0a5UR1HN1MgoXcmr9zr147USNxfsEJ
8aYMTmZwEtX8mMijd39kxkE5GlyZqjBvFjndb6MVqcvSqfNbSvAX4dNj9EjEp74AxKdfJ6P4Ugg4
XoeMXmZxbP2jUxwtfpiOBiJj58hFr9hH5156elLvNfTzFd/1czU957W5avM0xGeurzkcyDyl5qmJ
z1EPtpI04VMWn0Pz5JtgVea6IV20jZN5LyU6z3mX/VLrTrpxmrrTcK/ROAmLW/apTf6twTpSZXIi
h6GxjkikdVTS+VxBfhy9A9V7h0Sby6sOdnWwQgJpoSHsBYdGzor3SvP9BPRf2cX4jcXOaHcEHoVf
0KlQ9y3odmLNxeXXbgsIodytxUaKDbKlz25R84Hn1wVOqBq3OQvXA3v29xL1QZ06I9JbTnKmpayw
be9obKrHiFiqewVwDQhqw6g1e/DmImHGT+cavM3kEQuwycUm6OfCZK3gsw43MSQ1dS6zWVfZeizX
guTblSnWUqwhcf2sOgE5ROYzfLINKeyWuSnDrYFsp9gSRZwBdzTQb23DAFHmXEHxbyGho9CRN8bO
DPb48DIZOet+UoDI6iVsikzbUYW2g3gdN7uw2fnONiCil5eDKhfsS7MttO3IHTXZ9t6GGr1Nwp1N
bHxeSD6XF2xAwlG1ujaaNRknUPBCgqHXlMEL4WWJNba5n9XWG2riXsgrmjRmEnbvPMGgDuxPzyxs
6H7zwbHXNCSnLQuV5Dv9RamZnVQIoCMGhg70coRVQpY2WFB/BeGBEuXKR9OprcKeYeaK2AGfpdSH
n+m2qdsDlq7dMXXpb1KadIfaFXIu414WGzPpxoqb3isnmheQ2b1IvWpZGxTXgqitwGdyScajKsNt
DLbhbmfMNfBrQ/4AjQu3Z7yBeBowNKfVzA2Q8YGdI+mWRGOxotinU0P9b3XhioLi5sil7ixLlRkO
EOilBjvqXj5Ed38u5kFKsbLjVaPOVd2rUEgFXHmxm5FBG2Nxm2sq3Z4GCsd0Eih6lzwbmljUaLtA
aQv+EKqw7db30ph/hAhI3Fn/YLsUHRgqvJdvu3jsKXEv0sJRDzYQp1z4pSQjUnrkdohgIneMXIek
WWeVI3kaV6lcQWERI9KeVZKvQnL7olXksWUgh3eZQtqZU12WgOqTEXvwEpu1t7UJkSDIkM/VX03J
SpYrMOEodiNY79oKgBGQWR0unLWSvksyCzXdi+nMWLvZS4zuvKZP4BJjy9zt/zB2ZstRY9vWfpUd
da991Dd/nNoX2UjKzr2N4UYBxqjv26Wn/z8JqjbgCjgRE0XaBmNnKqW15hzjG5rYs2HKeAUFT9E+
NMjSWQqP+2Jz5yXj5TaWqtcq5n1rgC3f98a+7ZbqZjJD91BYlbUE0zacvfG+s3dxvAfLE2pLKaQL
TruxZWS164rdUGCq2CEKgTJr6ygTt428HBf9l1iOhYUOgkTjncNyPSVadJcMS7XyriZUzViqlPgS
p+XOSveU4AUdl+NIqftm3PfrceJ1VPlJIDzyUy3VrEX7KuZFp4ll74EsUQl/E5QWYeuxayp7Xdk7
1l4Z9haYt2EvK6ygcLHux2qpfq052dvODqQkEuhC32X6Thc7ks27btcQAM36jdeVVzfAZbZVDnQ/
MBP38tYZftMdWCWAP13AdQfpj2ngraajpf64Qq1EleXgc1GpBSouXl2O7vGGR/dBo+2Hccx9Mg4i
BGe2vMd4wvKkVbRnyboNkWEEAauvTJtvGQ6Wni1nhxHpnJcOIctUSGJI06Pr/x4y/BBby3p2rOe0
f857vs3zHD7X/bMSPmtrkQEG/nQloL6Tsnem/tTP77TmydaXCvQni8fBIxWJR+eYRbeJeGyzx0w8
ArG19AeqbRkcPEThQxI+2PM9JkCjuLfWsq27aFwqGe80/bZN7wz9ttRIxwF0XJU5mcuxad+nQiIq
owxeEzMuHsk99Bv0ezdIVJBG9V2yzfAx3/36VvoPHVuEV4zRHcyvOr2vn7pI8tAC1gyWjldhXesV
Vq71IDLyZsoMqU85InCehPokVyaJmp2hnOo6ed84XKAJedF2IyskWQEt2ZLaRLJMmjwLwC87m4Sy
QxajU4Fm3qia4hoBjPOkXNIDy1y+7bOZpZiTnnJjkm/XT7V8uLFgTpLqGjkME2xyTSQUXZYd2/di
moxNxy44C5InEtaNE6Fh3x9iZVcsYe5zrWwGdWQdSsItRonw2HSS/WD35KZmQ8M1BGraDqysb7RV
/tig7v7NCW69bWswM8HNywge1QBjuR9P8MlUg1RuZk7w2uY+t4g0S6sVBwI/qck55MphdlifLMW6
5WuFUH8dvE5LsXShWLcE2XJk3ULp9q6/YvEiDd9WLqgAY8tl5ULp5OKsKxcWL0m6rF9Yt0TTt3XL
ELisW7q1vq5bWLqUbIBjv598rVoWLVRm+AlVHcJ16RKE3xYti/8NAmtcCBfWILQmKzqvh1JCABvs
6x55nS2k6x4Q2OXXZ6n1tiWh0UtcRIIYpBxsMj8+mynR2h1oyIpMLBAkGS3Vc4t09yzsmwFFIKi7
SjzHzYxw1xq8kDAWyM32fFoPfZMxBknScVvDZ/MbOx7xCaEzazNV/9ipyrYC+rnT57L3LEY8DD0x
M/J++BxlCxbr70+tn2+aJtiWgJP36xcIKvwyqYIwkSR2W6eAud+T72ETWH0qeNnwJguU+s8OQOZt
nkxPTpi8lK2R7OdEBPf9qJKgEc9MG4zRPoZQXhhBmzeDigQmTeTiUS0k/dQPSx5vUxSPMlLQi/1i
tvTHytpJP5BZ/DHoRf4ydcF5oA//2KAsWIkbVYGmS3Jmy3diFZlvpz4qrVrfOm3RfDHkWt6kOgqB
1IBVjsCu3VddXj38+qWDnvR2yYfkBM2tzCvIFvSn106mySgRZl9tR0WtaEfrNMostbzGFNGX+5kR
gLOrTdZ+e5byDcn2a+UTWap7TMpUw1j+Ete4B915dCekV9pSw+g6jmunGII8y3FJ9NJTFLqe1ni2
WCozvWStMfL7tSSDFbJPMWgiXnscfaP0tbXa0UcUiKFyLv1y9KfSH8jfHpdjPPpd6Yejr4d+hXCw
xHTpZyVvFQ+wzLhWZHjq5CmVgGEJzQlOOjr3Nrs2+PEaTwNo2niO8NTGy03PEF5qevFaQ+R3azWR
b5dLVZE/jD4ukG6kH4AnTy19DMXV6ItyKRorGf7icqmEv8IvEfrS4Guh7wy+EvpgvybEb6E/hMuD
0PCoQF9qRgpYe1BoDKDxuxIXe+JliQfunkptAp2XEgQZFe7Yu2Pk9hF7id+Mhd4iQmgrmtz7ZdOx
FNX5mbSVZVZWDLUKqLlDhi3nKSECSd7dK8yvCqi0PukA9r1pJRLCmzm+Z8ZAksQY576BtPSY1Mhv
UpXomob+7QcIgafWBGQSdaSeCWtWrqPwvUOmEFhIcVWJoTvT3gkv0cztqCqd6FkeR16giFDKulO6
baCAuRtkiA9QL81rG+n1sW47+mLOkD6Gdvay/BnopG2ZIlnXiI2JeyrYMfeyAyp20I+qURGdS2Op
yuX2JJsflQV4nXU2MRkhF4I5EsTGiFB7HxrSZ8wG3ScmpTdjLr1EiTHflSn/Vu+r9AbwqvQ7n+7b
Vj8cBYfbEfNZJDnrDOS7LpBFPEpm9zJPZ2oOfm+I6NihswIFGN8b0GflSLh148zvyjCu6PIAdiBK
eUAaHqfkFyEtqjVT81EJiacyamHwGhCyBiNgJR8NFyOVSJfrtOA37au3Fl3QuZqOU4v9PpT7Vc/2
3c8d8WJWOEQQqOkWaD0R6tspZ9opaXV9BBMI22VKDklsDndIuRxPKR/pB+q3pEBKv+HavDX4Idt2
EG+rmIm4rf8M4FLSadbTMZVgHOLHyKKqvJhV/IIewHaNTCsIyYZSGztd7ScZSaYAwHMvFvgxMgDU
y0w60ZYs7z4lcMWaNxBbVZhorXlITCNm6zU777tMv7Ubp/qNBYbl3JurMIQ5rsKyDhxXfdMS7sIi
a4tJC7fjHMj1NoSviXBUEjtbrhV8mj3wzXKRQoy6SsuHQ6+x74xM4pbXL5QGyr04BydBtKCrDJZ5
nAetBqdVOrukyAvIrSENhsXOpi0HBGXtdR/Pn8kxMdy6tbqTNtIsXx/1yvhcjm3nmR2ZT6WZvEMi
Kw59SeB4VSFMhd14qsshOHX6AAAkSEbXJHeaVn/mgHalX7dZHxZy3h5ly0Uyndv3ZelMpRdWkrxn
hmGQgVQZZwKLC0ajKb2QFsTz+jkhkmqHXSjazQuGeCpNXBbMwvZ21ChXiR0AZhUmaUeRFt3UILe3
YTOQxIG6+mb9XK+WzjX2XKn96xMJPQMkCBaBGHZHjix73cDmSqvwe+562vWQYTmYVbphSUuqyzzt
k8SqbuWcRGZZJkAxKVvubH171eDoPkWaUt/ALSf6biLIPHMkt+uU3teDsntQNNIAh9LGXWO8xgW9
lGwG+d7E6eSPjmxtcHBqu0IMtLAMZYD/CUNf0xYEb+eFWleS/QA/3spIOOUidpwQ6xjhrN/ngcZ+
PGHMlZmI+FOJqL+FGknaHUl5varC1nRYm5ht8myOo7WbVJrIPVN9sKHcJlNLfmjtJrwpNEl90p2P
umHmjzk86jAOND/V2+g4grw6ro/oxH97VOW1w9V3qL96YqwcqEPdVfahquZxX7RYBDu1G07wF/pT
D/jllAMlJxtmdjyiRDZw/5IPGV4Sd3A6cZhTVlcQ4N7htrvkUYKnNhg0JoltAGZIF+mRlBAZ2jL0
Y8KYm0+yw+CzFfaViBNEOnnRXdksSNaPapHPO7sGK2VmUseQTtHxnhidgqJRHzZRg5BbgkvSheLB
klFS4C+76RycrKY5EwhktiVTbbZPJdvPQSvHI5i+8ciO99sjtZ/GY+FwErN35YbLb3s7dNV8a/fK
i6S3+hFptbj9+vmsxRxfOuf1o/Xzgn6THXfEmOgzOiz2u52TiZsYO8xRUbmPCxMjBHe2W8eyQJ4r
DN1DrQ6OaTgQ1TjLMwkGGYTeTbx8Nl4/GxHUkykotlZHt0UqgifQvTKFgbTy9dAOs1tIIQiz0mgR
ZjGEw66GqlaTAlBFNIxlLm3MRSeioKvBmjwoedf1kLcXR2YbVI6y73Qjv4/6bg50njhT7RZMuHWs
68P6QS9/AV5hHGTR64of6svyf1SIHs/E+1pE+aNUhC43cvu5wRZXV/F4yCVm1uwok7B2TpiikmGz
fmoGHHBeD338oR5tCM21PkS7lSI+LnD5lhlgsSR5jQTVOH317WAvH9oOCTd1qo9eP831qavLz/1C
XOXMLPYtoZR7c3HnjI1NHE1eXzc61G/mOqo3xLWOtISs7VCCWm0iv950ZqWgxQGqbkdaeOgQGGyY
Q1U3MpHRcdYMV6ykXy3ggXe1Rrw4kMv2nJIJdoRwcM+QogXsZWGGLUB2Ja0EkFdjY5xHZuE5/If+
rJK7ppPmdnGKJKYxpyznuayJDdKskMGVQpdSC7E81v18SgkaO86k/wEjEegPEyYZy6P1gMSaVa3Q
Zjpl1jtbigufIFHjYkuNcdELVTsW5fBoK918kgwLoy2buC0+o/lkrQGU9lySIW6qT1Wev6tNxOdR
p6a0TwO2YJWOnHSKTlrZNke5G8qtDuBmB0OOENIuoOfV2SSnkA7B2qWUQUHFcoEDRauRZtX1vu8y
UtR7LF2VEWLqADbXAcRH7w3DiG6FtSsncdRywtoCYniuhmooryQ9Da8sBs7KlpDzfpaqfUTXyQ2c
FqnpOFSHxGIeinvG8iNgkptBVxxCV5tvh56crw1yDQD3xryd7LBZ7hRR55d5/qIv74WEIPpNV1aF
TyJwex0aObnSrCyYoEToO8LkkzXpr/g49PeDbvakNIjoqY4PQcWrIWxLMFTL5q8HKQ8aaWvk9tbi
PXAIwyohVrZa0p9TeHhz2ZwgVQazkV2hC++Nna4VnBRbY5Ok00cnjiIiKtvoJqSB7sSScayMMbhD
kHFWWrC6ijQYLqSl6WpaQPRCzNPO7slctmf5EFg1nHV7GrdSqhcumKl6J6xS0MMNtEua5Acl7wXN
zeHVkdiM6VUCPndRWCAeuVO0kLljogfHMsSMBHRnPyX4e9KeIDRFD+N7mO8Mkxa3QxG1wT2ym09y
mlifjLAAGhwSXTw45PotqSa6PdhnFfLnrp6IW5si+UPVOeXnttFJb7ei5ywY+n1g4pTMDG2rovDg
BSb4Is8lTEF/Hyoy6E5JZcg06hNzb4Tay2zq1b0+6dpB0UjhKgkV8XC02qc+lixOavVuUpDDlrGF
whZnj896M9ykbSL83+yW305rCSCVLTAMKvvlN9oLUqhMu+tJZYqQal1FjerzlMo7GfakHZcMRvqT
Brlvy78lOdXBPgCUpyDOFZCBIi51knwgFLXf1oNzX7bqBxk/+G/Wwat64MfercNCGE6eqWn0ZH6W
y82AUwIL+dmWVTINfim7Mo2Cky1AmM3e7XHSk+g0wuLyTc764aSqxEAionGMqb0GgrcXtAu22sBe
fsaAu4/o5e7SjOS8mPQgQI5RvquUu3DyiEyRYdGz6M/zkvijeNJ5pySfYaDBVtDGDTDJeC93+mfb
CcC0Dksfv04YY6gqQu8R7kdmnqNUwZDj4N2urYhGfSW2KL9nf8YBQZMhLj24Nolnm3i8RKt6GA3E
Xqk8NWYAZkXFc+RkzI4NzkCg23Cz9mZbPyrB9JJVQvaRCmhHPYBpPooCiu0I5ACj2v2vzwz17QKe
n9DkgquZiOpYw//YAiuVubO5a+Tsy6DABVb2AaptjDMw3BWMCAytQcWv1e/6oai4MMztFe85x4u0
gilRloXP+eQoG3ffmAn6aLi1h8iMLE8GBnmTO+JR0THJGqFCVj3+suiqz+roqspq6zfiFPPN7Nam
EYT5Gje7SYtU/2kEqBQZfPfUKrbVpOgPpG/O2pfYMfL7RCO2yiri9FLF0k1fvrDsTM/rQVXYRhMn
rvjmaA83dfclnQpcSK1xmSaF/CQ8oQGt+kYY2cEZ1Z215CWB+cH6hl/BKmN5l2kdUUkzyGaQrquD
KFSV98SoyQ/0mdlOYDX+JPqbyOYyomRkIs3Q5e+TnEQXOn8oI7LuC06Q0W2HStlXIlKv8pb4HU3+
ypbQapsF9cjdPbfi+AHSqVeW4r7N03MnDeUxUuPpieDvPa4X6zEf0/eSId3EbTg8rJ68IfhC1mX7
m16Lohg/b/1sGdOBZelALdE5v5m12KEeSkQhbpVmD/fa0pZy1ophcTMXbpbKG1fo7iC5su5Okity
b5ZcjSDSjkzEpSw2DqmfQ+pH0bCfbS9NfZhJeerj5aVUJJqNT7eRwO6oxdLja5Zvz2ivfTM5WJYf
stqz/CA5SJZPRbYfp4fE9rmhT7vMZlXhF7ZfEecs06X1e9lnfcg7jLJaCKu+0/p4haTWtxyvz3zH
8aS1VNWLAm8YlsL31K81RB7lzK5quqilqbZzgViJ0O0Y5AJ+2w+1IC90kh1IqN1jFKb5eW6rXTl4
9VpF6VHwsmu+l+m269GEljq7VdpPmyg2iJa19faz8C0i437zljfe3A1QZkKsMLkl0PlW9J+oWKUW
CikUDtDJ+qLLFw3MobyUVV8Qxzj1JZAXWQzIsFC5oIxJ16qGTdu6ObCyhtzzS9VcakQw2RFRW3Tp
msvQXAR6mOgyNYswRoKJHl0i/dz35wSxJ57f/ix4nC2VAZJkMUIElDjBHBPVt5IroD0npIBUMixS
QErkx69qQJYpJvONVRA4Mp/LDggBFVLSF0Fgmy/V5z6CQClY1IDdCMHLqyxCb73C4sLry7Gf1b49
+ebkz8ZSY3SYKkaSB3U6yGs59dEyDhbH+mjUx8rGHYsS9Jiixlsr6U8Ug4sMfcFZ6k5DeO7Cs1kt
1YRniIDVfC7Wsu0zvCFzWWYsNeUX1T4P6HLyS5dfmvxSI8rJL+V4KfJLOu5jkmDGSzxespx0iUuE
lo9gyeFiDxcpuzisjoEF82aI9XPLcuRcZuODrZ2VCMfGuenPob4cO1LoeZwtpVj82GfNOo3iZPBM
ixPuLESjw19KSGSQFHpIxJDIIAkvRg8ZBgeUkF/FkCPbL7LT/hJDzn8pIb8XQ/6thGxHT8u+iSFR
QubwqFYlZEpntf5bCflVDIkSUiEKr/omhjT/SQzZzEc8yyghKYlEEm3RQ6KERB2VrHpIpFF1+IMY
ckY1ZZ+NteIZxNtFsc9Uz9MuPPlTy7POUw5hKV/N42qEm/PX77GVUvTDYoa3mEVn0aHPiOD1Z/Ac
mPO8gwlXbes8SokSstT7IneiTTRV1okIl+QK9XW9b9Oo4tozkbCoYlrul5B34Ff6NVJwjYDIiiAj
jV4e+WkTrKcpuy4chASQTkKXDqnBGVdmbmuYzrWIyMPqyrDB7sIVOXTIt8b1rJ8saUJQQcblxaHj
XqUBQrg5HFxZAgokD2W5M3MpepotByIhXtDfrOuYqL25UZAqsPDLCAXHwGMvX/+u2YpAsamTriXo
ZNh9LcFcxtwV4X5mi/Icsn9o9sG0l5p9i5VeoGleykpdZy2ayCMsc8E+wA10l1GhJbm0ragAJgDR
gAW9Gi8uvKL3YItRQvEaJgCKp66VON7UexlWQsUrHM/mZrNW43hG74Vsph0PlFWqernqsddd9PN7
u8Dv4gE4oMLSiyKPNV0Sedivs8irTXfm2g8RYXbjbim0/MpadeiyAwjlfYblmHmAvC/x9q4VMB+2
oSEulRNP2C7FnoEic9uQ6IKxc1qOgLYpYl2p0tnDpoY9NSRuR9G0JH22cqvEfQAZQPqcxiZJdRXH
FSnQLm9MvT71psYb1uoaOiRe03ijWKoXXrse8W4ohpc03mx4ufAmw0vF8iD+q0KBuYPgNk+rl1Jq
TyTeXHvgPChAxYPtUp1N2JorFHdkGt+7ZelqvatFS8HPqq09lSj7iKr2Qb+XyqWSdyTEdg5CuKUa
soi7HYHaEBvaeqcMO8bu1GwuBXGcCpp9AviP2F+xJzKNGoL9tFbXQJB0QW9MjevoLmkgku5GxlJ4
acKQ6a0XFV4cegkny1p17xWFBzihX6spPPyHI2tzxRO95yjeVHiS4s2cBqqn9x65ofZaQmVourEK
j3LWksjo5r/gDFmrMJHfuZVJEp6L7PwqCd2RFULuJp1LX6mCdmnuY3Ofcpb0S8VrYQSy7B1HiXE8
EjC2w4Lo4aWmYafLS2XEi5u7BuLkWuR7xc0+1vbSuCdpInP2feJSbcLweql6dCWVzEvXUV3VcS3V
lR134iRx3IHzhFOi8XrODc4WMta4PHhA8kkf4kpZNp5ueI34VpXwKFBLo+FlnD6cOGKpaC2JbVXt
OZOnkileezLTwMQTtTdwjiRYzL3eJoDD5UprY6yzXbPHaOYWJSRGUk+WkiMXPiYl9XvkFmG1d9h3
c5okSxGzgvybktqlaBX85or9RkKIoB0jnG5xkdLYQvykrEhEPkmNwMUHEvZoARk5V1FIzro8EZZg
7syuTs/rp2PG418fISWd2g1+l7tZLfut3bKiN8bwqW7r4DKo5EdmpMo+64sJvTNjRgmGpG8jyUJc
YhfNYeKlFpoFYTQTd0mjn+YpjK7WVCsj6kO6G7sCFtOxDSOay21nbwxTem+nan/TO0lxr2ULzX3+
3Wj9LUDGVqwFns1gj8kOq8QfL9hOE4RZIlnkeKtRDEBe4RarBaNnGuZjvHy0fkqFdQllikr1YxSd
huFY6kc7X4r42lg9DEs08MHqDma2lOX4Re+Hqs8gJoXRZyxlkTwcHSwm+NWhMg+uxkosJm1+KXs+
mvNxto+0n8fsRPXZaehPsraUE57r+myF57JeqnfOeX1unaWy4hJPl6S4tJCUKzecLsF4kcyl0uwq
XiukrTVcBemVnTYR4eaWBHtsUkHC0tzZwbqTqlMQnsJoqUw/9sNxHI5WfnRytlyHHk8yfNJ4p2UH
uzuwPzQd4jKWKmGf1EvRx7GNpUx+veggTUuV5kGJj7l5yJlQrDVlJ0K3B35B+zj2J4XFTU/rbakK
73BNa/esz2e5PibAes55AcjnTEXThYqLi7Tk1P5ml/APAgsbjhnkJO7YTKzeYLEVUYxBlZE+T48L
FeIgpSxScv06CkZpN5SVdj+1Uom5FboCS6AnE930bMfzTQCS864kQkQLCTbP1Kr16Bx2ICjhco6Q
9vcTztLrPlSPhWG1D/Qvu4dW4tKltd2VORdcsWIExVhJ/dKay3d2nblJr792TfxUmk74AJuxIXtk
6RUFHW2T+LXMh+FTgV5RmJA7JixSC5yB3m5YK5/SrD0YOhe1blTrmwoI33YeGgkfT51vYmkqdqmh
Nw+8TU3W3eNTaXWPBEgwXlPpEdP6xOcY1SZwNq27mo2i2sbFbHy0g/Iq0p5AZzhLomd/rLPwVrVH
y7NU9oR9oRk3IpfGXaPE79KisS54KJFeNzh8Kwm9hVWeBPQGzA2j/NRE6hH0t0k+YA6USZQY+6rI
/KBKuIVCoV0LeVBOfSRPN+shqQkqrOh07W09INAiBT3YN8UpEkK+b2vlHc/PeBRDzsAzNtDSt8oZ
9cT9ZAoZakQLNta09Y3CpQs5XbNIafv8qI2ALMI+bu6bL4MA/muDAbpZD5IIg6O2TcZ63vaBPp9o
kOnvKvPEClh/LrugOgpjshF2hvEHRjrv5CrPrrpougbJWXFJHeW9SkuEFHgoEvLQ3Nq0HG/DgA5a
kNYASaKgj7bcJVUyn9SxLK7ywCxxcGBlrPTSfKZ/9apIWvEyleJIaE8Iptm4ODauil/fDP5hh0zr
ZWG4yuDjVOyDP14BO2uQzNxoiU0IhXobd+hkghljuQ3A87mQlZd5hutVSYmB0UiS7xMWjxkY5D3h
FhL+CMeL7SgEWHZLKTmqTELQBxopp/8euuVDTNJM7XG+e1oQ32elYn1QUkzBpUSKdTf2zi3jkNex
si+h8ehkT4F4srKnJHwXrVV37zQTYPVS7Uh0tpeXz2n5LCfvRfJeU56H6X23VjO9526WcZEc2/LK
GsrmvjWcm18/b0DO36z1WeYj+cTzDBAR6vaPT9xYE5drCGyXgyxdN2Y0uEKeTW8wlPG9DbuVTGz4
yumgwBidMgANFj1QZTj2yU1T2fB4GiLEFb3cQ1KGStYp8IIEEPcojj5pdhveVEmobkNEZtdtb5Hi
WMB4bmQYioZhnU1Vm94bo2ZC3VE3Vc3zEVloxQmP7O5CS/rggI5hxcHONVHzjnBV4zXAJbudTdim
EuFJqdJe6WbHbUqrWFeWjeYbQa7cNXlwP3eJ9q5XhZ9Lhfyi2J9s2QJTbM+CjGsOXVmLc56ZFtnq
an5IFPK6RBo/oieOHp3wtovzjB0WOd5qmmzNqSmunR4xdEHA6nYwezAVhjle5HjKz0zZt7qavxLt
OT20eVx7RsqtkXlR6eu2FN4ovA83UBbRhelYtMHLnrS+ml9KvfwwdBAnaet3rPIiOm1923rN4i3e
RUO17SX0qtskK4h3gwffV+KDGY8l5gUaaROqboS06xpkPZiKmmzSEY3k706Vn88UMA6Yx/DaMJcg
fXJpL363K+Sb99XoNP1WN6faF4H0pA/jl2gGgkmofX9BEVESseeljjluqx5hxq9/gLf0A0YirPX4
EThZudf9tC0NyZlsFTAPWy0O8CaExrGzaoyDXRsA4sByUBg085OKZWnNlcu2xl3cs0eGiFTvRjXc
DYRpozGx93b/Pu/wOWaoTXSW2WP4Ahczh4spqrt+zv1f/+Rv2nf80FySLJZnKK6sn1VuEYrMQcH5
v2WRilTNBCIU58Gmt2WDLbb2GbWCuEg9xur1//2fl+n/ha/lzdf2Rfuf/+Xjl7ISTRxG3U8f/ueh
xIyY/+/yb/7+Oz/+i/9c4pembMsv3S//lvdaXn3MX9uf/9IP35n//dtPt/vYffzhg33RxZ247V8h
RL62fdatPwW/x/I3/69f/Nfr+l0eRPX65x8vILC75buFAGP/+PalJbKNfcF3L9Dy/b99cfkF/vzj
8jrFL+Wbf/D6se3+/EOyzX9biOOWJE4YPTpXxz/+Nb6uX1IU+98anEaoxgaISlZaf/yrKJsu+vMP
Tf23tTAcmdcREcMbBattW/bLlxT937zqkONYlK1eNeuPv371H17C/76k/yLd/KaE2NX++YexrOX/
26gyZJb5GgANNjxYOd9SniC8KsS4RvWlzCttH476bg18XaNfUwAPWgP8xtKni25BdlsP5t+PNA0l
utGF5NbNA32Hq2SY45dIwkKumk5/PWeafEQOULtyJ2dPox48hlm5TzsGwZtWRXKMLZhkKjUusd02
3b1tFONNjluJNhnbpWyA5bL8b0FF3vecQTKY+/QqS1v9NYFDPBSi+mDF7REN10m2InI1DGFFHtgq
yFHO3F6bA+v/Enn5lvBgUnX66e671/rbE/r9E/jzLY9nkBeOe51lchVxUCsuE7bvLmTxGAOhgtBw
jk0mewiOy/q6kJpo10eT7UN2od0YwLAbNatmqNPlN0Gazld5HtubIUz63QRKGcezGRqta39Wg+hT
JEfFzTpLcvR8QNLEUGRJ16UdSM9IBqTPe1cBe0RMeWUlxUmgZjulscx8PKi1dwRhStsO7UfXlNmz
FF+PwqqAlBXxoZ7tZp/ndbVPDGYuSBkQEqWqcgv1HAFwZ8SAJqJFiJJUiOFFtJnbDgyIIZ3nPBY3
ItKmG5kJMXABFRObNMLhL1GRa2l6G3Zi8uy0HGApEhOu8e/38ejQssWDKyEK3xV9M96tj+JKG+/o
JrBAhbBbo+NApJhuVDV0XkaSjSwHDRkanxyd9jyisrC5j2eJcW3JS+CLhIqhFaUbDvMJ5HAOv4bD
2CuHRkuc61Lv00034BGNefJP5IN2u57E5Q9DGB6S+lEKKpv0qX5bNhM4yyhoNj05qF/mrL3BbdB9
zNAPbepBKE9DHBsL3Wz8Tcfh7VvPXrz0XJWZWP7DibMMZzplzJSzNlckzrLE6DZ9Da1sQL143c2Z
G3Q9cL1AdbDLloH8SZvIswctSIKwiWelZ9ODYi9Ubgb0QOtH8MprZHYA0MOoMGlODLb5mA3qeyIz
FkNNJqaNng15g2Ysrk8DLq/EfB2qqqSlpagP3XxN6l+8bUYg8prZDActcJTtmqSe1Da4vdpQtiMe
RrXcDAQJKOAI7U0F8eEUG9XLaGmst2bw+1sYxLSWwWwyFZ3lM5RdhWHE06/ffj81lw0Z6NmyRFcW
BwAt5p+ZBKlGwmClMQT4+u5TAtO4KwgR2dVBoF/mTK4YRuXlrgP6eYmSLkYspgWzO8aWfMeGFHFg
rOSetSzy1s9Zn6Y27u46DIdIZ4truQ55hVTrsmZRGOxLUC9qvFWFHX1Exp0f1AXVnRqRtdVxIe2K
AmXYmHfGA2EJzzHxnVwEHKyduuTcjIuijl3PmpPYFPG8Rd/ENytseIRZjG4ozdlcpFxRleRu0GL5
VKqlvs/GIbmRUxv+bW1ON9M0NwdVpM1Os8LqHVhXgoRErPppYW5HTWM7CdOyN+L4k6QX/W42wvys
WrqfyuFwyaRSHKSkew2X64yzUC/XR6U9vJZqKA7lWP2mnbBmMX53n1FkkBEyjHyNGf0i8PjpKqmU
QtGlScUJrjT1STTivT52+RcLAb4ttennZIzExmZ/dS91JpSV/0/YeSw5jmXL9otghgONKQQFqEKr
CSwltNb4+rvA6lfVVc+sesKMYESSQYgj9nZfHvUmNhLCeTj79Xsu6txFPLpAO7eq976VjkrjKgR3
3qYuMp5X5LYeGYvmTteqW7IQ/IfKMz4VplRee0t7BhVTHXXD0Sw1/GyiynJCIpeuKhyDII4gi+F/
BjoYXg0xrbf7A1xfYqRkcTBBDt+MbDD+xzruLkn42zFRLYIIKbKY2yzy/22WyiQO55z3okH3sxzU
5GJE8gg3E6FaY1W0knudwrEa689TNSb+PIp2N2m65LP6IztI79VXvYrf47YrHrgDF8eGMnDJ0ei9
G6afpeXP3qbXKXV5dUkqHQmghUwNJPGkHVfFWF9zgwqxPepdIKoChAbXHGF+mfFjsT/NiCBl6o0p
5Vaq5lIrV+CUbTqTFTeNWlbL92JQnLmJiq+6BvTXttTHVL2yHyWpx+KJ6vG7UqyvKlLff7/p/xEp
TI7TlplnU6M1ZZ1EiH8WKMu1kowyJaqYnWJ+w+vJYNjNeelFeS++L3ljOZ0qSRhR5vi5zbTRZegv
HIGs+mlB6+WaWhXt4e/3T4RyvU92VnrkFjRXtmu1NyG2eC0SzXKspZvc+6aMlQwbL3Sa5BxltZNZ
6vpSIBQFbQ/MsGXK9PVBT3f5LGc+8sTKtct+PtukuoQz/IpsOynjYDlxH42vKFoXJ9I61SfgN6LM
ZITf//0Q/WN3sx0iW4eExa3GkgQtNAvI/16V0NmE11ZOzcmwygwUljU9WaYBrjOV3qnPVce+zxVP
mYyJqmdReHbF1JKtQ/gjCUjLy36281C7YSsnD0YU14zz0UxHI381lG5vtWqUO62WVcHCamSF6ZLK
u3//BNrfBT33T8DcCDSegA32tdY/ajAqXl4WInVxwkowkv1j+jIywae+UJTXcLV9SQPymet9YGg2
Mdokh2frtHxZkQ0HdsBT3hpczm06r4+NTEiQgO33TYuQyIu+LR/tEg0CgrnaW5vMFUO5pYE2V4UO
PCzf8uGvB5YsAM0EnYlY6AWjv6e2snT9Y0Fpdq+iA3poLzESRlDD4B5C9Rpvng29KHDeNiD9ov5/
JZmqf+9XcFzYAzDhWTY7T1gV/5TfNGFkoMBR5qCcJnGYpbl7VBc13udKzrbUsN2OQcMTq6G7xERN
l25QaxABgAQtWUL03rfmW5slrQugq38hMWETKOoWxoWuwIiUHqo8VX/CinuGrrN8kyBgOQr0qI8y
yU0nsfN+X+rq5IuQ+6xNtY/VHJYd71QgqABELexkPyjmWdCwfgVrS9mS7xTSTV5Dy8j+127+72ok
DgeiRgrVGpc6PiT++fv1Ts8cXtbSNSSwC6pBTK3RddG8YpL0pzqeHOhvFFSNGFhFhfUZfSMBi+va
/oY2Z+FHz1U3B9G1H9h2PuXl0D8VpPUqo+QS/VK/V5Vq/CxIyd2Igz/SpbYsZ5CW1zFHvvrvF/4/
4Ib3j0KaMaeXBowwlH92oiR54SypZR2EwyQe6+QbyZLr51y2N7Ubkn07t/pzlMzSSSuhqlI51Z1s
S5yo56kcKMFjhzQYrpyuMC/GEqJVHkpWuv/jrxRg7P6+dxTsadFigjAnloyJ8P5B/mvn0yX1HFbA
FPc6uSP5TMdSt18nSHXt/KAs4hD3l6F6Jsp+1yTi0JrCI8GciOjW0WjDjIoRxMscNNAlermi+1sD
VIoOqpU76do/UyQnc415RDnxX88Yaq/xPJBSFTp1N3yR2/Z6i0X3LdOaG7HOx1jpL+lkXQrBiNqf
FZiQRuMYn1NN0nNmXHMlc8KtNV9aH722SbST/VrA3hxDZF5Y0MNziaJJNDed6aSV1CCj0V4jNcC8
5yvjFMTmq5oV7qIxZojxZVUarvyCg82tsdTJgZ0YdOaV2BTzlo/lPlMJQaGyPmW/bNLGrc9ieQVQ
aFKrgeYV0vI60NxvZnd+JiMj/QH5CRGAXEAzXVjn3fKHig8bp8y7L63+ezPs4w5js7KPmGXi7rGV
brP2hlhN2PvW/i5LgA5SCkEwf4N0S1qJDywjMt3LtUNnuHiTTH1vTZUTzqNjRvZOtUjVcZNqOaQz
JytmUzUru3mV3scmO8oakfKZfKw13qE7xcp0II/g0aC5W5N5qFfqEwX6l1FXL+Tm7Wstd2ztGMFF
TWjyTKhVHaa8Q0IDWDa7xy5fA2Xt2KfeNc8vWhKjMA7RnGfs7CaA9TAbx1MXQzY3vyJJeogVCIXF
R40mPMecYafDYwQypE41vzMZ0ofcepZnLCAg2VUFroHqUlTHGSkpgLjVXUK4V4jhpxbg0asPu6pd
VFsaHQ7xxfSGQyV2JPStJBWJCIdYBK0aOgj5PNT5eqTQaIYdfN0f1KB9a73laXzQhvCM8j2K3qJV
PUdxolF8nX5vZifAd9+TiOho+ipSZEPT6F2YKUMo4XUzNz+MZ7Qhi4IBGRaXS3QK37ro3aIsrOrB
rL3q9W0eXZYRyqsWuar2DWGOl+Cuk5afw4LdYastRxVJoaBJktytxAex6tREnrHMuXZuEV28aTEL
7aVvP7P5Fb9/HX11GL/7FxQn1tuESILelE5QgBTvliQASsOL4dKS7Nbt46ui0NF91VZ2FkjiJ7vf
K+apyQkvgpsQ7oYkMDmYOduc8NP4rKJAUx9y8cl80WIc+Boz0A77iaxIshVzwCZ6RwZWU8Hu1pft
bwmL3us3vbSUADEEU8/9kZDHXGc2L154o946rUw9tu0co+8epETZ19ObnIVXk5Ax65eCdnTO5EOm
LxBpJPe+FQtJne5tJ1KTQ9brAf/yEQcIK9B1Bogy9mFREF1qvU9Ny+9WfivxFRS2sgSHJh+OLJZc
6jj4AuDhs5Cc0AKqXP4ZAoQsfaywhZaIN8laBY5YggcaXaOhsmQPRykHJjJC+8ZKQvreCciXAxuM
1cYRYB48bfFgkPfXwOyM2/Hc9UowRjJUBe05wlW4FBpaEyrKBXN3LtPbyPxIKj0pJUOoBAU6nSHq
DUJnqe1b2TGXbkX82CIbwRFRBVV8aKAQEmvQHFOAS7KDAhHLcBQHCnfFCjfsi8gp+Dlv+McTIQK6
G07Zoq6I872u0sollIoa3mUmDyMOKf63rHCWYkSLwU13mhHLH/hcb4VpgZ4RYfhZ6hhQRaV46rR0
F23pf+XzLL2wjBUIogiG0lVfaQpW3rHxWCTy4CgZPj0iR/d2MWY7kkixQs67lkr1fpJyjSRCMXj6
2n7PqiV/SIQxPdvzdGzSLcQ3Jma5HrXwKGwp8WTkBarcak817VqnC2XgEat5lEqr8tU0RtO7xtQw
7eQ1N7Xh1pj2EaL0Xoxy81FYzbzrQjyqLVrxY912lqdKI/mfk6Bmd7OxSxIV3NHgtaR93GC+H+32
o2etfLRFQtZE3nYfEP118qvMDb9WKm+5Hjn3X6ut0QwWCc7r/dtoLkAYJR1VFighDjY1JpjllCpx
/z4RoXsuoP6h6Z/e1NmgRTiTRMzizT7OmP8+NFbVUzcZr7O1ruhDNeHkmTx90J+1vFkZqiM1vess
i/mp66LdEvcIy4dx3uEFroJujP7zoKbos+Yivdyfr1YbkqEcRTEXVqeY4Ax01kPdvIdVetRGrQ7S
CAAxdp7E1f98pVbHXEpU4rHusq9QXmiESqFAyUYRqB1SPGpR9q1S5v+85/0/3h/uz/317f3P+uu5
xbD2BYFE+16rqhzZs0w1uTBqAjxDafUJjyoDkgfZZBQF+42pyqrVNVuAh4VRAlXafpT8+RCXBX/J
/fuy3/YnWKCRAgwE86SWWlJBzCU0wCr4n3LfDPIuH3q/Iv6nwqCTtoDbIWnERDkZEuU+wxF67PRi
3rHGZveBVjGEZdTOgKxS32i590GmT4rKxNphVCb6RMFtVAF1q6ajXIKxVz4HmTURsEDT3A+SoJ3N
CmTQ4VDuh0WBqPaVQikKe+TxOW1JAVit0XZavLxUjUrHnlNQCmdtawZOmxSkNQBOsm/IpiIshbFZ
8eSl3VddhvBmq9G2ew7mARBDayN4ZriqNKR3suIVYnQIrXJTTBBKW/mddsJqd16UZEcwM/GNSA/z
bif12t6U0n035l5E/b1M14tMVZgmh0cByq9iY69x/+YgB9oMkG6p7wVwjCIVKK61fV3b/uLiZofp
b3zVIKKJZEIZ2Hj12LsiTYG9SseqkZhXJQ840UOtpTeDCMTFaJ3Znl3WvrfFHkgzbQK6rKjT1edx
bb81bLva9j0fmKfC9S0y1+96/jpgHWB1fjbpbxImg3YTQoPUE7xVPyTGcIyq69zk+55EnO3kDYC4
JAa+sVAOUorQBwZISihDC1NtMc2dsryMc76j70+AFRKFAiLIRkQbFV9EoU87zq1rCSRZho0AUmup
3OiguXacfdjp8lwRmSJKEH7yPo4AgmBItOk4IPzLf2VyH5jcs9ms7WMiY5JQxq2mns1W2ZENtZdn
N7b6gOLiMcnRSjCgkSECjK1hMWmhISwBFoMgY12h40sua4hfst9jdyvxFpDv0qmNryifVQMJSceb
MBmeNrReZQmHpCl/wMEwVBK99EAqkdEpOJAXC5P+0a6GQEG4aITj3izknd2DxK0Ymz8mYT00Ro1J
MWO9WSGFJAyLkFB5Sp8Ff+Akcwv13S4lrm0ewJQkOynNTuaC2FrKIUvTqqgZGkS1p9jkbB8bi6tf
Wm8yKwxRQYIbSrB6BnM9juciQWNH9sm2WrWmnbA6bAAEFRuSV2Zbkup8aIeH1ap3ZWp7uKB9lfW3
3g2ekmcwNxQ3XLVdzZ5vktj3sp21I/TBI5d12lLI2JOr65vrxNHLjkYG/C/EpRQFdiPvJWU52wAM
OQBPjZKc2qY6j0nuGSVDe0J+F4t7VqhH7StrwoOx1peVwJ2GgdLUxSs7o6MBVj6UxW6wEp9x2l8n
PJnzvDOURzqtwVTPfq+MXjN8YZV22CAjgI53Nqm7C4wydhQfctXf6ip+LSqX8uvNCMv9CNylKavX
Km49ik0HWasu0cifPCp7c3omfvQwqKVnwIPAibxv6ZZFyXJQtIolPLiVnlp+v7lJnAm4UDqa7rhi
Oo0eJZlhqtOPxTbHxvK+yvNAB4fTQAIcNw+7Gj0RIHvW+3eICecU4IlS7LZ+j7aauyLiWlN1Fj5W
IIYUXsPCosfAKqgdmOyRCC9nSk8vDSmt5VoHY/VmzOVxTNenaMXdZrRHe0hOxLc8cIZGs9hBZPeq
Uj3WOvRlWkiczVPcmo9t7EOjzMRDnBGTkc2cVjSpanZJFMMr1sgfRerLNpWL8vu2zleIhqbi6ymo
dcNMwpblwlVHgGzuI8TiZPq4bFd9KUE7LPJ9wQKpmHcEmfsQwY45Q2BqPtIK8EUjfWvs8GCv+cmQ
wqOidTsj5/6vOI+MzUveuSA9h9XZ0OUK8kBEs2HzjbbJZ9NqQTUslyFUjktYMpfgPyeYjVArAgs6
A8MLmrAaaJaJvxcGgyMhoOMCQTXTdaY3TemuNRdc7OqtXG7xqv+apmetTB/YrZJrVj4tsX5MrOMM
B7VbHxoNqeoiH1sN42Oie6b8XW6Nw9LNR5sOTKXCt5RVX+/1fVNlvmwhoCW13O6eDDO6ZeVAPuR0
xOjl6cbwRBS7syg4dtgUHBKFzoNG52AX0jIJ24k18a7VRhJcUTsXXMA0SHCSfrXhDrSEz1l3c6Nm
uy1281R5bag6oxS7hlwgtTZ9tdJdM+wvDcQbRwZtPoCPBdB+7mU5ACV/nm38zDQ/KH+/j2P8ms3q
c6yxWAkBiWkTHZnrwsIDa71jpNKhKdIX1oOPWqM9ZRpF+hx6lf1Ez/umAz8t5iuSNWtiPtwp/ZeM
QHoz6Uy+Lbn8xXN2s9pX+3s4PaZsQ1HCt+lLqJyqHPpfhw6HwA4jOctJ9SqZxVMnaoiMOT00tKFd
eUxkhKl98ZEL8ycswE9tZmKV0yBu412ek8zF/Dc3Q7DVGrZkh9omUsvgj4m1i9DNpxIn+dw911sg
hV9GpV9XkivW3B3HnL0ItNdnTeqOlaF7JDTuNWxPOsJKs+2pa0zHAU2wZMUvRvcpyKOSCAxW+uoo
ywsVEPwIXeatJLGG+hjodX8sCl8GpqnHnbuEya2Py7dFAQegyDvCZb1GsfZtuAZzQT71eCjmz0q1
zwJolQQnTgdMJeR8F5to1nMwSiw2TfUtf4FE59V65pHzW+bb0oUs1SgClqMZt3lKTzVBhLM9wFDB
WjBlhzFMLqmwrhlv3WINF2xykgJEJnB9S/HGmOkzp0JSKgfKNNekjJ5owR7beHyqpfmh7uPAkmFs
Pa2hS+jcRcKg7TSqvJNRa1H4DYjpZgGfcOXZ+xqXj5FlbM+lFyJSLzHaXKh9BysqDzru5om4J0lY
b4qtPtDjeepn45Y02VVTUwrIhjMmpZ9K/WNR2JdCjQ+r2iOcNDwyOw9WCuBKEg/1tl9u5V2ok9Kr
9IfGXK6RKF+XcCVxGEh7gZ6zfzBT7QUNwDlH6Fvl6lGb2AUBC0soVFndbrCN42RGT8MEkMyqzoiW
gBSerdEIZskC9SIOcti82kUPL/JHHuFQBv1RRN1NwLKdpz1xYqe8jA6dOZ8aroIJeqo2AttE4z9U
y7u6RZ7lvRMW5Wed6u/EgT4WcvjaieoJqoozbyNlIl9IUgMFJn8yUr7ZrOr0JvQKKfMMGgl22H0a
awhUfTgKiCxs9ZWqC7KmepR7cbLi3yT5kqSRXdd6eOhwOCYYJY24viAh8+vmIEOwHcHnR3b8PNAD
bZCLZ6Ab5VoLRGM+oZPhVdq33qyuClEI9OKdPD32mnGYGhlXQ/RoFZaXLSi3JTvoEvHYpp0bgtZN
q+VMu47ImvIpKuOvMjYDg6X+donLafSVG+MxG/DfTubT0CC7VI/SSOdgnU+GPZ3yPH+wTOPUsSmc
51eZqXEom13JK1Al/LGWUVA31CKU0CUaXgdZK7i9iIjfqWYIQLU9D6lypN+VD2+1AuNci54mvTsM
oXmigtxNyZkpgFV6MzHMIKirJPg55mdrqbt+qc/0sINxYyMtiMnlvnKW1Bnz+H3skg8tU5/NyNxL
E8GU2nKrzZfc0k/mkFwqSzkiKcZeWF5G5I8yRITQlsip2C8yGAqcC4jCPFxQo2r4pTB8u5n3JvJZ
ZbdMqt+bBhiF1G+zFTW2/JByG0fcpauKPkK9RDHtVgKLakyUudEd6Vc9D7J5isDU61Z4ySTF37iN
kfEOcyqo43lv92zx3wXi4HDGBMIKXrHyIJfXQFLqa2vPj2hdHfZ4bppSrzPSk73MV9Vi1E73icyi
daX6kawnunFvRNqjh588qYm4r1gCStizJNwEPa5GWwTZGUf9ztSNAzUcPN4qU2ii78QU+kuPWakC
383a2RQPZg+kMQFfYA0XWHC3IuMS7qLTghikUtWfY9mfaN08ZZQpusx01FBx8XY/dLZ8M1X1Nc8F
4/T0a5xNBlgbHU5+GDJfn99yWTti8rjRMbsMuPNHEn+cJm4OdpGDla4epdV6Rf/4REvwQUz4n0X2
lNPdH9UD6uh5jpyxzwIJDpWaUG0uxGGEw00l86yVk5/VBEgWrLVB9Rj6fBqL9UnY6Y29+DWP4rM2
YFltv81JfB5D7XMplhd9UH6YvXIg4v0wjSGYKu2gjkNQUZYdiZOYFj1Ixbs0jK5VMIjxAWqVvseA
gAvPvpn2p2MNKczUipOJ7JMKrmdKzV4bTKa1EvMuc4JMX3r+0G39cbbKz7WUPggeeZBCeMvsMfZo
C3zKXZgWuV/8+vegz1693EyKbqoMQ5nFRMOwlyysgTTcQYrB3m24kjLpoVPzwkY6dGO8q9RfUvG7
A/AcyvItZ+XWcekZTbZL2AdR6pDM/RzhNAq7nVCGg2mFfihb5JcvByEpp+yx0apvTRwdLaniKsT4
l8lelbxxD4KVrR6UoTsklXiCzbI3M+sqLyWbxysyL+qR0k6Eum+W4IGi+aDM1JCgqLdQVap1JIdJ
HHTxbW5CwuOKS9jD0ZlYrCwrezI29S0FlBIXXCHNhitFMX+ZDuyaxOcRdsi9JPJXNcTWB+oV9yfv
1ZH7T+7f3h/upZu/vh26Ovdwls9Y0BBI/a3c0/xZ+Lm/BgzMEIzgwZSpGk9KTCmgi6lCmEshWGjS
Cag2g9H9oQ6rzpFKEOKpRPTe/bn7V2VBg/yPX0wyjTpkElmU1EfEK9mylkEDBiDDu4qZbrTmgEV4
E/RJ3ATNQD1J7lqmZmFyoSLGCQQxOH881KlJ/OYf31Mz2BZW/+/nIS16RInz4f6UZid1MJjQJv7r
V+5P3v/zf17nr5dYu3lw2i7HR7gdjXvx536YimlRnaJMGZG3H2DzeCdPN8EJq4rg/pBWaugAm2GZ
SnZQEKUYmcpJANfdvsrRGHHolsah0v8+bEeu3w7V/athOxTSGAEnDllqbhW2+ym7v9UClhK0gfIz
18KUznk+U0EZlcqjyMCxvb9AqWxH9I/X2l6axJ8foUl9Po4aTllTuwjk7GO7veOq68Ufb3v/6v5c
IyyT+tJKKyzN2UnwEvcX++t378+liCeWP97m/pO0S022btlzl3H4+4nTE2rbse7bGhPlglxvJC8D
rOx1xMlTg/8dgF2Y1I1Cpd9PvUrFgYCk3z37pALyuD2OroQ7MEJeqHUNAHWCtsS8H0Bjyv3sZvPy
0iz2d6m+hMIXo0UMeou5dzISrxh/o/R6UJWOXdnkV9TE5a2ukC3X5Tcov2u8rkd56E5FOuyipPd0
zDZWFggI+OYIXr7WiZpIj2thPoq2utGd3QMCohGadIITUz5Uq3Kq5fikVyS/tbJPNvBeUl2wvWPH
onoxjvFgQx8DzIoDL8KPnG5TUEaOxmmqo0MucVXa26QoexgQTmE6XzOzeaGc8luXCD+oTuOMmGBo
q2ckBMFQc96Gepeo+qHd52ni9WPqZsnixuPgSByPHFcxjfhT267nisXDlvyndHagSZ/haDyq+Men
8ed2GFZAR0SRe1yRqBmo0QHxDwkPAz+8Q5y3B47DwvhXJ7f7OCWYEVqTtu7UJoZaeNZHVo1y4uVS
iGuGRASQwDKLk6Ur2HZBoNU31Ca9JUSYdUOCwFrQ4vB/Cokgt5U9AElDgwpfa8WiGrGSWyCSCYCA
It1rfeajjyJmR3WssdrVlDJ7cyE8Ivas9iVkd5WlcJxZwsS8xSjpx8UybqlKb75+Us35RS7Wg5Yl
L2AZKdWD9idXqYvFY9ok523n2JNG0TJ4DyC1s24LeZJxdMSDIwhfh3nFApLWyUpLS+s9A86tVoFe
sXNmDAFQhByubtPe6F7KCiij0So3krtCi5GhAOVUKLOy3MV8vLFq3E04ScvmYEjvHWzTUqViNgBm
iF+E9STYo4yl7U2q7cfYcuE0HKkiYwNVnBxC2bLkjKKHRHrSJs1hz+Alxc9E/zDy32oPP8pi4T63
Xmh6XVbujL7ejTKWSLUnfHLwEnRuIVYzAW0jLBpfJpoiUatTY0weGiLPbB4rqISRPTlb+9RYI/bN
qTvj/V9NBKtL6Fh8MhnIXhXVMJLUIzR1vwE0KGWDV+qGP4VXuoSxSSUz6x/KsPlMsMR3vFkajj75
4f4WYbRWND82RbjVgGBSHDPMPHmLi2dKiSjpDes3XBGRSe/LQIRAsIfak6pHXZzMIWoIUpxAYKZz
CQEzi0j1mfDuhzl15taLtrBkjb64pCM0Lagwro4YereYsWuOS2DG5nc2b0jRpH0T1W9mgv3VigJ9
pEtQK+g7c9fuJVdisBboAKVh3qSyVI97tzEVL410Dx/zzyUl4bG9KARU5OHq1/FAk/JCeqCfypws
vaUmh/pHRwZQnZMo86ZQYYqeMDnbu9UIH+jH+WrP7WOxsJn4EOkZReYB/80+tqlTIszMUL/27JCG
8QeEXMKrIszpFjyKNsAUGcR40zKrcHGV7G3aLOaoe8tA4SpcPeSwWeqbabOzAXLNS+wWTevpE1cb
MokMvJ1Eh6Kb9N20hC51OWKjSfpdf8nD90IMDuYW+us9YePHQguiOfEE8RoJKIGcSmgf1UQyZcQN
DiSR9ce2Zh1iDm4U/l4IJdoiAwm8dhKi4JJ8gfolrbd1KQ5VBrdYI0yCjvIMEN3GvAy/0tN0llGM
xyn1ojz/DXn7aab5aDX9IWY/MYRdMHYsuNWTkiNAoYwZF8BhSvsamR/qHJP4IXFX1YcwfNOLmga+
uatp6sUocnOmDH00nHCi54lv39r4epjrNUiZEkNlZwPowtFlS6CD++IYsnlpMNmxww6ihbCG+kcx
oXZXMWJC6hOQXdGYDo2/TBROihNWu5dY1ql7yxAgrZ1GK3WYo0B0PWvdW5jqj4ClHuqmfu6MbKEs
1Z2mRnUWi2bxqaB6la32PgobP1uREuJClQk5tXsfaC3x9tEhtLODGIDS1SjSmwdtbt266NyR+C5p
WQj4yF3FnnyKNIy5lWvxtxMB77TEyRi6dVq27A92loKCoDl0sLwbP49JcoSGtKKGTWj5TGRmLJsj
HOcs+9AmMjAupY8NI30CizRhozcq1rVJVd9ebUqgGtuAGvjRQKmPPJylco0VzXhHNUaJqGCKRynR
9/GgkLAX/o67Y7w8qzXIN+DWNKD0YMDcqqu9X4zRUeNIJzleU4wMhXKJgEuCaHNxzH/UQ/I69+WD
qlUfURV/qX0bpGZ5LDPrg/asWxWMiDK7j21HbGQR1ToV1b9wMj6YplyrmF4aU7rR66cRsVMtANNK
R1HiAQN+ao+XNFmeY3v8VBL959qyC6r01zZiI14nFFBh78aK/ASsEp9F4Sba7Lbs7tTHTBD5PKQs
bFgwjTM7PHCHBBvV0IsiO3kOhX7D6v6J1/LFEswt5fDSkTg2JOZBSYZdyIVAJgi5pp6JIzAEp6sz
hi4IEFBePq87wisfoHudmmr1KAD5VVl5apLtwmb22XJ6IQXzqmW6BBpikUxNLk+pAaPHvVoJ+7Sk
crAdBmU5xjL1iokfc/ITJaXtjF68fbRW9TiaxwjyVBvFSB6IAVuYLMb0AsztwnC43fa7ItYYHuAJ
yy6cQYAhy0EazJtOIzJKMtRZZGsB4mwqiibGhVrna6so59I2T2UtgmlKnCG1rmkckupMOwxmuT2E
+2b9mkM7WKr0mCjD0bIoLhKFkqoEx1AOnyh8ExnMSvKcSl+TKjsz3oK8j8lXYnXBrmcgGrPUfuAG
Ihq4c6L6x2A9L9WDKd4KVujE3TqdLwO6NdsPQ7yI9aFAlzg46G6W1cspsKQnYq+r8feqPTQHKX4Y
hl8F+y/2mo42pvzuizrtO+VgK1z3j6X5pkpImo7LmwgdJsz2Bad3DuT1V+GGt+ojmdEaeR2SZ7Jn
vmvf7HfGlMIViNeu9VV3m6Pm4LaEzwKSldNGo/2ZAMAC4zjwCnofTjy40+9xdFTq5xnzE5toI8U5
Xk894eBkAA0jieSrZRHLIQ2goIHavgzZ9JyQmhhJcskYgxWVUnET6HOBFNUQnZNEikEnB7kdb6Q4
xgJJNVnMAbMFbhDRxCUs/3xw7+aQPAEr0Jb8UVoun6NhMH92lfysF9F8lcyx+dHE8F2iUDXJAcJj
6miikoLZsEZuht6f9FqCXhtdCnsaemZTpfc0SWeRWhL4kWYsbbM2K2lKWHG4y6AKQ0bH91PONNS1
ZX7QTWJoxzJv9mmUlYx6Uvpmk8dHRLYZTGuMHXKE4W4zpr1mUD/h+VTibMdYlSq5gMe/OZfiPx+k
xTgohdjCPhdU6oZNTpBOyDBgpOpyfy4ri+4QDmu7F8banKUYg0nVKMuXktXHDlxpmc/ipara7PGu
q1Fs8XJ/KsOAu/RlyG1Eo1o2msptB7m6JuhimQmlk0Lt8np/0OIsoS6FVEiAVIqqMz69BVx2tF43
Rt91NUOqKI32dX+KrjBb2CK5jhW+/BXCy/3M3M8W+0n2rhk3f7TCvt9sNDJrUw8bGKkJvTQ/p4tA
mkk/LQGW5N3/5/2hTr8lQlEfgcB2YLbBtIjGas8gGbvz/Stdas/GnF8bIxPB/ZURoVBlEEPrG3L9
S0pl/XnoG7qBVdx7ZO1WFy1hmb3Z9yQ9Axcx4stROLnjUIWBRoTHacKEsJPqKn2sZSl064k2u6nW
kZNarOBGu+C3WyvHMCT3CV3ctVi/ZfE3zVikz0aGgCSXtkauyxS+onY45YRtxQVEFFltw0urqa2T
K7P6XhQ0yKfkF2oWJ8qyPHFWvqqm9kJF3tCoVNmP8v/RdV7LkQLbtv0iIvAkr5RRqby8Wi+E1FLj
XSb+68+gtM/ZcR/uCyFQtVxTycq15hxzNKBl9JV6YpNFmmg6F38HET7iIqaIEwsWye73miysY9rT
s28wxlwzi3eWppjwqOXUn8r7utfta+ilq9hp1Tmn9xNQFWbrwran9xhY/MocmuHodXFKLNOHLzMT
pl3eo4vJwXJ0+bCKhgieTuWlByyFhtG5313jmEx8yeDCa4LbVkq7vM+MBPSd+zDNTga+W7vqraoD
U4OtZngwvqoQRvuoxmTTDjrqmWS8Isy3/llLJgNjmO8xBiDOb5sHSartDb2qi7WnXCjxjvaPQQqu
/8b6robsVOlIYWVHU6vYeW0cnwDIxKe50QmGyBn44zwq1mmXXaAJO3dJmwwHx22ArCuZfNX1ZWav
x5DfzDa32wR6lT+m+ZPdkd+Tjb4Msqlcgiv96JSR9LBNHun5Vxsf4fZR0o0/ZrHMNlUTf7i27O4t
T2ZD4A8DYjSaaFmV8+0FGaitb6RXsqkZh/bWyzDk09My8VZW0d1B9GCgSzvKtSv7Xwz0gFaS9+m2
TRiUU2GRhdYzI1/eM9EuTQXyamVaL/TIh2J4JH1nU8y5+VTRJx6T0HmVGNTOke9HQegNzmsMyeF+
7Hsm0XYDt8mwBA/rkjG3LfG1dEb/HJWhczErupt+PDy3TIACOCdQ2tK5f6bCvKIxcs7+pPXPOIeH
lVXBsYdY3q/dZAwP0WPGAhIHNWgZL4qHz9EwMdUVXfNilUzRZAnh0sp7noq2zTMm4g4GOqnPXfoN
SzhdqU4frq5CYObUVbYKTXJSqjqLnm0d7XA29u63zW6Bznf8JSWPqUKVIaUhWXt6SGKW1Rv5XovK
5FSOjb8BQqGe5oLfwkSg0XoOnssFE42NwznhlsUU06lLFWXtpSvCJGjzar633XKE04lhynXlEK9k
5aGWWayr3TQhwEBh3NklsxNAJFfXiASTuwkQ9WKKuB30yCC/3m3JnxIIwyxJRt/y/5T6afUULe+e
2RNBOuUeA8M8omZG3SwA4Z1woWE8DNP6IULpEtUdLMjbd/bM3l5Xull9wIwlu3FwcOEQJOIPgvvR
mqLTMBANa8wTTlMCVM+qjftAmKX13BL5GJY+BsPlYOvlEh2h1dsi8Q3Y/FgUp7RNH4bZfAOQSn5N
qgh5XGahesfwDvaveTIVFcXNz4GRNlvLlm01q/l7Mzj2m+1FhLLAPbo4EWk+Iof7tqwAJhjxlZwd
zB59XB1o9qBd6OxzOkO6NiUtzJvxKjeimU0H2U2L9+p26XbohbHLC10/eg55x6Xd/VVNTLXNgJZK
M9mXJesgnZODhY5fBrfkpUljExhaMAt6kfdt4M1jtWbCQlVijhli1qTZx25IXsNMYAS3VPtGYggq
pSL9BqDzp+/cz1+fcWFq0erGkheaO54sx7m6C2f+dmAhj1aYHLVdi9xwF7suWe55dtV1aEB1KhgI
uI56pFkFLC6zz1YeoyRMjXRbmVMFJhhpB1XgbG/cpGebE06wkXw7JcTcYYED6MDQ7GbFNBYqeCPK
6Xw7GINFG8jBd1ZP/7k0dgaGqoE6nIqPjM1Jfjh2Pa975RanHAnoke/rrvHI+AxhIfmiI9XS/sOQ
UACZ48CqWyJSUAk1iEc7mxxfbjGz3DvhhJ9HttD96CwsMBJ9gZFEQ5mfbqe3j5ieaCgtTYi0vOJ2
qcNqssbkA3wf6+hxtDv92LX2fw6aVVUEvntAjGxvAiehFv3raDTTXmXpWoLVPtbLwSCg/s7RxMPt
kosz4vf67aP/XDPvhJ/RdzZSnpNlHiGKEevCchpCjyvYVrXTN4ymOW+1CndLDsiikM26XTJSspn5
8O3g+yztEF/oIP3vpdsrvOU6aYm/1y1ZqvuhAqrTh2X/VGP+zxJneLidkQKERKfyeuKb8uRRuF9F
YTYXwQ5yWgIWbweefvbKlzDzbqfZ8oqQV/TYytf4soi2qik5arOgvhty709i0tBBvVBe3b4kwcHP
ybFZPhF1vbEq+uLHlZp9B++oOfaTRJM3xjD4PXlEmOPtwNKzflNKPqrM0B+HpaAWddvv5+WaFVfl
4nSPMkaTEe0zhHFsk2b6n67TgETNhlNcGtbVVoa4Ry4JMqBHZh6RiBqpOXxoLWrHTqT9vRczzbpd
i0UO3dWfTrcKNjMa45hJYkw8ffrGat0B1R0jU9uSuQCAzExfcRLY28YGaGktPRFk7+thtIVa2fZr
P47qeZjbiLlUa+BNzbINxGqeTonUro7ej4ER2t1Xks4PMtLbF3+2i53918zgI4PdMi9y8koa39J+
01Px7vEM2gslq7Xd1iVxW+xFUSRZL36Y/N9psrarsTh7hRW0RdWfbz433/AJcI2sX8OsnpQ/qUE3
ewYvhV6leDZzZnWBIEqS5cbsVuncscSzkUZNTaTsqEwzYDtN64Ri5zWyB/ZLugnXGB0eFWwR3k/c
F4teR5283Ky2tMwUnUwKBhKO5hdi6ExcfMHglP7f1k9XbA7tf4ljXUjGgF+kCUj01UyROnRMmbsF
DVx35Sm0fb5llz5mhVu9VRZtSJGXIYFCnGYqvCuBfewRY5AlsuTUmfO1rIf5+WbZ5iS2zVfLy8OH
vCDxkOHXEuEm49dkSk/50gkKq87bJ4mePiJ9VMFosSNndI32QTwxgvZKa/r9Yn54nWpD3LGzawhH
LIn+Lcv6rDWSSOXEDbF3FAycdR18vefVZ7LKUG36fvI4lzRO445Al7jytZOo6yetF+bV0pzhpZZZ
cPvdskqcWnMCPNdRz8qxrN/ahizseciajUYSzFuWfSC1NbfZRNvV03UKd7fMzIsxn9BgJQSPM8/x
zKI6/yavLB9F0cwIx0fimLY9fAGzQ/1pynKX8rwjQ8UfwceWJprBrjk0dWmumwhJsu5nECKWa2RK
1XWQ9hiOZEo0ADTA/x4EloLfU6PpcNoUZOnePlt3Eq5tHdlgMY0BFHZqWBu9wCMDcw5MQZWYWxGL
4XB7KkQVWeGNksdqeVDoTVvD35yMyzCSu+2EjnNoDEI7w4rOp7Lx2HrLNaOW+FR0O3v2wqebrb4t
pUGqhjGcw2I0Dpm2B3BW70wH4GvnZOKN9Cxmzir+EvZGa0jIoydb3RmytF5qsy821cArb7dOzhgY
kCPSalenbTmTKiWXVKnbwRV5eHBksbGZGmjtylNo/FQdTagaorrB8tLRrndav6QvT2Pt1a9aLX2u
Tb24d2a7xP2UpOfecrYl7pmH2UjVQ6Pbybn9fy7Nvrz3au6I3q3O9jyED6mWhQ+WR0KfPUb56nbt
duAP/2zO1F5aaUOWXTZP2XKAatff6xlqE62crKsTzvqh8Yk7Ka3hlEzoAKU4DwxiT2wOxt/LU4Zm
vOvQGqb0dya3Asoa6TXpNpbNs76aMb52iYOnksCD3ay3/QZDSfPE5O5RCAZLhqC1Uy3ro/TpYA9E
tZxIX/rJ4yZ/YwpVkBicFFei2JhAeARGVV3yM6NT2ZF0kjzAxsBVZSTVZ+0/6xkGpNHPLmrwi+dQ
69jB8phFoGaVD+aidDQG+6TIS/mlN9SeQvKtWYBWCgK/kO5VTLoyqw5Gh0FQvGhl9cWwyuZQHkKb
d19HLeMp0/1WTCohAZRfc+sfDEykdLPnZs/0Jnn3elqjZTM/sx4PiMj0f7fAWv4d1mItcuydmxOC
PMbWI1/B3elu4fBEcpEahqr8idELNsHA+npwXeuhbxFG3M4ofuDl5+7nDQZToF25Wrhq7hJlJ6t4
oTfcrjUevrlSJo9G9EeXUfEYx13/lHaEYuvjLLa309kvBTKh+IHdgA+Z5K1uoumOAXaPoN+K/mRk
xNmt1z26sWhImrHKIPdEe8BvoZiSwNGxU9r4tz/k7TBNJFj7tpiCTNGAvm0BQ3ggmNA0WLJTm0d0
Z5dS2bdoNZnj6L05Y3gfjUCvp9sn6CBBh4krvAVZOF9vH6XkCV3HOOFaE73HbuXuPHZX+6rBXlTF
uX0SMvlBTv4MJHv6IHmQtLXW4C0XEjKBcJWU86rsz57Q/eBmCechsKQUNfClq/rRBSp3VUnK7lRX
x9vZ6Bho3bpoiQ8ZDHheWMgbqy+vJqZx3DP4v5u5kzsx9XKFlooHORlLRzNrJZxx8pEG07s6diyu
o/Tu7KlWp9ul2wEOCVrxGopOGJbOUTbzC91lLEjxlB3juYr3UT+I3Zg2w8kTstjGuj7QJM94UmdF
+tqV/tKaCNcRJe1FVko92AWDgrKAO+nGU7iWkYrPlV2EYBVr5yH3rWgNglZ7sWw6qoY/mB8lraGU
uK6fweyJJoClY0x1/OikaMPrIvsX9Yt2pRo+ht40AtMtuxc3pzIMVc+DTTgDNgVzF7H93addTbBC
29uUw0N5V2EO/P1oXq7Fy2ej0bFP/9/XVdVKaVDksZtYb4acH+m4lQ8Tcbp42rD6R5mdsMGvZ5zn
c7KOamN+IuHsPx/F/3ft9tn/vq5ylbMHD6qC20vm5Qv8fjT16aPdT9gB43/K63l466bebyZJl72W
VfY4WECn2Ty1QDvtT3K1nMMNCMPUwCFdQDwNRs04HM3SuoPRCDQPCuBtyaktBKVdKCwUXW79hCeM
3CQJqJ8WKGgd6+V26i2n7QIuQO5AyZol47oP8U3E7GDetY7fMpWI5AaemO+R8yQ74dw3i1FPo4jI
oD9Xw0EbI71bh0aDvO1GYrodRrrZktYesNN8X87Jv1svEYtw42UKrSMN5MydFhuQk28ACWx/W3q5
yQzQKtuThFD0AYHGR+6aWk/FqOZNLArrpBVdBwhm8JCyie6cVwOO327Qn+um0wO9EuGnRJobhvET
I5vqpTXw1dZkjz1JQ1J3VgxLO5E5B6VXyLNYF5/iMTbxgbb9qzm5r/lFK5zoj9aW1X4GZbW+nQ4N
v3UvW8IT8WE+gcA70b+Ot2OVZLt2Sudtb8CmrjPZ/DHMcMMzfXoZJreEiEtXPir8+k8hYz9I3W5m
IOQb60aPMbnmjnscvXHezoaRBXbbu8eZZin5lDoeBT2qt1YL5cdZDg3AsKCtMiwCtfJOea112w6Q
bby185rYrWxkKuhU903nsrCxUiNHr/WKqh/Hxm9DU3ouMZE0la0+R8uxNKUJWEz5eTWe60vH2pki
dqs+cEsZw9MeDCYK/+ns2VCfRospX+L4rLhLu2+YrXBDkCDKalLXlLkG79gcYL00B34NX5DTyIey
suM7U2lmg/PdTPAx0EFmR6SOaHZeyqHTYbhz6Xb4b2fZtOJuiz44Cmrq7SZIrEw/pIOHHTxs9UP/
bfkkXtA86pvgduX2gtsBZfEUmHPGmHAu7CPpbiEDRitZ0q9bIGF5oXWBWyxW6WL50CfL+Xg7HyL2
FQVq7ll0oKB1/9xS9fMuHXLzxConApr0zibKrGQxfRDT53ryKVOv4Y0TG6VGeeXst4nlxM3tDLyo
ephE0W6HKrHX2tQvodlJ/tuJBw9QbGUqsq1atkVdTBf+9lkJBfvl9tnfU5MZg59HxDIssCb8VivP
a+tLsXz12yWl1Ss7T+vL7exG31helZojylo5P1R2lp5jg6nYEHXxnyxs8jWjV5sdg9+RmbSGaaKu
Y2Z+5ZHpoA7We8bWms5ovM3uqX1JTDMn/dVuehxpPlz938/S+A48DAUYQod9WmrJezi77MmIoSc1
sLroxAMGv9dd/hGKPhrX0eb3j0T2WL65nd9+YDGRpeOY9BEaHTt/Gmn/+8LbudKJs/FgKKtad4+3
g0PU2u9H/70mrXitQ1zazojekBXY6HuITpPCwN6kPpqOSASSgMdkXBi3irfLRIuhYn6le2aMm5rm
JxB93aCfXOqE/xrdq5/NdyIxalDw/hyU8/0oKb8jOw66lhSmTrFZNoC8ZiaQKPq/W0XaMRJ2ygzY
L6E8VHa6LdR8hyhJbWZpXIGeJoG9ZKz7oxIrVzTnrrYe8lqkgQOC2eoiB79j8wbHDulZuFsa6khs
2OKhcfI18Ms9whWH6p1F2MjrT6xV6qibJkOlxnzpUuBtWt0xRKxolCDf9UOCQv34QdgsN3CdmFBh
odER4VZk+Hll9olT5pFB8tYMZ0KU6Ct4Ml36Hyjf0dyO/nAsTHyRhSgfHR+pS5Q4JwdNIf9dzGeS
qmW/lfa70KUPE9OlL8SLDr6Ld5t4iovxGKd0LcLBTwOFPjhhqQlk4/8JK3mftMbLspbc6aG/Ltrq
zR1hOfVZ+eBw+zkWyWjZlyqj6xh1X8t/aWpZVJEV5nAdVRETwCh4b13ez4NLL2OavXM6aHg/OvM4
CZ8hKwbYDMuen4avc28856V/YcaGbSQj5wTv25fZ9O+sZyTNaeMD3ujqrrCMdcf8urHNHyt2v7Xq
vYrIZy0a2Npm8yjDFL+VWtHe+x6q7rvR8mMt2VgSZzIEoiWBA66wS9CD0LJ71afcTHlE/DjyI0mp
DZzftNYWI24beWO20DA0nGxKutDl09VieQ6Zh+dyvtOzAcGzVNvCBWU+W09h6Z7pmYHtpXfVkG1J
HGTy3EjzLfHHaGPY0773kFG3y83tFe7VLBf4eF5sLZCEKVmpyaBfRDpefN+65JVCVTU0K0GvdsJd
gFgHr4V4ZQInpvZT9f5PbTsOQhyc5ri+DE/3VrHF+BTzQhdZX0LDCxmV28aaNNzJmYsOrxaBGcqJ
IrDdNWN1oWX06cSoKlFX8pgzoiAa8+/IBHfUtMCpYzILaCBu4rR/rx3xZvoaHTYnPzBKzoJYpPdG
3e41VlZSNyZ0TGzZxkWPVod+UHddtESVB6DEd4moiQJwo7UX8aCcdeNQ6ZeGlLeNPeV3/ljAERl9
7C1JcRcjtA96p3qg3jgmkGzBnAHP9TJw+orkTzyRESPnDhnXmlK0XbQrvUlLs762Rk7aXwLkXUGX
oMW2cipbHKJ5gGTk4u50M1w9Bv9rhNPhSIT653CvVw1yvjH6qYkCQTa9hjJe0yErWNmYicD0Imug
rVk82LSo5lEXSbOts4r63setS0bzUGDaRhmD7T1PQR94CZ3R/MiPxvKzTAAzBJl1GyHRl/Eer/pD
Kr2/eaKSdTL7J2PkK5e01Mr520fDhsICRzKxYHeKhvqWzF6EfGSoZWwpJ5yMJhbm0dhNDmazsdGN
1YTUvSkuYR1Zq8pTb1osf4gHfFkwDwN6xrKvytVsaD+aq72T9Yb0D02UK/cTzbJO7rvRPVROeQ8u
JV9XLZhrhEduIEv7j5OxGubm9BWJ0MKYqDsBHoNmY8RszT3bQo2oa/xyc7yK/OguoXdF9Utjcs76
OyvVEGK4LYvqpJ6avH2jePrBePjoxeE3le+dqHSe+Bjj7dFs2QRJ0l6+8Ec9Zm36ouHmkv0/2pfs
sTTHQGqCsSSN11aF1MbUUCxFEdZf4kA3sVUt4w710cku2w41/yl6YwYyMfgF4xmXYvZlF+pz8iGE
YKp2Og2hklF/YMblXuhz1CKkhwH1JNbk2/EKY1UWyUNox9uW1ddzUXSSXjhtTfK1Lbttj4yuPjsP
TK2ID2Uz5dspQ2rYl8/9nH1HdbsEras3K7M6WgTWD2AIZ1ViyB0n3JIE1kXzbJz6YnyKe4WRGCrM
YO38TBXBFLrWJvVSGEGgBXRP8sTGegrvTlvl4Uhachgf/AwZIPwKy4XXWDo/2ji9oWSnX2rwCgHc
rlGxCOY+vBRldz93FKsR4/QePYc2zJuQxlNmr/OzX4k/nQVVhWEfJH5jb3kOKkOIDQGNv2cj5GtW
vgFsNA9XOmgCkZrfhoEoK8bsbi7t8iYdX0IyB/dDxHyc3N8NfSzAOd6x9U1rJSwD7UQvqXVn76/j
johqZPui+fFGyFYEud2SPds9d+5KZUwSR6t+acopwhqV3hleO21c4ZN3CGaZQC1no8UBZJh+ZYf+
zuvMb6HQ6woWICzK42qC1xTw/H7VRHuRhvgXFaEddGUB2cmxeogtloFJtL/2+fBvoFFOeEHBlrB4
p9R45e4hb8aSDxN6P2PWdTzq3Y9JF3NVGwNuu6xeCT1Hipmj5GPatEdQfxqS8FyivcwlSlOj2mtu
D+eNxCJM4T9mTh7NUBU8/rVtTL2Rl5ivQgsQFPXAZYjIcQJS1DQlmzL1YTOVD7LOeIU8WKwq3hjB
2HZfupoZqobTUQ7pJeowDHuilkj3oIJuOx+gIloteTbKGV9rSdM/dx89Le7OZReWm4kObADWDS8y
llkIUCN6eIEI2AHdRd2DWgfZBwiRCKbunJdn08WoTo7vTNuue+4RRNwj1hpmm5/BL0+1KnCCS9oE
gPfBw8z+G7cnjFFrZ5IJuWprWktpor9lXZKukWMyhq0H9g36hD8vnpFXg4lozTgoSxEHrReOKOeV
eKZbsx4cMz57efM3XpDMpeajfVPzOb0BmpcDw5x5Ada3JA1LdYamJKh5z/pY/h3UKJ8j5wyaSk+B
3OzalqZFWmh/AV0VUdXRfJshClU8zJPGYo+r+2yj2jhl55CR1VV/l35aX80WoPyckqxmQBRQVblm
IJ8wQ+aP1ydIYsFvuXH36Y82kxrpMqTcJO0wnM2GO9RyJxbc2j8gOgKDwaKakYMplZ/uVWhdC4/1
WNT5LkPonVjFVtVOfuc6cQpXBjk/+QOPZGEXGLCqjEAoOvVjlX/lrNymAz6pdIedY3v6nS7nL7KL
f8SEAcRkVxzUvrEwknB/ZrFJ4z1uSY1Lc25noFoq9qYDeRoI3YdPtnMYv0MIca1yXmzRupvazBHI
0l8fIu25Sck9GEVDDdB950gcglg/yTwGuuaoP6PSviWi8ai2ypUtIIoRPnvp7xNf4+k9CvY1Lf3k
oR/f0kTwAPDNaW31ybVV1j9oarnX/8n8pSuoZlLcEhOdINHX3oBcuU9c+u0sEDYkHCj3u5J9TzgV
JGEKCvVc3xZ18hQ12p2IIFFU4yghoHmrRMc72PflvJ8Qg6MqAsRY6TYplkxB5ghtEvc6wDp+Y5Tt
K7+fmSHO4i9oL7GZtbaCRoeIttZDsSEb/ENLhkV9vR7DOfC0oT8X6Xye6lptNA0BAsVGbRPyWdd8
bSDO5L2ITT+P+j73qutY41oum4e5Mr91KrR29j6d2vh2bf1S40XCEr2tR6pgZ2JbLbUjkrmlYxwh
yijtGE73nkHOLqZ9sa7SAnFPVPabIu4F+ZXi1RtmbUW5drVaStPZrb/jiQa36UvYJPQ54q0Q3d7v
wCYZRfjpFNocDNq/KZnDja7aC+DuajEuUJGGaUVus9e/2NhQh3R6K2mbAFKGcdw1n3Uc9wQVnAgi
JhCiDSy0H3eGhjDZGWmGZxFqHZ2b2zKZHJg0+gO7oUdn1tNWc8OLrcghS3hrBdoy5HQr6nkHwF1c
Pfh1Ox50sk+NOOIRLPo3eAnbKXJhLmWAraSTC3AI6DnL8XXwy2nhfMy0EQzEkK5RBK6dvsVOcwT9
aG3sXDpArJoR9wRGX4PvXSkqXse6d4cazmcN7lz3V+VIfEPHdnHV5OI12ZQt/QicERE6j4MT8y3r
jpFEZ+cY2TwAyr1Bj9ST+Dwcpfsb0+Y5B9cIj64749FMgFdkCkdFf+9UKJQrh0WWJRI/ACSo1jIZ
A+ET78nxaMBzLy4e5LTeBOSjKZNjpVtypayeqD73gMG12BNZT1svUel+UUNG1UyfiOV6I6IXpomg
ZTNcpYJoxjF2gjiy1QFZGts9k92vl5UbvUk99tDQjPWu2Ya1bYH50S/pnJxmz/R2pVcMAX26reww
dNPLRI7YsxPuKfs9vSFeCz9b0Do069AmHAek6nS5T+5QIZNXrGKFn6wn1rUHntUodGGPhBa1aqRo
HjL3HYK+wRTs0bO+FxN3stOiHfdjmG0oQ72VvBL9AjIFRDFzSTZ73HrdAysO8hS1F9JEcGtSXRXt
Do4FmOYu/AAAOJrOl0GHaKW3o7zOM3xe14Ur71bmHzYowNxz/LxVE25RCWlB10m2+235qfR53EwZ
hX9X0Dm07Hszd3yMaLCklM8EKk+b6+jU3/YAQKr2Az0ecb8UTHY0NF+5S2YUKFhuC42u+diORBJq
Jg4nQAzaUp+VQ5uvdbiMhnA/bRawbR/ZpL+SPeWQmqdr7pk0p2ZvIeQdTP4VRCWXn6hnYQUulHn6
LkHPS51NgFTn6StoIXdGgXFgMKL3iEHOui0EvVm9eAMR/ez19tnp2AzBoaHP69y5dBsDPwMpnPsV
zjHdeMtz0vY8BwGen47sGZaqCHoVIQloiS3SYATCeA0pOo/0V2aLT00iyg18FhwGM+plZaGsjv6l
k3cKIbrGLbHNZWnTOKKugzxbY04z0G9D2ktmddKs4p8YUwzCBUUuPYd3lOgXVFlyQ5nqBabHmsk7
EkNDFmNMimLW4V2oc8NUvf0Dd+N+kowQ6qllVsFbuO9htvQwkSre9ptWWmbg6NGw0keGbjSeGduQ
XjI7+YODm0KNDgJCT3znJg/KyLuo2gblJu6ryMdrVaMwHD3sUuSg2OLRI1QYr1oJgBnNkRfDlRKv
rPa2y2QqVR3jSIu70rD9U4g0gwC4zjffxKC7DEyTIyPE+2xqMDQqG0mY+VeE3t/Eg2IZa4fEs+FC
igYZfXn2e9w1NGZ4MyFYx8YBd9/uVmUYfnlo0gDSwZkejJ96+XYRru6gTfI/mQ7ZUVcsoR3je2oH
41N4E17s8J9jkEIKb+s+ddmX9i04R7bxn3nSPg2kMCoUcQxVKdLZa9zZyn1VhUEN0dm8J8AD+jiW
hdVpO9N2K3oQeASF91F7RbaSPllK3gjRvsCS7NsJwpfxvYjpMnlFxZS1hZ9d1uZJ5AnDEZWHlNH/
Iq3YTYZVPN4OKfOEuwjF4ep2qthp4dURCHknv7mnuLwrBCiheIlgBwtCxGXRG/uZn3HfTKBnUmdC
88pKinl+4eyM8AXyeB8X2aXRC/KF+/hSxYW/g2L3XC/i0kz7i9adrRLPCHrkTCTCdJfP9bxq29Fn
E2gNaArI2dGxpoOIm9e+pb/VXq2dy4kHbqJHR33CvKfpGNN9qF/95GQbZeDJinxG/EYkj/iU9QCS
b3ffO94ftz6CpHm3yzlci7oIRrpK90xSnvOk+DvSkOrb8Qn2dr2DYyyp9IeYtKLkyacLu/FhUs1D
fQelhGfZSDFCg/lPYRdPudUcHGXiiQe33cVMBSqvuGheexbD/N574s7N07PtA4BJJd5JS2AmzAjH
bKl/Waea9ySvroC41nb+aqBxPM1Y3y3NioMJhSVPHh9JltznCphswuwiH0GDeR4kF9F7am3E2BV6
vEadZ60kdMZZlFTY5L0hPzgLrWQzrEebkP/8RmFWCcsFNEWvzvRg5eRvLkP0NMT4EZvjpamqj9rM
PjXpHDTkUVs1j0D8+UkQzEZ1dMesLITga1trffCQiaT9yvL6ctVW4q0xMTeaFpjfClEo7EV6ccVT
gVT/4I0eGA1ub7gHXnPw5Nxul1+q8wqHSLgGgVHxUJhpyMA+/ZKETSBSzyVk0iF5H0tQN4ZBLQt+
0carb2F1S9jJEE/BcGc4Ch07bUoGIE2Gx0VKlyuUSU6ZMAGPPyLL3LAE7NOiWEB1VbyOCDRFIMqa
ZGISaevWxkoY4zvUgYr3NQ1H3+4/emzIWa1QjhnuZxdGn2yOnxLVnbKqO6uhXFWWxGlYgpiejf5N
xPlHRwBCUJf0EAYZ3ZtO9NRH6j61p78zETzrZjDPEQ9TltLeXHkwycju6EX0bIGH1EvtuXB4mmiL
+3GwHtPsQoBAHMiQLXLmd0erAqwcX3CwHlTibJKwZNxvfaG4h2xB72zTM4LLyJ2cDPOTux4MqN/v
VZPfI3caV0DXz1NyF3ldtKVbXq8TgaNTteZ3k8Rb2Ip7xhB0RnMioGY2Ao1lbCCS/UwpDQldsiOI
+I/uCukEduEqjG72Abn4k586a3wp9Ezs/mFo5Bcayj1yUj3oy8rfmfT9ylCdDB0n+eJlFcj0UWyz
DDeD/8poYBsN6q+qqdQT2ZBmHtGTJ3tdMldVrfEnnsMct5wfCO5U2Z0Ns78Xc4KDL+WvLY0BsTAG
VH1IgPPyZO5b50uvp/dGjLvBypGty7di2ueAPukmT2iyo1PIyuLG7pPjmK+tDsi1U6+RG37W39Nk
PY2hu6acOtoh+EfeI7x7LfivXn+c4+Q6pXa+Bfzz3IgCYrXCOtBM71BXoYjh64SiQE83ah/s2Th2
/LEae9P8hHH0ANrt2lWsB+WyPbQZWggeOaPk6RRCcGACto5rlIqLbSZy7OfKmfkztGLeOMsNkmKU
HBvjPWXDvfY64wHoixdMiQRp3mj8IaxXiOMf9h8p3W0yxqhjKd8C83+4Oq/tVpVti34RrRGK9Kos
KzvbLzSnRc6p4OtvB5+z177nhSaQbMsSFFVzjtFH3r2ZJUi1GEeodmg87j8u5duJF8ciFTt75reP
Ya+9yPilDb6hXtxMPfYW16gS29qX0Bxd+QQeeZ+N1IWxES1qxCWiGFh1Mh4ggI1YFCrNs6lyFwvC
4TNAU7Yx6Z+utaE/jgNc0sHEEkDdDWEgs6NKfBRGRf4KQbQj7lSub3loY/O5wB2JgvPEmrNbEHl5
9pT6D6KmTTTEH5YOKsBt351rHbi7xpAXlYJ/6ShctT5r78FR4OaQh4xW+6Mbwm+qmSZcw+J7dFPO
GXxrOE2I/xveJQPtduQz1lkTy/GbHrHNOoJCZGaUu86Y1t817ds4hbKYeckxCL9jsp1WigLpWXgV
zRwBmsiimJlR4NUz0mEGku4WhZqC9dxQiue0abKFmRhMQBM7JO/Y5aMziOMbsh48U/mlFcxUA8aZ
YHB3ST9+BkqHc8kMN8QCI2PKziUVc5STX7Jw7rQM0SuVAdjWoClzvl1KSBAkB1bLGMvCJ2oL59re
wsmN3R7hvgNVrR50Kk3UBVyH2omKRA7fXvtqRjAFgSZWdcydEK4jJYitgPWx7hK4gO2w97rW4I6B
Vdut6R22youaBt8po8LSNdxXOxfM52sAjznmXr8L3SXewCV0pYJK485o2ovWYXSnXmazBPOTrbYu
Sx3zZoXduPzyJ6lpRh0Pvxfq7pwROch0jB3RnXDka6IDBqA2ICbGTF8wCvoFQrt9FFCUxINHrHw/
hMz0mD+XRWCsITEynDOVa3T3ji8Wi8KpnuLCiIo3g5DCrEEibbYKFUfhLJjHlujALUEuczTLC9tS
SIJ170E7v7Zd5AGUoBHSmzdXJdfe97p7tc2zTZu6T57on5CN4ifJeqREwcHQzUuo0RFQ0csxdWkW
ZM4eibU5aba3wiWKs31k6u6hrNmm4X2pqI+GUQTo7d03v2OSAt3hNEbpKaSCuLBD81bH+oPTLuq6
zpYpnv0NkS347ogtyANXgIUc30naWsJW5WRtvqhqv2F0uPUBlUYtxes2KNaXm38jOXvNKMCxFOYY
aemiHqcZK7ATNSc8qMLI6AbmXdbwcbnpU5WjHYkS92Jgk1ZSso3r6lV103qRM0VadmbFsjzpd4ZJ
4d9Voy21AwSlZrNyTB3YZ0wzBammxoxwGSJRWkW6dg8Q113qEOb7JttbERgNl2CqLFM/IFrBebYn
pThDlJVQMPW08RYSObRkqgtBxgFZaFY/dCLgcsTGnzYMcGGBegngOTUVPeFCGdy1hQWB+RVQgMFG
HolmLEIF5a3ToXnggoJAEhifIqjfdNaChxLkRzYitnGUDb4zBi50dErJICwws9J4wm6gPNjEn6Dz
2Bj1IQ+b1zyiw+xLb9nE5otZtqdK+tyEcKotApmezF6cWw2RsleUgFFsVmleWT+p8i6y5Dudr21X
046jZJ7gIHSH8E8iQgpbQdETZJKeaUgdfdk/9lBMmBhMdKUI/p2qf1QUMZQG329oQ0nE674sM7zj
IjrQyQoXFVNhp8noPRTeUylssnBAjWoV3dVKKID0u+JdNfI7imv3QxUxjJRvoNDhjnf+dSLRjnjw
aPWRSC/hbeDAc3VCvusfJbWJXTHJ1474n52lavqwSlP6H15A9TUrWHOWeGICIIeWIRdRHu9baX7Q
QnMq9xRqZbK04rIEfNGVSzvwP3Une2Jxw71XwQYcdFsEc/3STt1LBJ5p6/T9p00F3fKjqy9lsbfb
K72UcTlOLS0TsyElg36ty/7JM+HJWvk03UrqQ7WmqPVjQylklU1Ul5UwINKfYeAZaVYCrtRLTh+r
fPGDiJgtU9x6Si4Y3j90R65ct10mTien/Odmoeryy/K1ceFaLJY9K3tmWvYcM42xXFYELvZfxN8W
8eAdimjPzk6pY21KBGSoKRBlBPZI5SX7pCR+TownbDM+8fEAPVjj/elEddTTdNu0OfhZvbFXQYm0
M0ahMEbtxVTybR6FRyvCx5oNfN1NfKL+9F1wD1pQ1scb8ZKNnbNvU4iLqpoiJfGJDKT8XFGKWuaq
sisiCp+1w8AR0AJ3gXr0ULOoeVmHLkGS0Lfv3JJDVMrVQud2OvZIf2pRPVJvN3emWSPhi9uj9+2N
vXNLKWdazSNrawu74T2ZRBN0EQZMyj0we+ijPsUYiL250+moZRo1bHB7I9dhH8JiMsC1gCZwfRvY
SgzHv6tfhIKuKMHQT2k2CY9cVi1GuZXgpHHq7mSn5YZbkL5hQbaaSkiipm2U+91hDNByOoakyq26
93Wg7iOzTXaV2z7peslVpTMfYA36gx7/kdjebGG1JCOnEXeJxkdBkzicEw0FmO4FZDXTAYvLNID8
jq+MaA70IqCe9tXQbFluIq6S64oJJhPZ4IV4LGuhWkx+BZrPBm7gIgvjjtWVBQg1iN46N8iQEGT+
1IF/d1rcNVThDbe5WnzpY1K8sPIlsGfs7vrI+fEHtV80hGCkkHcWSZ4/DO5RqweLgBOEzI6b7Dq8
BOHAxyhtJ3yPOkUuGKXaZVwyrWz6bEOZLffI1ZA7EQqQLi21Cv/ctfaRsYqBM+4IDVEO2kCsdBFT
GClemJm1+0TtX9Ue9RiOcjs+VAVFP9NrKezh1vUAGVZJC18bzFoYhhsbkuRC6+MphYY5R+hQghsz
1j+LplT2putu9bE314k/YVnb4tZ66bHKVBK7qGLBk2FFjNSha2L+EfJIadbWI9U4+yd3yFAqMita
B217a5yaX8YyC21PohktAejohE2K+1ty0h5ABUOTCRVkEsiOUjW/H5EtLjuRPqpduO99gzooOJVy
/BEliNMoeWrS+KsN9bfG4WJzEuUpqCnLjo18F7757uqAW6PegnZALnlV5/3CMJPdl6gUQNtKtUoK
HTI56XvpQL2T6jvLa2b0LMlcbaw3KstT1vFvVIl2sdo/UyZa2AXXjZ88hmP1PnyoVU+RTVlF1lbN
bY2ee71nmm8TyEX1EMQVMm8Hg2KJmA3eBC3mte1j2AMRsulBgOTDDQ3Ri+brX/nQPo4j1crMTJ4r
N3ps6hrXrLNgzZDK6K7nNj2o9nkskzc1QYRkagmQPQmKvCieMArQBBBbp0nF1iRtZaTT1lqhvTWH
/iBCY61hgdkCvTwqhvLlW5kkO4EcM7qQjBM9vsmp8omdFAV1z3p51VaA3h2A+r0HOtZrICFpTP4h
8yIYSdIVrc9rExbrqrQ+MsPe6275p0zys1PbckHm9aVz9xqL6mVRRvDnYguKFm3Wguie0pd7fJlX
JtfwvknIUdXiwnQGHlRDXQbVMsU77so9oWaiBpPnpgZd3vEYpoBOo/IsB64lDGZUWUNYC/6ri6x4
EWnU3F0w/cycCbMCTb3tuKPRzgZb1uC19wzxVSjxd2yJ7wGkXdjg7rEoNTcvvcTzYEf6rVGo0UxB
ATU67gWJG/TltXGVSgTdVjOsks4ylk2dvjAzgWOFzJCiZgtsPCGqNZveMClOtsR3PrpPEDiYswQj
HCCi52/IRcI6x6VlO8dKBDBLtqHQymUpCSvwsSoSd6sx9nYaupbog8R08mpCAemq6ld61q6rLiPe
bcTqoIC5BhyDWZGuDFP9ldYMV73NIHYZ/fsY548huSKfmPOCHUFsVG0Ia2XIJaMUkO2YMQ7a4IaE
yldC4OYJ25C/7AmYzxP5YqjGuVWttzxRV7an/4mJPcbC2trL2l+26GFWmtW5Hx6Y6GnepEE4qrOD
WwZPmLQw1XN/SIIvVY97VvWvSMO/dYPiAmKcjzQZXmTPHLIOuG04mk98QQEsDzhYmrDqrgSiQMQN
IHef+1K7t4Sisi4PoDWy6vL8HFSXJlUGq1JbwqfhMqDktcw901iSD/qsDrDnBK15vcFDgJrYoyvU
VAwjTVw+dRVGFo37XEnno1M/smrY+6Nbry1jvMiGtqEakGeLlCOHuJZtaqLEVlaEND9Eyg2363kM
kmKjlrJdqa7dbvB2fyUddyRF0PdUWGmFAEZHDXBp0D0in1qpDb/Qi9Sb4B+A+WOEe8eldKwzmxE7
rxxUrBXjayHhWvk6dXOmIN9gnRgeWHdIzUBM1K1aJCPLsUOhoPofZUKxXy2dz1FjMQvk7taVzHJb
89RJ+Ft5M3aUnugD4QQR7yOlZC8L4bRYlNvDWGc+0bxYqV5xn6QRTkQUZiMRK2CI041Z13JVWyyM
4hpwHkU9U40EGT8s44eBUF29nwAq1KaXFbjhZaG3X61ie+dKvOc1VXRLtxOmJeMPo0lzone1qSUw
dcq7ofKn5Um+5xafqU8TuvM1YyECm4VlsdEyBAoOsJNh6h64taYeh5CZaOLcgswddobIWA0PfbE2
mwR0udZvsaVVm1KxYo476a7h/rx2vPi9033CQFKPGitgTgHD6T6PtyC2ZaiPC88DtOiEV0Lfv5tS
zTFsg50e7OHZlRDTpaDGFgkgcj4W31YPJr1O0exo0QKKAOesMgmLUV8vUT+NVfCSGui9jU4NCAtR
jyzeJVbEiGpkwug/xBHNR/eoKJG2cDv3rbGBmCWd/NM4A8VYTioFX4JaUKuEPrqE2wIUvDF2shQl
awIRbjSE/pzb2nSjxecQgc/LqjinRNAeWW1pQZ4jfppkEz6+kqJpjxaUKJ1G/bogj2dT9eVdVIu3
BLAHhfjqJESyJyf1SYlo1ejGhsDPqcAJVs7UNWsZaNGlaABo6xRDfNRz2xFaxgLfFgOSv5FTEwad
KR2mqsGXar8Iixm22rNsdCx9R01cvQ0qLVSElnszbrybjvcFMTtkMisD0O6W5irT0BHKgfIalj0y
0RgzIz6YfCyCI55rut/AKhZBzK2SU2jUPP4ZNTMXaU8nzKbqoBcuqKZEPmaa+p3rqrfVHOIzgKEN
3C/57NqcSeRIhhfoIxJ0lYh2dm13BJewAqgVZm8HnVMyDqNsLeqhvKsE5NN5M+9aRVVMuXj3DnVk
eNMGTW9zitj5fYhzq0KlniPj6TAQYLNDlVp1A9vRd/BreiaL97rJkSfWRwRyyibyddys06F5g3Sc
JZswD1aL7F9McTl/N8EUjBPN6TjkL++wvS7bCR2KAxow6PxoQoT+3c0n0JUBp5k7oEzvCq7Q+Peh
OtFGh2njpR7db4yXrFIBos4bJfzvo3nXmcCpxIg2QOz2Ss79pkiBBzJ55uG8IQyCfA+RX8XEro2n
bJ6Im9uCoiWZvlMvdd40Xlb9Pkodt9PW80FMdjVC3ulFiaaXvKHhPZ0uuiqweljk8j8bIUIW1f3R
SAMFo4/+5SYADm3eIcsMbWlTFGOC4AKN9BS14k1YHV9VIkmbojMi0pxqa43o0etpYlUWSCq9HwkO
mD6Z+R+eHzHV4UNooouqmGANsISOfgIU7i7Gtn2HonVjmfKQTt9uJ56qGtFY4KPEG6ylbeQFDP/Y
AAvgC9o0hCNCxz/0Cp+6GpJ88febmb+teVNP35vXEOmA+IgIn/f5PAgH4a5bTbxHNTr87KD8CJ9a
hORDsrSHASnrKs1L+nOsxQ3tm4LoD9l1Cl5zjK4Nv2VU2voO/BS+rnKiPkf/87kI2mek6u7mz+r3
afrb3LRMl0lg2Uh68ROkt1JN+HHzwz7WAd2WaV8TnWh9/R7r0On8Pt3OD/3Syu/mTZ9O7OfSQlgw
04RDu3FiLrLphJ1OU1MfbSLe4he9ZuH5ezL973k1n1xenHobCHZH7pFe+Tqfkk2ngbzNIb5oMooQ
XAV7H4HDdv5InZnAO3/Y8p9L4/f6+Gc3q1OkqogwLL7WFFTA3fwo90fKdhV9RoQRlETLurr73aju
fx7NnxjdBNq9FR38oGzGu4SJ090gY3RM0yY2lQaJIFOSDF0MK26ghF1Zhrdm2tBWaJcOhJyNsD3W
jYMgirDMuE+Cawpu7hDx5eplRCObsm5YUhoRcrSxUrrWlR6SeezD4a5JDWPZukGDmgncSzVvqO8H
tKPPf1+voVODaxLV+/nH5yf0wCEeIqNMMP/U/EQxhM0uGkmc1kLNOJiGe/VU372Wtk6blsJwmnGI
JDRUNTbQV8NOu8v8isCr3Ksw2ndk4FOE0n9/Mm1hhfsFo/WgJ6uCsvPNVBz/ZpW9uqYk1Pwe6zXp
3xQnI+alzHW03uzOG+Jw5cGAPzP/1PzzWI/qy8BNov3nVb8vxWOUFWl7DtLw6qi5dYjKVlxJtsSY
gC2adXIkrsF0bMAHvU5peq9GkQSwcZiJMxBWb/NL/r7OCg8QIJXL/Iv6kcUxJ8C4RvOBfldew8LU
f//I/AJcOIKUxJEFHD5JRkH+nGoWzlZJfMJTEUyiCwjQxKu5R609tNaJSl7VIjFj8yqU9q4cPeM4
TD/L+G5eFTIAlilm3O18bN5w+zWZ4lAI+HtMG6LkOM0Hh7D09rKUf6hFhrfCjodrUawlda+bA3HT
Qn53BmerXy1reIhiNTs0TWBc50PtQFfQJiVqpSD1mA/NT0Yo1/eWzmJgPjZvXGOo+bL/fUQpWfP5
LKmETjzO35dmfQ3dqZD08KeXzE9EJllUjSVe/v71+ThMo0Vc2YSY/POuXCZflKTpy8+vGKY3nzZN
tWktBTxQYZdXqMuZY3qXYtpUDrxaQfJcN2IAcvzevGq5bV5VRuRlbg0l0kOOgX8yrzDO5UQqpRM2
HZs3LqSIw5QNDjri7+kVKWZytoRLw+3QU5haxGVrr5URSGnZkQ6JXP5JWlF0kKjn6QojHmht+sOS
mShs7/7alA8iGB+qhvn6aMsVpr+PuomVazltskoGm0D3gql07l3nJ9ScvGXdRrZjoqPF0SCT+CRl
t59f8nus8g4la/7r716kaDdyLg69LvQtcenBrlAI2sBuPJ6RBSzGnPiZqdMV5v3Rr8wP7ljPdU3E
lscyK5Ihyvuadnp8NtFiLKSihSu37ol5r9ZjqD1Gne4u8pJerNScp0L3djXA1NrjDTNqLMzKWlg2
SpLaPfX4kwacbo30vwsXVmNY2OGqzq1FScZOnXruJkyab69v95GGYawMvWrR6nG1cPPkS8aEjOLq
zXT5Y5WJCgh872cGVS+rI13dKz6Eqxk7ww+J/kC8zRV9Yqg270Ym6wW/5pTK8dNXyCPl2j8MaDhK
TLo8nDdW46jM73pbWc4PxbQ/P2MmOWghyM9NfBlrybAxv8BNIu8/r533Cy3RgJryU9U/j7xsHO7G
9Jt8EuLG5if/57W/z8w/4UQ14fGpui8VBer631f//tEWCjVqmul38988J0Xjbeaf+9cvn5/9fWMj
4Aa7iYgrnt4ShU1jUQ26WA2O99+3Pb/6X7/29wcjoylWVRHifZp+8u/71f7+779/8u9/7AZRhWXX
/fp76F//2P9+UqY6ODtBWhhabb6Dvz8joYMtMd8B0hzkQ2ma0RaUu1kIecuLortXQunu/MGzF6QR
TIxdgWQVnlu0NyKtuxdqX9w6qjHTznwksiu5LZyAPPkQIyW96r2ddOgSakaQ09C1w6HI+6sxbFvC
Op6lpVRnxPQEAkfSvhdJRxFi8skezLEa6ALFg0kzNKRqarAMHyoX6RGvXyli7O7nR36Gfpfuc3RA
315RZXfbjWoo9b3FCo/yFuAZFhoay67M6h5cVKRTvHeVaNiwCqKMNad3lyNS0u38U/NGSbNVXIu9
U0JItYi/O+qC7oxrm3dm3MVHk2t5UWoOSTCmSX07Qw8WCAKFOleO+xLoxLxHesJIAwGtSVZjVPOB
D1xCGN2bbMgwOU+PlNyP9j39Io/enuPSXmrvE8K6HsB7akQ+TbhCtcWUhwWDW+fwXnj9W5DyzzsZ
C3xVRS5amLV3QBJCFKBe2c9pZm9xr5JWF0rCnXrjRMvVX0LXsd8cgz4xfeD0LGJLuSmZ+9rTWXgr
C+ec6smz53jDu4iQAdHeeHBZFhwSUy+oNBbuGf0DRqVceaaka9/KcSgv/DA+lYQiDusBymzm+Kr7
KTYgrzRebEagQRHhvatkJGJn7QS11UA7OJPfWqEZe8oTou4IkCkpnzQx8Mr2YM7nQBLSuuc0pJiI
5f1iMivdFZT1gPoEm/ldQsRZjrpONE477hSpUMen5IVatsbSkaneYwGqYGrS9SefYNI7a1D9pUi1
79jMhis1X/m7KWMqc0Smb3tZ/4GGVRno1aW9s1VKMBmh2d44tIDLcV/YyrAtVUkf37Yj8L11gz8B
IZCC3t4lWur8d6NMu1VfX9M8WbYTxqwBWIIbJaS1MO1WjSo4o1x5BYJJUaF4SlJf/MHt9ASTon6l
CQq/PSuajReSiJBbWygNdr0MpIOJnDDao459f9EMtGkJ7sF2r7ESO3iW4R2arvV+H8XiM8p65RjE
Q2GsSmRsRBxpxb05oeiQeT9VnuLeSnosXEJI+pTWguxZSg2bQ8Tc0vMcE2oNgtouctI7PfX6EwWI
Gi+dt0Ez0OxRChUvfGBwrwlS1AX3zSIWMNeQf/dKUt5qo/hyhjh4gaooV8iio0vrIbQzC9pgRiG/
QjQORBIAWAksfSP6oqR4DnC1D6gk6jX9AaFhhglr6iBD3LqX3mCdFY9M29Rpdz4G9uTOLUqiMsZ+
eA+5b4i6eetdAPcJE7xNzIyKMSUIqJpVBCVhQusJHrr+a5NUF98pnINwqU2mUkC0nYaRMuQKy0b1
mlhRcepK/54IAYIhVdpch8EAKm6QBnshGNm+o0kcbjqoTs9KmN/iEDEytEcP1FD7qgnNemlFka2K
UjcuVWMSPuDHsB10QLSF1x6rSLIKpgW0IdaZ2GgjMB+cIPdPOHbw3Az7zA3eDC+ZLD3JQDOnFHI+
1qrGSWtgTGyYczo3X0FsbGJAlngbjq5B3UqYjn7nO8SCJxPiJvB+6Ls450YwRQGRFDATsu0G/hjF
eqE05oNnVtXaQYq/YW1nH4sg/ELrnd9hwgPNogRc0KARPxzpIcek9HEzKhS3LOr9d7UH6JB7BoVK
Kz0EBXdF1VI/SPDF+aUEza0TD8XocNqKJEZsYtc9qzu+NSwjmH41ax8ZcTMNisxrm+5Ji72Bib/z
NZCuQaSp1iKu4eq1chLluWXF+/mKHjq92mE+6xZy4mrqKbyCFB5tTq9+NYTTBE7tqpsz8QbytKNM
2nnokaZdnB/mmVXBxU08+xQqfvHEMM09pmMSa/vqHhA07zMzH+rRFg+GV/4hqCgTsXasJ66BacLK
1oouO5XTrj3tBmoolxgsiCXKrfAMJglTVxinX2a2jZuh+hwmNGqA3q7ULPcN9fd5JtdCql4qQGIf
FD58SlQqQ1qb5X/Qr0ziP4T4i9CMqCFgWTt6bhtugq7WHtwxNogL9tulV0vCxyZkYCGNkEK9m3Oa
shuiOTyoZLGBMefyVrSlplZLxzQnYqRqh1tPld+GY2G8rGr6vMKaUmC5a0PkSIiU70V8st64pZXV
WuUtLDW7ys9AJuTGDhEcw6+XffcQNiBdCtUFBs5eUNP+VHz8zz2nUVjFD7/jewSMfQ9jzQfkaTVv
pVmcbBFDoY/p/2ZZx3/Nmb/kekRrO4/A6bx1e6Ineiqjv6Mhpg3U2olxGwf6Hwahausaq+PNN+xj
iUX1mZwyrFUpjtx5F2ePskBdCRUr4sqdh8FSWMFD4ur7KMydM4m66S4YghRvRXfEi6a+gctw+SvC
uoyJSS/AqM0YNeVoPmZ4HuhZT+Xeyf1g6f95pPiDXGL+A8E6IaQcmEm7yqI9EQ0FTfr5IGlVL6Ea
bGPS9XqzbjeaGjDrlVJbBj4W6yCzs3VttOljhkwYOrD13TvkAml+oa1RVDTXAr0SShT9ad5TS5ce
8kaRmvrUp1V6tEwqkvmEcWkUfDy9jvu5Rwp4Ga1hieZreG0qlJqIpIt9KNTgIVJtAliHaBNJdSu6
Ghn4fEdVWLJ2OfWJ+ZioC8CC/VDdujhwN9VAJogCprAv0y+tsx5z0Sd3gmiKTaZipCkrC4KlZRnX
eQM5higRik2opjgWSIwMDlnN86RMFYa907WgWg5Ri1NeIxcv6BIiMzBmr+X0lnsrR2KYMJHC36hd
DR/TPeeM9W0NoCg7/6uJn5IWMEGuOcFnaxCBqo1hfq+P0ryD+II3cL5jevQdSHRzqxv0Uncz/2fz
rqbCEG1sF0QpolKVNeSDERgvpsDdk8Fe3ipAam+25lBwQq+8DLlUHskCbpreeggrs3vkj37rTeUd
e4Wo5TAOne6+j0MyUXynPhUuLrSsUOxHVyfqoQmz8kKYLZpeu73PMre/6KzKnzRR33fmIC/zF9x4
/X2ujdWhTMoryNrw2voxU53OTr68gMqoyLQ33Qrwt7lhdvBVXlEpAGgJGwf51NJIUBjNyMbr2oNv
JNpnY7N2DxSnQ9JhZa9eAUdeOnm8U6o6e62569uCmUHspurNTrR7YXjpKzcRd5uWycawUIWFSBwJ
tKvXuWCYDbPiMJr5plc8ghfz7quz0AU1HZyrLOtJSSt9cVaxP1KTwYcYlvX9oGbvrkuBDzEDNEgv
j88wjJ8pfWiPgCuDR9BLyrRj4b26QDSCD5wcUBs2D12ZtRc0PhE6hGtfVclPmdw8TEc/Or+G6bbu
PEExXVminyxLYfHihyrhIqlLx2narZkFgI9o6HmV2GDNpgQVVrrx0bJHYg8TfJ6/w04oXIveDaz8
QiOfu4hYi8y782bm55N/ifnSqSxQn2Chm0raJ6VwnbuRWaKPWB2WxXSMbFDuLtxoT12l41WKYwVq
UkV+JB70lTNAwl0oygNcFvuC/5U9ox2eEmEnB5vSwrXF+XGnaeMnpUy8NEUFn3q61c33O5qBKSTB
AgcKN76iiuqDUfpPqpq1x7SfFLrTrUn//7t/n1WCE3OcP52M5H09OtVeG+nwFGjqqKZD15tPQ1uq
NPojjXDfMLSPljKSZBbqZ72gbZXPt/Q6KLhVWkO+NgQ1sLQaomcvIh0a5kfU2EhC1TqgDocEojOj
/GyMhc78tdWZk1L3XsQ5WKdfdJ2aI7mvHLWjcsA4pdFoe427oVuhtFX3xrTb+eaO7O7xPosvxAvZ
l8xkFcL6cHhN+/jKra+gNyvNB6EbLxIxGg4+/weFfokgFCxZHVY5kmSoJ9VMLWtiOBQ1vcJusIu3
UI3hmxjdi2nqzl0a0DRPZVaupd10TH5z5UT5fAvkobpZEYH3dbbxSXA7h6UNgcoaa+YULAzRo6Jb
F4A/tdzXTrZKR13J/OgxYJgikMfZgBhVl7ImzIt2CPt1VKhLC8rXTUk57+YPNm8DRLKkTiwtLLIr
P6/kyVaILqHC9IlwAD2x/a5E3s8/DxRFfpZmKY7zbxo09SVTZX6Yx68a9RW230Q9xbHwcdzjmSJY
o4FNUPTv6JQZhe9jsI4rlNgAvJyKcT2qHqsifmShToTvdKi3KZWVpoHXZHpS1kULjwYb6fxs5Dgf
JCkkm8JHphpPBMRURWzRa659HGGSPJHmtZ6Pm9MgD8na/d31ffNFpWxA5bklQxLB6fwqZxT5OgeU
SVmzKTdVaBLr3IlXH8jqdzqy7NemGzDJXVVmItfA3L0LrdT8ytv4K0q1+I2ONbXDvgpWSTSIvYwq
9CO+iwu97c6JzkdBZ2gjyJ3H1QZA3ZWt+9mRVxoJ+yF2Auer6911qtgZUjjQyJ4etT+uAgQjasxX
khwKAsMQtFLWYELc+9vGUiKsjG1/nOBP0KJoXCdoE0AHlcR9wLsBmQZokY29AiLrs470isf+RQ8N
Cm+2U19cpUULXwmHimNen/IC3EaglQ4JtLa+mYhyCSjKINa0R9fq38iQ104DiSCPA8SDJWt2b6fa
xWbk3Ibmi9vKkpyecS2tZzVWWIaL6MGLMRilY4ze3hQsb02D+KX5JeSQn2lx+mgaa/0uKWXwgNuY
Kag13OY9sCP4VxyqmR1ZNfMhUbrBg5B//OlFTqyO13rUEUT/d3nKvwC6VdOA/06r1RH586YwURQn
cUEulWExyco964MCKl2JifGn2o61VioLh+O0O5TogRxYqHGaxW+BnT+25ED4Cx84DRO8P27uv+IP
OY6eK49pnMdPcq6wJHpdMd9qLTz8QH1/L6ykc06yJFCOUdh7rdvPIGy1F6aCLLz5it24DD+bVrl0
adY8ebqh7sqifew7C0ddmaFZHBP1kqWBumyksYqbxHyAEGDyjfB2fFUqrGJSfTmSf3fFOwXxn9MO
HMvG8RscYWAWPqzyKypZBAAE0zYFtzwc6nH4LIJ+qTTaaWTmjkqQWBuE/8bJMehNEKRLfhGyBFhr
wYRUIMNkJPIs7PwM0bIPQ0v1w12XIgqHE2oTpVPIk5eTedW0hbtJpGKfC8WhlqPrT0VlYQMQjPWK
PWme0qq94n5CcGj7tH9x9tMPQOkUl/qWea+8KszVr9Lt4p3MSO1RC0OsPd9hsmG2Hbd3ZYfzbSL5
jV2j7uTYfRWWxULaH3WQ0fNfIk9uLTyfVIuw8YKdwekGLgqvvPQCgqONLH+Ff5J3BkLputmkDAWc
omZ+1preoGPcPKha0eyhgJkbJ4+sOypDAnFcXd86dWJcmJMNdHzA11qvoZApMGjM+v53A/AdU60O
DqgXZbXJo5UIiZ3omrC5nzcyKQiQjJtxG2TJpx+n1b0fJ1CXjOIHTNTvg+mIH0MsHfXQQ06fDxsW
iflOxUn6kve73HFZfznwOfyC5oRW8UhyTuVlc6krO790cdpA4fLUz57/Y0dWKqFqkX+cwbMEaEAX
s/QRwkEbnkGHnMjrC6akPQpSCh8VSO9Ku4TIy6zOU86/1dOm+D+6zmyrcWTbol+kMaRQ/4r7FtuA
SfJFAxJKfd/r6+8MOe+pex7ui4ZkqCwwcmjH3mvNpSZLOC5oITpoZOxbg36NWm5DJJQEW+s1fcUh
x6PR+7vHnwLv87gKfdgjTUzp4qTakfs22fVUI1APqX799kKvYLzWaZbf5G+G88LvVeuPPMmd0f7j
xz39NEiFQ9u9WpYq+4+NsdEL270H+rhT6+y7myL9omlNuqldSEBJnTqLBy1T8Xn+2FnxXNYoGWZo
p164UMNS8xD8QVw5nFECovSXfvHH7ZOpyakMFYVUgeLcBlpMzmcbH6AAu4fQx2U4p9EUHjjHNnGD
A+R4dBwZ+pu47wCCaDlZmkMVE7LpjeNF/UlKKgLGVeTTlqq2nW+DcQSmgMAoWCGyoe9BZ2Q+aHBv
0HLj7NIzeMLMd9a+PsQ3Xdbunl/hE254tglTECA1Ln0JzRRp5WxCqErrhNCTE6g+pNlou92kDPj/
8tYMiFKYglyD2PR+mv4fjFnBd6YgwypqZFiPDJEI3W6FIzhdtnGUb0k9ug4aX/33h9NTmvcEvD6W
AciBqrroQ3pOcd3VBxCT7OvNMPxytIOuoMyrYjigjRre8OBqN2bkS9fs07PjDK9t2nWvgR52rzHR
Q/CXXzxXr/Z5zm6IEIqEClQX9Wul8uTTLAwqYdCikZQfI8blGhMx4E1GLYXhxr7LB6IAS4wGbZ2y
VKjIe32nVc+PX0xv9WCDu9FG7eUOmxKZyyZxEfxFMaaNPLGcjSFLd7ohJQngqXFqCPBBbpdb8Unt
t5UNFRXkn7kViam8twOmKbYuu7GU9OM2AQTzX1+Mc/dTn1TnPGNkK8qPU4lieAZcJj1dVBRJR7tr
qkUO1gskUoKWc1QT8gh8cZn/0hEI1kaNA4ZulRgPQV72ey1iczqE/c/8ycl0ZkxRlO1q33FPpRE5
EGicGEFW+6tJc2VL5BZec0+5tKABPhIWJVy1gXvBgyU2hqJfijaYlrrc5pcqUZ+uxxhYSIJ2SdN1
hspTxEJemZcuSKYkGtjuvlboGLuDiRcqa6dyR3s8q1vJZKBj0fUSJ8IrfnwNUps7FmP5UrGN8TD4
Ps7DGNc5Dfnp06FT9dROqNYVJ8F43AjlYDTFtHJcUV6AWvInxG8RYskBSJznGuuhE//8exKvAk8w
aYyLX5EX+6vCmDCOu+r3kIXjKkImsKN/X7LEpe2WFlF9m3fvkQxVmkQNgailjwbRErkWkPWnBIPG
l/DDtav3xj/cY3vXSvKNBSRvZbrpeMJ35T/VWuJ8UmwTeYPv6BA4hbGlosiZRruMGHniaQa6TLdp
N4/1BxQgwQap2d5tkj0jNZ5+exaRCMYQ01X1Bo+hvYof3zB1moAucRGZwOCkuy9NhXmil40E+q8t
aspxV8jmCAkZy6oEAxFXE+BJwX1sh+l1XuzL0L/mtWaeCe2SluAq/RMNP6qq1p8FOvIlXOhFN3gj
xEIqqV7j/i2IhwGRVC/nzxZAsubWJ6SkanbYIrxBhydBx2w3xDLpo4m8Q4XgSILQDTOkmzCqAcN1
+Fi2qa3nlcKWa1k/TRjckd8+wmKmYfhHZV28Gurwp0xgfwMF7BdeMG7A/FPvKHny3rr3LnWmLbwM
yJ/CG/a5wNbWZKM4ATzAfaj0b6k1ae+IjbSl4fjlGcJmC82qPLVolvCNgM/DsV5WwK98bzH01oS9
LX+1QMT/U2lf9OvMNTzTfDWAwD3RVF+aMnVpKMb0pHdoTHtSi+ZDPdrugc4vmb7mAkRB+Fyb6Z/H
uxyU4jTXA7WOfrVvAETQAfqmLlcWeTtIFnmnHUcrIT3PJ3AELvo+FDyDZI3ZMXc/1cjiVRWATFEo
6qUjT2Efd8bBGju613kR9i9w8E2Uqml1SrGXPhGhM15sFRRgSuB2bif2txPoiLOKATJ66kGw8IsX
j5RD3FEgJUe0VCi6YPJqVbfAfe0TuQPpRmCr2QwZJtepTwg2zHAIOxjm27FR900wwOgF1YTVbmDF
LJvNvKpGPqQwYU4nN6w18Dg24m9fh7PjTO7LROAKmvT+RbHccDPfRZXRDvvY7pFDMgE+P56rOSvl
aYgZQgCWcs+TUny71OUUyz24yKymfZ+ae5sArZc4Fy9z9o+Z43VM3Phauck10hnWBHbtXh7/YBXS
HfHDaq0RTboMLbpnNDf0lWlVNGWbiAFO8TsK/YPja+0usw3/ROdKR6VLsYJJ7Cm2ovq5dazhqWk9
TELkAdnPjjtNNEvvRVuSSDDllr0E4cEcTRZTTs/6RQVDKqCVAiXxgkKji2tjCy7L96DLCbAJw3EJ
6kT9YK/6JzKYpeYJpCisfjfHq102bZCIkzbcD5rZI/bCa5eXYYt3jbNI7/6eBf85mxCbDGpuvP3/
39uDosc7hkurYkEaphxagAw3YIqkYA2m3zyHGtBKhonovNSZvhnaVOzw8udrYajxR0iIGD7e7itr
BeL6zlBOpaOTP1KDYKMvo3ta/LtJ4l00sDNFN37N9MT/ZdnoeQP8gSfy8Lw1jcKTh3F9h3iO2Wna
TmezgT4e11HzagS5FIKAsxoVok5pIKwzqZWa6/75AHiRcQndUWgsf7wy5y+bkPRjRrAfDAXkMLoV
Nrc1fpfRUEn1kjqcQE36FT3VahWTHUQYNIdyKvqdVepOuQkiswTuDKc9lXvMtIUP1VQTrvu0gAcb
0mAZBU0i5sDiKWAvCSQV15AGsnafpBmOLqwo925E/Yx1xd/MlzCgEDLxdw/ZvRKi5UGMthkbq/oY
fsU+5a+jfD9iCzBBVVs7Fz1tfzyEI0alg9k73qHw5NAfjfrMN1MdPT/NZ/PBo0lKuDmZYUFphCuh
A8XTJ0PdCyyx8684H8b0ztgs/xVp08GWzy0dQXMGx/jLACM1+oAc1pnojaXa6TxBvWSnElyGt94X
h04e5tfr9G+KXBbo1pqI4omGK4Nb7qCBzQe31RzQNpfvXtH+GmqCn004GmZsJBfcWyY44xb3Wuzj
QBBwIwKmaLnnos/JrXyb0Sw+DiU68ljBagBmi9wF+aCZF4shcO+Pn1SviHkiJ9CB2IA4t62iw2im
PC8HuuBVIiB0ccBdpx3qolBXCRh9oLuxeVWw4DFfV+6BTzgo8G4I5PISL6W3ZJxtrgZPDBi4Qh1b
3IQybfuY+gDJ34XoygGs1LCA7HlmRXBVSFxyCjCpgfWZ0x34V8Fh8EjgB/09CxEE+GwMJUCzgqFI
r4MRI6MYKTvJzo5iO31VHDNYBmOCQr0h4S10jXqZ1c5V6ZPhz3+f+JROkxJ4R4NMCwa+GC/n5pQQ
uA+kovtsW0wCfDU9dJUlFfwaLDNTxVmizHP1NqjDje5X468Kb8HhsUiWInncVraqo/+KVO6PzAuG
x12XTf2waCrsWUOaHIaySN8y3ih2vIZNdIFzJcJD9i+YVttlGW39AstEEBhsPogKfQrxYK4zZyie
5x6lkofaWcsZ2sX1zkDTsZqFJRR5K71ylLvHFnoXAXZfgM7LIVVptNnpB3o78Erso8rMWka2/a5N
1PTzFEenGL+EtQXrze2HlSkv40Ddq3Vu7pNJr1fOn8yGJqzL8sl2FXGLiMMrM303Kbw8Blr1wrhw
O0SF/u7W2bgP6CyinvpDaIl3ELUM6CPriFP8huCYQ7oaJEnSQUpyMiVa1H6z0qOUZgk+3sTSOyCJ
MtXx11YWNievoE9d00/yZZ0E+rDdKSWjRDYhQEqERKuKANc/SK0907/8rIb4N5jw9rRzQ0EMrjKu
6THSoM+cldIzosV0SqvskX+mhyyDCvOcYsr0Z4EniXpLriNy7vzYlwdFauPeiLJXv42HddOqbIFK
PSViJ/OXqOv5GzU1Y/1R1YPtYLlHs6ypRwiFLGRSism9dWLROGR1lENo1kMP/zH8Gh18F0SKblwT
eive5ssqsMUqAWPgVWXhLQB7HDPm8luUheUmq2v1RHfw7xk3+d+z7DTo0ChdJWauq6I6wSrxYZgK
vkV5yNwSwlQiJVphmR2JNSmekzJ+VdVYotmaEfd74PWrXj4xseWCjVNJx328QyXftLA19BFAV5Sl
4QbBMet9g91IHlb8nFF8MmSRNz/uk4Dee1Fg720BpMSG1r7gAM6lciviY3EzNWdDjy2W787jLcoC
42h0/aErkl9jNCrPiaPU99jczeMe1GPtWRwmr/7W2tDDNoCQiAl+ri3wqi5JsoTwoeQqjIk0/HTS
+MXq1nahBV9mxeYf8Xh66IdYv+JI3qAfZxpF0a7qxrkA28v2I5x0mltx/KoIpmtm2uB/a+0u39ia
buzI0/bwZobWopE7hbLNnG3tpXgu54qPcf8JCkW5aUxBcdFFyltbNAvslnR3p4qBk2vxTvNctIbA
2KOMQC420FmBTdaXuFFj9UuSrQJ/5dtC/Yra7GNWcTR6r78QreCYyumxGczdnoa8lylHF1usi1O2
hnTkdoF+c12r2VKLR1v2dRmNHwZAnUKwpdcOSy1bzFNrkh3Ty3yWQchztFUzWdTbMc+VomKLTfvP
PPth8Yaj3rwL1QBflBros1y64iANWpbxdUfW1JvvaD/oVHe+zrMgqS4QRenh6Rl317yrbZ2w2ftJ
VK8aqo4dxpgSu2G8maUiGl3XBX3sDfVFctOIHFiEVjJ+RFN8a2yfXnA0UlPE7YrRu7tDxRBvBoER
N3KZcbq93A/Q5FnPn5P5YzNfOg7N9dHI1uaQKc/4NoPntg+QokAtglJKO1Ju7So58nZyL9k85uPV
iFnQN569rBTbufXe24OxxsQUr+ZLJyjtfQOEg3hzng3t+E1+ExHZUjfnRhGKbj80niNP1FdVdT+K
BKFuWimfPAEOfcVQU56MkzNeCFmIF5NqeHIGTriJ3PTPh3gJEncbocP+8ivnzcpG7T5UlliR32cd
Yr3oT002CaynkNH1glGVotnuUhFKePLMPjsCc7qlKu7wmC70q0IyIE2NjOxgr9gNdSC766ggKjQ/
hE1UaLx6GplxbJNsFnX1VYgOoYagWQm+iw4s/8oGRHC6bxrjOj+E4xylTq03GhtU7JhZnndA9PlA
10p9QJudPBuM2KBvm+5SyNzwkDiXM0pM+PVTGaz4ZGY7I6iQeKl8bFX41s9aTR6ZOqjN+5jR0RTq
sewUZ2cauU0KopSdov+gKaS2pEoZwcHRy+A8PyenFGkUZpX3eoDKOn+gzBLCY4294e7bOilDWF2D
CZhmPH885Qe1ku2UxwJI+z+8maLVNmwnh8X8N3AG4S4zKembgAKuiAbMEBlZ4g0Ru3mkIH/WGtKa
B2fQT71JiYxtQb0z0nS5w1wDcba8nNj7+hrCK36tkCDnpl2SKTfRObTpUstdu2DZ31R6i9Nb9tka
Q38fVSPYJVLjp1VVunf0tl7GgiWztJXpmTTW5DlSuf/mD8/8BaDaMEFHCJKC4cmpUaBFTIZLy4eb
oesj+61ReGCkKXwRp+KHtX2Dbr/UYBAQd9BaiIaB02Lct5HR6dJiUSBWbDFYnlrKYoZj6c4ll/TJ
0aqSuG0GBsj+xovZwqCZ7IRkCwHGDqkBX5UqGW/iMGaMyPP2w3djFTJ4r1wa25QaDsSrg3LXlPw2
vwdZbpkvLYD5yIvK3Wh50MHxuO481XCPvo2ytom0+tYWtEdCeqq/6sh8JzxB6rRaG0y4RTPZGEvn
hKzHqkpQJHJRrQbMBZSpyQVzoL7twlHfqloVnIcgX/VRqz6ZASWSTvzeRvYDoSkV/ruuu/WSx3a4
U6POWJqs4KuKHOuz4uMbc51+96hY4VliEkvi77HVG+zgOG51rQ+e/z24BRPtUWm//30Jk9W6DLvy
6CSgU+dSLe8ZY6oJFFSfcmaZOWG3CWcvrzzz57MxY5ISRXjZuD36vAIp0daQ8/r2WtCRxjBtdK8a
7XRXE/atdup4F3ZOtVQsfLy9g3yaAPCTbUIXlldkkBHg0WG2a6sT4LzpszYxZdug5vZZXJE9nynv
JvG4Jw9r0cLs7YLfdBBL5BRYFnBaHvqWggjvuvZq9K4DWaAixkxxngp2v4uBIMenR/1i0/iHpvXP
Q2c19lq4irX/jYHtxeDsOr3e6nK6lFH4b4Fb5/DsudRMJoclbR82UsXIronD+J+zyZhY+Vt1GzUu
CiNb+0UFSDYPUSFgW/Uo2kRIoH+NiYXNQg2+arorKPScpd647btmafcGPt4PYqzFkIzkmGoZem2H
2ZiOP/pEj6Z4d2g+TjS/3iybxrppuiX2CGXzEPE0vrj6lb9NuVtPScPaI9V1pTx4o26Ri9Jt5qUr
NoW6FB5BOVFQId+oMIw4rmwP+HieGe6h/ULnyOzFOHfyKiTg8pIIkA/kbzHKkZfzF/zIfSLvt18F
MbFj84/hMKpez5ea7CJLogdd0ug5rSQkQ+6GIFclp7QRv+crk/WVDTT6pYz29Vrxp+753zMlkn11
snGXRR1BCCxsD8/U9CunH3jzu+B9bJpoweeuRIrHGb1nHuPyLJSvKf3w96thx6+W9cXje+fX5++Y
vzcLoVTHg/1T07rYms4UrzQ3Md71yKCHmECZ7XPrMisbot5E/Dneex0svUb093ounEryatcq04gk
diaZEQUoVzY4PXd8bhUCH207zHfztzZ1W9I0b2M+UwQWeqILDuFYxAdbgL9IFHZDIxuAt67JlWWK
V/gMxIPnXgpXJlDrLzOs6/dBZwGWev2xk0HhhRHvCBANSQWeXtwG4GXaBcklqMbu6JQZcT6qnd6r
XNsr6I5NtSlvhRHVd0ZUduIqb0mo+y8O7ZD5Vb8DxeuM7Zulieqe9PF0RPLSPY1kgb9NxtmnBbHO
J6nOtjr7pjmsoMTJOV8wH97qKEzegNcoG6hOyma+HJrobf6GxpWSKtO2yeThP5//ob7sJ0T2EsbW
OV+Dg9/Mdyp/7ToBckFN847KUCBLIW/lM3TdyzCFzWsW5PV+aJBRFsBLP9EWAHDxg18uFsStreC2
JNOvvJsB3agIzVLTf+jQ7XfEljIWlpdK3LwSpdLcsmZozy2ZkhAveT3w6hFaQ5keR/qrb1pKkwzp
Lo1X/1TK6W87CWW3x3VLRVww9RKoNXZtFrbbCiDZ0bDSTZIL3huUeMt5eRxa6sFKITHRQF7E3q65
jYkJZEhT4++OiBChNj+8t5IE0DWvVjiQNhTkzWKIVFBVDf2NpHW9tbtH+MlYpfWr5gUgoXrMUkq1
x7Xi43nw4IgX7fCmlAWtfKr/ixqMNjsNpTpmsafs+GXNLUkA1mmcKMbKwT/MtUWSV9HFp/EyX+Eg
w/3VdPaB/FJ0IxTpvcCrYOVjdavtStty5zubfmIFK9g3bijH7E3tdM5OGEZ2HnKYV0mvaPdMH/60
EDn+iYh0YfP+M6JpeYJBEiR98NYbHSL7koeP4O98qOyBqIwsIZE551k0Ga36434MqjGturhUjlQB
1LKtWl1bluNjRnrWstL16jPVtF1PBMg9xIC2pY8KIxrKBZJUn809t4VGWrAUCIWOiSxHFDxEmyT4
YDhPMhbHoxpGjMpMcsRqDCCIGaNXfIwylMoIvuGywlsPa9JI9DffpOFpllhKwJsOT0bDhC9krtGg
F2vhxByY7NewR7ikFTAsPURuO5K6GrQbBNu2Hnw3TD3D1pK1lmbS4yotZDtz2TG/Vo53x4XoEORm
stZUJ7r1gzrtDLynRA8zRJ5fq8rydxEm6Pwy/PAdg5RgBX1DY+jFNZxRKWmTmv02K37NrqJWNMHO
6ZWtEmh4n6pUysGETMyhiGkBueWLpkgOZWmNZ4KIFKZTbrkH24Phrk3vRadCQo9KfW1Dkv/QgQbl
dTE855ErRcsUZ3HpGJtZEQwHbgW2xnuzLJm9YDPd9QHX53V2Te1YuVqlaI9IS26VhOLMh9ao8I4n
3nkAO3XnBjplDIe/Mocta+gnBTZbwz4EpgKKJHPTo5KORL70ufskEEbJLFL1pgdRjssSdl4ZazeG
yNotjlEdIerFg+eWv+OXuUKlfiaz+pTcpsKf1iKN9fdMh8ToxY5KQlbTbJohYPaBVXPcEA4ZaMhw
CudIRjEKoDQjOjkKpWJwSzpieeRWYh7SVEq9R6z9Rg2CXHEsxnPcUPP5g2NvDbwUlygWoA99Hq19
LpI9WfUEeBf6r6ALvadOj+37/B+gP7Tv7MS8J0ZwzpNeDMZzIClCfpT+0elhLexOb56duKHHWgfr
avKtI5BmdcXcLF1YrvvW2tFwItq5e22Ulwpa5VtE5bfPw6w7Jr5x1QunOvDj4ICBkdQtK1QVy3SO
7mYyuqAa7a+l+Ex1D97V4Cv7uf4xgHU0JsrkUPBAisk/W9pJYMDfcDai19GG2mq90XzvFlZU58Ih
KTHKEQxNnczi1nsQlCgcl9oQlh9tAUjB60T6nMgnqR9rpyJFZnEtw0TqT5Kux82FttLsi884tPSj
WZP3QRBjsO16C+pmbr/F1NLbvCaVbD4L6YHgZrDLTYerbRPgevmNoCVv+4U7GQH0TfXvl1qF1aJC
4EeVOK9vAPNiSF96e+lyP9grQhPgwsb4FSJcEO/N7JaKaXxOlCRDVTGAbZ7U3zZ64pOBRHI7ueaN
4Mx066AffkJGo73lVvnjl3H7YwomVGatf00Z40uC2YtrDJ9xa1ON1ERqbfhMF1c1R3Gtkr79LaZl
nuvW96AgaxP+6CCwRY8eQ9jK4TGvVPCln9UPkKjik0hBfy2mvt+JVqKXOy/bhzpcTLtIs8/WgKIs
BwJ5ZKxRY/5myDzeUqMjag0cDWEw7vgrQCWZ173yKkzElNY43dHX1seo1hDeyxZCUVE786hqTy6k
NNK8TPaCNppLG9vgOuzBGS+InHlztH5Ln009q8J1TsUIsgEDUvhVJqhXc/XaiFZ/yco2XGH3M7at
HE2JrjkbLF43w0EJnqbWlcdmsMD6mO/n3Xui0KvETBYbFLydjp8oNvsYWwiNTOnOSpFg4AKAhZUR
Ng0cd7orfu+TMVip98xHWajkn7znaIWtiXQSHRV4p+GxLlwzummm7GqJqzUlLKt65e2TgUZBGVJI
Zg4t1kQs6ItLbqGV/GIf5x9ir7i7amIeEQZQD8s5YVYTtBwhpiBFxH8r6bKdKo8ka6APS0O1j3NH
wIV4RrOxOhdD1dyKiWXNmkS/pFqnph9cVl+6D+AjzJFmTjGp2yz1kLoOmisfpd7j/ar4qCuIAW+u
bxVXrdBfcsVVr1Ef3yxRs/oSGrEO2xAnQ2L/qEPqXyonM2+e553wQX74qayKS0xcbD8+4pK2QByb
+qVlzv9UCsQkKdIinHxsO4uQtBKIvC5sXbkphSOBKztTDnVybftKf25aB+0Rf9U3JHVg7h3D+GoT
m3Zllf2eO4VgK69aUJO9QcrTs1d5+qYL0+CQJsiu+zGpN603BhdDANwfOpKJSiBqaxEN6St1BY1J
Hw/kfElLjR9VhxpjAfKbd3JC53v/vVTlpVHVKZQdw920U6MAmveIisXkt5pvppAuMe1VFxxWo+0e
b7omqPemfFQ2s1GnnvCt+UQ+zt6dimdJ4edQ6GWqVyFzXOxOJTpaMVucJfJFFVc8o4SCDEl5KRQr
eqY1fKr0wvvbKYLiSba62M9bMaPo42NNgltBWMJFKaM33ljlTvqN2HceuXilia/Ib0mcdJLui24X
NpFJrV6aolbPzZQcDarQYtEJMslqS832tIGrF59aai8q6JAqyfIC5fS5pE9gQ5wKU1jr8bh9XJMR
hjCGqKpFYRLrE7XI0QUwD2NdZfB2gJToe4+HrIH7CilHkayUXDFeROEoZ58QLReo6LwBfBxiha2g
nX5Yii0HW2wM5/2jkw/eOnVxOk4DHAVCl5J1iC0sbBtYY63r2iiuaO7FNoGyehg6HwwGt3YYQuGX
KkJh86l2OxvjY7cKMqb4rKB0DmyiQOuktnZBolbLeQnxc7oMSRAWh1quKFqnsv5G2Q2JJ71er0TT
FFnt1jFqbzk36weboVpPEvWuc+3hYjf6dx6Mi9aqzXcmts42QsG9fnRCeHIEZeAcvHrKUCygKSYD
yNjOkvcwfR25pZcQWcx7aZAWklmutpsvayYxYPxkZ0eE1r0KzFWltofCHMK9Rpl+EiyKAyLUVVHx
PAgbgqiMkKXC4QZHSasYOfaMKkv2c//LHVGvQAs9zFea7IY58I2XHi5VYIrGfi5/5gNQ231XFNV5
viI4rtlP7IrA0CcNT09KpUjTcxq1qvqcp95AJnxV7spaU3ZVpb8Yqhx4Svlen9V8uhzvPfbqFKFA
CaBKzmbKSIH4zHz4akFZ2zOZwHcmL+cD8iyDOECAccZIYLArmPPNH6WkHk8R+d/nx8esd/k/W1b2
+OL8HS0DfZvZyHm+8mM2F2NLokI4MZNVRYa1bgiI3ejZFFXMJtsVEruDNzCmEOXfm2++A3NsTsxj
pwwFxv92L8jCxUhCcEesYnIz08xdBI3j3xKyRY52AXwSge5tfsnv6nbDeIo/vfyO+QuGkqkonKZ8
M782H1BHXAyMs1BuiwT4p2jcbQoMbygFE0zgZMsJb6ZOlFrqnckEyw7cfnsF4xRbNof4kI60mZ4B
zxugcYxywN3eMhUryjxA60bjNPe6pcJMjFF1MOEJ4xgsP01XALeVFhLUV8kyrCJv3w1B+57x/GhL
8hLCzLnNwv806w9exfCAj1L36lYmZaSuNyuYii92B3CYmhdJIHSaHNoMymvwzPvUs6ZtaVVI5mlj
Q6uUh6hr/57VQNN2APkxTnqbyhM9cnGexLNZ2iWyYz+Z/T2s03LrkC7yVOb9cHpMT6VZfj4TZXpT
faZUJgXh46UwIWR2YrO2aoxSnOVPBRXXu2QzichsvItadKtGuOF5fn0+KIoWsgOlgi00DyBIyAhC
1UKX5r64B3Gu7BhUql9KPnQbwtORGUZD8jGfEVeRPs4erwlWXho1T2pW1VczpMtdU+ytcW6Fv7Ai
70pdq7aMeFS0jt1GGbP2YwpdT0qhx2Mmqu6k2067jI1aXZpxiXLBm37rGQ6LeUHvIjQwsLvZ0yXX
sEDC2dv7VPOcfd+a+qmVh/kME096sorN42KIjBN4IIKIQiRuYnbPhkbhEsaBy3Lu5lVj/Nuu+vxk
Onmzgc3drUgDZDwzaeaSxl/BvF5X76Pl2k9e3piHaHCUY1pUGq0FQiTGpL1PUa/v9LBmhZBNpSAz
6e/oqOxzGv0eqsRtZzHdCurAw0XwVXUOjXwsNPhpfHdnhM8szMW7ieDdZXrysOlbiXWdpsS/9VW7
Jg5PO/SUauVajDwVavWTnQBRIS4bpBh6wJPW2IiH5cFgA32YL4GZcpcNNswLOa8dsvi3Hxnx2nVL
VOsCeyjYWUKL5T+uMi08tF3b7zomPP++pLuEMs4bYbW0MNjJsg+Zub7rQzqCc+E3v9bHDhmpgCsQ
45A3hmGo9XN9l4ZFdO4SIlPpHKmA/Sxj75mY5QfStJ8eA7r5moWLTq3KnyoLAnOrufp0NG0/opnL
TMNOeOakY1/vjTzpzyak7GpVe0288E3Uh2XTX2CAJSeEzhdnTPST0RmL/1PgMmWM1tOlGkhaC0IX
hoqcQc0N3vksc/QRmwSqGyEPI8nVS1N1pfarkOqftPTZxHih/YKHVrw5tnQnmu6Lman621T8vcrl
SMlQu+Fo5d9MriAv2LZ/1vwpA0zEJVXKczpq9k2VW7g0Nw+4AbwXPS/9fZwhLMw8CYwsI2eDLqVa
xFUvVl4yYSHphAxAU0NzrSUKRgor1yj0UjxpRmv9vXaoW9ZmYXYLrY2di5Oy4UsVr10O9DQv82vw
PvudSiuFWDD5Wu4P1PTAI9UoR7POI5O39GZMJZZmQ/W3seL+Pet75cdhQLFlGlQvaQm6HwHDaC0j
wIDCoXv2o+JQ9Eb+Oaa2w/MynF5CZ4IPM7bdWkEqSx+iU58RvCIVKAXqVQPec+JalziNUWOi9SZE
yYpMQoNKVNlttEY+CN+mK0hDQl5ycOVhvpwPU1hDx5+8C1Db/ug2XgdXmjNSMyE3Ffpw8DLsqrwc
qEN/VDwbUcnMzlAIwYhrgrTVEk1/7tVkovzn0MS6cgoBox0bpk2ESUKLlPi7rBgAzyNnBvitLR8r
rxXkx4le26PgwhrEM1bFJjaXXA35udtRCgqp77UFCjJrP0toSo2CQGM3ZxDsd63Jp5tfjruM3Rq7
DLcdP8eSfYli59q14P5a5I6DidAc1Ov8BUuS8oyysXf/vjZY08Vw/JZOJUFuCIzEIh/s6lmHTPcU
Rpq3RwFRL+KcSEXy5fT3wGPCHKf9Kw+j5mKlpNnKlyvSkHH54AhHWL3WeZq+Q+DdCRABX41Jw2jU
Hf9CDWUj98nsJeqf+KuuUQ/xCA0iFFADXBhHwkUcdrebMm+dfWXJZd6RDUrSX18UvWQ1tUbn02h8
InVxhVkMK52UaKSgHxhumwaj55jg8KFkC+gbuMD1Mr5othwE6ZkChofKvsYB+53Hr0HTiB8GjGg8
06BCHVxYK6uhCQ05pziWbNFWJHz1b0w3pYfQFT9T9wE8xf8WmoNtpah/eSm77oRJJjaneLrqhBav
AoPt7MB0ZcOnyD16kyW2DSTGPdPZYQ+cRdkSJjogUrbKTeQR9MBWzGH4MSRXu2N3F9SjfJppV6bX
AD6DWv2odMFUO25+3IjsTBA5wZMBKB49nfhJk/JOHIDzoYYeHTEmwa+h04hl5rnBhe4ZKgmK16MN
QW+P4Vps7e6U5Yp3UCIkgeNYGMf5jDJcP/qEBm3ms39fC//7NT82rT3NTHJwh2zX0cHampE1nMfB
Js5m0tK3gAk3YgAv/gN8nUHJAAVyAi7j/w9jZ7ZcJ5Zu61fJ8PWhNkxgAid27Qua1auXLdk3hCzJ
9H3P058PZ9WuTDvDeSIcCsmSrbVgMpv/H+Mb2ax95dA7u0KZq5tGlzcpfjwfTdl4o6c0xHULNwsP
jXOiXh4dwIvYZEgDiV9iJ75pMBwvJo54u+vnE6UuAMMW+9QJcQvjX8UthNOor53oXm0YutAZit/7
fpx6JiVR7j789l//89+v8/+N3qvbKl84Zf5WDsUtNbq+++cHU//wW/37Xx/f+NKEI4lN2LYM0xAE
oRgG3399uU+gP//zg/Z/TADJrRzxYRlWDxZAyec7CJ5EFxAz/kWXxpVDaf6bEOQDDaJ7lTZBG44Z
1Y/mxOHErgmfipup94ux5MvEKh/HNoZEZBbdK00Bf5ib3I+HqL6SNKAJsxqocuSqdVMp6wbj7ruX
rsG62VUNC6yBGYqK1OTp2wEPYk//UlUCmmoUviNLvJ2TNKU1HHUrwjMw2zb++d8t5CnyPbTa//4S
QL1+npHo/P5d0+owb353LBfVBId+U2h9l2mNCch+lHbu9+v6X3+6sN33C/1K/AlqcUoVf/7yfx6r
gj//vf2b//2ZH37kKiEwrau+9b/8qf17df1SvHc//tCf/md++79enf/Sv/zpC8Juk365G97b5f69
G/L+3wNk+8n/32/+9v79f3lc6vd/fsCbXPbb/xYlVfnhX9/aBpTD+Pnf8bf99//63vb6//lh/94W
L+Xy4z94B2bIYDP/oeqObTkWiSC2o8kPv03v2zfMf9jSlMKRFodLQzNVfkcJOD7exu8/cBdp/Lwm
hGnapvPht64atm8Z1j+EZVq2paPe1Pj35od/v+1/PRe/36+/fk4Ev/0Pzwnud1VIirCgAyU9KlP/
4TlZrbAgvIn1ZTD6nRPmIt6N0kInSMvbB02AC2fzVKG6rq9WZwArkNsGUwb22kiDC1DouyYVHQ6h
XF7pTZgcDC2NL5qCEUB1ahRR25cWTz+xVNMbehtcqo1R+wA8eliS+vEPF/4vHnxd/PyGLNURNhBn
E6aJsX3/Dw++hdkKLmWceGVtvWC3xim6fTA5JGwFeKKQRyI+SQBZBDn3/9llhGsGf92ivkJoKHZN
h5IvrBEVwSEuuu7S40xFBhYa+1pjjwpS3vJEFdsXxMX2ReJruDSvRX3gJLJJ9KPpiqzlhn52AVSl
XG9//Tatn9+mLoSuq0IYmsQvof75beIb6Y0RJ5rn1JN5/l1VP1fFW9uN6T5J+tHLDYJSo46U10In
AaOhP/RdgkDLrb3px/xCQWi+orNz0GoHefbGpImG4oKe4MauBXI3OGdkERVwPWqJIy+ey4KuNAph
MwxhvTXtcbCxaqmbfKM2YSIcpQgjrNumcsgIIDgzB5MFWKnvNWD7zz11J1+H23QAuO2bLAHX3XVq
gZnD5g8kM1foB1r6HLA3Hqmqlmw/2+yAWMn0jcGQZ8IjSObIo+i5G6XE0Jrirtq+nMsFxWCYm9ew
zO2zPQHXzNfBow2nHDNdPhEdXdM86EP9yON4rZArjtc7V7xwMTa+4HfIIB9INNv/+kYJ+6fxqAvJ
kVB3hCUdVf/hRvUGAJ+abCNv1nsiV3Q1u+R1zq9PxvwA0lClREwiR8ryITlBEtGznlV64i4cdh00
0vxC9rPlMm6r62Yhx9IeF/VeDRsdG4q8olTREerEGMCc63hRXiXHUtBUWGyauWzwtTOtknVnYar0
/+ataT+/Nca1QUoXTBJdih8etXqqp3VUupRzjN4eIOjVjTtLuCj0F/Zxo5ls81tr/7veD9ShjTOX
gCoNQ8VJ6Xr6lViwPMNIGieoOJfOgoeFlfi5QNh8rdJevsyig6mmLJdfv3TtL166xVZQIok1dWnr
2137wywxqlSgm4UQxZpUTE4R8jgaaf4JfL2OLMY+1/3isB+gnAIECjzmTGoL8Wver18Gc/WPs69u
McEbbDZUTTetH2bfbp7mHmV6Rjok3vEeOAIqubw/a5PxMe0jEl0dUVzi7TPwPc2+49BJaZf8d9t6
cMy7WBmdU2Ubzun7Z6SmhL9/Fklr8DnbYn5ShvaitUnjj5L7M3TTuoet0P7dW/mrK2rgNCfTlJaq
rm9v9Q9XtCultYgaXzi9RDKw52w89/p9lyfa6fsXtNv5m+2v1wp9HNuH5ZBsY+Q/H9aVOWNJAUo2
lMB339eKvAXfMrXn0gCqVXbZ38yjfzUQeOJZ9zQLwppj/jAQ6qHXMcvoxdZE9ksl6tzC3EQe6Uz6
yKipfh6lb0WrOceCNsBeGt9UJfubNUvb5oD/bFa3RVhndwDJ0bAZA8aPk/mMoECSqVx4cw1egbDp
V0zLGv4/2s3M8yqGSUFcWcLZImySWysG/vfrkaj9PE0ZqmrqtCJtZinjpwdiSUCWZ1s/M8+x8Gob
ELvLq6sE6r2Wq+HZrrqvElTgfiGp9pyQX0zO2Z2Bq8Sdk/phLuOZrXDoiQaYnfrdLVI4Q3b1N6/z
50tFi1C3VNOSbH2ktQ3DPwyzUoc1Jeo5x1w5MMIV3bpqNbGeRLeNkaG5NNbo+Mh4jUtcPCDxik+/
fgXfr8SfbxbjhF/NGUNli/bjhG4pWobyXFSEuB40I0oe5hjXjoGWOM+azzItBW3sqXGpFX5ckLIE
clHE0TQxs2yoB6vLyh2quA3R6qgXEsB45nHDBGqIA9dhlnVX0+xol8p7FWxFYNDqOwoTKIdp7mTt
VM/WiDIuXDC5fl/QC2rfHPyrJ4g6wEEkkjTRws5OZijX36fhWfbd+deXQfx8Iyw2Hyj0NUavLbQf
pi6kIVHVhwt42fSE4J7ePGlx6nXcWeq1bvVXzhKPR5LqTsMItGyR6qPWlnijYZ2ueZvTpiNhTRTR
iD8CsbcKGz1LZuvY97lK5nfs/M1CzI75h2cMM5fGKqyy2bWMH1/vumm2Z5bH3zdMfaMmezmJ6NLq
QOXt1HmeelpjmxcHYei3X18s669+N78S5hfrpb7t5v84aCXq3xT3ZgUXYnD2esqB16WeHHnfgYO8
ZB4mlWyoX/9W7S/essbGgy4bclk2xD/coh4fEsdnzN9Touhe91ICxNlFdYKLzaG/XUkkcy21UHpT
DkVyEEiRIdNzkquEWcaNpxddQZxDQnJdpx+288hDdx7ztv2b1Vj8vHbQv+T1cZpgNcb9/+fr05dd
1M811+d7e2KCIhjFdNaIl/+Iv7nYVWZ8/90hnCo9PSJd7dAPjvthBB0Fd6oykTSa/S5P1q+1bLKr
eWiLmyHr0DiHVKfUdSaxOc7/5vr+xV21KBIQ8Six9Pw0FQGkhuUXSjKsCtq5EUQmVyZEyva4f1tR
xIc1n+y/23P9tGOA5cJZkj0X07Xg0z9fKpRM8NO4hLD4NSZr7fPQDP0pE/OdE2OCtS3YQ1QZXUnI
FgwJlBq4Qshzql3dJlMAyc1tr6YPOHe/OoB+WF5ify3CZz2LyJZtFBQIiYc7DC54GKuuYpp/8xxK
Bv2Pj4MUkL8AS1GcYfawfngcUm4PmvDYxtHMvnGx4RfPWb23E2U3rCnrvR1joovjfa4n4mpUMn8x
lPR+3Blz1PkRxWy/NwIV5VlgYOzwpbK5REMnCsYaAXmzhBd6DltuU7HiC8pv615PPVPaUIi36ooW
AYxYOcaahGzrleZcsa8+jlqZ7zpDeTdrfyyRwSP6I2muys6ZgywWjgh1HPRntiCB0DbJKj1WqXLK
tMQ8djAGgEOLPhB52CPw+tQqBbEma38ezC3C7DuGT8tgpgKeDRMaOsPziNQlGCtDBMno2P5EXjJ5
NpTDDJiwOd3Gzpk+lq0hXHKT37tap+M+EWXNnttXI6sJemX4JtHP7q20vMkL16ABEjiOcp5q5VI2
H3HWdw93HOXqoJrqMuCp772py6WP+d9X57U46qTguTYnc4ACL+CzEpfthvRHVZonNcwOsTHpPmYD
smsm+SwgkARdz+hLraDQ4Kzk/No2I6vEWLXbWTHqh9LLryZdT+8sQIRepKPMVkT3pKsjsq8FlnXW
Eto2F7uhSm6rdAOwaBXoK4gSWEGUZN9pNeyaAqLrcNfJaUD0bAAra8NhH5YaISlCHYIypf0d1aiX
NYfWlNWPgeLMT2mxfJ3jGUVhMUAURsHBrWWWtV7aRQ/aORcBiJHSR7p9smPodfls6rsOSUDWnPEU
X88wkr1oRLOmQybC5oRBrVRes2m+hH0130RavlzZGKLaZvnalSLxFY3GeI7r3cLtMsjYg0wBgbIg
HXFIldrry5c+ZOO2KCvaiGIIZmSUx25OgCyo0oUBjWzQMCi2sK1xu7azT/VwXFvVQEBaMq5j9PAJ
oWlW+wx7bIb25bwNsingc/SFqxd1tmf8A/ywwVEOglwfjbyqzHZjR393cvu+WByyoLLyPJyhvhP4
nC13VTtqV5HDf9CX852gD+BGY/M1rk0XtveExPVdmgvR4SLLvTyLs11ER90lkfCpiUgda4eQThWq
AcHYO07mlhrvz3Pe+2SSdTtzRRlR6KDCYAQckE94EdpmN9Y5yhdl/RptmW0OT7Ir8pyirA3hNFXJ
L9O42qeE6MIeVXdggEYjwGxwSH1RJqg35WuxNAcnSimiaoXYm8NwqgVPuWCPvVPWbAWPP677sCcS
silBPjUtAoy+L6ZDQlR4m5w78paIotaKYAhMAIGHhhirZiUgtLYyPE4rbYK40P38WAjKVEpWS7rI
xbHNZlzQwh4PySwrX0Vr6+ewmoJockp3HMbK6www3dr0Vlhk0w1ulOJY0jj8Q9i0kGwz0mYRf8qR
4rsWojCffR7mMcshQ1M1Z2oANXbUqRu8dlSCVsLaXRz1QS9Jv7ZTANKrJiq/iHOouHR5YuM17J3G
beUbtUIS6m31sWFG8nIT8Bk9OHmws5CAQy2EP8ydCdFFZUwwe4wmKhzOz6oGGxY4wlfJW0MFHsH0
MWYfL4pHli4UATRCAZvNx7hc4nOW9r5M8AV0rZYF4XKEch1eUqXZORtrGS8zieNqt6VWpHWQGE3j
Fiq+8lDr3+j+7uqiiPyuhDAty9vWyTCn5ijbj0kMqVIPEfKPVsUwgwxUqqqPLqRynZp0OiNHPmKR
D+ygsE3IqfB6g+wEstDTGLlwq/OJwsAtnPECNSg5VFX/2m8zRcXjuUb9MZvbxEXBgm2TsmGAveRl
qdMRR+A0XIxefoElVOziaf0Sx9/wsTaoAHEZNBDVuZBjcrt0ym3RTrbbqE3pEVNBDtSsfLYxHNlV
bdzSDIenkbOACEddLm0sjrVY0xOHezgqZjqwLiT38DAvYWk7gWzN5z5drBvuL/MggFEkxuRRmtmz
OpXaLp0+0w6Td3Ve5cCoEofgCsNt5wT0oG0n/jSqT6sgUFBAXoKCs3pkt5PAk98rMg73aYzOelWy
BxXktGer+ZciKReaCuNjE9/Ej+xG3+npdndzZ176sD0gcNJ21tiIQAzE9VXtynDKgVtFRVV4Vdm2
rkYNiBOFg7ynsog2WyOBlBvpAv2s1e+M/Gk0EavO+8IkoNvIjeMUYzduq4FnA6c+DvQZOrPNzs3M
yELIiYzDmOCCqRIBEKnXWG83VhbhipX1xVRKz467kSrhBV6K4sZCtCf4BmEQoTE0yxtD4mgALf5m
OLV+R32PoqIi/WVJXuptaDSDcFnRK9ccVPNzjP2w0UVydLThMqQQIXUzumapPLahQUIkPFZzip4B
I0DWqQjJKo34xjSIOZcT0lbLfuG4Yvq4lFp/y+TL206iWkSAOETFfTeB1sHTpbZ16eERutSF8hTb
4SOH7WNNTZwfs3a6oyPAdIwDrbZDlrSr1xqT12eT4uv6DPQoYc9bjcahrOvkSMXwSsvNYietknQU
RV6yIaz2WksNda0skBbqa9kWqALZr806sWBFYuluXKVP/dKADLb5e+aKF61SbwQdzABw/T4mqWpt
y5cS580RQxUZ8OjCXCJ227r34YMFWddNQagN7a4oNDug8wyHSLV2mjWToRJXMcN8AZXWKGNgSPG6
DO3qTnjNSeyyrIOgVMyDDKQft8LB4FG6JDk9Zmsbo+oiDtVQvQjlW96Ptld0ZB/my6gHRFfY/tzm
HbVf+54N6hUBl5vgrEfxCzQLgQt+58GE6DXEAURO+BL6Z1a8HCRtyjaCdh2GXZ4FySGGrSCMlUJx
h5J/S6UvqPUJc7tSgNKmzf04pUWJaqd6KDnNuKpNfm8+WFSZmwZP/6kCalDq2kOWEXhcVfso2rEd
iVb90I4SoU36jp7qYObKS9R9nAlU3sFyXOqF6W2xNR+dZ1Dkke2ZzNquMG+TJPT7uEU6kRWm31Am
DuKIaV7NzlKFxzymFdPd7CGDCe/BB4J9wPS2wAdoZkbwQhDFrYD8UBKTFeCDhGhukrAFen/L9Lxx
UHZhWBHLQbSbQU8Dy65LzdfT4hBFzU2JNhTETnhhn/YlnQo9kF19pUfT57EdNhhXTnxgM2CQYm/a
wvGcR+5p1wN4SST7Tpqgzfo0GMthqiW9zbn/NhjrV5DhFlvUDdyjx+70AmCBfnY2ZQTG9gHLmAwG
HTIF7qGLUscBBIUbpwHMQof1Ab/uwa5zT6ZYIQoTXieKEv2JU+KjWOA3D7N+rnUZ4fOVGKuC1Mo/
F0AsQOSgr1Sm9EpHTlmo1nBldeFnc3skcqFdM5kS+JAAh9nkvJyLkOMORRR0rbwvidi9z+zqIxDt
5liy7xBCvZ3SFeYk+YMtyvCzClHkjPS7ZaM91cmBSRZTRKYv95qgVLEk6uQv1W1hd84xFTpnJyJY
IMOw+6ziPVJSVE2wupQZW0SidIeIPB9aa6kT6KnyOctmVKbaQQ6Fyi4T8bJsJb5+JpOCKqSXqsU3
ZFZopEB1coCsmuu0y+lEmySAcYSuHogT2VcggNtbir4Cnr0SBYvWYw3pcbC3KPCV9XFCeD5rCn17
vD5ae2764RjqjY1TA6afyTSvdf23qPGkmr53zNbgmsqMuO+W/aAYjH3eFi4Jshd4LAdOJchQardu
Hs00il0JLyuHqUPmjyvT5TwV2hdqYtsO7cXRDCjBn/TRuiOlM9BG2ImCcs7QI6nKdQXxaHylS7oZ
apv7i6xXD87+dW0CundKYpSNLDuGJUI5TSR3DfuqQS21E8KwJw4l2VhlO4WjlJtHmAPnCZmn7qzn
sdBOpZNyXnOybUNf7ae4+9JizWIcYffL9MrbohLw2+Rmrgd6LlFGdany2G1y0M5kVIW2cJcQqsj2
SqtqjY4Oz/QoYh8jDFJXQnn8JayecPLgCRH3sdAuZbpXy+Q2NwQ5TXTXql59iyv9Dl105MOhzUjS
WVFKaJo/ULFjjf5MsxXZ/rD5jEz8fqOP2QxiDa4Cf2isiigSKGLmV1WdCQdXQ93VUh0OuTK7oVOS
LwcQ3kbyuvW+7wozuaQq3r7VwOndlU95Fn7kycjdUqqfE8v+agymj8fq2eDKEnRLCjBp7CR+fJRR
eD0pfRKoyS2oLJf6d3WICdXYo6KMoifOlkvbfBnW5XNS13d9T1D20LY+9r+GbNmo9zkYEUMH7WhN
1k+5YzwVmbhqapy2aD8TJlIzCgz9ZLUNeOwQ6wI5SEdMMxxlMRYVKmfiUkNkpIkb2PYsfrkSU9xM
2v2KTQ2iOEnDiIdRROYq7qNQuIpGtjdWAALXa3OH8CU6DqP6GJbGqdImx5NRgVpVxN/KJFx8pVo/
LcIZoUyme3IU7mu92C8aETZ2XF8KTncn1tydITpk0CWBtlKJpA8k05NgKdTRcagT5i9Np3zW1jAN
it54T3G0FDpjh3kurIynzIlfLUJLfdbr68Ui65f9CF3SiKNHyFFAySB0z1XNq1aogDrJvtAfII52
B47gD3qWAhQinkuSYO4O0KQ8KwK+qebIw0qw5lHRqcc4Se7JxH1JxiuWbjlO2GLCMDrW1fxFpBpl
oDQlCrByTmWrgEotfWhZXxQFtXEsZBqMeqhw4OvhwnbtsTLkfVPghs7Z6tcHx7DsgFMnFy+bDlZ0
DmOcFHUU76qlt7zV0jQvL5N7O6OgFAnrYaGnfJBEOODnhyjRdOBRTCaZYslg62dz/GQYbbxlVkS7
rRQTSDKP6diuV/Zg1F6zEP7FrKlyUsJbu1quPiSQ1dOiQGyDMbEKx7tMAqwQoE68qUwIqhMraxEW
dHcxOdPmG/S9DreauTLeGuMhNmGpzkWynsNjYhndSR9DWiVjYOksj7Fjo+YW47EbMQVQXqZfnHxp
RP8etuyWDAzCw2QwTOOndt4AiZ3EGmDzwTHC0jcxDVWAupT7laruvt7Mug1VjcE2VdfRIWxLIj16
pybLabIqopCGuwzcYVzJYd/01XHCupeZxDMYkgA8tSnQgNYMIwIJJOJrHRvTWn3LtXY+xVKC5+W4
sHSxFcyx8dlI6QKvGtc5Dz81lOA9C9RHMGXA+uL8imCxmlFvlD57uEOPD2PjkmOTAdNwCpduZ5EE
fNSH6Sobutd50vFnp8TRzXBK9EHIfZN0twZU2wgn1C7k5riJIp6SbFL3Sp3q/jApSyDf7BZ2fjPh
A+5QUm7Mzf7YFspuAV5+oaX4rMyt42OzqX0EePc21o/HhiiD0KSpVpC8RI6JWyZVio08KYKuK32c
LCxuM7rAoRUJALxjs9WQyh6uYYEqTrGHzDU3WlRLaFmKSTNJd/gL7rtS9aH4Y3uaDOoS27HTad8c
0PcEuoRfdJDGI9h5zrvyjRBALKMlbwvG912TRp/yjfisYl1zh5mFCp2jGnTz8AUxIBMR6GK57NdZ
YRoIP8VrfzWQLGjj+oZ89pU9TQQyJvtUl825LwB1pQO3UI+fbI3OZAwxgSQH+AyeMEtsEcpmZUE/
H0utY5NdQ7FgkrKcqvQ7gj1Tu/5KzeAY9dj7YKHMeBwXFlEFMxawgCxoGww0uskFIS50B5DB5d7a
7PeYFBeRpmjXKZOjeeCgVw8Fu1PkNHn2sVuLQM84CZt1CYt5OzuAk/FFQpQRSQpeMq2nGTK7t04a
Nd61E7uGM4eDYb3UmLDiuVbQSRK/h13extPlFzrVPxDPxUFddDKy2ZGOoUoDI2LsZyZevxXZIKa+
wCo1kp00TDBCYpUjUduDsktXc1w/TVb8DcLgE/WRPY7AL44At07YC3ankcdnhKZJc5S8vKR4y6Nx
b0sKd9a0TJCjYuTWE+VQEaPfMt6ZUxtKidw01DrihkAqDhEgWhAEcuRpPg1TdVeChA0ZHo6jblEL
g8HG0bwXCe8khrdXhuO+iQ3kguG7AtrObfPScnGm7lplsL1Y9KdyIcApJ9uHQIHIz/WCZGxi6ihE
oqWMe6pd2/1oDLy5nSWDeR7uJ62J947WPOoKEd8c9aLzuORBW5tbNb0PCbsezmNSYuxoROZphJ24
SaLcyPkqAZvAHS6KIA2TYMKkTgNQgce5sIGZoO4y1BiY/dQdK4Xy5NQVuH4o8yjO/QaubZbqXkHG
fpyTzy2K+0tUdptidi9mMLh5AxJ01ZZTkSlPTvYkm8dhQe2Ur8adpU0UWZDyV2Z1LKb5CYFP6YXt
Uh2rRsEKrR8THZcvmPVnzpSkpo6b0r9pPzbAoZIJS0IW91drqHzVOzIYcP0Fa69OnjqlsMU6gueT
yGp3GwQ/JyUeje+BmjhMcb3/2HAaq01sAFY1Eos2QoErMyY8oVI/aQSktCfHcNRTm1ItjCq/tqj8
wQU6IlfnUEm8UK5CNBQGegY7TIkJk5DSY54pHLnXfd0/6W38JkzcLFJXTEaHLo9JbvrmPCUXKHVc
lRjqVfcAr9pTHPRN6fpRNyvkoTm3P9QJEa66xosqsoqnSdvZnXHdWRoqe1iZVOuk45oWigVIGq/l
ssQH2yWBL8RYhGYKU66rjQ3pi2rT44syyssws9VTqeuWGgnOuUmzoBwTmFlwybVxuEjxeTYa1Vu0
FaEuN2iXl+tNX24VSUd57dkrNAWCvLWobLcY8smrx23D1JQO2vuctbgZn9WrMCdaGHWpx6mMqoCK
Wj+r58FjL3NW2uwG42TkxRMTEYdyGvyO6uqpobocS++VjFKP2eQBswtH76KEH4ivjnYRjzk7BTeO
89nNjfEjtawJlqC57FVVs9xxhU2HGhg4ZA99lPZbRVaRWxXkMUvsB55yw6PIPmmhvM74tacerpNM
iSfpNMdLvi7F+lZxB7xGWxYXGXvmJwbBtoY5H3F176tpfbQqDGPx2B+NUAAoHxkVIgojfxXQL1rO
BX0fpvtKfRGEE1MT1EIep/RMGZM9EhZI2gmpj1+JboROvXWux/uoXnbqpFWHMZvtYKmcmgqsBuSa
RJDF6PJ9llNNxEOT71PZx55Cxx0BTndF2QLkoDp9VZwu2ieEqeuCMbVYRuPNlaEEmrQJQMX1FRo6
8mAAMKlD6p+mFw/LhsOMWau6Gis3IijSlyARfZJUfUcBPzvvvSgL4XsCJz4upIgOpGYzUeWn1pEP
Zm+9sohQSRjj5WyJ6M2ZEMrbtnlMhHJCGehSS8PYWb9L26IsWT0ZCNhBqX7C6vzWKcoXHf+Np4Rh
tSNUFYn4sI94G1xIVE9Gb6672EYOwzrXMDVz9K5LCn8V+UNuqFHoiuA/r/UuHWkyDlGZ7So1p6Nm
FGdtjT3wfzJAAPJSApLHtn81S0bcNCRemFTGo76EPL8AFAYNGZBdeyzo9zhOseEyUqG+rOm4i+PM
OTGr7ZUk/kZc033ebD30kmOgHQqNjkf33m7ccHJNdpOif0xwdzareqnhwoPHaybPRgYVxutbvlxb
bUGucT6w9BXaSFZMEWAaf+JBYj+Qv0fbgW0WQEWKiIUvRnboa/amydnlJnjI0aJl0ToL5u3W+Agk
h11myYzEUt2PIbTO8n0F6OyFg3wDlbMPa4gZBTa2dchAipIVqMfo91cC2LSUomOrU+7rK8Ib53mn
tpEDT7N0fK3hpZfz09g3NBD7OPLEgD6s4FHxwMzt1NEK2qV/y5X6UxHWh8xJo0c5Ryf9RhXH2Xmz
GjxRc/hIaeeBhn+1CyftPhyMZ7hzaVBzDag2nhbGrcn9ShcdZ36pbu5C/Vqdv1hWBVxIUwyXjBR/
HAMnN3nl80tJo1hrVU93FKTpQ79PtOXVWAjpltTua9v41AvzGkyyPNHIOIY8DV5aIXSE8jJbpKzg
IYTQum1VW8CuheyZMAoApPH0zdaZpCpFw1w39aTlBrmCFbNIx6e+5fmWCGOmOH4EgMfDwUev1Hrb
XxeNIo3NkclKAVKum1t/xgXM3OL4tEpJkijaiDB3NZglpc4tcVTCreeuQm7Xpp1m5MQFmZ3h49B6
qAHqxkB5gtgCFpNqOVbSsHHcMbZUf4r0e3XpBdkDW04b62UzlWqAG+Ap3IOP/4JheNobpKZ4IgPV
kSZYqGGOPjSzDlaecpc3cdbTQL170qw/6ZC/PEcWLAGVgt1MsSY3+ypah01RzWSjLOgv8mHec1TE
ZN0UeJJTmvkonxifcoAeNGtBSO2KDU17W4quDHpdDTGSFU9UXI29sCKKo6YFu4sDOAaFt5ya8aGj
aOxOHNAwyWwxVTRZwHSJhJJ4WjH0emW8sXCv+wu4KrdA9MyxAQDnWIoXiy2dT2wRC67DdoXJjRT3
ZXw2J+b80VJMX1XSN7nSPSAME6x6XZypBbFVbG0WZA7Ha0S3lLbcUfbiXBf0qfKeCDkxjd4YDc3Z
UHWDdiPJFTO8q0Br1NEjfvjETX9duvyIkrtyy5SjEAj8OEojsrP6ABAexK2VYnE/Ib3Iy1u60Y1n
F2Cmw874NhkCPC8Blt4gD6JyjsM8tUEbU7VK/aXjODtwpnXFqZim0lvGiX825TQxQtc0FDj2gLwD
uAg7wqtPUdhSu1hif8nTk61RzLL0DHhp42eOSUR4tRZcO0ZlhzTAGhBiGNUBVrswI2cPYuXJ6PpX
k2ozRQJnpcWpPEccSwrb/jQo4Y1dhgMaKHVX4K8IkEGyoxKOBrAhkl6O53I3OKgdMNdcYpbbRKkJ
QGqKc1Ia1xQTyZJjh+9xTVdZp36y4L+mm1xSw5qWN61nFmkFB4d5Nmm4cbQFGLX1sjHggy6fAKF7
zdo8V+tAjqB+ttvkW+qIJ2tZqMWJ6pN0monEdeDCSlP60wzNrllJtgjbyrNiLD5mAj++IjNuVByX
biR7FOuIcPtqNszSE1IlqEpJvH5MeVyqLcgn7Z4oQRPgJm5mauOuOpG2EEGKYjL21BbqdDOzTyhC
J6AM6uxtAoyjuXrFd3NCEMCjblmXFHUPhadlP9jEVbLxLEG1oMPInIDCx+cX1Va8hVMf+KKCjMB6
RMuvpo9JFd4tsnlJ2pJ9ZViOrsTHgfpoQK1niDtad9JF5M+5qZxhF8aZ4cfx+kx+CkelioC6ksO4
GY3HeXTemrH3Ta17artQC/LEeK6ZRQLRb2SCJrxpQgEWJQY3epfnrU0IxeSmWsXxcDywL46S/AkT
dn2yiR/m7O+tzaNarEgH0/KjOjYI+mzzomryUXOUZ2Ryp3oUjtuaTMxlR4F9nCXbz2K+WwiuE60q
D9lAqW7M56uCITM2jyMoIZceL9r5DLMClxNvJgB6444ilzyFUZG4y4bztceWbIstEXlZ3cwe3vsF
Og/pEfcipWqm58VRG8YMmcX/4+q8dhtX2ij7RASYiuFWgYqW5BxuCNvdzZxZxfD0s6gDzD+YG8Fy
n+C2pKov7L12v5sjPuGDVjynZvvXiyIdoFG/hUiAa5KhA/TrJiig1Kwqxr0WTCC/cxYWpXAYSKZc
0ea8Ahvz6E6Kd22ZOVtz+BaZWWx1rToZJGiTCkd9Wk3pZ5URiBECA+t4rQIttPcDDKB1N91bm2iD
9XXi2LHXrtVCmTRbRANT+2zoT02Wf4my3fdd+Uo+zoauw+I4Dk8Tyum13/L78xJqj7ZiqrPspFYS
Yu+hLtSby06AUVFB/k85cBzSDoxIFleppw74YJKXStd3egFFvSkfIWOQCWQ0307NILEqEagJ0a5x
yRINVAHMAMP6a8Z/FKsO3LiUUYW9jmX9nDrEzuACcwsagZAOQDOe2tDdp8x6qTQcyj4QDL2nnxVt
npi4NaSW/MlKU62YKnAtZAnDwSm/zd1jPdIBOdiiy+KGDg5Vj0mr2k4reoBdDJHVj8lnlb2zn3V2
JRMFVxkmH2kNpRxj8sG3ybAjOrXc5tahbNwvadCftcb8LdygCNtfUp9h3Rl9uumy6Yw8ZtzQdUZr
I2WenWvTK8R9PchYHDbKP2MRrbmp0bzaWnGBLHmyouo57djn+wwdVn2YPQjGJXvbSY6FndAu1FYe
VGxtU6tGDNXiEeVHqxRpNF2Gsof/H7jyE+imXWYzXxNd86YSp93GGteZTl49F4TAW6gi5R67+k9i
T5uKCovdhXijKoy3patP63gSh1HmDBhq3UNOx8+cGQRMhWWxMjhpSPhTKDmWIENk/EEVEj5qjwDe
QjPQkOHzS752FSZKoEzutsMsDQiXrQ/nWJ7Gr9JR2pE7ONu0mGNgyuH7Zo7QFdbDpPE5I4zmrc49
dP3ei5n8dpnxZAxVz9HS85bDfR5Xo7Vje/w3jkNwns7w0ZdL1Bx3e0c/GThl+v1UFB6lmms9AZla
O6HVMhnrPpQOnXJIkUG8oS+tCp8mQuG30QJ9zhMYV2W5lTXtsAzPZsjMzGJ71HpA3MCrrGpLWydN
565ib3JAnOp0nPKrsOoSNQsFStP3P9GAHAlZGG/XP3CAKI97177MtDtEgZydeDhSiOvcXz3E/Dx5
ywhfjPysIDzNgNcFR1YAmF3PXvSPzOwZ7wuCONsvOcS4TtOJ7BR3rD4mI/2rS1Qxbm+voqZEo5i3
/5j1OCp/avT0SJxmR4vCPe7rTkAMIOeIj/HdYPu50qGzS7d8tA0VOApwgWxYH2Q5H0dhh1tlvM6e
tyEWRZ4cuCVCoagwCCnFuYUET9Kpm8UAvLo1/+rh1H9k85rw6y60Owan9nNCdsk6qaKNEvINkutH
k1E+sDd4qbNZQ4OEQnrEBsc8hokt5UXsuOSlpJ+WO+WB5wCrGJGU4P9cMWN4072apQ+H98aEDVEU
rbbuUuBEpTBa/huMFSo28RRbebauzXzfWsmvKG9/K9SbEF6bTS+QwkkrfVdWPt3kFjEzvvnewN0a
Q7RWfvPeziLnPCtz6MMFekKEBGZhLfIja1PTRi0fkX91Un8YGaYpEsBukWJK72bzLmvU89gM+Mkt
pRZ8LRBZreN17B514qOnYjnAtCzfeJX8G/pgFRwEPYfOs3Z60nFCIiXbmNP06c/6Sc/dM6xr8TAm
hbmJUvdTWma9k/V01D2xM8Y/XmWLEyqjnwb45a70q2ajz9YlKixvOyiXPJOOul61xRMBAVR/06+P
3YeZOi+cYig5eha1teoDlxp+PZIaA2AmbDeV40MTlVrOInL8IWtj2XhM34NO4tuMvHLNWC3g3pzI
yKG+wu6yJctD3Sb1WOltv7VCN1zhwvg1+uZNz38SByI+8FfJiTchYRhIEzDYSxEnHEFbOjDKRjoF
Hx1merkM4pKTATR7hyMHGXZjYZ3mRU1FVS4LdGfrW/Uh8s0fzeizY6d78610Sv2mrPixMow3T/fi
85QP5fMo5hdZiJwVmG6j2gRW07XawfDxJsTgtwxfdEyCUehEKWueouiOTcvEFhzAVcbDc6anO6uc
tU897h+rPN7NYq431pyx6cLtFIq4ucxZe05M7m9AIp9e6MQY/mpkeTQ1QWtQ6bUNueyoUwvILgeT
+RNzXZTFwmVG6gnJZkotzPGyZAReONeR2PlVYjwaGrNRO5owiddN9wZg5YLtkFzVdLqgVwakUEUB
C+uTzlr5FPtdu04gH4Onf9caRmagXCNeciRaZOHYq3Cc/7qU5WOqPcdVdlZ9TL1OUq7wEuuoixRR
jwtFE8j5ukqQYGRCPOUjKbogOiErMc1XU9QeZrerEc1BjmRw43B5k1fu2eN1dKevXBoPo4lhUabz
ezf4UMJZ5a+HKCWsxfxp3XlTQwDaO552qhomrDjnrTUWpm+hY5NzEbatmyF6kgyFW23Y8sZHDliS
zESmHwdofLKzX6U44Bs3v7r4dDiDU31FKQZAmYGveUP5GW4ZEB5mC0Ai3BxK4qPhEd4gaqXWrJ2v
WA2WmWtibVLBjFPwN0w5SYfwamgpOvDG65mDxBvgiiTojf0DSm/0LnaxKl1/B/urQnBfYuWz912m
HnSPuG9CA/dQxh97WVP1ZVZ21Fsyxvr52mqtDrC5kCuXiTx1ZXgs6tHdhAl79XoJucmZGRskc6N2
9MkT+RqnrD8W+6JtD3oSvTS9/2RxJa2q3me+ytqjlfCW5gi1wCRupVWcavjBBvorkkaunq2CECjx
Dk9ecwC/BlYgE+8Fw3+yyyo0d1qe7Rt/WTtw9xWe3BZ1Yr0aZoNKBTjxv6wOljxIxpbFKseScBpG
SjU1FP8GP4EHkGKcNNGdrOxCi1dl38CZIWrC0JKgdFGTJkODLoXSalPYdHwxM9paExH7MoTJvgh/
x3k+yqmIb1U8ZnwsYmcvp53Lb/av1xpPXgvCNZw7CItECEmrT3mDmdbx/tTijl+PpGdTg1TayYx0
xN4gOIkNxR1Kpp1+s12ne6j1eDd0tXGTy8N/37fcW+3K6dRaHrYcWwmWzkSOpBUZRXNVMhom0+Qe
cuj3Gp5Tx0x2jesKOMwVTFfXLCoCVmh9jHjyA7E8JYM+CjTF9I8DSAPXSoc5en72wLltXe4Pvcuw
yLMjxt4sgs61fC3v5NQoJkIwSUa0glb9hAa9tge8EiMQYi305jesaN+VWYaX+7Mc8Z4KSVcdeqKd
aRNesnC4coHbl2ShpHsD1EnWqs7u/oeJHZWHVDyYpe1T1LbiuXfm6lnaLCx4EtVczUWTXbI02ZT4
Sp8sstqedHi+dkSosW7E+SHsqnEdF2AiS/QZiFXhfbXPRcs2dEimVdy7VNZTXH4yBn8BpO5uJPTH
QGrsLdm2xmuT4x+8kmS8fXe5I1eDSiSmZAUdYzx1y07z/pANE9vNphYH8IXruyNTH0jnmpaH+9P7
QyFhnLkzKy8SNFZ9Wq6dQvhHv8fLvLqbx5pGYw3thr/30Evz03FE9iiXkBvh+f4uHbB9mZ+TqV9n
8EI1ev6PsSY0jdJAHoc4Sz4SncrR6xU6jS6+TVSOW/7eJPSIIT8Ji32hFdfA7uzs0uDseO2M9kcu
z9xp9jej46s1IYl0zW78VrBXOClI5sjJPecRvfbyJ/eHpuvsU57Ld9S5f3RUbC+TZEhjeI711uRJ
uelZ/d3yeuh2TqeT4Tvna+Uht8NdVAU2Q4FlaPFWeREaM0x063FUxCG1WzI0/WvJQOHK9MC+2leX
BM0rZrl+SxNUMsvQrRPuLuvkxC2oDEf+IRKSEbJgcOGazUuyxE0ZbltdOpmuS1/6p6I99F2EOnOK
4+B/sdVdVh1LEswuUs/7pxFeYmt6ybYIe4GHS7M/83KHE3D6wiSoBSVe1v++nVHfuSjGhKY/tkZu
3pKJYZQPyHmtUERvZp/PFPqsnrh4EP8zRoy1xtDx1atc0sQz0b/VWYx4IUMuM2dr1OPRuSmL7MMP
jx5OsoNeNflbWpftQWGcedLm5IRJcGCwrbFQccf6kBPP1ixsLyA6bhBLa2RFWFM9siTlTkBKgyZ0
WGdx927ASvnHnLYdMDANesEVYLjqtJQFK8xDM2MiZ7hmjfOXYYW9IayN9CmDDJ77J416SzwzPMlt
Qz67aVFfq3oMqJ+Nk4YcqFndv7w/WARLnah6MT2kmb8bw3cN2O4zXX78ao4eNm89vJJlWwaA56G2
ebiXB8CqB7u8xvHwBw4esZVqlFsgKsWxrvpfXWfXQ9YC2/ymsszzJF8K35GLR4VS3u3Bq7XVdLQH
kZ7Nsd8Vrn3ruFFv2ehYO/573d6Wg3xGGbjSYjPIbbKh7g/ZVMb/fVVWw59Kx3bgdMSYu0tAPd4s
dKWcrU+FlRpH1Y8dxbkV3XImiGzHvwf0M390v+QoZazz7CBL3DmGrnY4YtP9/Rw2YTseI1xjq1bP
CX3E/L3VkugStUo84faMbij4/46IVy5D3PvbyAfEjoDv5Hac0LqvHPoJF9CzX4Dfo39LIMaiD9DD
3f1w+C8kd+BFZPUOZCwKhM6AHXdG++iKNlur0e+O4ALQl6btm1kKREw+BX1VJclHqMdJQLbHsNMc
lXy4EElFXhWB6Ezat4VIFxV1d7KWr8ieCkI8AQRV3XfV9afrxv0Oub0d+C7aw26CIpJ57BFlP+jo
Fa3i6f5gufa7hjr2dH+Gj4iPM0G+KUfff/8ALoZ552m/XQjPDQm6vGigAHu3u9ph3l2dBDxpmNl/
66Y8akX1W9SxZG2dJK99PC4MBPXUahFQI/6Vk4YFf+O16Uh1wGBoqHXrR7fZKMBM/iPIGkClkiFi
b2CT21k9X9TEZoak3C8RT+3Gz0e1bVL7X276oH8UC8W1GFF3hD3kY8hczhovWPzQ1iETdpZ2Qcf9
zizXutS60h9gWeoPZsasimBUvrSHMoZpy4zj/tQvZBmw13QQZcBIUXNNph1N2lGJxXTl1k+Y0lI0
OE240yy627L1UOws1I4RJ8aziRB65Vk+67fFlKwmMznd/xEl3fycOKhUHmdyO96Znb5Xntn9VF71
QoR0yhLgwbGASlt2Y8CU1fK174bOykJotJ0FU537KYdmAj1FG/g1OuY6fjL7Mt9byGn2SesvuAYr
W7ndbYjz6cSgfOgZmwwdsK7ly2FUQWaMFp7IGP3ZAmQs3MnYz3FH2llFTW6EhrYtCzTFdS6MN1Dv
nLScm3C+13EJqNjv3CcWEykuMHaHZcG4tPNddkU5q+NEpFvqPed5YkxzQf334IdtveO8tteRmcmb
GNPjoHMjqH7Y50pU0FK1eGvpn3raysut54NxcbhzNl7d/qS9qe20uRvXjefJczzgmSPtZmZBJA+u
P75ZflPusxyDtWHmrwhCiCi5pdpkr8pyIp9hlKj9aDi3Fpi5rc/H7yal8aZ1gvluzwZ7ciUSmS5u
jgUr/cGgJK4G8y8gK1a6jqWfUMPrp5x1R2fYxUVpY0GcFJVJlrYHc0Rv52iOsasimZzvD6ZWnlRM
BmnKEcNyh9S9SaUfRt5yy6GFY3rL3J/60TiVNYN1nV2lFtvbHOvTmqPpb4uzZjcPyTUVGReIENfZ
atg+k0FeK91bdXkeQu1FnW5CJHmcvHJn6cMD9eq4s5xhm6JNfshcm5eOc85CnTtII31ts34/IIv/
zCP4V5ruosNjzUtkm/M0JH24xQJO9kDl6wdSLsTem+vu0qihZq0Dbz4ellEaMWWXJYOX1KnxvWQ0
8lPa5n9fLN/RKoagSYRVA2OfEcxoAPeou/yXnPBCudB7/UUr2ZPuDBwFZ56rPNBcS36j7/B3aLLw
GZF8QEioqOuPOikJU6WbXjt1PX2Mtn5Q2EVjVEgzpk6orW3qvsP+qv4DtlLfjrs5aeUqbTJAEcby
ISZf9XlcgP22cbRFpz1lnftmYxujg3SfLQcMtUzZRRRGU9+w6X0SDXMsEhW99I7ZX+seHxzvwuf7
A26VxwGm/wlek4e+MEKQ/f8Vj/cK8v49JJPA+Oy/jTLqR9ycuBGTrPjNlLd3siQL+nboA2ukb3VE
8gY1sIRkz2+ZSyQ8k2vsWkFsAp1wlgZAcVxcMr3/MY2Kl3VBFtwfwok9++STp66s4ToCWwtSWKE4
6xpx0yDwbP3KPBmGG5/ayVX7yEnbdclcj/1S0e+n5cgytFI+cP4JDAzHWO/Pg1T0IezRLjGBxUSO
J+cQbsxXOnf7uOVl2bJz6fY5kaWkXujhV0PSCdHe/mvRwa8uZfJTiurBTLmFdaWMq+lpLK9jBhiw
li94YP3dNJK5M5YmSbmOJNrGS7gB3SY63CvLWovH/ye7LZXMAB308TcgD/3FGzr4rAaVYIHs6NDr
jFpNQsJphDD5TC3p7fcsq4z3nzJie19oKGe7Sq8e+rYBSds0gW430/H+zMjkEXR+9jA1z4xo3Fu6
YKM1V3seEW+bYE3ZAcwsEkVq3NqCDBE/k86mWZ7ev+crroxBLabkaeFt5XUD8zXt+ZJ25bs2p3Jn
s9AihIeHynGq48BPEMdeQw7lVYsbijvUGKdJ9gaqJ2GgZfXGk1+zgG1gZ228UBIaG7K1Qmo4krcq
p/I91cmSiarpK0lB5Yk8Lw8hEXZHz2GZPDiLO8whiZYZtvuSOsO5YqL3ReNjoqdQzFaWhALAX9FD
ohOaQaZMHD+4EMiKbkg+yxZ3hW6UiDX1Ytcbg7dvTad7rnVIj9hczY2oEQhplVeck9o+jnju2El6
5352Mhc0vBUHSTdipimH4jp3pxDn5JvVYO1eAqg6C3NXVDvTIRaj/ejU/itpo1Ah4tnHzCydy3vh
+4gmDMHicRbO8MDM+DL1CXZ16YDYy0L3L4rEMpBLVDSGtg+ESEg2cpUGiNhoV1XC8KubdeK5w+bQ
SazirZfjZDUs0wkKcfFlNP+1c8H2e4ySC7+VnvV4Q1SaToz7EsluNCGpKqFRbit0GUFMfuqpwWHC
qMafmf7zy7d6tvX+ZMlrxkbq6qr0yR6k/K7q8GJMWf0lDHLMcKDZT6OdgxzJJ4idIaMJOJnmLpoQ
sMR9re8iuCVBNfjyev8KOo8iX2V+wYY2HKuGcafrEO/SLudeN5sDAWkfYZLZl4YR4F446l+U8uw+
C7h/Xw262MWxg+d5Kht2csiZ9Iq9NO8hSB+ofEry+/7vH8GP9rc6yBSc7a55tBHi3cko2nLC3L+y
EkvtIDG8dXU0nf73MC9hc/972mWCJnKJaPrvewnqqNpviPZZZhX3H+3+kzrLmiSOEdvc/0AmFIOG
MaWngcRjUinVl2FxTmUYrFj2ZMkucuYYbHg/naXTsuLHzYMCanokaHJ8LOZmUzUyvoa9qpP1/F01
0Osjkz8fLcGvUgP6v/yDIh4E72ATjotrZkcPCN3aim8Ni/pztTwkpYso7n/PCxSAvpNfNczw32Rd
411o2u6xJ1P1PKquRpmLAmuO5y04vj+6Yb/ECfZbxTUaJOZw8Gz7E50MZn0bbYqn6+46tbHGW2nA
25lT2hfZqjGTJGB4cFjSb1N+yih6lGasXjpt/AKGzW0BLDZtgogLjYBC/4N1u0ay97avXfvBd9Jo
B9TIW9vmRrKuXtd2pu3JIjReJpOc8Z4FclPYKOPGnPTKujrT3yylWEpblpXzwRj4zXt29TWUI9wo
+o591PcIyp3WIGun/yH5dXgqUykI6iaq3cy97brQEFSj3Enw8WjypFdUi76HGFpP5vBswRU7+yMh
pIjJIf/xDCHVHsPtW+giNYEfIjbwrvfJMNTHrI1udYdVvDZibWMy94sbOZ+IcvILHb5tg6hSH6Ew
tG7cbe3auzYklaz4f658d373BOtAYbEfTFuIvNU/S2ehTbrAuBJ99FYXucGZP26mXqKhdPtsY0Vj
w+K/HWkpnKC3Rx8DjmttQCgRXgDAA+Oruc7R4rQB1Q1S9BhvucZCO82PJDtUjMAwc8VldZNGcYo7
ppSFWXTb2mz2ZZT9uLK7FbikNXIiIqt5T3AIP+pd8dD76sETjbtWDjMrrjD8EBosd4YPgATQKkky
OScc+8jSFaotfXiVywrF7pABmdRRmy4f6nM6iyPbU+JPEAguzfpab6bhhcbxFkHWW6ZnTNT14ZnU
Bp8dQYKZh1gW4o6pPqLxLKDOr7Cgeqdk5sYSGqO0ljiGubWR90lw31ny3lbFWzN7zCV01GmNLrZd
QsKbE0VPTcNit2R7wzjpxBz6KkP8ApXhDUev4DrHJQPdcbK3HN3Lu9NagM2Ezzl9saeL0bdNZfxt
xM4RSMnGrrfO5FQd5qZkpQ3vauvq9a0rkERrUf8Qdu0vkUrfGvbGtYyGci9iYdOARx6C5TFZd63z
M6YJZgXVtls1DS3+s9TcZEmAArihsSl+o9k/EY6Koh9dJGrIEFtDjCygyHg3ztCrPe+fo6a/XPCM
DEzxt/5uCu9jZEqGF4rZezs5D7k+JJssREaF+ZXbyJ4xazUpLbHDT6l/RhH0DJwCN8nCBO188QX6
c0LhOWxHg1xvsCfjGkEROSwRs4ZG/mmkXj+yPOU/OJHdGXVryiQPMwBR6E0zd8flHVRq6VFrWvcg
c9SbpRKnlo8/altCZrH+TgXRmF6Md1uyLjGa4RxmxoRmHFHI4lR+9Qbzccz0cjclzacqp3RtGUBH
7B6QORrdahPKoATle4GdyO5ROni6TD8wa/3X7xlpsBqmvxpyqJqZ2mO9L4I5yrayNS4xL+QWmHdK
Zq4W4LaApyBF95014AiRsaN5md9bs9p1IPaH4k2VIt+jMwQDPtT21pflsxhEdyjS6JKpBqKKqsdN
Z7MidzNWgcxTN3Vucy6qZ4OE0LU2OJsqHD/sXp58VeyGtjqoruD67wsDDQhJy2OKMTVEQ5D6qL90
b5jgEWjaY3SwyWfcJcCbWUmOM7C0+F+IXeqIZKrcyA7DMGHAWxXr1iHTkXfQtG0Z0FlBNPTwJHps
vbn1Eo+zxn7UCcyqRUETm3LrEOeQmzpNPjj52vYflNJ2DuTsjd4PhFuP4a0hEGJx/ZC7ErMxoVu9
TN6LFlIVP0PawLHudzj//LdpkMUqKvF6eYOzdnz55eu0Z51/skFH7yN4w0bFDpxPNpd4otHa+866
zqP5aEQEYQ1ICwwD7sToUn6MbakDDCBomoRsxiW+OHnh8I1oJkO9az/WFgmkAzxz7DW4EEx2drhK
SOHovWveask2Lzo6V2wBEvnVNJrIpKwm3eeEHeE840BE5YUAEN9yimyAY4wTg+rSSUDWFrwh4ENH
fEgm/ANT1J/6XjxMQFwfTBj26URauinflG8xD9T429o1mAiysMNssDeGK8bALM0SvlOC43EZ6auK
3VDeWTi9Bza5Tt7TIbO4W3Nc4PGgnkBbiVdOolByiBiIVU2YI6qBflKnqQy1QOvrb49dTFNy1i13
4iZjxK3hNmWP3UZI/Aaa588iSx+zGB+anEkWaeaf3nZY4NRetXFr+RMOKK+LqTyxNd9NQ/dsecnR
1qJio4TdBFN/xGmKonRi8gwjxD/5rXzJCvejmmJQouqlBk6N1EWgJMpd1kR9/UjeqbmdNbZRqqj/
5WG+TVMt3GaGMjnoNo024TZsMVowEtoXJcQBlsXUdNOyHKHNqRL32g+uwj3Z6AExgegoUgeog2kY
N4E8Fi76vJkTgP5OOgauMHEx2OnOrwx8sBzLNPcatxJOzyiiGSibrdmE+clI/kwWShwNR4cqNe/J
cE028Ng+loiBJ8O5FZy8m2QwrJMPxRiJCKZ+fJnBJCaEcBTMpU+P0yJqLXpWqjaKeuT5rbWtneg9
j9HQRt5rolGVjszO+JiE46GMeFEox7qRbWkVa19tTjmZ+jiD7cz6mwjmTheyLMOH9ESp66z1OEb8
DfWW6++pa1o62gTPRCG2wMMQgcFq1RnIsAhAb554TYMgOJbbxGgOWTVEfBYNBuM5CB9teK9E0753
ZvmSS/s5JjH3zEcaxYpm4RmNrnFhzNxk04l0UG0lUnbo3tQ/EN1QP1CPCnyMfnfQsFNp2BbR6i7L
0h9rSCk5IOwA7pAhJX/1U+tz/dgYGPT6VMH8iBJWACWDzBw8u1r6Yyvs4Ss43rY30McLc/zxE+Mp
6/uLEp1xiKzxq4V1LDPf2rux8eU8kzLq3NzRR/XgwDKiJ+XmMR5n5OYbtxGPWmauxoIgiaIGUZGc
zXrOjk3Ee4qsxa3F6GxNgPviqMdeGUv9BptlX3/3TqtduYxxXwpYAPG8YqNHW1C3DsGUYGSnG0hX
ErBT3NJT+Fb3A7kfrn2EE92sCwNs++z9UdlH5vXtNifRcB8NABRgXl9yRJxY5dZpqCQfhg4HsMmw
tyBedCWy7ey7+cZA27yxPanzKRwFrrWS5YT/zySIu+jw/rc2wWmjHS7YJ9ZBSjCixevob6QpsdN0
3ZkcOrlpHakwy6l/itPglKNlqi0FQEBn+z5E6Nm1DoWVtI5Vb+7mUn8eBMeUE4beAgNytwQKob1i
PWhZHnFerbG2MmRlKLOtnYYwz3dGFMkQxlCkEdGVlfaJEONvktwDjuXtPNGi2PpHT1RVldrXMI3f
cESngVjgPLrdEXGQ7Tn6EZI5LIVszGqawOg1BXbhg5OsPNC9DAoMmiY7j1oCc5wEJVR8nHzu1R5j
xJrm97eePaQXLRvmxDO/kQsaK1XKqz7FLgYsWIcOBHCSsr2UXaSmow0e1dOQ88l0SFRZUR15sAsS
/9UXa24qwm5AD9Txt8oFUuZUvQ1hTiRgNR7ySn15Xb9uoflGrHTWtFcNPwia87CwD0h/ihWjWIjT
efhZy0+Qlotxkr+zSyDVcVDmqezgE7VmjTANcSfYtJlzuLJ2hZrDg1qCT0wkUyrxP1JP+9eXcxWk
iQd+Bup1mCL4qFPvc3IyWq7iyQmJgp2iZElkzA+tlV+V3/1juPsac3piRgzDoDm1daWdGwf0RF5/
AsveK0FeuiIkhhGzsS5qKg99fFL13BPvVx3zpCCTbUp2sKSNAAtAgX0PoUiGHsiNne8EleEmD2MG
H+qVTGa2v5FFJBx1E1VrLM4zItaobrHAtDmM46n6zi0MnAN2/wEGSh1D0H4ltOJUTggTJ+3olcSr
eAYBCpWJT6R6n1zjscEzotBWnvo5+4C9Z9B5sMj0p7ldmY3gpTQqPHJ455jSzxvza4bcx12IKNnL
eI1i76FT5bXRSOGh/3ilhglCrWfz5np8bHnltuX4CjmLVGDH+0YnYD7ZifqJNBy8uouMMrE4wDkh
D7lyWoAJYbfRl5rYFLX16Jbep9cVKBO7a1L0jO+LPtxVmssOY8n7HP/ozJVTw3lPDeyvlu/9tFW9
Abt7Z1u9DI1ctLLRi0eCwwG3IcuDAUvY7CwfhW7bKVpUrbAOnj49A1BYAbu9hdy163RRHQ69tU6c
6FngIEbOBUjQyBBR06nUPRLFKSTTa7AG0qQomnMX6okdoXNtVbuTOR/AecLvgPQUT2GKk6THuKSi
GOl27/4zZu84yfxZ1iZWlk5cJOoCg6kiFugITByQb8A7ztk58fsKJNumVcolBwKD7lAT1Pg+Sl+T
8JaVXdmBMmhiZFY120jUW7zkz5qHww57Gdt3FH0ts1kqNx0+gYGEybSgllQJEixmh06qho1XIPnH
8Fv4UEe0ECvrMJ6wrmx49T8TH/7MKNNvjZy8MIIu6GJIY7HwylJw6xY0dCpBQV3PP3S4/SoMZ/79
Nj86DHrlJuIFWXvo9DXctyL5Hnp8J1lyjLv2q2/oV1ytQ5SaZ78QfrxVDXGubuKL35/5cO9cWX2a
EucWW9Rb4uXffm7QK/aoZeUczC0id3YVP8XYHKNMnjub/O2xUw9QMKiRzeZ51mwS4Sq044Z6J46L
j0Ma/kvmcZ/FnE2eyZsFnzF08ZXr1u+Dbz+EJgV7bBDWPo1nqewosIduOZt/3TjZqvo8a896y6jI
NEuKekTlY/ZUD/45t8LjrIB1Clm9dMJ9K8h8W88jpevyUzd5/+oARCgYJyW/jMcdpEkm1CeteqtH
2prGftVkj+ewYlxi6sPO8FXHpkPtQIewMor6CgHMqh/Zf3hm+RRP07DhfjhCDt829sGnTop4dTc6
Iob91M9vRtGWgc49iXfPKh4n9nV88rckohSraTlAIMMQVhLZK6vVS9h9aBhqnPUw7WCwkcZL+yBe
tRjnJyO0ld+TztdwYp8lWEurhGvo6lRpE+nYT8XiCcuxdj6Q992vKG3bdR+RR46V+Tb6aFGbRn7X
sfbOVKAJwmrU2blafxz3BcU+wAHJq4Txwtgup0UJewx0eNSuJd65xUZVotKN7W7POPWKnujPoreJ
IEoQlCZA42lIHF3Sf6k3TMQTGBnb0XmbpXxB3wEwzS1fXKM453F4jRruI1f/seJ/bkTQumwZnsdF
fMlYAwMh+WB7PayL/0PdmS3HjWTZ9lfK8h3Z7phxraseIoCIYAxkkKJIiS8wkqIwzzO+/i4os7pJ
SiZ237drppSlOARmh/s5e68dXw5EecOx+KwJZTUPo7lWifdZYTha6jPOs1Jj4oxr/G417mK4tSoN
Shv6HD05S5rc9jK61vAAUVsYtvYknnSzvR1xO8ysTcgaxpdS3IQB7JQkDFHt5hA2RJ09EbLq7Ibc
UBkJ5ZMS0ZpJaDO7xsSROoP+jTJMufI1XER+XK+6jIWjRZ+GW8nhNBQD7xtmoCQxhTkvQTQ6haex
HFhJOU/AxTAj9uusVSI0wv4XVeBQCGoMM6VleD5y6yvmjfs07099pe+UjNSL1LmwLWrn5fA1q8WV
ikzSRS55Cc7irHUTmZvlrb5kA0VwRFgu515p9FgdTYW5oYQDqBIit+pBh6wbkyalmSPVajV1802F
xejZGlSYKkW53E1GtWWaqc7ITyxZX0YmSDEr6HZTyuydOeSEl7l01nIiI76mW0lt2iQ7bsXk8XYO
8m8YVSiOxoTM0WpkgkN/vwXQpcP6YjKWvhiz8SjT9pZFHSyGIXbhlh79usFgrODkMVn84dWtIYRw
1yuUaVdZxmNGeCg4D9+4TFkUFfQvAKyV5CqvOkuhZmZtcec5eDvOqVC+z/lNAsFyO5A5izU6op7a
ssorlfg6RkIw2S1FArNfVcaku02una0yf6ZZULpGHxJ4m30PAJMzCEVeO5M85NiBdtHAWYkb677u
kocS/d5EQ9PNLPUkJ5rNHSqb4RRh2R0GQELwlRyvLkDf2MiUxIgeOMKODWIOIuRU+sx4wtvGMfS1
yHkQi95iNmPeqKoRenUHpSG0o7vIz5NDWxjlxongg4rBoppYXZEN2a+0IJu8ZOaGTInzGHwcHYSS
oZZTnumAlnz8TiEsMHfa8FQZGZfE530c+YMLTY+OzZSu9cH3xplnjgnDxY8kV0Wx6Rkm3b3IiuCI
mgqEFbMXSINy4f0Yo6qvKlrltaWcTZQHe2TWC5qyYRTvImetOXcRFSkPnEm+KhZeT0UUXo3sloUD
pezReEHFP68s3q4uTzs5vqz2ZlFulLJs1uZMsXN2MJb3dJMATkh+tHYedYE6IirOsNcrzOIopoHb
QrTEvucxxsPLQXSa+lkEB413PT6snSr7XYULaZ1YhGD74jjb6k0ONGEVmM42REjBblsDmiKtX+II
Vjl0BggSTJqRADL0mbZ+MprhPtOYyHcZmnfMIJiyE2oBU0Rpq7Kdb4iewMJU9YHVaL7PiumWwl9J
TVQ9gt79WuYT7e36opRTfy5qZT/IU8Wzkza2sW5nAdtueVybzhn3otM8Q3a8b7rwLhB7X28/DyN3
f51Wy917GarZnRGCSWsbq0aOLGBXJpF9wuPTrwgwZEx0x7uiHQQc2mljmPOXQFepLJj+pu+MG0sG
aPtIv+gzUKC26PezIg6KXV/mSm+sHEH/OCZwuhNUqaMBS8bEFHvC2kxAT3jOTPHk96ypGa72PAJo
QfXuJLviRhVqccz6YMfaPFtRAriSVfxoaBWdMcLzwOJcY08ol71tKXTuE6QKXusEgpvVcgsacpfw
j0PMzcpTnTO3cWwPMZLDC5fY+VoCxoJlakyfB8tuL/Aj+KjUCFdnWtSoTPK6NGCgNmPdNTrjREAz
87OxoI5s3tafiWte/Dz2CLw6O4oOJZDS9dxqhDvWjkF3dwR5HliAT7Ik3cVpu1n+q5vkMq5s9ZRg
0nfnJEF7jEwFc7t6jTjMRug+PhCTYNB/3IAA8/JQH5lK8myrBo3KkaIlJRPG08RIvaGtKbkokLuq
hsUJweGs3bboac/GrHzP48IrVJCevGxi/HfW0kQID5n9tc2V6KJuQH6B8iFNLoAOaqGw10LnhBo+
pLHMlaYkulFNfBLCzLF8ZoIzZ4v8etb7cE1w5MwMFj93GVKMsIKKRXeHnh1DhbbpyVfy5/Zywidl
5KIELdbcF7DlPT9apEXKvm2JMhxHL6g5SCGwIMRSmfdVo6EvVbc2wXTXts1ysYqYYsW86x91Q7sa
g45Fbn8Njrq+CDX7oCyzXsDo86bHYr5S2uHsjFHqzY2+w4vUXUbcWnFFZb1vIXkTpHkhdfl9mpHX
SFI7R0W0vFXLI7HLFIlMaMIOlQa1JbQx+GY2pg8DD2SKzvPuFm39hByE4lxMA2s+6Lpt7Dus1HaQ
n4lPvV+A0gQ86ZK3jqZb47q9DImYWhv8tZ1bueub5K6xA/GFGWCAB8M/16baXbKMH465w8w8rZM7
mrrilNijvXcWgJA+fNKM8pGkQHM/1t8g1RhIA5orGMJ0OwTYSxLigqPefVFTqRz1sDoBjDa3cRPS
VShLBm818UTCEOxMuDCsGctYEiGdieGuT1+KnuZN2BDPFKPsdWVJlz3XilN+I9o2uciT3m3p6bCy
BTuEanbejpNaeIKgLsaVdRgQvNOMQBmgeB6KtH7R8p4ca5ucVFhKOCYh+nm2cG4jWCdNlfEO0pV6
J2ycE6hKPGdgZtfr+qcy0reRbjmbaoy2DmXHciqMqxRSxyeeLcCxzZdaQcmcUjCVnopS0ileRoZ9
VVC6MKSkEziwPuiUDmFkPjK++rSRSY2lEwpqAOTuU9JVd2XvnLT+ySrFJWn0+2Cqsi/E/K1Yjg2s
X/Wip89dzY9aQGVBjzYglaa12vYj5RAS62EIHxLjLmzNeG8EhQlrmIzPFn/ZGFMRAe+a4hAF5DHB
iJqwxrSUmuxSelFTe+PEMCKmwHJlGF4bcfwJDLm5rU2EniOGiLSloGkFeKurur43hyZ0OZ3MO5Py
oFSLtpXQ+DjUPw0BXITFWaOL2CPk7LvCXM5kUeep87GhO7QtVJIOa+dyCCgIy55QwqjX5wuAJtSH
QdtAXQhAlbX17djqzD/bJN4OV86sEUtZFF+HVHhSDuolFmYiqn+gLg3mdj14FoxKLsMVKFg8Tduy
wVkSZNU5cbriDkrlQ+BKDXAmyyAEsBSZg3LmzdB9Di0HmyF3FOvsJzOAO9Uui+uQoTKUpOmYaniS
AM7XrTWs1T15WCwuJhBhJiaOlh4/KrzoKjKYOBi1DNa8vF8S03rwq/icyCLfTDQj4KhWt5LKGyKH
dA334CIQ9NiYA7Ds0VTwLo6nMGOnLjPuaZCY9a3lL1CBCZsCBADoMg2SfFJE20nHtQ7YQlGTzajX
t2b6YleDfkVdrUNmGc0p70EEgKdB2GeEs0dDi6pNk38rhWNsmm6R0jCUZEzzMPIxmhlFQTclLakD
++d4aB/GQH7ODZMSJEvfNLGOCn60AKBp1dAvHQNK1cyHQETSo2BsdI3mAckKDnHU+O4w9N86YD6e
mqV3CG1HsD88XmqffJ5JgYKSt/ZTXJ5jme7INO/xsjJjDqZ013bpVWzawqvLRWqFrATEMwHGyVpr
OEMRuhVmx+VG5PEF2bAXmdH4uGPM23LoiB5OH1iIPAcdU9i5MduNUKdt3VSgb0Z4Exp9C6s1Lscm
Aicx3uuLvrGpnGffLF70RWxh6dBra2ogohY9pR3YFMx/vhdz/amfc4zplFfKFP40PJwIQuB3dPpY
BTt7XknejpZQNgUdR1PXz0SmFaKKtobOFN0uHzK0VWtITiUPzZSVj+jkn5GsbuoJFKngYEUt7ZWa
D2gkFft21OXXrFe+yUrfR47Rnvpxm5fBjWWNO376SmHVQRZsDANNjUYPne6phP/OXWMocCNoXARS
uQU546xnZdzYNSaVoSfLrRQbLDpHNCgYnWlwoXHPKIVBZO5RImht/j0blrJPi1TA1r77vfatF59r
eHM9zY+NWYP2DhtHd/MBs3etyG9OgoBW2GjzK20e3XQWw0WMGMB5ibMbfAkPiZY2lHcOxUCT1k6n
eFdhFKSKBApsZHGgM8cbhXkCfNsjdiUPdg/JQtDmIYcjT774qUmpiSF7BSDn+6gg4dWyIVkjab+1
IvFFp/WC4EG/MtOYlzdd8pjs4RW2lJD8iGncgoRZFcEa/cxVqCXrqvxeWDu42NFG1skzeY20lKsO
KcVs1Z7TGhUNQBbYNhR9iuPheiI2nioZa+AOUIhi6ugr8umzSMShR8M8U5jfhg6WNBUoS4C8G1Fd
9I2m1wF7KBZ5RSjrQbGfK/KpAGjiMwtavsJUE+zLJwmnoxyhD9XdUtLVrU2ckf4uwvvatG+Ih9jM
kx1eqG15laMw6fm5teXTJQ0AFphFxRMYhw+890duwhl5CGt0aIADg0EMGM127oAIN0c/ZASXtfQ3
vqOfZcUkQ637g+oQwmBH1dWMVWQTDQjhHKz1plK6og8Zfkmk0VLrURjXqFr3mTXeTxFyvgLrxSqi
tULfvKpBZKP92IZW5QZBDHTQhEqBnBoYZQLpb2mEddbijSMoUbXjQ0BgTB5/ZzjtaQd7Rss9EHeD
tg11rKZ5BFyrSVnYa7ifu3B2jQFytc9CCBr/ooPrnxrAtTkOGV7j/kOS47Gw0AirRCHt+8Bl+e94
bcsumj1WGF/7ngpy3ONqulM6TmKFdBzA0GdHjvhbizqnB1Twgfa0a4fkbKVMG3sUJ+MwIUkMaNqi
6HYDbCnHaUx3VrcrpZPQG9BWTZmAV0o64bHSC5BDyK9oSLEQRm3rJimJSSFRPIfC188mSqFowBXU
ato3v6TChZ/3pElf2Q0z/jPNyoRrTflwTRmrrYuDjYbQjNVvCX3cLgh2VG3GlUUF8mLSIBfS39k7
gTSIBg4N1gUFxyQ/+XF62ZUoZkv2PZcTYqJOe9D06nrqyJDP8ZSeZ2L/YGZchLk279PZEJ4+QZ3D
fd1KcVv6Qcd0PRw201g9VkGT7SLkhWbFfc60+knzySkQi1a/ya9o2Vb7OSoeHUDGuNPzrR06L9jm
v8zgTuNYe56ENu2sCZaS5D4Y+sSmBTC70pyua7UHHUaJoKiM5NAY2YV/2YjUvlaH+TDURnAysHZ5
GF1Tty7T7lCWxg186OZGXyA/k1XzOpx7yuSDuSyZERcw6TwWhgPrR+r6xpY5WdVS5Ie6IGtNwTiY
54wkeA+ybWHoxnZkmlJmynoO0LDM4OA2Zbh45Zk8bccKx7djD7M7NL3hlqrisJ5uDoaaW9seF7On
cLuvNGWZMen7BWlHroN6AOQLbAKz47qN0OS3otwC1Sd6PRf55dDgA2z2nDdnrSgq36cWtmZSh8Re
63dZZnxi1KcDT4/D0GtxkaNeXtmmhJ4Hzivx6VMVebSvNJZgAsHXSocB2oXqQ81Oer2giKvISB6k
gs5KnRPjskTL7Edl787MG7kml2HS+AczSu7iZtzHWULBKQMJC9iBaI3oNrVpHI5x9gTJbDP2/TaZ
spsIybodKjsnpRbRGUR92xV0JSdcDyaPNowpnNTOMG2ArIEFHqlh5zp8F3P83qT6Ka7hbPfIBms/
j7a+n14PBQg7wXPgysh+kUF5HPRQg0mdXhha8ViAB1/bVKpx59H8tlA/qK18tnx1AJmVUA5pN5Es
LaThveqNnQW+sQy+20n+KZ3pktVLU11jqmOMzp0TRk++QRSOJlHXOSNPRS5i8n26CKUL4w3xDQDL
Yq4mxHV64gyNiSIxULJWUdDXYCTcEVgAbKqPDQYKcWo0hjYm2yBdakFR2iTUCQfmcQimT4Me4RIK
H50Aze6cZDA1Qy8kMGlrMYEnJc10fVS3rSkR40+2uR8SXOONHE+iqA6QElHnoE/taBn/PthN/ynY
jYhGy7JNbQkiJARsCXV+FYJIVaZXfjTKc2ZTtw738aQ78+OE0nqFLf5QkHR0KWLTOdCrqj05m49M
E/rdxMN/zTLkU1vK4kuroFRKVJum9CKzIvnmoMOX4W2CGUVpKd8rpeApjz4ZtSJuwNKajMl1cdKE
DpCKKBHM/jky0oyy8ZTo5zygXpsXEIOgt9wZsVbQyUGaXSJgXIX5eKXoXb4uhKx2dLSaq9Ly/sqG
jVpMUYFKOPZKn5LrwUcRVzmTdfLxRnq/P3naT7FtlmDOa4H41lTd1N4HRGvc2KhxFLRzemUuwTqW
R3q7s29smvWgfsD9C4g5c+1OZYPkodScTY6UlgnmtK8TECUaDT20cMEmUUJWYoT6rdUq2tV1QmBG
ANFIRPpFXBLOEY8UTbUGodq6K8rSrQAmXRtdhWFajlsn0/WDVqSEAA8WfdUscG7tSXHR9NrXFQnz
GxtA9gf5a9L5KfLbooAihKaqS5Clqb+7e9AsgmjRkOqS5oWjpjDlufDDQ9wq4b1B25t6YUBfL6Mn
X2KZ+VKn4cvQjIiDIpbrIo0qSlc5yyQFMLKHmnpibMqnywR0Cy6gAFdVZ6BNpXb4I0J6hi+GUnUf
EjmzwyjfXIcmf6kN+De9ADGSkG5zZGbxqNX5U1MPX4AyL2DARnXHeqjw7tLJ6dT48+BINH0tOW5Z
a7qOaLrtPBXytlWkuVnkiV6Ahn2la7xctVItPqVx8IlVO4s/ijxHLRQApRj6VpFVBnvYVilrGGD8
CkTFS3NYWRUhHXL5xW6AZVbGqbhA9L8k2GDiKZMG5h14mqwFcjT5rbiinjxfjL3BZKTIh3XFOnmJ
Zu7pPkAOnLuAGnXJ5C+z1Se4v86VgczVIRPh5IfTPiP8YVdJspsNbXRQAgcPhR5+V/ve3ow2tKwm
RWQXLIT3XCW//Ecga5roCcTlHtSLokhsd1Je1oK5WA2hCb7K4lfa/ciZrDQAqZNFBIHfdRHAf/s8
+sB8QB4Ul6FBAweY69NEJNi0MRcGfQgDB7+BPP74a8xNecwccTOlVviVnQNR3jGqasNnvylNd0hh
Af0IWK+K3j8U7SORPJcqCqgdoV/RljaO8whslSn5hFy1rJEjzM1GLXk4vcBSxVMHumStV9ZJI6b1
ki4Qeni1uaJDbrtDaOyR0xkHWc4oss0mP4e9isan05+sYrCY2NOLmZaGHmX1b9o0ym3bi9HtoZNd
z/UzxNQj92dGaEE+n1Q1KD2nQiwAThDUW1GF11kv7qMiSmC7gDcKF9FCvUyd6e9Bt4SUebJNdG9i
pIHZaPVtMlcLdLJsqENCHwcbUn0VDCFJPF5WY218miek0IlCiCIll5UaCvWz2cCcn9Bcu3MIc9HQ
5uYColl+bnqg0SWOYre2YsEitzdQ7mMY9PWB1kowJPgBqmTzY/D7j+fx/wQvxfmvmNrmX//Jv5+L
cqqZJ7Xv/vmv2yLjz38uv/NfP/P2N/51ip5r8ILf29/+1PaluHzMXpr3P/Tmk9n633vnPraPb/6x
pFS003X3Uk83L02Xtj/2guNYfvJ/+s1/vPz4lNupfPnnH89Fl7fLpwVRkf/x97cuvv3zD3xmr94S
y+f//c3lAP75x0VTP76kP/3Cy2PT/vMPzfiTvonqgMWDoUCKK+mlw8uP7+h/qqbFJJXGqEZws0rQ
Je+oNuSXtD9J+tKQ9vG2MUxz+aWm6JZvqc6fIKtNoI2IIMxlCP7j3wf+5gL+9wX9R95lZ5Ja2+af
f+DXe5umqRoCAby5/DGlY7PFt5MBZD4JdSzKcOh98OcDoElYXyMviE1FfBn6fJ4vlNZhYS7tuJnd
LHHKG9234scy8Bu5lVXHQNwqTneu02Jai9qWlxHVhCcnJCVKpSm7M5oW5EnCUgkMGEtuHm0wiTm6
vl1hmM1eAtQBxly2xSGg5ViCjdP9r3NoJoUbzj45emlWVXCrtLZRed0ist30SVviyaiarx3ysIjg
SjT6OZwO1NloG12nkskW6ImxG+IBlkpgo25NQBpHVVl+laqZbXJmzhcVXNZHQO6VCVUoRGoc2XZ6
QIUo9uhSC/LdOqPeFgNxReuSbt5zPf5Y9kpUZ7DHHD3DCbrU9zvDKpuTP+sqeS4zHBR89YW8Sqg0
wl6Ectu/lA0hXICjtTLzSqWez6IL/QKSiJPLHUehMas3U5xquUVaz7nXECDAT+10QdacriGG08wg
vZAEOy6JeTOrHxT3+6aNUF8D1V+rfdld10kPoKEFrOHOWlNeWrEzlSg0nfyLOts+1dO6gVSY1sNI
QI5JlXsSFic3T6Zz00pAT22TW2SF203yzUFlySK/TptjY2oLq4sTjbg8yMgdCzE90KcxiNfIbIFe
BMttACE3pa2bEdB5BSPL3NlxGF7GNawwUxmse8RAELWCXmwaoTq3ccvBMj+fXnoqfdxJjjUdadRE
LLVT5BkEhJA9QGOcAiV08zYwnKOlBPUNqvscc5k+xbdOAx+ZsC6/cAcWYV/HqKeVGugvflCIm8Iv
MigAk7lpVGVe5HTtdQicpCH9RBmJh2rAGsWT2h4V9AmfhBN9bRUx7XTooB6lgu6lLHzgp/QdxIgC
1ccSelvpJGuUWuuvaCsXN71fhzjL46WRoY29q2css1sfpWMxVfDAszha0br/xkMIMJPYDUS0GO7L
vkPXrLd3Dtw+6tT0bYcaGANcNqbVy6xOJVsk7q1vXYKkGI0gC4IeHUTDCw9XGI59X/PirPs0Gcpt
n2IOSFrMvTwH5QrkSbHvbXD1IjacC1wN3Ew5EqAKfOyqJC/XNZCBgoeioiCwOuiNqJnCwp0rDPsp
DAC6zRO01W5Cu0Px4ymJ52dcsgmP1EzWURNY17pugZQ3nNuigQVQOrc8hvBthPo1NprJLbuZojfX
FeECnQhTXSAAhtjLPOFzFeJZ2zFCbt2iB20XTZ0RUNSpg+BJbZSXurNI/WNHubECzavIOL+dRwSZ
8YJoSOmdACNvl85VtO062ok4+nMmQmjDQCdZx9bRArhQdGXJccC8kw3WCvQqpqAeUHDp5NHJVgnc
1aigAZHyy4ORDnQqrVESUUQMXisagh014hrUyLxSK9g/5jDV9x1h5VdFjE2AANYvYQSHNC2ROvRW
tjRWcvGgJU29YfoL1yqSmgoNDKOdnRsG3OGhfAYaQN+7ik0i7PyRG6OrFIZILa+9BPbcijr7V0zO
1BISX78MfRMiFuvJnToH83OK7cONokLBFRanG/yczRFJ9XcsgUC2dT2mjErtmlhE8v9MA4lkbrbw
oYrJ0xqIvlDrEKeFsDDMqZxoNCUdk1IzPXWaTdl8uUf2fmX53+wSWTm1S4w74MaNe3UsECNnwTCt
+zBuvC4V4wWo88/OYmJJ6RHsUONDG0ptHilHRf5XWlCtdD6Y4rbxfZaF7ykh+5tCIL/OcvsT/QHm
mSby7mzJLzHh84HfWZfJkB4rXQWsKtXQvM9A1RzUwQkOxjw3CLKR8CTamAA6LKPP4MrIBUj4iBl4
5qpRpuqC9Cyutl3z8mio2Q9Mzg6qkkUPqG0JUkDSNm11BMzXs+qP4S7EKNg6q0bn0dmoSqLPz1ov
dAoK0ihuqLwRVtSoKGxfIi6HZ/bWedTaaOP4U7A3YVHjtm6ZaWsTYFg1SFfNRDNrNMfkPoIOeupJ
QUK+Fxkcup5Mt4Oj+banom6gdqO0xooKduxie8mcfdqq6sog1vaZXntAYpGaYlKK5TBrVxqp81RV
tJa/Qc2PAD7g2t0QmTOdqklRCQsBxjIp3ljgYCHCjj4JBeFApc0rlYQk63qw6eHxfKCNjo3IuSHW
Is929OON8K7vE53RiZqcoNgkcX2iVsHVRQkUKf68DvUZAVKf9RkKb7uPvRiqZPJBNLpcouX/mn0u
0y1rmZQwuwHhJXWhmbq9JL6/qlAoRt9VU4I9ngqKB7f3ejwYl8Wzc8ouBlfzpl3c717N2P6eGL2e
CL0LRmeLGgQdLq5j4uhDa/h2i1nhaFLpl7Q0p2m8cUCETRz2vGhI5eH3m5Lip6MzdNum6Y7iT1v+
7+226haiKXEQoLC21heMm7v0UFx0V4rrf3Qe30Wlc1SGJXUC5h2dGSZFi7dbarNgxE1Amd8/yU25
GXeknrkwCNa8Xd3ug7qS/PkcGjh4VZ5rYQqy7d+dQ3/UBx0azshxaRv0NtvgIHeWN+/7fe8Fa3M3
HOyPjnA5grd3ytttvqtGiMHJ49Bmm/ZDi07S5aV+7btItqi/uEz2XMv94Oq9q579OKevj3IpEL26
NztiVdU4QNrQb+QmOjTbwZNutUbN/NR6+obMjF10IdftukRD+8Ep/vm5eHu09tttFwoLwKDmaAUI
4KQxLurs7oPD+8XN+eYiLof/6vD8sNfhT/y4iKOLdHJrXwwbVp375oMnTv7q0qH+NjRjWerQOXy7
pT6u1TjpSwgV3kTZBGjwJtsS/XzOMZFx+tY4aj64XX517V5v8t3BBYY1t8nMJqd9tJM7UoY35qbc
fnRo6q+u06vtmMtJfnUSVV4rddGynWX8UlZAnmAEoFN3VW8Y18gy1tm2chF4ryPQY4ActqSB8zpc
FWL1//RYslR0LEz+loGa5e3OzNqoENeEebfx5MZcRx4Oyg1ApAcy+tgDtMOsST64uL8aCl5t88cQ
+OoEJJkYO/XHNiFdq1zPnOy3bDD/Kki8qUe8HrV/cQ+ZbMZgGW3Z3EnOco+92o6sNEgUPo2rxtM2
TK0pxD8l62ccWNFK8/A+kOX8wQPy84L57SaXa/9qk0M2E37EQMcmDSq3SHdR5pIEgWBkRRPoAfq1
RlFnNe2qD07qLwbYt5t+N8DSc29HXpfLpqMb1Su2felB6vbEsd7i7b4nevUkL35/vD9fybfbfDfA
2lBX1URnm5H1xbHvEzyH3QdX8ZdnlJc+HBmNoDz13Q2qN/EwBuTYw992u0uF3tVcXSbJ6fcH8vMz
yYHwIsTVb9mEML47ecQ/t4Mq2Arp2qP1qWo/eK3/6kSpmEdxaTgSqPC7W7HRUGQL+vHopKgEKtfm
4lsJP7gFPtrIu5uPdW9lgNmFPE/3n9o7jGWCx6qH358q+fO8wTRVFQ8tEkUqQ/LdFSljOEm0BOf1
tG2/1BeEqvN2U68GF1nH3vZ+v7VfXX5D10xNOhS7bOvdMclZ6QIl0OZFp0bi0nTAXn5PE4MXunb7
+03JZWr1drrAgufVtt7dBMJva0hMKnasbbAzDslW2yL0XFNfcT98Wn9+v73d1rsnZw76SJcV2wJw
sV6a0cy/0GStxztzg/XM/ejl9sur9vrg3s1MJP0HbErLwV1PHqqJPXilrVwvh/fx1j66au/e3nYw
geeDO0XYbLNpJZlWVvoQoOr2Car8/VVb7rb3F82UhmVbmsFoL97dIFM2TWqqRuS+etBUt/2u9rpj
u7U+GOmWou7P27FY0aiOZjFFf3fXE8s2MoUlpKp2sZSviS/ZLp2Ei3gDknU742dhlO3uQy/e/v4A
5a9OJu8wCrCOlBpV37fvlGScJ5LlQRfrID7Ro63hhuUuFGY3aDxWlf4zQJCNj911/dEaYTl5P53c
V5t+dx3VOgCH27DpTDljpLCGjx65jzbw7qy2E3HYWcUGmAJtsMgQWPOp38lrsGNrqa/0Y+h9OEf/
eRJrmq/O5/v5F3ilxMH7tpxPAnxXzclangRPHD4au375zNnSEBb9YJsq9bsrN9J/aq2Cbmh+VNfN
qjspHvlp68mVXrwPP3iF/XK683pr7y5WDD026LJ8Gb76IxrmJ0R7ptu41QUdNAQidJ+Ov781f3H1
HCEtCoECzSVzrLd3Zj7U5QiPT6wRYcBvezQq44On+6MtvBsmM99CYDGzhYAqWuLcDMOX3x/Cr87a
m2N4d4166peJWWM5QtS5Fl7iwTp2vMal0bbNPxtf/55x/6/aZP+zHthV+ZJ/auuXl/b0WP5/0Aij
2fSP//h3u+mnPtiWXlzevEyvO2HLb/zVCFPUP6VhO5ii6ZEKByQ9d+9fnTC+xdNqW2jhGQMF00C+
9XcrTHf+tLj5nGVc1hn8l7Hz71YY30LCQqvIklLSsKVL9u99O/81xP3VvPx1K0x9O7cydNYQjINS
FVLVNEsa7waqvrYKB0gBSmXmIbGJoF19LiNi/By0covSkHHYvEuGY6edA1JqcEioxlMPbAsg8EqL
rmNyZvXpPOe7Oo9R4Mawme+i6bkFLPPqvP6976/XPctz/t+D9k+7+n58CxqlDZOSGFWzx5JzbOaH
3qAtrelglI4SKPPvN6f+WIv/tEHeiI5JBAoFnnfDQIr3vJzAoa6W84JhYaeDil/+H9/5elaP+VFk
u76G5ZvAaXmuy+sR6FDSH53w2KT3bXE9kRiGZTKykGUDtayPWbzwWN2JvPW7IbofBoBouCJBTywf
kqt3Kk1Jzr1Shd443k0Kounw3oqO2fCc8BPSeB7qZzO4rkAE+NHsOjTe2Bww3NWMwnr5lK68U7FD
Z8cqpVdPyC/CdXY0HZ/H7DpWDhNWNGSIIauBTR25s/ncjxga1Ge4PqSRe6b6jL1ywGM2/fjsmRUl
zbfV6A+b1n9m75LxOfDP7AhW5DUROSvKrIpy4hyk2l3WHbXkOOOe15qAkjldkP5Zjgi9+ZyUSPtI
yhW7UYLZTknHs+/U6NqG15yNMQCwZyU4dnxNW3HTWeLS/w7bvTDPynzkmymWC3sY3bi8Czv8H+aB
1HY6I882dlK+SAwjcXqewICcE8E6nUEpQH29CxjIg+CYczE0SyAq5LYOjm11rBdfAh0kqQAa3uAp
rgYac5DeBvuJqC4ytSlbjArIX6KFYQsf4ul5wJrOs7Gcx944QGFhi5bAtl3f1en98hu6f+fjy+TM
aIKlcavKo554lpwOox45JELcTfLsKy4m95SIBpo7i6yXo8nxF0nK0uZ5OWPoxwlSBC8zLEg0Ymdq
oP5oHg1UNRb/VeLOdmio2YeafMTwenkCl/0X5lPuHEhYQvd5FuwmG6zkXYs/eKJULuNrNm+Ygg/m
dGnPtX5eHv+SHyEG3DzX3fOyaVhK60S/i7jjl/3ipyBfsPDimvkrMzqy9xwDdyY3TlsehfnMIBHB
tyDEeSBIhC8n/gFVbyVWJaMFHx43t8wxOS88C1w1vqIO/OOQR9pKN9UP3rLvSlJ/DRk2nSbJ21w1
WWW/fZGTKW6ngO8RiJuURUEoTJ9V5+irDwolKL1lF7CZhIx28bGFTCEJQ+iJrK2yh4r7V619YN1w
ymNGGe6KHLLuA5l4ev/RWLOMsu9HGjqApo6lzBSO9m4/sXzGfUt40qoHDFM0D/wZ25tlaGutNcOd
HhofjG4sJX61TVCmmOI0m67Du3Jd21agHLmbyHPaS4w99MswMFHQGcjhhcZK79AhH0bSpcmILvZN
mtE6WQv2TWvcSPSt2fTjTODVXvn/l7zz2nEc2dL1E/GA3txKpLxXGmXeEMqqSnrv+fTzRTYOpvec
RgNzfYDdu6pSSokMRqxYscz3D+BbaDvWkEHu2k+rWde0aRbTTfwW/4qafRrQ/0epp3g3nBcnyFEq
v0lohiLL6A5kG+eQpo5JAyLGE2goLJWMhUXqjXrYZUapRFxRf9p8RlpLJ1FOodd9pmkoVQ/oHyyt
8nPw+fj5kywPneKI1NEmcmvbTwXiA7/GGyiYV6EScVmS6HSy5aUNgoEtFt0YjgJqtgwdHQwN1AcE
jBKbWvbgKW5JjEeg3eheAMZgLIL4zvdYyq1Onwbg2t6WNuKiDeNgMDVinQ+ltd7kpUn+7EtlyVSb
Efj0yUMrlMzG440nLEa3hlDAXxnKmNuyGSC5S10s3wDagQfPC2Gcu3L3KX4gLkvAvLjtrDoY1o2X
a4kbBxMs3yJAH8OahyMGjM4bCKs0GEULGWVUcdm4ImgOBNu+5kmGv23F6zKMI4ipcuLGuC4lsbaz
6B4f6deZbnxaP/886ly/8RTNZi1Gw3Tg5LhiEQBDW4hB4fIY1Ip74V2OeaRUbNEBy/5rxRU2LCcm
MAKeHnnLRUQaLSBEGRcou/nRz10JziuZW4RonwZbgYTuB/cmxl3TFFTsaA5aawa5Zq6di/mZoDIf
KSvLBJEn8e+MavoGWR1xQeLn4t9jJXltigwaEIPRfgn7pSE9nYLU6/zLL3eUL+S/B1Qdec7iqdUK
HzccKrRThMcjySsxfuJOeN7ie8QUHIiy0lBh/Lx7ZrLQAeOJeSqmQEOvSRh3Yu/isdYYQv7GIPLU
IsKjBQNtU1RE7Yh4QanXqlBK4HdxXxL2FJnVFudwMblPZgkPYTQ/zVRnl76xsMTkyGLmLpeUoMzg
T1wwHVma2Mw39cmPP9n6kA4ry7VWMCY970HtJziOQkiVD/4xcTxU6h4+xQX3jXg4Hdrd+ZIJZdG+
hYWbdZSWOacifbIYWZoYI3GFXGzLCPdJDu3sk4Se+Im47MC55TQlhjxZWpl/HgfSkDK3iTqLMF5i
pqWsYfEp6P56hQGZg05jJUTDT7shb7xgdiEk6ArDK95VgpwRc7GLeKyMql2m6MGxDpk5dZO5XGxa
Q5e0b7XGqskO0sAv8DhoOWRd431UAb168oplIdmfAfn2GqMi7go5Z7ewNZe1LmMpeC4gkUjfA369
JfQW0SahdTdxAeIzS6AE4vP06NOnfCbiyRsg3+hr2BBdXYQ1w4+2b0ObzciwgdBe9gZH/OiTwWFl
iJtIxUIZ6ONj4BT/ZxWIe0Fq9uceM9oWxaPkd5R6iUjBYjDxvYXdU5l7DLmkYAenW0Ed5ohyjLBX
fvBFA3tiKhSu/DVcXL54oZYp8PiWkaQQL4h9jWlE/bkwO3N256rCKnM7FBTr+iC2O2GhmFyNdCuA
CYoHwDwSQympn05KVg9+HG8xJI0GX57lfBsxGnZfe+IyxS4F2RZyCjA8RtdH7ALwsivGXjwaLJGK
CQ7KuxgJ8bxYFch4U7UAdI+dNvuZQuKZ1zTcCoPKdTUJGwdkK3lFoQa6uqQ4D4OVUPEOR45tWmEP
gWDCLODmSl2nCZysnfOMpUtE+X7gJ664KPGL3bBOWSPi22Ma4jkP0fD8YkjeoFJTgB3mRsRYiw1M
D0wQjcZCTklRc5MzG2JFQSxDm1IOIEZb7Bdijon9Q8Uz5CVhFWcTAoILYdc1rXllBjQXzsegeVRA
lewCCWrmsZi7Yoh4BOJqJr5IGEEHsy5GPvKpAmpuwkbajHPBrltlaGqL9ZNoLiOzFtsnX/jzOBgo
sSGwS9T6X3ZYbF1/bRod7qrYlBFbWYp95se+8jOxVY5UJIpdXexGYf3JuhP7NaaPX5VSdTkYDLoi
tk4K0NyQNcFSxvhNFNzwh8zoi4/mhWD85P+ZlxYLQiwK8fPS4LX6E1Y6Q8Ml0mo7mKlLRQZsn2T5
xvQx+KLiIOYSu5f4ZuEmICBBNQkmhS1a3IiwawnNYTp2TOzhfJl4OjwwleEWhuPfz3v/cLy0ZZWy
AZP2EFES8Z++IqU3SGBQTyX2MJYt/xOTRzwMRkJsKv/+df/km1IeSGDe1incxkn9z+/TKxQp+uiv
7xObO1hiMaaYCfHA8BiEeW5zh+keIo66o5esqBkWzK1dnLFRWAvhRTEdeFoTK+ubsfn3i/ynIzAN
Vpaq2rJBochP+OBveb+RRvHBQVl8kfvtQjfYlNgmhXPGlcp4DE2C0wjvlisWrqtYZzgg4q+MIrMA
xiwO1X3WD2JLFzZOTPxsEmxIsaH95WI4pIkb5rD4da2fP4XpFfa0Cp7Qb6kuczFd9gCGjgmAqRcr
U2yBVUblGKbVgKIlvI8UO1qzVwz5p4FzP97ETBE/rDA5rKygZfkycWp6tf99oLT/zLH8nDRsUm02
wVBF1hRZzK6/DZRKj5MuB4Bm0JwAt8FwzDfWk3BE2jha9/UHfUbs5cZ8YEPCNxCehbDNJm6MsAni
7yiK/vxZMsDsQI5gc8QQDNhWhZESG4FwuxhXawZ1NN/+/SYU85/WgGnallgElmP/z2IWtR81wA70
4InFxtPmUiPlI7fXlvXjy/LUw24tRhQnTNwlujSIln5O7EnClcPdFZ4Qb8N7K39LFjVkOG28EW9Z
+ABWjWPGniacPM5TfI06dRRjfgqrYTSi9lJsDPe8CVda36zxu8TbB/NTPGeUTX8mn5iAYhcRy4Yv
UkdddI9CmsZiwNLGGRSvCK+B+SW2GTBaP74X24XOXBE/Envvz77EhpImMMu8Uf4Sn5DjGRQ0/Atv
STjGXSOvch+bb96Ef/5z17xNONh4eMw6/obLx6Gp9sQkFFuw8BeEX/EzUn8ZLOG6qUiFSRLbxl9O
n2aeVBu7+ZcTISaucBzaLKNNRf9xAcSmKPZSwnSLNvmNdCzb8yfLXRyl2DgjxlycYVruT6xBib54
8R/dInGR0STN4Du+x0FLfDI2V1gPIEli18P6iq0MjKq4HkUcjKhoti5inWg34ReIPalkS+ZlHEDQ
p4tMO4idjV9vYsmT5Rs7tbhHg9HnhxQSC+9EPMvBTpCfwVbgTfD1mFDx+MX+wa/8+7T9p0lrydRD
EMCUWYH/w5CG6K3oiQ+nhjkp/PQ2WAnnR3gQ3Crf/PN1/6tA9/+P/SAUuP3tufw/cfBbkT3z6Pn3
MPjPb/wVB6eBg1i2SpGAQfkkgW3SEX+FwVWZhhB6RLCcjkbpns2++3+j4DYv0QliWVRl6sRw/hYF
1/6PqVoqJQ0IRfKLlvG/iYIrhvrT8vHfIRgK9xBDIaNFax/Nz3yXSGz/zYCHzTgIoDYnP7jHbtPZ
8abVgnMv+8YWH+6QJYrn0GIENoxmOMOnrK9CQ2BO0qU2ceKygVMZEVWHjZ0gFo36Ca1a0sZQsw81
NhB4kKaB1VA1q9rXgVIkDf2gwfxekQt6iwhCb/Pxvak6In02+NQs2RC5MemdfSNsHy7znF71OfgF
dopKkTGtl7Wa7pxUrpYzqopuMzce3S72okqgCXVKeAwqRYjS9YWXTs4LVcTbOTMA3viowA+6cc7U
9JZZlX4EP+vOKtjDESVyKRtJBGdoSbYmdDuezT5z/GXUd0tqUzOODE27ymlEX9RFtEPykKh1r96n
UMPNCy3d6wLRCNpsSJ2ZK6tuR69vZCxKvI5D2iQqE/YTLcuWW/l3Z1Te0yYCfDvWQGnoG/foLaZC
rPblBcUxQP8IEpuzNiD6RLhXi421lfGGmf478GEp0NqxvZZSsckrJ3YJLN6UPNpCuJw5mygQgBTd
06j0BwJaeyrt9McZQBj0SatJDkpUQRSPFHkl+UIKWgEWaL+XMk1yNOzA0UeC0Td9YBz0/csUve+G
Xajq3WEq0gut25rXEz1ZmPlpDOsvJWLypAYwCb/R712NXW0RgPeMqf9o1W+jcAoIWd01Kfq9H+nT
JjL2aguwpKaQYGkOwU6eR86+1jSvmuprxI6hiJ7ONPn8SWqNJpQBaejC+hhLzedsxAlFM7qDXlck
l224YVMpP6rRaTcRtjufiLTXPYp2rWoXexlmTGAOaLnLiEWqWe8Bi9S2stnTfKI5AXTdbazDEoyS
+RiPsr2mhvwZ0EYNdBS6tahSSZrkOQEL2NCgv/CzIkTqit5zufutQj9zY73lvIJ3Z4XTfNCUg1Qq
ztFGaWvOcn/VauzS0MbyBWKi+p6j0MeAJvVm7u3bkKXHwB/9hZr2lkte/tFFCHD2KLtxBkXmhdip
vwyhyo1qB7iOcJCtAzg0DcWd05RxYssHj0iypEcgtEdvU2ugDvhTTohdZQ8PlXVnlZCDppwQbwsq
NhxTH+ZTsporAKpa4xP6r5CciYUfBrEIIDjJghRIdzyoqjd1/UPthPhZp3NEqr4UKcjXMfiXhW+k
zz6X3QQqr+c0qEeonb62R/prnWR+2B1AgNpCaLyptXe50bAj1msyh+p2KNrXkpEFwRNABuvpqk6j
yzhUnLwekjJ+DLLNgirO9HYlS2Xyl0Oao0wsYhBmGinuNR/pGZJe0riQlumjUg1pPzQmx8VS3wC7
Qxcou1bOaqpz7Y361mIxQ2SWHCb2NMYwjJ3hhN/BQR2kWo/KB/mQZxObqL5G8D4jHSHSHvR1M6Sv
Tensu2R2+7mct0mnrCRFg4if4rshJHfQ8G7bYjer8PLHPN5HSO7GSM/3NlpeMwOHoHHJOVJ7GSTg
fKmJc2tU+gOm8nkeggu1IOaG1qR+VULrizOIvvlI5UQNKscp0JeuevS3td7cTCLOqOXlorEMVGIA
CMJdrZZGMFwHNB85qoSrMprgOo05zwtROVhaDu3BWn9TkrlHyhJ5ojYlTamydiglDwFXVRZu4HSU
W0Tg9GjcDMr0kiU0x4L7gVobAhCFdbU3oMxcJ+DuHUIOLlJmrSt1nQvflQ6/CZ2VAeZoCYDaLaOw
WfY6RUkOUwogRHeoZDJr4PURoQJDGDmu7hs1jHUjgX7xMs+9dsm79JFqyXEEY+cqdvjbrCE9mE7Y
EfDBa0X+iFmrgFvL0Tb3EbqQkZ5wWzXqrk2pqKfQlty6mVoXTq3j6VE1XotJQ0NogPmoZw1mXskK
L+63XJ+9CumRWIQQ5l1byzJvyhjA2MmidWEF9Olb8j2MrPfYL+UDCmG4U5J1lS1DITcwIvdZNV9G
XZinxPbHZdl3j3kOQAH5CLL7IoVUzcpDaxNq/sPi3UdN59B3L0Haxhs6WmgzlgOXM3617COuqTU0
sl8DXd563zUb0+S4aKOZckykiXmHBKdrKHl3ofYU0YABGaPgNay07KXKARJItPb4eIeoydAYB4Ea
JnamQmtmVtMTACwmSOzDlM0vVHwUR2WGrl+LxklHt04a2hGJNgXH2RgH1uV8t4wQ5RydQ2ffvBO8
CHapAvvNGsOTaUfaqk6vQJQIG6LWtdGnMXLJk30YBiAiWqalC7CSWbK1Y8R5aoXe/ccQBZ9yMZW7
OAqddeAVZqZ5zZw0r6gSHORkjE4dDM5UPlVmXj517aWYaK9uJ1VZhQbWvilnk4g2vAxtqMNNPK/U
qrJXutZnrzrpXlqg4x5BWUJxXapv8zRJd6P5C749zYy4KJCqE9Sx6rHdUu+F3GUZh7eWdb6RatVr
2m7atnNsrGqrAjWoIqBVqOb4aRHj68bAC6q5fwZokC6NKkpQg0E6TEO7CJFZG05pHXYP4hNIbtrG
vhC0C/wSxEeC+B0EyIQqopdHUX7QdS0+htpEJfj4TnRxftrJrg7m6tFwEoy62d/Ari5cUEEIvcnh
sTSr/DyWsDWaFimin3/SfMpIgdpc/rdQJITt2O2LOHQhDalUImjEIcHLIjoUOMB6p2DNrv/htD5V
RDSDHX7+pheaJ4MSgIYCIsrrROOn7avo26MKdgytr1HokSaQbNBhTb0EMM1LpFJXnkuhvGpNzopa
XPWEO9gpqANZOUC3QfoHcuDVlf1Ug1CI1IJdmSWmBsxofYUemX60CFpHqrGpAsjgsJ8/8Cv9a6Xu
kFWj86xsEGJs9S3SEFMiBadeL8DQZCDzZAgANNkFsOURMdM6pyAqm2O+pVgFsVG5pcQxU8bN21az
s0Z4edhDRXmv6pAt1FrHur8N9AlkMwI0lV/c2zF3s0ldEbt8zbBaCxpuiTipKgfDFtImqJYyhvBD
6eyDROLZD3T4uHr/UZkP6o4vaiUUyIhYIE3iJz6NKE0dLBLDfAG3b64bES3A7Uca5+wYn6NUHWxk
o3IlByY7uTktstrsJqMOPgRnVrKWCtbcwjUrVUHCKjB8iVf4dLpI4A1pGWtdS0NfQdIKhrvtNHjq
1Tt6xyxGQ/kjN4m8gjC6cTJ0AzPNh4UF0UqxXob8GdodR9Pg2NFKt9DVnlxJspvsdIcjd/ADup1h
GlKycUo7APKVva4guRrY9ra3NpXtr2vp0YXmpnEAnMzhekykVQMfMZMoERvHCUezPVoS2O8pMWnN
ibkzs7+wFHsUDenmnua5W2QFoqqI81Vz+AuEUI5c/NKggqMmOjuRDUXDQ4iaEEuKl2H1VVFuEoFV
KJ0LIunLCQ6w3ueQhgoI9D0qPoRNdpkUbBQJeTDD9oTh1OE/EQhjcFrdDRxBZCpc3Rw3EneoZFwX
KW3skWsN9PROqOXVltuZycLsCGxnAN2XcZKuIgcdU7XVNkXf/DLGXzGhOoMOxB6vfcbTkKFbZF2/
aKKLmT1Tuu4a/LE6ZgZStFCMNYg3bjiyUeCsiVH0x9RE/ExBNg5YR5hnn6N6zRzOG74NH3eQuzXp
TUSRTH3dFK8o5vk4tslGLl6n/NAQIKObBa6ZClKJwBF47mBCuE9ZRIeA/OCQQM0R3MOBVmZ6yuXa
WcWldaqgrtMK7FJ392aO8WcSa9c4jYhhtCadDLRAonOwTrOscLMqwT+v4FgZzo6HSP0mtHgdH1D+
hY4s5U3hSe+qbaf+bjWA1/ojVyc3oY3SUDvgjATYK42ub7qH64i0B/C8Ylw3LEwh+EEPuDsKtYKJ
ZKKyDrtiDa8PZpYaer1qLOvWJug37kM9pvgA7a5WeNwBGyVHxhFogLGXnBbpb0DQIPU4FcRNv/GL
kHLnECldiLJeYuNbVcl0sFqDxtP3unPuqj5fCb4BhW1pBiD631X2MXqp4vBsWI3gYKOlgX3d9qby
CvjIp6hrZswa9R5yUHQE5CM2pls6l1/oHyiun1A5M4/otkt2Fp8jdaWU5NXCmZJDdks6m83yKg8T
GpWpvij19Aoe6SY1aIbVISUkEw5Xh3fc22Qpg4jUO+HkvtHpiw7OJqFxz0q6cyqjiZeaqO2qz9io
j9Y4P+ICZKaNLqAgI3eV+qipYXh0piksApzfqUlcQNwjRwe4mJX8oAG2WdGCTcE9xQYUMsUoVqmt
nXp6AYeIbz5ngFvzUh2WfYD/rsfzBuWhCcC3hUJI9s1hj8nGMoxHJIYQIfjl15W5LvLgd92Ya1NM
MwuAFBQ0tq+W4YHeGi6C2n8NImfeO2b51WZNux3D7DuspOc8KSPd0yg5yqMMAEjLtrpEV4PlpxgT
sziobYaHNuVvYyNpOwcOeaKUm7A1pOuUOOFGlVCAjCVT3nBEnxeAWmEEToaKPufEUsTCq/0FJNBi
BDnj6gAuvCpLcjcl9OtVubEaLQHXRjogtUdAhaa1wIUk+mEmNzOoXYuimQZ23xX162tmYWYqq1jl
uWXTWK1y4EgRGCwdStmsE/WFNlox7eDmFdKEpn5WkDhcZEYmrWKgqmgKpfoSP4TmxLHnVAzapQee
Nxb5OWRRtvHDhheQix7mxYwsYkAGtGZtJdq7kxFxQd3X9jXI1sh1bOH9cqcU1bEalGfYnrpobw8U
ankzrzvlnezAYkCfIUBMrNTPSXAvytto7WozX0kJR9foT1M9x+l3MF4d/Vx3l2ncwQDq8231WoxX
3z4oDgJCmELz3tBWPwbEeb9V8NxwMcg/0GFdBy6eIDoQ+4DTSmmiaR1E8KhziOofsbmT67PUPtPp
3NPrHhKRKYqXuJs4BW86hJMh2iU3I/ssAHzm3caWTis1ePTze9htWwmN04cUvRCe4MxPgbMDexMA
bOXfJmw2usF8MyJ1oJHV7E+IMgC9oKSPgIsUL0Hynvn3TtHdGiEYbWiegVBgOhrFBqGBxP/2pV8C
3Teo7wOxG8vsSCiDFFUh+wbbelhXlPxPq9QRMm6A4JFpZLyL6t0Yd9JwLWMPEcgZHch2Z9ibIXzo
+Xtq3Y5jsJfgR+v73NgixQG6zEHfGSjI8CbclBC1LJSAF5a1Ca2NUA0Alr0Y/NM0k9TZZzTLycMt
TdBRjB+RCoQS8miUw1sYVrKyAqPXSNhQ9vRN7O/n+EUg/KCFdoO+WMnlTKY+5HeeWZCCRw2XzvDd
0yA20pTkbEfzplTUi5fEjPxnpe06bcX2Plbr3tg1kPlsCIhSGQHfXQfKyqhRqjUcqkov1irtiL+s
VXXXTZ9B9wSqy+aFZDel/M4pqd4muqdTov2DvQ+ioz4+bdRx2t+Rem4BNcU0w2bqCoUqEyEnTEy+
79Fd0kdOEqW9modnS1x+cL76AeqFkpDoaD2iOPHrSFBJLOaPULk1NjwCkPFCdj2aroa+ASCOO6Yt
J5BxyUcaHPz0y48uwGupJqKntPqyRi/P1752sOf9rD4EWK030RXZ5vZeAQ8KoL1svsilmZanJ6eS
8IJ/9ZNpoXDJs74loJ8YNGqyilxNukCo2Zbk+kxtOao7ydjL+aqhS50HjKhwtR/7h5+ssZ9m65J0
0I4IiTrZuuPsMFsPM/mMcXv1dRH8MQjzoNwhQa/LzEun7ct8lQZ7B7EV/XcskV+Gu2E567hd9rOb
9qtI2vjDzup/Z8lJLbtt0AF6G8Bi1vekmzwaE6lmOmMqBgl1oG9qE+nGgbzQnZvgztG8ArpRj+RG
rKuNo+Lr0lZv/KVZffbaFjKuZO60hs1isE9ZhgNoPOVoh1YrVggdztEGmbG24y3d/4uZZFwQmRjG
CyygJVC6VVCg9tW/8h40BpXxAji/AxatrB0gutC3u2jLlu0PhCLZyQwQyxr36FSQInCsehka+IuT
vZIp4ztk52RZ21SiWI3iCyH3QAjBzn+hr6TE6yi7kr5fjPbFKm6N9qq1+qLD3bbRLamSDRRv+MLv
jrNjkQUFB/iVlb2o/lsjfYfjH6fdSyo4NA9ZSEgf7XTxw3eJ0hv99nMM7Fwz/W6cy4SfiV5Bf63L
w+gcCuvsSG8ydJr+T2VdFf3Sdttp2ozakqYdiny68Jo2uKn+a1od82YnEbfeW+ZrMp3RWeD7hsyj
UsnwNzUpmjTAnTd3JZoVCQyKk5+dhnhHBHXI9yITWFJQXGWYsIM8fJgB29wGnPqQPXu1RJ8YjTpj
reYusLMxXTHKGMAIkTa+2jZwt8cKBdiQRNBB8Y8OTPt4a0ynLt9LycrSb7UqrezRM1vExaJnVyF2
sS8ZPl25Qsshk9keqaXOnaODJmR5SapT23ncoNzd0maDrht3ZE6vCEz0w0WCmEOKI/4VI96BBIKu
Xaby+m4QGwqww8pq9EHQAYz66PorhmbKzql96uNHFu1nquX096aELr4d2pXSLYd5G4evJmVjbGI9
oansjxXcJueOjcmyXYb6TLhv/atePlGqoMIIa495DeACMZ1iwk77eb6XEqlTRrupflP9JAyy44YF
R0L53e6+FPKwQfnHnLdUFGiwVaXpTjEHHilyOxnYEnOtyC6xjUTf+cW+DdbEKJZzS55iO8UnNfnK
lScBL67eqe+BVxknPblk2RutJitGyixXfnfORnshFB8yM0bB9s8QvHfBWc/vmbJV0fMxOf/oFPMB
KQCGPbsMIylzhPnI30ED77mpOPqwi5WOdVjL9PEV6zK6adFB0W4OFRma9Bn1rzVOMwogy3R8R54m
C45m9asaX+fmJY3WeXJuqD9Fm4rg0mKgzCYIMTeDtimn34lJLcovPXiJsveWyreAiQPqy/UrxND2
hOEL4H8AxceVM54zgofxSHl4cmRT1oYV84dqOA+GPwHHPaNuJAcN5ZfoVQCHc+fZtbe5cYUgTbiz
Zso5xMi0+tLO7jyVGYqMSg9+uLP7o0JxdOll0a8B6khA3M6ZvuifB9lNTffwNlWv9nhNhrONN84t
8Qjmwpv6ewp3RmrFppgFO33a+el2Gr4ythzmb/Fg74tljLi5dnxOY5tJejc0MLNrR9pRNEGa2lKW
bKpW+w2BigLfU5u8jBrVjaCL93Vz75w33fKKkuWIPIw/Ic18ZtEF2UazN768LaZnb6MnfEBZK7FX
3fxF4dIo/aKCznKOqBTxpVINfghG9MGYfikc/Nv93MCK8kLpHIgaUJMWAD70nvprImp47Gp6Yr5q
hP3q1Ug0BN2iQgEW/Io5TZ2vOXmNjUMsFre1zk3KXI9I2xPv4Af9aoTINSyGSOgYoe+Y3/E3NPlr
GHdptR6YEPLaVrnYkHaorHWr6LX0JmpYZ8obaVmPXtUSGeGRoz/HSJQBWaiBxVJPYEdRzti4ONY6
OnX9sQafoN2lDOVjQrJ1anrKhAIWCCM8cAjrByc+J6a95H08LwtNSau/NDqsLQlQ2TYBmDkCjX+i
zEo66275B47mCD3MOM7wlIDGj4vK4rLUiaLJX730OjRMP7BB4SpXVk5B/EJUP2a3AWEb2gqI8ihr
9EmqkXy/9D4Nz57HEnBaKzfsfnF/6dDXmkaw8tWuNb2mWQ3DK00EZvOLysa23XayJ9RE6iXhtGm6
CpUBmW0n+mNYx3SQEJVckxxkFmv+S1psCpidaI7L66jGD2FDlOjxbb5nNPHGdcuEUjkYhti1wkPj
KjTALz36+BVTnOQIxfrL2j92yAoHR3VwdWVNZCQP3AJIiz9uOvw3gmjdEYKzBO9JXfvz1p+PSJ2T
W7SaTc0Ul29Nli6sPtyRdQGjTcA5W9hrPiuvjk5LatF8VDk61cdQWqfm2UqvwbBtgk2SeBlF0X71
KuXHbjyOyUdtWVQDbuR+04BrwSOO4kusvcYr1JhqxEJ29jqut1OKob+XxlcWvZv1rSgu8rzpQ6+Q
Pc3eIajKhZjFerL2lnGb8RRUQtr3kkNhsSso/LD7l07aIEBJ+oFCDvR3CFbF8QfI9bi5F+qKr+Rk
RnHIvpfcNHK1bq2zDnSc45tmPZtsj6ZeEsKXjzw12+Zoa3fbWCO8QJEJkrwaJ/phPo/je5beVToW
tV9h+UkpCceFbNHlG6MkL3epzQOiuqnqqt/afI/NN7kgW4XOShN/wzaFke3rL2Z1GaNbmr765clu
DwUlXJTdUNRzQBHMiQ92e4sgyul/YvrHgY4Bw6YhU7nryu84vkfd0d7WG7pVlAUZwmLpLCqOF+4U
HtuDb+4T7aOUdnN88OUjuuf+vK6Hyzx8NwP96NSABTTjOPKSyNeYgeLe9sW+iJ6ewLVpHL3flHKJ
Wi8MqnJ84+imIkWQ78qKGGNEZFriY4NFSiXV28gfg/Y+G9GSQ9NSlx8hvBoDK7sQrUlbM96G8yly
TgXHs0jZBaRjnfc2PjgIYwNwN842Ch0kR9xMeTjldnAeY3ZoRjyeTQq3RFdYyrQOU7cp0Tfz0JAK
tZzPSlszzwV3HcnW+BFIh3bmnJJ8a86xlC/jhEjXjliFD7XD2WjmORDR+WDiMQ7LEEiuwX0Fh0jj
PEXP1iod1qgj+sSF58+O1qUI65k7SCVebOVIY5lUboX/1Whr3dpzVCGuP587veAze7dvK2rEkXZ0
bYv8xAppkGY84robaNUfJgW9Jfp0ag5Sqo4T6dU6EdfuvZPeAIwvRpneJMrlJv9Pxkmgjl8Y8Gx4
UQOW4b6UXAQgF3p1KgdOxuWfEfwvdNxlqlxU9UUNj4X+MhTrwFrp+i7Q98kOkp3BHp/JD5Zkk55C
MnmBeZKzN8dEniKCAXa3g++MBE8eUwk6fEwEj+PhAsq9E8pdDUo0arocU/oLYuJHxQ1BR6qszkm+
I90e7AntTvQ+dzATQ3/5aUSvyCgFCJQ5y6rwpHZf2YcUOeiI29LYO+qEmDweMVVL6vzA/hPBXn8V
S7JRk9fAqxXThC172ZFu1n/7pryM03g5qLu5OkqYo4DOqSMPSw8280QLy4uUk2iFlp796ShCYt4R
LDiHLsfr3os8ySuQZV0WKT5x6mF/p+WXEChEqnLVxO+ltUHb1BQebbNJnVdUspmIpD35z6/+mNkb
/khR3ErjKEf7VnosiIuTdD+KwPUulm9CqIVYNB0dvzmoLqf5mg244OG3zCaAtC3ahfnB6YnbmpfC
PrCLjvbH3F7m5pTLr462lTx0KEipysmlshjJeTHhn65kT65+BcSYSGws9Yzwfv8EV0YWmmA8Ic52
fM/9ozHejfLDaD168yjgvHfxJes+AgSAM+m3UMCb1JhKvQOJPDF1aD4crH1KmWuqXsQJiGakMETp
3XmUsbGEWAzJZpU4YE13Wvwhpxd78NThy/C/IlsmCAwtgDN9o0vr3iT3Ed+s/FOtTr37pZLGQkWe
0+qj8j1DWlsmAhZ0ib6qBFaaj2na2q+ydJDVXYiQDsmL2S317Wy/zIpXFM/aWMvFMx5Oknl2GARk
27t0EwXXAB+jrMsFX2D4zo55JVWM76Y1d2p/LdvvuPnWrLtMSLkXxe9kVy3kBMt8P4fvRfSmDL8n
HkXDDgwcIAy8pH426rYkszAyFBtFebPnj5kAGF6Eq9CtZ2UfkrV1qmuQvpfMgwKyqqOiaABmXTjQ
pAcJhTn5zpAeIi4msDVFUHjI7q7qefaC6YXVofjrFn7qrLHqWSIiE/U7JR7t+DulfGnnFYsnxImx
LqlZoAN2n6x3ydkWiy+/XmXTxrZeDIQq02Ni7gr9iH2j1TNsrlb2Wdac9vcGzNOKMw+9Esh6E88V
LE9OsD5BDcJ06t2WOHzLV9lY5c5mVr8mdE4MIdZC9EYFGgUwmhbTMzIsNL1tMFnIGyyijD4I0DKj
fCGzi8IN3UCcG0r11dI/gZBuGFJ53JUlCpXboXcH4HU8JwWdR3ujtZ5JP6Z0mv6LpbPIkR2JouiK
LJlhmqZkLJ5YhWZmr76Pv3rWavpVmXbEexe1J2k5NtW+Eg5arLsd5MVQrzOXLlPzYPO+SngRN5NH
i2mLIqp3x3If0lZFrw1hkzokPmMlJ732pDSnkaTdtOKnlZFM7iiur//EZN/0OyRicu0b2dcg/M4j
vujpHtKETLKmrdCNKQ/PCTH46ozlx8mrsxL6TbVlfAUKSvDszA2lTUDQEHVGtWdzqOVLIPuG9tsq
72L+KJpTljwTaCl13I+OPn436VcXZG4cXdgfdV6FxtYIgD8CEIrPSb1lLBWsbTvfiuA25ts2eqO8
JNS9KKG1hB7ayJdG72JOpyA7W8FTTC8SLh/5bX3vLUhHjqoTi3b7p1PjSVSRjrHi0OckPhbHqXEH
xU5CP5MlJ4PQgbmWk9xv+r00+OByIhgkjohiy66yGF7Z74LyZurPpXgI/VZ1hHsN1d5+KAlVMZnq
SRxL+KvxT1wza18ahzo6aaG4zY21J+y9yJ6JMQBCVg/qTCIqUlpGG2k9xCmmMmanMffieAJwgiI6
FJwjafHKg93WEb9oz463HbLnaHlYKSLljV4fWuXy9yKa7wlXi7JiopRYTu7UbBsW5Zw6ignoK910
6ks9K56QBbZAAFG8fGTGl4YXJZduunXtakDG4UHHasImu+PpbK0j3m2qmFw1lx1qMdXwt0cENq5h
5go/Mn8IL+qYQkcoF4OPM95cI42hGv07VyCtMHZj3qflQfW2o9bfa5aOkXq6O3ij5dCQAngkgKKq
KIoNWpq4wqFVZMncCDBhk/JDhlAo7XJMYOqx1j1UiWb1nDGFBXWAnQfjdai70waMF1Ihdk2nZUdu
EyQsDGup4pM6szH43l2c1vXNkH8SGwFPd8rsHjwAFdHwlK0vN9RCN0Ff68d+ZigiEudazY9QdEf3
qxa3FC4ByIPs9w0yOHZ/2VMM7MfbUaHPiSC2prj27P2r8PplyE/ZCgLoGWK4J6l0q4jn1IYrxgFj
cuFg6Ox6pi/U49NHjIllrKAdklfLbp1Gvqy/TsoGgpMCVUeunyWaKEAQHdE4tNJpzdsjM9qWg1fN
utRq65plcizzffs5NKeqf+Oj0gdwfHUvL2s36T2r3ix1Cye2GXreDpteI0/pf7seKm5+U2nuDF2B
NYg/fiAqpNno44HOaFrL++Ziap9a6sbzbxiZgDs/qifjQLrn1lcufBoNnX049WObb2ze1f22O6g7
HfebzCdqgV+zbbtasCNlcSPgSLMGkC/1T5oe6fgcAt9a5o4Za5ZvfAx15lpUrLGmEzq+YvnSp8Aj
UWS13VUPAqrz1C2c2ifYs9opXsIG0mwXilIp+2mPfbLjKzPie1ifW/kkhm+QAGO8BW3tqj0a+K45
hOwGQ3NQCw/bEwG+/rINdkyMLOxcjCK3SZjupiSg3hjpgoqcan5M4VcYQFTX8LfCWR0yPr/nSAes
IoKZ3glMfQb2ryuR2A0tOmnObCHMxCYTSR4KdseYrg/Ptav6PZkyfrlVy33lj8he/NG6KTM12MZG
a7BaSncR8CKLf+Qc+G/00/YIulfJZ2SxICALRWZK/K5+4tmSfe57Cs4WLDQOYd8Q1HCmyUFN2MG3
gXA0tTerJ2qufkme1Ooaza/r6UN/n1weVEIvxdwnEi7jFJ9SE/sVRQgocJvmafJAw+sbfcygVb7h
cEeB2JJetMx7PRA2ZGtzub7r00WhQallLKeaMmFGRa22Gw329E1CGZLsNheLrqpql6Zg7PdyelKF
v0B5BMGLMh8Vfa/3SCX/5u4kld96/KFIM8ABMMprlv0FOpTh+ZdaNesK5AAAZ2kndkpmjHACo3qP
i6+CAi1l+EUGuomIRZwCHzqDn7x0ZT9ObrRLbaKcdrE+cui6pX77D+SIWV+gZVFEc7eZWDT3tFhR
onyiBwq1xFWEn6NKQjwLwEIavS3gOsXo6hjeIq7uZVsE32H7K07PtXiZlduUC27Lo1Jzu+Nzg9ki
jeAr5a9y7QDAYY/jsYHfxASCaIEuRnuF7mzLCatt/l4Kp3l+VTMvI/uwoWE5qf6aSoW6pQD3rSnu
2vS2NJeg88juZ2D4kRE7CfUWSLjgYE+6Xas+1aTBR+VNRCYYQftIgnwQjMbnZKR32SFqDk0pQMBR
La/cyARjsw5dTEbkXeRXmAV7UbUX+JjBYqQvTnRE9cFhKk/ZKtBo0U6EJqvaw+xfQi/yw9olf8Ab
f6zfySUrvuO8BIJNoBL6Nyq+AtRSoy8WpN9/iwL9wZ3ixMVVzl1O0f7T5AobgP4bOcBCQYswLS/0
wyKW+ZL6t864M/E2LCORKy4reQKicSdlJJI8yXzR2eqVgVFK8xW+QIIa6DdVbFqZUUmtwbiLpO/q
9i2onrLCL6/EQtAmhwe3YMJYAeOU8GRKaILfWDuF8Q5hPE+EhOy0P6D5XS0jFipmntThwVE7cWVJ
1sXkpQ22UDMg7dekuPck7FMLlqluQaUtf3z2qGDhW8g4lf5sD+nNFB45x0osKSWpY/x3u0o4pgg6
hg37SncqlJ0u+JFj2aHsCZ28MYWCLYLKRG4rUqQFijPFx5qGq6LMRXPmR7u82IGn+K1+6ttDxMqk
fKvN16o0E1Et9T23EfZDcjv5IvEqcuyEr3rBLMMPLoGejCv2C+cXYWmp1vk57x0D23HHrhty1Qjo
ChO0JUrT7OticWWxZ/F5yqWPNpU8kEZ0GGQDfGXE8o/3tDpWqq+WHxVWfHU69yr9y8faOo34xsr7
CpiIubXrqBmQE0qP6+cmf8uLFcDxmsYbWJby155cfOO7Gr5E2RnkEypHmgT3hLJzYzt8iqA4juAa
Nsd04lCsiOd0FW/oPAI8tvG3Gr3k/e3+OiQ3FUdC6ksOgSmTs7Dk6ek+Iz0+19ZokAWNrF2aj07B
zGRsWXryG7eCCbxXcNt19EArSmxPEBa58E2vE9kG7BOIbd2BL0Hr+bYjWE/+ptG5YD2qSYSX6SNs
hTZCjsD522P75Bsi6D2Q7fhSV507Q6dI8NyV9ChisPW9BtdO9o50CvMzfAdg9cCywB9qW8xLkHUy
AI/KyG90b/HdIJtkBP5oXdy/c7EJAR0XN41vBsNFMIyOjIEhZtoT6TTuPJmrEB3EeMwpYGyyawjY
ufgRgT1c++U58BRIkKP8XjMjRmgfDXT02VefuHy8MfmnfuxL1jtIAcT5U5B9i1N8nEJkEcWdTnSQ
L8qgd91jhvpmuOWaNG/T3GzQktr9ZrYl6UfvXhKf07c7NzXmKGQtG9UCMPKqDBxX+6rDO/8y01bw
VQuHpbtI1kuRszPJHBriIVDZTqtHHeDOErnmidEDfRC9qvEzhCHJyEASU47Xe1XXYOh/y4xfowUN
FK8dW3iseTktthSffgE4b5KPerARXxC8YWyawpHGbRBfWgTb1qLRYJzjnYzYingi+KHwo9k6OPo8
86upmBNr21Key+BPDRXU99vROvXzyopxsOQ9PkdUxqYf/Y0GpcO0jvqqXqPGUezRB1pbcZ7o9/8L
Rn5BE5TsdD8b6aHmQoVsLLaW8F3xnJXTt1KpNL3uzeJAPXbIQ9z/RepHuIHquLCiYzbmD7Kt+pRv
LhYyqSakefYZKSSatTDkuKFsfhvS5JGMi51Tsdawx8vCh5bsDYtMfoy/++FhWRzbGRdAfI+jU7pc
lM0A8fyWZ7/g2I6AXAOeHFqfuD31ogw36SoyR4B+oU+kzMYLFT+n8l7jUw3LP7bYCaJhvVBGMG2i
HSUkDbwN2XDKE2tThd8Y3bhfd8Q1IXANEN24AtVh4a8ZbmFGfSYujRAh9m6eJlofE4Yu+hecfPMx
/+PqUNakcLVOou0WkDKB7iwa5MDkMrv7MqDBIzt0LXO/SjTJ5N9MBpybN9GYtaMxUBxeJOpW49Ta
lBbxGeXnWL2ibiFg4iwwohhcg5rTuzObGJk+4zbimtErUFNcNojTHcFg/QWNXBamuLdevsXzR13+
yNhX+ulDF58abEog+oajN2emtqC4x/CkA6KAFXzTFcgANjux+AyFbdeiPI6pS/a6/G+Q3mcUxzmd
5QjNAK3/Wh4BLKp2X3+ErDDAWTKduPx62nJAwYo8UeETRsAPaKdsCMGj3XIEk8mGV+1nrl/lIcYj
uhtxeZ7H6kVXkKm1JhzODxalxvK1CGb/NKI+4buuew/KI5QcNX+vzHPsYzk1nqatuQvUh0DJTLxf
OloDSPIyyfEpNSRS94lzmVWoxAMDDI+bFr7qVk6XFRGWY+Sq3Dla+EJ9PWTH95B/GhAQeK4dIcvJ
xnrik+JEXhG3+d0w9vF8krWnJfhSqks2P9b/tSV8mCAM1MDak5nyECKSje5WlTgzS520Q1K1yfQ7
WwKdmQJR3MoBdaQuvanQ61Ckafg3xe9fMLX6bs3Jblg2cnnPBbDrkIBoIERZv7fa7SQ6SIQbJXAp
KFBQGJTdRxMA0EEdldEjHt1F3lLLbq14xwwdPKVeAYIlqDFOrGejeGEXwM3sJhgxtqmfpz6idngp
RuKdQCk8lhQkzchWfXFf7EboeGu//ioRTXCQHEX0SYLChgJM0VnEzs5oD0EhZkQfC5v4PCwMka/L
G+Rhm75KfL8YjRBoZxELzkEQ6JkpPQwCS5dv4gz7fEffTHsepq+ZdXr21/1I4Scl1Z4XvXEmZKAw
UQWcJdTCPLtARLl84L8apu8Bycm6CGUVpTHcCyFpXVzd2nD+QB6nwpDTEZc2L2F5bcULy7ea/kQC
I0fyEi13dn0pep+aR4ZkaYUv+vwOJyngNsIGtOlowqH53MvQ2tMjMMLW7dnh4LKFyEu5xFuOBO7W
ehBRuX5rDZ0n/CwArOjXJGDL/rLO9WS74dBZOaE+PNHLZFdIcFWsvfKthdKUOJmHZxi2ZiFajv+p
JWy/gCs1JgLexFHtQd/J65UKQFRQWRHNmWuSnI5fWfWF9ixVnOg31cTtOyGG7z5Nh15lZcPP6PMm
SoDPkfYMFy+ah5m+wj4/N8JTPYv0A78H076gc1Y5dfMlYFZs30TxKgqXguWvUPdGtu8dFMzWZbB7
qPSb3G+DRbHLetcB8cDmbpLGb/kt4T9WrMldnBiWNMdthLvpX5jdn5w/GvKO3mvhjjLK4HOe5nu6
GriNJ8XwaChcoByAO2LzUNdnXdzRQMb0WThI7mWiQxSROWR5DPNjPR9VUvrZ7SIqlhwsO/GhSq6G
6mQzLey9ixUU7O0g1Ls69+V0i2eFQaiu7ikm8AK1Be+dNAH/vBr6JdYeBpJVGt7tIH5RzPee8DMD
SPIami4ubH8OqRnhoiGBTN5P6UeKSsWZvDreZeuL9SbF59AxMZs7Pc4yO/YGxbPMYyh9CdFPJz9i
g/XmmiQfAkY5ihdBFExkRAGYL2qGEGivfo8Q8HBEkKdgflBP3QNhOJrllX5fwWd59Bsb2kEqDmDc
K4eBXWJ9ytBigXm4WcVbsitBSqqDkB2bwTdyL4VBTpsftkCe+MTicY+/cYlFkddbF0lDBEc8JKNJ
eTc1vyF7mhQhZFqM2Q7WWUvdd8V2tiJvVF9HCCbSmpKnZDp2ZGXp21w/ghzBM03IzZC6WDvMOPG9
IGlFviX8/SUvUa5TM51uU5WNnUC3dtuTO+3NLj8LevvW5dvm8zR3k7UTviqg7GnfDS9M8ShuNhrR
EAzC6QCCztlhzRkYMAP8LNu6SdoS6+p64MLHCh6sNLYSvgIacgme4akvWIAGRpcuwQJqhw2VzgeL
A0TDNfWJrwwj7r7PUdMJwBomDUcN+kRvkkC3lz/q0eD+6aRpeL2ataWTESypHmN85kdMvGGbTL/t
TZI0hnTVZttOy7/EWvUc6eTKsjcbJNVzAjUUUsOusI1BMaGzIiANKnQ8GUD6Un5iYsBq6McFTZCI
bVeCa2S9dOFikqMkfAT116y/z5XOqtO79A1vuhawDRHNS8rEV0UttgyoYIMtcgEdwoS5ESXyJFFG
aNNWrYmGGn4MEWvTkcMV6w0v7rDVd4Pm18wnG92f3Wp6WDMbQHHW490M+yq9Z8xn0NYKm8fClNgD
sAqXSFa4Br2ICuHmqMjPKcvQcleGn4QTRqv268qnZ4cJIGJEg6nESNtrtvsWiJnvH5FdlH40Cqib
dZoVEGQyaGL8WtPwGkp+w0T4INYEt9mmjL/bEVauFj2WS1dPDhTLuVB0615RLcw/DCTENHYDfLb4
LrX7vLxazds6cFU/HHFd/J4YLNkmu1/BK7/C8JPDKQytMY0kj1Dz0cKUhwnCshojBK8e6x1qIrH9
oFGeQET/K6a4b4YzZ3zRdkh4Onxu074NIltimG2CayJAWmwKdJ9+8qUGvwgkcFEa0JhnlODrBb5C
1vaXAUsikiXzD0Frj43+1WQI+eV3UjkR70B3jcOdx6DP/Pmj6B9tfhaRpo7lPUF7laHhbzk4Iaao
vwLvsQMqmdeYZ6DW+0ocmSaOBsTmyrU0EB+yfhgd6qsveba1zJbJFGKZNY91X/stxbLraBZXHvKX
NQHDChR0SyDd6zHXPtcytBoo5+p/dniZJW1rmT+xuI+KW9B9zLDtBUL+9T2xTJRBrEj1Zsy+Z7KG
0FHH6oMSCm/me/RAK2YSalhJ3ZCgGApVSA1fC8zl52lAMwGzth6nCwhQ167CEDb2ufuIYTwmO172
K+FdBi8VD4Qwo56q4FX53XltUNG5E6gPHELU78fqry75qhwx2qnGdULdo/EzjU89+hHrhRe2LT7Z
fWrlHldPoFTYgAyBA4ze3OFaTE8yR1/UPZvq5+cMVB3ZqvqCHZscn7/eG0FlSwxY53DzXbOkthFE
9NjaMEil5rS3LFq1yKIE+qdCjj6H/UeHlESf+EARn1v8Olmf2lXwDY2/DNcmP3U0S7Z/RfFDZQjD
LXL7/su0djLTLfOb1Kp291lwBu8U3orXGMk95tBfCRKqorfZMEFXeB14vIQ3zpx63jT9NlHOSenV
3W8y7sfyzFKpHJkVuFt/FB0K9Nast99hqC+T+FjZ/3gr1iEsA6jheIPAFK3a1gkvEfTcHRtEhto+
5SRR+ecuDxXv0CrWAGSqduG219+08DOHGBx5ga0YQAH3LxSKLaQftVE4ig5io7jCsOfMU/Wz2Rdg
3JdV2zC1PKojVYNubLqs4gNEHrfKMmBK4s/njaB/h25d2YtZJsBK49oT4tVQAciogOdsGU4BfaTm
oFnIHIIPU/pbCvYxHw0HSTInVGggLrn93ak+XQfbcd53ZNXitR6z8xCtA0gRo4p8a+tdKvgpR5Lu
YBRn7a8fHX62/LayLkIBwGki2YL3eUUVUFfnGo9gPXwCuGnGro1fAdTGhH1T9RBT8TabFdwXATcc
8onF+YPsXunljQJQXuyK2RGKa7HsunRf8x3Kv1kX8LdmaBKdXKlrLB4y1Fr6O0w0BdEHprb41tDX
FjUpOxX0PBL+MKMMYLnxoU3JsXa5TeftitoE/YtILJlMXJ2MsrvdRrQER9iZIBNC7IIonLiFQoOQ
Lwg1TufXFInu+NBpI7aIMAT+ZXkK0C1C2K1OvzOXMpH5eKaeMtATVrGAvcwZ5m2DlEa+KZKv98im
mD6YutbZD3X56BIWDB26nvroXZuceH0woOFeLQcjPbYiyx3D4XweqhP6FQdYWYTdBW4Ssi8SJnBt
vRqD25sejixdq5AAPtAOA/zL2ISy/k3/k2mgzHad6YvwjYtDQT33noRrvNgmSMANPM4iNbFKd29c
Si+qk0loUUJ28xGB2BZzk2b8rS4J4ZzK/PxsGy08eBGjz4mg7MxrJn/RXM4jOck7Mht8E2pMJeND
3ZigGK+GS2THeIxZDEXI0fS2nqdcXANihfEvqnYEca8kzOAIPEni5iRBDrdwM5XyI1ifZvNiWVt2
v5L/pNh2Umxr3eeAxB74OGLj1crf3iPoI/iX4A/0gUo/AEbEFjDQw058A1a1b/yXPuwi68nscq/1
x1UX1+e+grxhiJtTW34ryCKkjdkDWyofK2TfJ086f2owoB6/c/STK4JwllQiYwT7xKiwMhDiPWoy
L5cHL5VRzYYr+LIYNghccRYtFJvga1qx07SLEpV4g5D2mKu67geOkTPY0HY6/8cCyFCcaI/ouGSN
ZwsxV+QnDOrZIYl/Q+smS/Pmk3QK5dpbW305BO0p+Ga/6L9D8ZCWjL0mfwZg3sJZh50+SHtgVNKL
SkxaDrrNhiGPiXFMRWeNWsC0B8j9D/YDS2HX6vo9K9yGQIJ1WW1RklrVU1v+zi+NfC1rb4S85FmQ
XD12pOWkofVv3xpUm/KLYbPjZXdQjCZAd/SZn+bys3AiT1Mg9FMHa+aU3jQE5MG3ZfWkrJgbODFc
Hpzav6awY1SW+ZqSDKGKQNu2CCEqsNYzn6WHBHk7AzNzgflvrNLEK2K1S8MTJgh7GXnvwFPxbCrN
1exO8zX1UXWqu9YvfWCUtd1hlE7MDIGENZ66R3M71APf2ws5CIRJEDLricMpUNBbeBp4YUmEBct2
9Bn1X5308Q+dtp47RGuki2wCNHOYRXi46/gaeZYtj9aRXAvOr9ta0lVIZ0k4TQ6jxlRdagSvzEwM
CVp2mQJgyWZNw3viLkqBhnIpIOYXLTFypUbJVsBbwOa2Srpoorcl7URAlsUqj+8CAAPpDEEUDnrS
ztP9KnQxcLB/b1kGPLM9pJQDxgtuAtp/P2PrfU727MpZfB+lbS2cV0CJv7Kagb49adMdoZRLgtUL
1U4AcpoT0w1m5ePc3bvivSwO5VZE5OBHv3IM9cuZ82kqWxpzEet/xxQ+Fc9gHLXmzZ9z/KYxptbv
5fQ8sgGvTPWq64zHT6QaHDcK4jTA/PpVUgObdPRgsc2htlXHtH7+7f4g8qnwF7tEpuhQWDx8KNQZ
qsC+W3fxaOHcYCOHqHim9nkQbql4E6rTTEIXJCECtXMwvAvah0y/36oIjyhRnsOfRPsQ8vJhjT9l
D0XoCe7QrBzzKPytk2Ee/4jdpf1l2IVS69nBi+R5AIgSxkfPPb1odzTDKkEqFKvGZ0W+iMMhzt+J
N0FNM/lqdJZ1V8T9vATsbvEV9oB7IOsI+KDP/n0lT9qCM4KxmyZYUjUYjPLdigSb6SkW/b81m/Y9
9DS0+sgy1FPK5VZD7YS8fg2iod7iFQAkzVnxVoHdYn624hPbjKERxeGPIE5oAiuHnIwQx5AyvMzR
jyytmnD8Na+1eraK3Tr8TMVtFYEhNxqG/RzddNTJHUHC8yGrxU2XP5OCh3gZH8+wvNDqZKu0AKtg
NbVxbIfXVtjryd3KztmiAY3y5o134EUcAlDCW1Xw1iOAkdGCtWlqf/oiiK2q9+0EJEEY8Z8wXqf2
VUHdp17q9Bou3HzbavCSkrHkmM0u3BAdDgQrz3aBIK6HQnIVWwa8k9pjPCK3CbywuywiE+7RMO+9
/oijvzh5GaESeuRdwJc8Io0GC8aKq/LvwS2fcxWTpcsrxC8e1j9D58LYc2B8tggU+5zTub4ugs37
JiQ3XbkK4rMKtWcgjl8Vt1n70JnOo+i8cnLrMmSlzy2KxlS5hdK2M7fG7NUuFwks+SOFWGGj7ipc
B/o1Ux7dzBCRfsXDT9qjLr/CAqB1Ym2bML9pDYm70Z8ubIf2ICF6Buddy3B3Vvm+ruliew+Mx8/b
pGtO4AJXaB8NOXtB/4uWjfRJ+YaNcZKPOdd7Inym02d5huWPFcZt+6vSv1cKyQDDWaC9jAJ5QENw
MeDoalvsCTuIrYOySi1ckk5KtDjNocjemuq1x2RZPg98NYr0fK2id6M03RGMXWbW7v96zVifc4l0
qcg32DvX7clvmWW6IxBT4yW7GLE2mlYOpzDk6TZdK/wleILGY69BF40yGUMh5pbuL+K9VhlAOuuZ
3WmKGMG/cM0YPZC2hNBiNcpXHxZhAmbWb2ostrN8FuKbVcPccxasYPOIIHzftdcqPbWFV5T7yGM6
5QKYfLANnV5n7HMVV8uKkajjFq/DSpCj21yRFYUvRErx86NM6sZ9AFiwyjSosEzbhyinztJ8irrb
UzuDfPZaFyjLn7OE2SbD5Z4Dgu/D6WkuOfIw6qzUT18z0IENys46YkAVokhu0Ioxs6nlVoi24Eda
82E2E6PEj8Rya3wNFBRMxrfSQVJvlGoHhpdARYUCJzyOsCU6c3tZYMwRShqQt1hBFbOt9a/Z+FIA
C+S0smXhMvDOaNULsCuXI3LamiaqsX5el+sBbmQqPsKRlgIOFYF/Qdf5GmGFG/UIs9tuhunaqQzq
G+yPhuqp9U5KLHvAIBHHmBXaPzYEpCgbiexlI4r4ZCagVKKVqLJrXk11IL3lsHzx+6+wg8WFwq4t
xnTB887Bf448exfZuhJh0vc/pfg8NG+FsK+6bURyBTAm8j74UZ1kBs/q9Y3C/D0VJz18gj6wJWie
nqOhqXipIHHEBuwdcUaDS1EQX+bgqhe/YcO4kx41Yd/XWFeQ1OAt9ESdZcRe4YvwEXJPDNyU7eDP
XBaJQwDLdMuTn3UHNjgFTdI2JIjhgN85638mYKNUcobxQ4CYhnGWlB2C7VDxosw2fUzhIOvB5Z/C
YrnGjKUEzZjg04iRROW9Bd8JnqBSCzKiZhZ80TXKyDY5opOic4MOYoaIsBFxumECnJBvtpjaPltQ
ezfoT2SJY/lt6HqPndIhE6fhN26JgPs3BljNLgn8HuI41B+JeFwlhTRww2IWKM0vAVmn8yXMPzTL
TpZ9KlCVgfumsiGrkZHakduQhLfBHCHvO4RLK8nh6OK4+f1udBQrxIYm4sJ0DrbYT+vXUqW3br6D
jJUgqpFx65VHvPkdmP5xUSMbAjfy6m20m9RrVj3XwSG1zig1+ejJw8H4m07DCjSsUu4lEDZR9mZE
T7H63clPC7I91QYsiLutnnnyd8Zm5yBkybG7ODoBIM26Y1JoxRhzN5SjMvhRuib/a05NjFejEKoL
Hl5i3+kM6DKuWyX2M5amGOC1RVKL5QTCqAg7X6YSOxzQvHKM7+vqha8isri1OV+ayc5rZLEzcM70
UqMA4ouGfnAhmhhgWAWB/EeAPqm/W9yiY0O/IoKTyEkNyD5nhMbDm8UuBTmwDf1h+B2r55j1w9Tt
Kn9KDOTh2g1xMt5fJ2HjDdfziam6ETdqya7ssmaTNgGIBdKGyJDBfYSXVT4m9S2FOBo6xR3rJ3N+
1Ql2FMmsXX7z6FAwabmzo5Q/c1cjzONpLUAUGLHFFHhg80rYSi2XXhc12/X5MllF46rcmeay41lz
evkslzcoEQh/Bq2d+Y6yYj3QgppP9jGyNsnLhWJ3XEPsC1GFm7h6S4fLer4GKP+Ic7R/BfQUavYZ
SL9pwpkUofxoT3x6oLyo+I56s9VghKLoggiqsyelggoeUNsPbmYYm0G6Kw1+zululDvFvGFMaLA6
hCpZi/digveDBDEeSHBJF+PoT/ZEJhHJ9jZ3XF14uJ3MIulxxf8t998nVyhb3nHXZMJej0GzOeMD
hH3m6gPmgC9YcUGVW7c+yf7iGfNV8EQcXW5uvMvZH+y8nrwSJxAi1xfVmzls4/IoZCio+o1lhaCF
bsD1UeWSO7e1F83MCMgpK/E5CH6iufAGPISIK1XhR7X+4vI5JBKBm5/PVUk8gt82s7JP0dxIPWfm
+EjZUDETL9LLOjUq8UdmM7K01x+0ZWXDChLb6XRvYLJXQVc2nQEvegQi3U+5+Khz1i+iq3HqqTIh
OqTD1JabAxx+CwGGbB4KCz3XcJpxXqcFjn2imwpUyxmm6eVQcgZGnCxwrY1L9Ms6gxXpdrxwwmBq
CpaXd2rv0XttPiOUa1yiTsXtTQIYYL/pWJzwtWk5g5BzAmT2blqt3Y0d1mDx4buEajedSAUsMT6w
0chParDnLRc+edoihnNr+snAXSwArwgg16za72AB1m6JF+Ktj8hZWm0jhGo17CFIRt+FlDM+207V
eQEJGDpjE46vKLgFm8sI6nE1rEAZj9uVOOjir85YHaZm/tKGaz6RBZSBNYZXvSVPu13FRAjjsEP6
elD4g3FTC9IN8acZgf1N0Btqm5Ww1G9T+jatZAln7QrfNvhjsuPMt1hOnzzrvLqAHfoBpkaH1Wu4
wrNovVyVGu7is/gKDTC97o/LiocodttkZrSXbQWVSop5k0JL0rcByts3fT4vfrhr5VfBjf1FO61A
Rp35gc+tC7+3ioQkMn16FBkpV6IlIGzh6jLNx9qkJXLXF0TBgZkGVKd8yHRbRAqaSxJ3Goxb1z5E
52L+pR0BDcpfCOSYvhjJlS/NIdAv4LJA+GFunpvgTB0998Cnqn0B229ksEfINQfJssynYFmOJC1u
PPLj8P2Rf4i/b7seGhHSUogsho1O+eWv8NzhBYP3VIy9GR8mDahyBBWTP2blmgv9tjQMFA8UtMs1
0rhDGyHPuQIbOuzFtmRylEaoE53U1pdsp1Qo53k4BrPY6Ezeav2sfg769+qs1uPXArMfn4wIp5+t
JwWv50tlcbOXiIRYzcA4SHHlJ7UAetvb2h9alof1JGgMkpDcDKmLOX/JI59Eii3e+CgagRsYxZL6
JaRXS7sm6lnIj5X4Z5RPyhpnBN0ZvqX1z9SEZMrw7EaHNr+27PUsnySU1HstfSpy3L/+XB4ZmQGo
Y5F1lM8xR4ue8goD5fC+P9fVqa5vvfZt8j8+L8tuQUGQSSvo1bCLdAgXmIA3lt0rDFncjvwRq2tK
4mjJsAQfil3gh9QMRXeCfBKEyt0hGG6ZsoKr5MlGC/kEsIc1AQ/IesLdsjd6DEHcAG2ksLbL0Eep
M8KP1XACyVnQCpJFKM9uM9cwag7K2TdFyoMY0Ym2d3WOC36FgKINbbTYK5jtSbma4Pg7hnmR4aq0
v80VJedui0kQW98fWLAZrS2Crjrb9FCI3HhUzKB24x7P+ncjKMkORLSXGe6q5FqswkVW+x9J57Xj
OJJE0S8iQG9eS957qVQvhFSG3nt+/ZzsAXaAndmd7mqJzIy4ce+J0kXNCxR6kTtUOKP8dJVno62z
8sigXs/PJGYs5xnFFr+/NB9CGo/W/9DY6svss557dJdu2hI+GyY2Aya3e5AmRDhGkfuik4VmhcJI
xXggP1wQc+Zn9gg3B4yBVfVqmNI/j7cxIsntSxy3GUO6SG0/nK3WVIySGvbSiJSG6ITckajQOo9x
e05Alxo7E2sbM55KXebhNpJXhjSH9CvfR2MJr9e06X6xhvJM6ixqwgoaL9MVaQ51C3hQNEeEjNnz
IpLVtT+32nrlBGdWcrOBiUn6MuZH7Lg4Sc0y65514meROfIp7uwWBRRXfJvHhHunrf2k3RPRg4xv
WdTDqk+jKD2lfBklLNP1rpV0AT/V3W13T0KzC0BkDpPOwe/thOxBweuv5jMtbqZ4d2dsp6a0ZcE1
5ReRh6nsrfTi1Uh/eXhFDk+zY4uXw0MoN7AKKkxikQxmXb1zLYzl+y5+qTYVJ/jPCs2GuKZwVVkU
tuXwS23K10i/y2DXfOUpDZe2kwz+EBVXexsgsRSk/c4u30cM0h6nDEpsO2+sbdz+5cVFxe0BH4tn
C9Znn0+PXN5AmnCvA3ak1GIKa04zLB/SwiELicuHb59sEHUa8JKl6uYTsQ8CBIVu5x9DRmL01ZMX
/Hh36R+hd5SEn5JfaWhv1nARX0dpsiVxlzOHiRZOudBVYmbrdNhGiL6a8J8yazRlexJxnJbAfsOW
CzF7lJCTJO4ogpHYAdNgrj3gTYjjVJHWzJwdOC6gs9GR76lBDmTfuEw6PTLxcK0LwnL5CqZprrwD
jbLC2Ujyq2y/Gw31MS2xKEHsrSxu03ySW1hIcUR6/rcNT4xrEmvKJRbXcb1Ri7Or7or04mIkcAF+
iZGsx1Xb0VekMyCBeO0M8xeh1cvPCBk6N30805w9FFhsW4L1aHzI34P9opOccOUkLoLftzl8hurL
kOupUT40JgcAcpAlh23rBJAKEIIwrwrZ08v/xHcaSA/Yk5OemAfgIULUK45nvoi6X8vInyQqEpp5
Y6kH86RAv/20pc/c+TP1DadCJj1cfBVWLn8M6YNPRqprQjgoFO0xC/dmzjdf09FEMEkW0Sych4AY
GMloeOdx5gTeTrNWlvHO6pdO7ZL751FCcACHM0XgQheXMCU20FVZSkWnoQ2ImyHex/Bqp1v+EyED
hfgRWyoGW3uoocZ7m35oU4hSlo8OM7XspVKtIvpfdBlr3GetRhMT4ZT/CRKc4zg6qB9iexdjOIvr
DVMGyD8pomMotRhGwkkt84+o19T2ImxMHPCBzoG20+qrZfwFTBz8+sSQxfXAgmEltI9Bt/Xdk1fd
iKIheM9c2hwzl/h96ezcJ8w74UhBWWQwwVUQZS+33fnmTmuOJUJQ8hPBNB2WVUlZWdtTrQomifJr
T0GWuj8YNCcx7WYY5DhzgPyEQhLA7mwc8EuKjretVGJUhPtSrJk1huejCjqrkL60Svsorc/eeI5j
uWJlApbKcZba+EPiKwhvAgFTJPOkIL+Ok4+OAk94apwrXyVwUG3jEq0avn0OIsfnZYhGh+Habx78
OcZVLa+ye3P+hvkwZcZCEck2KmK6Qv5z3A21ekmCjGPj49yChH0jcBTr0ENZdNjcZ+8EBiMg08Bg
TeDDjJ9WnZrampRESC/9oZtbBtWS+ync61Z718azajxEnm/kxFLrb6JZomGnHw6TL8l/+8O9G4hq
bSRM27wcPJQq7uCKDWsBR3VK9N65BBXJpF3fn6whnCRdN7kxrQv+Kjyi1T0OTmkZwM146Qmwp4+c
EvsCLhwzCKG+JXhr9w83I3RS8IomQ7PhmtYXufxCWKAOm48aYtiiw2KfyZ8szGC/pLGp7VPBFa3h
2iODiHOdi1k61GdVfvjVjx1t/XSGR3fbdYugFcqhNzOnUnnxnRO/igzaomALCHetigGAXKMRnGBv
T22SJW7H2Lzkalop6rqDWI5HFyoWcQ3uM3a7WR8vGNv+Xu72LowUi0kgg3AMEnO7+6zIbHJRiXsZ
tQCL1lxO2d4Bd5fzDMCn96NaPeI5wTzejd48ARL0Po46Blhpoz0gBZUuYa+37O7lfJ/nvDsI62xP
rz9H54Z6WjNrsenA+nFforG4KP/3ODl1CIldSaxjvA3FShqWrXpNCLOF5YfBwoJqOkJ4PVMzTasn
Pi+Am8C8soUzEy6PUTkPhCqR2dXamShqO3UY9qcGY2G2nG0IN+vRd66+LZqJAusjv2sKe4yYvwrC
JpyBIJTDbVKtcDK1+SaU9sCxP0rCtMoyi/Gqc1oarGPADCi+dy1wJpo+N4KVmz6rxvkYHG9poWIJ
w2/t8lWxGAY4IGVXBnJAZM0xM0gPoVmRdviwGT3o7l58Ep76TKxNNgKYZOo/7LKgnFbdszLhb1J6
Wc7GNbd8vYN/JPuAV7nEqRbi9a6ZS9gSCLtopmG3kPK9FM2a/m7hboHR/hG5zxuj6/Q0TPOJEq2K
/JCqNFsH8QcIg4cmY0ibMuhVbozEgAcz2eDIwNhi9d/9MkA+opnHGntETp5EkBoL6ViR2cAdrwAd
H/OZbzNf+Ei1aTSeYqY5RzQ4zePOdnhAkpdkAE6sWLr3TPRzAjPWgB7l6d9ptddY86Z/+VjYVDxx
zY2CCi+I9AnuLeimFEJBPdd5wYtdPZVZkYZAwqIEDbSmA77Z4EWXseiOym+unWty/eEsRU0We8Wi
+Kog4Fb52m6OTK5uoHY/DONdybuUPHG9HVLOK+9zKO4qXkdx16o8jKmGw9bAuo5U3TJbx5vwb92Y
U2D1DvOVlR0MPOHBgsUUFA0MmcECMr3xNyF7eOJLIqPVTl6OHQIn4iQf2BeMC6tyv5yQvfcUPOEG
r90U3IFfrHX9IowrcvApPlunI3xUXuvg5STkA5HsSrAzU4iu3OxfQ/5WrHUD+CZ+l+qyH1ZBcBu6
R1J9SulvWL9Tg1uIecNQrixup9DF7nDATUX6aFMXjwx9mn0M/7pFRYXYvesKuMXUx9ztWXGEfOiV
P6zpw557HdGSaN4HPWWA8/aUQ1ZsDH1AnWX73rPF2yQ3bznbIDhwgafBszTdXYtVxF/L6PGhvuXk
xrP6W9izMSBEOreAI6pLX3T/xyo7SN3NNmaZDXAgO8XJ0v6gWckPkf7XyObEJkr4zWq95mbNjBk8
PzH8df2frj9h9hzFR2qtW+daEGxh4wPqyovnrCiwJFsLN6Bv5GOo1kIcMvBJsLGDJkvz5/gpBvG0
4xooHiHO8iHeV+nazMXEux0e4kUk+jGgYxJgVqBR0YHoiLfWO+SBkJR7waS11X/4ZkZ53+Co8Wxc
eyoZiblSiBtso2Y7LVmE40HW7rl00cg2sP3Sx47BdGmuAEc0ZsnWMD6z9BmPO0vbESgso8+EIyy3
T7huYK8uqBh0dWFaGIyObb3s+2Nu4Vxw5lF+YwVCihOCtryCuf1/FIsBCYd9Eq+F/l9zPOnGXGx8
idg+MmNzmp0BnrS+hA0SJ2ljzjFLdSwuAekkHcgeDESdqZicbahcyg7w0LMqeeyET1TMIjm+ZqNB
u0IbUYX1Us1+evOd422OEN9m2Sxpjn3GipRNby5Fki/80kgfk/YFpesuhDk58nd9u5DahdMyaISi
gbM49441Fiiqn2/rM9p42kYk+pWae0P47la2vPTUZcfGyHKhyW/WYzj1MYCEjWsHwO5cttlAcvu3
t5LLuMT/glQeqstfav2akJI4pJnjWe1vxla5pY7kFshMcLgbguxiWxhSmVZU8+puVasQic2bp+rZ
Mg4kNeJ3BoJERhFHgCq8f8qmY//vO0CHlA8wbvFp3gd1YagUKfQM84YVdthvwXL3ewa1rbpmAwET
jhUGXawMzJ0mOaXpjY0/E71YahqFyKZvfinhMJKi7PLDBuk5DrH9dggWtzDjouGuMr1gjtYEI2Mf
JN9cD35ytSD/SP+YK2JpLKJ6RYxn1imLEY7W1ZN3OQ+xyXDY6klpPgfUDAvGtVKeME8l8jKVBU5V
irbOnCamtnYWiMawtWnFx4nu/ZXtXpgDIEJg1+Zz+nc9HYQGFqZPi90LItM0Auc1iL0lT6NDiSJy
TeRz3CX1Oc2vrgHg6rsuBcBqn2NSN1HtKh32ztvOjxrWamltsT/I3yNqJtGKhI0fQBc71PqWWimp
OIQIJpHizRfyS2ZBEPYNRxAfgP+wFgIF8AoNIO5/cndjU4mzkKFERZK5dmqGPj1cD6bTVHYpLpVd
GUAkEpoIrz9eRXK0fJ7z0Tz04IVwnubmKmu3lg/o7eZQFUAZyKniHJWrgGG/ts94sF1MKGsE/hz/
XoM2piOciXYm7vVFkJ2bKCMdySbQ6gFKzE3e4oEu2OgRawhbM2iJdnxsKihxforEvxC0QQc5TbBY
y4GQSLX1CmSIo2Z+OtWbl37iE1Zi1s0BWWMO1ZSvsiEUsGiaP4+QNcWSMx1rHMs4HUjdimlq6l00
Ph3fOfbKapjrc8cjLp/hHapnnnX//Zb5/9MZxt2PLrwapT0rux+XGRguyWmLc66TN52zhj4dsskp
wVTt/HTWn/gZTJgWbuFNqupUZciMM5cS8VpM8Txm36LvbICGtdcQrVJSX3CU5XxLPh0WkTrAynF4
5bTFoJ966TYCc7a0+xCvPe+ER9GWd5omktRIIt4mEFsuFrq3RrfrlVvd3GPnUTmYTy+ZvPfcVR7s
LMTDSQlCboWDjYXxPxHX91idC32ma79W+pdq4BnY2TNnr1tY3Jz4rTpX+cOfec2JjQ2TYa5Nouwp
M1UQPkcTX4PVp1RbGaHVR9PsNOA1wcYKaUvnpOvc9NaiDSil+e8x0ng0QC5MPOuoGQQxVp0PVHOK
aXkK+IVTlijL6M0aNCk0f79e69QEWr0wvhm5wqzBYwgNSATGzRkvgvWNBISaiyuHfQHmzrKvVXKO
u+9gOGbqTxeoq7o616XGSBkcEEt4dOsVd9sx3VdMamNuvZERQa5c5YuJ/yFZ/bs6mYx5F0G+SsyH
gd+wXwKS5pHeAznTyoudbVvah9LJ5wBvgGQhI4s+RW2+dQIbw0OwX9iMWLWHOj7JgMCyrYwEiphl
Tw2iH6GHpsdZ6aYCvmxQfPFSJgvu67Ddt8N2rPDbxhCOeaXQzWQwWHuOAJMaDGNFcPaNPw4FmCmW
vmSFjev9chpgqPsdMWn0iLoUKi5xSP23pWYeUQ87Bo+R+oQ2YDCGrCoqu24TRetmXBEumAR/cYWJ
6NG6jLS++2qlMKwjB9/Ncux5+iPmF9aPQ/CWko3KYdGBGOwvLQpKIVPNglrQsd066Y/kHnNjXo3Y
kRh+bUXWVSW0U6xaifva4sze/7NRSVfUo0lawN6cN/FG9Va2dFcN9sQsiGqsIlJfBm6OhhcoPgH5
0xoc8wJKexqDQ4YETJMgGB7kTEUSoJOB9bHTeJlugwGo6AJ75AziRNo+OqLuVbqxlC2ouDLfWfmp
+YBJiBcBPEx+VaszU/+cyLmF33waJnPuUHxSdbfvw8PA/SI3LMihdmRQDe3us6FizIprVX0O1PPV
2SrPDpeopi5hB7LSng3URKm4SAvpbKg39gNZzT7wy0nSP1udA2v8ZswvoN01bhns+XZbkYRbQ283
V8jfXftkw8KElEKK1IcwQTqQllArTs7FHcgXLEMMwn17stw/W9+N+KPzDnMfJ5bs9x9+flCrea5h
TqDuWurhxmmOTr+FrTkweIffjpoZtY/I47yr9jaNvMqOiTY4mKj1eVpjH3po2krK1om+FwnssVyo
s2RG7Fl4Fry9hNchFKYC+otonqQL6OgiN6P1DwuZNQJBMcESk6E6wzruNqO5dMylmR6VYhdi1ZKO
Jh1cjtn8bhhfynBOpFXqbAz4XRUCqVLNJb+ABmUD2MDzRySw3lMSTlLzS+EUsNynmJeB68WdaqWf
QXcA0vGhJbuxWEeESmK8O7Tes0472a9/H+BwIVI7Y/9f6O5k59K1L0gvXDGSu8NanSrY+7AypwvR
MunRReSZQ14cmShn5T4U5xVgdanAIvNKcDJ2c8sgo7fx/B9BnCshA2TrlAyko316lbzAz+2sqxpn
FOxzx5rksyY5+NU5r0RayFw3RDkG9aG735X9i21mWmMItLB7i1NFrw+MQeyQtnZKjQy9Coyt1qOm
k1hWACKyhcnFcbzuNQbl55oXxtwm9j1/9DH0VIvEEP2FDGKPb9uHpeOzj6TBwOLyWPY6tAwCJyl/
a23tfu33P51doE6ToKFnJWLGUKWEySki1Mmmsvdjjz18SlUa8VS5C7w/pJL4vTUqBKYbgXrxlI1O
w20bR5PlVsLPh1EGOi4/b+aDNWCxE1td14q5ThAcUuSxBt0s79hPBo7QnHvJKiPtZm/FMVo5M2XO
eOazHh5hs7Jpj/orrMhYAmlvMFbSGAOMA8fjjvolQX/D6x+XIOtPDBomnC+ytc3Z9jDFedxaT1c0
6hCgGD/NHGjIMlzZjXZWg3tKPsgidseUMThC7RuCfd7MK/uOhwbbPa8jkVZnOCvBFbq0g26q+u4+
V19iWQsnUEOpAkugQSwF/pT0J6nZy9Edv+rUR2cGMxVtsJUG5rGa+HMi4wYBc2MyuEuvnqLU+fN6
aet7n7Z7qduzMDpQsycgNxrMxjJOGHFLtNA1HTJ0XBF6AzyRhCvmaMP2sQiDfXwyNNMCkA5UY/YD
Gzp3VBMfdeMRZ7xKFnbg6BDHV4wUMH1VEKAuUAJr64vBRcQYHioVRTIw4X9+IZ9XOto39RzFii4v
iQkTzD333mtAefdDswQDFeFo6sqltdOznTW90R/aH+MsA8DIrISwDOtzFm2EFrwGqqFRrGfr1r/a
WN4lZ9q5bFX6wmQYThAkg5Po5fGUqQiz6r40kMrvNdYHb8nQLu+3osoniSrxtvHG83CO7VoaNmBq
eRg1mHrw0wxref9iVSBcR7nDnH2M20UmCFtQiZxbnMxF+i8/dxmzohW3xvuXT2J0rihDvDogs+Ha
/gP2YdcFassg0sI+k8kgtWd+f4S3QJTVM+xJSsQ/A2wv2/rM5GY0tJpVBh/U0R+0knO4eTTPPJOt
w9q5ZRudGJk8NPjgNM+YGOFFeMYj4w3xx+8oZLGeyDlA+SQN506zfjf467ikexaSLCSl9lBZmB8W
Wg8YCXYIq2pAz5OtJ12tNAv+2BBpuuQxhDs73mBBd8Ec2Esbo5N5JjkyqWomblsPjzxE8ERbBwCI
DZZU7hlkoMfL6j6sUHqZiWQgPdIckjJ/ABTiGJd/R3E/TGvsMEKexKLSRYsx+UwB3jnVJhjWIoCs
FDMRZlbtTV6dAm3NIZM7mDtB2PC4lreKfK6+SSjSZdZXFrQLa8eiT8M9MNBZMdrnqFLbE7s48uGc
NSGbqZlFCjAFwwjJ4LzANP+/NVqhJOLb6yGMAlLPZ9KdlHJbLsYrpEgPl2naX0odXIm3C+p37yxa
kZhl/ui902Su5AczWbMchogkeVMs6tcxnwrhxU2mEjW+uoviR8dQE1CBqiwU9mbS7NErGqCohJl/
UK6N8SmyWOFXhuvbHk+im7OCvTQNJ0q787BZeSwFuXvFalSWtnvr7ymiq3SQ3EtZbCxnKxuLMCTm
DByzHjBcnGPh5vbRYMLHHbAAk/9e+w6co8mgObKe4cJfQDocg59C4mjLzEkv/cUw/bJl0YBzxBhc
5aT3nHMqb/SO3YF0ceB29/KwcuSpDBRiEF4/ZdfU7x0fQ01dWpVHsIfZcCrY5dPrhzDeyVhs9SPm
l7ioP1ACxPUbaite3qL4Yj8NX3XEwMBjCZXAi/k8rd1M5Cqz6pWwdlCl6OfUBIeWYTBA7S0oDL1s
UdPACv+kdKgwekgX8QdsIAkk8mKwHx6rTAOilyp7q5mIkOrGgN6UeBuHpRHNJfWuIwWwBEUIL8XW
wkpGI2SRc/RX7JP7qGkCcZ61AXdZ+9B9iPDuIcwWGhzX3iECQWxPwe4GYBA9sY25oeyDOYWUlz2k
KGKHuNA7CFBmJNScGfd5QpwyGBaMxrhKUXAWTbBkb7BWnog393T0dvmGwyec8PZlFLVKy5jUOAsf
c+98ixa7WxXwO6ovvelmKXHNN2+Je2qbTZvsFO0mYsMotl60Mfu1qoN/nrJ3Zax/9eKzMd8ebocM
s61SQWBG+jCK+aDPDPNzYJgK+s5XF6JtC4yzSC/pxVTydqWzZ7y9qHAeM9YBUyDqZMU+dcon4r2F
N8CDxscQmCO0uGfGvEt/i+5GQRRfqHTDGu6p8PUGwV+tnAP3nvyO4eHNJuJujm8zHX+zlrZG2Fk3
Icsb0lXI5yWzjgrZTWvWeTKpHFJgMsPqNWAqiJAoEZl9HLm0GQOyarO90x2j2ZnJAdZIBEATz46c
HthRMo95SPvqLLs76H7C0wVjjTqafy3AvDJHgWUXB48aX4Uo5TSVV2wn6FDI0DlhGQNHOyPlRyo9
a+dKgtlAeFAvqf+sgLaaV3wGjbiBA5Ll+KPXus2Wh5scrRohDZi4aetTXKxTrDNgi3Wq6uGdVZhQ
nSnzJe+3Y9+KBcoRP4+whoOIo+ix+J9YM9qHHDnMqKFoMR+Hp+UFe1FvyNGbgT/sD1yr3QqRf8aO
hwFNq9km2qJAYVYpOr8rf63nWGXxdsVLpj+OsQMu+VEXa5FXZHotFG1afPNUguBQQqDF2l0rV3Uj
uMlGPG8TfiB2jPyVUxv6rLqKvZcp8CPejmKd/0BsNxr2R65ywJwdU9lbqgisJoMA61qrQHWvlqcy
Q2MYx33sISKHWTZR6chNGMKdIwBcuLjm0YpWwcW1SEMfHGVtr9a8bimUz60NBALpwjd2IjAdVV/i
MY9m/OtFN6P5gY2sZgwxQC6iH5cHMO5C3NSCMwsK6GJr7egAwc2oAjQMDpCsxGQh1H7V+px0NDqM
sDEt+atpvg3SvWEdCC6yKvbmMZWjnpm0BS2XRObXolmBfl0Gd0nb1y7exI6x+pceL1KP4VRAEIqF
1yAaJB0rEoqcsh1MZi6IXkX608JBUrdIclpw841zFi1NdV1IlyrDW7E2cLpAjrTXdoLRR5uhK5NW
5Myowk3e/g7Uv0m4j1uc4CntqPUqIw7pYtWzJohtZaLD0pRXmaRgZJ4xV5/FEq2WgSm0LT0YiJe4
99IsXqrCrJN12Cv8YIxdOpKR4aY0QUrlJR/iNOu8a2nY+0oK/5qy+GJzCXeVl+pTQ1KO4yhSR9SK
SSr/abpz9JPxnsgAqEoFSAN6vhriH/OlTc1FXOYr1j3vFWs56Nm7G786tknafLlaz14uT9qbsOTH
zHxUCXg0v13Y6Dl+4W0yGPdhkuxKKslAbhipKjf84pOGFD+YmO5s4yQFu4q1kPxbGrF3g5BlAf3C
Hbedr3KZEgMp9KXDMKVpeeDKiENzmNNaz/H/T9RA2+38vtm3crO3HGXh5fa5UxOZgUvD+TvL8QZq
voRvhkBoG539flxIig5u1FnIEeWm1B9UZpFYMuzMgUxkzdvanPf0WYK12XHWlHL9Y+showbrZDli
tkMvEbP/HOObg29sSLKVFZAXBfKHzdxHdTLzc6FCih1g0Zk98MV+FmbQZKxhkY34XNg969pYr0BL
ul65yEcmwIyiavXNYSy13VJJ2DmoDetOlnaxn27zNmBx2LiMsQk2GB8Uj3uTKcKQdOxec3ipsP6o
ybzJtUVDz1kAeA10euMsOo6JfWsdoh6taRzzsdv5Yb4wPMC++JGtWJn2hVibk9PQjXgNY4yP0s4M
1nrCE0GFlZB7owVzks+Y9Env9XuPUBC0za0BQ0COilltwRSF+yjGGFmonCoHDBs7ylhPPI94jQK/
2HY8GhQmAPRUdloWizCzCJ6BJQJtD7d43tqAtBhfjAqb64UJqGQXjcJNqZD5ttutor8k+T0CVMnF
2fOjWABsLFYQVPC0KoaeKKYuFYXOBRhRKTG0Ben4dH9EWRJjWzGY6/fH0EctZ7QU4jb0DdoknIGR
zaDcYOwHtZG5hY5urId7J/7M6asGh86ZRRv9XqrxP7AYcjSh04DWqgk6GwiqJmPiYcQnVsN8TqJp
2NDh9OBdGavniT5R2U1hgwsbuLNVyg3n5eBdKtgOpmAl7DAoiN9Hp8PKnadLsd/kzcyPlA+DwBUn
sCfTG9NpBuPcHTdD/CzGas4POmPN5iw2sNeNFLrtj16jKSGThAfb2rrBJiX1gZhKpTzFmqRVzNY5
PyzyCr3oRv2rbywthR1gTC5ZW09F+NWOZ4ruJLrnZHwbdpAFFiY7tAlsaIHUTT0/WVRsd7D5RGKy
HjE7AD5chDJXtkMydhZGhGGlA3DzklmFt1NHCJES+Yai2HAsio93FFwbViFIMPAt3NWWzseGd178
cAENbZxxPmiPlh1GnbBf8gvmJqVKSB8qLC0x2wYZjLHRZPCwvBP3GKipGnh7A/Frrus2m3qdNFMD
/LZuP0+x4I1kBax0mfuMHyvkNZpKjNk5FoVgoCoBDaTiZ08VgKmEKBMgUK2o1HiUSuxa+AUgCOB5
aPnM9XSpAfXK3Wirl8osKQe6DRo4hMFZYV7KnDlY8JsBPjbRMFSecEH3MupkOjLOzcQKSIc+uuID
5HAHX1gO56CmM6YTUSxkN2ymGZszHKwOOd51C4qdBcHYp17Gf1X/6cnLJkos6BSVih7MsFJUrMzv
lfhRtiBntQ0Mryvk+opOGCAQJWL6LQUoxUjkSsclhqKdV5SGFj6wfqhmHri9+lUnGwsAWo/eVTGb
k7m1M35WDRCJJlvLrpU/7LDGWRFOCGORasp4U+oSF+1Xq7x9D5Zowsd86my2mNJKVjO1JxYyshyg
Uzdx+VmbpMIYI3T1u3Mfbb93/FvsHHLtnqm7KvhUiifQCru8SfGOh1+jvVR6qhSDhgWZH2tCrlIP
VmAG6D9qWoKev8/6eVPpXBlYKHp37bQu46kfvQMD3P02mNaEgio0ETm8x9wzucUDRJ7ylPKlJNGx
L5joq6/URnuIlVsegneFOULUYhpCUnBTwgYZSwmwbWRQxHv5W1AtGGYa5k6BKDVYwI4HbtFbmmPq
C/ju3mN3tMyvBDd0PLozEf5w9ABfyduAqPLnq9emUSBboLn5iLEQk2pSjkHwCipUe1ZCsdog/esa
zJMmbgflWRE0yAGHKL9K9GejSuVfKTbQkGbuKidvUgpcAWyHPEnRQSlhej0DXNUihKeegxDsOuE9
pcymkQqYLflYjSRCi1er38z+yifRkQVhZAxaLpJYyBVMUmPdyycvvyYs0gV+FG5YAauY7BHiDWTq
zcajbDUgD8n+ImEyGx2V6NBC1Ppo1E9Zof2X5j4DwZjvCPiFRR+nkVArqoWBn23QJkngTmwmATVV
qF/Aj5ZZIiLlcMQIkMp8FiQqa6YFhv3JP8LoR/TJfCWcMn1G1WIvNB76f1bsGK8fIXONG7ux/bnm
mZuUftew8qmPFOdCso3iirkSxMj+y20FGjD+qJkDq4gKNIUYhlmKyECbv7yBTQRutuyzYhmVU7E/
hEbEYuKOreKAVCVFLFPZ66xho81Ilux7gxoNYvnDSugfuh17bgYslN08W5NzHJM5bGZRsas3/k0p
mxXD0Qy3XnCWwOvhaW82MulFUj16tsocuH23uPwZwb1KYD8bZApDuYqHPMm/SmIpHj9y5vT8JbFZ
F4II83BWyAaoTjFdbpiMyxB3EL4Kle4plkHpBzjU9ZsWFlOtPepuNteUs6TfJLZLaupbca9m8la8
J6Py0Uz/HT2VTxLcpGzHCpXje6r7V24803LfWB78I4NFG7SHvxonSHYKUla9/an+XmcjqXgt0+RX
tm6q9a76jeoecuAz1ibFCKNoqIu/cZnPB/UeRVspXBV8vpU30wJ7bmp4IpS/FvHbfcA6Awpbuhs+
y8DeoiYwtmMYU29kZ8sqHnL3lb0piVsml0Jcs8FLp+8btKuSP5MEk+0ff2Zn2Gb6hTdkGD8zrtl0
+O4w8iXFF6DfOLrgMBzhYsp73a5Y0M22ZHVl9beKOiBh+2Gl6TubQQqaf61wIj5lrp+QZHvpHOUG
jWrnFmez+U6LZdHbBHzpWwJCfCyNT0eufSZTRX5TfYs35pZmj2EAB9VdjPosKgRFxos7z4hvKsc0
Sqamv1WVc2tcajSUGG7xuTXZbra256q3D9uzSvE+bMKCXm7PhnT+3cJedaAtxqOPPuKqF81+lrky
MbhT4+hAoI15oiMzCzyUnF7lZfC/k+SlJEtmmo1+TvB306wb40GtVyTwNHUjsy1ECTeuPBCqXRTN
I5AxO27j6Ghna8s9+whvUO06d1Myqmz3eTHXK+AL68Y4aw0mS/k2mtcO/4KS7qGgl7SMtoJ4Ux0y
Ajt88K7yqNN1le9i5RmMe7m/6BwETXDjkVE4Bsg/F86v6hhbZcTMxo0p/jgavWiVvlvGulZ0RTQB
wx54f1J7R5ZXhl0QMjj9yMEiUJJ52tZkWEd4kSGKR+AQ7bLLrrlyZb0QBtiDGRJBInc4HiWwkGJo
cTXtVY0YpG9jsr7hPHcYVxhbZttD85kwke9I/NDZCr8rdWO0cI0D/6WMjrJzNZFibQOJMuVEx5oQ
H43yZpl7v4Q5dPKLTeLj4l/1I5bIJXA92z/62BdZGeFoh9Cwp65MFb7gkmMsbuH67aHld93JjN+A
HWK+0azBl8culz6n1uL0bC8sws7T3xi+ZvETcf0lO98LZg2OBdu3pop7d/VlW+JBmRdElpyXVL4H
7zWGD9MmmyptneRIdzBdUIH4sI1LztJM+8m5a2wyWD1umirDy9OFs4DpVua9jJ790JR6bMPB25nF
+8FnTz0daMT4wVdekX/P2odp3vKBAcysTGeEgdxhU7dbNf7Smc6nB88/G/wabNlGUFCbnd5eZe6V
8JvDsTKmqkcmYRIwlgKjVx9yfYfAUqEUEyDEZooh4ZXgoLTds8MArXLPoUL9BHdDvajuj8wXkN14
IorkrDd8oX85WhkmRr56DZMumNtmrWMs93hqj3a/8dyXXq1zBX0s+xq871peGB3yd77r+n3Iuph2
FYaH/zg6j+XGkS2IfhEiULCFbdMbUYYylDYIWaDgTcF+/RzMoufNGyc2SVRdk3kSnjENvBz2ZNRh
ruaAT3+Xp6l7aLu7yDpbzY0e24TomSRvBvxNyijH/u6718Tc1agmWWsEp6xkQ3xQ1ivf1az6bpsD
srxRkjma/yuRIBEsgZOEVGOGJ68Ks40Aaycea5yTOWdxDxsSnC2k9pUH5zmHHsYodE1ZWMlolUjJ
rOp3ecCW4UGlmRXeJe6pEDuOts55rcgAQL/o5n8Na3xFxiQd4AolCmgdXlkljoQhR8bB9Jh2oUjl
NJHDse3f8UHomRnXMRRnhocBruokulnMuKmA/7UDVmF+zaOz7pJ8RUdNpupBdgSO2r/OEqhATTOg
7Uvh15pyUdlzovr+oyyeXAYL1TFOnpc2jRfbN190qRE8d8kYdimMehSjfkNeRoj66lxkvzaOpJ7x
r8JY6KrnYbrR3pWUP8lDkj8S1FaE27peTA95xFb7LNOrk/12gvW++T4635X7XZd/NYL+YiUGUgWP
8fDjpeMKg+vSH3bGz5J5mNOH9c3Vsd7ggrVUIQbD/PgJwypj9A/bRLiJl5QsqewQymOuD2ELymwn
CPTxgVftxpls+CedXqVk2H2Lg0v22pC7AFXRhHGHxI5KvvjLgmuH0rf65hblNz9ETyUcHEA1C2MW
kvFDxVREsUw883I9bwvUgBBKjyeOwu4fD01cv/EMZPa9gTGrfJ2Y62V7y91PBeGozyo6+zChqVGa
Y8Of1GTpbl4crLHtHdcx9UcDbhwRLtnokMn4dGocCWxo2Ef9Y4MHfcMiJUjt+JPEf04YEHFOTD7K
lYNLviTqNF0B+zAO9oSLgoMxiyrWKC0XAo/MhBRe+be9U00bZ0rQgwQffT6/BZ71WpkNQyaWldb8
KcN+YR0+Si4BC4VzlxeXiV/ZRb+mTN2U79z1NrbRQYINSo6tbfPIlog5vsPGpYKYDm4KIy4Y80Mu
65M3UhtU5TlERZ9LtsQSmJ6B6BspwAiqssyaB88PH85Vl58711/cWJvYLFz0O95D4jso58i34peg
30sgBWhlWfss3dt5exoH+zwYKR66f7MMt/NUbQ2GlIGfgDBERRlDCIlvY0iL4mMGRFuAo3XnunqX
94RQNBXx1a5YV/0TBLL97McXEUaPrewe9QiBI5houc86v0ZApftPHcyXnuJIx4AEUnPTUZp21Xis
1YeJYiCfqGvhO3XWrlDZXU4ke12gTXERDhPq5vX3IWe9oFk3+ysGgcq/n6JxnzPa0zEQEaRWE0sd
GwZQoj/N8nGR7ypcMCmpcUVq/atZIhrWc9pMcMCmtzQpcO7M5w4NhxgxTepzML+oLFrPBdFIJYk8
5HmlzrQyK40qeTq06VePK4yRTUqmBFa/PR/ltswwqoSLNa78joAh045W2FfSP5dhCJmgUK0s5HXR
LuUH5SUhtTS6ExB1jMRrx0LYBbje6KdtQH6ZR+SXS2voUoxVCB19C9cysoqWvJm+Bsrvb8hm5jzi
g2YWa1E3hiPoibCe2eESQKSH/moa2P+6jHOn9YYnTG59/mQ0865UJJV10dkW01G23RV/4lyOZ+SZ
ZzObeKDEfVHoRxrgnUNKHc4aXKOQIkZy6uEnlMmTSbZfLY23bBquhv4dpdoPvvsCXteV05MVZae+
ivYOOVoaY6/O7HPtNM9GnfwaGXFX3iLvbYdz8OKP1Wc9ENPrDV9JW1wrwXeHuhSb/yC7h8EYL4MQ
l8KbL3GKxJhTUsfE7LEJC7zFJmxP3y18p45ko0WDb24QPhSkIGV19tk2FYcIa4uRSAYKGnkNIION
tOhI5vrgSUATq12W5LCW/ULddM3q6A7Q2ScTgo0w8g+SXjH3rweVPk+x+ZfZNuCvtL+0wd8ohmsv
ncfScSHR9mvPmfcDyd+FO6wDc7zHYYYqwoQ2ZjsI8Sgvel503rvsFFBBl0hAXZWuQ77Tg2eAn/Xf
UTzg5Mk/7fAMXIbtlrtIYBzImG1AdJOAV2K8Waq+EmoDE9o+51F97QLMZ7lj3cop7U/WPdR9btO6
vEXD3GCj/h6N6WccCEZBoHiowc6duTIDpvIB48Os6/419VJuINLJSsLZ6lSqcxjOL77KyW6Y1CMB
iAibDOdfSapvrHHEDZygRU3Ars2+VWDLIZJmB4fm6jT7hOplNVesahy3OVbJzSakKkBYD3iAvBa1
l1a8d+bwaMvm0EyQe6GtIPnUVXKyaGm7DNUX+pNcsm6X+XGOXdKNBmh9zt6DThGYdz1pU6GN+w4G
ScV6BHUV79BOtupQDsl6rnDa6+bRnDCOJzHgk2iFs+Tg28PZi2Dlm8Y6jL13BZQrC/OVGnjOyL41
h3bXeB2RmTiE254uLDkrGrZJlUewOk+CAHe+/JvZx5LsCGSoz7XT7acO61NnHkXyNvZ8uUUjnuZu
fDfjlpwPWu0kvjeF+K4R6RYnGYYoC4EI1+OmzrrDIgVgLN/xpjF3JHsNgPyYfnoRy3WHfUfSPERV
c+zV/D2TkMAz/hA43mHsuCsXBJvHDe1U66LvsSvhjUcNI/L5rjX4vN357MTmyY2sU+dD91DQ9SkQ
fLb7TvIxQLvKYCzlyFTiiRrbg/QznLsqudSJOg4gJ0eB5BY0AtbBsJruRoaNsav39tRtjQhak1vu
EggBuQ4udDX4sw6RUV+W/9sDSu2rhBThgRWHurhdeK/ZyTfjvMmkwZBvPLRJi0ZIH2dWgJKpZw0K
n8j4LVAlokiFt9Kg9rNIPFgNYJ37uDxm8Ta0L8Qn88fYOcB/6LsHq6SNZs6iL2SBNmCPlPquRvR5
4M6n4Ke135qljcw/S2Pnh7fKfPHdR7w1In4elWAIDNAiPDfMv5v6SzGOitKeITuDLe9dN946Y3gw
PcScYzGsyVoYKx9SRxALOKssMCFlYQM2BQ6K4AH/bBccBw72SH109sMCr3dDZijm0cHl1Revy2Qz
Cp4C+gUbtMbYPvR6eUEOk9Ga5NW2AX/mf0YctprZORt2Guy4I+cQlomtHjXuMaoiPaFvvyM9C08+
ddA5JngiApzt1CCI021rfPBDyF6IX2XxXHHxVPhtfWJ29SrgknTaADH5OZ8e/XrTmfuZdpbKV5Ow
7TSvqdjzcbTZ0QjvRfTZOH+Wjbz82Xc+a+fq2fSu0HtNlLv21VI/fN/zCOL1Rw7WMvLfYLrhO5pb
NGPnrVpIcnclUMI6VmsQ/d3ItIzZvLdFNo4JxmRFnKaXEZWXG0MfZ1BQYGAwfNJYuorcPx7wwPjn
dXAJ8aNoKBzah7aONXsgVXfObonHBOmP3wgjoMBgHHu0XnrQkRbXmLwzsueS2bHsMYQofHEDyOZ2
8UffWsJGLQokLut6mbUxFXbnLxsQZsVEjcgehxgfQ374KWI09kV5hMQpbFZfSTxyLKfruPQ2GUE8
Des5z8jIqA424cNos5BLg72aOsx4aMJ5c9GVkrjAU8Q+Z9TFzg2zbaIX52yz9Zhfy55+YTog/SAR
jQUx2RwpDl47vIFaJvUBJGwBpDg6gk0embCHiY0WSa8ijwANbO/B0yB/45xL0WQbBnnHYZTsRiNL
pxfe/mSrELd1xGeVe5E9GtZLmOTsKD7z5Ne0bqKjoXgIxwPZusE24aiQ3iWRH5ULHCj6dqYHmd/j
O2GFSCE/V1CJ1deCdrOwtHV3Y/dQsIOZWF/932/Tycn8PVL/BvFaAPub6ZZ6OAhZ/VpEuL5vlFG5
/InMN8+CJ/KSclSLa9ezhdF4+r2cFgmp+fDq+WefjyEO25Nn/GSaOOHXOH2caZsJypjtF54OKU+x
8ajm5wg2NQOUzPpMWTpE8y0qsb/CqWarz0mzSjx3xYXKzJzNs3EjDAox+jXOcTcZUEJuI0tZibCP
xzH47EpzO6cCD9dzg06myX5H0ll6waGr/tzcZfHH6nsyMHKuDIegKmakVfaMDl6jeHG9jyTjpc0R
EE3yrBjKdr+pD+EeaQfrTOwuiOnXSmdrdnjb0gueJp3tlq9SF9ebhUGmxSai1lhGb62s9m6EhnGE
8CV68mAhoaaoTxHGWpvZijdMlTDLxNh4sP9ZxSaorENgkDqInnf0uFJFt57c8BgzbQoH5zSm1cZj
n1oZAM3IQfUCRpLOsE24ggeIuE4ykgTCX2sXG/5R1ObdEA2PI9u4zOVhwfyck+A5xumBnpn0IrKc
esnK+holnJezc1FOtRfIN4wQ1Twlhi/irTTzLa+azPFiWzbUykO9KxJvM8sM4Yt4rxSsk3okOBzy
ndxNg3uJGrxaZcwGZBFAsJKJXiKoFjJFqMfYd0D9QXmwrqJko+urG6ekMpJqF6O5Udt4ZsuHXTl0
Udgh8M1ooE3TgDaYbi1+C8nIE26Hp7q4V7I4Y4EGOVIbW28OXvlXB+iehIriOfVWs4kqwIILYkHE
qlPY18RcQQpxHahwgBBygEyzhR545ABGHpmxMCoHVm1YcKpsA7do1cIFc5fRs67XJSUOtVmszyMJ
MEkxXLSaNzkqjyKBfBex/e/FetDTZhjCo8EECG2uAC7V8PPGwd8rEJ5u1u3k5AP1ZMVum/cds7Q5
zDfBqiG/xAmdjSGnzRSQr06X7QGppMHZuNWwnwZsLygydKC2PehIE6mr8i3ESzMunDvPQ7nO7rsE
9RZpuauZBDGymORLIpJjXss9fUlnlmu/I/rN8G9tG6xNBpPU6fwiqIKvSbIf5/YYS/I/V7Nx9mjo
PMqqlOXjxAwkAPxjUktGBKf/DkyCHBQnw2JR/jPSN7Ni6pSO6wFfbOqzH8KoGCjscP1XDZOmuodM
K9nB2d6qXFbUaYewmP0uEW1xevNrAoo/FMv9Caeo39073ZvHlqgMD633lLrfjvHR0/OnJtWMeGzS
a4J3F3P+yRXp1n6Mo7uoTNkSzj2vqb1UrvGskubAfKbcpCRRF626W1rDqprXAX6dkZCU8skGKNNv
s+S+B6mQqXdrfG7El5/d2f2vW+xH9WYa28R+liR4FrvUfGia71welrH7VA4Hk07ONs7JsAZhHorX
EGJw/eh26SYnWUXU3yk7M6UR3MnPTpwX01EELh0FqCm/igFF+FPARsNFZRg6i+QkWumu3AQ+oevv
se2uBkZ5Kbu5wf02F28mBqatk3dHZeCbUxSUr4H50hpixf8AvIcV4e6cAM0StgT3sS7wIOYnT5C9
gDqONtCDPklJ4gkcgmZLeBFJ4Q0RxmzBlh+T55gn/In1ZECDsUy890qhP7d7ctavdvAwJTD2KS41
sG8ciGwgkGKZXv7TsRsXdnvQHKFG6rKaV9uMbWSP18i4tAKN36CPUUMKSwLbIIoY4MLdhxVZQsZo
LL1u8O85I+sw76XgPmyDjv17uxPFvBsDezOMJtrUcVtV7dWwP0KOaZ/BK5hyFQwrO0hQf7W7oLa3
vReu7VBthXbWfSq3fVWjyf6wJ9oSuDhBcGnVS2jF/+bgISt9pPo+lM9x2+A9MGXIoWrje8i+dYfh
LeXls8obW+pA0OrOQJgPsdTZfZk6D4yGzSnjDV9KDeweZOwNAcEpqIhrZKRscsFNwqonm4TGukDn
ksfTLg8Z2kfvBXKnBFlF5LxZaIVRWdWkn811uZ90AB7F3YwpfCbUFmom33EaCWxHfI/ZtarJNiNR
g5ze3EK0VWBYZ3NVsoYPOB57k8m0RoXyN1KBDqQeLedJArd6ZPeL/21Zszf9xC38qtkQFZI1iztv
2ilcjVVL7B9GSl6cxmzRkTGZsXVWKFqsk5XxKFNeG6vY4i9w1dGK7lL1WiWo3zByUN5p49T34IR+
KjZkpYXxJv+zNKW3eJ+7jvCkaI3SbBmoVtu+8f85dODzSHSdofaVP2+4s8gFOmu43R5Jo1XUnZtB
nmSLxcLqdorgjCkHHepUguUGe5js3KcxSVBdzyUw34Oce0cKkjN1difrWIrizvLbe8ULpyNuEno9
320fMsf5nPL6rgIKNot7R8CG8Xk0/lk1vojlonczYzt3XDMto5JmvGRDt6s6cpUycYmC+Fr34nVx
HtkKkaOVqJPMeCjMClsIEfXWZXkCRGLt+8n8Ib/7LiwjcGZy35gTD5qG8eWBWVMXT0C9K+vjMHsP
s3MXBvHXnJbXkMFUbrRvzOuYPJeQ+DVIibD7AdkY6/aalQ4KCoBz/FRDTN/LYLDT3SUN4CslCy+g
uUTEV2cvQQdkK0C3nL3kQbLxsUWlyfjalS2YE6qV4ZYBbWkN55BN7MhRRCGrwlyYTtsyau+tuEKk
nrUnHqBzLzx0Jg5nGpJkV7wLhBiLzcBo3k2f3ZU7QLqdT6JKDwxSUWAhWg+aB+XRa7rcYFPT3DU0
oiohy87Lbr3TIM6I7J9W1ls3it6cyH0NxfAUsosLzGcCAJ4y3qTJALUVME/7p3aWx7kiaR4JeP0e
0DRohylZ5p3cCR9Yku7MhlddNhdXLN8Dys5CPJcBYhgxvQQGcS6jRdtUqezNn5OddKiMPedviMqD
mdVbMahtM4RPY+m/8mOvqRNdbBRRUY1YcEC7aWSw6nKKfc8b7oMAm15HKc/G67FRLacOqt8Iw2FT
QV5Eyh3b33FLclhDbpBvnKtMbmX1CMN/LcmDSHnYEvacbd2efahYdOrL1qx6ilCPT2zR7K7GS/xk
z+PDnGAVw85nNKjIF7xpTJg8AiKG8UkG7IQVZc8NJyx1V/bzDSkc9fl0xzcfbeLNxO6cMd5kbbmZ
SJHvXJq52b+mCChMKwHnmt7ho95KgIpecc2jfIez3Iimm0akkMTOFo0ri15y5cPmeWaM30VEX1rW
eUqDO1czieuYEpencCYwfIBhCl3RAyvqjQh/bI7F2v6aaeYE5qxwMP8aM9uIwd0nvX2aUvsli8yt
27mHqmLrSUYroH+UB9tcRc9C6ws6iL+odNZ2rA8abrw/bHu+bj0R6jDaMx0fapQiMdqshHSx1Mq2
s6u/Yi23g/+ExG/d19mlobZR5XkKChZELDyYysIsP/hYuSY3YhyaP5Q92QR1+DKNhbGmILkfvLMI
BJHxCvCPoGljemV6HSUzWdLoou0xv8ikfRzLPTGycCTH0LjkBZBQG0HKl5Tj3ub5nXOchsA3FFtj
STRuymVfzEhcZnGuB2xxnYmQ1z3hw35zO/9v/PMJNrUk8yjnjs2ogH7BhG/lyPtm8J6mxb6p3d9l
umal4cliv1DH9UM9+2czNC+lOWHFnHZ6BMTlkYxd9g+LeKCmqxqMGSZ08SAL6HoFSCpHGlvba/ei
ah+iASgD5mwRZHpLM/KvBRggohBIoQ+V0d5q0ARi6k/ghDt/XveOfCsbrKAh+5sybVfMJFC+zRt5
KQpk15J6NcKcgG8lddBF6eoaoFRTOWoDtIX2ze2b7UjmAbcV677EW6WyO/bsoGHYiykFWxMQeo6L
Iw3YiHfhU1fTRSTdsK7z6TyyEiLx/bPW5MS1J1nkezdoz/bYHzIbOjMzy95Nzk2MNLMjzF3e1SMe
vbOI0ScV7K8Gl4Cc6qANqL5cOoZC9eMxx9fWijz1HF9fySVI5kHFukB3+hK+ZggWk+m7q/JtNQUr
UHL2qPf5XG5TtFOTcoi6krAFbDAT1qpvvK1p9tsK/Hrp8sHn7LrCdmc6iF/KcZ1D4M/HHc3koSV1
VzPj94j5bunI8WGea4KpTLqyGsNCmb77oBNbDEBgTOVHLaG434ykpJNCGyFQJEfxmo94qzKP6V++
DhfjJIq/utXgFt5HshnCNdHzAX49DaV2AjO+VN0Vg02SowYaUZepgrsQF3DVKeYk9iJZQ4Rdf+oG
VRbyLUVTa5POWigcGxVsx5kxGJt5hcFW0Bzl5FfPMQ7qPtm++TZcHZMLWwcwb2qsg8hXEUlSMxCZ
8t0354JFt4w/puSrnW/9MiLKwRh6GH3g+fHb/CyMbl1S5HJ14dIr2TeWW2lj6/ROJmso1UjmMwzc
TRd19rOl4r0hHi2PpL5GaWjaFIixLUjZ6Sxyn/MlbJCIhrKb8SEEdGDCgfVVGVV/KFocfYFCBuR2
QKw9WPtjefMbGa8dm3o9fstn78tO9HsGEmYtTLX2Zwy/2qr5+Un0YVsJpVch7lVDxo8vUxSlEv7J
YPBqAR9ZKWKO1rEevRrIWS4Z1pSA5mp+C2XqUgb6CLILM4VEk1cXUeuHFhJkVCtEu13hb7U+GyFX
mOWMcuXnqDwNAlX7edmqZHzJYgdeyqxktS2IH7EzYe0VuJOgrjjVBKJvmaLDTJwiYV9M2Tm6It57
XD6koVJMQvgNo5S4RaRVozf4jLbTdeuH7bnEXGj5DsmdWJkN3/mqBx9U60iQY5g9C5/MCiPtvoH2
rfvM26bC2kgLszIDppWkQSgUsgHvx+sXOIhSZ56khYLsAbStwr0Vw+Oi/sXaTCa9DBDDqg/tF/dp
ZTynjgtoJ6LnL8/xoM+JW++zoaKK9hAStPN0lvi34qw/8MaKbZJT8zjjg9T+NSlCCB1W2IOiS65B
HD/6It+kOV792bNp1bXJugRxAJ5/QJMIAQcDOYOQhMWNC3qU4AHlwQ+JlH+I8DRbAsdGreVdnoLD
0qDsTQI3BouxteXGqAKXPxRFwsrUB1AQjdwhJqJeN5HHpmOtGldXa3T/bO+RRA7gjIZL9E/0MJtw
xxPvrSfG1vKg+/PKk6u2cnhM4+eYE5nAJrncFQ5kNDvmSxLVz3ZSYUNxx52T8XDZ7XAy/N7eBcVJ
6SQ/5V24kz5j5Nynx4oyc9iPeXSuK9ArSoXIxteSe3M1RnA+ExMofpERCDZn2VZMMaAPZQN+D/uN
bvApSibVK3tyul3DU1QviUdu8xV1frqJ4nnRoOf71F3oNdAfR2ue19OMR9NbVE7kcolODVtdGONG
VuPPUOff2iKSwxMtLTpTfIsxvZm8NKR+H7JZEsiV2b8hWMraY1ndhexs7TY/mjUiMZ/5YS3rO5HW
LNU7aLgqBdCV+hpaGE4KyUJgZb9SQv9EusTBks7IG8RnMSDRHqp1UjB7ayL3u62qYdOAhDRd3qYO
vtYAqUTMZC7mxFO0eWbBvUnRjgbs373kHXfy8+x3Fkb1nP6JIDRzZs09ifDdRQhQztF3k6NoTW2S
6hLE20Ge36o+8fa2Cs9FySLNA55VT4AXG9/bh6xY1n1BQ2c7ztWEMMeubyfIFq18wPqM0eZ9pc1f
lBtz9lzPCIemCPziqGabeni+yIGZTtsPuGsFtRCRQrn6dDMYrUP43Fswc2PWm6JEZNmLaDPGhHoY
PPeO9r4Sqz8lDUkExewSpYhxwqr/hjD8mwTzgJG6QFWI5+qUthTlQBEpWMn+paXVWvsmcvzA/AiZ
9owjkp7EstbOtKipLYzLyg6OtQ3uXBj+ewA3r4dI0zrXVNJM2G74y1mTc2ExqGifXLwmop9+hF0b
oE2IF4SaZfmgIrjAstCc2Yhk1CTBy9DyZBTjR+JhM05mcmGF49+V1XPKeMpLeoHkm4/D8Rn/GbuS
qvif9L2VXUaA+E2ihY2GkDVhFOE5wqZmQ5STC4ttLnNWPtlw64N64wKzCnODhg3tdBdZVDalxnvb
V2gq2ppq4SlIy5PvALpuieFOUgXKpkc9G5Y+WqRhOxYOC80pATwx2+dRQrewqvjedd6VDQ4gDEGO
houuWxIbASEhAUUtHN6NGgKG749P2q7OtmOZ63omzJTtVutDsbFYAUua/iyr31jT3ueyBAocGgcL
pHbQOaeSd5yTk5lTm4XXni8PzE+orIaNg8Nt6/Xsr8eQCt4z2J8V6s4ynJlIlcf6/3eidpKN1djH
tGNu1DaEpXUakYdrPNTI6jLKLuaneBa6HHvXSG/jS7dDD/pUM2PIEM9gYesIenHxHg413velEkq1
+xq0iDuD/iCiCt8p8vcmYuolGv2UCcw+rUWxkjczTCZwPYiuhFO+O3HEFm2MMNWlijaqgfpF6NA0
64OtWntdGJzsNa46dwpJxGb0YhRIbwb5kbSIFEezYFXvOjUakLt+JhDEkgFjeQPiHBLkqMeFaELr
Xt5HQujXHiqw1mueWvQ+cJbYLDlBeSvChi2YzYAufmh885flwFU2DQGLwZZoX8T7wZCjB8VF53mc
7r5AORj60V6xySlbcsjSnGgH1XRHnkvMijGGtHYh6owWFAy4gFNSoG7uA7lGAfCSmfostAu2iEgQ
zuqjg/iXZu1W8JiyHUtXsSLro2rNZmOaxAxr9eP2pBZMVk3PB46X7Vu9apgX14a754ljUzbyVQ9H
MOQ9e/8siVg7YGiySmNTpj5/3xFo+NC91RNxRkHzjayWyWoLxzGFlBuX6WtvMaU1PDyGLv2TH4VI
epkN9Tw+zGienKzI1j3mVwrwcjUMGIuCpIvYRogrGNHSV+bKbYKMgGLmigXZtCgWUVInDOprqyLe
UgQAJOZ+g8dwCnNzrbsftwgpAp3+5nJK1S0cm449j9s41wKRf28XgMqn3ttMuoSFIB+j0V8Cxmdo
Az3b6gzJRtyat8SmMnLEkCKERpnXoail7p43VqFvGOdSJ4H64EWPdtU6HGTIl9LYP3kd29+Q1Vg3
p82KLymm7P6SmIy0LdfFt225YLayIzEMmA1ZaPVGezda7k84s3/o3V9jak32rSPT/4wxmeO5+yo7
5AMEed1+VwYClTlYGPt0Kp15Q/w6swd0g2xnePKNggFqnOKb6OSE5RrqRaRTwHAPOdNUBRfVPGZm
vWSAAIaKO3xDQz8+V7AHnJRNNy5yYoesZF49zTrN8HyG2AgdZLSuil9caUd7z2ZmqfrA2yVtxlKr
xwMR1M4h5Eo9G1Djsjx5twv3YWpM4q7rn7jlyjRSi/+G/lJl5fJNm6GOqJeqENO5KR6iMuTTMJnT
dCNsNV9ClKJl7aMSc5UVEZGJTcJULETmQjEPBIU5lhGxvnAFxFRzHBCbKWcGbGl7GiznpQ1zQDwO
3l5VmMVSK/K9YQOfdG2Ff3HEkz6VH36yhDDm7BksPBQQdxmnm9GTbVVv7F0mj3LOSODw9I3LQDF8
zKQd4hoQz1bIvLNOx0vcS2JlQtvZ9EN6lzaasZVU91Y64sWi7ooUe4esaYFndB1BMMynK/ODLAq1
Kj2r4rkccVUNzQ/mRdSxM1YjM7Q3qR/rY5h5j5XWn2WfMmlDvbdrkTX0nUdXNnoPvo+EeChLbFG0
IUEmxS7sqOBMpm0Vh7pTkuGrk2iZbRiEr2q5XKOA78ZAvbpd/OPbetqazXlOsQh1FMr/PBbMdDiA
prTLE8kwIO9oJht9Z8zV/Wj4uFvtVK6thEC2ELpIS4eYhDkzogFTk90yYUgDNLjT0bM1iT0iYN4i
zfvUpIC3I3irBQ10k6GOxBwYqoLVXtTtScNZp7YByUXQ93YWscpDsqqQaa/EaH+NdseaFKNBMNNm
Gom9qdr+CK7904oDjNYNK6i0CJgPc6FgHXJs2k+9SOEasgecqDKBB3rPoYO+W8Xyn2wllsBqzteW
sSn86dbHX0advxdG/a4ThgVhgJOlVO1NxhHmNs3HH7XOi3CfkwK6N7RX4gJ9zqNBb0Rq/c2UrjzG
3AiJ0axi0k71CMMw1XaAlCbfZarc520L6RCXAdbP0sADZwZiO5EljeXxXxtD3wjvqqGB2wqbc/n7
Q0mZiMyQ0I7zsATjaYdJeYowbw1aOgyg+baVcUgWpUW8aJPjELeOu9TXM1PlajG4d237QeT6t4+G
yZzlSfTZeujcBr0axQjjlXXXE2EpSyrkaRDXMWJBToo7s4Nvx5UCuBavLg++vHwklnAilDJWSIAY
SMLFINpWLSUvc0SWTOQO+OK+lfYHSsqvaq6vntltE+ZLq2x4NOx+UUe2oAHLt2IEYRCz12qjGdlA
tvSBIwZpW5DXrWGmKL3rADegLmkHcJN5gpPEG7ZBBMtjUgax4R0LWB/UUmedSXIbQFTWCa1f3NNC
WzHr4jbR0NYEUhPnYCWVjxOlyDeFwdvrJ/iaU+nshcEtMgzWSPpstJedRHBt2vikpNzOFc44RF+3
MS++4pJ509ywJEEy+SbLFsuZszPGhLBPGbDyYOaoinD//z+nVbQh5vmpzM1nO7Ke2WB8Y1A/dS6V
tWXTFubF/13SPo4L3mZ2kf2S727BqDSTv6jz7tv6mjAoAFDDl2ya+1ttzL+FjSrGxKIYpi/jQO/j
NPqltHF0F5Rl7cwuKH20aod0wOyjJNlR1uU6mGECFEwIutxFUxK4Ow1RNue//s9bfrJtQIcyuU0m
tiGEY8wMixbSSpquK2HQ31rDThrEDNg2FrwkQHNgmpxW/FvMq77a2PnOUbMqFd/iPIBce3UHfJyO
l3nrwEV2VyrckxUyQy4ulr8sOzkKmk5G6zpuPzzsZUWMf7i2kWXGXv89VMZLGyTxrnzrwmQke+2M
F+DTi2dazBZIS83aIC4ZQUXxAFMxSH9J8bAW1Yyl6H2Yob/Ss+5TBJBInFKH8m/VdVg7AWicnL6P
Nv9xdqa9cSNbmv4rBX8ednNfBn0vMJlk7qldsuQvhCzJ3Pedv34eum73qHiVmYNCFQplW2aQsZyI
OOddEHhFFshQMYgXM5x7D9AJP9ravw1UcVdHDeRuDjCZhlqB3FQqTGRAQ1FveU6is7X4Tq3jemlA
Rshda1NYXFzyzkwcTWPjNqYpVWsP8HavZber7KRlzCyzflRaAGSj8SYKmkx1C8VxYpU2/Kg9uKQa
dL2lV9Mku0+MFFRypURcLodGSvZFVz8n1mPiqbsoTZcxOLVBD9nt+pg0IKTwjBponGaDMxbcxOM+
/9WUxrPkbUpXueGN9pEHQbHXAbahUEz+OlhlQ8/RoyFF00XSh4IbqVtT3xutbBdYw5SFRA5NaI2N
YgCOijpU00cOg43i9bbhckhWWg7bvudSj+rtAl1T1dCfy05FTVVRM5sdqae8L1PHZOuirkfMrdph
qfBK5Ic9z8GK/kETSWJS63z0UPPBCmWgzjEh+bT4uTZJjpR91lGfLq1l0gbM+HoQ7II7+5hLLvCF
7l0WiHWlx2WoH4eNniP5WBrMtibn5q/qlDgbf6/FnD36wCwWnhjnfP10ApNWuS88iRbnwNTPucpI
yqbWukmlA1SHiz0NpZlwSWYZ5rKU/RpLwBxJInGZ16oHPQJOBGBgk/XK0SKow5ikZwqXntOVGKpf
4ozYtyAh2qHQmZskzmNkfBIyokURmOscDcw+hzkVa6seNQfFF29SFaB47groJfWYVTY1Oik5WrK5
SO2l1ganL3GL5SwoBalj+LkLsPBHXD2OGsf+KFJgzMmIHihQVmGDstY0aqhpgqh+hYpGWmYAFljT
uZrtpB6T59oDeyRUxparte0lTMdYJRfShegV+R4Zo66mWkQqDk7EJPnmmQAY06F7MmXD2OVc9o2Q
/DQp8nAE6apDpa+aNDxWrXBXE8fWUV+8KgXlNsnguZreZPuecn4VKoyXmHFilYZ7z8iyrdUb+6LJ
JoD1dZqJxi6ggLnUMmk/+MSq3PfKDefDjVDiCe2lJHlFV+CqgAtU7KFOqw2qsRorwpcS9y+WCLZV
Nwp/YWWmSQIfGhrAX0cLWR6BjNpx1qDd0TEzKXmJ1+gdhHafQjgrLSwssu59zDnq1W5x0wiQmiLK
mpmJ12OG3UwagccLmrraqY12aw5tdp8CRqOI31DCuuKug7K+iByy68PyqNdE/MERU0zFxvyF3BbH
LMUkZ8MRfRiheYoxfEY2fKwLywWIG0Y0vycNZXKfNV80V7rSBv6Wr0lclEtjmQFSWEKf2ZCShNG6
an1MM3qxaICVkCwa8x4cl4arZcQFvff9jazpCPRJ4kvlKwLIgmY3uuVHOmEXwq0RctNMY6R+jWAS
6uw4JSkLN5M5zQwuqgR567isSiXaRjq/NmW0xNHkKB3w/MQvvESLSP0ugdRsBJaZGGgD9drmF/mc
EQwXso+E2hRQtJUcarx1zU5aJXm2qRPlfcxGbAETIrwlOF5k3IkJLi5qP0k1+uJbVyOUlHXKsZOA
+0rph+vl3bLv0UdWIB3KCD1qUkDhZwAM63MjLqQsxus2X+eaCTQ2qih6psE+RgYEGWUYNblhPGha
VqwjtbfRKfE2FSdkACPWr4iV5ozeixKW6cZro+mVuSZz1brNPYXSaKeG66xW8AfH4AFolyDblZ/g
U6sIyUbRAbsVdR8vcwTYTNLGOPtyVB7MN4hVaSuhmmPGb8wqJMLGltifjsvBUxGf1yDBedz2pK4D
cV8lLPqK4FJWIPhZ2VgBtfA9ei7MgtaDtOWygoY1GDc3QbojIpuyMEvOMEo6YAjgRxW073zlRvUP
seFuFLT+0+i35SbAlksjd1IZJGkDNz8m8Oj8ApisNwIrGIahW3YFjjmR8BD3ZG/MqlA27D3UA6XU
8bAOL5NwPAaqBGveG3fovTiwKfBFTa230HzqCxSodRHsRu5FN17QPiSDiYpVJlN+Ac2bGsSlMZ3g
mXHymkvlsQ2oyEgJ06aQQ+RQ0ls/BtMuWxOV3lceaz1c98rw1KT6WyJxX3IjEJlqT80eLaYGs5ou
ZGJSA0lGZOs0irk+kAHQT79EF6X0RMGBxQDSYVn9RLVrAjukULf2rBdCZr2UuHpBpSE51aTR0jLL
F61n/1Y0Qn0l6c9+LUr7wgCPJ1cg5gP5lb1q1asIeGoqGgKRn4OlAjIXC/5L4XHyitqVYlaZnVl2
pwGf1LnGZiUHbcxxTXYyq8P+xkd9y0NcUSipF/gm4u3T3gIjZqVSxscJdR/EzbAZuYUt+emtlgLC
TIgnaHtov4Ahxi1CLF0KEryvwS8Pj4XuNuuQtbowm2IbaS65QIvbL2zJm9TQH6VYrx1tjKg5+qrj
e+jGNALmqwbA9dobQ8dCn6P3XeQfdZXqntfcRTEoVCgYfTagimm89wop2MrKVqUGaWPw3Ife13Ba
itlo1Mb/yOVKI18p7DrPxYY+hCCDraFfuuzWA8mPqMd6U+ZkjVo9V7myIe1o3ckJ11K3jul9H6RP
qw/FuugPrmV07OgiEviqiRFbYjpNMVXxythdDyOJsyGFU2FGSbFxRafNhuNgwenLUnWry023Rejk
uhWf6jHFBb1NAeJnbCCQsUgBGNkKqSAtZ0WVGHVWmFMhefDWI2BbxMUvCoyho3jCRutkNIAtcqvc
h9QNdweY2SSLg0C7NSqUF3JIAPDrwVMO175a6DtQlO12HMqPENQHWqaxYA8ddztfeiQDW4KwrIkI
nIXbWsPLULTdIcDxQvedvKvBr+NDrAiGy8/EN2NWt6sAZLeBcFNt0Z+Ax7C06FJH8aXviZ+nDlVH
wdAtjPyqux6LtQqFGVwxcMY2QKGOcf0RcOrZSUZ7K+DSYZex9Ry57k+vKsODUuMV4Rm+uw2EHAUU
gHKxiiEafDpQfBkR3pfJfeqStxrjjNRQywW9it/ALiBPKsvIN6h9sdFN6z3q9G3IciQuVdcdXjWN
GCPnKYCjp8Rh2I21T1TakE1t75uommhDoFBhNBA9EkTk38ZScPwkejAHGbH6AUnqzH8rW2B9adQi
O8Zqj0XNQkS83+rl3lc776YfYWePnGYB4sXsU/gEeRH1Zg8mTJKl12onJnbvk7h04QPsyr6GP8gO
JpPJgso3IJoAeq1DI2FttIh617m6Mcw2sTUQXLGK/oMsu4gOpSSpyU3oBiqtel5CKqUgCiMqetEl
DhFqI3e2blT9Skmy5/ItGK21p8BhqWDptm3uJMPdaAWBYwIst2V604zQVPAC/OK8NLDHHPgSG/Ir
6/4V47CIU3X/Magq/k0C/KCR+rIlCfnBFzikCihCRBSAInm8SkvDrt/KWFNWml49qGF6GOF3jg2l
dehM1AdxFlN/StBEHbOKUOUW+rthPJoV98WsGBG/iwEz9eCtJQQYM09S7i1u9aqPqYMWaoeo4YIZ
qN2xFlDEVSZI9qABo+ZaWePxzFmxAdJGCtOQl5NuiCC/J1NmG6IeMjvxzxA2OGAH5OjY+CfkMUhR
H2ymVZOFSUPgV5Wu6BtuGr4Fu8uqinFHlN+EBiVV8qNkxLT0tpKVYzEqHD87kBjTHSYGgQlFjqt8
Vsij7aOlqkr9DdyrF1UzMmKgD7dcy1G+K8EMdmi7W3RMVrXbxJUG1vRN3AB5HwUINLWropvqAlOv
ETOdYGJiWLqIBfarItJrAKT+Dowrcs5uRkJdMmENdCVy7yC4LQ+zHhXIe+PSb4kUpTDlSzRDQwnp
RZQEI43wAGIOM5ogq1ZhSfjoxorMhJkQLlzqn/DsVkoJfqooyHjWPgdRtGkBfnKNzvsO/0BQYoZU
eushrx+jAoUm6J6tnZT8X1fJjyV1E7+qUqc10isBwTi7DJ0CiJoNrDoAbMF2FFhJdRD9Ff7D3qFF
XZrIVYJobFBJK0ntCME694g+lp50m9Cvr9XWIEylOshJ3XxwvQQQe01qpCmQbRnK/hDJxrjRRYq7
MJGFxbc//vOf//Wfb/3/9j6ymyym0JhW//wvfv0GmbAMPGCHf/3lPx+yhH9//53/+ZnZjxyDtzKr
sl/12Z9af2RXr8lHNf+h6W3+58m0/q+3s1/r17/8wmEnqYfb5gP5qo+qievfb8F3TD/5//uHf3z8
fsrDkH/849vbdLuYnuYFWfrtX3+0ff/HN0lUf3fUn/00Pf9ffzh9wD++bbLU+2M//ef+/9z929/7
eK1qHiGp/0Fs0AzTMizVkiXr2x/dx59/ovyHqYqSrIuKoVmGrn/7g12v9v/xTZb/Q9NgClm6qCuy
Iqvytz+qrPnXH0kaIcKyLFkHoWdK3/77+/8yjv9vXP9IG5BuQVpX//jG5+R/jvb0eYJMSVU1FVEz
+f2317sg9fgh6X+JqK11RBVxn1SwTikjWdH3Tz3xr5Y+P1k78WTjr09uB8BohYzWqhQC0tGFOz1S
nQHN7fOPl049n077/OatUQ9GFFXi3nsFvNK+d63d/Ggey5/YXpPP5mrKBxlLbPiO51tknL7squlF
PnWVKeahTLZb3BceSU1qd7qFT3lva8ktvAqBMkHQfpxv6tSoTL//qalUkYgkI00J3hVyNQYqi+cf
PHXOV8Ot/PXBWSOPciCr4r5uKrsTyH9pt25LHTDpt+dbkE69OzP287tzPW6FruDdk6f+UF9P9XS4
AN9VclU38Sb/oZM9RYf4/Xxzsnjii6S/NieE6PyJeS5R3ksOEUL/bQDt08hQbW6vGyyINRRTlN7b
8OUvHgHe0vKDHFZ3KbcP2VS3YZXch/BeQGQAWi5+9l1+YYpOM/2rzp5e+dMoUk8zWyMTRXy7w+fB
xW1nQlmxaah6jtuMeaGZEx2uTvP1UzNS3Eq1i37P3vd/qON3Mb0wkqeeOwsNHregKq4IDS4iR377
q6+ezo/ZiX5RZ5EB8F1fU4IQ902DgiUEDaX+PunnxZa49sP9hUZOTHV1Fh/ACMnk20e4RMqHqYzH
Gi8JESJvHx1NH+HDhkxZNEBhAcFpdaQ+s3iXoffgSc1jEqUOAGicGSunG0Tbl1Lue9W2SWGOGOO1
UVCaRHYS0Mw64agRqOkxdDsbYRmKVBgS9CJeSnLsWOKdTk5J5oDV5wBWSX4olHr88qkfvpsCtby4
22XRI+WgvEYIGS+tAS3qBhJMiFRCDXkkahBe6CMEjjG9bxSnd9u15NVkkUqyHvBA3H1H9qiiHxsp
Q/RqrxrXY9DYFM0yWVz0ZbAOg7eEGgeVRpsa7qQBO1rfQ9BGtVLenu/vE+FYnUXHtAs13xxDksXj
o45eGzzu4MJ8kU8N5TRDP83wMGxLrGlYSJOedDLi6dX6v6RKRjbmQ2vh45Bn7AuWdgNoTCWzLPur
HK9nT6y3QaSt5eQVaP4iNLxDnf9GkGxQH4GJH+7NRLlze/mHJ+EZ2LTO+c44sVWoszCbVl7R5CUz
fLpmWO0uQYRJh2WVet4yK/EEhwCmGhdi+u+F/kWcmc4In7uHZdqPEofkPfqEODBMRTsMC0JgXApl
A2E7xB9SaIAc1K4HYN5tgoZrMpkvGHslwKvam6i23jJuxO9CliJch0jRI06+S0PBnMIlcdIML7Kl
olo9LjPZXIbhzgIAYagvakYBvm7IUyPclVSY0qLe12IaDqAxDR68SLXTJFvLMJhqHadT8R4msmuO
dgi+NqNUltTd8nyfnwpXs43AFcyGaix9LqNqqI/cXaP1+SfLp+b2PJBL8dgngiTu0WtYDqiOKRxp
LPVdCF9IJ4WAXdruXi3u6uHKC5+latc1mIVMViINiEDfWgTm2xghtFVjllR02zC4DdEhy0bKqjLc
r/OveaIDlNk+oGehUpBzGMCJDhtPRaBLeDv/5BMBW5ntBBagHujPMusPrcCsoTR/jNCqysydgobz
+TZO9LEy2xRyVBPh/LHbYGgZBO+qe60jgX/+2afOispsL4jypI2qgblRrtJtu1U24bV6o9wB0HGw
nF0Hq+F7dWnfYdF9sRiVWRzM4xxKoERTEZXYkIpYCw1dhxIuVUg7d38v2iqziKjHaUXmmlbq/rsq
fAjNHbHsQmedGu1Z8Mr0Th8zb+Dwue92+CfY2ALso2OwDvCO6laoYSxJZ+/Nq/Pt/Q5TX/XYLHwV
ePMaYtvzLRTFAlVYpy60hiG2S/1J6vtj6Y6AfX+U2bPSwzqB1BRbRzd6mtRne0S9gB3YEgqODVzk
BgqGXODn2Wp7jWpMbBqOEkYrN5U32QguxEU+OlN2Xo2QAnzk5EFEHqdKXisymmZy0EmSkOiDqcnW
vVI7LEOoEZ3/UHnqwK8+dBahqNn2yeAa4j48uEdrFexCoOxA9dA3ZhB/wRoQb9T77qAjBraIzYMh
bCj5V64NPg8phujnhfeYlu1X7zELZ3o+VGUQwLKucWqIb5I7azVuoz21kk2/R7XQwTNrHa7g+S67
lbzCh+CaipQEcvNW3FAaXJ1/jxO7ujyLVzkUA2CK+sjVE4nyDsJD20Iy/CkCHD3fwomIKM/iVlGP
o4BuL9swmcRk23r35597YoXIs1jV4BzGOuc8EmHKqgi2rz2rMaUIlIMpnF0IWqdefhazVOTOtCBE
jT323lBJLOG1nH/7U9Hw9zb36TiVh0BJ5YTzAigeJ7oCOIhL2G/nNwd98KW3BB53YYxPRHV5Fqe6
3pcMcE7jXq8gr6SGLUfGHhjg+S9RT/XRtNI+fYmiaQBvA/oI+D+yBhilLAZsSowVfLO9u+sP0ip4
Ne59NKAPSAc6wQ4nmc2Nuki22k5etY63jZ/0N2MHQWrZO8quOFi3xq540Ff1Ej2ICz1+qhdmEc6L
RDcT4fByk4oWDc7jKi6sWpddmCmnpuMsroii6qklmM49UFMs1h568UYDl6wUmMR17xe6+uuY8fv6
/amng0FJGqOnjbx9nhQCPOit558sTb3wRTia8mKfBzEgTdkMDXEAN+qretscsc9etrv4DpLn/tK2
fCotIc1iAfippCa1OxL0CvzIMLK8ups2NEhozHZ0MS5E+ZMNzYJDXnOtKyxtZPPUb+ObYodP2MZb
B8ws6PjX9WO4Pt9xJya/NAsQvVVSnI75Ih0QMHrRlX59/sEnpuvvuPFprAXQ21ozPRhBB7w/vOqY
J3fnH31qD/zda5+eTfU06FoKsHt9rS+Ldbb2r+OV6lgrd1vupTWGibbvxHj5Rat6DUfn2O3/9sjM
ooVsVaEQTlMAot5aPFZrNGH3AMR30YNABEgf+5fzX3lyDswXfDJaXp3zlfK6PiAotUocXL2W4qq+
8vfcllbmpcUzLZKvFs9s7cuWjkxZQUsoyK+6I3BBB3DWwV2jqrDOnWirrKOb9m589HeX+vHUvJsd
H6KCczo4FvZt77ZXfhTdx/leOzHtxFkcqKM8cHWLKNnFu4n9LSJRSrH2/MOlaZC/6Chxtv7FvivU
GMuf/bBGB+uQ31eP3lG1k4O6Sm9JCgiHCw2diMbibP3H8OaQ9EcGl6wZ4F9UD56sffFoblGe+UUd
CI2iN+lYHsNjfWG6nZgD4iwQ+EE3pAZSrvsMmq5PjVwEldRUFNEx+ewprMbgv/vUuDDnToy/OI3f
pyXs1UhHhhnN6eJ12z9F2Lic7zp1mkFfjdHU4qcnw3UoWnRVuWcvajtZvFPI5h9qcoufIMnx6fog
b8JZpZ/8dxffJ9NvrELsyXQVsvOCUvQasbxNtXmPl2h4LLoLL3Zy8swiR+IHEf8q4165H7AX3mY7
7gfYj1XP+nN7lz/KF+5CpwKHOAscjZCHTaHSULfrV8MRS7d6AUj0IO0Q1nw076Bhfz/f2fL0yK86
exY5lFEqBCUiGhZOuU1vlMN1sTM2aArfaHcVPWrsrDXOMevgPryF2P3YbC40PK24rxqexY+uTqRm
LKx+/7THTcfplk9P8KUXPxInWMQrf4WvkoP33gIVWfvlkTrOMuYFLgaCLycZ+LVZmDERxQJ/TReP
1uuEfG4zrFtL0GtxYFfeMwVXVWxRhLs5/7lfRjWam8WdCA1SF0kcVouG+ejW7W+k9Offe/Qs0iRF
lxtgI8Z9CBcdrosjD/sUw/PzT5emifBv48Sbz8IKfGorFj3O7rKJ3fvPyaK3R7CgXYYL3zHs8618
GUxoZBZMQkVU8tRgNDJv1eu4u2//3nNnoaRO9SKFwjPuVRNVbOEQ+D/+3oNnoWBQZF3iJMmD85sU
FfX6Qtrl1DyZrfxSaZLQ8BnM1N/HKPYI4J+KfnH+pU89fLbWS9WrFGuKX2YPeAaPoza4zaL0wobw
+6T+1UyZrWjRkDvPnI68idvuQk0HNYLmRjJJFy2kSHIs7XFSZp2061SJpYwigCdBE133Ai6RiLCg
ethIuyDwLrzRlzuibJmzNQ6cEG3JkhdqrJsm++Um0G58eTN4MKhTUPbi91q5uDmcamy2wluAODnS
YsMe2qW0E4IfCgSX0XzF25prBrqIaz15iTkNDFzPUmmnrCeP5uDCAjoxtOYsCPRQ4Pw85lPxhXRj
qPvPpfD+t2aNOQsANbaOQTNNyRoAu1snqyS+C4Cpn3/61xsQgzRb+rGhK2UFPnYPaWkpgLxFTdTJ
kEOrcQsvJM2pOP1hyuQo4nd5wMQI3hQ+ck6OrHynomWegz2W5VUmBVcZsj5xSFFO0Leqr1zo2ylY
fDGvzen3P51HRnQMgN2w1n2RqlG47XGAOf/xp5aMOQsj/WgUsVjy6MzJbVxdr1SnvDc21TFax4u1
vxEPEjtwYufH4EI8n0btq4+ZBRh1zNyqiaYWh2t9eAiRjtQBkiIbcP6Tfme/vmpgFmTwSBpSfAo5
uzDXA/VWA97Uo0Ku46qOp7eACDdgsp8Cdl3QCZ1E+5UaD4hgSxTpEQC36+4VaeBt5F0F0VEdE0eu
a9SF/HWh11vIRdjI/izVC8efU70xC1mlGGIg2SXDfoA0n40PafKeSGAG8Xs53x0n5o4xC0HULJui
UsRhL4nloq9fhe4CDEWaVvYX/WzM4k2saWh9QHPfN0tKc6v+oC4jB8GGpbTEWtX5flCW5br5e9uS
MQsvo5RhHJyTKwaJuUTz0K+f3Ka/sL5OhQBjFmGCOO+lPmQUkL521F2+Lbeom+zym2gDLNMuDvqz
+Wztmu3ouItXMOIXYs+pwZmFHgVlxLJsgHOLsoy5jTbJyV4Y91PHJmMWNIo4MSW1yBgex10j8rA0
HG3tLq4wb3XOT62TTcyCh9WqQoU77NRtkCUe5UfK3Y5oV/fSo3VhaE62MQsXAnAIIJXq1Ab6yt+r
WwKvMzrj43i5jS9vAjIs1L/GVyuMaijUbr9v2Sop3ISOIFIKSASkYSKUd29VG1qFjeXsXodSkMrZ
Sq5vtAufeGLnNGYhINdyry5rEAtQMELhpU1rkMDj5sIYnZhi+mz9N2GOC0+HBuaAWTvKWrZru4xS
6+xesRdeNJem2zTmX0QDfRYN2oE7QJbSzhQNroVFaHOeWqOyvijJX19sZuqUr5qZxYHerT2mxPQ5
WGcXy2RtLJFBWKYXJ/WJ0ZgwkJ/32k5Eo61UmW+pfwOv80ehv7pt9Xx+NL6GSJAUmy34Eqjunwt+
kn0vzBe8SA6BdyvBKoRrdJsVYEyLJcIPE9y5QVDTNz862BCh2CN2hzwuvD5PAuPzECLKWqTHQH7I
+9sR25S4wyHxYcAooQR+YojBvg97R0ADIDFTeGnjtRdsdXPTyJgmDBusrI9C6a4G1CIC5P1clQPP
iGA9kgbVY8Jm4Ro1GtW3pXjh43+nuL8au1lEqjUjKc22m6bIsC5XtS0uAV6gaUhl0S7saIv41BK1
Jioe57tbOjVbZgHKAFVfDJ5ILVFNoPvde7639JGViZu3zC1WiY9Aa4svwqUC/6nFNgtWfi/WuKCQ
yzDRDUg36nApmXfimKDPIlQUdGKqWgKJnwUM2VW1VPbjwtsBIbNRxV2qGO8thO3thW6b1uxXAzWL
SAZcKM/VaA0PT2dYyksu3dka8t2LuzocgJMssNk6Fj/PN3dixWmzCCUkoTTE07RIsfnRB74NDSol
ugRLOrW5z6HFSjJ6uqnwNaXdOYod2sXRvza36k2yTo7oTy+NNT4aTrKKj+ad/8GJPtuc/7ITJyRt
Fqx0FXy8XI79Xpr0zNFUoTi27MqHWPqlYZp8vpFTy0qbRSyUNBVuLWSUp7FqbXVprRQ72lRL/LQW
yrrYgtVbh/t8eSnZf2rAZkEMulvVliodKo03BkAFEa0bC4LMhe85Mde1WZiIADYlsKfJVN1C/T6Q
DfyJvvvmDY2PbXUz3PfHdHmp9v8bqPLFVNdmEcKNc/CldTPsjfAVFY6Dru6wP4N29WDqj6iJQD4t
bblsUDaol0OtHwvYeIWmbwMfs0iNukbSILwd7QsYkhDtVhCibd1KbmVw4Al6R8hIZ+lH30OVu0JR
X0IdaUx1u63FpVlhJhYWl4LdqWinzaKP2kqtiXzEBGTQ7RFbIwNFh2ASN4l/hDDyq+K9kb21PCAb
OcQredIFQTzPtQ7DMCIkgCsvGq6W8jOSg62PqpGSl6jCc7iTMM668iKsBnCVFMdlYmhOHULA07eN
AH8mDdc+0jYNTy7ahwJbOZSBtOJe1FsoRO9Ki2l4J971g7RCpgvty3wRIeohYtftg/XXBR1pOhlU
fosqaHGjRNhUiapdRS9dsJe9xglMJyyx/xzsKIXL3V1jnCvEN+0k0s3NMUPKRa/1hZm+SDCx8vqQ
4ryK7bmMxmfb4uQACBNBsBjDedT7fKgrWQHF2gMsEcOOvzEyciTmZD5LnjdBR8q/dgdziaACjora
VWM+Bd4VcxIb+8ipkDtVmq1awSyL4ZCa9cZEWbbXBejBsOeL0DYyssfSU+ubN3ApEHky/t49SJtt
BAifSkExpQLM6tAax6B+rtQL0epE/kibRX0A+YU2JESrFk2MSBK5lncQsY8Z/jhD6dt+nuw6+ELn
l/mJIDJHi2PWlUHCGPp9OqmNHLVkWBjdy/lnn4gg6rSvfcqXYMObj23GonYx0vEyxGuzh6EsUIgJ
LwSpUy3MInvVtGLUTHtKhSh88UOPtl3wGl9KCvyGpXwRleaYcfTDBGhGhEDYZzayXEvqgouCilO4
8hxhqTnSGmucpUg1IrDTZUeFKb14xj61Yc4h1FIcxEqU07p/8LcVN+Lp2iAsBeohlpPvUa9fvwy2
sqQmMl2FhQtT++RXzwJ/p8iNpmCax/mwtwcHTda7YIM+7eIND4VtvWinFmHXL1DUW2W2vBEuXsRP
7NT/BpTO81JKSw/TaQDrvYVFdUHHi8ky7e/CAfW08xPzVIieQ6RLoUHReirK5vVz572IxQ1i5QsK
PRwPUA2VoArFT0Hz63xzp9bYLFhketSQ5SJDk6RogI12hSg0yL9Lx8RTnTYLGGgHwKb2q2FvbbCc
W6lLZA832lW6yTfeQVnLK8yNrpDYfjj/NSdOpXNcsRTh7OhP9ToxQLxYVTc1ErIamD03qja+4i3R
h7swTsqJi8McaaxnQd3GMmHWUDDXbZYCjPYR/ZVikomoMc3+2XUHEwnPNL0W2a3Y64AmQ+sEjYwn
ujagUYyTc5evxM5ytBahrvbdaN2jAB0gVWv83pGmbHQ7MSQnjg5dWq3O99LXJAXZmgOYe71P8VFk
9Rr6m9ZXiwp1xiqR0dFGUMD/aTbs+J2xCHN/2Q73aADr+bsA5bw3hmWYTJo1kJCjYk9aclFVvZ03
ToKsnCjc9/GVLsKmty6cWKZ1/UWUm6Oh+14wS6umsIdxmicslIvI4enw9tWDZwfUUXW9jDPadH+R
d5hccRIu98EBfT0ww9CXL1TJT2yYc/AzoEgzNjqyd3n+kJkHzL6hiwfjqpc2WbR1s+35ET3VTbMj
aqB5vt9rzMXR3RalhC5Df2EATp1+ldmJ0cvKoOwEvsAQfujlq4GQKly8Es2gbGtkt3K9qiZjQ+PN
dJ8GOXJqL0D4tt2lUC76ILlK2+rKx0uiM3wUjNHWcJtnFe05dN/HuHJC10UzAzubZKVhbj5J8Kky
TthPoYb/L2erv9dBszBXq0bvDoI47i0MNBp3RR3m/IO/JlywlmYRzo3/u39yW1yTr+D6GO3qvXTV
3+XJAs/iHWdhG7PoRbpWrwTgn8p1uTId68LQnwjgc2gyTg6h0EynvSb+5WJtiJWA19yc/7gT02oO
SnZruL5+MYU48y3NboRLhy/JmGbPF8tvDkseaxHZUMwL96UkL+QSW6ryLup+JNI1loNK5E3o5J9p
uUJST3Jv4vzHrbZwRdxfHxESwRk0zp8kxO4LxIBRskF4E7lRxI7FtQyNDFVDb/iFXw66Va9xVywh
OQE2fZnEG9JyqUXrqliHSJcqFsolFmrRZmPjHIpqi/cra/dB+aB7XNVQHhdylB7jYz98uMLBxIq2
vJU0CjHYDnAe3efpURyPsbavh4+63OTqShJe9Og+GG+Eqpp8XJ4LM9h6UfZkScWNgCFfp/qOlqAC
oVsrqT4kmFEZmEdydKnC3VCs5IcSZbbuOgy/D40DGcsK7zXzR10ecBX12u/iAwGFm06JNby+Mgfy
tBYyNu6k2YECy6tR32E5xstfaf1xDPcqsO8eAfFrHRk5HYcVHFIV01ZUCyk1mFQuCpCOiNiihpQr
vNKgfujqvYrlF74v+Q2dOOT4g9xhnmQ33o2Y3o/poXC3onAVoXGUHPLieijug2IbxwfdF+wOGYje
XPXhVib1GjohkE+ru54UssfyMVL3ufKecjPGJ3dM77u2sIvcVidGYvWOZXg0ImtlLrXeuEJW6nmQ
0h++/t3n2lcJt3y/2ryfn9ynzrC/d8dPV4DWU7oCVaLpDNuvSOqTj3YBaFnLj3KP16qjObzKUrZr
QOZYhX1vkgtHh1PLarb3qAmX/6yn4U7eYV0zehduZ6fKmnMIewGpzvf8fty30LUsjgxBuEhVzBTJ
Kyls0N3w0I2bsLjH2v6ojAe00QWUvxHxMMWtnz15ZJxEsbzy8Q9QjR9IXj0hb4FoubkosrWqlBc2
lVMdMNuuXLHGRlgCaJQgJq15K9G7cKs79eDZZlWMgRKGUAz3g4CFw5As3OESGOtr9raMKMJfb4xB
oURNWdXjHlGfhQYuu1r8nPBfQPr2ARi/kpxn9Pum9X4piyaduEPOoeymnqYq0olTThcd8mepXfx5
VFHtZlUcjJ25qq7T3aX79u/L7xdReQ5vjzAt/hNv5k1acR4Qh+4HVu6BxfgnI1IeP3P1JsAssIww
NFNIg6Do4d5k5I/0HJty/5crHgdUskS2vhqHPH94y4erPiSNjrQLglGY5+X5UaiuLFQVBwxrApjH
bRzZQzwexjLZirKPPdFV1AvL/8vZee1Ibixb9IsI0JtX2vLV3r0Qbem959ffVXrS6Ts9DQiC1Bpp
pgyZGYyM2LGXKsrBpL4N4lvcQSbzGbsyorMGxDkh5P5mM/DDkvkutrd0YZGK8KItbG7UeE/x5Jdd
/mf9uGz90xT/V3xJx1mC3cUqvyyXi5C/dDMvdbHotEM6XxfVIDP2wRjUTrwLHXDq9n9sGv+znv71
1niP4Sd3yW5X8b2Kr/RK+mXn/nDA+q63x1OqFgYcefbK+6I9DphBmlMQ3UmN5hu/CqB/SGn+UZz+
69OXGMNBVV+onOD32S/kAuXjSKT4e9z/qRj+j3L2Xy8fl7Eixpo6M/aIFzVu6+pkYM8JTifiTRrz
k8pcIFQYeQ9tjXG8YgPjdY0Un45WqK76WoarIrwMHda3IbPYf/9YP13Zb6FrZeimYAJs2ZvYkDcG
M5+P0koqxwM0rbfZ7d/f5c8TLCzKb1EsmkJMuqWJTgfSe1ha5/acBABBttDkz8UvUxl/FiHzLt+S
4siUIXe0vEt5QA+zu/QZSDnoM1CU8YVtHPz92/wUk7/r8BNBgHKRoShTnrqTsZcABUub6Do/F5/p
qbgi6dnMR3FTH42t5Qp3f3/XPw+lydZ3fX6lFHojVHw7iCUHw79MAY2bjKEJ1ZYceZPvcOUMfzu4
XG7MH2Ky+K2MOIopoKeBr6i3H+EIq0C/N2cVx5hDhpObbj1bGJ+mlP2oO6jxtRnrrp59mvONRsF7
hW4RimDt2vIQzfeyvlMipPfzEbNfx+qgoplPaj/CZDwLQsMJO8ER8NSXj6t8Wqur2PBUnCQk3PLI
FrO7dHpdql9lBz9s8++zAKmci0pTcxm7HVhehx7JLj/Pj5kDJNrjGB6oG+23YuxPIrbvkwDdMqeY
bV1klg7yHd4svzXehs/1kYTvmF3NAUTwXfqiPMdB90s69kPtS7w8cf4dZ0YllXpJobSGM3fe0HVf
6EUY2LwnKlTIPv74+3r86Tp+y6aiSVkGs4+RVVpQZpYScsNbaT78/cV/XOzf4lLVrZpYG9yl0R+3
ywk+726memcFipPuzc2ySc6/bucfYqD4LTgJVRitlcl7AaV2i43wOAWo7J3LX52zguZClMoWuy/8
0tM3iZv4kE49/qbgK/wSh3+6mt9C16woQ7Qa44Uh+txiZrvOCnjRX+rXl1v//zez+V3Qr1RyrQMh
oX/SF8dYsTzT+G0G98+f2/wu3seUVbJAlRAnlOdyZQqCwR3cy/++Cn7IZbAF+9+1rGDiaXaXV7/k
MrO/+osHM8nOPE4HHvoaxEKTi/KWHBjrcnoN+a+t5J+u2SU3/tc2kms16pvkcqhpMtp2Cdyq2Pv7
1/ohFUD3/b+vnYSVNk8yC671AXF6ogeMbGO6Jp2EzjXtExQ8vs9vrlx/DgimdfmG//omhsjhxKjQ
DeG3TC8RNIBLp1j6TTn/04X6Fgdma8lFwDGcqoa30Twt0W/Kkp8+97cQsAptazXywEF5q/koYz2U
r0G+Hx2qefYXbdcj3pC/jln8eFO+RQFzBV/Vi9nl7eqD9sRktFvS1WLQ1pP9btvaowekw8ai5pek
9gcBIbCF/70xi4HNgGKkF8VYZ99FNsocbvs97Itf9s8/ic8fNv7/V/lrrbjqvMPDi2CfZ/tQ26n9
9fdV/Ocas2leoum/ltWEg9+aq7w22Fo7sj+fT/e/qaP+EVT86XN/2/dhVwpmjbPFftJqJ0qXztal
9NUEbNzq1oM6HLvkmpqDZ2KxX+ElX3ZogUARmOZVjY0g3pxVsKTXcXonmHhXFUcrfpkXHJDdoln2
Ogp6bS68erEgZxmCV0tkKOq40wr02NWKO6+UxJWTgX+yqltL1zcDmDkdZMaSrb4y9Wc4WvhUbKJ2
wblvUexWH7Z6RA20oIBXUrxalSDOZB+f4TuVAGA3YalvKkCrf7/4/xxK/nSFvoUnaejmIp24+k8v
b3eR9/l42MX2bYRu8pc3uGzfP73BtxhViRY0XCth6Ty9JPZNEASH+6+Pv7/4nx+45vepAbWrrWYY
Y6Qtq+Uu1tnIn5op9uL8TS0/1jX4+7v8ED++DxBofag0U8PUSVl3Qb2WPuwa94ImCfWbfHn6+5v8
cOYwzW9RCuDCos4pN2JPzdTGMJprtRKidqXzy9X6Qc5uYmP5Pzstk+B0wxAG3aqJwHkLX0+2IzP6
uSt4UrrB8Ru2CrZtnCtnnoWXCPXfTvSm+S1ECZ2IAb8o0EhVei+ybupU/2WB/ZA4fFf/N8PUziLD
7vssvDVngBdaBw6h+m1/XC7/H5bv9xEAhHvyLA18cF0KMIGe90Z1jm+TO7yH9cX/gpb53zI387v+
Hy/ZJY7wlN+nxstcUufUOLjM4W9V2386Kn/6Jt92ehE23VQmLLDahcMaxFv+eclMbQzYnQkvD8zy
qOuobr9rmWbHHs8nR7ZfMUznO4a/XNAfor3xLRwISzVnQkhHPTRD2hwi3PTreWZaDeXYxOLT9dTv
ll/VCD+tjm85C1iMVR879AGyspOnxc4B1RjCvSAYzsqIWlFA9M7LAJ9kNwWPWPeiK4ajU6YPWej+
t51tXCLjvx5wil5NgDeJgL379Ha+u7l6Nu3721829T9uV3+6rd/iRpvOc2HVxMC6DAMtoggnPYAL
OSnlk2h94lwPHgGEBTTsUtW8GuF0DvBuzs8XBI+p7tZ4wsoav1imNxXpQTVhM0lbYXov05tsHp+t
OIQcru9DaXybxteswwF/IzKYnUweFAe85M3/VnYxvw8ppIWylIrWUg6RrjT5Nm2e5bBzW6w8pyU9
tvGn0B6LDubPGAzKNpFv/n6DfojvxrfYlMYao/D4U6MwPg4cbzU2QH2bW/sJpM7f3+Kn6P59RmHR
TL1nIeDuZbcurtv25+c7SdT97fXf3+Cynv+wCr7PJrQtHMJcMed9aoWU92564ZcG8Q+VB1P/lkJV
0ZpcOHeXT35JL1OXXIaHEwktxWDdLr3cPnHG8Jb9f3Iyks3v8wkN1s0pUg0KAsBVxPJ1nu+r/+R8
wWt/Cz9WNCR1Cc94H2s3qXKfzvd680ua8EOo0b+Fmq7OxLTPV7xcpLO8Dq5p3MB9/i2I/LBI9W9B
pCvaadHAQHIbRCrxqb9uzIu8O3h/vgcdvo3OwtVvRbufvsn3kFIsbT1K3IB+3CnpXZ9vG/n+7+v0
h3qM+V3m3yZ52+MXTBsqETxxAgkPaFYRH1q8LdZydNphhj6FvVSi+qb0AVTTKcpqJ4/DsZLWXx5C
P+2W7zvejKQ+1TkRiuaTUD0U3e3fv90Pr/td55+ICVQviS8n1w+lso2Lzd9fVzb/6er+YYN/l/ir
k1oWeVWiAGH/te5QBDjmDZknHCQcWTN7fgbR0PuNdlKhzIywD8F7oYyy0Tjpo4fxfmReKakrI5eK
N0LsrImnDm6uvEICyg/JppqOTbbTTddAUm8Fg+mEqdNHQZb4mOxDyFEsTifgGmzpHbhYWG3S1Bti
Bz60EH+00r4PP2I48W9muu9Sd1Bt+T6V7Vj2reVQWHcpHh5fDfwEA/MED61MnNnydfrRqveV107e
fJ6kp5oiBrl1H+hfDVIsZGYYC2pbJT2nCWAYiOKmDc/VBuLpDCdY9gBlRkC8nd3wJLpQee3xKtWQ
jtKKl7YAMoarMrTr4UShqq13ue4NShus1RAIq9+k8gYKPCjI60gRN+CQspNUHcaH5ctQRt/4Qskm
P/XW5AvvtJ/r5ZDrN3pUsh1IXRxtXbZS+25YIASrQ40NWHUwvsYGDGOQp7v0aoqQmzmd6a5b4waD
mqa50vR3kT9WyGDTkeA77V0DWAxHOOHGLJWg1F7rK/kajk3jsSHau7TakBzpGrpvQNM2zL0aaGj3
oqR+RuJe2wC3ZV5ZB9D+YWLDHbr8uRT5BhpPUKOb4oYPNp1obsVIAXJnvMMsc0bwjltuhzJ5W0Se
DPMRJmrxOU2WaxlPM9sykw8RpZ1VCySwULsIsRc2Z772IVVYGjjyW+eLBzVzjOvUcMqNdZAa2yq9
CTtD+bga0JKvp+Ylm7BWOCzx9dgFbQ+5DGtIGyh8Ay5x9VphM113i13cRP7YP62Rl8cBBgIxQEyH
zGyNIYu70025tx4b8wzt7/IJmgCIpfo0v4yxAzJlutL6EyA31CaJ3LDWN/nkGuVWslxDPSNqVDSv
UV3tMYxxlm5OKoTAAjKQXb0lDE+vMHedKNtMNxZoIQmrKk7i8rg1Zx/wC6aRU+MKJwi2leVMuQMt
WZ83s7WJuoeSFZTtgE5MN8gcu/Y9LFzAVxgyWIc+tKvqI6t2C1S8XYKI2l3Kh4zWGKB04SEMj/MM
ju4I6q1utisA7Ca97jjemy5ACrmw0ywoq0OcuVjGj+YDNQrtkY5I/KRjotYES+Gm7x2LP3IExlEB
MscOMFq5YPPYUniOrtvBiTu3bo7wr3pmllk52o1l2FYfoFnhl0J0o/mIXeLCkaDtSW4U+dgy66/5
U4aXqrGdDLbfRv6qcJm4KsYY1BBXw44erTekCRH8SM1hhim0bvXVm0e2EzfhABiwyz2Wq4yR0Ec1
bUPuNbCjp1XZNo0tDsf28oEd3iB+GqWPutuscxA+tIkvLFz+TtoVn/nWSAIRWO+2yT4uk4PLNbei
CT/ZLVof9KrTKPiY3AqyrQ9uK90ny67LAuJTuDHjTx0D5Cr+mLHy7DA10OyELn3iy2DYa/YaxBvU
PbEviCe1eynRmA9eqx0jOWBgHp8aswuaAgaorVk0iE/N6OBGwBqahnPdOQJzH/weIHpEQb8DrOWh
wxoEWwbXPmfbdd12kORG15QyEKyHWb7GIlATtlVxrZhYbp27aV+l3phus+sIaJhjUodSQPYSBQLt
YIw+H6MedmnkKu0WUu2Qb0cqentTcUzEC40jK6hymR+BIbRZ0pOaBan+EdYgi4z9iDiRMREKms1j
i1kjgaB7ykEK388FEQhoMU0WjAWBWuIw7YsYD5m2/opdOoFG/NQXR9qnQPj4c4/jx/BQoC1dcVr3
+FzWWTxa+bGRvLV3yuXBUDaM1aRvxj4KqHSOfq+gd7MJekJ5L+IM+aWCEzwP9HRau9ioIBnfJ8OL
J6dFVl/tstf4XLGys42F2GJ2YAmX2U41giINlva8gt/UX3IghDDeZXfdhLID54uZ5enWaG+KeZcI
uHt/6kA7tT63zeWqse5HROfKPrsRDnjd3+FP4vAbM1jhl6ckKezyVCAek+vXNT/UGuqNQ9t62o15
PT7GH4u8b+ZN+7FChZk3OH2BBgVCFNWw4TSn7Cn41axxpbXVOGPSB8fBdnBFQ3EmjQSGvd+DvGks
wouoecnl0dCBtVPw1Y1Kv8u5mXzQHKRVrrdBjlpsSIgX8gxoad+2GRjcT6NJTiody4RUXtOvV1zY
1REIVQ4/2nrN50DtExDv2gaFxrlY3E50G4raXqreNvqpT94TkPPpQYtuw+g26g9JeB0WwcAcDxCk
ZThV1X2dnWQzKPL9vO6q8Y7HPdhUfwSbY3nOoJ1G4VgsgxNFfFZCRGcd1LV3V+sEHMxueCYywjsj
kpnLL1N+XqU3OXw2zWAM4c8/S8NXzv8zpEAcKi+pxt2SX2WhVxiH2HhXEc/XuwpGsxV9kJPE4uCG
fDbZJOmzvCI6VwyrzgluZGwrRTyFGP3nVeFK5j2VdT8Smk3GA9gIPztEOzN+rQM6QPNuDY+ZXB/j
Bc+yDEVcVm7X4UZUgNfWU7DOVWDhBzgGOTYOZdDXuVOp01ZVeY68LTBTUwsG1VDftmyMsuSkM79N
QrelAuT1XGce+EK3kxpxI859gFfDtiuRpFmFM5laMIuts+T6th0+Q747w5gw9865YsGbnnrgUMhl
DAkIL3FX1cAwAAAGjRxmdi+AmhT0g5VcaerZEK9yiXjDQ8AQTJw7CidO1GNtCue4AxzZI2tf7kJK
XXnKM6g/aKyDCZSbMG9b4HBxyhfB+rSoP9o5Iw3IA1oRcOFNV8OofVkx/uKJG4WqG5F4lxozUNA9
JQSNbV760nAeJ6Rn8DMZE9nU2XsuqY6a6rsG7lTXmPYEJE8OC6eCcS0gQYUHZwyjXcgDGHMes1oD
3vaQ8Z2t4lUtv8pqcsdBDgyTFbMq+zL5pw5j5LLXjaSjJCb6cKd0ycYaXoAuWeU+LeEbFhKQrdso
NV+bombCTgI2nLq5mXpya/p19pDJIJ2Ga1FtHhNjfF0sg+UjHOc6ktFrwhXTiW88AMJ22KRi7iSR
9CyXCiKB6CFSDAjBfP3hqDDSFkdCUBehH8dstsyOoszPqPKiOmpXnMr45kNTOs0c7yr+oNy3jtrE
gd6GnhA9VkVzGFMvy05rd6cIL2V8PWVsXgb/WhCt2sxzU9o1YnvurO0sm2cq+B5eK9zHh5oFnLf3
cvwY853H6V7vjGAJMeSIOhBsTzGbVI5Lz2L8VAceHiq1u5YSot8siHnxUOWBKgaiEqzdSRYYo7r8
B+ne+KdkIm0y03Rqhvwii1pNVN0nykvZ4iuPV4aIE47whe8L/LBrSTgb88tQf/TaLu43Q9Fu+x7k
53sNQiZMbysj8nVpu7YvgvQ5G8Y+vgTA8VjrvNJY0sJ4MOK9ZBxbWhua8iDIk7MoE3TuDyvcmeuN
zImVyooqHGpjl0PiQ2BfZ07VqZDGRjtfpvcVzW444RAOKEzQJXfCtDvbKfXzkl6pMgcJRqfD4m0Y
iBGNagvz17ye5PRhlK7GfrYnYXIT3NNy6Hi1QmYYE7qso6GlLhxGh9bP/ThClibmheNHHp1aBiYZ
Yhlh3UvmsUPjIFY4Hko0fmgBV5cqbBqWTpfd9pUK45Ns+5ICcgeWOTn0w8Oc3hQ4aecHqUervI/B
BF+SFiUYiF8hqm/hoaZDKr1CMymiQ7k+rPqVOt9nwnPF1KzwViXQRfZ5+6hLz40ukQAcW0ny2+Z5
wpXs0lxaGgjPmIbLn2ILrXJQP7so3hRxtG24anIv2JNGnk62rKfCvu1fo1Fwq1a9wEV3TLFsTK6K
FkNN1Y2tqE2HAr0XmGKvWZuzZSbQ7+YIaEW87ZUsqLStVZwtBfobSzBKQMID0YitLhAmzZENKJKE
yYzQMV26VcZNszAjYLBBXqoYEc/iDdLoXyL7krODp/YEYM+GELKpkPok8VcW7uOBMeKXRXxKk722
POQKn420tovSIKo/i/R6mo8zZ5S0c/pZgSZ0aFLi+cT1gP44LLuJ3EcGCl5FtWsQuZbwI1U5NWqS
XatvdUYFDy/mqgJiHruWysTudJTDx1k9J7hCVNt0YoClOKsDtFdJxjPtnIPC0ZedJFSnRRmOhTBv
Kmvay1PsLgzeGmnsStXKCOJCC7dv4G7Tjqu6m5pkauh63ygoxqzZWw8Ich48QxpIiUFOhM2hmCZb
Vt8tREehVHudNkPmfo5RoCZJ4po9RAtFAL76usxfYolIT36Xpa0lkV6qR0wjTwpnFhUTILqYu75D
nlvPTltXjqkGk5X6Uw+/VZqdNN9j7cRY7sKjhAkN/bFRYn9sRHcNP3SKADlpaqWyo+oHvdmV1cNg
xJuVs4hIfaXtqvN0mU3uZxA3pzqMg5EjxNjT0JQtJ6khgOr9rWnAZ6YOEEuy03CaXftpI+eNr+c9
9E+HoxPw0laRPJN6Q9rTwSJXWOOASq4V82xfkvt4xODG2mXDUVvYNNNMvnzs53trOlnFpu/wCU6j
q7yL+FYPePQBGuCcnyrwnZ1MGQ/JGjJOjlimEw4coyMK1sZWmEsnakxvpumDAJgDp+JnwuI2qvo0
8BwtKHMIqk7KuZTAyi6z0W6XG1fCIrs0G8LuSm2yLWjLJ3UCWpsqFPAyBsg6xxoOyjJzqHpf6oDk
qF56rLMMJ57O84j/OY/DgTOyUTacs8arrir2BteAKRtPSBnt0GdHZAhunW/mIg7yNuLtpd2oGhsV
yiOM1HOlXcWtdKVqZSA0CtCkAbo9MGIGKbR2P5KFMPmDCrxx1hjkdGFuZx0n3YLkiNK72nLMkVOX
jrNAtE0vclNFpIggukq4yRPJ6YXuajDJfBr9mBglg9zxxrogeQfJMUfT6ai2RaXJaRMpDMlIKiHy
bXJsEcudCvB47mHZJuHDPMVPxjS53QhlNBtA1YC95okuVYYN23gboa1SF6IRompG//ModzpMyLJ6
PFdKjUq659PVzjoQP8CVgwPHGE18sITmaSI5gN1FPWa1+4Jg9NQppKkgrSVp8jDL2BiXKfThIa5a
rzD3dSbYcYNtgvCY81+UsWfhPstEqCYPwv6hr5Jdno/PirWbl20uPQqC4mnCzpq9Rs7dRVeILPdd
mO2swXCm+D2lnNFf4LqD5Ra5talwODDOhsKxcMWjVTU9OVM4fpaOBVp1jcQNhEq3iBALWbo/J1hc
T81pIdQoU7cZtNGNZbyUNHnzD7CT/n+z+CEom4a1ohWfZkRSvBrBJQxoIlWwKqMZGmbz4zDoj8Bj
8cEjAt9qDazfvD8WanwFONA19aeyCcz6EgqbDQ5wwdBRMeoW467Am4958KMSnblbsKwJIFyNruUc
r0R+yPlJqk8to46i+FJh/yEAMOVQfOkFfRgJ7eYZDzzmcSo58UeqsIKYMwg/8XVbZrDH6dDK5HWy
uRlDYsaSeSV3rV7vy4rcrFt9bbrNTdmLqve+XG/JxW5FzCi72XJmZMeAT3XVh/6G8N4QbXGU/HLe
htaAbcPsaNO2MFBjGYcRpKdBxJHl58YCIG+NDgxkp2TONA4hfM9fRoxaleqVMEbvMFEPI7W0GEag
Bfmpl4VdgzBxbS8EssTvhNjTS/0uJTtIROscTqsjWce0OEihthcrTs/9Z8PpK4QCPeq5swJDnmeV
R37iSobCxOCzimVVKTp9Nh7qi4MDhUYrvG6pqWZ9tcmV3A0zxa0aqOEzUkK4Z4OmnY34IbYWuOzC
sQNzW9enBt214sMmjbAXpnBrkYsmD5p6vebPNAan5aaqdfD2uXxI68xNJW0HCf12GZVTyKE3q/Ir
HKeZOQKnesnuV+mlDbN/kv8+i45KJm91fXzSmP6XB1p8whTZMytSqsnT6qsmtRCvJOiyL0GDLTvU
fqoKvqaN1yOaeN6ZcimjVgX5rREeq5gTXOpJ/XKQp9YRpRzCvbhTQUrYFUdyUSj9makv9TDqpqfX
PCTmxW5XA0I8B/0MN4UZajBxUmurQ0dV1qA+s57FdNmOnHcUS0A31jhir13nlBKsnOyx7GrIbdVB
lENqL9LOVJqTqOrYBq8CWZJxarlEU/RpceySsswZeKjU8XVkYjq6bmcqJAqZW1zmxy6kpkgdQsh2
hgrqpRxwvuDQENJpKF+m+r7kSbAsnBNkzcuqtxRy4lTvRemQEw/BKYOX5ICOSsvYz/QbVRR7RXxT
x48KziBpbzoiTCkk73ZhvCrVqR+pzOqvndR6JlmgkJOxaCviZrxRhEM3b6tOcAdT2epDaRuKahvd
18zJi8QUrTWOQBMUzbUKhvqQM4hfC8+yjFbwgpnLRkerT3QlHYmCKKyggPjnKAUzaULir+qnFcuO
KRzyHEmpRtlfZj60Xh1Lxe4El5dBqwKxokZ9rYYJMZgT6/ieYdA6MP43D8c4rINI5/xMQj9ImU8j
0ZGT/Gum0KUaD0nBg7u7keremdT+lnp53p4bncp99GkaVJ9F7ApKeZdo5SYeP2WJCkxceEb+JaxB
ajFqVBdbpWp2sWhssF8568ZhmMhpwIWy6S9jjSaPsnLbl4UzcFqRJyZQp/W4zl5pvZQS1QqRenat
YypEPTGJ7gdgklr5UqfxRmdKakxDpiIXV5seK8KcNSePQvEUpjVR92o01U2RglbOEvKwjxYXlJE4
PD4JuidTbRWyY0a6JqePnbTXkFpoL5p4lBMO2Swyq6m8NNZttRtP6/qVhLXTqZYbwp6Za9WVCNFV
6o8U96w4OogTD+JyInoLDPmBiFTrXSlRlBonryHMJUW+jUnQcrRiRUcBQqePN85uISmkLxo/cTdr
xEPBpGY1mn7ePQ4rWMP5pehxZA3PdcLkfXkGjetWya1l6pSVYlukutn0oKJHkQklEnoR4II4bns1
o8PPmZvjvNVnziixZkKs/VRR3GZAF1P1I1zDjWUGZt9S1OYTGogiZ2qfVkpil4BopDDQ9BQPtH2n
h7smXnY95crElP1ezfdpQ/eH0dMi0/x6HqiQs5Tjzquq2REMaaNBp1M4+c0MWKtma09wEWeVPo2Z
bOZC3Qz6vdYVbrtGbi8QCOrenSf1JDb0TtRXYSXoCIMLtCQgFfY78dJMmg4TmtOSulunNHasyPdy
l9/q0btJ8XW0Er9CnSDwZG0RM5lR6WolCZ/51RovffeUxpfzS/5cKolXVvgeaJod8z59Z9wUReqK
3bTV+mmXdeaxINUXMbOilrBvcJ/LyokjVHqsRZQx4Rz0lnHMsWeQha0wmLsqVNyGXhiqEteY8V3l
/DoCswdVRNoVjce1xGggioO+75/FZaZwnd3HouUpFocMtdY9rW9fekPh4TzUrkTFokjnh3KMOeRd
zoLGmGwKdeVoiaFRAfK7EQHnyFDC0rtxjQ5dPUbBVLxMchlMcucvGihC2NpCFtuSEPs5Z7FaYn5X
31ULQwq1vEurvcWjq5euy/FQlc/j/Kx2r1OL2UP0JK1411F20Rl7CwvZF6zyOZW4LJKtUbmlvJHq
pReHHlLwkoZedpo1yanN11p8TmjgtmruZn3O2GVDDfVdWLYJTQeZu2dO+3DeWSic1E0nJxxZVMcY
688hn7yKzYV13aDeWNl+pNq3Mld7l6kPIzVxyXpSRwtAKuP4cflaRbNDg5maZLxZcnpW4iw9wg32
xqa9TUTxbsYISU6EK627ksg+Sz3xkp4xkfkkSNNBq/qg1K/D9SAVph9m8kc8HfLxWND6aprhyOBM
50xypbuq1l5FgE3piN4bq0bSuH4VRWzYnfRQz+FHVg5svFF2xnZxQx4LFgUIZpfnojrVlLKtTN6R
p3EZGr/jYGRkoNHy23zMNpHen6qYyjT5pgtrk9o5ITq8i4Wc6dIrnYgbK50n9EghtJa+Q0tH7EJ9
V+lgaC11b3Xyo7bayPL1SuvQqn2TPH20xMaehizyivlei7JDOpavJmPbczb4sSVvF35efg1B0lfC
ddvws48Rp/NTFDjhE0YGWJK23u5r7kmflJozDr2jh9XDijI2N6K3ONW2wkgGSEgbxMy3IuaIqPTj
rEO/I3mda8MNGY5XZDwEaqr/OrVviiAYYrhZhOvIHnssptKKxZ+V9hZXqs2gUEuklcihxZfr5Wbu
djTUt0y1X7qRlrnQjZkPYTygGGsxBCpeUGvp81diPkXLW0krtOskv9fqoFiRNnL6UqPXSrpucHi2
Rm/hWrbT0aIZpPahqzBhZQq+wW+v10+FJpu1LtgoG75GvBL46Fjz2yX/vrQDNR9gs8dCMxxFWt2S
zBPOAK26ojwU/ceYvyZDs1FA4/UMvNH1NamxjRyWE+NayU9l/BrxqIBtYcf6e6stJOED7abiVopC
V5jIUucwuRsN+nF1KWyKNT7Fxnaot1SvK7o2U7/tmAuLpnMrkLSK5qOQYD0abdd6k8pGMAgUHqLe
LRvD0+k/Sun7hLObNd/OLNWZ+fVMfVzUazUfzqY8bpi3cPOCifmEDa7Q3EjSB5knmX3JOo108KQs
lW2hVu2Vlq4UKf6wbkUyASHfjdN+nERfnNsdEMaA0CgMF97v+KUT+6qu3qzSXcShhcdXqkEqXZLh
jjOEyqk8eTczYD2p+q6Ml/OiWjKhKFr7dS035WgSPkVIQes1hqCSY7WpN8MFJGIfqj67hi95mLrs
YOrrJk5Yx+O46ae90HI21ZJjoStbaQAAQ4xMZ07xaxMMqhaseIRCqFWVD4H2lXKfLaRyb530xkhY
RANCUg5ZdugRQ0wDZ80zMgpdv9aGU0MeIEfzWaBDI9D5y9b3tHu0lsc8/OSJbpfLSR03Q8wM+Fmj
g2eFWz07lBiPomdsJQ5P0hWiAamlf9dcmcKViabMErdCv5un66w9RvVJzY9SfEyko7i8c5tcsb3t
/o+z81puHE3T9K1U1PGiB95MTHfEkiBoRUmU1wlCUkrw3uPq9wGrejuLnRQ75qCyUkkIIIDffOY1
TWBnlucMQXjws9fUG3ajGKJ2AILdGsKXLhfxKfzQh+dCiWfA9G4yjUpJkSxiupVU/agA6oeiNODb
3QXmOvc3YkHXl0zX6Uz8VPw7vUTIgS5lER3yXphNXYIRYh6aygTN9x2lnEbZMG5dC0V/76CGh5yi
tVU85IZ+2zTywZOSa09did0q55C6VXiKuu0mX6jEk0DuGvEjGrL3Kn0OhduRroxlRLse0dckUJc+
y4kFOU/Ir2JzeqtYBCt7AXl5YBPNQxT9yLGmHD0qmtsuIq8ry7VkCMxgIAJF0m58CSDLaGxG73ba
HfVEoo2dwoAJrbcma657tSROrl778sMqnnNDc/A/dDyLzlnxqJt3qZXSznuvfCzlPWtVTQFWnNr5
WG+rxMdp1txIJFGq+pmxEmL2W28MkZg4sTaVuDetfRtCP+yISUQEh/0c/QvlXkzruZFqTucWKy98
sjCY8MKVmr8ZFRgtTdlEgF6FLHln+6fLQ/9eDbBNnovLIkVg6SoU72TzRv8yIkd/1U1aIN6cVc6g
vkRmKcRrqVgV2TYRBxvl/aGjqE4QPC+LnCLVNuUW+vBGcz/lUH2N4kNFZidfi2hVPRKZtLKjiu8K
0AaRHB4ipS6POzl3aZuwWz+xEYcPowXWh13GCw9aNyurj8Jo5nm8kq1VPLxJhi18+aqTCNd1tKpv
EXaUTSLw+fglAXLBXbOa69fsHgKVwxiMwjzMHYySOEi+NnnG2GEDVGIUjjCX2bsehqXJ0K3m6Tj3
jCt8mlnZYiSbu3UPJZSGx9foUkldCN0q0pSlmoYs1hASZ4260N8LRZ559dy9aymy5NZjghpEjoH6
gohqzHdVxl9FtqNQ2sEMFbMtbVBiWOLNCO9FnQLekxA5Yzz12yliVq/Vmxtt5XgD9leLsK63G9p7
srsdHvEN35vKbQMmCtWLzLD9YNt0DzGK6dEihlQUznPpIIg3fUUgh+7xrZdtmpwsg1rpXIrA9KOd
FTy1wtqI3tm8uXRhV1gObfr8hzcpVFE5Ads0d30sUR9MFE7FZ1KCSL+tu1uNfLtdSA38Ee5XfujJ
BYjMRWIBy2F5jbJVne8ILVxQEtEcyG5w3b9m7XJ8MPOFatzH2jwg5/2qEG+8pNchnYO7nUBDVd+r
yqYD7jZs2vtoSwsF8ES81e/8g7kV30nd9b11gcV17lon6PWQWIo4hWuZFanAVkgvgH/PARK1E0So
GARipg2cuNsEe3PT3oCXad/zp+GGcfXW3hLCF+JM+vE9ku/sM5vu7ycweNobgUw3l5rPPFyPuGcm
m2rp27TZZv7WRPPvAqvqHNlDOwGMekmh9DXNjG0mYGilkpGweko6PWi8YWqvWUkNlcJYdhLr03T7
u2KgCEnhxAfrElFCAs3KJFIvAaCn9/Qr/OIJphTBJC0Op/seltmidp6v6c7Mp/9oi9h7cXZ7idF0
bqCckFzaqNPNKON9isneV5eVcYlAcfbVnaBGzVEnbkwSxNyuRAAT5Zqq/HYS3GFE2pMQRnzBd+LM
s1In7sRPYyRQSjNyZaRaWqxaDERoFXMfuOGsyC/5GpwjxJ7qhwaiVwttIHRbw73uATs1mbQUkKrA
u29myrCjW/CGEttHj2sKpVJK3mS/xaIDK9iDCsm0gzXJ58rBteoJd4VL2bTMKa/lOzW5gBU+I49g
qifrC/nRKPoeMN2QbyjVKHPSGZNdhBKwRUWtmHX6Cq1Hv7lptbsOxAzquSR/tLSHYGbmIO9CWp3q
QbIWolTb38/gs9/qZCXizWQUnSwIbUct6s1EJQYL7xC/Y+g7zm+E+ZM3r5f+xrp0yTPg71O50gID
7aoSIW7RmyUIcFBwhsHc28YMmOg63k1aoszY5cTdqZ7rL9Is69a8BhfkEEksvr/xc+P/aA3807Ds
sjIzypFv8djaYLCWIzQAb3aDqP48c/L5hYXrHNJZPVm4jC6SVMHS++0W0N0sX7/K82taSDPf+Wxn
H08qqjPsZPZmT/Hr3bJ/GBee8pmFQz1ZoYxSjYouKIetSmMwiZMVth8X8OZnx8zJooTxupyODRoH
2YKG96yb5NlfsP/b1yBrw71s02yaNVtjHT21L8kFtv7ZF3ayYPkWKbLXDvD9FmB+7Yr1Npl/6Pg3
7uv56tLoPMdA+jfV0kAWDG0wEKRRod8p4ZIdFWhKapc9cKOsJZ1Ss7UWCbtiCFeNZ35o4GVVI9rG
7o52WW4sSnmFWbtf/dDJiwOs6WQ6GZWk72J2IxE0RNL1e88ikhJbZOdeR6IpK+1uvFJeFEWAsltG
5iJdiAnO0EpPpVENOaTH3YHpyNMXna5ppwBsH7zoRW7k9yDXymM76vtZdW4lVk4WuSHSEj0uGHat
DTt93q7I0bahXS2DW3j8G/navUYS3A6vimqebQXH2mUXxsc5RqByspIpqdqkkhqg7gklCf3Aq+oq
2BTIwfQr8IT2Z7tKlurMZH7rTzU+qsN2kkVAr3AZL0FX/+/m3XFY/bSstDqCSaiX99vBbOeKUfvz
eqSj9P3jPZLsfhF3KNNs/+nsGuQ3SdGYeZoxUAQ5AKoW1fsGEEERUndQqRqHN2P4QsM1xTI6fff9
d7qUbB/U4Sb4S0NTpX9yqXeq1bup781wExcW8BZaaTr1ZUHH0ihYtPDiJMpy+o1gfCjItumtnTF4
0+xBc6GbN/TE6ncVYIxPSyrOnusAnNLOEt+D8DYwodrcCONt07Kn+NeB8YQ3KwCVzyLpri13q6j7
gqa/LOkzLYAk6b661HGlsDnoRrHJDXMWBbRe4pU0+D+i+A1DLMTMl4lCQ2xYf/8oz3HYlJOFWQ90
rQ4bRC8L0CTUN4C2xnaYiIug+lQHYTH4y85/SMdkmZNcqUJvW55/ISQ6szgrJ4szneRM6CCFbfvi
ynNXnXxpU5tO8KvxcbIyy5mn+kKCNZ42A7DHvtbPeLH2SzkTZz++f3DHsfara5yswyoM/6or4bx6
7pMINAL0eZbiVyyPCA7ojtX0q6opHdWkhzd0TpuHDoBDxObWfrS28pVYL7V4WIgyiDA0Z+OsuA41
9Unp8oMlUlWN9VszJZYWPk3cVaUqmeuG8GxRviRf3Rk0O9z6oiT2lBf94mZOBVtp/HTpGEnwrZFS
eS5w3XLX7tpYfJhsYeHGWl9aF85tX6fyrW1VZVHpc6XHybT2neL9rW9/vHjzyOFRXlh9zt3OyfJb
Yk0WJQkDC0yAMf6AlbzSy/5C0nouuTzGOD+tPkHVNWUhTVNmUbzlyI8UGLIEy3TVOaqj7sJbd3HJ
o/7cjUz//tOlCImRg8m5VMfszCmE10o2k7oLDLQzwmumfLKOirgEJmKDzxAFxLlKJDH5GaWzt/9E
ZeTcLZwsMJUgp1XcQ9aOZsR+r+8S4WU/q2cfL5MP7iV66TlGq3yylkS6Vwltxa1kaOaYSzRzmPL9
nP9gtyJA8lSy40XOZc772WFwssjoXZW53fTwHh81hvI1CiqHjydmOAI0lyjGZ4KWY+j50/tPGuSa
VDfh4Q2lEyOca4A+Kx667MEQkQcyL+U/50bC8bH+dCE1FNC4ipV+i2DIJAdJAoA49JzO9oU9+yjz
+Isl5qis89MVwtbTxcBkKOd2M39+pV9+hdfourDH+R1dbtu/uqhQemZfOVZPfrpUUgaGJWaEyHi6
2bQW57GdLfvZB0hIW7Yj55KY2pmU/nirP11H1rxS6GSZtonSrKxgXDXFdT9xk0B2fL/LnJk8x7H3
0xUiWRx8U0r7LXhtvZhwITNZv8DMPzO2jiv0T+duxNBXBNBA267InUh9jrTbQa1sI/FWIjgEt3cv
xRjnntPJEhDGaqf3ETIbGjTnOH6g5goFxJ8nTM+nYu0qPaLYT5CPLoqiTHPwV4PtZDWgJ9U2QyUx
N4e5OA/IaVuS+Le7i6bFZ5J36XTyq1nmmXT8t49EjRTbKex+dD2dIhzHpmwMQagHAQJRCjgouqiz
cW44nMQcuuu5pTTlfkG0ioZw7uqPUtEsvh9rZ2aNeFKgQlPSzcBLINmkb+k2DsqFzfjcQnkqTZkP
oUavi5cBTN0RZqOT3vsotKnrEs0sbd4v08UlIZIzI0082fjRcypkBG65B/lFNwsQPzcjjUcBbtj3
D+nMGxBPsitZj0yPLuf0kJ5HerPKMJGWDt+f/NwbmC7604xUtKFQvAphqzCWAmDQqp2BQP7+3MeN
8BdTQpwu+tPJPQ3mYmP+qRST7nK72Far3HaX6qJaZg9oRq87Z9xIt/BOEBhPri+VJc9tzeLJ9Dd1
XKCHgdtS2P6VlbKKnWx+oAg6r1j8gQrMgX5s3cOlC5rTiX91qyezX607zYqsrt+KFQQuabBDAK+9
tws9MG7BZ2zg+CtC4qN+XsdkO2mzAKGuK4ATIPJ6d2Oc7fvo1YLKpFWQ20N014OKdE930uqlp23v
d8JmlEuak1eqgJ55mdwA2V9EQwyGA3qHZCxMnDKlKV9UcaLoJkvWFAD8PqqbuZJm+IaBiYjkOWpm
2waYf9xa66DtZhlfqPF3vgKqQAdyOAK9NN7GBsFH8UYA3DFEaOLTefbAMPqo3Aww2VvBX9WTRmoL
grraxd6wFt103YBxGAUoCQ+Yy88S60eWYVQm7lKKM0r45Lr3Q1vNmpHsQ9+7aoCO2vv3o007+w5O
FkhEjySJOL9DvBqMj/Axjh9u/ukjw+b7wrJrFeC92NCYySwnrzaA6RGMLgZrsu6QNilmNIm4qX13
Lkc08ZR6lrqYwU/sZRmYuHUrFDlgCHKI8VVSbkr0DQo5W44JLsvwl8xqX5ebsFOdzosXSUlRoKXb
LUMiMeZIsW0LdTsWGMyw+ET5ChWXjeChHGihk6vjIlYTwqXGfGiauVoBqKayYPQgjjU6poETJ62D
qYlrybbv0xxuXlBQXKmii2jcg0YHt03eMvndBa3mAeNor+ToIPV3KvG7X9x09JejDvyvYOKdAGY2
05yoSq/HXNt5Ad6wYI5wpJ15kjVvU2PW5ih4YTVTSsJchzMz4IJjVeE+HZ6zysS5wF3HuEuoQYUr
gub4nX7tA8QT8aHoIuUOpbvOfJYkSpE9yiuZ4uiAOkUwZ3HwmAHJzEosd5ywgDKZrxq4REj52ob1
ao2AoKnpdblpW3oJA7/cZVGOOV2nXJmgmhrAtupw3SbvQ+qBNl8lxUef7Yby0RfNeSErTmbumwbF
F28BrAwkvfQkYptucvPVIFC10R/VQLCjhBsXgy+hbpdZHtzjqYY1YXUIG/q7woOiVYehxdYqNGy1
M2FmUssKbkJx31X09oVx1UKq7oJ2HQo9YhLZvIzohVvrJLuxymLRmv6mR2NI3as93ADYaKYkLCd4
tz4IM6m8DxKF/6XLyGd2hSCmlkrd2JmYbCS3cjT9NRfvcngEDfVdxDhEcRU3ycI34NTp6nzUSwpc
41zPAFnqX3XrOkkVoSZAV5xh26vFwdJoJiAb7IH2EJPMabUA/tqrJkW2Xn65aLYJmbWP5R9FjqJE
DjYC00O/n2W+NQvjZG4aOHhT/IEcM5eK2wlg01YvdZzsS/HTGA4RU0OAACMIV1ZYX+UStIl+kajP
utjZRftWmddpsxJzfZ+k7bqV80Um9lCPEWQNVvHoWD1SDiLsT2NlFLyDSKM19CF2YCa7r7Ystg1M
8TR619MrmAeAK5W5GN3U2YdQXHU5covgcMZsodGYEd34XqSdFPlP0FIXsoDbL2yPxL+3vDex2uge
q5zEye4lD5hFm63KrnJgqCz06MsAZaAjhWJmj2211ejy56b+MkaAlQIshZNX3y8drr5qyvtED1nD
DEYv0KRIWefCBssZVCwG22SljcKvujogQbzownZW544m3qa54yGPlXmfrUJdA/JdwZTqUphPtTUX
4dXLCDU2PAz9PoqXZvpppKuyhTkHKnWM32UBGzvIAkoN6SXBwSUAzhBT92u3crUzrBSmMeQvHeaF
29yPItZKINnAp2Nmv4k70AOaddca2wrAJfSMPICFs1Ly3tFL/aoBkWlUz0Ic0RgEkpMC5UoR8egh
bOvBbvS8z1CFudI8hn3OJvAk1QDYtHyVVNzOJ4rjSOrUN/nUJJN/JP1tj5iAio/gxHHpklUr3fXe
NvISkMAbKyEsDtJVTefY6KV1Pty16ptYPA+gpEf/3dJV+NyU+xJ9paLKTRgyE7Js4TWA+IwbF+M0
QHbJbQlKQUH2wQQjIg7pNpBgD8tgudv6AdAXwEYjW2SR/xlLyrqs7hLvWdWEZe1C+mGVk+qnIU1Q
D/GWcTZ+aKpHJ9D4NCVrJmi1U2furKtc8KWZYMsyMFz1NSSaS2OgjIm/HbzyI4GtMyQJ9G0ITxSA
372uQQdAGZC0oo0Z9yiPw4DLNJ5pDUw5LeObstXXmnUbqltXkT4outlBFW311FECKrbvpbiXiydR
ejEa/+CHCVzCdJfpHxkgr9gqlqX3UvANlOLRilBYc9Mrq/YgUFECbB+a/F5DdWNIjUU36gsvmgZs
vu0lIIryVVu+y+3GBAw4yvD9FBb2MAIOu8/ANPbNQ5C96zqEwDrel+N9Kbyk2WhTPZ/Rt7DHFjTJ
FYTpWS/hvVcP89iCEGfds3GuRDBk+sDarOubAfWBWa23bHKSE2KPFsjB0hU/VZ82fRhSopxkSent
6tZ9EZXvgNqdDpqDzsKQ5CbPaKToB1YqGb+sIXHk2JwlYDN1EDg4EMwldaNWqMtgEuemz5n2Kvf9
VYAoieL593FAHle1pJAtsCR35+W3LjRYXcOCqlbWFXid7EqWtCsgE2zZ09lSZmz9XEraog9pfkYv
owkL0JXejapadSWozLDYuDBLtBaCURRBl3saMsGROsjGGo3TlHJl0KJk4gNoFraehqK5//F9JKOa
50L+k6Qrq/0myv2Wch9D1pdHJ4juS8W9G9RwWYH3CaSERyY4sXFd5OOuKj6M6M1jFZBjHUNViNDt
vQ9OpzQl2ygF2wNsHKcWjq6gAG9H2ATduGdzA/X0IjRovWjBvEcdR0iWlpguoI/luAwpOl0CCwcT
cLQJgkAlL9uE9xAYd1a7rZtybfjkCygWWNab6CIgUbRfcdoBrVnr0lMZvvQyVLBxrQXrDv2aoMaF
lu2FmT0Ejy4yAlaW3mgw18LiUcvRCBPHWZDBxWBTLYRwbTbGVRhB5Zr6K7Y0ac1k8JheZAlRBYMu
fj+vXJMXABUwLpGmGPYhHQ/Wo87K7RIQXwb2pHwdyTtEzckg3VgZ6iS6++B6E8wPsZRIsxthF4g0
WswE+oi7FGRpN7TeLAcMZphfQ/8jVnY6c00Y7rxyqwG61oRspcgeu7kJghxX+P4K31q+HSoI2SGs
sXiKPaeL373gOQP5K7i7lLsWCyBpAM3UgsJt/BTqr2pz6KxPBRibJzV2qJXLkElDmi3k7TyDYRVE
3VYxl4KOJo8i7oJ4H7MguknNPtXZkBbtvD3UsINCoIMmnAHEZwRY7AejguAG7BqNIlxIjTuFF6nH
WKOGQJkhFg3qjdg9AF032k1lwmTFcKy3XsWeSC94r1vLVkeoqeGtKRNPf8RtC6v+URRvfe9dUa/K
7sktIieOkVZhnWvYadQACP8Bnzy0Cjr4UyuMPGwfdYQQZlYS1CxlhgD3DKHj1sJsGB6rbWCKJYTe
giVoWXUb3IYcU3cPgSAvAiK+6spkNcO4EbaXuKvxjx5bayvDoKvb8Q32ht0Ohm3kj1n1aukHwbqT
wFWWZo6AjPoU5+mrqsaQil5iHJz0/hZcJSOZJTDF4JGBVnkttNN7FcIPmmszz882LuhsJZC3Lkjf
QPDu0rQAY9/cNop+E4joTliSHcjt3JUO0DJmJdGyZbjzWn1Q6LmJI0eL0c5V7oA1V/GhhiRP6j4I
Ndlgsu1UwRYk5SqCDD/mdpI/Kvld7uOHyyo0WYqtGJtFeJWSsaZ3RuM0/q0gPMnpTuv21XhX0sKL
r8v0zus3EpKW1pMebU26u8WbBxfINC0bYeg82IUS+Nj+0HjAxs1bF5xLKxyaelVU1x6iMl6bHQzV
e0gxWUHTSAbNCo9as1NuKYf6ryCY9ejiYkiUnURLPhny2wBhE5gQBf25RPpw6wGWWjuQGBBGWHsl
36j+skyZSHCky7leFkhQYR/gzZPI9nUNE+8nKaroK8gLi26ilofLtq0eTKHaSo1Od0pHxOsrV+ax
X81KKIp+IdXAgaDwa9TSDAS9THcDkQIijk/U1tiy6C9Vi7S1IhRBsaStVadI6kVLj5ZWZ+QRK4ft
Sm+sdV5GSNpsWojc2EMI6iLrYzuxbN0IyAzEyZNxLtAStcqF2wDpJJ7PSXnpw0b1DfhEWvX7xAL0
H8DBxboc7UrS6ZoVxFyb0aZNoC7oYPhHH7D1zPXfqhQtHySiQoK95q7Rc6ftolnq9eD5ATjCR4iv
g/YhnsBRwVr2FxLiY7IE1R40tqSbh3yUZj3jKWoIfEjDZ5aOzhuadym+JDzgPNNh/lE0z/0HJGRs
uMdrXFJuwvijHNcBNm1uRWv3sUjlnWm2CDEom967F2os84zCcWGtJ4h14Y8s8pjU8jZzgysFO7sa
F+8hXmBNiM04XQ09XgSdj/WUuVZFb51IKwui4VjBZQ5hhrrLTnsR9HIWSK0ddB9hX98HYImUtZI8
tcZdgFpbZaVPda2u4sxb+267k0nAv98sz4APjFMviczQEQ8wmWPZIl0zPBa4qh/czbhL1zmWzO4S
Fv8tSPW5tAF6fsjurY20KPfNrrpJ7MS51DY7U3IyTo0nOqnVO1Uu+q3Z1A+6BwI9kaFfQbIbac9I
7jKt07mZII9sfhYuFPESvh/gnQ64a1cYN5aSHbIQpWzL21vu1/dP59eBhGGdFCfL0Spg3Oi4KSGA
EMqw1ixyUO9i2+Pc+U9qk2pktm0R0/XMQa/Xo/iAtqE/sLByU/F4p0BObdS1Sq2AVkWF0u9YsqZ7
r8FwIVY6U+k1Tq0rMLPJdFfi9SsS8hlluBKlcN2bJXy/1HYhLZaqblM3Q3RKc2Ti6aIpF7CC+wI9
HVm80KD9dRnVOLW08EOKCRHIgm3u3tcI3AgX+hjymRqqYZ1UMg09henVeOiGlx8KrOK4vB2Jqnoj
OTQJQMG4IDIO2Ac9VN8I6FTw8AMswMoL7hV0/s2pi0txz7g14tdKB6arJqQ59bZk7TSHYBEr6bWa
fESoIlVd7aSGvpiMJ1NtVVW7yHwVJ35p/wPf9jbp1iR8UCKRcqt2krhDEMXIdkXyhU/3PFf2vY40
31MJ+leGimahu1ZU7rqBFFQbH7VIviBEq5gaY99krAkezDYiFu9L0q15rQszEyEKt7RmqSHaavwm
e689zWcFS86uh6wYTNSwbl/r/TrWoIPfZIm2Vn1HHc2VX+z9bJ326ksbKatQwbizoYzRvLnt3sS9
U5Jg0ktZdZ+qrY1PhNOiQ+OmL4ayIFmS2ydDk+0MUqKRb63BpdJkOAE+nc2OkbIWJlpzBDB0WCvp
xlJjWDiomlLICIX7zBJukqZYNBAS/AF+KiNwGEVQQpRoFFtd5BpamxQCJProVBKpTTXma69DLS5R
OJyUPoreic3BTttgNijhKq4EOLzFXYSyiTtoqySnIMnGmGO53iB1o5RvbUSJ7woQMSpsbog26ruS
SIse6SnV/LL8DxUDwXzigwP2SBHes6gixAS8rojaTLGsjdw2NeMzV3CWNfuFGKqztBXXqIjZbqos
YiNdSMCW2FFpKNFa0hMoR/DQPFxu2t7pMvcQjjIGLt0sjRUoEFOBSHi0inGu9tnKEq8L71B4od3T
QOyFO3+IbXGUnLh+8NRDHQSzcoCErX6l+bAeRRjXOhEvNm9KmDpJg7QV7OEeCv8YaYuw0u8bAzaX
wIsRXwQ32Ljka5MsXKkRy8ZfYXZVSbdu+aMTh6VYIQhriBealmen4EltX9QHT3TzfthqMgJ/KZWq
4r4OGpRKiB7HQ5c/eyi5KS56gXW9KjF+rtJiESNa0RHvCh305TJE/yumwJOFc51csam/RrjZ3y/y
5xafk7p35YZSX9ewYZUAmbpihv7Ohc31iOD797YGLey/dnD8MA9cN0fFKFQeFaG0B5zbXRM2qPmj
NQRH7VYlqnpSL0Fgg+geYqo79AuZalVjbfIIZeHkLZQBqrVhhcBRt5FyGZPbcBVmGJDhzUuXrIC0
M1DRqRGL04mDc2oUlntnDRB7BKhRAuUUaS4hMvX94/p1E9o49aAporBleXC5J6p9Ad4qGaFmnt4I
JukSMyUyxs33VzrzYk4daXAVSWWLQuZWLR9j37crqpX/uzOf7OsoHZDQEnxvNX/J7VAfNC88nXPf
+WRHNzwpUJXE6BCsuEra+4TI9/uvPJ3gF0PpWOv4qRmoE990bC7dNhoJk6nfZq6PLw6mZqlof3+J
Yyv8V9eYbuqna4hqaVg8mG4rUoQLUZbVxWmx3KghVV7UoEJEbfQSSACcPlWcf3/VMzHQsR3100XT
URKNYboxHTCxjL5bQzfIRxfn+9Ofe27yX++JCpOfjOA5qTGJMzff+iPtS5xicaO4cIUzSHnDPFlA
QrcGs64p3EHkIS4jIikrbQBloObh3UmB5eCj7CSJumz07kZiKzTLeNlMhuKBYqOnZzc5EjyhskZP
ZhYJ8ieAu1WNwCN9WMekuzhob4YsrtKhufCmtWkB+tWbPlmYCh87pkblqfjw/5te2VVltrDqbo26
1BoXQMqX6SJV74Ih+NB8E92YO61RH63UWJpWvEXDMMEIvFfAzjUILjoR0tiF/OWF7EvRne9bzkAt
VcKczJxSoIBdHTk8r6J2UCP444pOqZSOHr8bw2uk0d3oULkcokdVdpc4kM095MkJ/mFC3etdvAhj
5FjG/p287inSHkrhx/9qcJya1gwRPGsIV91WivEQpkbVAqwZ5JvY/zxe4L8++v/2PrObPx5p9Y//
4eePLB/KwPPrkx//cRV8lFmVfdX/M/3a/z/sr7/0j/1bG6Rf2ekxf/kVzvznle23+u0vPyzSOqiH
2+azHA6fVRPXx9PzHacj/9MPf/s8nuV+yD///vtH1qT1dDaPkP/3Pz9a//j77/K0bvzXz+f/88P9
W8Lv3b0Faf3b6jP+TN/+z2//t/r4TCvO8Ntb+uO3+zKo6rf0tx9vv80bGPf/dtrPt6r++++C+jdT
0tjETA2FIQXTC2Zv93n8SFL/phmyQXNJ10TFEnU+SrOy9vk142+YGOmqRTqjKeQCOotBlTXHz1Tx
b5h8aKphapKmy9rv/7yBv7zEf73U39Imucm4lervv58UmHVNNjVZtXRJAtRn6sopAGfskz5IMn8j
y6qA0nByl+h5g/aE7MpX5vRH3yAFnliI6R9/PH5gRFT4SZ74uJSD+6oL9JVk1HW5zLXW202KZscP
i0LhuFQU/zyXHiEXFU301NHCj9kIurnpdfUNkq7RYmzT5KAMUW4HtU5DNtO6eTTSLx7dkOkbp9Fz
K+bFTFC0/LUsxne/6Ib3whNuulJ3f6TysHILDSUg+sVQUydxfx/VDoRNwEpkX7Gmwv7oElQSZU/4
FMXwasjM/qNtmiejqNM3knfIu1TeX/ISQWwk0cDCp/pbHyG7oMkpNt15E69KDez6HEm8g2H0+S5S
a+M2mP5A1lht8ur2eHylGeGVOnRXx5+OBymxp+OMpcuT/Ibxx2F40DSL2kgF+4/Tkrqivj5d5vgr
/wlv6K+blK5N41C1NMsUTVGSZetkN5GVQkkFPdiYspntJw0OFQViDO/NDqEX9PnrOApvUiPN0Rmq
oh/ubVSrJg2roZ6PbYLIfBkOmygqCscQlOqR+i29bA4sIvEuHZL2sSNmdGJLGTdKGcvXQgb4xMss
7WP4khoj+qGh9IuGmBnf4FqcbJShHJxYzC1UxbXH4xGxG9z2giQ8JmHgO6bbuZuq8/Nr2TJHpCG6
9MMc6XWb4Q89RWVKleThRjEjay1EEwje9JqHLFFejl+r7rV9rnftU6KN2kLBOHjrBZqx7zFBwUBT
kd7L4p83QNJnULq/FQd3WDOWgmXfR+59HBnvx6u5LTpxSBw8qWE5LIomELe1J7f7HC9wmrNx9B6i
X3C8hdFgOwl9t0aZIclRQ3WLZWGOLZVm4fN4RCspm7RW2mc1QHxQF5FdjYMm3HeUU+yKafEgwoFE
3Mm08X8fd14VjrvSq8ddPv3xrx+PfzseAv9WV6JmezzqX/98/BsaFtTfj4cpcn8T5wgA/PlvGsiD
mXr88/ib1SjRqbBkdXFyjl+dF8UI306lXKUgwBc8XuDn8x7/1ewsUNAZ6Jk/LvPHASf3MQyCtmpS
BMJ/cbv/uvTxb0ZeebvGJdX656PwffXFl4IQvdMM68QIVZ6ocPfG9Ic5CNb++KPkJ9euFtZkITGA
huMHpTBVriwttU8O1pGc2mpp+OfBf/zK6EYHz0i9zb9Oevy13PO8xSBEHnz/f17y+AGtbGkbSd7/
Y+/MmttWtiz9i+BAAglk5ivFQbMlWZZtvSAsD5inxIxf3x9k37q2q+ucOhH90BXdETfiXJoiKVJE
Zu691/rW+R8PeL3ZdPP7kdIHK/+/HvT68CpxcdoByD17vePfT9lnPj6MPj/+8YDXZ6tE+mkN0upi
mld5/GXn+7lx/LpRsDT8dtAKQxFINpttO5JegD9oW1h+OeV6obfk2tD9KRKFRswD4L73BqZzmFKY
66ZjCZAr9wPaQqr4+X/rvuc2k/dIgjyvuWLq2yyA8jUnnP1zFYc0cVZPH18f+PrTUcrwDG2RPv54
idd/LDOSCGaXv0UJtab3++XtPLmIel2GNs7k6Os0rIr30EFBevrFBBKFe4vMy/dgvMmF2G46Dhkd
/AYoDrebXr42J4SVZv9600IvvMBAB7xku3fxKafjmBHl6zNHrOO39QKQansdLiWor2lz8XordDvz
rtPvi7WCVt1qphCrKd+93ufl9bXA8HD3egugEutkOd683hphv+3ceIyvXm/KIVJnbCDkOW+vMcU5
dM9q0iRrTMntmjv1tZUM26vcPKrV149jg+ykqxOY2PyTieSzUZV383of2cr5WSqL+PL1pp8U2SEz
sCBefzYbW4+pfDftX2/OeUitHrEzudszOYlL/39QD68PtZVs3qH1243V6o5nSrjQT417/3pnWLpf
5nG1N6/PI1xZszM63sWP3wEU1yEVyju+3hzXIjpxsSG+VxO/72CZNzcOURPdLA9/8219VZb+uyxg
F5WG38INtfRcYfSfRufYAGBVSOShgaIpcca23rcZ6++ox/Kmd4qX11s69vPHYdm93qi3+2vfh9DS
yJsfP61qh2SUsTp/vTPpAPSb/3iuLi7Lm7m0LwESwEdAWfkjrS6/UhHqlX89T5RV7zzRvUSyHC+K
qqlOcnWmx7psvq/TSLgoUhiJ7/Wj24Kkh+rQXQ/eOt2oyh/3WW/HZyjyh9cfDTWgfeBT+buqLVLE
dh4BMvNsHxhcQ5vcni1gWCnF2n1mDwUp6k3F7YiH7qoLV4Kpp6C7bPM4u2xNCElpqc0XQete9nXy
sac7eXAkwqtySdO31TK6UMjG6YtjiYkK9Jd6RHZY1OEKsliqS7fwHNRXgf1QyO522p6rK+0Xzj3i
UUsfFMWSZxcQqaL7oEbb8focWT7uF+0Nz/4Ue3tPVGgLQucujXnXbmCge3Z98578QXvLofLj661k
6ae7NKBFm4fNe0LRg4dwXRGDcUuAIH5/Pyza3f3zaoe/Af/7s4z5rfD57xVEp2/1VlB0fz7V/4UV
kdA0kv7riujumx1+rXRef/xnpRPqN2HApRZQwspAuT611c9KR4s3vscsRQCsNmzxmwPoX5WO+4ba
x2NqZ+CVamoaWjb/qnSEfsOAiNok9JWrtzLln9Q6/msb45dFwQ+177v0GbTH7yBYIn7fwkg6id2A
M+ohd5xIMeD0h3q5SeTke++8zN3EwZ7jZCVUwaqdvnamFPmXydLAJk1ACl1eyqUrcuIDgmp2bwfJ
d5DYpJ73s8+bdSHrRSTCAaqfhqOX7fCyx85B22AKvyarsynjRl92DGjcNZ7BzyfL+MGJagO0qEom
u08WnuVWgHDNnSuVOgUeZpF2eHtIn5hfA3GyhnAlzy6TezaF0Me/Th0Wpyc8mnV7U4q0yDsUAPUQ
PEy2zszTJKFqGiJSqjb/XFbke34vg7rUH/VCwQrqtmlKNwFuF8rupdNo1ZpdkzV1C6pj6rL8fkIt
WJR3c4btzH/Cody488GIxGk+Mq10ki9JqkqGAMZJNMQMVSRR+V5Mbp49xEkM6HHWTc3IXsYpdc/N
2iVquJUZ9O53kdfkIzDasdf5BdMzjUKpyxqse3t3Wvr4Y+DAqngfg2QMP1SJFGV9sxCg3Hyvu7Gv
7lzezfCup/mN6S5ppWEQUk9d/LaIvTVM9m6RhlmOuDDx8C97oZmXt65rK2jWTSjMdK0lWvfnMBVE
HOyC3MzZx6XPs+FomrRy3wdh4Qef0jmpNwFDhBxnQ5Wmht24kd1p4aAMxb5VsrpYNG7J70LlDHHl
lNYBmd6Lp94OVicFORRuELcdIm5vDm8ynUVo7ziABEzw+2pmScvT1E8JC2k3/Q2g8W9VqBvd7RIn
nqIPQJEzeosD20F83aO3SIgCarTwTkHaNxmM96FO8/YUR3MgrirbR8j4knixh1U2QXKd5dDFGYB2
BESNgSH0uyqbfIApWxWety+qzLtvnHZGJJ5XDjqivkpJQfM9IFHkScfJk5tEaj7mg8jo5ZewGMlm
k2VBvWh1ulyEvVP2e6OV3NSBZoK1EI7xchlDLkdeYciRvaZDEQSPDjHbEF1lO5jPXTlCstJeM0/v
wRE26CbzOdF3U27Bqu99IkN73PLF1JM8sDqRN16Hyo0nGIIFOTkbxlcUBBnGPpDgpFF9fFOEybpc
h35fV4DTRJCct15j9a1xAFcShuVOiQtTLgc+huEevn01U/GecbaE1+cVRZR8j0dpzTEqLAFbc7D6
48lP87Q+zqKVmmb7Eovr1Qc/eCrxs6nLfuja6NT7Sk5PVRSq8JzLorBXToHMisq5WbtTFbn9gAgD
XA4yU8SSKYOjmhACPtfMv3fq0ceNMBbSkqA8hrGE5JrbqbzWLIwAqUtbz9VN4UTRiG4DS97e6poY
oMU6s/0GGdUrb9B/ltUJML/J92CnDS8F+Tmk/aHtWIrreWoK6tNYB7N/nOM5ys/AZ0CQrApIXx5p
mvdhvGxzPJie03zX1MMCU5o3Ok+fG79ewXpj3K+La4D9zLmSMQrUKXfbjrijqa+K5yRtk/oLqvg0
uLZ+63RbnEI33LmRJ0ijn2RTe4zzPBKvoO94aiYOQEyf1ZR2oNCmcsz1odJuA+xj6PsM7JuSIeMk
Oldec2Lq/cpmnZhw6VDGZtjllGhmP4V1ln/StRVkVExRFXxbJnw2yU3vyayPrsN4LnC1o253w/xO
hrO1Tk9gn1UkbjlDDd3uzBGNai4Stw0nsvhMFzwomsnM7Mo+SLLdAmA3+e7ZnP1h53OYQpIOJ92y
MXgqidA7IfhgrAFXLHePKZqL+qbpVOM+gFbQ7rVtyjA/hOnEguoItTJmHsVQtwGL0yBw7aioovdO
2ppiuaEyMsD9juwlDrOxoA1Veb0Wa+dvL+Qofds0Uem/D8rZ6rfRDHb2FpWDxPuB5lUmj2W/gJg6
45IeWjIM0jTSBASqxr6bEF923U01so9YGI8mRu9qUzYGxLHVUN+Va7lM9iCaWYdwInrE0s+RLhPn
PHJAihIXhaugpgvHSezKTAFntGKXdWRrzKjROHaTbt54S7DuTeUvfXtmpzEASyZpo7j3udBp6+08
KZW/n7wgLyTA+zVO3rKe8/Z2qV1X5xMLJLGbs2mII5uHAHRfM8uqPl9GW5LpNzc4YsAcOgMgRVVI
eKu7rkyrHAxCGzZ8uL7OHFQ3YTVO6M6GksXQ39kpm6ElzF2TAUWR2XkyxR0MICzI6PVLB0l1eJaN
BRNk4GVuyhRnMl0Ff3zovfg9pnVwffzN8lzvu85rgys+t1h9KCZjE4cYxKZBXlK1TVwglGrybnhG
myJ1cpYGydiwqXTAd72kb8KHPNGLd+4oCcg+Wirtf7aZQ65A2wt6F34xD9OjLYdkASC0SE4knJLw
Ds1RNjZPQNInpt9L4ggR7dPEJbqOHTkd6VX1briveQxXrp5LBfEhrZN2II8kTPLu5C5q1Yoolc2q
SrhIrcbylKsBQwn7+nCDvjlaioulzyYf8Sa5bcmX7VuCWgA4cG2Dw8IaIJnr+t7CIKSIVJV99bbj
HcGdzQb0pceZxSS5mHHNaiYo2oKu/eXU+b/rRmwntV9OcsgYDT1zKXzOhCFr4B/NiD6ZOFPVBoFv
ru5EPT74JeAez0vck4l64hkyRUaNMDCthwvt0BCOmEQhPmQgk8EqlQWgoKYmVHASgEGbnMyFormb
rfo7F/3vU7tw+03DgOa+Hyj6rvJ1UvlL28SEjNak08I2iV1kjhrouhKQw524CPh+BWV8/9efzTb5
/fWjMa4n2Gt8QafXqP+kF0o6r+JgmM0HQv0MsbJ0TvkaOxV2gaE0pxIwKQy4hmvtH72ucU1ATEnA
MdiEnqBT9Pvhep0b4+igR97aJ95DuFDzeQSukC+A8uO66XpxZLLg/g1G4o+P9z+96h9zcI+UlGag
2Y9pshCHoVrsXavFeufO3nxw1rH4m0/3b17vz2zutnZsGyahPfS6S4+cPmBEz4E8ujNEeBGDw//r
T3X71H75a27vj68QXyAa9lLKP7kfjUhkVxVxB2V+xbqezNnDMoj2ujGtPv31S/3xxTFCCFqrYUhW
xfYHVH9MVMuiSyqKt/aQ+Ym9L9O00nsnMvJt3SbOXZvFJamktaqTv7uYNwXbr+/x9YWVVFzLvFv5
58XswdIeqpwuob9uXauhuxCuu1dL920J50ef/NlgXcDhlsCtibHASvhSa/SF66J+kiJ+zhrvfrzq
H2PNP27+N6ecb5tv1bvefvvW33xu/idU9lsL7L+u7K/Tb1+SngFn/y39bUYqtsf9KPHNG1reXN4q
cEMltmHmvyp880YqVAOGL6iSLEAbsOhngS/VG0/5gWQxCgkhp933H/U9d7lBoBlmCg8RIRPNf1Le
G/oLv3yNlAtyNHS3NoHmdSTf1N8XoMGdTOhydRJdAq18IPBpQ0EfpZdi+qiIp2G+N6HuPy4N8HaE
zHtCMfEDBnbApoV5sZtrscevq1ew1qU5WwyMsokQF7dR5oK8Pqq7fp9muGFqesHHldTBU76OZ14f
EwGN34HUYxxolJoyvY59iQI/DN6aMJ/2ObqprM/JGSJ0jP7JOah7H4x2eFmV5Yc5IG0lG/FA2pWI
WY6iuzWYbpy2cmE0T+o8RplfdN2RWPhkF+defp9pwnZJAmW5lfpYjaN+iMv6u47kUQgIlv5IHBkn
+91cFtFZtzroqyJiSofReWkL9zFQffqQe+qi2eyEoQpComaY+um62zM+wUlQyLdL2wHMyUmKFvV8
Zy4dCpWdJqBkl4sJM7ufpafaAfBshk3qsJLb4WSY5xryWuhXUzrON0vpbFmK4seq8Y+u1P8XO3Rc
KX91Hf/QLNyl36z99ipUuEnb4Vvxh+5he46fbbsgfMM1I33te76hnNoUAD/bdtyFCEGHJL/8EBr8
ck0LyV2GZQDNgA54zM+enQzfsDywmIfaDTcNg/dPrmnvdar0771h0z6ggGBxEIY+IFI9Vo9fp07S
GXx8bCMit7oCgl1Pt1SLH3jdY9uV14oUDkCRSG0tdue1xjbSJCQvQrs/a8Y03CkLcyED9eY2hIvJ
EKa0WB5Xx8QHp+nRFyJdQFDaHmTF0d1Ly6s19W5Xwdd+qIvnsnBdvLsjGevQarETxjNatZHNGsdX
9nXIvIvJyCedcFn4KBcH9OX7yCef1NZvTbI+GQGAsJbLuw0IEQc5CkDCpuQcv/RNczJbbEuwfi1c
5L4UClt7UL3w6t/K3DiHeAWaT8lCjhhonMDDkJqTUz0YEhWkuOejufVl9ZzPNZ3+rzYhEW1W9Q3N
pXhPhgHNI7pe06K/zH73rqjI+3Am3z3MDBbZO1diU4r8xs7A+EOP3PhI9Xep1zyVw9daB0d3WG/o
QcCACNqPxDA/m/mCtgYhahEtD7/bTVl0uYzqSCsQ43efvyRh8TVS8X0Qxd/KyI8PUx47e6gKAopn
yA+tw/xd+RdjACcaKM/IclNn8XvjvJ0b/25ddY5xvn6elvB2AjpFmu73rk+/JpF+bP0hPIWDutR9
sV9d3nIVGlThk3daJgyLRe+dFRy092PBBKSNNOnIIODniR6ap4Y9/vTrmeN+NMfZWZ2/2BL/n9cz
yYxCTKFjUV54YfyiZHCv8cNB7sd5h059KZOXaVUXq96CoKLNhN4Um/0y2E3p9y4KMWWV2Gy9g9/3
EXbo4s4x64d16kifC/haKCQriMiCYcDvnpGZ6h62lgk5srz7aKITUnbT7TgQksOH/K2ZsYXXbV+T
VBLse+30R6cieGfF7GfjmzYnxHdy0Ze5ObGkNlnP1MRwTtDg2Pk1vr0oSQ6Ybgm5c4rmsPr3jad6
ZOGkFtqufU7qFtIemoTtWwn+4lug6qN1gXbgo/Yv+Sa+9/vqa19gHoWybW+jcLyQmY8vYPbhR+wX
L8RYHi03pIjWe9VZuc+TcD4sK7Fi1Yy7pczeiTWkOwoiPq/4VYfU3gU+d3kWoEE9in3ZEkVaRcTe
c8KjYmY/vo5zh9SYpXgITXnfhbQZ3atKRpdFnL94XnGIZ8IeMntbzxipyHmDUtC8SwZE+o65RwV3
Z118xGzkOxTDWxqTc9nMrApxU9313/yMWojvAVmUz2szTvsqCI++F10mlTnv8aYWmb1T7uziBZ6e
ZrT/Xps//7IS/zxb/jpD/712YC2jMnJd6TEC2ebnf6K7wsolMXFQ8YlRc7tTdXBaMiRBW5CLI4u/
MaK8Fpa/rZzbq3FICygaXNbP7bf5pfAcB0H3KInik9L1hqa4Q6X26POxSrLdh/QL88Kbzs3fZqq+
T/Pu41+/122k88tp7OebNcoNAwRwHu/495evSCOr68CLITvkL5VVZEf317Snz04Oy/PZj79FSTRq
VFzrqrx2VnX861/h93rmx29AocAAiX2Dmc8f9YzkUFq2gYhP+TjeSK+8jpPNnVKSbV0cakIP//rl
9O9K1NfXU57H7sdpVgW85z/ese8y2WH9O/krm0qiypPN3/YNK4md+ozZuj0DH3sBHBpefTA9KfwK
lT/sWy+5xA6ycJgM+uqKSF1Mg1oHz+VwRTrzk641E5/83G/aW8eRJ1z/LEVFT4XUHMTKUlcN/n21
cCBcJ3XRyuylE+ll3DwDOXgJFIGXwkVqhybsgN7yeS4cjcYej3Nbg0Fa1tuqKd8PpriONHOFJJk+
t755LOMtA8miukchlh/SQZP8AJGo9KI7gr1Uaz9mzItYQxj2NoO4L5dgb21xI8lXKoxNT0UMN6Be
1iev1Y+x9p7yRT+y0pg+eFzalNxQGvNeoPHj5+qiiwB1sYUVA5HHLO2uZEzx+if6/2fGv9G5It35
5bu86Wh/07nekPRXF+nn3ya720N+HBExRr0xfKVF4PseY10Upz9PiFq9wVyJnoeiS/DfzfX2s+wL
vDdCUsuHBsInRaPiQf86Ioo3AVMQTpxGsQ5unsR/oGClCfLbSoMZXyqpfffP69tWQ0jITMTgww84
A50bU0ghjxWjq3F+60dLquMHWwcxx7Y2KJwR81bvl/vRSVMS7rsgGQg/kkIZbz1VmtxVKjQOe9+G
tIOzgEYxXEBHBcReoKpw1rpQNSPFaBzUXvsypu6LnYBsKMTxrYfztdUtEvFMr5H47EfpWjhI91D+
fc5z67YP2Th72Lt0NQXhRSRNBKWa7XGxX/uxHFbQhFJMDtk39HciMoGHEkUcTd7BEJUFea9mUydp
O1/G01SQZsAEY3bJHIxLpcmO9UM7kG5JvphfXcxoGIu3pc0gc+NmNxaNW7hGVI5YqT2fA0nvhBGN
8sBl9HRcaUYSQp5myTSMgCAWYq5ZIhhqclhwXbeFvaT8+H2OG7F9Xh2vIVs28vwCvXssF/kcqzES
d/HKYPwtje3aFCxrrsfioaIgEPeiAbvwaCr27bt0CQI4DWW1YI3PSTwCP6W7xPmSY4796kbTklzM
VdaPt8J1NEpxRRrDaXA4215LnzzJI9QtkV9RpeoEyoceV+9hbfSa3OthtcRbxBotL8mf2i2IhK3q
KtqXo0lsu+Og4yCWXpe0eEnTuIOeZW2eHsxYmvksiju6yLarKvG4roHsOSIWqt2WNofjrG3SYjkf
Rsr8OwciH5itfGzsNYfHoFT4vHPruMfGZ5pKlAdjixxa4lgNbb+PhqQWLMGOZNbB+TWJSBodBmdJ
5jPhmBokWs2EZH6RCzGScie6PAbryPKLm+LQiibwj/TnA/HsZnWXHMOG/mp61kz+4p8H4drVN3Uq
o5UIsNysLePzukpvGAk1nXe7iEKO+VmnpnIqzjAqhID3ynZS7xiSrITDItwqiNlKe9f5Es9DF7V7
xoBOOZ0nXtZCxTf9Ek/6qg76fCODpLol/bsex/SRZvowYREZCX/b993ojNWeP1IztHjMF7/mHJrV
uXHP4lkLBhhj0duo3s22cMRLKcRSPXVDs9AQ8YO4Ut+TuVD9lrRrNoxyIZacrLpQOO/skjlYQeHY
zLCTstTiS0VR2+EcGyRny050c/yU6Tzomc6GqE33kxt16aMk5Kq7FbVsYKDRaW0wqvfjXDcXPFcq
jisBsOKBKU0QXSCanqKL3IH0Iy+MZiu66urVTz+btcnt0zAxzE2YRXHVEmhnu3zYLlffyV+GKQ9p
QvN50bvBSluXxEMu0E5Bp4dRhUfSCTP1ruCPTZQGvtz8Nu7cuLlOpTtUnxJv8LPHaCi9/FtBiaE/
DW7QNDWBs6A3nysLaY0BVu4uLvGyLfgq24zzdMtPdSHSSL6S84DoPlc17tMUmzAnBSSBzPOLVJHt
Lgd3XyMbsI+qr3zvkLUA+e4dd5XJiwu2Wl8tzBTMzayClQ6wtKW8qjPd18Mus2Yl6IvDJJmWNfgS
dTWPDARf5m6su89MgTM4NapMEjy4Adr/LArS8uSIzB/TUzYRhjFdeF01D2TodF743pNtYL9SACXx
LbnfyYQcjPDbG4EW3A1BxHXWv+qcfgsBkwNoEmbLob0lszf2+MpOsAmw7JWLpl22dJYzi0XQM9zG
EzS127EMwMDoJld0qFJv6CxMFkfATF5ogFefFzCH9rpN+rIuzjK3GgcQDXmYBDesWJl77vRBMaBE
S8dsg3xo4OhnpN7T0evjkXD4efbS8J0sp5z1mJnoMhxnmvOgGZqJcxcMTdett8TFGb5HJ5mj4hqu
QSfdyckmzW00hu56P3VAa0D1McaanjyuRiqjpszbvV8tsjoE2oJYLIDk6+t+VKs5K1YTMUyRHeTa
g8lsMt63fjuM4x4RSzwdp7JMS1TYic3Nd9dnkaL9VhYglBi8IsFhjs+XYyAYbOxzUuHXxb1Fz1D4
T57m6PjNd9IsoxbLZvHcJWuXn5iPu+mjTYIwvmvN3Me3Ilkmccm4e82ufWbp2ZXfZaO+NO4wu5dd
jj3jA8siyRs5cIP2kDp1rMDrkQ3xPZ7ifiFsp1+C+b4zg1xu2l6L77Gl9f+9ZeMAIhdONG1tlWTu
O0BbwwQBpFkgVyVGNdBJC7WlC1WFGFzsIkUa34Xkd/Tvu87I5GMWzq1gHozaKNqv2sMA4H43iJde
ChnmsiH7DTvXXdZ7HhD1kaCBs7yMcfbuG7T+FjZio7LLpFb9eAxGmZp9Q2eJxqzs4rB5KdOOXIeo
6Ee6Masz2fQKfX+4Pq6pIcONKNWkvDND6SfXbhe6JDZY2UEjqhd/Ka4mJwuG8z5aBtysXjb68O28
3PmYZXIAoTM1bWI+RlOe5WBQUNkc0tRF57wH19D2H8asULSs7VgtVBZxGavmoAHYqXMkCE65r5IR
3ZHP16u+hIlGfh+bdqceGE7OcQMeLinddypcARvFg5myU7DWQJVoL/vLTbR2La0wTn5klftr0QAO
Jf0hT6mkty5wsbeTHddn1QSh/NSV+NWfiyldxZWUK7STOY8VWbOIB6L8sSZtcboyVaZdxLBIuC/y
rGwcc8aaUBSfwCQM6cVcR8q7DEXpjV8CrCbmpmk7h79sOWKVm1ye6iK3qaje+rXwYkaIcRuKT100
+fZTMcaRjzWYfbIB6zuHOO12zKKTqjsafPONPPrZPKx3XU0/ENJqR+r8dcF/UAIYP6YveMjV4q1X
KTLB9qnqJTaNuV8JKjX5MJJJZWRbIrVlY4ggo5nZuqbf+ZmmcDkLOmLlabRpU1YvK1qKKjrWLZNn
eAMuSJnhhcMYGvTbMTdyLA9DlNuoOK2sIJjva1E4UAfSKlvyDdloYnFYRFiBSOy8MtXiUKL0Nj0g
AiVLAky61HdBd2W9n0JxSvncWaEG5mjiykVMHHzPOELU/d5BoCx+zDr/T5dL/4PkrbS4/6oQevxc
AY36vRB6fciPQgjj3TZWQoPzbxnrj1a5ZzaB66Z+xVLIBHVrU/9b4Ir4IeDf6AjwSBkEdGL+Q+Eq
qKA2JSpdGs9nvKb/US2kfre0o6wIBH2N12pNhp4Rf8zAXq8Gpv8IpGq7ZhdOW4TFsWmCtjsH3mHl
B2hHfInXsuHkUvUh3zQ51urJUcuAfq9T8XIwWOXmrwhUC0sg9AwIvkQZguuJbF3nkJg2nfbRsvZE
x4+qbJ7BgEGcNTN74N3CQkENNLaEIh8rw7L+nazFHiBn4JYN+I/cKnllIkube9M4XbuVamHgDkBo
mR2ZtV+wWcxWwnhE7u4dlrguZ6KaN6QIhzIEotYvI/mhcgwcv3ASfXMarO0/BGHQPDZNmoS406BY
HdGLpreF8vIS2X3vxmeB8LP3DqNk3GRLXTDb1gWxRF2HQGIWlth7zWbwrvURep73zNw/BKIncScc
t0R2m4v2LMT9pWl4ix5OXYpyX7VsdtGSTCdyvuxTVpb+g4bG+44DYPRpxvpcnCy2JCSHNrhPqi29
ZxMSl7s0bmv36KNN23jJlF27fkZOWQI0JXRHyq96QRnvMm7nBDbWnBV6FfdH9I0LUfADU4ESwzYi
oH4uTwrVFuBnhzzSStd7P670lT+und65SVtc1BP4GHYvsrIiaR9jwFLHRa5m3rGSpJ/dQnQP0tVZ
+642Xf/StlU+7tYQVgUD/wpMVD3Pm68vuU1bZ/1CcDWHi8mSJ4Mat9xP1oz9Thdd8RwYQFUUkJEr
jioe/PxssM5wp3IH8UBh7diQHss4ClVpKF+KyLi3fhWQ8j0vFbq31Ebp29ZNm+8TaFMoEIkHokFO
CL52i5o6gpc4cBCBGudY/txFYvTJ8vqsCmf1UTdh9nlpmSbYSSUf/bxIiEhrlV8eGhSml4K3eadm
Kuez0XHHS45jOOlHD8NUFfbN1dByfiQqoJzjfQuq4C4aoTG1a7YessEIwDjJeN6MYmXvCWfz0CZL
doGOdrlQtXA/qtIlJ0kMyYXrTvGnYIVzGunOPzrAjE8Dg99bpHvTZVOv5rQGRkEGccxwKRZCfndp
FldfliKexlNfhtVH3xs2a5NlCE8CMxLb/ShLB6petOrwEp0ZKt2utfa6bOf0vfGtf2AoPhxRjo3P
WjgwnqlrveRkvDh+GbKZHoI3pMDqnDHvzqUDoHiNoq0+k6I5duMcpzdeCS75rGKwBBNxivzkQpm5
/eCpVdrTygbp7+CA1V9dMbKxppRi+uiPY/wu9ZVDL2FNuWx2dua8fmndGMuXoqyi/djnJAMvnTOZ
gz/VqNnnMi/ME9EPQ/zoiqpajp6N5/YSJne8vs3mbp7205zSulxbKlq8qEn0IOtG+xR3elafxnSF
J7CMaauOywZfOqQeieH7dK0MKvzJtBPK7AzFG8bhKDzwByUFfLfoqs72flRIs7dLsDw4SBo2luw4
AszEIixPRTfkza1W8dapjEpilJOlddJ9nOmBL1TW+uP0MiZ5AuehW/XTmIQVEyARh1/1JBwimqvV
1Ht4cOt47EQ5g+tx0gJdQj+JZUMPpknBoA8eKW0kF/wsMnOoaqYrsUotQxsEsHyppshUZ1THpo89
6DDOpdGPk2fFhUndxOzb3k7mJNykhwmtM5sO3m2aTmjsTyXwSuooR4oUImwrg5gVYaFvMqxIPI+p
O3DCyzVh7vuoKSI6EIVVdGlHywF/x1qrgUOnM5D5kx7o4Y8z63YFUu85opFPdWIpIcL8PJoq5K5P
c57ZFecay8iu5HgM6dWGyH/z+qgryoM7zlq1eO+JrgqPY9NnL0m/+ooTYxBO6TvgXZV/GtPtwD0U
RTh8bUetvIs4H+sBFbsems+cph39TqkV3JPK5mgDe42iPcIJ5QCK1CBb9n0zEXDa6lGeBxhRLHC7
KehRQTrCQpEZ0mY+RzcnqweR5PG8U6Vpd72riZ2I43TIH4aJPsuN7RGYPImFoJ2d9kPY300bFe7/
Iu28luNWknX9RIiAN7cA2rBJiqJESly6QcjCe4+nPx84J/Z0oxGNrbXnYt1ogtlVKJOV+Zs7LRuD
8sSeQjxcn0pVcKjUeMA5Qbz8MVsLUjs1IWoyYe1rCueCb0Q2VdU8fR37sKx3Y64X7SnzMrl8gcBU
5PtJiFCbUMVOGGGBFm2/r2iG125nVV6NaKYSh0+89HykFbNIxzoYjoGooUBfitXBh1Yf0sCu2jZy
eRyiudZ1qVIfS2Ua4phMl8fLq4d9R3RXpZ2R3EszgBcnJ9WauLRUraz8DNswjUqQ3ciV+U8dUOa9
R94i8CGt+G3yCjNjkO7l0h/BQKf4tafHJo0q6dmMRKM56L0VTV+Hqp07CmGnwOk26abK+DxMXq8h
m0EbkT3TBklOJTEio2XlmcMQtgZtz9ik0mNx9HRvAwdyILgFWJbsQ+anmk5XUZpMRxSScrIlTirx
jtImblcjlNw3leKA4gBilpqTKLY6PRDAwMqz2HYZJ1jA0XSKu2SSP+LcmsFKtNIWp3WetP5eGSrf
OAYVvgAoqHlp/tKWqTIAKCj8D6ko4nSGi/P8+aC0cjtHhT5ALK5HKlLVVGH8rho1pMEeSFT9O+q7
Md3BQ0vShwTk4fCTVCFvD17VcBB5kUjDCTC6GjqtgAXZzhTigA0+5eijBbFWiZRtutAwT1kSKLnb
8nJX7jgz+ua3YOQKsvVl1X9PW1gaXCRK6YiZkk4HT1Ay3jYK/L2THtUDrXhZN2ll6kJlHOMksuhg
wtdvdorSBtq3SpfnWlVRZ8KDmQ6qfwSe4DF5SKIrH7KwzPB1b0uvAUVhIFHPu3Omrfi+FnxHdCwW
v4V0mrBBAIA9X8OKBb5AS9tBfwZUK6BiVuVtfKIk3T+naRAlri7xwD0iJ69A95ASHCRkeOAC+Ztn
KEfA2nSGK1NNx13cNCl6vxavYzvuwgQcRVt3pStFrBQ3hRhgOVbE2e+goWCNd3UzWvlxKHPvtyUP
FKzPcv6VNu1lP4EcmlydShA5O1RniAQzzuy8cUqBkERXau0CSs6Od2sDcNjPd7ejLLqTV1EW/dFG
KERcKjgrVRVjcA1FP7EEfYXKslC3vymq/ucxdyHfct58vnoZzKMi/eI9A9JfnZs456PKJWoGhjAS
r+iN+x7BFEBlluYGKM/ujcDw7FikiN2LonG4PVJ5fnScdaLfhyqL9L0lYHm6vNQYGRG0iLSQ0PXO
P6IXhA5wdYj1j412gLGgRA7sVe8fa1e6xvP4kOxwaFPv/OogVjQSzZ12d/v3rH3fs58jLfrClmTm
giFRLiUd3VeaCh6vtG+HWHT6/zNiXnqyAuEQMvJisistzw0j6tnaXoyY/VvdPFUWrrkA0f8+ENg8
ml9gpGR95lyef1VhHBs2UoYnUCuRvyT2lBpH2fQwLvhxO9L8k5cf8TzSYr0q0ehZJZUZuxSwMGmU
gxm9Rlm4sSuktY+jz1sPyDOvYWXxgOW9aRZFF4PIdDu3/FR9Dlw6F2+AV+xo1//IDlv4/PWAFu1N
0zDo3C8CJnE5mqUVstsjHlpzaU/acMVdKJNyoMBPmNujCkA5tuAS3yw1pgbOX0U5Ibenn4MLTaU8
hc/hY2uB+tqVH5Nd8UiJ6PNffjHC0phVYbGpKiWJxdqAfjOJxmTU5AW9LemPE5CBGJ3321HeSwoX
C2MRZrEwcqWkRCAQpnFFZ3ITN3nq7mNHteuH7uB/Fl5ux7vaWvShZWP+30ziBYZ8ueKTYVD7HPsg
m6LyDqjysW3BhkvQWeWNc+LqhJ473uAORZNyD4B4SkcXeysXo1Go+9qucZWZMg3+ZLxvQdRmmOFM
qKXfHtgSMcMyoU9vGgqYSnShQDNfxmvyUW9DA25qU+/SD8oxcMfeBnLvZB+k7+m+3WBObMZbfDh2
s1YkyPFSfXGKu2I/e3oLnLi2dpLdcL917L6bLV4ulMvxLb5c1qRFFCE6Zrcn/YB2xn22D/bQqu6E
b/5DxwaX7ewxei3vh4+3Z/Zqiy8mdv73swvdK0VFGTwGWnl0PiQdlt2Wct7KLrgc3OLEj/Fli812
Jhar6l43gfukj62KEq/giuKzXtMO+z0oE/65yrHzsN1SN1br+7V1a3rnjXM2SkvzuzhMmV5lqmy/
pICWPNci7xzrU28+gnuki4JbT2jfntyre4HJBfIk8V8N4sjywBYslUeqirZsKv+jzdYN2ptSDRt7
4yp5WQRZfMHRCseszqgf+gjpTl51NI2ISmDhyzxntCdM2/dyUO9vj2xt2XB0Ak8g+1KB0F1OaOqr
Na9DRlYAMjbLb8rwejvA+tT9N8BiA+q5GIRKTABvArzyos/k3GZj7a8cYhwsMy9LQ1sBQd/LQXAd
+ZCaM2YuQw8NNysPrVMU6YFqUvUMvv71iC6izd/xbA2CkUF5Wkpr1BbTr3Rm9xHtcoQHnm+HmU/e
xVLnsASLK6LxgibtYrN5XgQnUkgoJyNFH8s85qWwLE5Cop00gSKApJcJhj/dfdbnh9uhVxaFbigz
tl1SEJhYXj+w/+skiHj7QH11DUiWoeFv7Kh3oOBieHOCDmzzHfS+jNGgi50JnYxx+Enba1/TU/cZ
hMqu/+ndTUflw3DMv6WHzqFJHX/0nexEDQVUoIcb+Ma2WxnsxQ9ZbLtcbdFtqyQK8+OfdvpcRxuC
yut/34RHAD6Me3axw4Ze7gTd4riitGqnyk9d3bpUtyIst1hQlyPtOky94k+h8ZoqycbHWrtFZ/gZ
wo4qp5+lL7KEsB/UuNAZQ+WBaVb0FnPG4TihvmOi8U++9dzl/iMUKYSrI+Pej/3PVTN9v70qV5Ii
1MklVTdhw0KWWO7ysUXFIOBHhH26y6YvZgMlZ3bbszZArvMfWi7N80CLDR56FVQHHYlzIfpW+4CY
8ftBuhuzirb/c3tMW6EWEwvrIDQosSG7jtgommCK8JRAkG7ir434djvUyvVyPn1LJKFRqplYAz6x
ldi7N5BGqowK6YLHpqCCA8MgL/9KD3p+EUiGBh9YpeBId3B5gGm575comyCu0H1K5d+C8vX2gFZu
FoOHBk8anYalYizWg16g71TgnWjz/EwbhNi/N9Hmyp/ztau1YClUFOBtzqfx5WFvRWOT9n7HB0LU
CUUC7UEJ/YMVk4GMBlUzyzHF+6Hd92NJ0cd3Np5Va1sbqZL/Cb/Id4ANp4qkt3TPLCge8p/cSLf2
9vo0/jfEYhqtQKMMaBAi/aKDhX42vvrPISev/9J8kXaxm2huf/w3h+75uBZbLBBGxEhUggbmrzID
9LCVq65NHOfEzLaVTNbi4rvFVZAhgDbv4aR79tLy4KGY+Pfr7zzE4ts0DbA1jKpZf8GbKN7LPjax
n/42BDUPKlni/L41SW8uVx88yGhsNbSYQivFz+AhMmsHysbGDXi9Ai6jLAYSZ2HSFQpRQOw4Y0iC
1tHB2XKsfWd+XG6lOYwJ/xrhOgSB5612ljd5otzFvRExX4/RS3IXf6nu8Ed2YtwkbO252wXH4SAe
lY0nw/UJexl1XihnUQd6qTT15sGZoNYyfScDtSoS7LVwDzZq9/YHuz5kL6MtPligInsh1oyx90AU
oa1dxCkOfi91+RRFIirB0cbwrtf5DFqHzg7SHOrxMvVtAl+kHYtZWtF+VYZPE55dt0e0tjgMKkYQ
J6SVKp9QW1aJj3Npo2YERwqIZBdSovY2Jm4lDHUpOM0mYgAqq+TyM02D1EUiNi82TJvQBdb1C8mV
z2Wv728PZ+UD8dIBxE9VBemvZSaTwTJM+p62Zik9arq3m40cpuDJw/QvUIOjWekb8zdvnsWqJyB3
IGRRdvKMzTlff1rV62bVkEXgsJvu0N0qMY9LyoOciMMBDR6w+rdHOP/BGwHVReVXahFBa0pGGPlf
tPJzkzyZCJf1VkJRE/wfKOKo1jYGeb0K8adGTMFSVG2m2S6WfQcMQKNZWSAv9moo35p+yxbgumRq
EIEDELkvFQzLsk5VR6QBtcBzrtlPe8Dih/C3eAfTbZ/ufdd0jLu/LpleBlQW01gIjWEV/tzKHgug
4bNZ7MbD4HrJXwxpWdburdA3w4II6SAoBQXMlu5Bi+pPuctRSPr7G5FwBvAtxLRgqy0XolJB2YUg
CUNfGD7UunEKtOjH7aV3vbkuQiyXXjEUQeCphAiC+rvUz/6iWXks6xjQJ3qBnfqlKOqft2OuFJ5n
OQ0ODsqK7LClI5nVai0gp5a1Z5vPKjBRN/3W3Vs7KB67GGPM7+rRd7dWx/Wtchl0saslLe5RDiFo
Gul4DkJ4kfCYwklIG55qs3zcGKN8tafPw/GKvDxEqnz0zbxgf0VxabhWK92JOo7WbbxvYsEueBnn
mfU2CulLX+qlrUcpYJss3Tg71xasSntLpomggr6cT4GzqzTTIeZKNb8irH5X3UdT+ZN28kY6uraE
zmMsTpICZJVOvk0BLFYUG7SCarN+YIaX1r6IG5muKZJXpW4dbk/xWlxKfCgKGYAf6Wddjk1PlRyt
KGQhVRmQWiw+CboBiVOD1u0lIFS/hNnb30dkH1Jy41Kg9raYzREP39jXdAQPww7czWcZJCy976Oe
taepG9EZTI+3I64840FN0hVUyYfJU2Zpk/MPWAGIRuVKAlS1G3fRz/ib6RoOtkTu9IgEwJZH4Moe
sWADAxWVWDGIplxG62K/moaBPVJlT1P8T6qbd7L6Wwn+SKG2sTJX7h+Wo8LKlJhKOguXoTxNUNQB
qekZmpP88WXd+xrU8bCRjW9FmdfQ2fr31EDxvZEondE7DQNTrWrrE61NGioxMGzpjhiM5zJGKcll
p9cV104H9XxnwXcDflNJteeqdaUJDqyFCbtaWG4oZAtxlL80pZVHCATIY02S4Y+vjYm98AEumvSL
ok1u7BozV7NTpah9hBKDkmwpla1NDFL54IJlKLva8qUfp2bEvWXmdpZifzOFe2F8vr1056m9TGqg
d3N30WyW3/uMl9OiqHk2aYUP66hXdp2EpKssZsPd0OQ/vGraN+akwAAbN5Lr69xN567EuUMWJU0i
M72MCj2rKww0EYCIaI9x/lUPXlvzk6BtJfHXBytVUAjcEv0+6q7L5dtQgUwkiTgF3pFl8qGWsl05
/Lk9hSuDgSgusqTQ+KWIthjMBNPAgCyf2yWUHdP4AJjxOBWhM26ZVK4EklFng1Jqwn/llX85a5Bi
UBT2AWEJk46nEPrrOrXCuj/I8HRuj2n+zYtlgW0MpyhZJ0n2crdEQSpXcT8bFBu41YOjwV3imGrS
l04d9wLtobZpn8dNF9aVNhS4c8xDqJHTVhOX0IdORrZYSiB3qwfhrdinh8Zu3ekLNtN/vwIJpLMq
ULmTlOVcDr4hT5NMIL8zvb2G3idYXT3AwsNrjp01Su7tCV1ZiTC3yOIVk9cRyI7Lb6cBElSlUsgw
1U3sMHhDdsHug42i1soCgc9BTfA9jrHMIyAWJvlo6rhRp0P3nXses/IpVJGkwntKi/yNMa2Fw9Zh
rhBC676qE3Y4wIvxSLhRLcdDEEv1ZzKoGKmaRPyao1L6148hgB2zKiEPcjS9l0Ubue8TLTMM9GyT
/Msk9R9lv96Sk7u+JohBPwE/OcTIr/QPhyGK0CLBMZS3uXRs41p2ZzrWia6KFdoiicv3wkMQ5/bq
uD7neTFzvSKJNOucLc+pEt8jxcNax/aF4gXY96dOFjcO+q0QizsWQ9VQ7jtCxFqEoZ3+oBnxh9uj
uF7jBipLJLAWsk4s8UWyAP8KKSM0Km2e5U6F11ytxkAEX29HuR4IgnA0z1CEQxiUdsLlTqplE1Kk
RLkW6uhndYxDmxd/9tdLe1ado0MoadQXrj5Ij0C9VYwEge72CDzn2Q8hnXfBtxr05O3xLMwx53I+
OZxpUE8lxbpe1l5nNGNp4rctJYlsPtIERebWHq3Oy+9CoWw8F1qgJ/PuQPKIzF3ooZPFUFjxo60K
YOxKMQ5HGHcdZGjLEL4gnROM95WVT+KO0rlR7WC/i4bdBIYgu+WAcZWN7/U47JGpbbonMTCxx6VU
jgnwUEtC7BhiVEofui6pBDeC845Hp9y2v4fMEvwPbJDYSUoh0fdB2wzlUWRNozOcA/S1FamAY+YB
dC023mrXmQrwaupxbMtZ+mEpv18VA6oQmKHY3iArjoCDm6OP8kMVRycosaxrv0CNd5Ydvv19Vt7B
nG8gFCiuIjogLxGdWtNj79PBGlbxAtcevNzJX4uvdFBdOjAf4zdMbPAx37ifrs8hMEpU2DFYU4Be
LjO/svPzaOgTiCuIWeZJ5XpdeqfJs2d8prowLzYW/NWuen8pzS1+pF/lqwWvcSc3CqQXu4uhfcvw
dTZ6f1eXBQGgqWFLx9/StSU+CQE1LzXjkGJZax5Utws/N8VDBCB942tdTdwcx2CVIKIxo/IWF20l
ekMNlgWH5bfgo/y9+jzdB/sycqVDt5t2uds8Apgdf1h3+u525NUBngWeZ/jsEYMxjxH4E4GlaMSI
sHmsehFd2XgHxXZjcSzclDgyFoOcT+KzWPmg95rcE0t9xgFV29eP4mP5Wx4OPXhUwHPjm3WIjupx
vIejJCIs5oa9XRyMjUXz3lm4SBPffweFC0QZJPFqa0hTMtaYJCS2960Kbf9YH9JD9jU7Yjd957+F
+62X79UNs4gnX457iPO+Q/Ie7tPImyF04YU5nRdsDOvqpFlEWSyhVB1Bu09ECcXDUMD/Vx5LkCLz
5pgrCvlf433nePQiRa5OsLhLlcKmAew7BPx5YYLsNpj3Exp9tWghdq8fby/S1Qk8C7UYmgD9zDJG
hiZPYLmDz/Cd0LN7+b8FWewEbDXESZmDhOM/hvidGqIDouB2jNWlp0vwXueHgkw55HIptHXe1EFL
kOSuuJN36c67Mx57F4k9G2V0TuT/W7yllfUAe8vE3DhBuspVD9VduksfxY/iZ9qUwkE/+ntpA3u1
9qnOBmgt8hyRqqxfZgxQr/5UpnQwYZFBiNtY61vzuFx8auRbuOEyrnrnBY68Y6E71nfrEXYpuGLf
VT9tTOS8R5dnxvm4Fkuwi6mjFUgS2L3T77B+c4J9dV/syjuZScw3XkTXvVH21nm0xVps+lhpq4Fo
6sE/xjt8FV6se/zudwhEfhKQlXPAauw7ZWN5zn/2epDYNFJdMZAGWKTCyqSORh3Nq8W7SzHQGdO/
flBie0RfT4ewjUwWufBi/Y9BgiyXCiQ16lFA+joV/T6GM7TxteZVthjIRZjF14rCOJc9jzBCWKeK
DalCpIKMtaFeo/DfqZ31jPyKYJdURpwhkqXd0FeAzwr4gRttnZULltLdDKikF8YVuPiUszfhhDFa
jPCEhYw30lXqJ/5/yPGkG6O+5pzMk3sWanG/llIaoCRFKLSXnn3TQSumkG3VYQE5giNSRPdt1a1d
NsmX6XlyPHt8SffJ781TZ3XM6J2Ryqi0o5dpIAJOStACVLDVb5FseweOuY9940ofBGsXfMnvMNjZ
a5kzZU5sbCzhd9jX8tMrqPJTAgJcpy6LdCqk8yTjhW9LyGTV9rCXncAxdSfcDUfV9e+kk+offKdw
trtAK9uH9xeAOFgP9NXMeVrO8ht1aFKxrJh/PcNWRVJtVDQ2vvF145NvTACggzNvA4DrZYxY7Sdx
jBjeeKruMjf+Nhy9h+jLfxqfio2hzla6tHKi89JDsw4RCE5va3FlGTjDdJ3XwdzDfqNuHxPlzQte
bm/YtQWDgjJpvIxZGZLMl6NSGk9BJ7WJbWwBnEoLXaX/5uu7QNmyTlj7ROeBFlskMOJRwfWIwVTa
nRxJkz1K+FHdHs3ajJ0HWawDEypvZsmMJvSjeyOaXlXN2qu99vlfhJEo4iJ98V7Pupy0pk5K1RPq
GHFkgZxdCZ51cwSXGNTqxoBWPw8FabC/POzE5euE5zyFx5ZISvypzjvUel707pex2Ti4LqSyurWz
QIt1IHhq2IOrxymJe087xofhJBwiO3S3iBmz/sjVDYEw/wzFsBTtqiqHKBK2djEv1TAKo+QDnjTG
6LaRhUA0sn8PRQbV8kmm1jruPR3P68ZLZvGC1qoeUxmC6H0l9N4DXGn9n2LsrM+BL+e8aJQQp800
t0y36SREhnN9duzKUwR48RB4rj1trKgChJ7/YUIUOIWc7yFTKmRmktOzSZVjo2ZF7yh+nSJpoOAB
NqqBLAEEqEV5p05C89X0KW+jW9JCL9U1P36WAx2SnYWyKXgZDWEip8KZ+idkaZ5ZHoQB9MWGCM63
OfqTCgHVJGSfNPlAvQsnNqeKovpTo+veI15eCArglR3fS22XRFRGjBzR0jGlqj5GmJehHN6Qhf/9
UkbrW6VkD6RDXJ5qFtonoI2RCAhNWMeir0fHqemfg7QRNh6hawcAgjEcZbQkrCtKaN9XioU3Ew9t
uRB/VUo4iHfNIKfqRlVx9aDG5GF2rJ/BUss900Sej6YRd+Cw9w5ms69fw9fGlk76Xr2Xf/i+G+z+
zUmNWjzoB4r2dMcWsIAm0houDSNGnKUfnc6KspOJispOjvvp5+0PtrpTZ24r3jc0rNHzuTx8CrjJ
uod5OkAzeY+I50cUQh9zLzqhY/VZ8tOvphEfCj3E4BuDidvB174hCDcFssDM80NL9eKeRbRNpExI
did13cdcjw8Q/jfqPishuOxgO2BBQ4N82UniOsT6Ecs822jZe4GOhr35L65yYrwXzudS6rI0GE49
2gSISfCkCF7k3m3AP5Km3eF5jPTqQXPivbm7PXPXVUFa8LNZCUcfg6KlfDl1TZbiUNczLi1xkDH8
qNwLH8B9azs48076j/QaPbf38dfbUVcnk+c7PRCZnu0SDoZiBrIoIgNtFeu5LDyke/Ln2yHm373I
+qg54qtFok1ZYgmeyhBGM5SxnxOINHW0MRHsXkEDQQiU+6z1zYNZTJ9uh1y55QkJtxvNX86u5Soc
QgnTzBhFA9qb3znoT9AlUITIkG64HWh1bMQwaC0qlAeVy2/W44dHQ3sknTBqpGymDKLpZH0X8uST
1GT4ItTjxptldWh0dQz6SbwDl/3M0gpaDUdx3iyIA6nZ9BBZGqpI3UZZZ+UOph/83zCLPEmuUcIZ
dTLLEHe+SetQPPCQMK2AQiJVX8T72/O49qqejT34WO/Qy+WZNc2cnLIl+fNTV/xD6W9w9S/znvuZ
9K5R2ZCrEGt97G1vY6uvzed5YPnyC4oiSplNR2DDQ3fIb8zI7czwKZCDjRld22nngRZLxfKrsp4q
AgWasJd7A3X0GiOb2/N4zdXiEDmPMv+Ks3cOICY5pJMe25UbfzCxfnctV7H9D4OrOriEJL8S19/h
yPfgq46q7npX+p67Pg6P2+fZ+oBno+R3ot8SB6pVmlRMKT9l6sBITWmmOLXS3ON6TKIi518rtfoV
yxEKP5OZ7zLUCHX0VLq4mXZSHmIZomcbq2x+Di1PIp3qyf//RUugaFcPulxk/KLoLjySzh21g7ST
j1s15bVDgTyGBJZkBrDD/O9n30DGCDKaFY5tZOoQhm0OnfKUtqaT6wods5+3v/jqLJ8Fm0vPZ8H8
uFH7RiSYjDxeRTc254l2O8TqFqHFQtvSnLEU87+fhSg5Zf1ymJ8Y41fPql0clXdTNG58nLUoBg8Y
XrGzZOGSI9SG+YAQUsGJMx27YEIcPXN6bDVvj2U+t5ZL4DzKYroEDV83qyUK5q9oiXsCcPkgHXVs
pYPgUeQE2jhf1gPySNcwfSDdXCR+Zmw0uVTlJERBfjdq9YPiU2JphZ3Rjhssl9VQcy/MoPc6SwRc
ficEh0ZT6PlO4hiXu0ZKkQKs81jfS1NO/5d2Jo4wt6dznq7L6VQkETAvuAY4k7zXLkMCD0X5d/a+
M0FHVqxxXRj3BXLPpYmbayaf0mArN3sfxlVMS6UxNie5V7oEXp93qohVkK19Rr4+6ZwRCYvqw2jB
QN1ZX9NHbWc+pS9+jeMrUM19CsiZK/I1/LyVsi1Hb9DNRy4Ic/lZxeZqyaqJLKDmN4M0MZbQB7e1
Tp08YLImIFR5suqtxvFyiyzjLRav3IxRGnQUC+NJdpUaBcx/cGz9yx2yDLL4pHhrjD0ItML2LO+T
PEZHSe1PYZN9KCN9IzPcmL93B5OzgwVvHCmCZQJK09I/mqZw7CvpUCfevsfCGSDZ56nXN95+y+MS
cRBr3v8czCSkFOkuF2xRxoWgKjFLoi/3wER/embxz+09cf2VeHShCMe7kovmSjKGFyd86UwDVhCM
T3LUtCwI44eGBt/tONdDIcCMEEZ5BKLWMvesR7EpqOamGIKNdsWlamIZcDvE8kSZz5HzEPNPOPtA
YduPaa3JKShuY2dU/VGlaN348qmw4rfboa4ywGWsxZfJqlJHeZ7hzKCI9LtlB05+8k+IgoYvMAYc
FA+z/03HeWuM87+fjdHTUryFC+JCccQ041g8pQfvobunKWs52jNSfSfTt2Ucsg4bI17/gOgF0G3k
v1cwEKkZ/LhldmelmvJT5kZPiWgrj81O3VeH5JF661YZ4qo5959Z/m/MRbprhoOBQCkxK3ekV9Ye
SHeP2o6eixPZwp3x6/YYVydXhhCpiP8hs1xObig3mpbNC8hsGnectL2qeK+9rxyrbEsJYZl1vd95
vIfo3wJrhnR+GUq0wgQTAEBPhaplHw0/faQf4IxT8iuMMiRK295ybw9uZaPDsZ8bClBZMB5ULiMi
BivlZlqhnWsgZVtUXAJqkj2ngV7vbkdamUZALoCBDTym56PrMlIVqwnyekRKB+RXdc3GH8ANsG6O
xn5jUO/k8vPrlXkEckypFwAmjYxl6QMrsxHfe7Bgcze1u6ueciAY0V7bx7tZ+0r8TKn1gEIUoKXA
7u/L4+2hrmyK8/DLfClvgMVnBuGx+p52Qd7iy4618cbNs/bpaGgAFJ8FlXi6X06o1Hp6juMqNV7R
+oUmvwYRJ3lAyHRLVm/ty1FBmmmSFOgxwr4M1OS1ZFQmupx52O71Wj+Ks1ZzWwZfcAbZwliv7W4V
pOmMvJ+NMt8rg2dnmTI0JiqHRBOO+smL3fCEJ98xO6Z3NKEkW/wqRRvZwlXVal4u5yEXS7NApqBG
hWJuvg9u/6Eu7S6zwUe59UOOkBikdBXjvK3Ma2WzX0RdHGMxBgNwHBmoEXIjCcr0MqjivToFX6yk
dzIcEjdy66ua8X/GaYGtpOx4/TyZPUzEUn0f57TXTykty86u3d6ddrIt2tsdS2Uew3IjoprwPxEX
2Z6KrwDfmIjiSXhLv9PBcPxd+Jp9tnbWo7XLD+2jeRd8Sb4oJ9yZbGbaKdzgRbGR+XDpb7wGv2Vk
sDeOotWdc/arFumhXo9aXyr8qqZ4toq3Sin2fZNvHAKrnxf0MkBFkPtXomrGFPq53hAk6OkUh8pO
p9HRR/+M/dcq3kJWrI4IwMOsUMHlsawn+0rSTljF03bAeXRIMQqKXyOr+jcbxeQdqEi0wI0rhkra
o4gcBe+fU9vjaROe0EnfAcfcj262a0C7u/XXv23esGrB0ulzbxCpv6uWtKDIDRY2E1EC3ZltWzpV
w46q2bg0Vg5t2g3gzTDfBc8qLrZjKfS+hyYWp1xi/mNM8Y88TF9v3wsrXwlA84wBZxRwYhfvaK/G
e6pEmdouNKpVwR+hogE2vNwOspaE4plI90KCFwNPdXEv4MOb116L0aB4Co8Vjta50zyou+QpPDS7
5nv1IdkZ/V1/v/WdNgPPM3x2ck9tkqF1T+B3SDBi6dmbAQhTDRBdhx+b35V71Olttfvofcp/bIx6
PkkWJ41BXwoFKeQJyIoWezqsqjTOKimhLqbtjR/pqf2k+g5khfEkOKEj7mW3y50iuENCHoPYraR0
ZfXA5ASvOBv0QU5fXCEego15Q5fA7nOtdRKxz0gXpy+3B7kahCe6iTwMb/Xlwy9m9oBPNdwYtWYj
T+QAB9nY4vM0LaeR1+X/hJhzgbNviCcMBi8WbJx3ZNgJhay9uhc3y4trO4FKHMV/SUENftmQLY0I
DE2HA4GVGqVTqdGuDuhdFqmwMZ7VRUnyglaADFJIXabUXibi+IRnjd2fqocZyOe9SJ8Gz+kcHDds
rJd/B6/BY7+lc7M2j+xyjiyZ9h6Njst5RBo4zAOlSvAtu5/PY8SRnUJH2j+4D3MkwsNwpw31r79f
H2dBjcX5UvdDVvtqSZu7fpWiZ0/JN97SawtwxjSgTWjJ18xLEwfqPBT4bCr2ZGyHj72QihtfbOXe
BOQ/H8UgT2aM1eXM1Qib17mYs5Fr76NXf5Mtn63U4QiJiEvyL94/PH1mEjauY6z6eaGerXfcsfB6
N9CwBHUhu0FqveRJWezNdPx4+9tcodO5xkAfYOtJSjsvi8WKQAhf5uISYjt7mB6Uo/kx+UErXb3D
W1E5Ukp1wrv6AR+7ffKKR5Xyqz8ZD8HGBbSSyfPImxkA809AQ/dytIPlWbicM1o8I/0nDUY/ZhyC
Lod2OQTZ96CWjS21uLXkGuLRrNHL/wBmLr4nZixhHMboMOrPcIujX4FTzZffMUWKh7zhwRjuYle4
Cw6353t1qGdh5cuhZrmHxUxOWNw2ELI8ouPp9Nof/29Jau+fdaa5I5kAW22JBxx7Uc1FD4OrDss/
u2vE1gmCNtxIJlfOS9oWGn5IxGFzLBYPtgrwe0xG0wviR6vRT+qE7Zgifb49aWthEDtBHQCQ3LXs
SS8OquoZGh3MGjCeaoa/g6QxsPtuNhDIKwcJlW9UwCgw0lRYNkomH0s3XDznbXdCV9/Wja2u9nUE
3sUzOR/deUiYSyprGgxaIYYRYJXppVGewU3dnqqVxxQBuIfZRSTD1/35AUMD0Qxju9uDrHD8kzrY
0b46ao8WyHcp3vn7rTUtXd8qxKRrgMKdRlF5maPKnR/pScag0Gz4OZ/zn2L6TNRmPyRP1dd+X3yo
vqHkkj+Z961/v80PvkK/0ne8+AGL3LIq+qpvCn6A9tTvwuN0R1MofzU/Uu7eW4f2pTukT+GT+WlL
I/F6N1/Gnb/22TE9dWYtFSlxQ1h3kfkbLSUXcwenlTcRsNf3z2WoxY0Qy7A11XmI+rN5kJ3+kPGi
+mF9Cn4MjnZqX4rn8Cn/IbyMGwfW9d67jLvIvJomQ0Efdx2711Mny9/qUHTEaQN3tFJduYwyj/5s
IlFzQzStIkpd2QN5uQ0Q70f7T/9TfovuAef82Gp1XSdgMw2FI2vWrmMfLjPj0M8SC3t11gkkMPr2
PWbRj9MDuIhdtUtfRA0/6fvRhYzl/nVSvgi9uANEYUz9TKOzV8m5O6imbQlfbp8CVx9N5k2KAzbt
+FmiZgk9ojAs5yZMJSp9g2v2T14f7ILp+e+DwOrlYWPQF72qnNZQbpNegbOWBFi/KTg7YKX9goPR
VvJ/tcsYDRUE+j3UFWnCLpZ+HeVhqMtyZBvFpH1u5V7GH7eRhTcjibw/Wt1vCd2vTR/JngjPG10a
DuvL1QiZGc+pRsESDXM6CaXBABn4NNqkP84f+uJVw8BI8N5vUMoWy5wSwm6uDxNxMuVLRlNESBtM
qvMnoypcvRKe2haCrBnpLzhEn8IKkc9cxCzl9me8avryKr/4FYvlKI2+IsDSZXqVT2WE4diT/Dy4
klseTDcbndC44/nT9rbwW8U6gVde4g67xgl2W/Wv63tk8UuWx7gXCn2l80uExokerOA1S/bjTnfK
g+42051UOGUy6yT2b+qb74j2/4I5dnU/L37C4kQXplj0UpGfMD43rn/M9pi0CG+dYx3mMmDw23pQ
tY3659pqQ/fEQiVk1rjWFqPGAT5I8PVmFSSeU6Z/jIk2zrjxldfGdR5kMa5QknKx8giCYDYEyWyX
iVu7ZjUEg0CCCBYSmqOXu6Y3JA/JnT6yzT7Qd6lg+KDzsb2+vVzXDgOLmj8bHmwlJb/LKJ4ImDxN
xsj2CuFgGPup9mxF+YIB0r+ZsbNAi20BuGPUCmtgxgzFNvxnAdT87aGs3UGzKMIM/IE1hGLg5Vji
UtD8qGHGNNzJJDf8mjyolS3tdQpCNpmbW+rTfthpzjYb+KouRVSuP0Az3BHzk/YydCKZAslEx8ey
qopDrtbGI6eAsKcILZwsBQMBSMT9sdOqv+WJzPUwkTKtSe9iRq4uMoop16JcglRot35UUjEN9nnI
pjaU+tPG/F7lpUSC5QB4Zu5GXSkKBf+PvS9Zjhvn0n2VjtqzLuchov9ekExmppSabFmytUF4kEmC
BEBwAEA8/f3oqvjbSjukW93bW4uKqJBlFEgQODjfFCPSNHGQ0LCleTw4eV+KK6fw9vV9coXi8Fu0
W/F4fWSY5suleav5/WspvoFFYOZC+IrEhF9uRyIFBViNkgK/IXurCl6pg3/TP5AbuwMV8xDRXDy+
PuVfv8EXQ55DfIuoIyZmDJnWMIYYvtXLG1ex3w2wOaCiM4EIItROL9cNNG5+DUthbNFuY1Q1TGpF
ACIZ3Lcs8H43EFQxyOiANAIt47PPj7GlhUdNjVUS9PeD9ppcrCBivP64fvGCw1oEQeC/RznbexEs
AI8eB6NIiDui2uZiZoWd1U5EX+GRmkfB95l8r/slR1J57trqjfG33eplBfBy/O0p/FT3Io+XoiOw
zbJAwPW3fpPYMigLEEaGqmP3Vtfj16Pm5XBnhQ0PVJQtAjNpo0sbHyJ+Qd5y/nhriLOvW+vOT4Ya
QyTT3h6TJ8p2rz+z3y2MIAQcsu1cwJjPXtlikjVD0DbNO0c89Bm8u3BYPP8PxgDzB6w7nMu/FIAI
aIXwAa4tORCsSwYd0jr6/5Np/DTE2XMSNbyr+gW8BkQj7BWsYPIAEalvrO/fvQxY4/x7HmfXKrfv
O0Yo5rGO8uBNuui0Uy5vQYq/eyMAptABwHmMKvZslCULyKhgwpdPBh5dXaqyfM6CNxqVv9nL0eCN
NrNYILPYzF9+KUHWeF0Ew6cc1pdX/uA+rbDXSzyYCMRIUIKYcU6DHYvZ/vWV8GtrATtEBGP9AGLD
jdBwtuFRklnEuGLcCBSm0NnFKXT3Lc5m+jkOduGNLt3SPyRqNzz/zWL6R6HsV+3XUUzi+/yf2699
FcM6tnUz/9d/vvivm+GZv5/H5+f56vNw/idf/OL0Xz9+XD+L8vP8+cV/wOeknde75Xlc3z1PS//X
IH//yf/XH/7H84+/5X4dnv/1x1exIFwQfxtQBf7H3z86fvvXHz/IGv/nxyT+/vv//uH1Z4bfu/xs
P3fNNH/+9Zf+imdPkz/xPnA1w2uBwQooen/8x1/x7GH8ZwhMBTofKIwg99nuGH/Hs0cRMt0BPWLx
AKMKQML5dzg74t7RuMIJjWvzFp+W/qNsdsABL7Z1gGAQDEOPs3nHbQSmc5r6ZNaOUVBX9g5xpD5A
nJjgbPEZoPJTFvStveKedYLLUYNOhmtfFq5QJqK9U7qGEHunEZ/V7bxerZNfOBNxRaW1M8nTEqt4
/JB2qzV549UjOyjfsdPzwIMg3sMAYMqemzCc+UWmaJrKogvrld6Ok5N5OY1In2VlBN6hW5IZ3Jxv
8Lgd23epK2uw9T0HNoO55X0H+XzP+H07h0TdIEt9JJdG6Rqx5kQzdrGC37PZmK58eRCrnd0DrKlG
7C5OhqjZfA6mNfha95OTlKonc3tZI6ewO3U2qoM7LHAnPrB0nJAEk7qwnP1g4J1h1wNjPl+/OD4y
pEHYa6gD5YRWw/hh7KynvnFNkP2TI8yVNSLHzcKBjD6m6Kbf1rIz7gUshwHKIBzCpJ/dCHqacp66
ZfzSuEDl63loiokNQTzmgJAy/8sUKmmOfR2PSYHSgvOmcpbFRaRRzTSXSw7q4mbbI1XXuH7RKTmq
ryZu4xgJ69KXfK8jf5ZXlDiwWCBQvRNZJNzQIdoNhm7GV3qWTDysMqJRV6hglMMeUbzxDY3G5zbD
Lz4lbRfP71RnxcPigQp9bFjYozaOQ7QU/c0tDSbSgwm6NMoFYbbJkfbrIF2wn2Y3vBRIHRcnZzar
DnMhSB3ubY041nvU2DNmkpKIqgJRuYk4tU4HODiPGg6WO5zfIRfKCYlbq2AIYbj7ECMoPik4MS2/
7NJAjgelFzc62iWEKTCsktADooAREhVYWBXCmhXwZcd895tDahYeYDab1e/5Ei4+lAweQr4L9Lvr
/r0VtnkPhFAgllm5njjEviODFrcqBbDOeCxFfYwKerleZBqNFchGMfrGAQ3hjCbG0L5vQ9joflds
9qTJa0REi7aMJQjbfmndWmVB7reQPlyh16L0QUvlzl+DqHeCk4m7Qd41E/LmHzF4Br+jlNnALeo5
m4KyhTBWKojZliy7xrFPyE3vMG7nfO1Xz+2K2VqS0UPvrBGLKuOaYbwVvqiTXeCobLkP4pp5We76
PNVOzlTvzcjjlqMJrwbhRQ6vOlcvCTi3YWSlKVhILbmjxsp0xv+0cf0h97TMfLxZ7nNER2bu4ETt
zh+EA/96mKA7tYRco17ddCdjCkfAtg2lPKbKiUL0ShHyPlR+G/cUeXtmadsqJPir9mRYuu7WW4TA
IZlMoOLmPiTZIwe/aHIQxGzbNSs3o9IMLvlTpyFp0iHv4dGHKQc3I6D8tEKXTKB3H9aK0dM8EVjF
OUvd9HskxWfRRysHd9gtOqQT+phwd/EuLbAi90PP8MSvYIberfc+jEjgTGpTNWN6tInkHqyWhhdt
CqexckX8wHyivFuHu6SDz0OKICB0MMGTt6KFe0XIwrqUgg9JIVTC1qchVbBvHb3B46WT+ty7FY3V
yS6TkAqSbF3FjZ7Hvjk1DomixxXRweSAXGSnO6Q9W2kVJKMPYtuIexsHCJ6Oa2Ftu7T9LnR0111Z
zmz/bgqMjXOhYdUJxDxzOzy7qSM+1B81Qu/7e5HRQN+JQUpoS2cM1UILknbDiig0Gzl3YT8atbdW
N8913STNAZmtnatyF7HuZt/AP90ekL7dgSesdDz6BUkWy0pPTj1UeU4byzAfB7CPSrU0CZJlI0F5
ATvpEe9s9ZuaXGem9ZuPyu3d4esKmWtXOAlNPVF4Ts+zck39ll4xWEqMMGr2EqSLkRWJ7GDyEUQE
y9u1J0jOuvRn6vHpquY4Xe9H5D1F6fUgw3ZSez02xOUHqhGZOuQ+uJXrfTt0sS1aG8jgq/Qpix+4
GwwWTF03UJWsdSM+t6GNsd5tGA9gnsteeIcxQsj5s8Dyww42TG3T3iSxqM1w7/sDtRcq7f0nMJEc
f0aq9tQh+3MOqc4OARpY7X6Ftts/Yi6i+TRGurGXfch9vTNs5PJpRmh4cAkxbquvbBNhHwmm2hUF
rWGDuR+JF/W7qM9U/zjhy8quDfLCpgceuNIpo36aYCG/kcyQMLR0CFMCt5RvGzkLsk+Bk6J1Vnt6
dss1CnlT+rXy1SWlNB0LpcI1uMS/YICBIHESIqUoSaHMu0GAuRMDEer9oRIa/tyw0lsX50R6Yh55
70l+KSxTgcgjPo6oBKLAJLtWQSBddDYOh7HEG1+bd2RtYRuURYPxSuUNWn8k3HFrNCNVuNyGQjvd
fqrFMl4z7rnTKaxp8p3qxbMsDyY4q1RKcJJdZOngEVQiYmnZXQr7R3ZC+7flRU9qww4D/ArnCgEk
Qj8Yw+fVLeA86pljIjObnhAxvywfZEf6vkCCdNB/82vSr08R3D27W0dRzQsXwt1+n3qrXUsn0uNY
NIEcwJcMkE5YguXpZuCxsqY31UCJn5Q+vokZl16fZt8z6C6SO44M8ewmatJAIJeLcucwTYMr0KWq
qfY+GBjdmOeGwDjwcc18GV9ksOqA2AzOA85078yhYScXFdTQF0G7UopgVTpPzpFT1rFvTWvT7jRr
ScfHPli5rjiZmuHjalIXYHwErBn2E3Mi02PgCVpftoyaNU/HsVFVtowjL4KMwwuR8RpH5OiwcRQ5
RPu8eacgnrc59XtBv4V4QZvzUEwcftlQphoPG68Lq/J6sDyo1pS18/c4ttodvjXpujYHOqvE4PxZ
G32djQHjmy81CZYCSYek2Y+GhRZCUzUQdoOAaRuVWdYLs59H6ULXy+nkODvDnUZ/mQ32yTvkwWPT
ylPeefDmgBx97Q6tRh7ZXm6VTVfDzMNBEyJ9EG6rmFMMLSHJaXTpSN9rDtv6AhVsIvYha0ZvKWPN
JnYxuTCTyWs3dJK9FlpGiH7vpXuR0TDVF42vxLSWBp4f9d7vTBTsYDMyAsxDfJMqQHrxUOzykaUl
9bP+MSZotOz1YDW/0GHd19VsSc+eNMP59tjLSC4VMdhZT7KfudglnR1tuWa1gcGTIwf6vh2gZLty
tWiTWz/WPAVEkVGGLkcmAr4jEnXcLZ4aB64/ufhNcHjWZb2KXZOpE2zb0q4MF5kVM+3Y/C6KlCMO
8Fm3w3209Ey8M8YAkVlak4onx/qMP2ps0DC2iE2qPiD0opkOHOZl0w6KF1GfYH8K+WMZY29qyzaO
7FgBbZr8kw2TecKc6PzcNyCPXjd8SvyDrDMnqWaXteEVlcLVn6R2MySWo7W5XGaRQ9odDGU7f59a
bvWxn7tlWPM+obNXeQIlx+UAx+rhDlgTA94Nd/v1mHhWDzejVaisJxRKy2UTq0lG5QSlQwSNJJnk
E0RbcE0oaGPoqBBJ6kxPKQ8IvW2J1sNBWkoFTsY1Nn3OkJ0dfp9Awg2Rr5vNrdjPDWdpVkFj5lC8
EgCC70IdwyB5b6EGiy5s3YTuE/GayTsh/tGEbpVYP9L2lACfVHaX6RpxhnkPtoop4Bc2TA+1F9H+
TtdtbD+ZDmSGY8zTDrZhyyw0uYxQYdGjRgmKPDAnrrOTH7er+hB5Y+/QXTs12rltOdXxrdfHXnMY
tdTyoAk+4J3xzTzhcY9k/UrXtAExwS6mv/KWSETXfqf6em+WIEH+uMYOinoIbjHv9RA37nM8wttk
H+KkFVcpdsjlaxysQu+lZJEP5ib32mznNJPqnte2NQ1UHha3NZvrFZM7bDifk0dxl0UX6JV46weN
zRhCudUjcwFP/Kb+CC6Wi7Z/shJesXFg6gZ522FWzqgSl2U34IjJDqivhwRAXcLG+2mEyO8STgnu
VjvoSK4HL6EyucbOFUMjufrI08j7MNH+pbKc+sceXjbj1ymYer0P6sUnZR07S/jUt9nADs4U1BEK
D9weQC+Qi5H8qHwr64NdYhdeOLiUS6SPxn2gUZ0NHYzdVjMZfjswb4Wf0GoMMtpmPmRTMaET6N7X
fs1j6Jvl0tKl4iYQpByG1R33NMaW8w50lSws5tRtFJBqAt8RCnAJ+8cQxcN+kKoJr+DsvbhQuON1
XKLmlX1XccuRPBgxXAVuOW5c+s6PxQwmEjWZHK5UNy7t5dIunXxy4adDUQ96qX0v52aVn1UUy+jI
BI39U0rSxJZeh4q4HEDVnUqFeBkH9mmMzKirYe7vHIdIdOkdHedQFQMzGMCyDXhy5jYFJjqB5H4r
aKJUOQ1+cNPSJtGXOonoso/A85QXzEEOF2oZre1ujizwt9EyX6973Op1/X0ylMCUi7GmQzjVOkzJ
5aIXAQpaZ92lWtugZxcNXK69ZxeQe/fe5enUkMLYNRn3LdxOmxmuFQT3lbXxgHZYGPP13xEnFrfQ
59bGFSeWJSbbsYkM8YWPA4y5x8BvWftRheimVgPqHfbs9GjfHXndRfCZ6WYoAsSub4ZlOtWrnOOn
JOYiQiyHsaFTofAe2IWv1lY+NqNPWkS3rHOCQwNsaFmTvK8DSZ5kn1h7cDRLFS9qEqCLTuXqsa+m
Hfp2yyY0ummvxNTEa3DqYuZDzwYXuOiYOk2YnpjEKXwYlRb85IBg3855NK1YRj2XeLflPKRzcxhi
nL0lvim0JvJAO8niFwl0XPgOu0hZ3VY16SgcaGco3wH84FQWQ4nLN5u+NiF25AuYcLThe8dGNL5u
Et6b57oZ3eizCQZujxGvJwgZ4Fi8NHvR+TEuoilFdt7V2iouoJRxsJeW4VqjhsqZnsQ1dSQWZNCp
5r5JmF7gX4KgmNLgNtx/TH28Llkq8N6c952IOmcHH2aPQIGs/Kgu7DAu9lrKIVFPCHzNsqNfYzut
LDjKdYVSUoalGWWm3hmpaHLBU6DIrFBCSlEJj7nhZ/Be9DsT+yiNGOBe9x7uQX7wXmYOceFpBwsw
XAxDvwkeaKgbGAfOUdyEJ92ayWX4OXCZL1E7Ui8f4z7WCEVEN+JdHOI6e4Prux1NCePTNbgNecZw
bcT9dszgCaM6s+5ATommGzpj7Rw4x5lzmBqfavQy1qW9Fo1WtnKNIEkBPxB+nDoszAtE2ETsltdt
ph/16ncJCk+RykfFg5HtPdo66YFHPQlPdJkUHDYoPvo9dg3hXFLtmLQY8I3qkqdzr44rnLdJ5Qwd
7puDNoO3mxRIK99mSQg/kUyLpATLIyttGJHSnxToBpMB4PkwKZNNUAX467IblT/3j7VLmX+I+t7O
Ah9UhxKwkNQJyZ5Dl9J+7hUuODdapynxC+V7aNmVq2iFex0M6LqB2B0vAxIlphV/vCvGNupnUwJp
8uYPNqjd9XszD7MtTU0WNC3qEQ2gvONK06c4EQzkfU4s13f96I7ZAzIcmhQm0WMonWvmmgidspjE
kuQ61e54wcJwlSU3LWIRd6uwUXIVCHQfdsYL9PjJ+DEjTT4pf4QtCHFAe/xiSQJ3EAY/uDbIdZ0M
U1yEtZcMQL5GpET2U+dFXzPHDjPQ6il1R14OYum8MoltALy66f0xUDmOz2hWOffVDK6IEk29vuOw
itPfbKydBTyOZBmPtBtYfYE7cdzu8MEImzeOmAwC2BfXAyveoBvfN/niONBnFtsVMvkwBs44X1Dq
M/agkJ4UFjJ1smna1T6HNKDsO2rn9VLUcd11lxYcq2Z6PyWMii/xGGq4s/QMaaUwNPCaGZDs4sx4
l5Siw1MhZDzkB4t9je9M1i7xo+fTCFo72JjC1BLZW/JycalNnOQgAr9OIPWRapizg7uIcSIf/V6C
BPmANGDQpS5QzcPA64HGaz3UXzPJYxepRLKzId55pMblLmaxqfUuCgFZDI8uuAZL+46MiJUcKglf
fC/+hiynRqaVNjPoFAaJ52iCBO7UrmIfQ6PnmYthIJmsi0ZGQI44QSoT7IAtjJnQwsEKcnY9smHW
qRTGNiFCP2aFXIyddoMpfkcIaShikAHoBNMxm5LI3PYAl6cBqZ1kHWGbOiVZfYU3gAZlms3pUvUd
X51SiEDye3fGFnuIxxoXhj3vHJvdv4G8vER84CYADjOYrOjxQ/4EzewZ02NwgGZro2kFs+O9whW5
8g6wDjTvvDswFuYcHckCPJZ9VNaP6FB5314ffwPg/hua/Xv4zbAXQZzhr+QBFrX9jNshrcwmHdJR
4eu9onS//LNArW2gjdKMBQ0SCCRe5whTrP0Qxpkeq3CLih5hh0XdAima6/wGGLjBcC8nhMockupN
UQ2Tt3OeEWCEJo41QVQk9uErXNl5vlX2t6lcZZEhD/FY14j0ev0pvuSZ/DU5mOUhEQvJnzCHOENr
h9BnEh1mhk4+Au7BMEHNhD48aS7QA8Ah1K0lyB93rw/6u5nCMhVGhxhwy6B5iRUqUEImbKd4or7T
HogyYu/CFmkFlyAiF/iEmg9iIfLh9VHPJAVohIJ4vXmVAATFS4WJysthx1QRxpRLq+aY7tcWwRzX
QWkOw6659qAu+EjzoeDFW7bDL9HXX0Y9V+/hwKgd4mNUzGs3tHPpZ9XrEzt/nJgXDIVBuIK9L0Qa
50JrZ6K4l+uxr7q+9sSOtuvwXioTnjI3c0w5LiuSLsJlGZ5eH/c3MwMAj/w3DBvi2ziDfN1QZzhG
l76CqXJ92eF6eaEAg72xWM6/8212yLrABwio/9fFwkzs6AW93Spg/vCdRMn6DWnT0YUnmEBKc++R
N9bJ7x4nEjrczI03X8Dzfc36y5DNgddVcZt10ccMRX8Cm7lghEAwxNdSkKaTsNZBKOobGPoZ3eXH
WsFGChuaHx7K0fmbDGWGWpsZWm2++PQYbMYD1ZwjmtnZTzd1+Zb88fzrx7PddCGYKKSygGvPtnC0
/YnpFtZVQBeMRfSuTtSdILzTt+gn+dnea0aiL4I1dpN3Du756+PrS+jsf2DT5oLBi4EB4UPwdu5W
6PQMJ5PBAd/iHETmqzgEk3/IlPy+bKilkncDLgOvj3m2bP8aE8RrmDalgJvPDRCkJJT2NtGVjBjf
oVrRx3ls3qLBnC3bH6OAFo1BYgSn4J+Xm02QsNhXrYciOoWcbx1mvR8Qx4ryWAbHpH6Tj/W7Jwn9
KizwgK1v4Whn42lsL75sTKXQOW7qecW113+Ks29o+zzB3/i2Boj8xsZzZrcKmZSfhbgrohCAkws4
fGc7qgRYOpNpoRU9zsflaj6EeZrr47ifDq+/s7Na43ygc3cHo1DipugvVnH4Ecj0g0vcG96BFggB
UN/WT20vEb3xZi7GRmL76Uj+a1hwTLcXCPHsuX7KHbsZnUjMbzME2VwIaMmK+oTYyhKYxBtf/29W
DNLm4Bjowp0Jh/HZUSyZjwtSgGsXoRmHUeggoXDqqE7vh2VOP7Optm+pnbYd+sX8NqbnFu3zI878
Fy+Q1RAeN2kIapvud3GTFOng72LUoK+/vbMddZOsvxjm7KCAj/qYOKJzq67BTSKBXBAGUX6FLMkH
BY82ser9/27A7VH/RNtzXZHARV24VTwB9EIA1qEDLcLv4ms6A2/nqXz/+oC/7ClbSYEXBz5pCBX0
eYBK06Sq5Y2P0O85vqItP6Udf+Mh/n4ISILhS4PIho0d8/OcWlxu0nSaTUXH7Anx8OaCTIF+Q2C3
/SXnC2JrY8COFwMh+/DlILbDHVZI7Fqif+wAjS7z3SDesvR5a5CzrYoG8bxqpOdUGGnf2FNM0h1J
/xFrH1vT9kZ+msnZ41pnoPS1hzeismyFsaL/uH1gMCwnb7jS/va9IFEi2BIWsAWebfRAwKNuotxU
dewjd6Xpuxtn8s0/3QC36fw0yrb9/7Si4QPfpfWoTRXEyj2EOFmOa2fTW5DunBLTNI+4GzY3rtfZ
su6m6fg/WN8/DX+20Q8B5bwFcadysuRmqj202KYwfGOOrz9J71xzL5iVdqxxhDE/yvaJ0eHFFAN7
fX0qv1t90CPC5mmzEPiFDdmbKK6HLLDV2Ko7kIp2SNk89ix4w23vrWHOXpgAP6fR29bahIPOqete
t+4EWnbqT29M6He7688TOns3IHVK5YNlVmVDTD8q65PcBVchn62r9tDgZgfhB0v5v3qKP6y0flqP
6zDwmvaQPwRNXQT+TessML789Pogv5yIWPQ/zey8EnfiQRmA/W7lucu+hvapSep7DihrTv+Z5u/H
dgG+PKiAsJbAhfS8EnbXQVhg32s1jURc82XsD5OLpMDXJ/SbVxVvVtlgRsNUArfvl19xknSI81Fm
rdDiWSqFkI9yApv0WjqZLujSe0WQJo+vj/lrkbZd6xEqu5WGCI0/lwRMc5alC1FrJYncB/1T3fho
0JcyzUodyDJV5iLyqznlxesD/+Zz3twgkQSCfTj6JW7HdJLRwWNz1QUfVXMjB/nGAL95mi8GODvl
B+RyTEugVzRmwoPXwHCYZ9UIjv7QHub04fXZ/OZ7hrEskkXBZt3YqWcn44xY6JS6mE3r3M4xy/n8
zkPT68cg/59R/AcqzJ+e98ZtfsEoPiy8/jyuLzjI22/8RSf2/T8hRtq8ZrGUNpN0rIS/6MRe/CfM
5VCgI9sTfTN8U/+mE4fpnxDWQsgPLRPsA39YLEximZt//RFGf0JzBEONAN879PDJP6IT43M626gQ
1vjDOwj0c8Sa4lw52+xrOoHFwmFJ0wNbwWUvGC7dPvqIKu6KDfKG65Ac+4YWy9Y19GeGRj9QIMSA
X6IsNlWLUqWkpLsIWbdt3mwAnywCpS5Nb11BRlAU4S/sXkvu7SnQwh1P6hwdaRfJsQNSqWPEWYU1
UcXkyl0qQE8N12gs3Hjud2Keo1LiD3hO8+CFHSsnpD6X4JPl4O7SXTTzCb4eYt5R8BVKCZwkn9kK
6q9FOVNbUxci8g5GNE0+QkAMJ2w1l5GXe2lHjkbtZLQ4D8MUXnCdVE7byF2ThU8t8NoDCUBuUbpN
S+b5psxI1JRgEaqiddT71nwg4VK6dV3vVJB9cGEOTX2+8zoSlVYOuTHSz0HK43mSgdDf8+0a7Tn7
rpNwDeXI123r9qnVyQmeePoSIE2xTl82UdtFTJDXMjv6YEY0pYRkzcEs+lNq79DBJycNKYIIsyXf
aqYdSViUrx3/1Ft9SJvuuZ/1PbaVAYqm5XPSMzg/of9fBguY4OY53ZJnVjyOops/M6gcyyzKvhNP
XGMZznkt1mMWZm2JaL69C9czsGjrqJjMQsshcj/Z+GsfULIjrNkH6PFeiAytfAgNy5VfuiSN8xHB
iAUzGS365sIbpt0AamWO7hpieeMBudnTcgdgtgoy0Pe8qIkKAVI3zNaTo0mTY6tbVSB0Zyi6dCm9
hbPcIoGtqEEnyBEkB9IRVPV6VY9BzEluZXaqkWdSWCDW0KOnbekLS/IsFcDbkceBWv0LH4PvSItK
C29sPsy9/9EjnxbZYk31X2kwOzm+DEij0xS4rT8XEXjjDrvI5r0PRlwVA8kpFVgEiIKDlcvsgmCm
44fM0R9aJ7udh+6eAp0DU0HC5nMRKP2Cp95ZkCoI0WoO8sTOj9GD63xwkscZUp+lh/x4QdAgg2lK
HvrrpRlVDx4GgIYNH1dgD47NM5wpu9LeKBG3FSJ/kfkWpKbwvTbAG0Xrd4o+DPAYOI0K6RjAMbpb
f/lCzfgNjEv0+BEvVIYgecNrKs23TvYesRBXXfjJB52j9Nh4AdZbVDjG2QU995AKr/UOHYPcdPFY
2dp77EUNBMRMY7Gmc1J5I0KQ1lkeWrUUg9Ff0rS/9VMdAyjlpZrheguKfZ03st5HzreMSHtJJ2EL
C1SxXGr5wCMDV2/QBnKTWGQpNKIcpUGosWr9sjWORbb0yg8JrvIeU2E+bax6y8CbG2z63HfOARHY
PahAcsqDrPPLOrK67BPkP6x1hpDULIZdc/ee0CGtEMdI9yB4qWIL8NJTOhRKZ00Rr426cCFAha43
5Lw7Am4Ecybyd3oCA5cz9242/JPb0B3YUC2WUhIUfbdiYQCXRBZD8xDC3Xw3cP65d/pPGidr0SRL
mzcm+QzkEYlXzeOwgkwmlgivPAlvSAQZbrOwKuscCf/XhZdRC7RpaPCUt+VtrAeqIgg7YH7BN8tc
J5ODynR1nENAAeqNDfoN+6RJ+1KBD5CDDwZGnkQYy6K23Qwsb+m5oAXzDKtTxrla9TFsx6eAwIML
qeDDztuMEuF7Xq5LyIsRgpC866ax1E78wUG8QwdKg1EOLVriyTxNh1KL+gDW4seVg+ZhW/SrI5bu
CZgCeJtiLcCvzNFYHy5no07GhYwR4HyyU+vtnJD11KkPXRsvlXTmqPDSLxZx8zDpyrbUE/mtXbzd
yJPbyO0/JY1zzLxOnlIZHhu1BkWLHLayAfNrD6vJtADgVB9CACsLuBQ5y0hSrXPX7+7gzIi4ccDp
IEJ4DvjbU66Uua8X7AGLpvCdDmZ4xfp3sneuDc1WVFd+lo9O+yFgcl/zAZZ17WgQm+g8ej3fc3yk
NbxBU/+j8k+Bt8RFD1gWCxaG4wmt5vmoeXJw5liC0OCOOagXbk5F+pxZnWs/+rY40xWi1JFRkEzX
drlw/AhAaBRBLeP2AKjU9TAv4HAQgdAyf0ZCcwuuh5deAvrx9yMYoqWN27sukO2+TQt8Lh/TeLE7
8PRxRNQ99AHYF4IIHrho/3/sehWhCrY7nlqRowXe7WFufGdmOA/+X+bOZEdyJcmyv1I/QICjklw2
B5vN53lDuIdHcFRSOQ9fX8dyVw3UoncNJDITgfciPMxIVZEr9x5ZJxGPbOyJpJ7tq0U8rwrkROul
J4IOZ+7JD7tmuWE//i5gCaLZ+6y0bYoZ1OyVqVSYFWMXDkzTGI67UZksfmBgPQtrF0xLWbGy0Hj2
ijGNplkbgr7ueRwZuXOcVFHbqSeT5WuM7EPr9gpX2IfgH3QBxwFP7CLfPDH8po7Xh77LCrTM/bMa
XRGSUAL1s5qYeRKAf32602ZWPXgAMuZx4bDmTq+WlHKhB4lJmOHQqvmg20Mb2gtzMTH2VwMvaLAO
+S87EOJBiS4eZozxPMNlWFQcjk7ykW55DCrlhNn80eSrDHCDXeqmfp1yTBuCl4vljN2pY43iQasY
yeMq35lGNfMBTidupyyGdZqEgjN2lEjjkluWlIkM8GcQFPJnxNYajzm+s52XDRfPyvH/WH99t3hQ
iUXgprumXfdhe0oj4cGTWPrDU6vxuekqwmF+P1Mn8BZUOz/D+j9o9Fd+Hc0b2yAq+8qO9TZe9boN
iGgY4eJ9YaTZghSzSAjq7Ce3/Hs3pWTaloUoSj4dp3KNczxA+IWhANrVEBEFa4Ol7j45DsJ5ysk4
6sd+bFngmgxdYHbDE279NbC1jKE/TvtkOiY983BoKm9uK4kF6WLfZJiqLCjhUdblcyBUF479E5Gu
aQcHNiH/shwbs1rDcmzbAF8Hr472cDNIRF1nnIqxxvnv2yc9T4p4FTw0df4kV38Li/7KildFLAkr
D2oHzvY2cp0prhsOZFeUWzBUyTP5an5fC7xBMtpna17iMsGR7WGcun2Ozty/+5osuImcoPfmx5XQ
qtqKiHpYj9TQXbRke1rdYZcNmcmSD+dPgym7xX1XJhiU/MS7ttAnADd+mVVxj4dkwXPoYBhrJvyI
fhHRF+8ah3yIcLR9zZkeDqI8eZj5g6RsznbyZHMtQ3Kd1F5rhnBKAdOTM0qpyrSrv5lHN+Ep3daP
WldDoK+mFtm3T2LewsVekosr+GRl2qPir2xWIhUYzgUgqu7YMF2lWuqsUFibQQotC2zjpRW5x+ZB
RlL4ve837cvmpAq9NH3zRnlUsB8oOEYZ+dia/K25LBNW+lELMNz9irTn+e2ffCwQJh44DEx/8R+n
gcMZ4rdeyCKkZUo+V52feVXaqdFyFdqTABq1uGbkG+o5wZysiu9aMhjvrW2KbmVNIYq7mnRPV7pR
gSwXrJTFm4FHl+2PVA7z8M83u1ikFq9bqYeaWs7OIH4owahas/6UztCUzMbg0/SWeDb9y5K8kE1i
CYBdfmOCJUNlHnp3faevb6LMMu44JK0AUmofYBV0o8qpX5pvv7L+rpnaDn7uDlE2cONIuad23xWJ
eHbVyJx00MFtNd4hL7MtJNU1BC5LNQqhEVTqxCHTmw+rxIhq4fyeFO992hR/fFPFa5V9laq3Qgop
Cuiqhne7mhyE/YvVyM8KG3yo+bjB9NaM8APHzqbK/WbNfSTFhz6NMCPAFepqmuPadP+U9e3OVFEz
p3049ca3XW7PGVbwIPG23+JTr9w8zJZkr7ucjXjWG94vfIyZHLNw1furtSTnvr/xTfHXT0nqhq1Z
Es8b8gjeyd9FyuVi8QAd+5lrkXwCmfWwr/DqqoqjQWv+eKn+6yDFx1nBcmmZ9NxE/GNrwqa03Nmi
Pq/uGBrk5FDqQ0O8PpwJYcSG+BGe0vkYm8C1tXFf2iO8EdlyCzHwiidqWXPNWnxbVYVqP3JH3vLw
aV9EfoWVw4pWIzdYTgOzwHCzS+O782HcFiZ1Cx/TaGv7fOzlOVvOCcHBvdnP59QheIYXY9nbhTrN
5kvROE5cwI/hNpmaPQEPHPne9u0Q5MLRSL2oagQsGCnt7L1bVL5Onj7MmhNL1pASvng0FueflN2z
psmgMv3TKkxJP8A76kgNXFRR3aO3uYF5+6+5kjM2S8B03vybaLaK8cNdcc8W0dzz4Y2tC/9SAxfS
cbC2rIwWuR3LunTCdkl4aoYLC0zDOXfw+nn+GpdmvqBS1nGWF49FUz1PFWeB1RQycgf32bOXh6yV
r+Xs49fHwI/BK+BTvyx4n3ETDktAiO9QyemCDftiyvRc2M61UNpL79b3zZZ/mfw5LGhTiUtXlEkN
f0BykKUoon7k3bjFI5xJiMD5lXkqAlfI355aIsTc/MwoMC56d1fQInZi/kPjyzldNi+bZwGbKZMf
csg/i7cI0l3u68yJWA7NQNtWRbOg61589IAxSctDZWYaMYmz0/aX2cFd73u897ldF0e3FJyXesOO
+G0cI3ywZHh987A5SVBvebvz+fsFyhHTrjBTtmSY1c7qJis2V9MLO4mtOLMunhrdnQ1pNUZ3Dhc1
PQxpd9d1ygkLkhTx3HqcM9IPZ5dCRPPYEOEQAkW9eTRKMs5+3+G4l3vSElugZUSA1prMzFgb9zYL
Y0KsxF+j2aZxjVczoOiPMtCukbtOn7gIf9J3y5ot6vYsj5qk/bBHKpxezI9GV0+h2/mRL9fpiGpM
cc9O6hDDFcCQRT+nBvrItGGqGkpn5A/kiaiL6dHc7CresifcZIFuIU1wV29ELrrigwf+qufpm20t
By8f7/t1OlTTGRYBxPLq2jVtOPF6ZE+sHWjg1OW7WvJ9D/h+7T2fe8j592St9yyfay2yVbQY/RLr
I0z3yj90i3O4Hm3GOgH2Q9KXybE3tIdWm+JtnB5nI0p68Wwu2xUv6TV1xn9ijL08fcJHCTHHFmkg
jPy4zRn7fE+ejqAjGnVUZDEiIfprl/ovsoCvuGQReQIAaU32gaP3JzGLsGEaG+QWIgE2a4bMZhXi
1fxpR8/aG8mxMJf7uaYdNgPeylg325A4Zdxuw9lfzC9S05g1fFgF1nKuUveMU/+fT21rbzJuF1g9
nnwE03mC+YslaDqWXIf/MfL6w0PHtqo1eVKu9tGO1v1Y9X+pAu8ctz6nrvfA+laEplK+iS29khT0
reloWgkdbrbXdO2xVWeLexAQ6YUzDpeDcrj79O3eceGvYR3+Y7Mtmfgu12p3Lov02HLxR9XS71I7
sPXxPEn51Ort2cEhygbi9Fs27rthZ4/Narx01L9bMR+UTYdpN9PKKmRNDwQ9MqlSQqxnBh9nhPq+
7M6ZscdltgVJ4+2lNXZsVqM8MjXPwCebhx3hBHyzuqDqANHW6cmusWt7l+RSxAjmUd2zK3nk/1FS
F2cjmYtDs5RP8sqRz5Iad73Y85O1YQ93acDdZjiBFX0tUoON6kNDY8C1xXaNPAEXzWPUSe1Hz7Xf
2eQ+FQw0woEjbxO/Y29d0ma5ZLO/0yZrwhImL3NtRq2eWqFnpp/4AE9OYn4tfPhN7dLvmiO38LrL
KndntsNfd/KOW1Wfp8HeFfypbZb8TL78t+kIOK5Jhl27hSHblSipFThPNWtI+Z2TZ0q1sxoGj4/F
eBPlWV+tDJuzdxU9rmWTCioitriXyo8nLX+sSvePXLs7o9aONG5sufYmXMr2p27UR2f0j9UWYsl9
XewxllU5Bq5mxVY97NdsezA84zDbuYkqAHquf0+dlK4ISpbmKXqfqTiwAOtaan83/P3ZU2mJmF0a
76y9gEpaT5G2kWkmb+WFU55zBOnes6lQJifrMfOd5ApUIC688W0R6QVjppzUJc0o+cl2l6fK2S8b
ET3i629bwuZrq6k7vvSIJlpGMvHCjGV4oUWXxbRpz3wwSP360Sy1t6mPnGnf4ifzJLGMHgfzYUBQ
ym39nz8ybOha572rfDeWLYouVA96FISgLkGF8ZaPkW7Y8Hq6chZqB3o313G69jLMfNoop1aH0fC7
XbpRf9In7spitcOSg60nihJ41NdNK/Y9z5rwnGhqxykUeNKP22IcWamJPAyBwdtuV4HV3mnK4AOm
nwur/J2czmGhJIiafn5SciTZgFzUN+v0VSbfLLJIQ0xSjywg1wOvdYJ6oj/pK6oxZJ1qKEIXPdIn
xGJWJkyJ6Zs84kJCvARuyK5A9lPsciJdAZ4HFG+2j4fWYr720mdER/OZALY03bMuCRMO/fAHT3XQ
EcMIUvu2DakRY+gvcoy5x9xoJDAfJZozRM0KSyJZVv6kMf0RW4+snjeIRHz9GNb40ZqmDuta/Rpl
91Ug3R64OeKxY5enzxH/UGl9GhFi+y6s/kEIeoDSelGtQxeqo3FLf+2OJMDe03qdrzo3XevQDeWp
c983XX2m17OVSS/PMuUsv2PLx+1Cz8NpVPPV8Rov0kt+lFSa8pAR9r59HXdyKe+cSnqhVimU5SyJ
wJaQ1BymLqgdpyR3bKz3Ruv4TC6X3xxNLt1a0MI9N3HnDD/AMkjM5Q5SUq/+VIzO9nliRcXWnnqK
7Qc18fKOlf5ldvlPIycyEQQqI3K/v7J1dq0RzTpDQizlVqgJmjomhy9zlXR3mk31LEFQFiZ1bV/0
v6tuvPQ9J1cixKkhHxjpYkqDqhzYBpmTJwMHjy5Jg1EV3CFOv5BGEnyoTjeKuMo5wOokDQes7FFZ
W35AJMSIC8KiorhSof0r8NsEHhlsVqMh5CXJvEWFXMGhq66IrCqRMXo13xFtbYlAsW+lyAMceJRA
eUcyAtFkLlH/F3gGRFysKvaBCYQJebPAml6bMrMfNR5wtbVnQkN3mpuo2999CSAEaCHCalgTtoo0
VJn9bHFHtGraa7DXwnaoBe2ODLLBEDsAJt+pk+8ngv27Sqlv00VPZPduuK3kMWBF/B0FUQy13fBm
ecbgo8EjMJhb7Kj8pYH3cmhG4qTDNFWBaepxs944ZKzBsnqeyLEaY7tM/7RFpsdYa3Z+SyPbJ6Tm
8sKiWV9+BAE0xIdyjOsR0HhuW6E/lQ3tOdKHKDhKWzu9J++8J5Zt7ni9eDhXNDKn6z2oMesa0jY7
NCPrr1+n5AkmcazMxKARpyssXQwUpXaXMQBA8OhKOs+MFQlFTqajiOps/L2xP8o2u59bCs15rI+C
2/eyjerUqxmOezW0UYXVw2227q63gUX6SHzxKLxLa2UXJq/3ZULh13flnXT0NiT8CToYW17PS430
s+cDMo3NDsyDbMpkJ2gIsbLzASxamuyGtnqw2vmuUVOYdiUDCk54OlktiaZMv6CqRN2i3oH6n8yM
qKye6rda2z8o4zG510kRPjA1G4OKL5BxlHoR0rOiSrFwlgLyQjzsTzp63mH293VerYHwH/O2nwJL
zz+1kuolH4M8kXjO2y6cN7c5Ofl2Soa2DfNJkLqpjOnUCr08lJqV3hubeMLAltOekRJFTDKOvZs/
Dr49hzwwQQ+fOPKyrzyp7xptXi+NARGm9u7wZBD95dUfVmYpCAtdaKxe5PgTCpDZ3GnCgfDRTBW+
V0pVj5XPeZKLm+xqhe5ADWF07X4caz90c9rjLjWN0BmZHE0CJFH1TJaaSdi6nha0UoWqGhANNAZW
VbBwMm7YPn5lzcmh1EtxBl8RtDNtdN6ieruI/yEMj3tHg6SAdvbQZ+Wlt6uZf23npdHGhoG9XsMp
YmqX0em1y77QtiyEFoNLJ9MeHYt3dapNiwJXw9jVlaEzMUzNSud77P3pJLdp5C/0DTGXl5rf4CB1
KDmmPoWJvjLlW/iRLPnhayubs1awHdu77ntlKNPORLF1D7ZmMSjgIQ7apbqXaiCl6JpttJjfG53c
rTX4Ww5iCXSN/BMrBb/x2tDx+OMDe4/roJobUIEtCumylb9etryq/HaSUwSWtyVEcAZ2S+eocPFh
ExSU4s6gPjlRNCSD1I/xnE+BMWa4JBVz3rI1wqKcd4PtjtdplLHhMCSpWAi5nAa1tIFd2h9lZykg
JlBuNpc9RHLVASp0937D9IG89W9p5dp+oAPrZPG3NevklHRHsMkaL7lLk0cyPdhW5YdGqt0VsktD
hqtqP3vZKzkzBMDJ8naj0uN1tZ9WQXqs6KRPG27ukuzWnBWux9DQ+yqNnuYu4VFq1kwPEre8ZHqi
dowk0Xy766i1Q2jbko6Ujp3QI1tNtjZUSAmhUw9QblhrlhmMv9OJeJ1p8FHOXqzQutJJfeDlZqTR
o/taNJEYxPtT0Q1/6gHVRCJyItz0r3mio8kYaRMQ5uqCcYLIkVFoMTFmTjmJVp4BagAaqOK1HozA
8UYnsDJaAZ7ZkDgbz4Kiu0kR5p3uEUwZSkf76c/V8NZp44uXsZ57JKWTjxRPWW5rkVXfptW8vYdk
TE48dQOSZC24XUtSgZwGo2IkoVf9fgLhFPpSY4GN0IwdM2lmBzq9Kjt6vJ05Zc+dpp1u6bKrruy/
KofB0+KBCao1PWErffZS9ui1pvc1VSizHlSsWCXQ0dtuIJcsiBen7mdPATt7zQtsr3vHoCuavVez
YEhpr6++Pd6vdfnkZj5lHU67eYr5CGJ9YsUSC+DAmTUsG6n87S5pIxxlT6n7s3oOmBISkSBv2B1A
wSlb5BNGKZwX84Pvx3lHpZdpkuCuu+3cxuRydsc/Te8etbx5LT3vTasRypkAv6phOo8bAPlqeJpk
cyXnvfP97ND29dU0qzjN5R8lpn9N3/2uRvuJPB0MYns2Ue1hiKBp2WJroxbJdUqN6ppaSIMKBs+g
miQEqpLG7O2mcaPLoCYgeN1ymhuM0LLKRjfsch0bVPFWJPVjqadvy6YOLHI+z93aMQiYRdAbT0UL
VpxULMHK1f8LjOFkrvSgLBnP7ITeTLb6fmrvkFWfR3PVD1JQgy+LZnI7W0DrW2uLp4FQbsVkOmyl
onEUwD3c8aJ5oEtCv6wbNJm5gdslXKA5GApMAn5xpk8L4d4sf+lbyJOMXU6WnPyYRAGMB5Spe6Nm
2NtoygvzZR3OfcayLh0XWQKQB0Wx89hVO6F3uSXhzWz4KMpCXNzKftGbUkJ2m2hNbaXthjWHqaWL
kF+KNPwyd2IGCTYM8wkEmbcfxvWlInt7xwGxt0RRH8dUAijzk2SX+7cJnDcusSRpf8uL7qxatxFq
KcXZDL1eirzb9k423KaBuri6+itreqEQ7MW6vLsrdVLvJnaEnvvElIicxOYETrLZB8Esg6K03/mS
4mLLOpAP07nKVQs7Tn8qM/r4meS0m+djVDsdMf+8Yyu70MOhrwRppH2fMAhEvmdONSO3rP40YF6h
Kad3WHic8tGCJtRp34UrmNJa2adJceSOfofSztszMCfMqC09BVFJ62y4QAsVKsQXrAi8mVFF/Rsu
GF1i0+7fu0Sb6P2R9/IyxVDSAUBIvfHDx3WOjqjx8OX1w9oAb57q51HPj21vcTOzxXG/GHp99jPS
N3LJZcBLwRicmyR0R0ywIhkiZqcT4S6Rm+lLmg7vvmGmeyJfZZR4pHXyLUUsWl4YyiDDMECAJrOT
2YhTp2qcg6jyy9zCh/JquHhmu3io2mo/9al8a9K/GoD7E1wtioyt3Rtw9WJ+a2wEap5ooTckWD+L
J/SBsJ1tk36W1aSC3y/QvbE9eGt1XDoZd9zYRy81d24yupGjkRr3BmfXaeqYLkl7SHxKVvBPT6pS
u6p3h8tMpCxQboZtAQMXcjquIrh3SZyWTPa6pb1PCvZ2tv263VmgFgJ22ZjnYeM2LUZDHqHo7a0C
xHGypBcvnX+LmXmatun7jPWQoC1uFiGY8IaG6tIhzjZyXs5Lo170HjXKQX47VUkR+iLFQbVWKGc3
pNecaZhksmJXbcfSskBL1G9OsrzOif9qjTf6G4e6kVr+U6qA7Tlm4oSzGFC0hjGEMa1dR2oHUG80
Jm6RRSlV8qEU+R0y9rRfshqc2UbvXKTMklSXqZ2zQZWvKCakWZxNQ6ZXCYT+YDNlvRSTu13SCYeW
bekak8cSBhdovTS3l4tKhR1DfEKW6pmYu7WeBToUh5g1ch8SGkt4y05jSXtYbuWs0fddbFlwTToG
EEk7PJsW0BTWXLDorAl9WM4HFgBWQe2ubC7V3kqNRVNjh664JOtnKask5r0ad8WcvgkIwsgluX6p
WnoyybWPXnvwedoOxrsGsKhPRXFA7dV4/VGoRzM/TmnlYYQykDBQfVZmz1rhmbuO15/CX+wVwLWg
aidsRrPz4KT1Lnd8Fu6mpY2IEiXJZAKeGMdQyHsOiIJ/jB8cgpwb6i3ydOtQwE5JHcp8mBlJGWe3
rUfU1OpOFwmcyMGNN10ch5EbjhE1lQWBNr5kzHp68+C2+iWZ6+/F6GMSb8eFKcNqawewYf2h8S4W
FSHmq/57Uze/QWZ9E7+//bxabLTeaTEpuG+VYaEV767zzloTVCoHVkC5nCxlB+nUyl2RUoESOG9C
0+n1yHGzHzOjgawh2+hyfLXpKBU6uNWkD562bLEx874a/aPeebFwsTqoGRtN1Ud+vrcxvYbrbLIg
0ZmKU8rlnNXKYh7YwTKvmte+UNjA2dMlRhzg3Yjlt7rh7RrN3zOdOkwjgE33gxz8uc3hciDnYMIr
ombTWbJMOP3o00FtGt4/M4deUUwdw2kPdoGbEYzk8jJtphLOsHhRWbjIWIPYZ8R5EixuYYYpPBLN
Gs8dOpfdhGkJ0WLQjE+qfhXOifVPr2pvn7rlfbYg8NTrlh6hcqyxg+6CFFcbBZvqRRmJwdzj2Fl3
Sc0TCgsLKVZhDSMwHy66hvzlIOFt0NTGYmV8WhbjKS0v87o6z0m53nXrfKD1oogp7jHepFHX6Pdw
6taQlaUnNsmjUw9l3CX9A2MiikXlOAylhr1WMkp34N2si/ZTMcDA+sMPMK6X1U506jaPpKZR/xss
52liK7VR2BjhME5E/ZpessofduNQ7k0dUo8FZy6wOR4y8Q7+pX/LdDTSsuGl0BebcsI8ic7ZQ+Oi
EK0rL8q8u76r8mvFpDea9O0KcSCldB2SQ5vHGtSK3CuPll1Bwxl9wffqavvOdt99l6cAE/NV1Deo
UZY5h3LITmXOwJgUJ5YUpeSe4+dBTxsvACcZbB4GlIpygtyiefI7yI0NMirlad9ieOry3Zhr2GAY
jcCJOUvVnPi3yobuHGAGnfmqPWZUFKHAT+75/hv8OZdvw6aTLKdv36dqGktmc7j4AqhH7/Cl1F7v
AGvD2MmxQ7A5JV92Rm/cayBMjzPOQegH2rlFL6HwUHcjwVg5hkRWq9NSFt9eBSAhKWh0rcZKmLEV
b9Iv84M7LDxmHAG6BGiVeeIO5CQMJ4ncYtqQE8BSvVAXq1BaPUPiASNAO2yg4LJza2a/unJzPITN
PjffKje5GtnMuu/Ws3A/tACR9PuKE3XHbPpkIUuFJVi72NVPySjMaAAMFrLhi6qKsVvEo/U7gGGK
6fC/m6T86HLLiSkWRwYLNwRa7xqRbVHoab4ZFxsWMp8prN+ZTbz5XOI+xOl9lVigXOmr8WvcKZRC
DA1oucpnvCZRCGo9hVjhFvu6A+2aD/krGCioC179pJtMik1WXk2Eh/TBavY+pBMERr52OvHYWTia
vKxOzptg6tlb2UJ1M3+WXXtjhuhOyJdf0SE5MyDQcYVgw1vWlAANM3+KpZ+GpWy2S2Jyrli44Ogp
z5QqA6xVc4z8eQqdSk3nPgmlwpKm1vU62CWoPiYWzproVOUI3EYq9svsx/2qY7dhTFCOJOUT3jVl
MKZuksyJ7UYwsCkTXuONm2JWzp10xyqqWXIU6lbFKGOBNZ5lKqoG9lJXxYdxMxr3WKaEMx62Kbmy
S6APGMHe+1It4SooGhUMXkZgixMZdvNda8kaQpGIJStZYtl5jJo4/mahPdk3gJTrWM/lhmPMXth5
oMpJHDTZnAlKM/3jpAXfdBZ59rmCtQOyN39VW56HY4nJdMlCtPk85DB4tNM7QEhwWBb/cRKUttVs
4lbTsW53FtwF1y92WjrsVfJWZ7K9uDkKiTVV9+XY6GFuMFxDMclL+0EN3k9TAqbTDYwB7GeKCP9Q
kJTYoQqpgZmty/3Kitm+bk30BwvKWvPSobHjYqqRSHmWgmrUsTys6cu4JjTGRmpjhWHPnjC6feMb
D/YImThN1/xsy7F4SoV6VBbu4TQv92DdhmAaNHXX6IPJdAFZgvVdXyAYgEf4PqYfF+0AuI6RXqeh
OK5q/XCM8btH7A8WLzshoX337Wqfmi5/4X9Bf7XLZ53981tsDFXlflqNtwHK9HhU/X6mxB1fNlyP
BpYHuzT3g74oKnZzv9UCfzIfPO7MwB2UFqYtUnBpAYGXBU8f39CE4S5YDGdP9nXnLRvE5PrQbTdD
U6f9My1ixZKCx6yuflvxjG4snqTjXh028iRN5BrL7yB6ntaZTtTy/lG+fiZehYEOvRtSPZ/rxjzM
O2W9f1gt7anCu8JBkDQQiWAfTTOzqK5lOlMxRpLJMyxdjIKaGeG/+NVgcdgpCpde8Gbd2npD2cdO
trF1Q7etU9ICucJHNnW3YBdxgQajdGNb2mnN64/MzqZAw+LjZOOrVm3Y1YyiwhuRZVElO/FYMYnU
ltucA17t5sZuxlIwZvA+puqUPnhTeB1wGAhjGCK55hsnO1WGHEbeKMAHCMomzFlTYHOuqzNwyAe2
e+txmspql4zyateDj9VWexVVuxuFxkG4TtE24wNF/WAznqzDxjerSCychHxERodNxjJVTzwCy6DX
coSnTntp3PSfpyv2fvj6h6bpO8+moF6a/pc9XLvSndewN9yvrfnWlPPr6tRhsmamM+vbwZpTlN+s
e5Bi+mo6535w8SC7U/PU27fv1/d2xc0hsmIR6FiNGCNvDk1lH0b5Okw61zi45yHFr8AnGzgQ5y4E
wf+knZPiMZy2fWv/rQBcOhnebX4hyG72ZntD/PNbeAIjm7olK5ZCllSEt+PJGdW/XCR3iVDrwdwW
6oMSMGzeWEdvdLEepOrtpvj0cJAAToRlux3mDN9rMpXP/aYpZm/WF6zPcPat1xk62W4pGHz4db8G
tcEtWcLVbH07j2134SMTzrGkj+CvSpHjLd5LUnSxvmXXlK5+bnDkQ5elnrTcQ0UHpNtHnlyFNW6r
QiW677Vh5rMtA5BV/PqMG6eDNNIvbSYNgQeAQZf1k5TLF9FDzLsKEG1pnYu2+02aHs41Hx3jH+Nc
VMYrZgN376nqNdOWJgYyc8IDkO96i+m3lghGl9V6gr79PhhlupsM/dB1unPnLesR1DDNXQoC3xnf
fHxZEQx7tAIwTHugg/tuxqnYrZDoy5IpagmSORz99X5gNmdpLIAoEyTqctHwQfC2t5l4BP6q793S
bw+d2f4niI6/3sa5qDK5RA0vdNNjKsRjqh9Sli3xCPQR0c1P1zTuFFpNYEvxYw8gnDWV/7U9mMJW
7ux7SfHlzS09xPaSG152xSOK1qjs6+QeZkN7kQ2j6kR/YolaFltQBdKCAkalhGp62tYFkY0R4bnr
VcuQF01o0vepqY4DLtB1wnK+so5EDushkXdLU78sg/dHmcI/CR6Whl93ZOocGDfe2m39DFIXM6L1
NZNnisbRf4d3W+zIA3GZMXdycu2ObwBLurXtqc5bhiTrt8uadbksXz5SER4e/KCOs0S9Iy6php06
k+63uU4nW3PNk754LObR/AVmrf6j7IYqEnrrLludva354MiTLzNzABr423sOne6almAajHQ9skMj
2tjniBI2J7y4npXR7c3bKVOFvmOlZRWWjIF2Sdc+NI779P8es3tpJP/5v3dx/I+tHf/rbo//Dzd2
OOQV//eFHSFbP7rv6r/+z78u//Nd/9fTXzX+VP/N3pk0uY1kW/qvtPUeaZgdWPSG8xwMxqjYwCSF
EvPkcIy//n1g5KtKVVm/st73hkZKmaEgCbhfv/ec78Q//+63m3/Cr++N+j//2xR/0KsCq0XYBi0X
jC3/sNvZf9imxSVFKPo9Uxgj3F/pHYbxh479Tfi2iVPPBgnyj/QO8w/TxAKqz6SXOdETqsB/R4tc
UTyGZUHqCZ88USN/vf5fRZtfwdarBrOewAf4d0gBbALfYkjq+I5O+BQ/+XcXrad08PxNRmHiJ/HK
ptXdFWcxAcJecpgXUPIq2RlrlF8tc19Vcr5uFO3iaulMndS3Db1uD6GUFucHpzGzaK8GM8yWAafD
FFWf1eXHKgnT8TZYhgwQn2HK2UgzT73PqdQy/0c8zILfjCFydLBjwOFoAzKddgHhF/o6s/I+vCAC
VCxEuctqXgeKTc3lICQO6SCbP6GzuRswYOXeHhREec9JvHjjO3UX/2kMsTYwLfW66lMlYxBskYNX
5KGlcSKAGxZu3jx5XRoba6VbYbKtJ97eJkPKRL1hgJ+9QF+s/Yca0yItRRNVqPa9sqfY3fRhKRCN
doJUuyU9zJZ2VOMF2PDqOAm2SOPibq2LLuielNlYyc3tXYSuDCnLwrqmuHmic5aFPhWfr8lCgHPV
GntZtoRK/TRUNZafZS4j/ZBGCrLqQgnC5dewfaLwZtWGivbGZJThebQSJ95oMhqaY2Dn8Ug7bczB
ttNk7BftjCt7IYOua2iGBYV+nVgNsl9TgjfunTNDnm5B0SNCc2sNfYrZ17NUOSyn6QGnJFYJyq6u
ZkIYJ82uR04TXUDsN/6zKmha0MYiXJomGgTwBXJyeIcMDAO5dPlY+uXUqrbYKktaCb+trKyPVKLx
PsCMDumcA7lneoejOj4HRRK0e49ZF+07zR5SC1SlXXTneqjhS6qAx7XXhMN4NDopMQt4RmIcrGwi
q9cH+O6tIChrzim3ZY3i1k4I22s5End7bqcMIxEto2mTqrD3bnXWes+D0WMwRX3Db+LHo2UeCnok
8TJWVkTuZmYx8jL7iclzFBhxD2+sDV20rYUzHnPGVvAHjcbOF3pXGmfhT071HHuBHR1tTIZnN675
R5EO0c4pAslkAOik+gk5Hcu41zilwcUUe93Oc3UKIW8yGkHLNKRAhjmOIQZPGjNSWoFEgXoJqcFY
VdKW4h+RR7+ZMFG5K7NAo+c0EX/Z2laQL7SGtjMteXClIxEzDM0lbpul1JrsR0dDEfPOZDEFBuI6
IHdRfXhIfflugjfwTyl9DYqRodA++iCtzyHZGD+S2oloDrXh1isqsMWasmatBCfQULCntrrXoNPC
H1asISIHjxHUlebqTKL4JPHCoOanD3iJrHpil+ptp14kqV3/6jPd+6B3GJUXGo86Pi0wdnS765LZ
fKKw9L8lyYCYF0pbj4tNL42YolCqAV61TYzdzy5uaXcUtWB8UwzhZ1vVFfaaGgkAHUm/gtMGVD89
+6aWtw+tIxzaWCoazHUN8JYvT/AXO5Zfkmxkbtn0Q7i4ka64IEYXVpU03zzYqIIKLsneQq17SOo0
Y6rliIHPtUQYQpxslp5EY1nFvkbvJffSGSOOEZWfGZtQIGFbqCSg0811kGhLSXmr2J/DItgGpJf4
z5o2ZBTjgInodTKMjx7Q3HRq3ee97M55gjxzFRgZE5bIrIC99i5aWxRZpKiQFpMiSWCmQ9Mrrzub
ezf2WIp0gjWMTdoWuoJ6X4TDtiqrQm76NGCobvSoqd+CiM+bNSNLxF4GNtLxYhJ1S7M/LTBp2pU+
LnEGaMGxd0Tg7AJqiWwPpy25ke8jy6vvKDWcESqZ1Hc0E2OxbZuAs8DCwaEgX8ICOOOWNGDduval
yOsdxyII9BCNPeOYNZhIrhOKDGuX9TX7Qm/ICipwjaGatLNsYHMrESjM8QA+I+jStg+uGwC2X1Kl
t2Jb+6XA8d2Djj0l3EzNDptGJZ6DXjXmptOYZWqt7mNN0YnVo5dTC/eH4gvwoFSTb/PgGVMjDzXo
UvsxN4o6/TE62PM+m5wLTV3yxk9axLVawmq+YDnEkiMFI4FX1zDzBrOnhiyLbKhw5xdZMeKpwkjx
UZmss4+uCJQ6KhNzw7rHJVastdqZzHEJeV3/NPEwN9vWivvxoeaLZGYUhWm1A6QfRi9uo7NNEWbU
CIyrTQ172umqAV23QSrNNxqbeXCA1NBre9knSDQm1nciCMua8JpV3mvZ7AFKI0QcrDSHMhpooxeT
XrlnJxhTuUkMjq2ryC3ln7SXxmg7BSGdrDycevFWuHaS0xge+naltXEnT6avXOztdBLCJ8fsmCky
98ny55yqxTqVnTKS3VxxZLt28EZjYyupkODXged90xLHgN9szokxlhwTXGOlHTHoHSP1YPo9Kt8U
C/43h74KCUlorThfCH1gwcFPOWWntswY7avUqsKlV+JverY5LyVHt0TZd1S1q1mvrNBGwfig11W/
i8pe988hAjNa86ZiJV5WemWNR5zndoZ7LYmtFdAzrWeGFeUkChG3c3ZTEXNsDvEfnsZBT5l8e0z9
cEdKXA2lR/uA9p1DD7aM3DDetuxzn02EgG3lkUjDzGJMhmap6tb9s6QL8eDrCbOggKb9sz+6Ub0p
vXzINvN0PTjSNhrTI9CCtGW+GjqPoklDay08brtDlZVYzkvbS5EwmqCmL27NxeEs7I76/UIHiOpl
ICjF+PBKfWq3OdIiwWACmjv65bqqxh92kGpDv+igTUKTkzFSGEIP0vyhT0kC2RAeNWSfpTYBBiZL
Zvb6Fm3JJReLJH+0MQUTTJ+3gbCwTJEEddFFFpNfBiE5xegupSBwh2N0vYnSVKteTNVmxZ6pWxWe
0QrUybdS6flT09XBcEAiE48HGRTTn5qNc4ObSFjWjyIMOA7XomRcBUHM87n1ab7QG0TSQt6GPcTu
hx5YbCMg/Yd+fA4zog2+8b5qd+dpzdSva413RSBAiX0j9SDSA8pN8gp53kQIF8Nxy4/Jml4O2jBU
L5NrZKge7TTqbj4VVc8QWzr62aw7gomcAuUpXmWHVrHpjrQOo4AfAb6BUQyKqhRhefX/ASVkKs6R
h6bJMeL/foJ66n99/vot7vD+P/x1YLL/MOCLcMAxaKygkvknn4RTEcwYgIyYeABmElz43wcm1/8D
7iaHrr+gJMQfQlKGZCz4MRyvhPP/dEoyfz8kcRSbT3AOZGZvZv74/wLHMbhXbSIYo7UK9eLU5tpw
9YesPRU1pkb92tL0/JlXGKTIwVMX/sTwY0pQ1JZPYRYWt2k8To4f0Zwpaatmno4IE6nFaHR0PYOs
eeiaMdhrZXYDfB6eo4ZzfoiCf+WGmrEjvM3exXebXlnQ8zTZ9nprbwpmPszzCMci7YzxdAxyQogt
ztcEOUhXvZZzKy1BhR7mzi5ClvX0t2+NDXY+Tf799Oj+K6oFihonV1c3PHBtOunFvx8eyXzxh0HV
9DQIBMHsgI5mV0PphqnejhdMkdrrNI6IMRAsKNsstoalNbhVmnqjjaswlwEd7sYlJjGXuP1rZxsO
NhHZJeMMgoOGjyTVwsXQ6Ch5DM9cesBHzkHvJkvso8M8YiBZYwrU1sEwTsu9wOQh8GgVjWGdQLNb
L1M0/PUyoSNUBOJNb92jrUxxNueHlIbcOmpp1hkGuVeMLspb6df1M6hsE4WDQHWNevhZ1oGktDXX
91dB1+nPWi7WZprVj34Q688dYnT6SZI5+fwyIspoFU1sCqQNYjGbTOutN+U8arWm8/1l85bZtfpP
2Ld//0r4RiBF6bbLfiSs+VL+G0uMbBuYKpnDrFhuzGr67LB/vw2dKzHVwP1FH6a9UbqRAgg+8xxJ
N3lrk70G7fQ1i140YxyPNnGTNaeaiuhH8hkQVVpqFZwG4ECXtq3Ny/1ZN7+0SqWt6nCWC4bEFRB2
Vi04yZcLpBrBOcKr8hZOF0MT1WvKDfwQ0HfFTOy+0rKK/NA665P1MFplhPAr+8YB9seUc31XLm1X
P1TqJRVOeG7r7f984VozYOrrep6XJ6HT68BMbRMyySKhwwn9/VMaoILTtbTkSnoYwo3ONV8Urbi9
cjFcQ/u3XlwwPrvaCjlHRzYQDQERxY3iZu1RrKpSXzR9Zb0QZczAJxbkZDlIfR5S5sTbPjfRT3ct
HWExtwMUYSx88T6iKSmyI7Vc9+rMA4IA6vNWtz97uyPSqcmZqqFG3085lbUHgOQ/ANPu3/3v79oF
yG8JAPOgFTlW/v6uG2ZEnW1odGClSxoLAzJuq0Kepqaxzkr66Lb9QkCh0zhvE+uyd3p87lniOa9o
V2toXdDWYtfLr5MXBHsQ7vSDqy4NCZASlzSND86kzBcEv9ljmGr7YATW0o0quMzSnsXgFs1Tb5fF
hmNQjaneHA42iWeHVjbTCu2xv/yfv2bz324GF9LsvGI7DnMN5o+/v+Gk0gWTNUyEzoAwPnEy6yRm
G8zoJTmDiKDe92H1ApPd+2gEATSd573UhqXvmHzfsp6WOneqOhWRUqemS9RJxowDCYng9f0h1t14
1xeu91b7xq8iGo1bHDfmQbNrhgxVnv6Hd3T/jX//CoXNxkhf0BLwFu8X9t9u70J6AzoYW670ONtZ
QvkX5BHmnqGB2NLBsFZBCxorL7Jg1gaP1OriocNSpE12cPznQ9V5H0mlMenwSntb2QTAOogIvSbW
WyZTztEgiO/M/djdvBpZfh+GVzkZ4dLwuxaJlD2eS0WyryPjixST3GVTiwl+nJiuT/xDQVFsXVTG
KdvCuRCU2H5x+LoPStVbF6rUBfGe3ocvcA14sXLoLJWwscPgnDuYLv0Ri1qhyfIVgxN8OAxlLYRT
8mec+OT1bbNOh1p7A59yJlu4+bT84c0I/hMolGbsvy0UnrDh7cL8830KiX9ZKHD8Z6JARb2iNzYu
y0zka33o8atMWDGXDeftvV6Uwy0ePLQVnQWlqNT20FFTpgSW/9zaKLQYhpXblGSVE5ANEu4GklX3
Yd6+jVOnnww7jJ/IkLL32M7vPrXoydPMZ9vpXzCgCibgDFolQvenPmRwL8N1QgjslVF6z+zT7XcG
SslZmRIfEI0rht7zWGxexIASFauoMiSqVA9QFMbxJyNK+j0aGYTp4K8K03S3tQfoZMA9tYY/IB/L
bFi7ievvyW0Re91v4l0+evW1T1CL6RlsHpU5T0WP/7YpP5OpSfchneyDpyXWfnCyn92I4C+zCdQw
HJpzqFF2pkX7wzVK/+H+0E2T/8BFLEEl2UX7URqAlMoWwgOYjh/k4vhPde/Xy1ZHXkTGKOunLsCf
6RqumDyz360mP9NlZXoXlObKTSofQ2vdrhuS1MjU6+qtMkS6vi/luWXC1oHos1bKwFbu2xgsqkH+
qTXNUwQwhyAXBAbfYofcwUQ6L20i4OqQ4HZh7ftsFDwgW5P5xa+7DS3o96BqgrWZhPifomI8wPTh
R1RF1p3jnBNzFTQbj/NPW1Vvpu2XFxzgaEJbMjJ1EC81WhH3Wxp4Jdgqdgp4ABXsrb7ZWrYlSYip
3CuFhssJcGUSyQc6yPebQ5ZOj1mLTKjsvGmF2ljeSrd6L7EHfyRTVazCqmuOYerazxKBNNrU/APl
cbVGJ99vhhAx6TZCobiMGS0s2QDag2f11atthxQ5uoPZlhgrA337ML67ztvgIo6zG7fdaVbdoBQ2
VxapufFIxy6vXQIE79taaWDOdSo6z3Wgf0wxZ8PYssKbLI+6AsEy48DeEE09Ghn/tlu5KIaHKl4l
RcVUOUGHc6DmsufuVHflLGa/TF00LWSQJ89x1Ig1DuQN49BqHyNyudS+k61MWorfqYEgpSWKGJ82
PmReRvYsAeBrc97M7y/N6YqNnzJxvhWKf/wHbWHhm9HH50kIbR02GcKQ+c5tiVuVCHLJsyk+bAdP
RQrsCwmWzS2bySg9MsrPDirxnhKZ1nvXtDoKWv3BI9r20lORBuDp4uw9szNwb8jDHhRACMASAaac
gGVLbxR+sAi1pkiPlRhpX5aIyNDikVFJpPLZsMYn2VacyC1ipA7+aObXWAMK03S2Fi8GPfk520DP
cHtoWmy4O1UkmDnPtxqav3rpwfDA5KlHT0NU0UUYh6uHor0G9/jQzvfchFSLbrDVbBgteKv7fwE4
gGawl7byFym5wUjBTcAQb+dCIRJc7s/aGPeiGytzZUpj/z9v047h/J4hzyENRLtj+fNki+gEx/6X
jbpF8Cu0CHuUuH/aUepaJ7OX/lavWRjqZOoQz7v1mQ458Ycox8arp+uzZoZFjMDMGVaj3nVoXJw8
0j99i67NWK/NqevOU1oUV6TST2E8lOlG72lgp/MuNYx1cERixqgdg0vs2BcNDdDFcIKOe5hjU+DL
R9pK+Zm582GkttuVNhqOWmnOsbKLF4lNlqg1/P7KkQhA+revXyUlHIBqDksQDMEnsJIaMCP8qdLw
a2QArL8B/o+NifPvfQIW309m9yOKu2vtq88iUPZpdNLqZirtw0NePIgkvRjkzT7bpC0ssB6mp86x
NzRwwpVJFf1iotlb1YZ5AfFsr0PZj+8N2hMCrF2skjmfE3azVdHz36NEip7yZDoNBNFvEt9XEHtw
RX6tgypBauOPWrlXsR0xgZ69IRqeFCYa6pbj+9zIpE5WGM2I9crxr3ijuY89bMEA1x4IOWxP9887
0IldLybMF12TfY7sVeevZRLz/bLKmSolzNY/cJyhypNVtJ6q0t7osp4xdV30GHYY8XOjcvE/Y+Eo
nVA92MIUBytJXk3iex88LfhpibB6w8Gt7YbCe2Qi4tl7zysfa3xDu/t2nJBfmo5lDlqK7zBh4QYN
aJoXadnurnCl3Lv4fhN8yjiB7ORp9IafESera+NOnwzZvH3eIsHoWT1QdGq+xaRrvopQrb/f77Mu
48jjN86l47A/BkO/vF82ar52FKyFxdfbLlKWSd3sZ9+cnr5BqKp3+VwXhfjGibwtwb1Mboo1434v
9wI+UEhXzMCoit1Cjh+ZTOw98FPMXzPtLioS/4E8D/8hgex8LAzjUhQd/QSgW8k6TUWyyKzoe+nA
6F4QSeuhdiYxI2WhmKsAiUF2F8sOekpd2RdnfpC1Ua2H+zo2VnW8yUwKivlGuT/AtxSbr78t664k
YNg1uQbMeJOM5JIBwmBKFLfRLtS7N7ToNJ1LVbxD8cAe2OnerHeu55BVBiBoQs5+rnQic3FZjxBE
Q1NF31xLbqJkyn/mVICy904d1cbt68EcCUUtK4Sz7bwuWfVyqoboYpq2vtSraenapf1n6FgXlbCp
TbW+sIRMEVhDwBTtRbi9d7xfxAMl70ntNYfAugWz1lvkmOIljRwDQT/2NhWpvd4IdSUeQC4d+5du
qOJ7XX82k3DPlSG6Tah+ZIDigD/HWN9zwLCC8FAGrj0eG6GZ8TJxu+aHFfUrDYTCDvYlsjkRWBf0
Q1QOYcnl34c+3RnT2NAlWFjBaJ8rvteLR4DeqiQpg/MSOCLsAPU3z4cQuPj67IEu7U2H+03m47BL
m0lui9IYN1R6r37SE64+Vs9ZYfXnnLTxtWa1+zLfpX5FYe/DzMTkg9kWgFG8GmoldvV8jAXU8ZKM
8rPLY47DdjD5qypL8G4BiXrI6ZXu+ph8cB9wm9AG60ZZNqzHhjj5wvOJD65NbZ1maf0t68QjLdtb
m3e7iOYukRT+oaPt+0PT2p9sZzR2WnJ4XK//oXWdXJWi+SF1Vpmq+BgYq+zTGh2uHsXyAR8+2Aql
bOIADfQFC7vRTJ731fhYGrKDSaIeDc+uvn3dYk7SjFdnrnLIIP/OQMch+vj9vndMSEB3kpkTosF5
K+n52BNQsiiAvBB/n94+3dfRnBDCFVrraMP8cxZtRk9G90pS3rAntNR7JEYSuW4fWRdoKzUlc+Me
eu5ymDfrrwW01UV40koTvoob8iVp9lIf4vrb6ERnrdL0p8m34l1S2c9Jh6yCFc1+DYOCSl1sM2AQ
F7wx8rHtnsux/G6bufhkHgFAzc42M4Hu2BDsuWi5ZB4aq+5vludcBVqhd7/EIRRxKNzWUD7ex9A8
u4wCJXgP0A1evLdwYGwMR9Qwpix+C3aNIHT04xgJ2kD+1DzEZZFT/qJgHATB3livzdOdR6zp+q7o
sI5NrtOtQrgb4eTKb4wi+g1BVe4Gk9Fa2iQcYYZnmDD33ZhH+ghl8dZJ6dz4WNuTMn+BTwyvo21h
xRp+zpP4taZs642hCnxelotlVCHKc9vCvX19nPAj4w2Ckv6Wq+rBsKdniq4nMnirNy1tCtTiHEdE
hPqpNVoqK5VrwC6whC/L3Cr3VeME65wFwAt+elmD/jMnsRYU2LQrNPx8HrultDvtg8hYF8fVIzU7
xZcg3DCYouIKesI51GH8fHeBE/Ox6EKA1EhJcU6VNt29GHP0aiBU/uhLN3+1tBSLjKN/w9FtYtXu
3OCI0u96P6pYIb2usn13+qKMVnEzNWs/Uh6gh755sP3A34VkZTNe+WgMkrG8IYmv4cR9989nfeG4
DKjFL0r/4WwykdlIA4xSFMV/9nVUPGNBs26hYyx0O9GeTWW1KO41Vvn5IjHJk0U727kHE4zZe/oi
wsZ5KkH1TnSz1qHTBIcii2nXjCP4gC6C69Mqzr73NpiWgJA2NNd+iMjXpEzGgg7vEngA6xtonDAH
DVd4RyPMkanqHG+KFmDnvYYs/1FIGiiHlw1O583Xbhi+lrh5BmrhElz02/3ZNLX4uktnh2qH2iWe
xm5ppaSiDfw7XzvavGjW1ZjG0Js1a98Ts8JVSTbrZkxgtwyZ5669eQ7tOdEneWMtvXdWCpBij0ol
VbSSwRCsK2iz4ASbteY7TI8qW66bukEw6nX2JZm4eZMcqoAb9BUWoVcLOh++z6ncRuQA7Mb5hKgH
2i/P1tROad7J9iwgpggCndp9K028lcQQZoAkR0y6jrZsY2OVF553jIL2AKN7uqjIaZ5wrkhtAqSh
O6fMMoDZ9AlD8vtDGT9Kp3OOeCGNEw4nVI/342ZTFP06qv305IopPZGjbC6sYbh5ab5x51EYCsqC
ZUovL7S33UMeaLecmcI5tehmxJXffi/DEAlIGtzy0WAaBlJy0Zmx9uolRbJyg86+uomRQkek2Mut
RFy6Ou3JqgZDatdS3gw3uPrh7DLIXkoQGpicCa0iVZ5y2Av3UW3lz0pT4a7q8h+BDhmgRnR86Kda
vKNdNJvEOI0Tf6ykLY8uQpJl5rjFa9U83E9D2CI4x7rOZiid/HHKGB/fi0YQBAWnWJocyu6+eXGa
nBXNvFWTCY5yGQcVdgqxqxyJFyK3tUPapQ8NpeW59qdh3/UQriEGn+8PlXfBLLMgUkzhi8+xaDsw
8AwOSNJxgEvPZykBh/vi2tqRTzln9QP45ADXWGhlUe2lH6crdT+fjU4IXQ9TxiVx3B+SqeVOWd54
KQHdXCa8P9uQhtkZHs60Ah2aLLq28zb6OP5EGEMbViYEUCcci7+qvlyknLn6ulujpJofHJ8KmbNs
XQUnafRnit4Xl4Crh7oqnde6ImXd6V6Q6WS31nf2bTRuAIiElxCC5mPQQ+yawlOtsdXUczeJg3Z4
bDuNVOpSs58IR67PX7d6lRrtLcjc4lnC1kZN8mxjrXnu4+qqK+3glVK7xmlF9jJii6OtufqiDCNq
Y09Cfdf1GIYGdrVAOuIhBuS+orLidJV54bKpIzpOnsDfG/nKPo8SA/K853mu86Iwgxzvr+zBH05p
WMLDrVBBEZanb+XsoiH8JT5XrvF+b4iFFb+4M7+rcogewli4C6vXM0bGc/Op9EElOPyQr4aUX7/a
Ikue0mY+W/huc8OfHsE6ylDTR7W2uV9dUbNrveo0mk1w0a1oeqpCDvbFMPV7zVfTU68yyuIJAHoU
8DIrcdi2kwJ0QS+g2CRZvgu1k+t+g3ygbbDARseEyq5c3J9m96eD28W8zstd6w57krOttzhihh5h
GwNYOH6NIBB/YjDK5NooTXfu4KBKq7JIw3M1ExGYnEbLyEmo+cfUAL9cie8o8/N9gNWwL0fwiyL1
7PlmoGySrQPwJ0nCg+mGQBqChpPA3PXqGvsVkEmHtF45b5if9SN8ho3f472IVTnbQTmhpOU0nAyt
bnYNPmFUG3yHUeDf4CtB4dXS8hIYsxloYCwXyWy8RRODyYkrlHwlZ7jNLNDHNE4XA6eXfJlWeM/s
SG3h2NSXskngT/lF+6KEVQEqtOLPdobeNP0svCjaU13b+bWuuw/PT7OjIqEOB1fkPFEgLRvA4Kuv
zwHxBGRnZeyLgnLI5TT/Rir2i44RYF/1/pOuWRWZyGpVx41zJqo93Q7EyIBiBeeinPSX3SXj9asI
IHN8uKa5f/Yb93uTdeOHWUKBMxq6FIaNYdyqWu/J1yvAeoXxTaF9WmOVHnZskThv89w6eyFaBDQG
3PJpzfkq0n6EfkTkk1Y909/Oj0E4PIwuTeF1liNmaw2XL9OPOd7Rjn6i0KxWcSryZ7ejfV77OhVt
L8ON56XJmk5YcrPhGC+kV9f8LS9rX6wMd8KSqOnUAE7sCRb+Ilr2GS0BMROo5GSVBwiVxbIxA8Cj
YWeuHVTKG0VJI6ze/nNkRMtPBBKUWHiro5zaKqAdE9rTusK9vPKmoL9YtFdEbYN0hXQartoRKodE
DprfD6H3/2R+mWYgxZGAkNEwTyBcLwuOFhXqPgoLUPdat49FEG56qZXfEcB3npq+a2P+zHDxOwRD
DP8Z4d3zM4r04lWkEPLzkbc/CdjDQ+tYZ3NIbIzinXWOC2FsjaL6XuN5PjqB4xzvz9rRh4Qx6WiB
+lE+3j9gleFlTzrlrZ3eaJZB4WNYnh9K4e2CGFGWX0cHo8/IUnD7cuAkOHucCPuYV2DpIR0cIUOs
nEJnWGga5V8HisIeGJ5BaJfpeLZgimP/F9rCsqx43TUmvZqRi2yZNQMrhrrqjKeuQ9CQpDD4tJkT
ZtBV0A4XP57KW940L4NAUHMvXsZJDO91E69ix4peU7q8p7wZy2Xj69o7Z7C164J0MQUEQ2ypu6IA
rMAbi0+TWefnQSvFxitkdBYq+uuBlPMjuM3wIU67D8RawS+23EXTBNP1azIQDGhjkaCu+y7Ufw4Z
8GDhWfKVwRCzU2e+yXCDgmScyiMdLi6h+1OzV7dhl1ijgdcxSH4IoXYtxSaz/KFbKT8lSQJew3Fo
knZTTKPaVZM7/tVRJsMkRQfwWHqzRYMngH1o7A3ZY9KX0UF3fIhbdQSHX9DBg6HJw/hVBuJGMkUR
LrUpJAvCTLJj48h+rZLWO0x8cRgs0oSoP4fU93n5cHCDpmkKaNVhkmlpljiHr8VbMDnDtZ20deU1
0xkj/XjV++jz60gSGtarf79avJyKzGy7hdvTn1cjLTikRM9gV+JDaRivAmjq5r5yCPO7X4baO4Bw
8iTmP8Z46S6IEgbGbo2Of7TotsZD0v6yDfDBhui/ZT0oPOmWw97OEKHWmrPU2ekult3ax2bkpO/R
jNznoWFsyUKtb5lk9wPnFX4a2i32vA3ko/pvDZwh8vR1XhvpnAQizvEEpytqdKCw80tjLE+Qz5Gi
Oxo1d5dF08rVyFM3cWbS1ZYIQbmw5n21rNynr65iP9GdXugJULUaIsx8jhm5YIaeXnZhosjOO09u
BI3aszQWYi5UmZEmqzSH4xLPxasXimeCaKaVlqAfvzdoGPlk56RVT0yf2yWY5ZKBDq3r++Ao7/Bz
f03RrCiyFvjitHOeOqRHzP0HTI140Djs9s1jKLto7UGt/HqmUs9ZWozuTnm6o+63X3KC6m5eHG3N
oRhelSz0iwrcn0NAE5geoLG7Dy7vD+5EnIhrOPlKi2c1qQnq/N4eIB2+Q2livPvmqN1CcBEyP3cm
h8uxi6o32NIvyfy1JnwfMWyL3X3PrZSBkmTeNcf6VCmZPrmd940KihJ1kO0tglQVVqbxXNrlb8+G
wUMdLqGVoBE/QzsBc5fmVnjs+JTuf6b5hxgvE2Litr9aQ0KDU8qHsimzB7O7aNJrH+G1tPuvNqaD
v5iRfXmJMZKjt61JWAmKZp3BslpNVlDtRIhD+X74wGZknFD5/xR+g0973pcgQpCrLnvziPselLFo
tbVt22ovQ2ZasrDlY44qdfk1xvJ6pKxjbsNjGKJ9HdoNxXOhPfahDRMvcuHiTH3wyGA9OX91Zyoz
PcXzoc+gtF41tWwe7g+6GINdNrpUrnLu7fnF9a7hQDp4cSMjeMgRhb4ksfmYeoTb3ns786uxTafT
16Xr2U+u28K0jeg1RBWwOf6Z+2KOoilfMf55vP+RsAz/4KRpu7j3tf3MvgWjzA5CYUlzcsmK5has
7Eiw/ouu82qOlIm27C8igsTzWt6r5FrmhWijxvuEBH79LNB3p29MxLwQVVRJ3arC5Dln77WHMYiP
uQ0Bwzb3EvDJfWm1pn5AjKSV+rsw8O1nf2Q40UhoXRbheEif/2eStqw9ML009BMacTFgQq/MTuqo
Riko0/bEitf5stKXoY24kvJNPHgZrs9+IkFymVy0Bra8ZChAsHXJl9DC/uY46IRRx3ubCr7TR1mV
H5VXmGc6Lu+A74JL4eMlVSBNf0pLXHCrDq9hZtbHjHHyrlSwZ5x8P8VNdawzP31j0bcxDOxsdY6l
z8WFru8Df9g1Bmi4uVuro+i/TkH/YFBPbnslCwDg8D6BWLQXO28djCTzQCJuZwCoR+8Y6wP0+e8v
/PuKWICU249ZgM8bzdIllAQNUXvSWplHOZhsi203ClL3Jt3zVpZ2+b5ZJZrFgVuxa2q8h9zRcPYo
+qOc8/mhD2gqjB7SuCS1IbfHAHMDV9k/bDA/B7sTERQ/M30WE8pfnNa3bO7we7F2zrtBPpV6z3Ka
ZBmwL6XdsjYqg8dqnq85QI9jmB17e24X0qaOHmjorBwNaBR5ApuQnktvk+joJyzDRxgfD4E2WrSn
mV0QA7QzcPw/T6HNaHGpIr8/CYOYoMNy4LJyzzCGyFNhkRmhs8x+zMfM3BFRQNpZpB+Zf47vOlDJ
g+cVMPEH7qworqqN27Xxkd4bijrfH+6QReWuKDuU8aWm77XEsS9TTqiEXYsVgMQIgbjoj248Arrx
Uoe/QbLE1sZhb1QJ65hRfmkIZf9og79FlPvSRnTfHGb6Kkot5qE5k2ErmoN8SriHs0qyVskXblw8
Bl3j7DB/+0eFYGfd0xu+2BjNN5XP3ZBLzgdTVBy+jjRwS/MrF4VAPgACqDz/klTGz0AZXMMIRmOO
VqtzqnnBI5K6HZzsi1ZY4df8YGileAvD8jlos/K6bNyq/+/R8CHqU5wk8anBV/s4eulT5LQQnpjM
clyUgXF0uv6Is9ueecmH5ejL6+RLuTC1lmd+5f/XDmP8P+wMDS5ImZ6WQz8KSkUtpOBLglPY2S3U
azjawTnoq9/Int7tMUSoIhVpFJRgvl4y9SswWkPv/O/wjyLjWzgRmG221kIH3p9O/RtqgwuWLwAo
NX9PHd6XHc2IAJ4rXHVLFcn+3yMrmcMeUlOdanzQc/W+bOIc0RID9weU8M42xa+wjVqy7GzTyZ5N
xZkpg/7VLieYsXVjPSWT/FuwFHzJIeNxuLJSBg3wfU3zYUT7fra24Jic6rkdi4vjSjNJPGiadcVm
46xhOkz52tK8N7ti5OJ4enjUFLu+Rw66Z7zC24j3wKdmVK3+oywilxYyDZcxM5IHFVt4RiLoPkXS
UpzOIoupz7kCCn1X1sb4ycXMbZzoA1+vtcps629iwBY1B0Lm3Nxrnrsk3OHbAJTA7HltCACjTqmd
lFE2p4TAJXMjxj7fh8hFaOwO5a2ZbJPIDaVtOtEiT6mZRFYR4gSA9u3VHVuXlUOXnyICEc9dHM4Y
IIAJ8+pkOV4xrhMeUSM88VGBbgRK0GvlPzrA0KGkK2cNw++58LTu4M0HJaas8upBhQM+pCAYEudz
ctLa3LYqCJ+rvn615zOQ/nb9UA7ihLVh60xQkINZGADIqLgbAbTbJDCCw2g35X7ggreyiny4Vppo
tjU+MwJ/JnG28dNBDPTbL78Q81AVm32T98NT0RIeHiBjOce4NP9rFpRKfpWxkZ3DIa6Oy6NJ1PMj
GR+GyHy3sNUz1YtdkjdA8JRZy9g2EEfodM0m8Q39JBt1CXN0IbKcUU0dsjJkZh/laH3JnnPDcP44
GY0aTfNOvWFyi18mnd9tsVbR8gny4TLVBNQNSW0+ZgaLW7+uHow9GkVmmn01RucAPucG7qB7oAAt
aKJ73aby6mTvgwQlrCpprrnZyL3q7K9qks21rUsCRfCiUSjODeEssIAGzgqswqsIxFGFuV8GuPSZ
8AbOF3gVzbKk+d5mTYD+IMRqJAfZ70vLk/C89mI5AxA0VgxLL1pPjfGKbYghq/Jvjj2xSl1kL0tH
gbjTZlNT9APpbM2dB3L75CdefRzFkAFGDhVOk3R8J9g2Yg3ZN6uw886NbsU34g12y+VfRHZwCmdj
/TLHKdUf5XX5i5iHOjzx+zh/MeYpDE8shvMHJSnSli7gwGViV05oQzgESJlkSrHcZJQ5DeflaVXQ
DO564sOWSjflzya5LiyU/ceTwSWlvr3YHpSWOsy3k5LTK7RUk2UarINsNMMPPM8Ih8wJSK8XmxDJ
BuPsthqWdCynR5kB8mmiPrzqNY3I79O67lvvZOlxFawZzqtj2Zcw5GeBEKOV9vQtClnWR1kzvSfB
32rudjhTlj41kEmPsoh68OO4ZEK8WzPSQ7vKvPfXUTgDQPz0lTRBAnMsy8UJQ76P3mPul4LJ/oAb
BXREYt0tUO8PoWzDi1HBK3HpC16XR/r89PuRD4I+yiKw7xhRGeREGzga+s+u06dN4A7utrXDbG+l
Dbw/msnwdcVH7orwFMzFItRs0kbH+vRdP8LLgCRJDt7kD9WHcrpVYwQQMiwvCbeyoau1SG/Kvrqq
ObUy0cK/0HmDr3J4zJtxQHpXDysNuPQzMo5hlw6oVMxx832MIPZALz8122h0k4elW2rYILrKuf1W
u8MpQhCA0cYcP4t2OARO1L2RQW2t+z44RHE6nkRNQJ2vyGJMk4wFumk8l90DGIfkshwatl78/W+d
3nskPhTVLwrnijKe8eDK1JtHmErEe8DhTPMpf2yLyXpGmbFaDtQ+YR1Q5oyUU/MHoJzivTN1AWFn
cDYpkONLNaKGhBmXPA24ErcCZc92eVp5Tgak02+uVOaw7wp8w5Y1DPtUVB3zIaxKDLpbOh6Tt13O
cv+8FJuOrFlSZkXxZFcRcFwANycWIsO10CjYunSk46nBsNQ6/6m2k+Qcp5q8x8xWEb8W7c5IhnH9
/ZSuNeLi5JVIRQYZsnnNDE2ti3mZNcSjthfzEaXmYyuKR9JHqjHfjpJukxv7qLts00ahNRwrMulO
Wp5eyQHlduRqYq1KDhvleu8Iq1nqFMN4h82Jyh7v3t7JxuJexG24Jw1E/E+bm296ucOxOs7Xepfx
TzHHWaWjHm9l0ExnG5jANuQjW+UkDsCbi9oZjlly0WE16UUAw0tMWOty9jqSwlB/hkrhJhvH6vvR
su/7VcU6s6ysdpN0RvDYScYHYSrE0Ytj7bG16+DR8bBiE1dprOqh7N6U3THnLZM5CXyk1QfJ5IEh
XbgrOiEeUGe7G8fVqo/vCa4BalzO9+IcyyrFqDtstLDTHgdjjmEM+5eYcdiLhjdwDP5bFGTGn872
s4253EHUzAFBnEIKii2fI32sX7h4QxtH8Qhy2s3FpnQs/5Bar4v67bvb28zkX1madL8kceVOI6az
cJK/6RDf46HzHxAnFCfswHw+uY8/ESBqBYLjeVk3OK0xbmF4ewNs+sxmHF1Y6BS1zDnEuM7I2SRg
oUSF82LFAMlCLfG3BUKvp6pjUTNqBCoEHU2QWv0SpjNswCFzjQJnU/GHQhzr5U44/ptU5BC2Dpa2
2OALtVCV6hw4XKh7lCCBwJcAqjcxBuYraFt0MhOzGS7F6GqjQf3dY2kYAalsucxANc/LZ2vy6YfH
RU1PuX72J5Gu0JqSkVCQnGoKEoZNKNRBLqYVSvdfEaZ8qSB7znRziAba1WaKRUs/2GoxxEs/oq1R
iyet9Y0Tf0+Eu3BVNpQS3PyjXdjwXYuw1Wg0R0QJ+gQwDLE82lVdMA6uaPEMmPvMul/7clW1PgP+
toT4KuzfBmkNux5eOoiuYG1UBBP4ejMhmpporwOgnYXpYeibAErrns//aiYdf1vb/RUZ/noqX/uH
ByMN+Q1JLBrVZzYfSQRX8B+jcpF9qFDUx2ssFGIbdPHF1qz2LBBp7RjV0wSe+geniz+4Z24aIrrO
gK4JoEY7s1Wx/RPY008rohEVgq4h0uhP0E+3qYh1EGEbmr7aGbsbXOwk3Fs2n0iju0fICsE2cWR3
1cMvkAC7qB+oUrF3rcPijRo337l5qbZdjQaus/pZiE0fBFv2BoU5HhTD3Fs+bL/cQm0I1vTLnJof
fTDDBz3nNNjGF1Om/E73394sGzIVKubEWgY3yT9OA8RB/K4P5qBP2yCcfjEvjG8e9uhm3LU9hduU
99PGNUizKjoSu6ZSnToLQm8TqnZnmSQsxM1PIYdbTQTiyh7brz6g94Nl6C/JpETdeT0MeotOni78
Ydun6mmYrG06+lTMCmS7TFipTTbXg7i3P4eyJhMidbZ6wjhJa98GQGnMJ42fZsNNJdR9eDwOeRRt
WW9a7a0bxAGka7yNrIpSUOj3SOrjQSf+gAt4+zISHdeAj4gqmOCgNcV5IMhvLOOcVoEi/DT6UETT
kC8psqdyyMgB1MBs1z2LGd370dRKI4Ki84jCIg/B0bw/YT65t0Fs0ZO0e9WG1nmXkl0Wge5sgHls
hN7/9mHCjjnyc7fY+y7dsiATYjuq9IXsgGJ/dGmpHxvZPiNgcB8TKjGQrF1VGLvBRqPJ9QoCW8Xk
r0tiEqml3PGzOsAReJiGxvq1Se9STj84QsYD1EOKGxMRdxF6wUPnQ/dSHaRCnHvTPu2FPAYlwT7c
0cim0N3nkMKfGjk2D3LQfgb0UblQJ4RpEQ+6afJWMaQFDN9Iz95XboQmIhkZVxpGeVQgbnC0b+K+
rzgWXUVC7ZynYOymqDM2SeqWW8IC92Ou/6QR+FtZ5Z4eY0bfsHkJdYa4Q40DTKSPapAkCQeRWuMO
D4Gk1lBUi+hpLHQSmNMG77Hmr2O7bo9lOHwaLhnKdZP9xeBOnocaTj3RFPDPVMm9xpVkPad/BRnm
W+l2+8E3QDdL/iZRsd5gEJFviypltDgCr3PpPnPKx3+8jmMhs4FGZgItbOiR8jMJd4OHH+BzxNJN
gxZB4iimQd3alMSxg0KJSIeLjEMM+uHkR+41C7jTKYupos3Zs2l0vu84N6ur2//GzmicGY3PoclC
rBEcG0ejuKC2PNH9CG6GSxSJRw4HZL19BiXT9RzvVOTFCbI6MdoZtZrZAGRwjOlWRswyOh9mb4+w
ZxHGbiNVXVurRX7mM/xonIDIMVQDAtngoS31G/pAGGMWp5hjGvS/nRKXD6CJlUYqHePKs2aazt1d
edlsizReuBeQhWMTaUqAhEk8MVnmzKq4ex5E7yIcCoJPITsB7ysAs2Agu1BW9zVqMedtFMYkgXIZ
SMa3LOkSiCkkYDZdgtes2Hkac0hRF+dAfZQM12m9DJsuEvVtdC9x/ksPWu1odm2+6Z023cWjoa/r
KbwzKbK2cdnDyy6Ny8D/lH+k/J2W4u61CDDI/ehWXufHhyqV4Oi0eth1wVCdgvDQJcFTZ/TeBq8x
ELnoveyagUyUZD+5orxnVfGmQWkprIoo9sT8KuvgT0g5sxk87+bVvn/iTNqUVZM/lJHururRl7jP
hw/dBinrsB5YSYLEygguj6zkMVfpDtwzN8dqhB7WznnqePQNuyJdI4HYXLXj0U7C+OrOGytuXyc9
/pT22H9ktEI7PdxD8APMrmcXdGL5scsy/0zOUQSoOCnXHkrkFTAh52nW05hzZWK3KYV/bLxHbvjT
i+L8ys2JMKRCvmWp711jFtKElryQuXN05mizQujqsX6tJB56u/Y/xrL9XTTBoxFTTGPFWnPJwMKb
oykIJ88m1We4J2qOym0bMEmFqy7S8a+Z6JpzKdSc/Z4XM+XvHiLXP4iJNEqccM995AX31pDlfoJF
iGiu0O4NLaetyZqYsNDw6JF4dCDKA3w+VrmwlePNlXxKNAqrfQiJhKRabt0wEjZh5qt9CEXjMmmK
T9126xPpfN9e1DSt7Y3rOOGWlGFGW0zhMQnl52zIoq1m7Uur1YkqZZHfkimylmP6i7wh/e4W7nWS
d/xC5n4AnMnimcW6bOpXQmjQu0YsZiEYX+MW9JPuRh6y/qC86sesy+pTI3Gt9Lq28yF9ry2VXRzT
qw+9S+Jx11GJsMJbQ5bgsAEjuBWMfuY7wk1TxYm1M1YEGOQrJ/SOJiHotyQDOyPoO+yayuBmZSIj
0NEg33srtbYYPXDiwr24eQkrdSE8SPKuSIhIgNul6a37QJQ8kn0txlQtkVLBL6CmNu446VkMwbDY
y22wEUVmbUU9zqgQIqLCRlVztsh4YFL+2mSmvnMTcKmF6klCy5qLE0/9oTMh2mZhfkq1fR/roMwV
6rOQHK59oUwCXSuiawbIeMoFV0m4BTByLFJyCncT/z0UnaQ8mZPR0R4lFS0NO1w/5pOrQG2V9PlX
ncmi1jbS376lTWttTMlDqBBCY7cvac3Vvyg4jqHR2a9R6bnrAWnWXuVPZQMmD6Cw3E+4d9CV294e
/czJE96aqj9lcGPot97WodI0gghj1WfnIiS/h7EOvF1Heuc5uTk1C+tU4NuC7AtNvaN5AwGEQALB
ChNV2xtJxiA/taHFYNb8dSn1ghb6c7LNlLB/APfrC4RPvZVjC8tR1yb6qaq8eEOxRAe39fa+nmfr
Pml3Qwd6KMecdnQNpqKmWZ6j6lmjmj01bnKE3mFG3niYmR42B+GZprtxIeQ1A5EcNdDOc5IEKIOY
h/xREXGUphmIJ29WZ6NJ2kyGCTcb9Ddrw/Gn2/vZIaZpFikCVVT/5tVtddFTAo9it4C/RZ2wqWgp
kJDaWxs7fuAGnh7CWn6pIHtAewSOzGTBGk3lNrDVhzSc+AS1nwpLTSHOcKPZtzS8iKGtw7NmETJu
5HDQsoZKuXIGue00YTMxamjg+bAqE43VksgOhB48Ur1jQ4djD9w1PDhtBqtpmKnzNSXT0Fr7oEg9
vsvoYZJjtXPthEPVQfhSOOcqIkIk1Em7xT+R7xhtf0aD/NXN97fCrfT9qH2p5N7GtXslnwSPtiLI
NgyARXmIG7Cuq2L8UUErXaNnLPbIYDjDp46FW1XQXESOtW5aZ8BzlVMcY77ZNk10dDk8V3FvZIeQ
r5wwHc/ZMOIeN26GJ08YktpOYhH1wZB1EEU9AD1rdEiAqOsyuVq2/SrLXD7Qze9KG56uS755NAzr
lhsfEpCmOi0bYcrdNFX1Mc1yhocS1VLQUaq54FW2lkaGGwrqcpf33bOdhpzVef/GsAfsnsH907O9
6kQoHOfU8tDM9IpYcy5Z/54uj3IUdtlqefi/npfLXirvausF6uv7Ke2N9CRJAXmhya69pAg/65Sb
RjQ/y+vinXMxuS2vJRnlDeG41smrq/A17WgWOG3o75dXKw41xsD9ANpv7J8y6FvCMrqdMycqVDUY
ukEGnIKA3KewBPjejxtQbjeB1OUqRb0vzXQ6emUqTxN2xdj2boX5gkFAfxsi+K15WVo/OsJijLB9
cfBD3kqBcLkH/LwmhvrRwsR77RMX5TcOhyiOswczZ2ACBrXZll5pn/Kc4riaAXNNfCR2s9oGOens
aGHwRtFcfW+cM2r1nJCWQe1tTzqcpSLj5lE++GMv7qRNhAcRRZ9VR4xi1l5tN0EQEVfdLNL4UbNc
uNSe3j1pVHM2yom27moir4vbpAXR47LpRt14yAg6F/a4ZVBJ584mU67XC2LKA8FfbsI2PNGGuNVd
399UlRAkQ3QBdWLsA8PwtTdDc375wT20QuOVuZl4oa2iOeWPLhypOBO9fy4mwEpO569oiJV7SmD9
MYjG9IRvIAKETkbDSOP0OBUVwl/F2Mga8uRQGLSvJxTKnJb57U1WhjpVuXaL6LHsFQzWq+gyf9da
PqWfBs4HQoSB7HW8jnQhjgLi+LgiKFRclxcIytDPppoZErzt38aNBwOuHm/TBuZdqC/Vatn37y3L
o2Vf0OO1ysZObP+9urygj5oFjgHRh6TPefp/fsHyVDSC67Ul9t+/bv4X/9ePytwC852hKv/3s//+
88u+QjPx8MA33C2/gaXTcDDG+rELdcDhjRc6sFhjHoZW5ZyW57ABJCku80uByU4r6mhmBCNC7Hnf
8sblhUGPo20l/YQo3XUZWbRvmQrQy3EDJO86pg2GE95fkar8vEgt8UBEtNqmczHgU/T9/BkWecP/
z9lwufEuujH3YCu7r6/fD3PLMpBqpu7W8WWd7RNt3Pa2+gxY1jFC/Z9NX6nimis/ONhWe/W6iSAR
34V5GVUjooA6bLaDtC30gOUU0OK0vWMZYC9oOnEz5KkioHeNgqz+NVYtgmkkDNw+QI7Y3VfliexW
Js3vDPjvJojL5BE0pIHso60flOGYO33oxTWNCLhouiIh/jtNj6AC9ZPyHKT0RlcdUxn75xCB28HC
xnpNxBy0phJrXdA6OMq5M1lJLoED0k9/blY6hTBxz3Vrg47CaYRXLglvemjmzUQ+5NYtKcuXfQ6T
/4eYQ/mBATdY+bR848rebCIkAZxSbAKqzdvyNBq0J8cbxCahBb8yUDjcBqtob9b/faSi30qq4mjR
+O2zOrrFWZvRzWn16OY03XuWsQKITGzqaOMGhN/lHr938DK3wBKDfs4cu6RVobuLFNIKcAjundP2
lk0Vwp5KYO0asCHBIn2OU+Kso9inycvG9im6R0MoaHX/s69trb8q6o1TYkgfhUzy6Vl5cQZ5qtmp
/5Tayn/SouoICyggnJdxWV3FI5JzNpPmMrRAcbOHJsfKL4fykQ+ifFg2kICqB7uzaO/K5xjT/Idl
IH20Q/RdmqzzF9a/p2U/2uZpR+9v3OdeJj+sKdsS3xi8ZuQ5njEbEtE8YpMdS/+35oKLsGmT93Dq
yoREkDHOXzmDST5BOleDHNnnOFMiD8Ve7Lcw0Ec/eE3JxN1gmQtXIq+xxAVuvtOClFFqxXS8DC/g
mWekbfVTmH7y7KGjnyK9OpgJi8VMERkWBW61KqwxKXaZY0g8wxoh5JEWf2SYVnZjoMnzstEKBrhU
xq9+lWVrN5nKR3ip8uCozjwUvnTu+hzUF8+29pryfyzC3xBHD9DtyveuGYudhnTn1AWZ9xg3oOEV
QN3fLkrkgaHuDzQ/4X5wtOgYgcx4RlwXff8OL59edWJCXwe6/cxCVHqoe9d4kW71vvwjpu/90a3a
OxNuisRFudO5aj1tjhTkYQrYdZf7+TGrhm7dujl4yziG55f1xWOrZeVj3EoSuJrywbIycukcu32q
o659EoG+0/FCPiy7aBVWZ71Tf5ZnEGUn5iZQ4MEQ0Mhjsn1y6Cm+pFg/tyIhMrGZLXlgyyULkSxc
czcrKX5c+7MyPsApxCiXCvsB2N1TEIXiOWiGnxNA2lWRhvbd8U2N5LqS0i0mcCLvuls4UMw3euds
sA6jODUKne6gSH/6BAQ6dZZ/VDj656n/tNcM33+PxbCaYJIzyeshBzSIQw0/fjJapybpZVKHWJPl
oRFE/1awLMjHtePfZauf49H9040pVHUJ7ldo+iaLhH2IbXnubLd7pqzHTE/Jt6t774mWTP0cA7k7
ld7QrZanVW3Uz4GTwUi0WO9n5i0nvfDZCgJn45uIfOjd+89BoFMJDyzVHCF+WZMNsBQp1CHxxp+M
Ts2bZpt/JL4T4o50EDB8tLemmhivSQwepu+/zt+y2VnQ7Nz6vRv6P1kc0pUM+1csMYyRc1sdM7xF
YzknuiBivMMEAQDqM8ec+mcYleW9nuuTIRHJHG9W3pd9blmWd1CSrzVn4Am1CMlP8y7yU8IDXzu3
+fnpvx8YgOg4Ayz35ceX/WjxOaBD7m6dZDoGapLfHlbRzm0YsSw/z5CU3PeyT7e9JMJv2ei5rZ/G
efPv6fKITHkki//flwHDYi40ht3y5mZ58/Jrlp9Ydi4bCzr71MvinKMw1bM4usTgVAK+giHZ9Elg
b7WmFfdl449Ze2xZpa8cB3ri1qm3Wi+zO3jmYkV/yjqF+jCeLJcbLyFC1qPLKaaMwXwAa8akJg3E
R9M47trWNYPTMyzWVpp4u9Ek8SfUnO7V9GsWaYMkENmuXYpcwiaBbOkpyGxvHjhn12UzzCGO/56K
dujPcHNohrfxGd38f5um52tZLc+HjKQetxL1EWP7pywT0uiGvHzJTWziDIyXJ24wssfCjdHFdndR
7/UwDYepLc0nfFjmQ+A2iBU842nZeF3DB8DqeDs5Pp5b1xp3ZsK1VwYKtbTXNnfXHLNrNuJwHstK
kgKWYUwLu9eu1urjIF3sgfN+AVGqLX6mE9AoggDTY6o669UtbRB4k/8jsYqD4+cMZ5pUfwiAtKLL
NBEqNcJ4C9vxQiPE+e2n/NNebmpgdUx3r4PWOmDU8J98C8H68pb5F3Wx8t8bj4l5w0Wa4Sed4DHt
m6sGhGf2TbTvY1bcWI2EX244PmjEz7yHLmKhyDaTa+yAU3J1S2x7E8BX45lvy1sbfrVUfvjpM3je
oAsabp3L7Zbbx7irdW5LXSI96lPWAYUk6CvkZN3mMF3XSeymuLvd+u4gr7oPEAjPJX2TEba5j62X
F3KDdoREArG8Y3lv2KkD+CmXNeRnnUbmBfe9c0WQS87r8hC8TbUdB0ZA9A6gtEDlrQqTIJwQaXaZ
ZGFH34mdERFBpHfND/n85aXfL49tvFIbUsi1NY3QjUN9tEnGvrm1fvanocj8FTFKoZg3/th5dfSg
oeDhwaFfRTE5tMSOp7VOf71QP7uonaJV3+Mehk39o5f5mV6jhgWj+G8zzU+XfZRteyVo6ZDz4PeI
Ytz//b7vHzPs1xAn1kGNeU+d79GGS/sQaY5ElLtsQicOL1y+wwt54fahNG2mC4z6ynR6D6c42Q/S
jC+aTufycXlBQRnfWHmvYXDjfYVdvRJ0S44ed5oVGn6IekPjjrcC1/0YeiUX/6CK9tW2NHrzwXFf
Fdfye9oK7V7FtXbP5xxmUjuu//bn5czA4EPSx0nuoeSecGO0j4Ye5Y/eMxqVaWfZOiMzozGvU43+
0XRL8QtdDQVJIz9d22G+7in7hPCqfvQUcL/lHW5WcZ7F3ms+KmsPK/VejJa9UThrX3tHIJJu5a8E
VDJFXqnuYVSaZ5qO7twZlL8gvWnMnEn4QGRaYj/vhbfXTZjIRR03B+GhuVNINX9wh2JilIvZDFV3
Gx9X+aPVYJutwfL7VSxecEvAFK6JVIfZTBVqVelJ45vFssarZoxr1Gg/qe2fC2Jn34uezAuVIThE
r1O8417D7RX53U06jfEgCB5dEWkUP86Z1DtaekwPKl3BxuBwo/xmTd2COZaMBveUJhETRtFtBrSn
zx0aH9KBhuZH7iAuwoBoU3TK8ZKP9o2sOu2vJwlSdJP6TxjlZObVsr2kjYeIvozTbdwl6u6ySNlR
46AQ1nKNhnAur/FgcbvTGFgxoTZZx3Dv5Mg7pR42jZbv7TbFZUp7w5Mv2tDT3ARM9DOaxmscmf6c
grND7hOHkDybF1XFE7q0Nsd5Sask0psWiwbonqTKXwgAJico6NQsXdQ/jVRc27YXJLDFDp8pY7Nl
f5cMZ4yPxVoGugIXlO291jHvEDHkC/JAbxXUWXHSHSVf3ElWO7wdcmtROdAk7IcNNyp/q7FQhnRs
TW8eHbsVANJ+5vhlQNfWGpkob0Zb2dcy7FsUDMG0x0XS7Qvf3gdG6H5iNZ7opurt3TeYNGY1EAGy
7bRrm9NPQdGzLvSk/KVr1TlXwfQj7aW1n6Rk5Uoq1g/WD5flDUOCwoY0+OKBkL/4ymAr4r+nF79S
Blto5PILjU5SHHW32REGKo9ZnJQHdAesfozuIyhpVoswLc+kecdmOD1KYnMfgfo6t1r3N/924f7h
OCAReHnDsj8JbXVCRENdyM8sG5fIzZWHYmYtB+Y1EV8rMistTS9I+h7UmEWP3byBvWE/FOLz356k
dMLHQicBA6nNbdnvuHF0bufw+Cw2u104Vf2bQNG6Gl2nvyBA79+adu4OSeuFQbR7z1pOkXm3xIV9
NL2GcO/5hxI/V8gCKijM86sMTX/k3dTeVeNUr2ZrrWKn9DZocEacByUWy2GuVgDF4As1A2sdJhVW
iLmqQa74ZbssRhuMrDtuq8Pn2N3rwbF/IrvnECak8YRxZnzK7fDvsn9JVvIIuXyM0zy+1MicNu38
A3WjrVFDm+9Yv+J9kIjmoPl9/YOD6GR7jf1Tcx18da1pknDBooZS0H4FkUQEoRaHV0ki8GvvQzwy
+rK+2vB/X+ks/BVNLr5frPoZL1lumxFjnNtZxo6he7yX81N0XC+OiNsry7p4B0sEQJofDVu/lYew
hH7i6B3+8fGgaaOPEbv5VC60r0pIhK1lROEust8ZjI/Zfw4XeztA2Yny5FeuzM+o7BhxSVrGBhbS
+bK7kWLmbst2BcNch8WWbBNbJ70AHdqUR8WZjm9IcXbuQgp/7CT09BrEWmnkrjtLXsdWGgeDeRg8
YGsi3zw/BByjh8m1+2Pf0923ah8TlXYe7Ck6Lc96sw43ukkMWoB+/RYKNjo3grXpjwnxm3ly6qf/
w9iZ9raOpFn6rzTqO2uCOwl0DdDad9uyvH4h7Gtf7jsZXH79PKSzM7uqZxqDTBCipCtrIYMR73vO
czLnOmF4tJg5hUbGc2KoylIWKniZNHvjSst6Gk05qY63IgtcTs0oPzlp/zoFjbUFCv3GM+goxf0j
PNa13Q6fTIVNbaDDpHkXbJ9kxXqRtkr0bu2aOmQcJd2YefnuWNG4kRR7lqFinyqGyBciqR78QIlI
NaJKPrEt3k1LYh7BNKY6XnbI4vQgLd9a2VqkPEGuOIZdon1oLZZYqzP0ven5Z7P1E5pB6dUO0SXW
RkACeZhtk1q72Vl/hdi4NJrgyYr6s6GQUC+GUzjUNyVQlknifY6W+I2rEx+/GI/eKD4xZpxBsBdn
F/lXYvHVO2pc76ZutomQ51hpAjZLmO8VAYtm8Ixd1xZI8yQCjVTwkzc5ci2HuIpVS6JXx8cFv5Hu
ypw2ZxfRWhLwURc1aRRLdJirAfEpdlIvWRJc8Zs6wgWIiLsecHfQ+MsgN6T+qmGFULUxspAa27fm
DlAzsNEu0yg4OqbnLIRCKQb0pEMkhxss9T6m9s1MEPaQvhUVXhMkISMXa79ZDEilDrlFKGMbWLRf
i2rRpuYqUEm/rNuG4FQwA6t46L4rtxvOLJZ/pR6cocYknQ6OTsHlbxkGhliHZneLoA0+xWN0y64e
fYADgd39yhbAF/omz9CjOHJLee+FLp529m2KBhEfBhZhskXzMG4rjWpnshp8jDd2pINEi/VbjuZx
EXFCLr2A8HLNEbT5CHvblyA4FqQZ5JZ3UAcmPZrw1LVZ/uqyljxkUhSW+ZChbiFsziMpNLE4K0A7
rysDex3552goNWepy+7EoslZijwYeOV+7ybAKKifAmW4BpmOiMo3Ixq0rM3VbswPWhdddRfngfCG
fZ/5zarw6SOB5VpxrWllQD9BiJMIOnlC8QojA/EfaphD7zY3hyQkiJzauKUA/hgD69r6essVawIq
2671m8lWtsgs+Z1OHxml+koP4mrFzCHoaRVagftal9Fvw1R2IoiecZ2SJ1DRaSOUY0O300J2VxJP
nTzaKkknqchujiiDXVBiO9OMZF3YBXqLIt04ZfSiE29BXQepsYwoj63j0L/Q/2O1+gvW85Gg0lOm
xtraEH2wSMbuJLtVMgAb1cHd4o7JMFqCLAjd9JlrXUOkppUtFaXbi8LbQxNeBIGybZrwW4wdihHZ
PYluVBZUGYc1aFaxcW2tOkivJxG3T5djbBNkO8DVL4gyzeLmQudm1SvBo6v6mE9L/ewqPl3mRrxx
YWcE0+6HoXOgfCHHIEf+zkoLWo1R65Nu710MyuaGXBJqc0C/gM/BEzj7xKoJjc+GpcoySZunMCSO
pyfxx3OSYFlTZGOgP45tQX6jr2pLbfB/KXHxMH3IIQk/LO8M7JJV0LBQx45U7VDLdnk7vKuaMWzx
IZ6KNioYtCOiC7MMg6AGONUwQw0G2CmqU9Ru1WLsLMr8Icq/OiORvk2apadYHOARIR9By2h1EE73
UnXjF+l6zGnJummneMfO/e0Qar/IVagZ4LTbRW1wktoc3fGofjCwogTUjGCv+H22lcQDaklSEdYK
cyDE4H+2jUtnpsNip+e8jyFwb03enSwM4WgPs8fmkhiABHO67JqTEOrKsVDqFINiCyqcZAxm0TdN
F/aAoHY6alsMUusE5pZfpx+OjZi4bwx4U2TprIwg/SDly7mFenMxHe3Fy4eH2i7OY9LSAyqVgKgt
m68YbSmKfk4qI94VKjl5uQyejY6Rhdp+tFBC+2qJ8qtX3FMXCARQyQsBajvZ1GKRlTg60FIHHt4E
glgBvigeZmBvUehvOlBBgIPAw6aArMVoIHTRLdKDS+tbGctgqZBjvsApvIw771g2Sb/CcPamIJLQ
mngfxAPIrfZkYYPuJS9VdM4K48qeouEpGdO7kXZxQ3/XaNr7gargEpTLkurKKrRiomt9BRMbTNAA
4zZJpL2dn4O4f7CMRl455yT9OAEwO/2CdBltOYB81CWkGg+PEUINxLWCKBJpcVdA8LVh6Qd7HBm3
4b2WitdviPfYZkWYbOoSCKsKlKB2PSyLtUDBVn2hwqAe6qK7HOpiG3btpUvNZ7tlnY0imJOUgAB9
kj003gfT7aNjbRFD8sNcIWgtg2o4eNqowqrA9dtLKMvoPduwTyjJDUsti25tayA3ylmrGEr52Wk1
vlMruAWVPHoR9Bc33vfELhbAdvz4noClpVp033aqnCul/FDHq18ad4TBHMyw26WhtlVM/76qPkat
PoMc+zaL9E7I4CNBxZtIN9jUMdBj/xsRvItbo+T8NrxnhRIZYuY9b61D2ltB1s2PlcrYCxzC3yLN
D/OVGADoKDpy5Hpgrc3vgEZEYnQZiMIGeoeSw/UROuseWcmjjn496UjkHlOPr48wCco/SJDMPsMo
TqUjFKTa5nW7Jn2L600rtEXNVXBRYdsSZILg6f8GWwGaxRLDInEjA1QBQF2lepMxU3tXKX4XRM/Y
cuwJshXV0hXbvCwRXlBXWhcpFRBqanvwrKuCOdmutukmJYzyhqN81qNEzeZmpzj10UpT9kkiucqo
BR8hvjGRl+mwNCAt3Vkiq1ZuRjQlGXDPQU0wHmkvC7PN2/cfY2lrD/e0agI8xcly6Inw4ifc8V0o
G95buh8dxDZKCtVMnxxkRpoWKwuLL45XlpkSmpHvOPSPJrdK1rEoDw0UaYrh2E/+dCvTFHGYvSyp
or+Hqra1LEP/PWbNTkMA9cEcaxHUOc1G4aGvHZSjEvXWW6ehF6ICO/BrJt/a5FsiLCw9ZSnHntI5
n1moV/D8KJk7tCNMpTsPhSb2dQ23Qouz+3nT+XKpqdcfKLFfmO1dY3nDoRhGZVX1dr1TUaw8+w7A
JvjJH7mUECmf3NonFGgw7c/+d+RH6S+PIPhFApbvvTC810F19FWkW1jJJpqW9NPrDyBJC0lISGO4
0nEqcz4VvLTZTfBjH4bdkJ1cJXuOxm54j0zz/APwreRQnUw1k1ujp1hsWGN/Bi+Zb+qK5PiegsK9
Air4nE6sz1T0axQuw6vDGL1IcCSAIe0id0Xmm7W1KhtsdU31WFVb66swWOS58tkpbSYzIKH+2lTy
YdRBx1iJnR8zC26cHN4Cuk1Tbx8jXdGTSRsOcUdfa8Ai4SDlVJTs2CoavcOZBlE0YH0GStaNZ27C
th7eMiafTqKOH34DvFXSmVwV7eg/NLSxMdG0yhnQ24c7LWZ7QiBfsD1x8QBQhi00vCNTMj6xkNI2
deH+mo21RvrV411UatZ7gEeHEy1h69a3o8UQDpE/72rzhiCp3tiZNLkqIqwnmYcM6wlZbmoor0zS
zgcnC6EiMc29102QNMDF6w3zOrg6dW6fq6a/kVqSPlXm+Nr52XDflyMukbrdh/pQP+OEgJLpUJjt
wvEgvKo46manLBI8K41vAbWcIAgJEVNmRm2gccCvEkZ/yFCl7dsou8Z8mNP8pAo96QJf1CqfmDNG
6miHQsiNsItLNdGEmE4IhPGEXw9DhASV47Q0bfu+DiLx0BpAqpdE4cJeQNL10pfoiKTh0o0ANDCi
jNn00B92ooqJBW/xDJJHx6VbINgDZP9eZxh7f2xzoIcWjgxw80zvQ4a9uaXsgAG/q7oz2OLnWuTi
kJk1+SYOxuuZM+t12jsW2/ZedYsKOizYCesMilOcwG/SfYpa/qzJKjMcjCucZhMDQyWWndcEn8Rx
bW0am6Z3nblidRDqjxj7mMxz4lNYohNAPU7X6pUfyRDHL++QxUzGoBJMh97vfKS+U/GWDUKqvnxx
HSLjOWub7pN2/rMijVe8edUV3IK1hFqQ0G414INmMSn0Hek6u6YsugeN8lVUy3Yd5ylSq/kYiH0D
eSVhbMss6Zs7j+b/bEZzve9ML5Lbj59SflO/QAfA2r2cQGltyejmZ8E+aSzl7FuTOjFtHcitxMYI
J7rOG9rAwb5V7W/S4A6iU7rHobY0wMpFQ1kszC85kjlmJ81BDnbxNgauhdYyKTGiKkBXZ0pXGrvK
2fDND8Ry3gJoiLqymt9aPjhIKEzSwTIRr9tOOdmlbZ5a28twR5Foj/qwIybg9vNF+F1q4HTKzMc0
YTZBzzPcKum4HBp8ozMfHSX+m500/b1BAMf6B55VIa+GV5jSHBlsgItRx3eKDdU/FPCMaGwMj6NK
c1RndXyMHPgettRfyC1Idw2J56LrB4A6kC+8ktaHZn2kxRSOOSX+lNVIuS0fIYhKWGpeVDwMTTfF
fLavBG/1V+QQwYKpy/CsE8BSFxOc0yJUD0NBegMSpB+w7l2gTzm3vgg7CLxOvLdQQa29kHQzvRDw
jiYqxky+lTmWmLaF5dqEmHpaSyq7YMjV08/VYcCQ6OWZsahjvVmXTQ9vu6a6ubC1zDiJ+WZv2R1V
9JJIlOlk9RDfm9W7WipyS9j7klBFf5f5bXRUlB2AF/e+IAZjidcm3WTJrzEuHRaZkdVv/ZZjYASS
CSfa+iiIDV26ZqVdage9Tgdxc112nfWstOZV5rBaA46wlpDEq8OwiVv24kp3MtehA5i/Ssh5Ld57
LsFCDROaxHn12E3SNgeduRIYzqHNa3U3MCtdtpjML2VJ/o8xwen9NI2veGxJgKthWA5JbKz44GJp
T7FKDZG2O00l+LzrxgKIagcpSeTNJtV3AidSvpTOEK9zmLo/pl0HHpjel8GDUg8WmAiHkntrYzBN
IUcIiI6Uw+ilwTXThGG/jirKvTr47KhHLh1HYrFKhj1Ndf9Zih7JN1Hpo6e8gFwzcKNisqaqBDUW
CsutUJkMBqlEYR3EXPS5vPgUXmABG9TX55Pfove1nfz7F9QVSPxfcVI8RY66deBjHsze6jcFfY0d
IEM6+EPb3uAuqmslioqNT+czxvcPXtoPESBVas5xkYQ1GSp6vm79Hn+3UxMxpXjms9S4mEB/wA4w
X2Qd37jpe4fjaDcTvf/agLMxtyKyPoIIZXumE7zKsiXcgA+A1kmQUPqTKPf/jHPW1H9NvFFtWsK2
phvO9J/6r/kwLkdePGi2sjQ9tzgQpLkVA16L2b4usH0eaXh/cYlAk98PCp6McsSKoFKoC7QatFBU
7VxBJSZ1CY5BwKJCjUdfA2sHrkDnVR9OXG2FcWunbLN5o5vUpyrNUvZRFYWPxMfXp3oY3v56hsi9
fiHVyj90xHRw+ZWnWLraybY5SWrPKN57T/gLSyuuA/qCi2t46zGNxUXJyP1okhHavvk98528WDN2
lVeMa0B95Ztqp8+VOmBDJYH1TqtJFeqn+x3PzlYjuOJDqdQHPZokyNc0TBKKHqK8MFxsHKnKjSV6
jTYO1i3bo/pUaPDXp01s9ApewHYTxo2cemIr3wyPBdHYNy5WzgZFTnHo4kk6SvdrWdap/+Eqcp2j
Ffhy+vELwm/1ZLoFdBezDY9WJLKLitFnJSClvMWavwe5532lXfti9kH37IdQH+LR7rBkJRsvMbX7
gtZXix3hgHknvPjCx+LTlxcSmcG+D+vU8PNvzOvvLVDCxrDcHXBatM4TwywgrKX1mYjJOmNqPVjp
N/4P0zBzLCli3Nk2GnR9wsdIIufq6bKek7J7FP0LeqtGyPTDY6BeOz6wcdeCdwfLig/hpR+t44VQ
Px6zME2ATon4aOA8+tnM91lugNEeU+aFnvL1R6quVxEqJJW/TLyGRgrxc9ohtvUNKzxL10uPNkV4
Tj3SL2SQMHNo/ear12+NSYUTjexX17N6cE3nue2FtSqIGadeTVy4GUbqlkCC9mGE6bFk9U/dPsOE
2gKelpLkzaXswaCQzfzS2ykqa2/4jN2ICIKkTR8Uw4eZMzrWzlXD/Bjm/TFuFYVuQWLuekPI26jZ
z1FstZ+9zeq5VFLrYQhLcehbBV0e8X/TBLZaYezncI5N9RR61JDHoLnEI+SjPtfVndnLEIsT1yqI
EeZVz/VmaY25Ace5VKhw+EQ5tDb1szppgbBSiQJZsWJ5Lu/wDWm7ov7u4OYeseIGx2LaKJAz+Gam
m8LQuTk/Dks+OOpu93tO5/hf/zSo/GTG/8rRuoPxav5l93/f8pT//336N38+Z06Z/2vvHP4CmpP/
bv7HZ22/88tH+l3/65P+6ZX563+8u9VH8/FPO+uMS9/w0H5Xw/W7plj2n1n30zP/fx/8t+/5VW5D
8f2Pv/0iHqKZXs2Hb/63Px6aMywFWVD/Q4Zl3jbBv/3H7yr89fHf/tlPkqXu/F0IwI5caYQqbEMj
i6/7rpt//E21/o7U31QdW9NM3VD/CrJUNO3vqmarjmvplqaT4se7qKe/9Y+/KYb1d9fhOLeFELau
TS/4n5//j7TGnx/O/87/L+mNBqlhxHL+lxw8k8HJYQ4JascULn9t+sj/NS0Q/5mJ1FEDVa727cGL
8HMmnvfYpKG/GdzqMffj5i73G/NkIsxS+jvDCbJbj4TgOEYY8WYMD+fCHf0DyKeeJih8tCqevb46
oL1/n/e6IPJ26AibZZglyq4s4m8WaB7u2VQ7MHZOQZhdCb878JeJgd48q1Lx2DiWf2CSghxvfrgk
b8kzaIf6qv0mcyVcpqk3XnoP+QGtSX0xs5GVRNuQNeAcHZ049gkmlFDdXvUInrY/nBehKneli32p
8l4bpUvkJZ5SaOkOelN4iH+LfeR8ake7qBgc5bHVjHitGR2D5KTS7dq4/HAgMppVvBQ0K60xsK7C
j8w7oMsEG40kVcychplW5iRpdEroKUVoeQ+VfAEy1h+tauiOsmfMBaBYUnxLF01rUo31OxCJ5lDC
353yV2ZerTYkOTRTLD21Yt6qoHkpGyTeiOjNWxQyb5K+BmFLqayb0/S/pSfTM2l46VM2YjVShHd1
qix76pTx5JWmeakqWgug9Jhq1yRSgXVs+I420m0TGkSmxfSw6672UKxNc5pU4Rhb2qF0d5gjIPbM
hLVkgg+lo/VqlRFuthJYuwyhXE4wzhnL2Vk+hXW6OCVwemLLLFUCYzDO0NS8x3njaOqdVhQ9AXK+
fjCMGiSkTO6VDvaUxxT4rqujLxIsA5PqNIdceCCNBqIBH3ld+cRqeI0MtjLwnLc2eUxdiaXb9sVa
+rE5rhxGuoUWhN12viS2rGyJC47v7LAhUZ0Fxm6mPha5eHL6/FpLllXYUSrDCh7jlgmDEZxzUcvL
WCAEia0aXp4gE6UoYzxLWvkcqoO7sftJmDPtpjp/31Ip9vOHz0RONdlC4+s7cNW1D8hp7R2Qskih
6t2FD1k11nwLFip+f3hpqagfNZ/rgqa3H11CeTTIMcrOm6EYsyNUuexIU8+j34+LbhocaLZCtZAq
huS13enesu0kYV9/7dfTvt7F1cHs2sexwUk4b3pWv6Hdxfhb0+o+kVMElkWZ1nIg4nSsqjVmAn9u
ArPpjkXs98f51vzAX/e1RdQeFOe7pWS+T7pgF/6ZFwPToUTI4CBz9mqd/jCVjiRK6E9mNORpGBj3
lQJqqPMUFDtZ+NHqoMwibGILx8gf8lktNW1IsEnvK+8w3yMnOVU0yakGWnh4E8RaE26GvjEuT3Wt
0zM2+m05WsVpvmvelKIpf3Y5CpOtPVZvf5AHByrNdoyl9meOP5+DZqHnw0YowXs4+DHjFiYArdPk
ymape/GiNr1EdvTHLcRAwbqnFsMkMDPFYn7YmZ7TMhMCXodBcb4vaaaQjAhIUjTP/oHtCrJhWX1H
CpyQlY4M7myUjzlADdPIuocZJzg2Y7lJ2sKgqj0twRoiS+w/H+3/fHTIwWjlaf5loQK+xJninrVw
36HxTxTn1YWqDwYomKAqnq8CEYf4SUVTLltFZLQ8K3b78TbCiz429P9LNQkupWWToAUQcqfi84/M
wPk0/OEoYWe95QVTbX3o/BvfFlkqoC0OhML4lxYG87JE96JbcBjF6CSbQKVHoSR9iUlA1rumQfjt
oZhcqQCGnAVOL9DeOYHbZWRdwLH6q9H2oNJ6cKKXtldFRzokDeVGOGZbGi1b143WVHT/QMGYrrYH
qB3fz3cViLhoChvBwSc6ZOemfP/j6IZnygHRmTz3ZkmgIZrLafevB5y4VHe5Jy9ejxqWBX14VFOk
x3Su/7wJplHFvABd3kiIKIiCXNu3jv0yJ/aEiapf1JaYANQW97FIkeya8bIaaMqsDKSk5Bv0S75W
ZMNjXr9l0l116eh9CqGkU9xAcyedEvWMYVqrpkb66sDoQiHvhEW0DFV1OAWU79PIYrdrtMmAL4wF
mjp8h4pBWySRHgDJhrx0GRnewcBEiZN7ukkzBKutVe+KyV9lTfamAK4zjGLtEORNOqzm+6zJbpV7
hlwzatIbnp43b+IMn6aNAmFDSSjFOhQYhI+pWYb7QSvO4DTzE9oEuHPY5PUIW2ILMXNecobMOTbI
9rJVEyRY5KQS/O66jKXDxFOrXSGXg+ohYAmqd3sq+IpIjtc+plNL1fw236XGgkM0jLcJhp/FfOWi
sU5iCl2mja43tMKmq5nTtg3X9NbemDb96rAdxSN5CMPWcuN0X1FKfTCQgCw8kM5x3ImzapcJdVkK
+WAscyoR7M6btIcx3GrlsJ13wxHgX5OKk0yrZ3ro5mtKBX8TFkW7nXdHH1/UoMaPPjkIvuInUDCN
Lw1Lw6tvcJHIskLdKIFMXqOYbk+tBc0dRfTuhuXw5348Kf6hpH65mv+VK5EplpnRHMt6jKF5h8ql
rmDnR0UJKkuPOMqgYPg2XkTXFcGmS9p+6zZu+Nqo8o1FCxRECpyPaox6wKyGg19QoLcg65AxkmoX
OI2QBpUg3+ZO41wB86oLzbLlF75sV8NQ5Ttjv8rA+FxaOi0/sReIIkhA9TWFiu3EaMRudel4tJ/i
m83SUle+b2IsNsFSJgZa0tTP03vh1MDQdQnKHWnN0SdpbcNbbveD33s3EgXvvYmgZtFKW8LigsHY
G84ljNFtzmi1uGhvLsUWai1ivOhMg6j2wmzGGOPeqny8pxjyPnN7E76UtWr29UadIiDJEFPWXUbD
YJ4X/rU7s8vmJ8+PUv83r4wTm6xU8uWAyuweAJu3K2032nle5V+F4CMkbS2/DI7UFDyUHNDCajiG
qAvQTY0aAi9bnYmsHarFx5CgUI0bc7xTvEqH9xFR76DPFDqj+ap41n2LyOw3kN91YIXJZ60PiGvI
CrhWQVfCaFJrnBQ7LJjeobPMZg/UoztosUclo1UJjh1TdHpEUO96IDzEJBbG1mKJe6Z/h1CrSMyL
puOrydPxxbOVaQKkhXeeFwRMv0fzo0DXMvY+kJAycvY1tH1QXvCyaUImGyImtXPf+WI3wFY7hHj8
j2adaducGW9EqM8Bbro8ysIcNlAAwyszeApORH+UNQx0gtmeBXmValum5GACL0Hdt+B0AFCLdwVd
Wy/2ul8Nr1B0qMk7QLhgJ4AmBUZKQ/PNKZ6Jckk/RONl6wZAdFbqDw0gG5Bug/5LG9O1nXb+ewlO
fTWgvT7ZKemIMNZ8HE20gzwtH3e5NXbH1suMJTSA5sxkMV4VOpSdMvZf6G3WpPqNn0URcGh6bf5E
kFCMaMNXvhXIqVIr32WXv6v61ziZZHkh+Qg4o4FKFQy7eXdQK6DXkMA4KXlKmLggczViBil9bKDc
Wi1/INZaZD2E6J5j5I4nJ0l+x2KCPGS1fOCIkOtYp8wWGxykcCuKiwswc0vUuH3K4kTusi4l2Y/o
7E2I23tJifkOomVLFiQbYIrtRcScThyIxkJaw7suZPEtRbnsdJWoFL8L1yhBqi+GQQgtkfLiNxKA
XRvVV5AIHmQbdYBSQ36vIxl7ssgEpNL4yp7T3z6axIzBwmztizZE47rPR4AL5DHhtNLdJ9dPJ6K7
9N81nRFRuO2X7sRbw5Q5UXWrfjKcgHUYNpYn1K9QIRnZwqRZ64wOXK2DFclh4hKbfoT1N4+oeUXF
s6uK5zq2+q/aC/Boh/lrXHXpOrUjeZK0Hc4BcKmVwxhGrwiCklH2X6UWfZrk1D1JgU4iGGt50BJd
MkqUcpWMVbuIDJm/dx0jSpTp7jmvZEeSm/kFhTx/15LWZNGZ5ydPWt0jDY6HWHHzd6lZYiUqUzsw
counmj7CfH8ZOyOVOJCbAYNd1HjeE8LRQx7p8cdU8AMHgA0VKj9AftX/+rmfqA2a5ZaJB9QI7pLO
oNg4EFKnCeV76Ozg2tnZLqh11n5e9G4gWHtu8jQ8DoVMl1lqqc/V2IhtA9psPT8KWcRdGQpD0fxo
nVbMmi28Q/NuIMybp9bK3bxnoWhtgJc8JGp1klRDdkys9GNFU5fDNLUPicnVB+C9sh+jwDlwVCT7
0tQMgtWMeidEqZ1aL8QdrZnqOTdbbwPCmw7GM+IE1BoiC49d2zNZkmVFIyLJkFDIKL9SyRCkQPly
UdZec2oDg5W+ZrMewfC96UlAearQXHW13X3pXrw3tR5ArKtDWsqy9OyhowPyZxOdiOv9VVGjM/Qd
qvO2k5x6F4UK5UkcFX6jHX2/MVa2HiWc1HekMXjv1Gn1tTf42YHj1r32hf49P264UGdbawiv2FaZ
tELUM9xQWdN1bY/U87Wjkqs2bVqpPpQSbV5smd6ryWrac3IaTNUpDXJG+moMX5B+jK+BLrRlIE3a
p1oebGuvbI+hJBYp5wcFVOe/VIpZXfrOibaWn3TnNK5pkolGPQEKqne2LO1jHgmEXMBOiZGr9b1n
G4Cq0SNNpOFxrxhZdoR4ALRQFv7JGAgOqitERakOmA4SAvzmKjC2PZ6in935vnrQVsFo1PeA6pNH
DEXdhhkXl+mPzHSxBtvZeGnd7r7Sm+ym49G4qQPkF9ZDGPYo8+ijqywGZ6nRaLsDEARyxbcAqCm4
l5ouiXfKKM1Li+9tXQmN7qBAMGQVfvymmvINIGH5TYF76dpovBaFLFdq5VlfWZp++lmpvoa1O2Fo
0/TRcDW5LkdGxtjobBxPUkEpyprYBNp3CJ2hpANFERUhlYeAmyKsRwzOyizcS1iqrADtAEu5w/K6
W+QAVta2mwYIDIGPjihBFhl9eob94DPpdeUuGoMOVm5DOZG7W1ykB6/XN37PVdtqEvleuOLNrI3q
Sp65cxo6Ju6NEcTv9RURcHowaneravBftkGoSbqL7oPbOy4uCKtFcm6MW20c0bfWfK2neeMbyX2H
lv7Ajxvs1ApKlZCxvGt0ZCradAsXVbC1dN1czPf99QDjabJx8O/TP580LX/+i7JyS3qXNsOxjjnJ
M/x7vRPpNRuqnHRwTW7m3XkzFMMdudsBCAY/u2rkEVwCU9sCHGREn+6KgYoDbjjyi3N9wFZzTTKt
v5IBDwXC9ZTDfF+mNO0Fac9+3mvDcLjqGhcxnB7Fev4H8yaP0iOxp/Fl3lO0auGprnkUhDCeaqT9
lXsaw9H72WQluaOrItEVbO5VeqxrcxdT3cYeLeyVqckFhVJMHRl5Bq2lrl1y0w9KB2+ob4xqxbts
sCM0m6bgTDCAQCO5qJJt7Q8nOwp3Ug17sNE5Kbzhwh2fartcIrZIAmLJjgHqOC9/p1XkGgeZobh7
Cr1250bJRkbjVlfpdFhr0mgWHf+MaObWBIgJrOfD6siYMWhLYcDQUM847JvmQxj1S0V7T9B4Vv3V
OdWIZIv6dwFpjZm3SYpBGDwL0hhNAIoWBKXYRpFEBaCjddw+92G2zJ3fnfPdx/4OZgjBDXcub5ws
Q4P5fiisRTGo92SEyV+8f+mR6FYBzXzRsKRqFZGNRb9Wmmd7mOiFH9Pb0b3XUSs2loVIIvnQx7ci
/ZpnLX226gNW/KQb5gkjzEEHJdmWSyD2JP7RmsfoJXJ0S0dysdatDWvP/qhKaDb5u+vk5ATXS1G/
+TZgifojqOxlGEIi1xDqVAvVojVnwK158xssB3zPsoFgw1WYN+qp009Bt4aPq9AHvbcQepqAwPhb
U/dn4inzaVWRL3z1VPA67aAvR0SdOJ0WAAIWwjkX1dXS70W3LbgEaepL5q5sAI0+P1Tr4Jl1fjPV
ofH8nerXEle52zHtMqkTZb+G8NPCEWuEn2labqvcW0XiKTZBsPb34P0WJtJ5bNzLpL96Cs4845B0
7x0BAW2k4IIipqiwiBmKV6n3LlANtNMBQNWq1e+V7JfO2tEtWd9C/oqXA/HupfsFTTFXthkvOo7a
b7/Mvh2ho58NbpJ8KC9IFo1Srskx2/rBcwU2EOap9RYRAqrRcSQrJsZs56bVoin0xei9WhDJs4yV
eHqMQakozkJCf50ON1nxWjEywZyQNrrd0UmWv+CStHyDwJyHvbRWKcLsL61Z9Z8RQLKBn3vZKEub
mNliQ9x4IlbEDsT9Eu98Bk/GRAkAIl37bQFxOFj0KYmzImWHGLF8pQHIANWKz3RR1YZ6cBtMv5r/
3BbVmZpO2KyMrwHHuNxvAmZibvGsa3uUbN7/Yeq8llxFoiz6RUTgzStCCOSlksq9ELcc3nu+fhYd
MTHz0NXX1pUQZJ48Z++1C9oIm7rxpRz4vb0SaIIB2utWJeck30WqC3EqHrbmQwFFN3gaZugBT4uT
yVvi1EGpDPUewg2E1/w1yS59uFlUryWfguGxtSnjA/1FpeIE77bGq957RkODlEBzR4pcOT5wLqvl
F1U/Yl8p2Dl7F0RiU++Wwm/Tcym7aHy6ml1oB3hFJF9c4SzopRNDQNWBkKn3EFBOo27Z2P5i24A6
bLf6DwkQhbfFsQTur9yk/cEyt/DYlMkTBYc+soIC39zUCHdnV0j3Yn1rGz9F2hVsEbVxITRIvPkl
0Tjg0R1EKrW1rDdLetQNcuyrIu2HP+Lm+wZ0LFLhLUYEuMg0g0EP1cJeFvZBeUEnPQ1ITTo7rbHb
OKKK+vZUL9elxi+VeCv9vX6XWdqiV0W7dTMfIeP39gKqozA/GErmqqOcBwOS44wD3IjjhxAETvBY
8AF20hN39mqVTVCy7FHj2PoPc5FO8Se0/O0mAUlI4QB9hZpZn/addkJDRPgSpzPSpqz40gp/ovKi
CvdOTO3QrB29F+10l54qIqCw/FT/sNIDa3K5zS3L7VKsBpxMWEGMawOOHL8KrS/yWrle+sX6QsXK
QsyUZr2Tmx1Lvi7YC0HAo00DJOPMah2CNLexgPBYUShhqsOQo0roHml2TKyadKxozJ704qnQsJvw
6Q8UE6SmJ+1uWpgkpNtCwLJ4JyDY7iaghDEacR0bALKzi1pyoLJ1fFktmKYdCdfy6OvqC8Fxtibe
1fazF9/HeUcTqxuu0XAGmBqkuM3Uf9L4p/eXovI4LANOBYrYKwdLv6Dt6WS08s7Slo6QbpbiximP
FR/wKk7eRuvonJLzEpUO+Rsy/bUAxyNS7FAkF6HhtbkAdNv02FrPXNhr0UYcGSiccSzPuqd9Dsle
KIhUcojGWycK1Sbk3BaRqs74mTaIR+RaMn7z7C70thXSa/Z1txMUl1MD64EOSzWkAPcSIgWZTAUe
WFORTvBAxtymLt2xdLMIwTnt7E7CCswfxpfBA82wbgIhtyF8dr0/ku/khR3li0CtmuQYLme7go7W
r52tqJ4Gkw/2MRQB0Ps5ToPq3zIfAz/HbIRvw0NOHpYb9aOrX6bcnmaH1y1Zh55XjxPfVixnnna8
2qRlYHeYJ2ljUn51giojxm4vY2CLFopTgDtt1Xig+u+SMocbjku5QaUyzKJ2Yl/UTgYBAopJusey
VwiYgX42kHyEqo6W1j5DPrsulI6aux0MMxIO4fYqkGXpUgLL02WaY6+qeBZbhL4kFPtNzblWMCRf
TRhk5P1Avwau3UJH2YmZ2dnTSVkW5VAYPNRT/NLWdbRPomKDJiA4ICb7ssIucQ0BFeXUG97UTqsP
Tr/Uk5Uc1GSgF6EYQEXwK+9oL3IAIRQ7mb5DM9obHJUpIkh10dXDND26gfS2MYiR4HXlvi3cNGwN
Z92P0FKhgJ0zmxSNdEO0myZ5RveqsZ1muer3ePmghV6ZnZLoxPiDQj7QKZYIF46TPTGQJQxGE9WY
zbYLcfyrEurLYjWfJbEs64aqlwq9BSq0fgUmjyvzUiuuQt02+/++0F/7mnLztUSvaY+weA4R/XBS
3UCAsvMkY3WGFQONv1/2OXvdlKaQBi6ALP8tZdST9hR62XicuxkdOJvsMsgHXNiRuj50cMlj6Jcs
OxJx5RVPl4A4bYWtBkjZmZHZ2lZTe/qXC6buCUCxKwXvwdpvtaE84CSiy8JyWQ47BRtgGCHrIX+V
gmqIxchOez10CXd91+CK7tHJf03lXlhuUvToRMx/NNVcVAkwxJluUGpM4lYxbOs+eOE2iJJ/oDcB
EhNQYxzNGFBD+8VS3DsSep0ZUkRmDkwJun/kbVSOgY0nIFTXhFGxkQLtB65pIPgzjTeyCsgV2YbC
T4XxT2bmVpiuYgq2xn9WFvniInrB2FMyvcof9dphAQLZZytCuo/P6pXvLS4Rekdr3+gS1o29KJU8
oP2vHEmHBSFjolSHsWk94g1DPTzxO7MevBpmchxldGUSfyR4/PfDes6OtOGP8MTZyEhcUMTWr/Xl
OkhPpYrvSVN9xHrzkfH/odcvPYHapfQ0fxqtfihD+K/WeYonpHjxQ57G7DYIeegT4tCBHNxYg/ZN
SvCmy5joSxFLbMFbbkvmGSStiTwgWXbTyLdKxmA7c2GsoiMwFvmDTPfJFH9GOTZAe88VqjENf5Vb
pS0zA60xOcERB8t4JdUsgJ/kaftapOKSN6GtJ/oe4xbJHSuOtKWiTKgfsD4JG4YJqBOA3yddq/us
e0A7Xwe9J3Cwn1D0N/3WHMZh3wQPoMgsgnVf2RYQr73W86dVufiSijVkkYSBHE7kkqJn3qV4RmFX
8zzbrXCm7yikxxAPkEU2A7FwTWIzvLEYPzxCHYm8vKssn7/GJN9WMHkoNGva+ncJx48aY5GSSQ+0
Zc6Yjp6G5LwoPhVF3Ypy4qMOORhx4RQ007V2B+NM01/jPmeW99KKQKJdEd8pQQmN9BY1NRrTA54H
NqFVek1N4OjNXx2RHI362Jy3bT99zCNuowpiVqzveOQxSr1AE7QnO7QJbFkchfN4zAqGI41Wx3tU
etCXBsVjXzEKXxxxLwO9oa4W39FqSooncHH7KzycgafLsA0San9MY2vVO8w84bjlx+XoQTod2o1g
LFT0F8SqCWD32sZQBfypcjQv0w1qyDl1zGXGM5r9wlAOoFZLB7Sqsg5Jk4eAHZLyei0/2biyepuO
VG+4vQkysdWFR5OExXOkXJi8C9gTsdwzaQTIdMCqCUCiK50QtGnpBINfsBZNr5SzEylemkNoXxPh
0cgobxqXN0JeZOhLFTEKM742eqZbCBLcEfy98Jfdn99tMBxNpCxAwdzHN96poXg8B7hkQIdZ9Zss
HWbVySonIJqk9IBzxBCkja1U8FetTZu85uY2UM/t6M0wYwSvFe6tiuEFjqgTdBeolXbdXTRo7YJn
GTeLsq4tj+JwMkx3Mt2SZE7TXbJ3QgFpLgHY5Vkv9O0obntlhxLEXHaW5hctbRig4pgUd3G4V1e4
K6ZPoP++ggU0oQ/thYOvPkix2CnnzkMt8rMcpoNxV6+MJNYPaSdmTIgBP2eQ6o9j19sK2pZsCw9V
3AFI3le0WBsFA1YRbekJ3VR0lTakDVBMCGkivHTTgem1Uvydxeo0rbX0oyh/Ol30QcrRxCdSeKID
VYAW4Y0FCTG8I10XzNQ60gysqIPkyJYJgtR0mXwCV1uuWsNj/RWY/1JzJ0l7NB5y6Mj5pZkvYcJM
9EL9XvYblnC0tpx0VqtcmhxBRveVm2evXfJhJRdKVl0nDvW4tG9JCvpOO9drJ/2ck26t5CdBP4np
a6d2nFnxbi5Hc96XxRdZMX38GxknAHDq6HfpJUk+BhFiV+JSiiq0Jmo4HxxX2ud69WCt2UlY7Jr+
JV4eveznsrTXZYzY9T1GwJBXPTan88SF7Jq9XN/xzFqWQbAquTTOEvL0W58DOlmxvlvdW9he2ZK3
i+apv31MHQikPf3Fsr6RaCLGIOp2oUK8Q4mnXvwVhIfQJF5knvC5CMGtzX50QdzOywOyggoAGutE
w9roB2JO9UmgjfyN79mPFp10dWpB2ZNWArmyVYJbwDUN5Hd5/pjwWJCAig2VStlyrYER2UERbQMQ
SiLfK+sz4l2n4PT13ZKz63/VwAQHSNBckJYfMjGDTYcBJiy+jfW6+f3ghPm14FYj+k7mHZBL5eTy
JaYdFFfE7K3fC1kA2CY0FreUYoG7no1erQ8SR5Pmoy63puSJxG5ZnFi/89kXKbWT7M7LE/Ln+tez
+8wBZIBqu8pdJM/UiRfkueT2Gx0G8kXhciCp0Oab/yR9C/yQZIlm4JnROeptp+jcYn6flkOSukq7
U8Z3LAWKNG/GEDCUsav1DwRQm6z3idTDXVLLLJypPTR7xsbs5rm3iJItVe8mPvjWUZg9yszvyWfv
JRoqg1ScmcVqLvBuz4gUwzWodDpjnrchl0EIdpXZnyuiO5w0YT1s+mFjQmpwcfF9SDpa1sbU2K17
xS0+UDEBgGq1ZTPlEC8WkUD7WKi5QTDXmU1vER8BGnTczlG/2qTLjQEBi0/dDFy9/DUn5TjHVHWd
mhBrV4tbIKXkPWRxtV2y4kYWUXMhDPVDrsYdIAALlGSt6L42CJfcTNtb4S9uuFpjxWtBx3gc1BeZ
mZotdAy+YP28j0Ojvg0YSiAK/MQZI0AwjxN9Z6Z3rUx5hjF01CSF7aD/SrS/xjfnxI+X9BXc9I+V
5HQ4ereNx32JrXdOI5IlTbsam1ddJiZPVEDmEXVcFOO9bWhKham5SWfFzWBkZ7RHhXCHpZmh3US/
CAcT//3vz0tlH9EWUR/rL7QWQ7qYNUcdl35tuUebsOTEKU/BUdCBSLXiZUBTtU3CQ8DTVComLZdq
bZz1UcDUvT/DETqrjXAeqRWm3ACBaewkcX6vRqLTFsVdf2/9MzXo/R5K95nC3IqwpWCRQWZutnbO
DeRZtqCAwLFaf6Bo8BiHpPfA5KD2lEguKeurbA62iik7PfbTP8yetKPuEQdGFJ67ATFJeuxymADA
1Vt3EGY7zem9hzcmuEzJ30dqFlU6maZo1/xQSZ91fVWCp8Y0KrO57S3b74KnkcLWfSThua2vIxd2
pvJZtnV/VEjHKM+LdA2yfZQ9NahjeYXvm2g1eTeIZyxZRF1dIjTzNVbbfSjAcL1DKnBr4aUTLiVp
APVljfWobXJp1nhlMsVavFbVYGfhNRJdeXJSdd9a76N0Md5VPPuZT6vpzh9aGUxHVKwE41wj7dh1
QBIOVvsoeFp1rJJkXruisu/DejOT/dveypKhxq1jy2nCjBXJHzitgVdCwFiOX7JwVifF7u9DfREl
v4i3eeaLJvvzd0pcVOdP7U1sf8z4pA9fMuYGLJ0W2I7Q5dswriglytEAgNWuM9k95Cueijnfm9Jn
NOz75rewvJlvyyvjhUq+rLt4fjrgKzk0nX1bbtODGHGIsHZivHkV5oQkmVyUNm08bXEB428zoXEr
iOtNWnVmEneXtguhhJm6hmQ41c4D4hR5YcY9lml6GCQYEhZsvqRhoVblcI9Ip9uYGfyQEoNRp5r3
polzd80FmGVkacQdPjNr6H4w+V00VQKRoaSzrxGuhRHqXFXhgqsEfX7JXsK3J6KuNv0kaveRMjlW
C16INitNvWYn59PwkaQld11yTaPE3PXkugGsGh61Ou6E0PJANGkbtXTMPjqrYAqcWe8EJhQcITKp
vHdDgGWQWB+0B9sKh5JfTpwjJJA7SJF18MqMLntN+ya9yjYZ6DtwH+6aKVXb2jDIyWnBhwkjG2Mz
6h9qEG/VdMJ4auX6Pq7MpzhgEgytpn4H5/7L9uwNywA4u0jZlvGiuwZlJnKVwjaSg6ZX/Qs9CJZX
vmtJpYisTUe/xR1VjdmHivWdYTINLdLBtgUalGF6qVtks6S8v4yh8hBLc9/IVM0ZZ9l9u7pvZQIe
6M+q1LvIL1/gG/xNCUVV2wOqBIsuVkzLxKoS7g2k5hvaDVIdjIOFSuysZkDauQcOkl0YP+kYBZdM
eGLTKi8tKpfJAO1isrkJw4xEps/+ojHUdkTO0nEpDDexuCUEaardmWR5hmQJognmeV08kuAAU8Je
imzepqic4P5wzhgwOpZxJDs021HIzTQRI2iqeVjhYFkQDYjsdlLfm3YnWwwmQkn8rBHKwZmXyA8j
ZkYZ/9vb4i6lS60wfjCgQLQ6zyT5p1dRZaEXkY+plqvqOjWtAsSDRUvqi90UyF7KmSDNxg31rvm6
1LGvpi/ofFmKvRHkFIPuo1XTXijat5GNQe2/ZJN5qV5ynmYlSsrxHiU6vb4ES+qI5dCsfQiWp3j5
l/aDtQ8MYDZzXexjRtDHNjTMA3pBDXPmptfYqaLuJOAtceYsYT/PrHubBgGRyGZ2kISO9GfkhLPI
N/rvCwl5x07URIChEG5oYUC1Si9yM0i7BWnfEeGA4PVVyGFWJkAkpzcaaec2nitvBk3uYO4nvrdL
O1R7Ru7kkfysmi02DdWVBURsAP266fDfl6F/U8kR2IVteQKFKB0E4v7+3xdjXMGMQpltm7Vh9X9f
ZDgdpf3fz//fD6NlRDzCG/5CVAaQIJ58g1sohH/JPtGq22FYm12ZwnEa6kdafclq8bNA1WiiTvJ6
y9hP0lidOhlXZdh1Dymt59ckhPtvje1HB0x40xdgZPIZfBURfxh00+WiMsa6Rhm0ZAVwCWEUXTE7
adY0jmGWG10sBx/Gnz0TfOpDTyBTGzCkrcgBIAXwaq60wjPFsBiPTcKOJ5J7bQdK/IGGCOUQoF5Y
7sE16BjClOSx1RZdi4CVwPwQ8lI99CIUQJgbkikVHxPeEZ+fMCrexiEZeaosTu/kJ8ZQfc559BLX
fUEMMjWOmJAPENFE7hWA4JaWv2R5iqO/pd9ilrrBSaF2Q1nT7x1iAluqyfWrzGmy09i0nAlflAOn
iRkXPJ2s5kifV1DVdXWv54q2oqmOC4pZGizSWR1BgMhk/gEgfNbAgmmrHudC1pylrwv8lfJ710ER
SzOrgyhZvcOzWfYY9FpvTIX43HWd5EiLutHDct5NBKJBnKXhZI5W5wwqOV6VvvZyVMOvoYARvJBt
SfaKzgz+jrXIYcxA3JzmVXUQaulDGsreTRKk532JklXtyp4IzLy0Zbx0+5osmGpbke62EozqrXYk
15NRERJAGiLzauzTF8/NmmJVotdOjoqYU0ueMDAYXiQab04WjoxiZL24MnvCIpPvg175FiRNdNuS
kZzR6gch4BTUGkDeiBP2+9oKYaypYDx183sSvliJeuLIhnsch5wntdETl+KHniZev8Hsb9Ns9ru2
Fz8XMmNxwsQH3JKfPeg8rxPpRpUD1r5uTgQnjqq70WfKjbmqdA7UmQ7AxKxDaU4Knl63ItTYATLz
XU06Q/wJEPGYzN91F023xmqnW4ykFBg6RKcZdNitzPNtBRODpg5NhXEijK/SO2eupHZbXZowchGk
mjckYuYtaVsoYrTYOOywWYNZgKZL+mXVQMuwrMDRNbPfxnFZHxRleRW+kqXvHCtV3UBRfixeRWRe
Z1WzFY2+fYCViHOiRfIkqTVsgbJAGjOTrMJ6JCA1xfBPgx+QZwyMQsYuCThDEbGLdi6yh6KSprxS
wvLbHPppDdhmOdbjCSUSZB1mqIXX6FRfKmODZt71A32/SSEUizogDuC/mPKhii/o4G2jZsbeA+xm
/jnn9wyEHX7kLZ+6HSleW79HM+slaJlsq9b+XJ0E9Gwjm3VLCMHa7VPdmKq3qRpHQWLc3JvCm7k1
VAbDaLWw9Iyyo3JDmy+R9j4zPlLNZVMDKxI4k0UXLihtDInrRjOPRmZGC6aXD3qhuXVyAIkEYeBQ
zEdrWTYyuTPlKYHaVT9jJmOdjjs3z72yjvHwjI8hlS0Xf7i9sGkZ1dtsNrYoHqzkHVehxXmhmD6L
hCC6J4vaAEcbyAAti/QFJf1GKL9zA1FkuMaLwmExzxHHd20/Fa+NgU8o/YvHt5gjCP+bqE16eBwj
+Vuza8bPLH0zWyy6vhD7of6VSLc+OcbdTpaPUhLYMih7gfGP+Ux6oCL9RoWTIyO0LR/iWGz0ILMN
5mmG/BiSt7xCrPMG5JqOMrAdFlaGypV0Awk5pS+NdTYYaafknC9B76R+S0TiJBVkGfk5ZXkw8ZmS
2zU04PRkxFYj1T6Dw38R/fNppnHCPwcfjEvdlpwbz8y0TScnpqBXAMRkp15CPNAcZGqMMbh3tCEt
GpoMD0t3ltyOo1bP4IhwzcDm5pkccKYFTL0SHtlWEyD+xK/BseQv1OMtoIUpB/dwQIEHtmhLAAEg
XZ0NYy5Xdd+yM7TuEpITH+TFTpmBoYuIKrYKtnpLG50q9ufswxRpNXiIjzlhXVthFxLslfs01noG
0VEIsbs/ifS0OgBVgXDvQ1R36YGOUDL//YeLKk5ZXJL/ZfhD2TiN+j4lUJug/iD5GGvu6nzaKQby
nbWdb/W/QWvu6qLdGvJT4Xtmozus1p6u8VsTZb58Ftmw26hBicTAdSfDOQtHZB/Vm0hGEYBKGwjr
JivrPWy6jLEez9p6L9YxlWOtciX4vKPLTPuP7VTqCkaVL6HpJX1Gt+uSiac8uLQm/Dv5FwyaWhHu
RSxwLF7b6A7eilm6FI2bNX7FjEE5bLlZAvmben7sTzguyOUUjhHBAGTDaw3S1FPGwViRrZ1BGJ4B
b2Jp76ppnmp84TEflRh4JPvsVe4VRJFAmtaROGMTTGIqPmE6/wPtEl21bKxTjkFHRKZTg+KeVSj2
ptmboDkPDZ+59Adssh6UPR3JCL8NRl0gW2hDSCtrJnpP8dscojRQ8MqUFZcNSQzEyggGuwbUKmLQ
UJ2MFhO3uVv/EMKAUP6V8DoPULgYn0Hvc1Zf5CpLAa4T4ZwvfirYmrR1eFlonYyRdjJ9RyIO0a0O
tEjcjmGrzNJIrylVuTX6W2EgfTuN0rFvYYb6PKqp8sNobpNI8y7S9GNX/FjFd1zTEJZ+BThzknVF
/xIXMPn0p1DHrhg9LZIvTEpNxa5a+ur6puQ9xZEJNiHcFIDzenKwpNukvWP89DtmpwtgOvzLwXpg
XuWmXtMek1BnT6jsZUViW7hI1b1FWEZuTbYItrQaUvQpn2nG/CqAXHhWlEvafSQMpbVya0jVlzKl
LLMJrK5T23utfpRxg0saScRVtiMRwkAZpAJfZcBrT+rCevspSkcB4vGSupEcneIicbjuC7HG8MDt
SGxcPTlaa/QJ5yCxYEqxLtM0eWRSNKUq5maSnUB5nQoWt+bBq5UMjW6kQZPpnmRv0uLLRLWtMxSA
HH4UnAuJ2UeyCZr3JDyZxnNgIkYafUIzsdmuLyU5oc1W4lsMKK7alcMtH3wWIHhmAWfV4h6ZN3na
z9YreoqledG0U62+oVsRO/TkCk+bX46+lUp2naS4mGKkALtYv5ql26SPhp/H6aHoDkq1j7CFqk61
3IvmJf5lQrAk5nno2EIkVxYPLVcJVZwwcoUOJfGYwT3tMex5ZnSNYNFF6YloAdJPC/3WsD8w/4wQ
Zu2baidzgra19G/JDz2aA8O1lF2JYGxJXoAsmNjgrX07n2fr1DZeXZ+KYqdD2FvrSe6OA5RG7qa6
3a84RWmfSr8d+H1SdvLfKHiLDQ/RC113YvTGdovqvE+eU/VDevGbQrro9NSab035SKoz5RQZXU0P
F65c01vJ7T7G7fswMHF8LbRDGnjc8XQh6BQfkQKtmK/hJpPI1sbXeHiQz1vIjAD6U6GdYukg8aEP
P2mXb8zpXZE9hqQDaqbCuCXBgQvAOw2EbwlgZl5/oi4qWODWZT5EiYABkiLXttiWLfFfugkUBDb9
a7Q29w9cYebvgOPN/jEV+0l/kEQvDN9rXJ1yjatTorqFSP1ZIUs6yaKrqacBAU5d0wmjgFlnS6vh
DjAhuprtrFATDe4ohmhbLkoImvBdxkds4qZDKSHkxCnsReuuFIwfsejtOBkaudcYbj6mrGm3KN/h
VFEa3GDEzDZ+b/hj7bf5wJN9yeXjrG5pf3OISmktBPIfxCVMM6X8Gqh3rcT78yyoAeCBLAhWwJUt
vlhe+vp01IqD3u6l4TnVJabulo4grXHmzcGbxHy38YOG5pH8NxS/7fSGLiLqaOP7naYBXFrvFtLk
BVWk6nhOxNIVzCjVTWrO7KQeWtMZ7v74JqvUbzS0vurqpOrUbNuByqXAvdiSAuWq6/uj86Y7BfA+
6RGYALtvQ3vMG28pX3MB0d9eBPBv7kxjpyGsw3wHWvO6FNe53QOMZ4VvMCQXjDy9TEQrcZW4gLrT
G0+0W1LCDHmvSzS6vipuMsGttnhops+6uBDmY0rHKLgaKo3AbUuubfxWsxPEyXE2/AmdHmGfjgUk
jiKHwHJJOzTWW5p8Mkjq9S8l2OYxx8IXrnUyX9T5XC1eYp2j4V+Od4BeqPzHojO1fET3zHCKhTZ2
9RD5HIJrXvt1/pFph7Zie9yUvV/H5x71jZK8N+oulTXcCXejIcXH64lmRuoVXdigs/iSKBepOSAf
mMd9cERZZYE/JrcxZmyn7ZXpKxo/0cyiJeW7Wsr7PJ0tlDUhoKCtZpxF/Wkh9zF8Lpgo/7TxJ1cB
ESD0TN61nhOx9dlXp7zbiZdG3OXqdtafKHMXlJOC/tFbPxJPhbpqkGi8tfEZ2CRn1jOpkEt7zuWX
JlrL5beOSHfpMMavdO3tOr/zS5J+s7Z5ktHOvjT6LTZehbXNxYEuuC7EfqcvKRsr2wuFqbacgti0
9V4C2uwH8jHl8FQrG7O+yeEWFH8jPzg4cpU+leKgaSTq7nkaeKdxvykXpDXtMbD2SvyWtXc0V230
HAyCTm5N+hdNlyG6AAufBLgdAbLJ4RWb40ZPQwd5VIoTsWleUBzq5VFPXtVkZxZUjKU/pY8pu+Xt
pzw+mKUqKi1dCLD1M1OerO3t9GhHEtICpxHJRX0W028dvrDIM0CsUelrL4X8NTbPSs0ZCNXatgh6
dDSctPm3yIaN4p0WOA8kfCXUhfpT709qQwglPOoa2LkSX0wGwhEb4dmkSxEAt5tKX5z3hfokZXjT
JG5Df6RnGk0Vifw1Y4rcrcHbaAtXoW1Q8kRLqMkeBdvLdCnNC59ztZyyxAOmQu0xJS9pRpvetphn
1K5q7Zd0HRm8UdVUDPWNf6KEMNnaIpuphCO38didKmqZsXDj7oM8zV6nnuAAzb1gwPJ7rkrV9I8l
K+HfexcQzwbRsWL0kx/ElVR/nYozB4Uq8VLKD/VgTdC3q9uC8NI8t/lHaP5j42FhNMy3ktKN7Qj9
K+JUeXiZsl/FurKUII5jbkxTpYs436p7WXzteZ1t7S/EkNIDGN6W8XNdTgxCp66adeWfZ8vv1XvJ
0iK9EiNskL6qlFfKl1vBSlcJ1zH51CGzhhQEKpu18pcidI+23HmsqqrE8EW6Be27ym9Gmmui1alS
DxoO7jxGFCeYSXP1SFGyxz5tQKR7BoNl7sBgG3IO8/XCrZLbXH3SoEgKv4y/B1QJ+b1rD2NyqKwP
S9oadKSnmzD9oCxYxt8wPWSwn0IaV8hYFc7bU+lZheS4I4EyKM3xyVcDZbLIKqjmkwWvdKSbLB3g
qT4NdafW4b2SmYUH0aVs4q+CfxinC01PYB62FLvGHNgjjMRhTlhsFm/OsQlV5kFDyMA7EDuFwPXW
zREajUG7i9tPI4/eEgEdoSmFu4DhCzaAd6kDYNwa/1aDmWRlp45s6ZHHK0Uqa8LbX0wTr5vFU6sg
5bw3azWcm5sYaameKZseqTddS1oOCHtI5Sv+DZphLyQoIqndNNayas3UTUWeoGFqaJeFci+pscjE
tGp5pONdOnyoHanM3V6jhZ+2ziJ+SLE/cse3+7LdmmJEKJIPI/reLCekbByIVePZNDbpb3YjfRDo
wSIvho5Uvq7s5jLYoUcb9pCKqhy87wvD9qbhAGqjGk7ojolbei2ij4K16H5RMkcSCoxViDJyvo0P
Rv+L9HZHYUDDskCm139kpdd3F/1qzXfEKBiRG5S75g2pzcgZG7zfWbBqMiKyVZOsThQ/PkPsAZi7
Ft9q5XvG2oA7QwJiKdaeHrgGI9Xa6t2oAL5GCu+iO/rLOLzAHNooeHuL7ya6KEjwCU4rCeyA4QIc
1CyO1Xxf6hcFFzNFdYvcpjjCSnF66v3MuNEs5ys1foxkLj6lTDXfpPrFko21/OcnzRomeNUIIhSN
I9G6fXKuWjhJDPviqzHftflerSQ01OylF3CCq57IeNesJgvnAJw8bCNCeexKUkRUBgWF1LAnFkPH
ATnhmyocaErkyK0Sv+Icw5srPdi7EG0byZ6Da7VZFWaAuZFZal9qdFB7X2kORu7TuKuTs6YyNfjU
SbwTPFl+mbNllZCn035RfOCP47RTPywV4e/PoKJXxNBPd6WBwI75lqHafDZYMZfTwFIoKByuXdwF
asxsZjfJXob5OHapGxhRW6YbOMOb0lcfSbY8RQMh4FAIE85pTMUzBSFiO1Ru5ZVRnKpEdgkQuwyw
/F/o/7PymPOZGmnivhrfCpEJ1wE1epL9zdbemi5UVmO3Y9UrzJe1gZUUv0WFuHdt1JTXgXjV7jg2
N6v4mzP6h5/NOrFkUvGQmu9huXQCCnc3yyjWdotyyyZ6P0ejOks1gH2kSQwkr7rxXatH6w/vOb+G
f3GAMMhqOBm4kJDiuEFPjo2fkveco4u6iOEOB7ImsIG/jNT48kMe31CPBjWKCzImLun4Ekl7I3oQ
+RjKbwM1QHoyOc1K2wp9lfDDs2CR5BYgU4V5A+JopA4e0x9x6LhFa4OwoE0BmPuZSbuCmmU1GGvf
avsetIgPXqT5M0+eArmCan2yyh8yluw0+h+OzmO5dWsLol+EKuQwBUGCOVOkNEFRuhJyzvh6L3jw
Xtku+yoQOGeH7tVLe7ZNiNYbxXUlXSbqFW1Hu8JvUB9A8bnUhO3nLHXFJbsoNNqMYfUzSIpb9LQL
eLC35IxlXsmhs6+7Z8viKovWAx6BEZPgqZb+RNOF7GlTkgv8U3ISxbPVvf3pOQyPQrvPcuP4KuWu
R3avtYx/dG3TBJtQW5vAH6slooYsXOdcZeG6KtG0b7RyHxUcSm4yOiBHGjpppIXeJm82seeG50Zc
h9Mz9R5M3SP1U473VntVLVcuPmFBBaCejXUinJveqQidouTxDkQGG6DdElB1S8m4YevBpKNrWOLY
I67EdO9zwKLdkAtog1dJd4ThOspPisqhcFNplQ/EfRO2CToWp4G49MMzY3i1PQyEWWVEcR+Emr4L
l8gGkegYwrxOmmWsDf8yL1zHaEMWYxBx+BjGI/X0dEFE8BcpsA4T6uGQxTSUPncNCWf1wSiuUB7o
lTOWaOhVqbsz0V8VZIKiuCRtsbWLDyOQaf085IJzBA5uKw5rr+BsYop6j9uLPEo4B4wPQ0sXS6Qf
C5mYz1L71yqI8G3gf21V3DyTsTAzMJ9oxdTK1wbhXRRBSvQk44Mgxtomf2GTpbRNRy3fekTDpQYu
VM3xlZWlu+i5yd1qEVsE/H4luDoe20PgENIIILvfMXEVsUgF4kP8l1baghVydTGFhgb7Ydbinyeo
LvOQ+UshvmtAC+ZNp9jGASIE30CcLgzNJva6tQPpXjKfNkFvpthu/fCLqo7td9fY96ll+Y8aUK2Y
S3GNksHHOKl2qEFM/y2lCLm/i+xfz+IDDzqHLkcRngqvY3qx9GO3+BAMRBoK4AHbEI2JADBsE3Bv
EMOsuLxrVrt0ZbzI3D1Okv8A3iSFASEzsinh1ycKHRjXsswIKWUYVlunFo9DcRSrQ9UndorNtDhP
HrawY6S6lXWmHupNtxIPA5pWP7N73LMyQ+MReJivX0vmOCPbOL0nZ5sLUzbrla7oCDYpTHjRQKVy
g/m2NwyrkJyWTqRsRR5Scuzye+91YVFzfODpgDjJb7/1HBGPTo16lfqs+CjhDHtn/M0LDL2Io46W
MStFJwTfOb+clcz7FQkvTfJXkwSErftou0s5viasroVKlNDLKH7Ik8/7Z8kcb4wzqOXfWXwojXdb
vsTkSlKMwPiPBxDManOofHq0m54+RihRC2no914sbPBz7TLOCW4CRJAWo/iKyZxRfnvwNwfRWKJN
smNp16lkM8rkdIy4npAAjFLh9OFXyZ5V5nFgJpUby8S8k4HWoBsLuGspHVW3QPJlM3EP1X9mtdZT
cZkSzuhTpGTqHY1AwUY8cDPMAknhkjuiFbumPJfhmxAoZvsrqn6qaWjDuDk4o0mVtgLk7ikf17JE
zejOrziNFJI5w4mwvWGoHB1EHoHihkyUYsFplFeMDq6OglUSluswio45w1lD+/TxiC3gHdkLg3sL
8fwavRmL3WrNX88knVVBdRIYjFOqZWNh0PKbZfjZpc8O7YfXei500iULmUWQNQ4Di07fyb1+0+tg
XzLobJl/MAdndOrD0K14gklp7hq4kMSRHYlbHHQekIde3mm0NziyOC+L8szqAWsMwxGvo+7HkpNS
Ipk/pMb0s4vMsNYSU49CM5ajGK2SBvgGShrIlmzQV0b/baaCk88xbgo78HSjljV6MY+t71p0QulZ
ATMv4m7ZWl9TbDqSDuKItRKt0IhLUMu/u8EjZNVbtemc5ITsuKywoQ6YnRL+dTEaqRN4bEfrn2ro
t64mU2AACzqEWCUJ7WHtUm/bLnwEwYDDTVwmdfClqTJMTDZvaJpy70dmV15oF29OpZEgO6PfAme/
lBB9ddIh5V0Dl7BJC4Tp5k7M7kblrXJUExlqLM3a8AcrnVLRGpSbThEZ4ONTVYN3j0dksrSVLuND
REs2f2tTDB/lVuuTo1Mzmhkjd4+gkJfK5DqmOGJDO4R3KZMWHZUtZVsyLxlRMhLNJETw8XqUzPRI
guLMDonaEhwJZLWgegfKLaXns2nVFVlJQ7ZROP9Twd+xbhBMWn2k2+iiEkPa1Q3RtKrAed3T1n0k
TLpbGrUqbZyg+hFFEvCC7DzlR8nHLmlGi7HX1q0J/69Gp4iQIURLreazWB/RDLFkgUiRoDwKUnIC
tpdi/jJrWCPRuWt/WgM1JK3AaCDNAzEsU79bpenYqib/6mKz44TkMf9pCn6PhUtlV8favSLkvWmg
JcfyRpU5pTwa1gFp9zxpqztiR+oXo6RK1lZ1I9mM2KR5Hg9ZWZTtlMKxnl9JrD49HRPz5uwXYoRt
DN8m6S6l6J2ttmDKVqMm/9IgcWltQXM8Wy2sdo8ACy20AYiZnWmH2bFTl3tg8Dbyd4UTqTJvs1Or
TyJn3qqGgbhoNPMGrowojk1jkZ4WOAGAESJmvfiTaCCujAvejrWF21Vh2x/gZ1OST2hih5E1Zukg
qhf8E8lGGgg21qS2kTAmZe+qYV02idDroLT/aXq0IKHI6QyOjBA7fhviPhUuwrwT134N8NKtfo3y
QWUB2CEEuxVdciW91BHbYN+zMJHZYbKjYunlcenL1cmUbsWOGyzMTT6miid+KysYCtED5Ip+Hurc
rVH1et5X5AMPxNcZGwHLhLNQz5D+bQRn0rGiSFo0iGCziFfL6FGma6lO58a35tULQ+fH9ZqDTgY8
IuKkhy/S6y7zcaAPqKpFt2Q1oDAzzeOPokGALAUHA8FJNN9p1oEQGLuTUfshVpQtlb3RV0JdT3LK
AkVryllGsWBrWr+0qIlTLhJPWlOVD1m86dJDNMvEfQOJTJFayboX9cy2LOUbrKUzr7XmOQ8qobfH
1DXquVGx4PrRu4048mFk+MxhLvNHUc7WLiaj1UskA08j5Fe8K82D6R7nooH1xszqvfovqMFl0vVS
o4tbRUZEGZuIKXOFbZHpdQ4a1N+64LRXmgotMbwS/G+MsQJHMHF9RG8TB21+qvp4mQjLSngqVC8Q
mnFwsBBqrizBDWI6xC0Z1IlyqhTD/sWK5Iga8D1NGs+o2QRoY2Q2oLXOHNS/RMCBk/hA1gi8sLLV
+t5yt3bfvfFjTKcW5WuPgDolus3/FrkOiTVKq0Ok5fSMQoSKq7olc16XLxAjNj1F2WE2x6pCHjhh
DuQlLlRuR4t6JCA3BVw196xyUDP8cFP+HU+knAlIlSEGaacyw5OO54EMTN4aIBHG99yTM6OyUhbi
rasRbSTRUKEP4F5Ot33LN0RVGYLUMYdb3L4QIwoYMRn3oOOucBN/1cQcl3xH9MfUfypFOWokp0dh
qn6LGuBKFZoVv26LDA/ZFFYDuBlvttG4EwFdDmohpxUrEJxk6mExrUC6wR3jxA8Nlz8infHbPZya
XKejZGZIdyKyV4txWtoV21Jbt/DlNmLfX8GkbSwTtWcEnTzAb++Oc4iOPEbIqwfizxuWXCIF8KDL
qsNl2WAMtUEE2bxErpVhlkKpKxWkjRbORIB2K79NaNr44sFMVZl5H1OaF2KcfXbK8YEUY8diwhlR
ek5+aRvY10NLxUaS/qT9kfL3O6Wrkr6n7tNML5nOBEzcC2RJiYgOErF9NoQVMmNvq+XAmKbLLYYo
Wjxv3sb7lOrGZqzacFHF2rbzO+uSjeMdIuuOsKu91wvyQutRPORPK55g3Hzx3pmiuRhLeamEyj1M
5e9MNuZxM6++J1TugCEO2ZJdRN07molPRmvYnUifFY3DJ+wfW2oAaMEI0Bu2ZTmWvZNPcaIOvxYK
sqD+bah8DI1NlWw6M6dyqtQ1femIUYHOg8xKhiBEMYkjr5DXeZatQA9ABhTizWIwxxjIX1VygLtT
L394OtWVXzeBU5vV3Y909ciMVrUQasmitq4HICPW55igsIl+PW0t6gPP3kdUngeByIelppO5fZra
fegn/wRTfOXVweBRU+dn0hBxVgHE/PH8YQ39QcM9Ia6LeaCYTD8RWVZpOd4oEBKCF8hmc2jWmZY2
zqQ66KLM/iMWPnEWOEM4Ha1wdHuvWNUd4lSm5dp7SM4ZRuC3BTl+YCQ4yLZR1exrrv04fWhkRVci
ahVZTR8mIofVoIgvKZTzg19naBCQkbzBSClEYw7hnwYStiLxDLMGVzy2zIc5EvYORbhGsVGDECt1
C4Be3LzEGcorYzXvx1ZGflAU1DHDesjoiclbQ8tLkgqG4/EZcVf2g/g5TJLOIdYbju6HGzn+IuqE
V8sbGi5CupuuCjkyWjTccYwXtVBHNobDa9ToW9nYhFX1rx7Cj5qyq81fUUkeeomVR+ax8//89kbe
rNQ3dncM6h8mlp2KwKOk5KmLfKtO0aFAXeW2hu5j2rY2MFtRH4j1M/clauuoYJemR8tWgxAUG+Ln
SF5ymug7SK7b3JMXE4ZOs3360jEUTkX5z2PKWnflpZE2feVPh0wxn0PPkVs2GpKuHhl0DRis0MoU
C2e6aVpaagK/jUUtiM9Agak8hm25jT3qOpUNG7H10BdUk2hA4MBpchUKoswARk5I/EnirCuGYJ6j
4MEzyrOgfeqYNrzGX+h4BWCZ0nwK+AtdS1rL7TPjqEpnvXI5K2Y6e9HRdHrKX0Po45Dw6EW3tnHD
8Aq0q2dS4GuxW6rh29Txng+mgAcxoHPshGc6lGulYRaJr7SlvSVRQGFiN7XrmkYjVZtHMMArBkvV
kkeX0B9Lw0q3wMqk91EQfsyIpl2aS/qIZFAabOGZAfDCnccsPCqvmhi//T5YCnlnuGFkHRJJPnVi
fUNf6OTQfnzyFselGFZsiplll9BEfJcMBf7y3HVbg5YG2SjLBW0hN991tMn/eik+tx3GrHEsQ4f8
TlEFuFmn9W/Rkvz7AXHY61xNuWjeLeZPihRcpnBECEHM+WW0/S6Zj61F017b6lMILnjyx2ceDN/T
aIFkIFje3yv+U6/dXjzy4i/opZkJUR2owkmBoxWNlyz+EYx9GGTI2jdl5dbtztfXSXkWrUPIVyCM
Lt6W7doMf6SIsX12HZSdWLuBuVOZex4rXGW9zCoj/5cGxveo/6voMwwKYUgHzJZaHJ2zBSz5kSaM
8j6VJ2ukTMQj4yu/PYUOyD0p3CaqebNG+RGr/o/ScVFxG95qEJCcPwR6F4FnOFLtv9WoUSGNBW8x
8CrCbtUfErfjINiPJGwCTw7jF1kUvXwaoSEP1GvbxRT/FAm8FLLBrx1m19NIj2N6jopvDvmFSUfL
EDd+lfEFEb0QrDWJq7tJb62RYq8W2nfGs0A3y0JKa/lgNYMvpbcvOmqXUMc73On3VOHMhcEOYqP5
DELCrVS3mfb6tOzjswEXJnxpwZpDM0i2pkJAxwsGzn4SdqnHuPc3tByhAWe9hfeJY1HEtEg2JoCH
+GJN12hg+PU0E8Bb/4Lu7HkfpPtkNSIH7WV64p3w5LTb9da6Cg5suNl4Q+lbhTLi5J4DpuwM5Kse
U/FWWoT+dKpqYQfNbnrjJiMItmfGRnjbaZSHNYs24EyEB0DeRIpirvCQwJN5YfNkZZ54S3bC8bAB
rV1o9OHiIS6O7Jiu1EXMUXtib1BOQMR6FZ34K5b9lZ+a9Cno7oQgjeIiSHZqv4qVZY7ivjgX9Jn+
h+GfdP1d6aui+BOEsxw9/k8fI9JT+ccmQIkO7AOHt38uPL7xR19w2N0TxU2FEzWSHO5JpYm9bTwg
m+B7XLX97N9Vk+gII+40hBXhZ0kB96yEPGxALCgJxQoM/2ymsltLDXBx2xmzj8AHyHbQNfYwbjWg
ejZZ2KEB7t0JdID8qILfWneF2IW21+AxmRRmhTXkYF16JwE2qiIYUQjdRemctXt6XeAMrCMR4xQK
qIoPOXD9ZJ+y4prb8GA3pyEWu6A6h9KxEZlzrYViEaIU9a/8zL56DMqnIrza1q4spEaNVhDiRnLy
A/mHxeLcYjIywdeLZ8oPQ+IwP0Xe0+xvGkK9eF3FaxQ6onYNjW9W72p2suInGzlButR4jABjyeOx
YUMr/zaIRliyw51CE9P2rla4Ees4bctmRMi2HS/TDEFXjuM43cQcwD4b5fDTo7aLgfIUqLjRnHHF
Y9BsL4r41HGJZejFe05CNdnG8gFjLplupgCb+qB+CPK1Mw+B/1GPb3zx7DqXemE5ClI66zBVVz52
mfEbG68+xMsCfjVVgZpIaN34EPXhsqqMay+cA/lP9hmsKFH6NFWnZH5nWOEeoJ9ogwm/m76yht/P
xcNryAt3ILYpmh4q9JdyxVjf0HeGwfzpaITrnpRN9i+pW4QAjnqCSkf6KaLjGApEKyXZMB5TcmSg
czma2zFxTVGZpOgLHuEImbcUUoc4u479d243IiI115BhALOgWPhM2qjiDhHZDqsmVA4jQ15bab5y
gmBq5czQdSCp1ORjirgFtPioqo9hhD957SY3qPaxubb0F6+XYe3CKP+qUu2fFkrMB5hh9U2I3jA5
MqHLTGRy9z5/TfQADK7K4OjxVvogC4zyn1X+M6d4F4fZtTD0D7XEUiC19SUSuPjRC2UkTFI7kBRr
vkiMXjMzZL2Gzilj8ReyRJqUWwF1xLgEbBlLa6eKfLZrf9iP5a3o7+oY3vywBk6GDg7X6njogk2h
7MYAh0h/LMJt610iETEDQsTvZN534DMoGFtWI9imeArQwVisi+X9su0TRNXBlxB29KHg7TAybrWy
+O6TJlwhESWz0czwJWT+U5M9ZVFp0beg9/uwJBNW0MLPKENEJFkcYE38youUrXO/V1KjXeCxC5e9
XNUgL+mys3l3naBlrguG2Z5SMg7/g04i2IbKPNHnQd8zpxj16yBuuswt8l2MA3P+V5eILqX0D6VW
bG5iFP0Mj9jHI/7KBBV3bi/eArPlPsOHa/dqcUReRapcjqEhp8wxarA/kkQHF/mVtIgCdD3s7nmt
TY6ohm6+yPJjC/IhWKiEHTpsCbr+LrDpQTpSIP211PO8bS8Xk3zFC1RWIPEcDeem6WCtgB/kFytM
/q20GSdInkt+QK095An90TbPNzrtj0q/z4xunWL5hZgcrxkJachhe2Vv1usO2uDDVB5KuC34qUj8
KJFAOHyTFHws2zUSJLsPCxDCKi4kZ6GAKZ+kEGFszZYHvA2Gv7Wf7gfZHcMlYze52aW44IPLYGCt
4JfGddrvxubFHg51SBCL+7T27gRGMKxh0yjGxjuJfHTgttiv7E/R1E9GzbCopTwRM4opNInIlvSz
0X3FGhBchGOsRMmmZ1ihqDuuWfKCGSRfPOxpw4gQeiUpSN8HV5M3dkHGSnLExSV8G+mRnw7qpNqg
LwQ/uJ7izuH2eAELyFg9RGeA07j8HCW52dOuxqQ/NwuZSp2baxyuRLMg3lEHTuYgu035O7UAGpDs
LW977zR4TzlYikE+S3u7EdV6s+ZG1WuOR/yqVJ7lQe0uCZJ1xGwNUlmfvgjhmg3ZwTWMlfjyM0Tv
tY05hHnq8DDYm8xto601f22+WCmUjN1qg+AuP/RRO4HWltix50iPDgvzFAZL3Hpt+KEckgIOpLIp
GEbRekEztfDpnYfug8XzGC98+Q0gbVmSYlF+4bqQhxsr8N/EY5RP/Mhnz3g+13786VX7t6666dWv
LH+K+mqcP+WR40IQd2P0L68JUT2wNeGcnX9LZnFigiESk1vBXyEp9ks9cyDes6r/GhpHAzklT+e4
ZT+7GvCbB8pTQALdrAvvXPb34C8A+EVf3J7idpOMjxzNTtLsKJ8kTXB1c/wzloMMh3QlMbDgK2Qr
jbyVaNrE+p81D1I+Sfkg5Nvp22gFNFSVYCEBivfXsvWqqoMe7yy80PI/rrq4A+PnWcMtZImYMich
fY9jJ/o19KMERYJRlAA9g/1H8UjaPzH9RnuP4sNWrV8qB4KiGVkVq8QnxIX84/TH6D4L6+VJf351
4L4TtBQWNReKkLLBGrjp+y7eZzLh41aT3aIK0aFafBKis0aew90vD7uR90Xw1bWuIg8xYQE0HlLx
iEdCku7YyWYVPgJINNOr37aC+/ZI8qU/3ma0V82wFNjJh5Av5Z50myWDgS7gGGqvyE+rAXHE6GjJ
vE61GcHfex0P+7eOOQknsHpv+/PEHVjtVkGxKQ3miUcBO1EeXCvUFtN6EpbyZ9GxQ0Sk7zGdikD5
KwakUL5g2Tg1IA8VkXr4TpGAV/170ckFK83JQTFs5GyMqX6Mfs8wPVL+tRZpG3tFRQSg3pJqVerB
vgW4Kg1hsMIS/PC0eMNE7kNP3imSAtLu40mx5bJnT3XNTNep+kPfvEr4vR3UCVNwlLYPeI2QMLLt
QgfGFMfRiF3S9IUUc+DR3EOPyhjMW80fgX4bgSlVhnO+mRJkrrs46pcCU+La+kup6IgoEjvgx2ia
Zs0VxhIlAjkRhPQBtc5CarKUtV/eDQ2AcjhZK6a4npY7i5iNp+kPExCokLPJKpH90iaZRuaKsVZd
xbEp1mkqpnbVUufLbpir9cdoJT9Mp5ZV+50O5u/s1iE9eaIVBJwVNRfWLUj+SfbwIyQZb9rbWF9U
9beoSgsEg5LylgYhI+uTnguulicC6xNzRIHKapHMZj463LYwD3R2Ti85qKMkeZgNrAuagFzkRrNQ
8uikmvp9gs0iJVlK6XHMZJh7sI9uSzVYovhv5YxbKgO7osFCVCIiLfFA27oCeG4MxleoMEWUJsbP
ZeMn80w2LcFqyrUAQc/wvxq2JfwSQc21hbUQoi1ui5L5m2FKCxmueosThAEYhkfZ5HlvH65lcmlV
+YvIaTinTIdEU+XMFZk4QP391ukUCqv7ypBrVDTme+oTvGMS8coxfuogZilq9OMqJWBTqusjnrTW
GEvIIjpCWhzpjIVYaI+mXUdEczVoPo18nuhiOYapi3IsBZlTg3AydS71SiMZPvgTErjXbdOwlAwq
N9esj1JtBMrJ7rMZ6QnMBoxKYY9K3S5Ki7XhlAhvbJoPL0c9K3ZKjGYHoLDFTEHGnAGhx4BlWpII
DhbtQyjEV4IskViprrduo/elhfMBIqR2qMnRQqBpgo8g6q2TgdoK9CJgXU19EuyReesOziAhQVwt
YHWqfebvhWC5adHRBML8UdgRlE3D127lexXlnWupszGyQtcRlHPEH4gKzxtJ/chbnLNEMoU0zXZp
FDdG3pepHoxFM7L7KVMS0ODhWtyes+5c7ouFVo8PISsuUqJK60T6fxzQUDYUhDbzMGuiAf7Cn5CQ
mubWt5BdkfTx2zdRyawLrvJQ0NwljEeVEsNCUCaPynyx3KVMl4tnLhXSKp5YijZgr+I4++VRzbCB
xPlBm/+PuCm2rhDyWSty4DB0yqOLDLIr0j6TLgSXSX871bVzFGKR03ZUE0pz/VYOykXpro18MEoL
GYS5lX0iFeYBnpmNNHPcOK1GLZRSe7eDguSmvBZXlXVEFrdgXUi9IraBglTnR2KVSfYslMMqggeM
qB7bWUoYFuASLahaYGSe+fBkWXaHceKumP82ifXQrTVpxm5H+xLuvytIW1GqvkGRTwkcwINafqGX
bCd8A9+lLtsjJDjxDBJmwFF7bv4GwkGw5FhqfvD4Fkr1VzNezTvp3rpCnGogLGO0hl39xx9RVD8x
Hau810bkNkirS/zdJU4OtrDMaQku02hKG3Rasqnvykpe6vG+674Vtp9aRFlFOnp5Ty1WEtQyXcng
AkfGjmz22a8VMoXEV5JD1mF7sBzrTW51wFplZ+qY7WfqmuYJaHXjYHKbD6GBgPWRd+U7IK4tFs9m
ceeLpSxUOOataVMHDGK4Yyd7wgikOyodaK2vGTKVSNZF9dpSTfUJ2Ky2webKbik/asqmlHawPXsa
eKFCOoe7tECg+5c0cKQuWW/AQo65XU2aqXPcs4gTNrLwN8DkVIN/0G75yuzYc0acrONktC2KBg7L
JFY4umVo0+QCQYWETH7FvEteNuNX07JPyNLacoUJSY4gshcz5lx5Qk4ihb8ZZ9UM4fKUbRWgEfmf
whLkh18pe88AM5UhbREMUJa1BdlU/AkAb9FU4uVQfT6QaaPxgM3Oijj+ait/YfKsJ3woOTK6BDZQ
iaE31H6ExKHcj6ofBIzzry2Uf0sDbyZjjaXlw4yCrqxpK2SJfs5KV+TzAxlMHmvfBY4WrTsVa53E
Qju/B+yLVerGkDBoE7osh69j6bthOuAUiqSDquzV4VnzxFm8LnL4AJloB9aNKgpdjibdjQzBzKqT
12W3UZLlNG0CbYdawbebiCtm7w1bof3Tan5JILsUO8k/yhxb4zordigv8+7WlxslvvUGfMBzqV77
foeSCwmjgXciOGNHbpQviYpM4H810xXBINjkXyKjjax3iQF7u2VqoF9S6Wbi5sC5qjAa7DHjT0RD
C9yoHur3b6naj8VBNk96dvdEZJ6uhLhevKTRNw6MYjhxqob63pDXJJUvRoxfLVBg/kB9DWF0lPe5
jqgQ9q3l5uEs5bbhi0hf4nCb5YniHcGyWX96E9wCmDGIeem9c/9W4nJIkptXHHgZyx97zB5peEyt
PwomQ7yE+nXZZX+e/zbSv8yDRktdegl6daF0/4b4EAWnSH11zQNHGe6kkhMSe60szOtRSIMDl8u9
72YPy4+sb7zh6KvXkv07gAAbNjr6r1bmN4zVpMe2AMBYOcWCq/CiltZ7HI+KeOfuXnaYMCpyl1Lr
NxVcViKW+kLjKmFCDujk9pHsxt5Brr567emFZ0V+85AH/Qf/xPB2s297Zs3q/Htrs1wzxZqkLa7w
ghBhjjpyehQi3E/xb5TrJ54P3fQQFHXGbsh+Z2Y3Qn/kYk19TTEYtY+6uDOHTrsL56QaHP3ioou/
NGhE41QIH1FDKmy13pb+lRcErft0i7ijDrJ2ToEFt8gj4pFVkXGR2SR8AnJHpGyyLsZcx/eoGXeY
3U9chezWFY8MnXXZbCv/xRJmE2YnBY1quk+z99hfrJ63BJO8kbLmQh8tEQ3KzDi23LDiwt2FFaOp
/WQUNOInlmi4tufjMUvAN9REZNPM+goGr/wZmPdB34LHYSlhR4AY8fr7+WT76pM0RLHYKxhKWkcB
POTfZK23oxy9z8aQNwUSWqbFLcslCEAjUPht2m800C35aarp+reNsqyFZ3g0kf0FEEhOqCW1fJPm
ezXa6fKRLZW1JM09BLddb1fAprYNel5/mxtc/25ZMVZzq+heFE88M6G5K/1NDduhgby6maqLzKuq
cLq7g7mBJdQke6nfedn5bkA+TVBjIufyD2L0UPxDUO0aA0HyAeJEY15E9puBf9CVn1JYCcYW71MR
rhkyLlUbs2HPUHLA2rHWJh7e7Wi4E1RtFBujO2tWLAY9y6Jkv3GSSCXlzO9Qsub7VWpBOpnL/V3k
XUBCpWSG6ocsvQSwONKjaGE8cXpCEeOjtmyQ1f2cgxBso7GL6KGGJw3U/5Jw1Toh3+WoC8edTx5U
tUmzFzXjDhTbq5M+Qb0nzwGBfr7N+3vFzjTcYXCUFXiJy0B7UQRjgopbt5X2PFqxx/Vz5HvGZm1G
R8/cQ4/rOgdUzwbfmJ5dje4PKjttQsxngd4ILmS4VPRDus3IrzbvfbLE8CN7a1R3bMkIrU71pz9u
egZB8FyVvW46/bDBTSPIS7EjU5rnw0VE2YYu4zkeTGZLissZlEZszdwowla2QoMCBgJOG0omL9vj
dZWVGy62XqXqW4dLhHXyQh/LjYS4re2wz6PvnC2JPCZ40yoVIzueix2jZEnBYNGf420AXkaZuB0u
M7ak9bdz5F5ryeekoF8Y2K5BLaaCZASuMGgBXpSd1MDbDoQz+C3QK30qPws/RUmSpK9+sAB5GhtT
gGsD/QIjw8RSPAFwEv4bgFJpCH+rLb7JhIVcR5R2mNwdbH2nOnx0/qEhL6JiNgPq0jeLtTFH+0BS
yZy8SpbzliOoxbeXGcj/kS+FKa2jUM1Jew2fUKxaX5Xc/Q7+BB44FhhpplW3HWrzrtMipzKqj9yH
ZlHyXw3Wd4tnEykyFYcmueGduaLEfYlVort0Kgj9c0Gs7tRKdiRk+mqQtfkECIGT9S4MPN+hF93Q
hwjNn8goUG1Oq5JtXnOiDTwM3mdioiiN3laPXWjoR7hWcTBPf4K1jLzWMsgs64vmhny/q/ZK+0Hm
p+dvu2Ib9ktNVDI7Z92fmlW1LibKrOwiBKO+k7I1+kPMB/iSzL6zVpFpMaaIeNjwkW2qco0qRO3W
krWSUEnri/4xqkf0332uDW5ggbPFBlxOprQx4Oorqjvl3XSRxTS/qrUcbzUZXp73Lxf6D+CFHKYH
uU1cTGWa1B+Kif+mwWXTxWCGzW+STF2kgKg5JOFmYZdzkLxZHsWnDwY/cRsaK5KYBuiJIugga9Nr
vxacGh9Jrcrcc8QYy0q1yY+xvMc/XozrTnr7FWNhqKUfOUZfRWquPeZV3RvtplIOXuU2yU4uNgzt
iCRGRQpRHgUYT0GR/wurFwMTZcbJNhiH7mNy1fXAZBK6QakOJLPmUuXdY0HtjU9rwlE88NG5Zrfz
MbwlxJ0qJw0HJl6eXFiJQpQuWlDKixBfpWh+xP6WzEEecWaELK7K/tNC9M1yxIKuZ3nSWVAF/WuS
vusmRLL00tPhgsqhL9kIAiX2/+PovHpbN9Yo+osIkMP+KlG9WOXYkv1CuLL3Ovz1WQxwgwskOY4t
kzNf2Xvtt7y9Ji2hABcD2p+OZfSgE8UDYzDdd4xNDdQsCmNdE+aW3LnZpkP0Pu8Jk3Xf1WvXpTQD
z6eZ4MV9jjYs+xVmiAHfbIwdO5MPFLlD9IoEDYtmnu9Sc2OG7zp7m8FZ5UmImPoSyWCTIqJKGbUA
ocrZDHHmKPSH00MEWA+3lbo1uM1hL5HKgUzcYZ+Dp7hdmPgDou4ztvnmAXyTJ1dEyWMU2U0Zu1tK
21kNgnYWfVe5EjTYoPyIn/lMUA3S2DOss4G7Ym098WFG+ZGyZh3PLsuM9F6mxONfN56SjOQLqotL
2K2a5s3uSk4xYKK7ULDr2tkTz62S3VxoLoWLQxJveO+8sydjgZrLW9xA69mN7aVSfmpWSKW1K8ND
3zPH2cjgadnMToH0CYdepwiY3XU+DlkD+UPRdjsLMhjWLb05aJzcGZncUf7Vx++j/M2DVxippBmS
4kkLphHy+lMilZMTyq9x3aNWVCBGW1wNc/nFrqk+mNh8e7bU+xAPYslkdGE617Ja5eBHhnCf1a/+
sKuZkcK6La0IRrNs8kMFxVQkybp+oFDSV1a9Yu7KcqGx/IM7lVdX24PiHWp2RO9cDH7wFubbYWb+
Z+na19CDYPpvX+YsCl6luGfHzELC8qp04xR3lyk6ks1M24XNVUNYk6cfwjAAKyJ5RNMenOqmO1bK
wPcW2stB6h8tGoOOiND8GjsXM/5NjYPvMrPdluSAof5kiTpkrOGcjPNS6xEa+PZwaBJSkOwGkiIa
8jSbnZ8ulmjs39od7s6Cvbg35DclyPH5Iwu0W3S/+GfN7DAoV0n3ATlB9VtGVfsMBKZq/rBkpG9V
V+NwAk5P2Lo7vuecTwXjMnLfaCPJ2GMNwsjRz7yAmkaaINppBK3AafcjKxrTtJ5KmsOaEds6oqU0
i4wnk+1xxjjbH+UHjrPltDTiD7v+sqwtN2rmbylpYh28y0kFS6TexCwTuAYVJ/od7avto4fZMCRB
8wOR6xDpM2vScFfWp62CGUcA/MidU2FDJXrmaF1Mdpa9N9X7hISXDDHfyZk+2ilfduUPnNYAO4yP
JBBTp9ZuXGlxxzE523fNFxvBofxFk5QnLjqw9KV1scIi42ezFkOCqe2HGMFGjZWyLNzgMFouk3G5
pGYyg2de/aCqQOKv1Mc0vjoU/Zp/wJGBBp2mHM4bYVMrZzpU6l0BnooIbxFYFoSR98hfQNZatugj
U761Vjl2wTdfIwHdIF00YNmn4j+JY9FDdxFFRMg9GvJItUn1cp3fQvRh4g/bOglayXwZxaUnB8xW
pMz4KSrHErJQTJP76hAwOMOKWvmlcsQ3tsmB0i4Tfj7colbEHLNe6oyF1PStQjE0RM+OD94OzkyV
lpjOWO7DMs5XQwtbSseCkDSwqMjhYjodBT8zrEenABKsoArnTIcnehxmdCAOsR2J9QDWWfYWkp1L
0X2nxEWmPh9LhgPMiJhUY+BnYLmIQ9PYVamyGSnqAzyxSsfqhAKHFh6MdclL3UH+BNCzzmZwZI0u
HtqEYt7isl/qT9uu9o2eboLgj8RKf6Er7szzmpYqd5lLz6HS7CC9ptFMsKeULuSFwFh3gXWcrGgp
0Ztps/EcGHlEaWiyayXcjfwql5Hg0+m+pGKuM77fDDV3zcaq4EgfGTPVWAqypqZia+iQTV5wy4MW
vuyns5gQPEY8l6TlqdjLgAE0WsGHaiI9DYLDQIwj8ZdMd3NP8N7pMNqdO3LWDZhJj1xeDwZDJGdc
JFSF3AS9ZZsn7JYJqkBeut06CHLyFbWfNHUClOYB8lcwfTppKyMhUIidVa80gGe+5Yzdgv9XB9G7
WeO/cvKrFUg6NwC6rVCY01PUBfqZ1DpVrgT0T1bI2VZzQt5dwvRiw9rFNhFCMn8v6l2dkBoJHUfX
7W3e87vo1VVRIowoYW40MvyOVZ7jgJtr7IqfPB4OvdWy1WzPSc3zTQM2VRL8kHOMtORVlQVQPuMP
5N1NgEStxTXXmTiQK7BeiBcxc9LivFuD8OPBXPrTm91rGF3VM66zRXOsV7VTwtXsOUezB/GrQAGh
ISJTPfaArluwwfCOU+j4E3+FNSyTDAq7/DWiX7VrVmH2YqzUkqGj6PlNqjzkE6YPYqOGnt/WvlIP
Y/sa8XY79eDJ5mVguNccYmYqSfpVD78ooJSR10Ffs4L10521L5jLJeUvwdJLyW3QjcRRstlp+SvE
L6ZgTWltnp4RSUb9hsK1AHkqW/cpEJHTWncRdaD09+w1J4tlAoWYiOU5LEDi5VgPEyygFIK2slLJ
b2AeNmgjvfVhoJhQ0cfIHXyRIMIxHv4zkVDBjZzif3WCqX8ekqCXU+c9L+1E8Wymazd9qsgs6vTT
dH6ka1CDzeOtf0r37OC56gpJ61FOzRD8SbIkQes41wm7d4bDIXDCnQkTwQdl07P6F/wBg19TEj0T
dK1KEm6bUjnHLdm3xPiYChZFPqe7b2vvpk2Cjv5iAdqy3JHRFxDUz7AnkKySH05cLOBco34k1wXP
/hi/ALBa6DGjhZNUG+w3zgr//d6GPaBSh1WMOuw4n9/B1Sz8l9UpLLSVzlQ3KWKvGkx8OjbEEogI
I+xXZAoO9N7+tSyJPq2zrUplRcZen+xhT7REbffWfgh/uu6jtlZFdRtDbMwLnMttB+lB1706rM9F
+hOmLxViZ9m9yJAz2rYXFX6cDH+V4XQHwL3ELWisc6Kjhj/Oir5D3/HG9NkDoouAnvdbFUaTSn3E
MRaY/dKqfHbG9jwl5oC+Zx8tEq7OT/DuYPWuWUH5+5CrI9FRcbL9shlfZsZNEkiI3HdpTu5S1z9j
dBM1h60fgpiyFlX9k1F9GyiQY753d07lyrmNSvT6hSm3p8K4jvG7r0A7m/enZLIkAahycvk0Ej4y
8aCyB5+VCu2iWSRCBN81ppm+uRTyomINHWgOgn5EyPbasvCWAUliInnTUcX2aukVdrQIBJUXCQJB
uw1d8xlidjBkB1vAuYdleyH6+Egg6Eajr5mYLOI6oUTeN3HqzebZDDtTjlYsJzqxgu0Bit6b2SI6
wSshaAMDN3+DUFGuB1PDPPav7FjFdmwrP751TSXd1MexPnkpMAri23pMGb7zV4toaWNC1TLMIKgI
ml9yUMVZFyZ6G9Mj6HEgMVCHbDT2P1FFJp3tLE31u0+IqhDFLgzGjSwM76UtnkXT/qO0VxLEnFyw
A80PsMUK8IhQdgZmnkiCuwcRhdvbBNtpN4LAKC63geWonC1rkFMezHkVHdcGRD44V/l7QrvctziV
oSOV1oG5uxv0XgnyhxkbyV1q/3ClvbWZoVEc29EyQEpn1ptKK/m0E8bZPB5gMEVyUTlfBup8eD3c
bWb7GWecKKa/5vxNw3ap4f8gGikeX8fgmc4K3Y/WUpk1oPOaexa2JKUy8KFOmH33Bc8E2KvMfRtc
vDJffvhTBPj13zKiJk1IobOZO/6tQ2IeoXE0uSQMu/YybvWmxyaXyCvE+6WOO3XOwsAFx7bkd0QK
Ak6fnJx31uhdZ3oVHCAIPCSmbwbeUbBAGuVHmkzrwc0onRlv8ppaD+Qb8cSTvYcYCmnTCg8FvlO3
xYHBFBRBQvH7/wyHL5tW3yqFpi8JTBvug/arRATLfKcp/6ILyoBwRewfJA0wqQLVyvygISQr4f/7
+e0yje08UeWfkch2dnNMx/7HvMhW5Isb0BPEnVcjB1PSX66hSruP9XFS91n+mkKVhDUEoQi1BT9w
Gk4rk9xWQevryg/VtPaTBJRMiUN8csm6ycR9pvOrV6x+a7LFKdxZmUylxa7JUD7jmYhySoTCrvsR
VocsfQ2cb4dlSVPFgHY/yvlNYoNsB8PGqWba5zCSbWOydrmqDONFzg2DQm6EfeiMT633cmqNoVIw
Fb9UrG0D7piSQZLe+14HjdsfJENKmN7V2Ule2cHD/0TtycIp24UEoBT/JtzaGBVxQm/JGQ0ouXT9
pUewho5AUANV6H94TcPmYZfoUWz2IkSwoA1jfN6iMpvJx6bDigYgesKQvmJHoP2Gc+WLZF71GSyF
gAmoduNyOzok0JQUkcnDjR+sk9IhY0lGAhdDYuehyxPun7rB1PXZWcws6u8ZCEeTqOP7Z1kycY9b
n2ljrhofI2Dz04fPLug3Skf8wJSvAiRzjnhDfarUOlXkH9OVqHrqpISg6Mk0ZILKpp1TIDOsycZF
KlfIKwEVTBYQr0nTYS009cuFNSgC8qWJCwJ9iIkcBQSqE6ckdouOqeS4NvB4qPbFtX6H8BoxdhME
x2UBeZ17J7hqhCZPo4uAlg9KpyquDixHgNcRDQDo1TfXXN+Nulf1AzHCawf/vDN9xt0jLCt+y6yH
iBoMMLzfewQQVFNW+cq4obPfSuva0W5nfLjMraPwM1L2glGQwsc6ryUTF3wqM6RN5X9J463OHiVp
DL2LGWK2bdYNPuV+TXkPnQDSIpnzDoM5Zd5iMPWJMRzZ4MfIzkypjYPyXQqkifFOfTochH5PfUVo
pr0m3+kfBHI5Ry+5/xiV5BZG/H7wUvR5RcG2CaQCzM+kRIka/toRGsAKwh0AlwCFVY09jjbYwWeT
FGsbJkyfHZAdoksoVfMzxXvcIlgMWvIQ56TJvVDwAdJbtN2HY7M4db0c4aaSHJSmY9XqkCxAiMuD
YMXRRAoz0TJSG+qHnhgUgfKeTXs92Utj3QSsfMAAImBDYwEI4F/Dd2+yFAf/CZWu/BP1U6soZBi8
khXgYeNfdDwMGnzEaNPpMERdjxRmPhUgEdzwM5CX6lWRW6F7CVlD/T2bVTfiJ2X5bohfx4DSo/Dy
l0nbInHk3yI3bhq3rTyh9ViOis/SlQfFf/Gjz9SWGyHv2U9BlELkf2Jgq1DqzG92kiFTzd8nThfb
lF5WXQ2V0QqjJyeS5xplrcRUMswX+3gnz5t+p1owrGf/HldvCqsM+CdoTmW7V7Cm1zhTJHXu3IGF
PnZ4MtFWDSugmpY4cXbDdE6Rnep/Pp9QycRSKd9aCOrzotfSfzg/g872Up1q2QEW8H9IQbzpWvOf
ZsW/6FadDkhEIl6soNP20vmmunzYae2iWr8Wg2Bh9dH5rw1P78h5VVHdROXYU52b20ni/cCOBrET
hEcc9vegHG6FkjIRKHnIsfFgdWbzUox3vTlamCSTJS6IRQo4iHkmy3ZAMKpQV5Ni0KJZbwF9jkkE
hQ0pT6iU1nazEcbFGMm6LIqtKJ0XQ/meUGX0BwN1P4toM2dmpGRcjQ69awE/tBfWmz7wjNY4alOE
eW7kf+UqdZNNZP1yTOvnAJwl3hvGsc182l5odDAKWZHMVtXk4fNhZMzoK8qssqw3fZijiO3zg2oV
wHKq9n1EZi3MINoYNpxZSw/7VVr2Hx2yZhg3hnPN2QdL2nruis+iOY0T9wGmLZVrZGVH/irO2cRC
Y3NZs/6pCKW0AY2O/1FknCR5u84bCwttiI51HQq8jMS3lGHAtlOasBAINUAKPOMV5gFj+uX4OAUx
SjjBex5PvMSUa0XF/AL9LFNEZod6/llA9EbxpYz9wpkdTeWwnJSSsn81qmgz7TB9LaR7Jo9HAdqB
vS1EmjeZ4IzaQVkMBTP6Kf7pNExoRkaxOxNonGxtqL+aPFmkNCF8juCwZki8FkEyy1zUPPKE6OAm
5OZr104Iy2oWlwLXcX0dfAZTYzYrpcFjo1BJnD8rIEA15rnuX9SwITVk3MQlKmm/Nliugu5vFWdb
ht/huLFh7BZqSK4kIUaAbAbl3WmyP5skRaN8kcarppI/2hDSUA3fcBsYbcObcaChaJO5Uskf4FWB
1BEwpO4BlYWtykUZpRwm5NhorXFHP6H602s8HzvCOrLAYc1IMh5zxNxOb2xeNNFh7Oys9QDWgSJL
W2casO2BCeNCDMExm01K1vQmHkN7t8mE8MUFgXRdfqUGc1umAHJE3StytoPWhNBRd+kSuiHZ5223
MiZjowsNvEBIQEdmaQSnoFzpbIjhpcIOE4m/H34RmrG1eBXRX8H+0QbzEHZcnHrqrJMxeToONDUp
D3lCT8yq6CAarKUNSQXGOvbTo/El44DBq76NJdBs4BCdT4Z1xicnunFhR1ib8mxf0T9Z+EeB27M+
MZY5ldSYktIp7O+R6Ca+LVqJUkMRV8+LNctnLZmF3QfJm6IgkLoOhnXT1BesoPsedyGORcL4MM3C
/oWojiaxW1sqTt3KHVgqcSrLGQ/Zt/eCeHcO/US/D9J8FYP7pBOsoeLr3HaJX68s0mTY/RDwp6b3
Pk6YgX0FnXLJm+Rh6NOtCJCyd2IdsY63n0EbnMvBDU+GqdGHrNqSw05U3XCS0KOgKVDs6iT5yRCh
MxlvOj4V+awZYfjdyS9effqTPPCG+IJ8L2fm67rv2a/GH+HHOqQZ1Ps+uTUxvYPWLnJF2yryC11F
Dnd+0D9ziQPIVEB4lP47yAXMo+03KzBKn4EfGo/6oSnDbA2sAid3jSWpU5WTIRWDlGKxODf/7PLA
YWccEbKRIZICbjVyz1LZi/749Rbmu4UbUCxK4MjIK0aapayLody0b/sM8WBhbargaAd/EA8g9P1L
wBiQfRj91HI/tOm6Sk04NxkjZ44WYipeRrwI6niRkVdla8tiTbnSgKXZ/jny+XLqBQJGmHkWynSN
LzQQSK+75m8X5wRCZB3mXPOKg2KuM9Jd2Qec9m/plGwhCPLMHg0qZGXYGRXycLRCpVfpq9g/us0r
lXBun/Uempz9sImim1BSYCMRc9WHQJjg3Lh90ywGj19yJB4TUkXMW1TgSO7q3dTdSggElLVO/DFx
+2ncQTD+8nM12C99ASClzlvKpHIAtmAjBLIyyqqeShZz3x94R22jyjOKR2Du7d6mqa6jdQd6nmAH
d6fMkQOR6Q1WxkAWA0SeFhlTNcazqRVvkneFbMiJNB8thMau5DtsuRSQtEH8gW6v48JvcMtamXby
bbbkhUUAsmQupBZbC09NZKFJTmukW+x1KpY51rrpampLd4ttKb08krHbjgaBWL5Ji5djIY62CWPW
Lou3vmXfmMMFNEs5i4CMAEJfP4R+eQsyNBTNFxIrYRy7MqyWPRUx9JttzP2ehLxGuubslT4nOL35
qAe4z6x8eix5+jwreCZjzbKRuPWEzjseM8ejxho4FFOLqi7qUSvVzXQPpnSv548ujD5Jqtm38B7a
JTox7reIGGC7mA21+pEf7DhF1b5Lg02OcU5BzTco8iOpyjvg0jwt8T9ibHBEcLIshhIoDGSKAjry
h58wR0GZW/COtHWpJJ9Rlh4RYe9UTvBY3yM6TKTr2cJBv02BzRiFcamNHNW1+5FuFCGOm12jiZCq
3kac5leEEAGtmk/PwANGkiBWiFeDTTPSvieTBfBOZVU1fE+4io62TwlJUlXkNT1jJsjZwJeI97bH
gLhgBCJxySfSg55T7IztYFWPXh0wwLRc2yA/kjFiqrk473IMiprZkriCwaI0uYeeWR49/FR5qVFr
dISABW7UcGKNideHwTEu7pIMKpwXWKTy7F4qIykW7WkMJCGD1smXIdky1l6dJQ7tTxTRULYaxsqY
SFIysgPH/+vgI7IzgNYhMhwQsHWNYWuDwulJmCoKdavnd7LPGbe8orW8aGxQgSuQqSfI66J2Klch
ely1NY9JFj+jxjxaPKymcQ3aYm0hyiDtib0ndzyS1nQxxvZW1TUSklDcmp+qrf306EXRNuiU+KWK
wUI7dc70MubT0oTgjunRhuNuaWgN6oqxCGiWmICZOpLjfbSo+GPl0mOFJ5QOfp74m5J7RYhJ7EUn
/cb8SikJUTLqi/KREySF+YzxiJ1gG3Tdk1akYtf4DLyE8yFrccYTjVBMNb8sVhsVYnXW53yE/dZ3
0STJb/rjoYGtDrnIfZ+FpGiKAhzaTLnTl2CVpg3+ngK4M30OLxvszuCUJJgAj069FYzR0rWFlARR
I9uso3zGsIswvNn0rj9Bv2IuXtPK4WYCjZPtHJZ1sYcAaRreBEgs5WAo9D7f5JAizFOM1HPMm2Xb
/Tqast/Cmnb4spnv/sUPQg6YSTMqQ0sQMBar/Zcs+ragyshbNu61Ys/aB/yXZpwGn+4Ja4hg6OTL
5//JWa/g12tnPf9tgrG58QQBaE1xXNh59mL75QHF9dc0OX/+ZKfLglNzZa50B0ZzMwJbcEaCHxCy
mSwxvu1O7fajOT3clocgGOSfKV/Kv6r8FxH4S5mHZmnps1it8YLwXscTHs+Do9AceyEhKfILoQi9
V+De0s5caXj/wXdOkvS55WQcJG1ISJav2IHPgvGBJ26rkXygPCFyqfmROaUTvRE54iJA7BywP+17
1rn/Qu5t2gLiZ7krO/LIwRuWW7+b+zAFcOs4guebopMjn3aq2BeIkGCVGM5Y+CYM3xFLfVAIIat5
qttcVPCrojshDPnL2PIfQroBrHfdFOqrrk3j0hjZwaazE8pkiBVG/yoffbhnT9ELse9AtrnxBrrz
cmfN2/74rYwAzxgBgey+W1/rOOn2RkxFYQ7lzo6ZVnc2z3//yRrvoMsXFPGbXHbfowA31KbZ2Ub1
QljDrJbkDUBzhy0VoAmyHfNij0dSVtDJ8AQM/bbmmdbMzVjueeL438SY2thlGQ6EG1GXhtF4jA9b
tPDuwjAecVhds8G80Q95wX6KMI0M/EKc6+xtDKABYC+K1hhaBvOsZZiDPdVh/+ypwzaM6UfG38FS
YGNrK0muc/Xpal9ZSHExnIxwPxlbzoFGwYuNg3MtjLOd4piad6DxGeOoHkYXNePwHor4jDxZo8Md
RLzVsxXTWtSjKvGgHMi4OYjFyJZly5wiXAKk5mavD2TwCv8nZTCHkjRjhDayyjROZvloxyPD6S4w
YA0hnFhYeLfSAf7IrhefpCdn1PaD8hMNV50DaVd0uDugllXVBzxvjRrPFJ+9eJU9nlNuQiIXpy98
PgxDn3wNOzk1YMaL11lP2zmITUx4m8sM67i55CnHCiPZ9kYvkGP4rxBiHdETK7tCQRx/mlEr043A
B6Zd6jsMz8rfUo4V/pagmvSB4s7gGIVv+z3HIvTLUcVukw3oGHz8fUbR/vXufQwwp8vWZB10CsKV
6Z6b8YD+YM4cXRokC2NAdmA5nZFaNmuV88oGZwT4krFjBOQaPmJHF7sC3Yurk047cW8sHek7kC/a
Da8vTf5C1S+0A0OHgMrFh6ZmtHtJwTu6V5xLMxAHs67xe4ebbF7WXorggBw+qa8WSTfCI2YmGg+U
ZEzk42Sr+id92lnkrNHjYLFlmjaON13s2NMDv4eQJN/54RVSJermnPEphfY/4KamuXeii8FLqXO+
oYoq8KThLt3kUOGiDbb5sHwQB+G6wVU42o9b/kTZhImgQXqHjTxxgEwHhzjdMt+Og6vqECX+NjNo
2/IMEdyHCSs/SgHE/TTUO+mf6vTO48etRjITYQxEkMi1ielDrhycEHILiXSK96VyTOD0y23gIuSj
9DjOO4Vx1aRLPuEuywKkNO4bF625JL73W6m1bW6xAA8KrlcxXvTRYX5MMmMnDBo43jkuk9TChRyQ
//1W4xzSzB5TO+UR+i21OnekD5jSRL7jLph3e+ZMnRgKPuPqruX9bVKaey2yi9PIdQyF2IGawtuy
M8KnLptNXnX4nPN3Val3LDN1hlOZyK+5GNttLjEB1KL8FmXwMRCBougvrupu8EYphTvPYOuNBK3Q
p84TNsrF6IilTVWmkmo0Z4uh6IAyyHToFrvtBT7gocn0Xcicc0gTb6QKyvxxpwq5NZT+mSt7yEmA
LJCmquLZl+o/ltj3SMMvSz8CVdZseV+IiXaeVovFVA9Xk88Oc9NKf0BmUSO3qYZu2bYacWfHIrU2
UKsYahMpTrbgdZCvDgBJeRiye9iywIZz83DAWMaRj4Ntg7hlchnYpw5NKdVVlt4btqAqZqQl9GEL
A2FGSw4pAwiU0D4nyPnSsRiKX3IYFCLNvHamGeTUDoLz9i1nhpIQVlhgCFJwK9f9c4B1k9BEzau+
+WkY1R9T2KQtMVtadmpvMC91sVfxSrhtu1IN+5FaggalYwsthLIveLloPk7NMs248eFONQm/89+2
Dt+rPr+3aNU7QAxp/Bn7Xw4u0nyJNaadPvHBrlqGnUV0bcRHnHzSFVyxYSGnKdZj7q6CLhkwZqte
E7K8JOYtBubRyIPZPWrk7whckv6md5vQIFOm6HBhR6/IRD3a71r/lRg4WgTXxZV5bGMQywPtSMgC
FKC+VigZdXAuJul7Mz9ePQrf2qqD/xMFw1YW3U+mK79gdT4zH6ToJWxYYVfQChuQroI86pFrpXzn
E8nUlwTUtQn87hRP0DHltlR2FHCjFh5spj1WRe6HfvPZ/LlumS5dhZY+JovWNIylH2lbwyUCykd7
+OFv4KfwFXhEGPs6Y7JK+HKEWBMo0GBMUg5qbb+myAax+61NfFwdINAEU79FdjUUJSbweIZZ2rKM
TnuoVDp9j4OLp8SlFyQY2zTIX+xveW5sJbMgJa1UFXqLUOGWmfCV0SZiRmv8VSFHZCQ26ggE5/lw
xiI7kZnmbwJXsvVm1KN32j+ygvcfHdpBMAk/NaADI4xAV7Tq2XnLY4d8WBT7DWp/88y7voi17mxM
qb3wfeMraV0qgsIb8Pp3JlK8BI3xXKo+w2ildbDA0fAmNeacYVulNr0lnG7a9VD+dD6fdJhzOUm8
Yy0y/Um4K7XCT5UKumpFUdaDzasd0YExwMoRs48BOXUjow4FVEwQy11o0/fZCZNDkAQMPPWR8RLT
I2kzuCbyBfQ713pn+ff5XtKxUYsG2SuaDlTlNKuIUJJwN6XChV9N+eo3Ci57BaxVvpYVqKAS9FJL
IueHlK9d+VcXxLNMa58ew5oTmuBKGJqyKTPs4Uq/dxnK8ipucEd6xTjT4m/wr4hrjjdQb/6pOtB5
m2vny1DMY1jy2Pv2MU9HVjDaLag/ZfvW8J4p/cDpNEbo92POPUrNFEZ9avsot45+MG9SCp7JX1vV
8HO2K6PhtkmiQx6jUNfJOl6JEM5/YHu9JDcQTZntEkyZP8f2UE/H2twWcmcFEK+qd6LuMMGAWzX/
Zo1MC0m3BqoRgRgM9L3GoFXHa2QgmKvoVpelprwQNb0S9TniksjKQ10QxdCWa6culuLPwg4xhagD
ikEhjguDOxhbOO0u/EoHpzVwLpZzKEvhCJB7DsK0OJTCWI6zDFOnc/lrhhctJzRNRcLKoRja7lJU
n7nd70SIPtfHgtN8mjQpofk7oPeKhXEKkSRwShhoWqa1oodA4+haq559WVbKR15LRiCeMgVrmBic
Sc3NBQwwYMdyWB1j3p+YxfkA2etseskdFvj5AEGmeiktfR9GPqzPX+Ov09EJGr+MHL4N5W1ChEu4
lNc1BGcwM2i3ESovf0zPKg+66U+rtiPWYdonk6CXg1YtXlMTKGlUXw3f7L1CICPjjzkljnpYpyS4
7kT81fTXzr/ZyRV/c0cFa/sKIntBGNPdbu/KcGndj3gyF3gzMsq5ge6uBehXxjfLzLctv0qrvKhj
uljrjLBKyCOju7PmnXFe8Nn8GeRNGLb03OrqFNpaMbtzEkWGRwT4yhEGkr6A9lkWr3Wb8csDbQ21
PEN9WzBIJz3twiAbaT43HL+hofzqW5pCY1UaXC8ywWY3nCIWiCJVmW83zSUjEsDoh/A1hwLgKrTZ
RROga7LRA1YG0WNy/JuazHNQS9YGiKhwYZJKSxuIaNoyEUVDuL6LV5flcIEbWQuPgWQsV22rD6qo
DyVMblnz5lbTpZJimWBioOeY8Oa04TsE81NPgIYS9MBm+g0I4SuX/08Q8giG2a6YiF3PAxN5Y7LT
eucwZsM6Zp9SoNQslNvE1nsKedwLrDolbg29Y2fWX5vwlOr2i+HPsDjqpEasLUVFV8IFYatvAfC4
eR4dk00U83Mqk3XIsJfJm+w9v/DtFYu13q5mgKP70ZjyNI7N6PUFGZsqAP6BaPeC+lRridaz8XkR
TASppWRXbIQZRferUq6KX4fC2gVpEjb3TI1VlKRBve6U4UY6Ihe7+pLZ4MfsRWM2Xj5QXHE23RS2
mNRTRFDtcg3BasBxrRYmFB/MY12jbwjqvU5BjCyAl4sPcxAfEaMe6g0oXIyMEGPSD9N2d0jwJGFn
xSIzuOry74LuH9HnvFttjsIBOmfnEZSojTVMp5ZWBaf/GXDPUfdpkcNiYxj0zTn8vt44G5bDJAYY
pUS9wNLniDOH+5N3vRg2AXR6JF4bvYEEUehsH4AkIxoyAobhERb0igTP9VCL92GaKAbyaAXZa8lh
PoKiNPJdU/6ved+Uif2dN83DmIF67pRum77vPLysm2mMNyY5iD4xVhKvTWCBLhDohDKmy4Zx9rVm
S2+ADjuPvjSNb9bUj24evjsp4Q8DOA1ySnE0Q+tcVCjvSiiNNYJlnz+Pxx0PmECXlDBaorbO95q6
b5AIhiSiaoBx3O5TYbHc58pv0x9yV28840c2Jhke/dptNNhqJoeYyK3jgIqtQ3RPqjuTsAUJPFlw
rXry3BkGsKtlp54gQsIPSBsTF4Sfh8RUCqZpcHZJrgQcxGH5z5XOtqGtTynyLL0/0/H4WtTgAMmu
SahufZVlPYMJ1x6eTgu0og2ts97+s8qBzQZMBS24keeMOMoppm2Vm9dgcFd6GazUgBlWUVFiu6n8
KAg66RKAhUwwk1lMnV3slJa35J8rzr8dM3FKba7VXW+P44409Q2Lykc/KWuN5poPuqnHt0Z/CFve
B4PdUcM/udrGE1wWtusZpMfBjPGXsyGyvtIc01yG7j5y/b3auqeg/Y+oM1tOXQuS6BcpQvPwiiRG
GzDGGPtFgTFonmd9fS/5dPeNuOHLsRmEtFW7KisrM4aYRPHsb9WAVv4Pd0QbgTcM3cTgCMKIXzoi
T9BsKKCG7BAEOpfZABeuWuQvfCytJ1F5jkIGxsjYddcuB088KpquQgjRLphoT4jEA4AX5pveSYRm
HVZOM/2i0+tIxuSSqdAFIbBFA6ONw5dA+qYs8wSVtnWKPIpHJ4cpkC6rbxUkY4+WRZdeE7P8zFrs
kXIluGC8Q12OUGeUHvIeXZshpYUgkImXGm+24xhoXmghd0ccO+WA25XXPnVu/LhWdxHOHBgcngLS
1Rp3iXxoz/Wkvypsl50Hvhm+4x2GBEHrSAowaRq5TOJwPql+c0RM6RBIS08UIT0hrhUuB11g0tI4
keMSnSMfpEJ5BiWtOlFClGaQi49q4G61lGU1xs4ygg2PA0NQpG8NmrMZKkDdH/vM2zZ0y0UuP0Eu
knCZTpmAmg1GIlzY0orJIEHHfSXaDXmM2Hm7R3uCBMduQJUy1O9yHGCXlmcQsONtwuSK3mx1C+Yl
VeJO1jQ4M4gb6cV+ZKvRAvD5tkLkMxuPetT8pGHoirjGWqF0gyhhxClIEMNAaTzT8Og8QHg18vv8
nwITczStbygP+UtL+lVFjAAh/o5CDSK68VqN0+3QN/SkPRwAzD3ANXKa8W+CUHId1z/RCD3bJ6lN
mRbVxuXsqTkNr2KGxqXXbLCONiWE73Npi7TzHYdomObS5CYdnlQykcqeyJgY4ZmdoHUTHB7VzV6r
VLThUfV49q3q9rngtGa4Kptk1aOTUeCGNTTpXrVafM0+J4shlAKlejOkVzz1+XuV0aFvIf5n+TtS
Ka+T7Pqm6FZIsdQ0F3oc1UOVnU/WEBU/KT6qEvOIuw/mhmgJLkhMuAsIqvZGjmlNuMpIevOI8S3Y
VtOO/rhLrkcnMrNBLlOy9H5tSbB8jKSe4E/iVmFeLAR2ikSHsUzTVFh3+rcfpS7jxgW4iy8lK5V2
KJ38dQ7joOiE5RRo61TDwQ1TjSz6og0xM3iDjKnAYphlsDEhwuI0m17aTiidRpd3S0jwztJH8asJ
FlKNZlNWh9m21zSuWU0fMU2EZaPGKDINSGGmvun+/S2QTMqGv4d/P6xHSL94O+oN5XwiI19rjqgN
yFKabVH0ROUqM96DcUKaRygzfJ159N8/jbI8yfSUe4mOSTw/4e8o/p4KZT6BS7/xcj3fTpF1oAk8
Lqv5kNSqybdxYuIFOv8TUVysENSU48pf8XSgj/r3DnmMYduIri7EYwR2uzr53x9+I70okoQNW9HP
A+2Czh9EGVxGpi/z99q/4/j78d9hpYbPgG9uOTj1tB3sZEEcf0jkj+IEQX80qS7+nYf/Xjcw7IFx
sb9LQ5PZXNxLY4ZMnS70DkUDQEsDQhgxchH6EftjVVCWYoRdaQ99ppivRzNkzhB8hjltr/lu0cwp
R4T3MjVIXTSpSXe0hKc+gS7JyrCf34+MizM0/0gE+hMJzJQoriZiIwaglRoaa9ptzNZY4THQsCes
5rkdq/LRupBeQtVjaxK0tTyfYg/KYdbI0SaKyDB6od3/ne+/H7EC+BAjVMCwCtWLNh/LZIbFliFO
xhHj5xgNzLgEWie7kyh/qf9/CZDiNR3fWlTblo489OKq2P698u9Kmw1krjH4rpWKtlg4bOMSf+sM
X+FEUDb/nZk0SHS3VbTPPo8Tyf27uJmEmHKqIEKYO1Evd/h/V8O21FNMM1tmRU0zZPH+vcffj6zD
VFOyiF1//8SwxxwhDnDy/37oHVr+kan1CzXydK56iojNEA5k9tatz6YaLNaot3+P0vmrMLQvlUng
+oU+sbOybVlM7ZtAWhLF7r+7xtTpmg/YAzGPy/Vl7C4ZzX/fC2bV/37y38fnU8vUnlUti1D8v8PW
TANYKyYJ/ruT+qx6Sb0Jc+52Ngb1g41o5e9QotJtqOBLkBbErb83G9RdkJRrFR5GU6Zo0kFn2Yt9
+kZNA1ddP4mcylgktP33/YXwnSmJcxG1EpAWoaJDCyj16eVz58EUvYijvMQwxREZOSYKvJs5gitl
h1xUGIOGGB58OIax1Ubax5bCA2ys11lVOP/dXUqEoRjCJUc6bYlEbqE62smUprdRcYcCARJfj5ZZ
B3oVNQexZz5C673RSbB8X3mHCTpNutKFJVIAwO2m7zLij0AgxmaT4RgVkxv07JZwREzJQeatvOLv
mvsuvXDsdWcHOUqHyikxjSe1nTlWK7OxqeKRJsQtjwxRozmIEzh+YyoyAXBksWxwFMNmBDqA/ISl
boBzgIPFXs2cKFVT/ZXfle/OFoEwUjIOW0PJypVDJA7x0DWFsYUwEl06H+4fVWU3ut0zuPC9ZvYa
PRbkP6nME0iTdkLrtqITMCssCnjbYGaCEB22IqkNGw5AC00SjW3emX/H9kVKRSWiQ9gFy4YOgJiP
nf6OjOiDN4BM/CJKxhC5xqgh2l+2QQGywF8i0MGO0Q2yhxuuVC/Z4MiNq3DrQiXPXPwdxADXHrdA
4sAi7mEU4qBhBgGIuW4gBQLGCyoQk03uXt18Jt7IReINNACOH9W9aLIlzlHvcK79cCFQ9SLXgGcb
XVxSLxtIvyJBhK2LL1flUvXHMDvRU3aivHGGi4cAF7ROuAPzxzE0zecYz+GCC0APXIBZ4FdzI5PW
xkWGshdTHjYsvfDXekJBa27zTEG6ZBKQehShJJJzHGJp5IU2quDVjVOHopNgOMKzP5P7wMSof5ke
8gSn+7aYFGCwCmFp1Ld8G0cdCIXWA6yxNF7xMpnbx7gtcuODqjgaxNgHc5AK/n/f/lWFrrQtCwdz
W/hab9239DrsaUZGu34z3HpUO9fwguFWy0u0dWlUnLNLdqP0rAOHL+Ddq5t5z888gQPNTtozwncB
47j5LMgzXWxRoR2U2v4xOE3P/My/cmYGLKYH7OTGRWUlsB6qG1+bXkx3kbaQCDhL6l37lu9DtZie
mM2X8vwynjNdin14ZME1IOpIOc6/QzTCRFJqss3WJoul61uceDaHx3HwLH6imzfcSGD4c4CMH7j+
RL93YT0z0KrGRR+fGbAbr6CdQE+d/tYNW5WifeG9hblPxpGhknLLTjADMeyKoMbeLNxIF+GRi8M3
5fJz8Fz0kaPCy9Tem3deHJ91OEXJQr1C7+luypP/qVc+wP+lIkrnv7JY/N/wt7n0fE9O+AATHMos
jRxm/DdVQ0v3yCKNuwWnyxhdHgD2woBlaA1pQqpSDU7VfJuCnSUXOZlXsoF+EmHnmwkCT0KDklrL
JvYQKIat9j0XltbCfE8uyhvPKJ7hC+Ma9TW56IxZwDN29YP5Hm7Gu/7OHU9IQcZ9Pul8X4jyL/Aw
5bOJNP8ppbEFmMkUNMz0XSggOGdX9GsZgOXMfrEjRM8Yvn22FY/RD1okDPl/GCfzqNL7gcqFZixt
PUFjQgmdB/4NkGvhhAfPK2f2V0FvKuvNp+hRsDILvjNECNJlbSAKhhzbGAq4QCLGIw+0/JvWXMVq
o67zrA2oW1Aq6FyLk3Mz3rwDwi1cJR52z/xFvBOHtDcshK9+259xoYP3Yt0rl94Gs8onTI/e+K5M
jpCuIa7xYMhDI2eG3zhPk4D5wVlclInNqaFO0F7ZTzbo39NR4ThZgwvMZyBSwj9bjOcMScwH1T//
8Ihznd1PSwUJXjAQGj21YwwER8gSC4ULXNpWiYOczSJA6YzF5Uat8qpExiNohngvozRj5vFeqkKw
7z7gonCAVR9/xjVIYNr0v1br9c7ksr6onllgbYt6Mm0LV0qZJ6IysCkfYCOjMoSW8jxrhlcBER2N
IYbUsgMsY8xnamGW/0biZToFP+jBmKD0lpMU7tz3zTgDn+n3sJDecn9qGNOPpKX/W48NKhI1o3tK
UjNvN5knt4YezW0bHond7cZ4mtfuQpxnLO8FmaAN0utX/doQQI2n/8sewBqbo8kzOomV492l5ywC
6sRH9Q5ycCz23ECwEWeCbr2cg2K8KXh8416DyYqKC0acNqeYvaqsGGTCCmDetNhEDC52dLG+wwA+
la28icAxtUsXHHc77hE0LgE7PhLLKe/ye3bR3jq2tc30Flymt+iSXOINWTjLxjuod//M20YX5mqS
J2QWpGhAURFhhY6Ljmb7Go+giKFYbUPca1bvyI6um5aJvQUaFT72STyfJRI7yA6Ab2kQasR1k7mp
dCSU4JDxnbeMS79XH/SARkiuggPB2oDkSavBNgZCd0f5QCI34McN1o5g50pAPpzxJDqZCMYxhUuX
6CJd2CqYeMznAIfid+Coy/SrP3jAqnz9g/dZH6YP6QMPAJDybNEeIPXV7I7IGOJG1NGoI6pXt4zR
+znO6tfpgsEs0m3EUL4QfNMdjN72zJbR+VAhEitnAp1pdqc58QeELn+Vi7CVLvVZ43UymvjZSb/3
mkugRCruFJ85q7Ok34WbJ91ocExdQpl8n08yQY60l90muA3jQr6bCJAdGheZKnZn9BNY/GRB79lT
YAaGYcG7Dv8bxyJ6CofKUutNADVxZXnmbJyU37tWh+c5BmtTzVEj6Lpyj47M0sgKWm+UaINqHpW0
LZgtmXDlMfEDlCdIS3lT/+gVZVpjipGtKG2PzTaa9HhV0T7ZtDq+OXAnITJ0fovLsbaWanVamQHS
95pmqG5joJUiaeYu59PZEfViSdWDDsZruzbg6eY2Hm+wrIE5EJGI6UkOi6ZcYCa+Ndf9RoYH2q26
Dya7BpsBhS52MFIxEctm7lS2wzsSrl19w0QA4relL25iUu5pvZG/qz8K7KHP5A0EM4QJ+cOGLzNx
7Q45JST9KQbDFhOcG4LxW/cYPlB6SN5E5PywEKI0nx71O59VDAudzJiUIra7D96j+dB/LN1GB5WF
iNYfOiXagwSkfO/epgcuclXnNN/TIzUXXrj0fvxr840Vkv6Zsqijb/UTNuNPSGYC8A4bRlz0n/47
799/Ksfqg5PU+XbzYE4SizZkNOAvooXPKeEoilfhy8PhZHKYYcqRbIfS/EAfquHUmxCOYRYz98dA
AQol8wHCVagewTfjC2RCPIN+V88XUEGwmYeECQeZC5VvLostIvr3GLE15iIXaPZZn9DvSRihsom4
qcLahGy8ALztruIWmO4bFjT3K9kX8+dsNPyNmxWrW+YsvqxzR70LNYEZxnMFOU+040+kbDNOLXaZ
jxxbv0/hrDClGDnRg7aUdwK/nqFLDB36BXYSWE8y8cQKjFTETHhN8iFJSwRPHjwFplTOBFXhmv7f
U14nOkoPmQk+ZKn5SC1yaEW0TAAJtvjZPLjW1ccAPkOj/IfF1uiU3AtuBB3BMMZiezdCaGRc1UzA
xE6obXx9pfQb5sY5m6ymUrBj9N7Hl6R3uSoyrd14x1T1LOzMqYvtiDZw4bRArd94RYDFJpjwLWaL
IASQGCrvmGxH3XRhIQJPtWockGBXbuI5nHZRhav6Ap53iF4A6Zo+58BkYpG+JAJFJ/K7+Dc8JvuY
kIGNJoNQpG/kVVmyJoGe0FggJd1M1vTrJ99WURI4ZOiBUawxptP7KjPlA22xqHrvseSzqMoopBiL
I4EnfdKQYrH760h+CQgP90SbTVeFbyx2ZddMlEcN4yS9g8ISTmGvsftwfEHmlC0jvkvGW0l7ZXNj
KnZvrPN2BUOewBDBrGoZAHLmjenCEabH6kbdQ/pHYkzmywOFIudJUtE9xZGNff4DmecEPGcVy6ml
hAz6Z1qZiOUvtWdHORHOzyGHBAiiHruS5nHQPGTAJ7gx84PpJ8qo5K18r8BGM43iPG1X7FwgeSOU
LgAgdf4JXwnvNoobTCKRUIaYWTyJsH7lkBAUI+fNYVcjz8lmuSRHvIfygh0P5QcDE2jeHe7QrF37
UnnuXFo6Xqetk0rAUDRmBIHRsrt4aGERvgcXrHYr8lxOwd9uyU9LXfIG8C3fCuoaytXxQKXQzjza
OTeDVgJfA6AD9LGCkQhpxgGiZ7vmOLlkwjdpXYLF9TyDRD7KA+R5GJMZ5yEoss4emRFt3pn5Iyq2
1mwSQIkEX2DB+1AHY8TI7kGOJ5aO/J7fyVFDCVtL0la67nK0QOBB/eUfaFyDhc55bs29yYAUi/U3
+klfzFKEhXXwLZ1dnWENXNLvOpmjhz8FKQXdIaU4lkOgbaSYwTG0zGDChMdWgUYb5Ub3Eg40/yLC
YFQhKxcafAh8nUUnQfHMXrrYwPhdtL6buvstVeGZ6oXsmL2wK41RdDRj0JGyQZNB8aSVOjEgGFed
sI41eVl24Lytn26kEtirCSB1tnrO6mxJGCVafy4k6ruYRdDUonMU0nsQDIbVNM0n4Y2J1L1EJlAa
A97EjMjIabsfhKJzlUj96UKoFyJjrBrdvUL1l31AZy3XEDCKBMuWQij3fdFCnsXocWotKDvmuxCY
sJMrFafRafbegZsVJgwVlROZaOXhgjeWLJJkQqO9bIB74mxCJ3LBQX9mDZ50DNwSBxNL3gkxH9BE
tIe1CaxBaiFcCPAH+/QCb+6zAV/cGN4nok94ciDwvPCwVawLVkvmqZUjCspb+KebMCE9I6KDTq8O
lQmN5DcgvYK/SOXdRNYLbPKT1ePKIIKNY8NBjl59KwOcLA/qE01t6aAhJajWGiQCPOHcRJ8sGv9e
DwsQtlPAeQ4mEhkd2NnojbMvzSNU5bRrolkjN8UzctCSK9xmNBoyzPEWpFzEM+XJ/0G5RH9X7QMs
A8k6h11AbZ7v8uY6ozP1WmU+ZXRx3sCGxJrWPYKR7QoivfIkcMbBikyyQ0eTmwfpVCSZh93LIKnM
wFaXwYBXrd/5FYUXAZnaL3Ck0dVVVNRc6iQmnXuEHikjonU8i2VhctuCwiIamS371oVGdNRQ3TWq
e0YM6ZUwW43CWjEDjsgjB2VgjaG9QNh2aI9PSgkVZoTYVOipI/jS+Clv4nRqkYTWNDfUEdNrR/q6
3dCumcBchDEJ2eCrT8ls6Bmg3yLEcrZj0XGpMJv0alQEkgaWNDzbyJCurTpRRkH2cyx/QlEalkrq
AYAnPcgvxMBSVvtNbTErLlTpOZkO+4pxdWrUJdU/4IA+7DDoAZfhEoAYzdW3aftz0sz2w/gecIEO
jPOk1Q52QZQCd6PARc1LQ2OEDRWteX+LJoFidltpAMLKVdzbjRApL0CezL+lMalThLhlVYuNU8lc
8xEyuRabjIiaEMIZllt0aGNv0iYyoNxxA4vDzs+/ZFjlLdekKRF6E6eWOZMJoc9QWAWBj/VF8NtV
zLnrpbVPj9xsWb7K/f1EC4rRE3g+N4kp7Jhh413pHRR9RzXFjmB6W0+7E1fh37J54J5FTO4F0x2Z
3x3LkfCnax8TPDXm5ko3iQMyJLM9lHL1WddWjWGwgWyti87/3DmkImOSiZJBwQ/4EJ/H6MOrXWAL
C0hNo2nmsmJrCrroRa420JEHfeeTog3EfqxWmavyX5Gt9gouXv0pqHoOQeg8VBIG4cCBc/im+E5G
e5I3cv7aGUuUJat2iZxt2RwMOgikQpEDlbrR+uFVG0agAJeN38NojHEia9vBEBGYV1pNLc3sJslf
oDt96Lp2anvoskUCTuczE0f96Q8Eas1H1t6sY2rcmFoQqwcVExgliPFUExH4UA0FKdmQ/bSn9a1p
KnvmTfS9rVYwABIWhVO/8JaAV8IbawZ3aLKD6tJcuC+Lm7FVr/B02MTp1YHoQC+eeoddr3oyuwJI
GKD4AhlrC7qIs7f6JZyG5DX80Jl1UfIp3PRCeK6KfjkIguYWQ+4v9Q7hjYRTzkgl8gQgQR5dMz1k
eLEkPdfTJlz1ovHReZh5qzqz633b3cJS9uFLVh9ZkrzoTPa2GvNE09DfVOMY6TKgRsNIL3JOO8QZ
wLDwqWCARd1AccX24M92vOUmKfD5II50gmvWLmU8ywpAGOBJSllBlEEkxRiELslNCMT9HRwJ4Fr5
1uheL3UZL0Q7ZY57OCElXaOY2pi7QKwA0vp1JYCy1CLTdpk4brR0WJYVYy0l2QHRU9qoGkL1kmqu
uqx/GJJ+wI/THy3oISim26zVSyFVOcvDxBcco48WTNusDBe9LMBKQPgr7mVbyYQezPwe+t9SyxVT
j9x/AGaq8F6J7VqbRZRrsFGd4cIJQU3qr+E0SiJalWRErQQ3qjShIddlrG9yVXAF+i7ULpdE/wiY
qoXih/htpbh0PYI3c1ZpxJlHQzM8gFqIHTOqEJnc40xf0cW22D/QmYveBl3T1l7FLRSgIKPCfndg
NzulZHaLUyWL2U7wcVHK4hPoAKMPc0oMyZTOP9mKTeREm53gwW9I3SQVdUane8Kqkq/6HRIOmCzR
bd+xB1+ivXwFdQLe7C6kmuAsF5GRo/+D+CnDuTfmX98koBrAe3YqgiVXnVSWFJef1MD+bwlx/4Ic
EwU96JN6zV/0d7Jt4Y1fDE9YGQD6zMEspOe84SGfSbr3l8Ga5opn3slgvfdcnlNmDvy3xIqAN+Ow
SdaD/iPYk9ySoc+tFPSn+cTApYPCcXKbATKB/+CsBDTUXdqX6RKtrS1AgL6kJwXmQI7FYUS38Zpo
SxCGuTFCX5B9miEs14q3NAMo/vOz/0XuDe6OByliYuDR5KNsdaTboLzhnKS6nG/2Td4OmRl+yYHS
oOHc8hzwJiqI+MXfWM1SeEwrsMLkSV79SZgFOwJP5Trx0RzzDNS9ee8Argz+3o1v6wMRNeE2WDsG
oUSFvh5EenAldO4WRbrI7+MvsKTwwE/sOZy8F/PIDjRb61BbKmvthF4S9kvMtAnmDEV26oQYIEbM
F8456emWTwU1hiEPO55xL0LTnM0TfrhwUA/lYQdby9dP84m3kNFwST/4OfvOactZl0nDcnk3M+z/
bnPelXMGIsMa656kJFxV+fpXq8Qei4UTwtIhErA2eSx802KhywW6Rm0gwtVNGfNyTGmuJ3gLOl2c
OfJ8bnoWa8DmBWm3hWEB8jZeyfZRUaa1nSpvltofEwpNDTo4rO1z9YN2kRYDxq47b9dDDRIW2r76
ZLAtLbG3WND9RA1CoCoG2eCUCkiBztt3BC2DOP9Tv/IMZVfjINQtJZRImByEtk/xLdDCg/VJU2b+
Z0xud/AacnHQX3v4TA7ph3BKNYfxcg2aDtp04NsFUOv87IBJ/thVy4rZ7YTklhtMD4YPRHpXHXSa
gyRlV+iuvzw2HHMAYoK2KdBJYyIa3tSh8yNjU4z+IWP8E995tgNkvRZJJtBUYxpZ1tuXDJNOP+V4
eUfbRLOo8zeeFyFdVoLOwBvCV7YP9Lem2Cqa8tHLgMw9dNRNSG69Mgt4rZOQP4oL7oQ1o1UsZSwB
DnNdVGfwjhDrBv4TLX8dnvkjN4TwDeJmobtfvM6RHVVt1LmBwkdb1H8E6GvekdYl2Go9iyC34mUS
XbaXemmg47fL6IaLorDuO5l7soGmGIt2s2833W24lfTEqcBeEHDBQc5ic9lDhyXCGE+qZ5o+lMG0
xubuy6/fQE51af7QSeSP2lNsV6S0cyvNWvGM8mxNbnX6l8lxp1FeqneRDemNyMFyeopXbkG9taWn
fvV/G1o0BDS5Xs8ARLhA9wvcEqel8IuIYoJAzvGRRmPJTcAvYB3P+xlvSDjx3q3X7MJuzg3DH3sT
azObWw1EgXNGdUPhuWAO4Yi84qmN6ruuUAHpwe/QZR5j7qJLtqA9i5v/Ve2jfXkGfTlbb+ULH5m5
MbgzACmJQ+/smWOn9UTPE4vzp3onqkWTSztpWdmg7Tag5vyyJcidTdDAZZ4oZWwZAbXFpTd35tSr
ek0QP1xWe412BeYVf30vrGcWwYleySY+Ex3flK1G0M1YcTbX/K/V27TsP3FYn0eJONusq9E0d0bX
v+qWUNDer18J8KHm0mToog1kRIJL0DuU4bGC/Anjp4v26h3odiXZrGxDyKbL4VWoUSHMRZ8CyIyu
dHQyku0UvFpUFkQFjAIyt0Opg96YsUgVgL7F6HRuu2QW9eSvhu209d7HOyRr0Iw7MYgr8K+Ska+M
mDgf3o7TOF6Fb/ndwsSudolAdMqISuw1PVkwSwYI13S4xkS51gf9cgoTXIi3Ga8eCTO1Fgkz5wGV
w3mBISdKyCOhngHsyabXmMLq/2tvs1rAlIr0fWD6ka2Si88ruKfAqWjv/qFbtMjpVPDC2X8G1SQW
emV3J1CyWSXDB3nnqcJTNtd0UFvrB+kHpFkY+xBj/YsuQAxnPFoK/VpNX320ZMBXZ/TTlR6gcSKk
PsIdpTiaZP2yr6luX7z4wPRGvwNSbH8SSqI1Hw/N7WQwPfcB208hi0FMd1hMD+IGWrc53BPfLt9L
pIbQBPiUfwrQQCCwDyNaaF/mqfxJXn/7NTbrn3rFnYLCzELdW+QxD1SlGTeOPkgke1ftjn7zGdUf
8fiwdJQQ9yj7BjBLcLIM7VlmpLlY5EbDHvmMKidW/Oq7hAgbokEAHMsI0NpIoC+izgwkdIiMZc2D
YG/JaM3L2FRmtk8DEv7TIqN6MmmBxilCYcaOJWSAZYHDi6/GG6lDO+zkZiu3K3outXQcymPsH+nF
NN81U7zSie+fO0z1O8bWu+tXa6u4Blh6tCy8l2l8E6VTzAWlzR7hDQzmzLAJqlY+3q4LVWDElL4H
Bqx1Cyq/QOuuS1xsvBhoEZ5EJJwIEOoRz6qAKhW9GzD2AeC9+6BARKgjlIk4Cw7mX2MHviiYBBXh
LBwsOgwU8DQAe64HKL78I+mEF6e3lrJ20PO11b9yCbHmie8gPT6TGWfvyirSr8UtogOvacuC79wt
vsi60rPMtyMvYvUTUlmmVCkEUR5wU8IMHdC8tRFaIbywJ08Bc2bcHfOqB75hhpDtfL7XISJIgNgb
BDjIJYiFPJmbS1ZnKKGnDDQcQEVuF4BG/kprjpuOlI3AwI4BZ8UblpSJb9oraA9ZQOO5AIt0qOnT
YeGCWPRzmtmyNtlCeaVs+AdLQmrBZafvQT/mTrJ6VBEAYH8G+2dUm4Wc2+zzFV0ONMpQzLMDs8te
FK4JNQCtI0Xeagg3Yiwk2eM99VRo0+P7GHKp0T7/mcKQqhwZHnIPeW38Wr8oAUEnE85xsxhYl5BI
fxD0BWznFyLk5DXIKogXQkDkbQjrSEtVcoH5/W45RQ4KJfBdwxArBMfq1rVHHckGigzUov+hKcLA
NjmVld9i7dAW0NXFawV0SjfBB+Cf1wQZC42IyUFfJ/huHsDydERYC6OxLWUX0B5BlOw7vgPH9ywS
zgBf3ITZtJg7LaiQ4QrAp/DzwQohcRrf0Ww5hndWKqoVzd66TDfrCQ0i2Q8XoPhuchlQxQwNYbYL
PWmY+8aT4Ezu39ywEKJ3Kq1kZkddaj2gZZbHlLpU87VD0kYqQNZHiUuSzJLxmhX1H6PGXolMgVv3
O/PdO5AIByyGdy47WR1gc+ExBge6gKyjzVZBIZxxHxpws3596aXoXxDab4BXUUdG94SJD2zRJ7wj
AXth6KPXjpFjBOZJ4GHKMiSFlE2uWhIw0uSSqA9PahYKcJLgegkdhUSCCAzcwyYEz8O7gwtRBXF7
UOOx/NmVYKbX7Qqayt/39muH3IC2fYe1AD4nOh/AhAsj0QhpLZsOiS6cXF6RmOYiaLHbCvYEjRry
puZwTUK6R691KDjiIH/r6IdHVvBeIXTNiLcI58gGO27o5DQO1rpCA9qzYyjRp9uCmSXjPpMjgXOg
dpDTvGDCwRm6TRS72t+f8LqmnyiR9kLVwY5coqczt7cE2hYPYnGG6t/B2GibEeUllCBwWaW4ACGl
uYT6A+P4rcNcRUNSK++SeDXJTC06KdOuKpqEL63oJJY79/3YdgCJaxEZTVvDdmc/ucGOzSZnmIg2
MjKoKLn7NgrAykBnzTGX0/TBxk13UvIyx1dOKsptxSJak2QRETPRRYVXGOCmup3+pXooIyzoD0Hc
n2pW7Yq7k0RQBLBVbbZpeGX4VyLaW57pxxhMwCCchmPAyIVZ0z4CgSPlk2ZaAP0k+s5Ir6VntmBK
EjooNF7CX3pHbNH+r/UWnHghtRIrv7lQ3pBwsKrZr6+UdRTIM19Bnnk9JHMhc6fzZPOGlI4xExIC
NpbuCauAIJhEGyId4CDNGG4G8gyKcMo6BO/bq0iPxaCVYZOhlEzcI6CFikjK9JbNyDs1X/9FOr+F
qK1VFCWJSpMi1SicBSHe5qrsApPwRtxTdFuEh1WssC2OforEaTXs9aKA9kp241j5BuFZepsP8I5y
kbmeMwqQENUmneV8c+prBM3SBXYM7L2cRU7tAFoIl45OGl2wEtTUJeGKTnPJfylfKMPTJeeVAUky
GG4RkpWaU0n1XTtNskY0kuCgMIU2zckZ3DSe3JnAsbZm2XAcuCBhtozJN5lok2iQQzBYMDjAk6PR
gbvAISA3xfpAqj1n1OnU3MLf5JSf63OMdtCT7YiLRiobLsov1sT4Ht5nhLew+RYBwCCedcWCb9pI
ax7Xf+9ldquxdkz1pWY824I6QeU2IcomM++DgivykWm0TEUgNZs7mI0WNWFu0LJfcrrVn+rRxC6U
DVN2ySQipEBqu5fBs5bqj55ven0FjZTYWphMmUGQm/vOBGe6o1mwLbVDKs+d0ireaeq71B4YDcWE
8DVM34jV85PkHc1vxt+tfJnFFzRhuRt92c2gsTdYq2EX6CoSWfQq11CKQMXuGlnZR5W/CIZrNA5M
WdY+pjazzvIiFhcpbD9w49xJMb4hRa5xS14ox3Zn/NKQQ1lbOFq/+l47KpmtHMvCzT76T+E3+Ege
RAOCQP+pg3z2Njsd/8p//Pd6Z+6VL5rPvF/00e6Es/UL15h8TPZs/aTxtjTXy8/gw0CFBhYW2m8M
kr3yf94BjlYeAGTD3VpE3604nyyazuIuKZZsVuxMJE6DzuzihugYDOwNbo4w0gADak6r8uYTo49q
WrX6Ko7miwKsN18sLlNymMI1C0e79C/ky4yf+jYMAjr+xCSSMfOz+oa3QBCuzblDPRB+cejAQVpC
rHfh35mNhGHxmGV+AyBNJudtiBwKYzjv//gGXFzeAO18JDslMAEAhG/0anmdaC4I5SRj0BTYWE30
P3dstoQ+RKaIh2azICFXYrcvHDbqD94PMkL10JUPzo5x9A/iJ+9Lgsy5oX8v+OvoO36fbb9JrREC
/+HkGUdIAJ/IWgrH5rXdZfM5DYaZxtH/ZB+5ZBPt8VX4LH9i2h0MS55hGyDzRXLIVYdKQgteWegG
raeZRpB+xu+8iDfmAqtQhn5CnsZC6nG6QDXVIRFJEEO3gKPyYc5HdGUtRUcrol2xVDXaQWgWwSlI
neyjoNXwzYgo3VikjejogTgM9ogehOzU07IR1621YhrNn0CoXZi4NOg8HPGULxJvMCJ1DscQt2iK
Q9XM0Stk6vRuXimbaNEhSz3PG+jjp4o6MuSkBIUNZaVt25cZdiRAPTkKb1wSiUUGh2iyU3Q/EfEk
3tEXG+h7+SsS12IOXUCakIEHFdGo1b8mPWEcb58k2wcVOnxzpxwa54x4zpBeBjeCXBVYi9+Tt5Dh
0iYh1c0u8t16Ky7gp+fklr/8AZKksfkZ5w9Ec4UlpQXAX3icnmTA8An+lD6sb2Qbx2+YvQznxAvX
u8a/MzBxRFgYVC5zUoX9kNkayoPaWwVIQkj1hfhVeisZ9jIyEHACgfURbsQShcoQCD3Y9LCQLwNM
1QZCABA6ZvezbLpLPjhQq/C4ddRd8YaFgTdTdQLKHpkA6FC2kO8ZD42NGXsjUmqGEQEK0MSlZ4Gy
xmN6VRDjpzLhebow34pp9ioVS7mck0wJ1cPY4b4lSuJ/xf0FydiQl1FyZOXDAImGtRG7SrwSS1cj
Mj4QfzdrG+oOSyT7rrjBSB3Iq4s5Q6LMNHHxhJ4EcYRjf8QEGdOdGPCjxBnsHpopNzYpN3cgIQOx
oHg1PCoILNx7+KVhTRLMdzlHCnkpSFbzly2X3JwmpRlRHWIzX/XD+5klmpq5PKN2DuidY0tMZaZj
Im+3R6T3yCR0sGvLho7CTknWwLKqoZmzNgFm/LfEmjnt/HK+cPtC/h+qzmO3daWL0i/UBJjDVBKp
nJN1JoQt28w58+n7o/876AYuBNvnWpbEYtXea6+whKMNWZEBG0VCdAIjmmaIyi9jlW8qD/UDIAgb
M3BV5tRQQYBQ9DcgAAUnDRYlBY1/x29CledfWIjGAo4mT87MEGnoxIieXNDcWUjfO00lrV/3gyKG
u2Q6ECekgcNyHXzTBSdLOPjcD/9D0yewGr7dmzpEO4Mb8fTeAoZGsTC9hV4sop10RhcAdBVT6NLb
qU4X7Kzepq7OLHruOUMN6vOrz1CAJ8NnetIxQO2mNPibNKTTFIGSh7/gXuuBzF6bvwgWD2OPF8vv
hBP0iw8F2Fq0ofVmJOCC8OM2Pdqg9WwBlbDH4o2iHCSZAo3fp0+ngAE9CvIjXhCTySeoCJOLc/0L
5MJ4m08D3CQ5geqAQ8LCuSgbYJsL4SyIDPjAeWo+RLpcKP6pQYzeXKug284pTlK8UAAXpDUXstYd
QuOhHLn5MfAOYI5RYOO4w+RctxCKLDModyBpCaZk0yXnr+n+wvod4JbSIFWQeZix8n9MJRFX8tSI
B0i9cDlZFAWOlUwlZDRUUHFsZjVw5BkgT3ik+s4/e8IkboQ5vplot59itaYQncowOnCMvz9YO943
y4vLCZDF8/GmmbLybmEIsS4yER/OqWVnWXE1TIzm6L8CshPZj8GEMVgG6Jw2Rb4AG6GZu7EuIvQJ
f2sO2IPizvil9Te9JescBjLjZxgf+QXkVfjl7Zlv4C52N/MtfmTapQdAeTMkQfHBjgngn4N3kkbI
m/9gWYOTTW3dm2EujJ1pnUsLEGRafSYswweCdxq9+pc8OBACeRpCgIwydQFcpK0EeuRt04QGa/43
DJKeKGB8FuZvzNiUOjlyaAipetmXn8Ld2vsPeVpXBhsVJAlc3pjG3dhLyANtlInvA1ZRU8ArCV4v
LiBTQevp96kAzY12rDNIlpdfRda+oh0UQLyzkeyw9X/yxlhzvBqOCCCMbIfQkvdwHg8MoSff2WIq
4IEppgL/wR0BO2fDt7wwfhWwSKGYsKH/84Q7zg+WLs+UwiPm/UJJhkfCYA60iifFeQvqWkmRziju
e9Ke8JwFEey2/mbyRHddfKCxoZvg0+Vj5PVwAYBL+KH45j7mX0qebZqJgI9wNfgZqAmf+wTEn7Fg
he50pe3g1fE7Ek6FbErH4Q1R9g9EaT7KXxkWcbLkT/Ob4DPx5/SX2LbYpf52BjhS2r/J+PkfqO01
/oQIvWOaxz/ygfE2+JpOh+eujQWZBJM2I9mFD85B5kwoJh7iu/sA++aT6Bn2l1OP1j48/O48AKjg
xPpiEPkHzJ6YjWn/YGTR2TP94ZeABoBomQ3xcniJLUc9w5cZ7+Aj/nSvwSkCowZe4gNiqSGLwJd2
+kStWch8w1/AOOBVMtWARHDmN46c5yyqx/jLE3ZUBIPDF/wGr5o6gfSeM4c2np8P89o54psXJB+b
N+AEf5j/E3FFcOMZ1Xc2rVQ+J9Rc02ubaPjo52Zw2ZhiTpeOY4FrU+FyO00Ox7AkVplTsITiL9hT
0xRMQw5O9KlT/qEYph6kFPUxq7gHECMfHTsSDfIlEPbskNMMDkyMDeFTxjAJPZH3Hf71axwB097E
lQV7ZoeA777LSNdZcJaRc5FnNr0adG2Nm3dX3IBv+gdbmksc5Dz7phoAWgo+jE+aJoFtCecDFe4B
1mlTj5cRzuWyB6jvaWDMfc3IAW00I1bN5kykyeshxvuH+sEJSINGc+hf3DcNNYudO57PfVnt4gOW
Ek1P+qE2cQ3zQSNxN6YFFZ45VjB6Dz9KjIfkVFjoYbSyxuq7P9cGN5DJb+AHFGEf7C00SAozdWTL
U5owphihSPPydK/H5J/L2JH2StUeAiInuNwtvU/DkHh0ZXeJWQ/0oq/Uq8J56enrJB7Uja63Fv4R
ZnGM8ADAc7tRb6NIOFvNc20a3/L5QIsfX6r0XVuZk/id6aSmklsvuwyn8KtisAIPz4mwniV4DgWe
i7YbaLHWNqVExGLakIpKPtmUWOy556a0zG2bQQk1raj6jIVqaZm+8Ei0bpnXNHlB37XXChPII+yw
dS6bZHHFEneJEuwlUODMDcDvshaDUIwefvJx/JBCtXh5UoX+TPD4tGUMWSSFWIO/BzTq4ko20N/o
zHCsMCH5OJHlO6JV2mEVF7U8CJV7lmf/fYsEtd2WlQ/6mg3wr71Q3Au62j5BEoNBN8k57r09JmfI
HiMWnieKhN5XmPaavmXR+RsCKm2+HTCvPOPsms+hzmGbPf0snx6sikI0N0PF+fvZ30MtFtHCLKro
//nZmGB3NUbw0v5+7e//K5MCSB16rVTGIuwfX7tWUTghU+2XhEC7nKvasO7LYiA1oNauih4YIBb+
Zym1YNRx0R0TV+yOf19ZffriUokIO/6/nze5vrHapCYK00C2noaPpoEyizkVZ56vB4+yAcNNiZ9d
SdO/VkEHd1YTS8yZjAncbJCFGop/yFSXWAuhXP5915O32JuucJcDaOgjzggYTRvwX+PiX64G7qsL
GrSEmmJuINaRztrVDqY+7qsXpMrxSnh8f/8b3mRdUAKCJL6xsrxCt8GLgCRcz51rdRHtiMa4pwVz
gkEr8rUloQP0MrlnH8jUa6MCwQ9hqv0zuuiAk0DwSAvY4oaMwHu6KJprCae/h6BOVDSWUCsb4vza
zqiuWup7V+r9v290Ma2veW5xElnUsEqNlLrKDHWLz3+87TwsAZsox3JDIL6IXJCzhrfJqjCk4u4V
6qPK4uFQTd8FmEuj0TSl3d8/jqHILlnikjTqvbqqEy9YG+QMEFsqmtu47NtlKprRscAnwDZaVb+U
MZBwUEnuI2hizqQAr9QokE+GpfeXNGbN1CbymczNddRhZCfAO/2mK8iKnl5NN7Z5nXZvBe64EbYF
FikDfpGFUjyBjkHM8ZVh2gkjZyxy61yHJlpZw2qPTREZDhtQttcUvV6BwiVbRS/QR0tGsXaFPtqN
EYReoQD3cLvOONdWZJw7rBlVLc9XbcotX5RG+8gCa6EEjfGy2tJwDFMeln/fpgRQ4Tkdb5KGbDZr
lKtLEw3gErEcbv6+jSzfWjZD+5355dOL8a0XFQXxRSZAnYx76Rb7mJILXodm1CU5OWK9SKnIDpIc
ZYT/N5GoVF5w9esZirsdPXVY4gFwcXW+C8oG19Y6hz8dVeXBmB4Sncy20QQESw2ZI2b6md4BVs7+
/iWJla3ql+EneSfLVssHnEyqEl6p0u/aVgl3cW/XNQasiTTCPGjTsxyb5E3lSQGyO30ZdP6xzEEN
MVgjSLjIz77f/mSaH/0zLIghWqwI+Jpj/YKrQEZQhnxnJE00UVGQlguBYo9Hg7bOyvAUN3g2QcDO
cbfOhwNeVB72ZS50k8BKcTYjlqPIyOb0mqC8+oGnwfLOB3a2wG0wzxL9S5a0CDM6K/+CzvwpB1J9
khUapCEeqCiLEuoksbwn0zonZYaj1fTQK6G2dk0a8ypswT/xG/h7kHtMBMTpwaxYfNyzsKN1Z7BK
/4BbX7oM/KDdu4IiMno2TMxIg6sRee56iE0R+WIZbs0JSUotcY9Nk7tJYqJoMrjGaM9SuK1wuKmw
vPHuohzHt0yXe99u2yA49gSAi4Ui/rh6/daJl6UkAjtj2LUMsClaiGGNvYnlMQRuU4nVqVHbeyos
u74el0IGX7gLe5lo9vwjUpUcqL0yH2ZPLnpmDfIpYW3HOlGxSYOZlxIM8OIqWUSTYvkrdFfytlNF
ER58CbI/JNXWVSE2+YW60ptqXEoe+2BqEIzLhcy+pEgl3IGYD978NQ18vMB8d6W4o3/8ewil4MUd
Dx220YVzUlEstm6if3fPfOj777ainyRPcDgPmfFT+w025qJsrFVLq/eqakCDKHv9KhoCWHQfSUt2
2mKbTw/8+rbu5adZ5N49t0wLq0csFiu/E27Ymh4MRodok9iULT9wckWMH6WVqxu/lLblkL6rVggP
YTpMRA5p6CkWKFu8kaG2mHdnNkh5FRW1Yuea172SuDj3ikRPXqPRgdEL2IpWdNT0bk/8oujImd9t
xlb2DrUVXsVU8m5VFS8HXUG6Z4DVUC1ojyHI1vA+4Tf4jA3lsQbVF0LYxrqBeWvSZUtLE4UNRmbl
jr0gc3KtFi5UQYA+QUg8cxu9wiFvyHbF9jgOCWtS06A7lS7tXy2Uwo1EC201+Am5v6Iq3HIswePK
u0o9n7PXydyXrFRy4SaJwn40NYQYFmSAZBS1rSFAA0oTbqo6T5ODDukfJpvULaprman9wQ9rYjmn
B7FThoNuiddUTvu1lf9L4NomobWOk1z50AhWX1WdbkGw4PbyC4mxCUv3wucJNblt2qWG86HiNZTd
hmviAiImZ61vv7sMpVvAeGRljgksKs8gEjAar38PGYb2piiG56FL/kU+CsFKkFhmgxdgLjrCt1fa
zd+P/h76UcKbJyFOqho6fff3EI/sfYGE1+7ft75XWk5CMC2JOBEJZ25+j6UqPXmi/9+D4jdAvITQ
rcq0dPFE1kb76nKTH8cSEQa0XBB/Am6XulenzNpihkp0QopSifum0eu90pjxIhCZ7amhLC9VnNKQ
/uk+Vr3uf19BP6fi9YKV2Znevi8mwr+lWI5QN7DC9AZLByWOTFtS9PFiVBZkU0M7ymMiXpIib9ZN
3wELTv+IOaC60PtWmFe4o2xleTTpXKcvx2k3ypoQIlyuSgtPFfVDZ6jRuuoLZaWX+lmK4fVUqWHC
9Bv8FntA8iGl1mtP8YgebfA8caMpOSN8FyIVZqlUj9y6kSttRWTMT6kFY2pk9260ESFLHbSI0SvJ
KJSAtVsj69aBm0fbYdB7YHMjgWHHkJHDo8czU0OMhgZi9JQPNvI0yZpnH8rCdmxibKrV4uAN6Srs
XGWftcyNowItgCIP6r4as/8eokpMKKwIlgz8Md0LNeBGpbQ4RLu0AwKNRKDJxapUYD4No6ttKYYw
U2go8Me2uluWGf4IMEUbNNFgOuYsVulqsyrIdn0UGOdeLUInUIIaDrh+VBo/v0ZRRVZm7kWnriBY
Ss5VnCLVoZOWBFigiwQV06lZUTuVmcNxpO5H9qMBDkdW7kX8YVVssF3W9lqNaEVGL7dguujCEoc9
8+BF8ooy6avzEnAkQrm72f8pRreIut7Al6G3LljHzvMR1RzAmS8G5IrXx0H337KB76wbI8LhIF6H
XbKrS2JfLBmidN6s8D9MGXjoFwVkynVKsKaMuGysfOZNIy8FMdI4dJeyIF9zJUVYe+OC4FjQgf7I
CnPFWaugzyzH8rfFwgbOxgjkS+2Uxvpn6LVfeaMyi5P6rzFneGeCi1KPSvh3HhDvIPlNddS+DW69
3N3ZSKZx322lRp8BZEuvGEi7OmFCXRfLxPtJOvbRY2De8+rtV+8Q/4f+idykie6hdCaPNZbuQXLx
2rMcPBSO11g5luXFTHaWcaMCyKHz0FOgXJqgUQXawpL690+TCPL3iTAQ2FBuSfSlRJiMUZLYAbr0
miU1LTgdg0oQmmQ3VbhUqxMvudrx84lApkwwHM9WMxhYW9hfQ3v5EH6tJYha9hEE01Nji1ztRAV7
afrwuT9FDgFMr5PBAYQBMhu+uYj6EakbVjDWvSFDGcdIXPewOEPOJmxwMdGA95nsrPht/lFgs9hH
1Qe/zM6QNGvzm/+HjpEOu79gzoDjQkJ+yrf57i9UsCcQ5XyrhChL5qQcNeaRl5MC6FU7Sz4iw0Mq
BNVfKLGMn9jL3Ym/jfMZEIkuMqXKz1loW5+g5RinewImpz8gjLxgXNyCHewivO5l3Q5Q1OAjEc+H
bywZkLOxohit7YV5f2k3/EnhB94sLnzhPN928Cf1uXVpyNYgXHumavOK8RaKNBGav9N9AAsxycHI
rjvxl2CLmFCp+Yo/gVUZ4uBV9qOf+kvnrSguOUFHZqDBRCcd+fzji/nGA3Gp7fuVdfG8efmUX/0l
+8FSAFIpBJDJBmfB59mTF73McHegVOSFYpCGJgGTL5wJ01UwF2CvgM7AhLxkSzB9DNpm8H29DS/r
1p+Hb2zwqbCVfQu4ZIYLA+FLCmIOQ2vAdWuGu/2U+qss+kv+yexr1AlqXgyxk30QpeiOyjy1trp/
wdeZN19w8Xk/7YpVYCCo0Bzgvk4+tLB7EYyz1uA3gJBZV8l9lsgxcNQCH6mXCDJ5Tri7VNsCaz5c
kQHDRo5biOTExtlTT3DP4UFBDwwXcLk5DebkCqThOv5tsNSE8YNr+41rE0IqzqZV3wT2kDgMCdwI
9z9iN9d58dbHU7sBhiRpiRBhz9sYsY39lFTQAjkWGdMQWfgDJJKzLTzakUrkLgoIWud4jlWAmuW6
HVZN5hCN2sQPVztBvoa/d6G8I2gK20l4xzlRAqQ7FOyIBBDKJmhhtEewZdWHGGPEdB3VRzd1uA+4
4Qgyla8zIhsifa4/BrIeZ9mPoS57+bNXj9NO1i9Zappk57AA2IZ3Pay1Ys5ti0SgPMBl4Bbov1j7
pBGYCvLyBZkYEMRxqCPCmzWcYE2STH5S1gVtMTDhkN+1eC9AdhFtv9yK2AKg3nmU3xgxskBI9m7A
niviHkAKN4R1eNkdb4k8X0r501I+fHUdFjb/AwuL/19jnpcZJMDM8UXlWnC7FzV2HocByXyIxMfK
n1l9bAIYOkgdsH/J+FLnVTEvbg4GOWmF3cEnY7wXbhUNDdFM7lcqoRDMEWbybxuQqDDrIUhB1TL2
uTD3mNpL9phvAvFD4ve/JCZynaNHD5zJZ7p+wograo4x0zpuU/em6UdB/oIyjwsvtZ2AVSDmMWDm
KIP9pwqBQ7QH+AXhEcvuoGdGtebViC12xuMuNeHrZ3v/Gt2J/lVAtTzMm7eV3M2kai5zhDbbINgY
LLrU2LT6XvpqQKOx75f9bzH7zOMzRFGetZCBnJ7Mgrius2a4VaLdKrZs2ljUl4Ri6f8c0dp18XtQ
tuQy6z7wG3erhhfouX5m3lwMF7F6JKFCLvAXMViU4lXfjYS9tz/8CYRpWYaR373W/nHR8x6Sxxk3
yojLF19y0jzSTy+5uKIjRGcqxyx38FQ1tsoO2l/sH9oQX8R92fy2ksJbeWXRl9H+NNmnVV65JqpC
sgaxo2ucF4sYrxgukcIAAK4MYyCm0GTYVTsBqpVBDYQYzZq5D+HZ3PkoSQ4m4RwbG2ww5kiASQGW
M7yjjFccneP4Q8cXQZ3hb1bW58j80PIXfV+Rn1zGlKRQbLN/xbBpyyuMS+QTJFYT/RzFhyT4QZit
rrh722xVU+UMF3/4Ko1bo2EScBvJFNVPgEmmywRl56vEN671Av9IPG+fOM53IfOJfU9AEKdlg4Hk
pBqXhF1ubetoz6IvYCoMEMls8+j6F1Bipknhp4FG8B9niU5ayV4VMPp9GuraGBcyeEm+1qSLMvyk
+rKHEhmR9fLZZ2v8mHHwnKw4Te8nCL6F4a022CMvMS22KDOIXfadnAMObwZSkia7ZJhCi5oBEhby
p9F3DGs73U7uxAqRHO5OKZpLAtZdNjFpIyNKLoO0ygC491/ac2wdCj540afw6YUoXebujSeO7h0M
1hgPTeVK8FYqnnvx1eZvRO+6sRakl2vt+/ae15c4WpntnG2C8OGGWEXjt+Jexv/zX3jsV/EXMT3s
EwUuPvDJwln65A4SjJuocbV97s/PBrMJd4EOJGV2360N5jragcvHu03I37n4lJbqqZRXRWtn/nfc
YaMVn7UJsZqXPdVf99ZgA10s06Ey1OGQmMaO46VSnA50nr9fZDtsUMjW5c41W2Q78lURJmK2Q56f
8JRkuwRKpurRMbBiDkSybL4NUcdcZIZGk3saJJw5Gm/HIjizPbE4b7K/aSgaWeMeHAYcCxqULfPo
wObIp+6m88jbyFeJhn+GA4OYo5KkHg0FW682BBUGMX2EvhZ1aDM7QFYPrVu/GfpN166xFS6oLHtC
ZO3+i9A+X9/X6mq4k02AxkcbdiHpanBpanuAHUcBg0ke7G9tZpm4ODBrrkaiDsL2JAdnq/9VJLuC
1cONWQUfYRsuNO0Ry4ewJT3JFqmfhY5hCWAERxEnOm1B7iT6gU/R9NAtbpqOLLdlVv1rulVAGiN7
pbXIoAMhCJQ/BmUT4P7ZHh3PNYFhH1pzUoNynqGw1HlZ8ngz/Hrt9SvyVCCEYazgntJ652dvrjZF
ImFJs+LuEHsbkVvfsl3q3TzDIUcWnhEhuSmeHe3OgGgYW6vMW08tj6hObokcFiRJ9FCFdMTBxK7l
R+iz7jNSYCLW6JCQrPQbI+EkIN3WE1YeE/+IUwW3Haw3PgTxXrbJMsf4RsiXCXSjNPoo5bOHDD2G
62qlMwYVe+bamLwkd1m7ytkV3dMMhTceA7+q8CPrJxmRIq1n85HVFzO6uvkwUz5UBvoehJc+OabC
3oguYuwRDY57Xy4uTIjIAQ4IAvJvw9v6wzbDh1JlwJXJgj0Cd40MkzJIH6n6Jf4AnzT/qnMIT/c6
7Mev5J78+Fd0YJzT6qscFvK63Fq2vqhXCHxmeG7Zw6FfG053KDbhh7WF6XBnquWq9LcUnjPliReY
xu1NFUGSKmzF0DGe2lf3w6XQnjWy3f24Gp/hMRQW5k+L/RIV51pz2vVIH448A4Pedc6oCWZXNOvx
Im+dXltGnR3Ltn/tnz2xyrSdxB1WU5mP4teUtoay4ljUhZVJ+acukn1KfWXaOqe56bBI+ZqoEi+y
qbuw5PWbg9iuKX2pczQVR5hFCm2PoxQTmw511SyGJd8vCbTghrNscrAoCol0ttgChwUVoIoeKbT1
iP47fOX6UiBxTJj7eCG0B1fehrxp2RZgyrFxwc+PD1mwwU67y9knpsciOrEbW7DkSeZC2CM5prAs
2hUZB5gl+w5LZCQmupo0kNCmMSej2gWkwP6M7h3zLSpE+jxo42KxGg2HbZLoKoG1QunjUv4iB7pj
s8GkAB05qgKcpqTSgb2LvBS6q0pXL+6xAUsqm2pUIKUEqyNyA6WNqJLevNTdDdbHUF0M9N6M4gAj
SvmI8ftLvIJA4ifGiLr5gL87kGVDggmD8T1dhM91hywI2gZ/Cgajhj5/LVBRdXsuIecu/0S9FDZ4
NMy9GCByqnrxj2ipcaBH8mf8WYWfwxw9N1+yiChC0C9KT/JLCCGsuOTmzjeOPpZ5TJI5dcx0qaGs
ZSfNXxjFaaQimIuY3ESsZ755RmPb3ZN/dHQs6v6L7ptkbpMJQYjD0lx4mP6MSWeCI7+3oC8DDMfB
gZ/gmIOeG/8D8E36hqpaQe1DJgW7wP/jg8AagtcMg6jWEDwt6LWmvtDCF2BGNc41SLyVhG4rt9V0
3qOZ6KYmi79M20SbqF3A8vhESIHXtYVIUt1O/sQdNiAK7VMZHROayK9HdqnuCN7WFQ5mTeAKGR3I
IpC7Tv+plq3tqGpMJEcQRbGI8iD/T7edqHNuzl39RIFItdSAZmqLFhf1BYcRKZMi7oWgod2ctZ0B
eQXUXqjfFwHZlqmDpXrB8hZIAp7XITswqnmEKxs2BjZQMBoeL6U0JwcWK3YKaSGjoLLRh5JTUggX
/K251ywX5cLco1ZQZuZ3+lVIW/2laUvOM+OLLYebw/riROeMG6FRIDj51D/ZDsqT+zswwMLjjQay
WRpYfGCWnm3NbhFDHEKyxgpGJAnjY2JdzupbfhrXHQM+x9pW/8bQaSL8JeYcp3DAP+N0bvJ0OZjb
FHwQbTHnbiGWghwtEzKaCjuK7apfcxUogjXgBQ8F0qLG92ByZpgTLyhSVV2FL04jwC86JLef9ySr
UV6GaMwbqH+gD9zJC+rq8EPcawIC4wVhqpylUbdrj0qwEJ6A0Jq46PDiVDG6hAE0S79R7degueZq
mqSR4iPOETNT5SKhj5UZtgMdGtds6YVzfjvg+G4XKVK4iR9oZ/+4SeTILu7FD50poy+FvY3kIgQy
GdSvucd5ChHBZBhp++Y5x3GuWLLx0IHgn1gj4C2vjfBrkt6sLctxIaIaqdhYwBIdX1vKbEg//EzA
czzcjhJl+DzPFjlwJAG1VIT50iVzOt1YxDGKdJ7TPsQ8jk1IS6fSDKlQz9JzmSFV66HeQJJVm6Ua
O7K/gBcIIgK9TXQ/G3PN3Qaj5ia4ZMZNFk5Q7KC4udYnenW4NHhj4jCFghJrYQAmhAdTn12u8Mpg
C+MAF3sHA9ta2Cnhhp2xJCCjhwG5TIXdJMCJHBwXZNFJQB9DO4P1DYrIckdS0uDTgOxjxjaKX1yj
vUSZM62lrVhL8gZijUaWaTTd/EzPkZHiMiO4z1TeTErvNy8S8NpFcDNBSUttXIfyZrCOxCur/N3J
AoTKxqGdd7st7utGtaPK5V14sNisI1alEf7fJLBJZwL3osEBLcA7mei2aY/F1GUBYciPVqiBFhmE
LWUONgYLSIk2qvdZxA5bFkQgxbVhq6XRKsN3mRqQzwdoc7ADUo4T3Plmw5Fus1BmWeQEoc31605A
RajJKK/Zj6iE1Rdepd8iRwf0aC6xC2URVJLl81Jf3g87Fj+FJUGRzWlZeKtOnTYTthF4y1/scvQi
QkkEvW3CwUZjCfv/HPwLr8VP89N1K+Wr2JOMUB4pU7jvz7Vw4/PaGtv2aGy1XUKZYguASyTJUa9t
+1t3kXYqQa7z6hIZ89TJr8ZX6pDZtepXqNiBY8x1FtkUXdIz+MemFzvKk4DvfXgs9rinc5Kv26d/
1E+TDSsD4x+AGxhufFzBTY/MRSOfQ/IACehYWscswVVvqUYbUVqa0abnqhirEk5mCRwzE446aCGd
/W/Q0x1QUjpjjUH7V1AQrmjXMKNh4WG3lRJ4hu34RAlWfMJi5p0I49mul+iJyvhk6PMalfw/tHQJ
Mj5cRSQkIgD3p7pcm9pWM+8+dkeYYCMOQaprkzovKHMD0lMMcJSqS58bI4J9jNp4Mer/auXTbffc
0xFNBmDZlMK+Quxf/CT/qO7YuBp2BsBRWI7jPG6XgkzlOBchtmu2AH28WfaIvUiohHGHoTNuoUh7
eAvqsjbsUl0oTDwsdFi2JG1dxFkYCVL0Uuxkk+yio1AhxtF3RrAHTpMXQxzIJwmFKswLYxFAf/0l
pIeEbqncQEYRJ4Jrx6RxriAu8ciyvrJpMXmPBezBJisylQPS3WbiVqxeJNDgU6Yq0NlXAraS42zQ
V7iwEQcJ1Q9UDHNwoJ7J2wyGGgjA23XiJ5CTC8OTPZsjkjiH1gFBmQ7/admSyGuLEWQN9NiznLN3
KpQJDsDsfDqrKhZrds7OsIbu2aWHrCfYWr/tPY6hY2+ucx+Udaa8xYGR7nzg9kyoNWb6P1RJ5Zum
hNAP1Zh7v+WHu/fxTMR/DxIljZOJZ8zaHGy6vgh6PKJTlE0wGJHcc5NCNcOAA6A8v4zW27jg7sOJ
XBMawoFL/heFA7D2j7vmfqMn1V/0sPxXf3EmUx6h/LSgcdSz4txx9l0Tqhxw6zl/Jqt31W8gY4E0
Q8NQyBtV3+IEkwsbgwMUqQKtMsuXxeGi2JmxOMp1cYgu4andlev01J7qK3U72AKfWYVOCZTsRU9t
AuOCBbzKr0nFfmheAxoWa5K//8/zg8vB/BjYE1fx8Ff5h9us8s+4Cw/1mwIs/8p+tC+mWx8ckUQQ
Ab6I3rz7JwFNW9uSUle0zZF7aMahi9PHk2q60UCS8ffaMwJQcL+ghsIGhDSDCooVkNnKv5IAcsje
xZutcvgIbsYSEjCMQoYT1a59/M/BBfaetsluxgYp6a1/eK/xIS7qeb7xsr3xQ8owBCDFjrEk+pYe
sIOhPsNXH+3oVj/0N3Mmzib2YWioVMIhhOnjeNYB+rjJbpQ63jLY08WOBojKQX5R78VfAB76d72S
wDZxqpTA/Bw+tODOg36qv/wrLdNUByL4WWnqysrYlphmkj8Mq2A+sGPoywqBej9r7lK+mLbRq/yj
7cyH/FclYdeWMU/RaSoX7FkhPHuC7yENM9SwZh2v8e/u/g/HhEoPgwkVxyYMCPahapwRS7dTdvGr
POGgAqCWfmv+kqoJLxUKbfaPDlE3HR4oZ74AuW5plqgRmgPNUkAdR5GIHAxB8BdXouJIQBrEteFi
grYwErnTydHSUeizT/NmeSdadaUH4K3oFFMYs5K/2S6UFs3fnFrsU2Nk18KrnKvk+ApHq1ykJyqm
4cF79dGBAcrhm0EzME8ufENiseDbxYGoQYVzGevGgOC8mVviuTIXfwsIoUynsOYasSCbgxqW2OiL
6wkaQIKwahDZIXionfTFuxfhq+az+ns4qPemunfgsZN4Y6oHp7tMto3CttQVY2I21+Yu/kwlLYgK
VCuwLxQpgF7ghO4OHhMr2C9gc05vUEkhnM7kH+rNgGKd6jJfMFRia6LJcTlt+WCKv4bnKz429/w4
gl+U82jrbdNTfcNvC1IqPjqQgHEO1GcunY+1zG8iuv9yP2APPT5jAoesCc8YMd6u7TFxfGVBHaxC
9/dm+SlmkDRTFtGKGajlmA/pBqgdvt0H3fhpvKl3uJICa+7H+OIiDfqcLbP74UtFnFXeOvd2jbdm
LfqUuGhdzB0cqiJaau6CbaiikVPXKqRMdHm8E9B+PPhxoL1SeIcf5YulVp66fhFjEI0EYdfexvWw
T1aEeT7U3xzxCOw/ROvR2ksXOdNVqMAf/AD/Ks5d5g3sJsgwZ6a05HjUgZWceD14e46udK292UA1
JBEfoPVss+BXbK2c6pxwfFHAT39nn8Lbu4xO8xCOLA4Jg7J1uwtPyYEdML3Jv92j+Swx+0H1wof2
K8NFAGKePvZpPr8ZiCmACMLbuMnIWphTfYOM0WqS3Mc4bzUc4pf+oIuRsTwVnfqbKx8qNKL1yfzE
N5PlwEdhPsocPRjZXNPCnXoBxCzJ3NwMn+WpXeevYWQnL+6glyFYPuJ2LgPWwU721vbhNKbUuEdX
4dc0Hv7WMdD5qYBguBIMPsslnTdeYiRlca5OOwtOKEA3yKEwXAaVYTMH7kA7+AQtZumCCDdnTgxY
poTSSfRMCHBe4iO9WR/B5W/8ARhOSQgpHML5RnqTQe5x47l2yX73pd0gwOgAfHiHdliB4wi0KJ4F
cr5Zpax8DtUn8j30eDrob+vwqBASjl80+KA2n+ogTrcDqkxDoTaY1OERrUlo4w40xV6CN5LKho2p
nbc2yksBoR9TRELIkhkGHPwSEk6Zp6623/zxLtiHQvwd9pZTnF0ofRCVHx4uDfUcUO7FhL2bvjbR
Rb1HmbBM7taoR8wybXaUntAzuRrNIX+VL87S5g6Ck/yA8obVln2dGSOx4EFrF/UiA4NAlWZMJvFF
ewMx+2KKJpo7E+thnCy4ZMQEx2u1x7DRjsBjoKF/qhi1PzriazRIqxsyupJ+Fxo7Ldgm+gY6DLbH
Orr40KaWSpg6i9soQbm4hYpRjceYK0KZL5AtuGQD88ctvEzFWhn1Kg8WXmYnAEEqdHrW+1bsIXgs
8QgVg83/5ei8lhu3sij6RahCDq8iEQlmKvULSlKrkXPG13vRNR7XuKeDLAL3nrMjX8rzrL9ZJBeS
ENZ7U08HdTCCrD5z2F1dOwwdRTgXJX2NtmOeE+O+0wE1+ptJW23BvwIBMvCFLyjYS1yFucOPMOml
JCEokOf7abAlxP6IRaprvbnywt6N9WnPMq1Ddk5784uHa07BduyW9tnc03S6gP3CeJ1Fl6rjgUkB
z01HwMdBkvZjyWPMN5k6mB1DVNySHwTy9XxpO0LdOSYMkhgcK3Zlphe6Jwc/4re9bQ8wEU7sloV+
27OmcAdvyCvm8kvB+jix5GQ7Br0/7a2Pr5vCw/CMB961IpkeTly88/2o3Cc0P9gVCQuEXMw2xB3D
NRcdZYBi9gbiwUcdP8Oj988RZIzsFANgsWpU1mGDSnLmrbSxmr2xiarfxutBsjoXpk/SP3vdQyK6
l4vFrQYq02acSkCyOf/NmuFQ538NXJMlORVodKg4s46T1J2TaA666pjk8e9mpSed0j9ae4MOvsBs
saLz0zFB00gx5epxWidbLmHR1O2ty0ic4b8ETaaVga3ydzTI08AkwTfJ1O5qI+BfLA7l5op8VLP9
/L9TcKilM5C1flXCg1+z9VxmmIos9fQ8NqJ0l49/utRkCM5ee0IAyf11KEuL8fc05KyMFhn/oifq
xv6pmmAtfFo6JUQ77qZCfXv8XezUg1rc1uRHwgo7MV4YvM4x3J5CaTVt7quS03PPoNsDKqQc2IJ2
tLju26V9ajpE31jBgTWJA8ma/k311BFjMooccEEryheL9apQrUdfqrjblFNjclCxzOty/wY7OtGF
Og5IIvIhxcmAe4e4AKVeLwlCWXa5DuQpS+15y8iOJHglA4rGox4r0m4SWAi7nmnf7IrJaRogvlwP
5qK/doXldCnoQ1stwIaKq7NJRVRRthHVwcVPMmWRP+QYhPCCRmweoiA7TU/mbMLXH6zUg7PKzlF3
asv8OiI6J8QHu+NZ0Mnnmvs+elhiHuhLflHWqtlLliMxNX7FaEDBXgNgUxachF4yI1mcRZU46eOV
wvlmtGtT8OWO/AO9ewZwN3j+22J4rKSdZ+l4WesQDaBTrRQBSMV5zXCPUtezqojPgG876abLolsr
Os8N5sAXWfjt1K808ZIIIdVx4B4YlfeBpj1qmsVbTBQEtw6mLlKDNJ5YihzkA/hCW9yM6GBOn5v4
LWWPQrrPx8YMovoLNdyIWi4TDv36kXPSFPWvqiJu31td2FNJdVFxoEo+hxzrMVMJKx7BHXDJGGcB
6ohtrrypRJDuowBZUX7jLARgwVdx6Kejnl5SZhSuF8XLnzEGNsAzpgU59SKgVhBWsGlU1CdT9BgB
2VxpOTVYeAumKnAmQOkNhtlPBjJUwnh9tMJbB83as2j4fUn1mCuibRa9FcRIPHamr5NIPu9HlD9y
oIMmr9Y9FS6JSZTnxJmMbppU7foygLBHuMg4ERFzkZC3YXkcaZk3pQjJBsYlIErkNDAk+7r4kZeH
Ul6VJ3XX4CXW3U0/lxiBWwhXWjttSjkpFA4h1GfOJ80vq2+BEhLzmhjBysdgsBfREwzz28/IYIAD
3TJ60zrg0YQ1/dhLH4QfL7tMcOMOjuteWT7J29SOZ7FrraenrHyxUzyMK3I4iCWnEQ9xQrChcd7Q
DfHtsa6WeJvycC4zZuEBBl+YT0aVAHjKGGrycyr1616Thc+i0zwT1M5ZLKgyr4g5E+g89HXlkQ0e
w60onquSJWjwFTWsS1reXhJc5InNsJvXLq9mjBrR2x7DRRHDhdSiwqaqnE1JXK9ExcpNOKlo5rEO
+oqIRXCXjB73vMkwyb67hPw+yz698Y/WEGTdo+geQLL5AOODDuWhl8FmebPiihsFUjd59rXhMOEg
lw9wtlLtb4TQEeXQ79ubxGwpEVF2GzdvtOl4loZdWlLccu7zK+lIk3IfWeCNlgWGeV/vjVcaMukl
H+HSlowQJ2sMmDg1YKWN91ipBx96EIF3kZ8Zt03+cLj8zlV47MaDkoSl4iry3pksN839KYYqQjgW
5PpBoW46PmrNQ83vuvZh9iFTBFc7BbItD568Hcc8mKyzGPA44ruQgTJIPUq/BCWki1Eb3UgOGuFY
FyRVewLtOr3TWP4andrCq2UeEs8EV+icYnUkalJNt5sPWRoW0t4sPc1w+4z6ESeWWBCQ/zJUteBL
opn+LB9Yhng3Rfk1x02mBLxuc3tKLK+lvYqbgFGHUCU57MgXlh49CefS1UjDyvASROsOWEmssElG
OnRIPjLXoOoddSk+5eZ6E1BiDPeJpx7iEkGSucfdts9Gnhu/qj8Nw4/lR0kbQk8t446m6FrS/aG9
alEgr6Q+X5Ma/nfXdcJ7JVlv9XU1bQUFHEmYii3SWUU0H3s2MCLyw803daLpvDQPGuuMOH8+jOa9
kcJ6dKwK8sCLn3zE+RnTlq03WV0f4poShClJKCrJuTC/o1i7lnQsT65FOBnEOXQEGNG+VSB8fMQG
+eIt+EQnbJqLx0mO/rMvoOYeC9eFhRAGNs/RORRxfoNHFx4Kg00IetG3kEfR59rTalAQVvqpjFTA
k9xh/qOlVO7DJgI7PCK4FWTwyyiIM1+ilhyZJ8K5gA+PH+f8twlq4DkyJq6ivv6xaKd0dVRXeZZs
+wromwG0QcK4Ao2/gPWlhqPr92m8c6hvnctJa+gBcoOntmr2jDUc9GOsv4vGBSnwjCdC87fG4+8L
PAarMx3IW/QKsbeRa2F6Rudb7XFa3q38T/8mbudJOKZKIImnzLilZSAKp0y3O9FJyL/VT8J0ktpA
w5fCAEhaOKvnT3pQbcPhZU8HJ0vc5xmDFaY9rVAS9SHSD5UQtO1bLHpW+lrHHD7ESs0WldPECZHZ
Fx+H7FVg2t+We7Xc0+bvgu20llr7qFa/zRBUz6k4TnbZcljFo2L6onApEc3iTKVIgM6GA52Oq3Wa
ehudUjO4tGom6AVl5Tgmjqr4iJcSJyJhXDm3M3EsbcviKYnbxRDHo5Yp1zaQjGNKJhXNYczR5Xym
W6dSsW4g6PeG/s7RDeFqlYjZl19qZ63/bwjwMi5o0JqtOCqVP3BgcS4iBqvtVvKiABv5rtbJm+FX
OhgoVhCJtPC7dG/QbQWb30IRU2QCF0Gi8r0SPqUBuZnH47cqjCzXciWFNhQsN5uo1HJplJSIOjGj
91I8SlDVeTBjkGUDG7UPuq7rzTemdwugz2ohTe16O6pZUMuekByiX11avcQUjiYJmNmtWQ9icuTb
GEHMWndBDpX5XVgRebhvqhgwi2y9zbO4dVdJ+6tBRPhmQZxpmFuYalzOZMO80b0ppujeQw6ZRgVN
RZ+CzdbpK1cmgqEiI9PYQPQ7LtaAhmSLngXNzgYbxJdDVf7/LuL33saAoxmxU756FLK2LfgX098r
ZFxvvEsRghxbSrkviCxzATgiWEkOzYwvpCr/aIZvsvg3OBhekOywx7IHs+oZMT8RZ5+/Jp/Fa52d
tZJjo+9rdAlRTpF0s/sDJNaz2G0uyhAFnh09ITpRovhzm4nvgaEAoU0Cb85ePyqOggQFVybUXH+d
yUgow7r/ygA3iaEHkXtm2Wuwj3Zr0ctGRuIHccFGdu6ysyF+l/rFhCEjtw1ijYJ6uIlbW8V7Xfjb
6ACjrRtlb+tMnQnahDTYDpGMeZsXqyoeC8PFfFzGk2D80fBlGmccPOD+PfalXD5POklOfqleZzxq
5pNGiW8zGSCxG0Pv1Q+Lb5Tg69k1m7wW79A71fDoHT56otUGemch0EWtcJt4u1YJoasThgttEj4H
3wxqWCYlgA9eEVJpwqs0vo/XDkgWrHkrztn4/lxoMgGgDr2BfBiJ9/9d43vReAv4y7L9ZVyqIgfT
HMNcpVNK+sBfIhWh8oxxuWlqaDaHWA34IOr0g41+LfAWHsFF2Zme61qjkXfkEOAJcQ9nP0WgVh0U
L6ryLnpichvVaCoGf5ebQyQImkOWO2PcWYbfGd7C2WIaLKrPzrvTqkPIEWQM+7BYZzgf5ZxZL9VC
RdBtUm6p9T7Nrtw6WHAjPgrO1s8sCzUpNEDalFDHRWRXcQoLQl26Huik0BTKl17dko0szBrmWnlv
iZiB+kDZBjGMpoZbLjIZUz/Qvva7sgu13o3RmcMV3rb4TcgcpWPMdUbrTUsfW23r8qkZ3/rIK1RX
HX3kDlPrsvxIkyMmgd6gFPbg1XEagoPGijtgdwGz/Wo+QUa6O0XrFM/muA2QB75BJ2jf8Pa1vocE
nx7j/y+9gdxocDPULpAunJZGRiCg7hXA7xL7E2OgStJM9D1aBIRKgZqSxDoiIhrF/LcOJnkHDsHO
vJoXthBgkRW2k6TlCwgyUhE+jgonAzgf+viO3KcntEEfwsTLqR6TY6JdQGi0/pODZqJt13SF+T4C
v8F7znL0VcbzHzMm+BJctlc/a6TqCcVgqnF46s0IJNV5NkfJzwpUgrdR/rTU2waKS3LAPL1q5aey
wAz/44d4EgApGWsAReb6ZErXggQp+GHpusAaWGDaY1RhGUiOxfpeWD7vDUpCuT40HEIVAVKC8maR
vcxINjgoHp6Dj0j4IAkV4FkER0OMwl2bOwEXhxzEiOXBHs9qEtAgoGnHgjxVptL+gLcun6+oouYl
MOkQLD/KxWfHANKqxH2deLNhy3pYTW/VkxnA0jWH3Ryq8ikxHoN1UQyH1kT9L80fjNuugD49etTL
lYDa7+wZcNTY08hK9My7iKGssYOooOEHK2NnCxTRJ60lGt2yb0iFe6VM2Ep9bO6VFmQAB407Tlh9
vwuN7mEvpyQdMQTbLCRdfVb1D0X51XUWy6+EsAmBXIMjoJS24pp67Us2i/2AJNWyO9VbzCsHnqjc
xeZVN0KEunhVy5xv6a1e6cy2kyZIsocgEh/joWTWmZyWQIy8KXFQ6W+sjUTIAxcA7OncrQ6fXyn6
UxSomb8s7wya6xDyNbAPSgvjxXGV2XFOrAWiFMybn8bHuQSjsSnktBD9VrGLdwbHEe/nXlZYMc7Z
7A8cvaJ2jKx9TwZdtQc1pf2mXk0y30llnWkPQ8gkt2gqD/IYWr0Hx9uPYfK8i224bF1Cx+eUtJB0
Xtd5Pfsw4xowjMJSG6jy1WwuE7UaEz07TzA6iVytO5rDt9kCz/abrywJcke/WA5AWZeuPY7S89Y1
r7X86Pmt+sAw3EW4ZnCyhgmTpaWnDU5Iaa89hOpcen3rjMa7Np9S68BpOuLdE17TKRzbE4MHi54a
ncQcw2w4kWyZ7jIGOYovJM9ZxqAU7J7m4flQROirXXydNbBKl2z+BKjMEA8Yk+vbT16Zb4MMiSsV
afBHJAVUgWhlf0ZcIJ6W6UMgO2yDE0aasLbOZP7t2xBmBomuRFrXGioGgVsUcBxKRNHRW6OdY67C
+oaOYZYdq7HRwKzTtVxc/kecXRpKA/v7MnNsc6RY+cNSz2N8T5GpJX9Rqs7TcSk/phmqgDWdhlD0
PEbnrqmna85zn+q8wTqDGyIemJprFjHecTbDalbytjfUWz1+zdgDFHsSXFMmRNzb0tOs/tGNq1j5
i3SoYo9cw5UlWucsZie0kcelv+2yuqLF8poP3/JXJLsDwetjWA4/a+FJwhlKCDVAPT91QobpzMO5
UBhoAj3ydAtyt36lggqdogNuq0QsG6R2uouKSIuTw+0LT4vd/n+EI0tsDT0OW5AQdqgot+qVAWdI
D3L8aah7jDBEHZ7y7j1hzNAuih4+tQRZjbgZISXvmvhMmhkuubGFGC2kjSwbFO/6KcH0YBytOOyS
w9Yfp/7aZLyW5csAiailN8ZB1nc8FyJXX/KZYw+OJqDl5HeC+gPvkJXDWrhZe44p9hi+NY1q6fi5
WTKQFZG7CXt9dbP17zh/avlD4kN6wiPCgU1lK65rHGjIggD7q3AVD1YJVn6JI29ZzlVE3ca+6pwW
XlWimAyIft/px6kNnvKvxoVGzNOjTpYSB/O2vm/Wq9bbCVlhdsW7U/4b0lc5vxvIhqP5D9EJ1Xx4
ig3B2aMwFptQfga5qGTn9PrLvjC9DpUMKiHBTkksQqak8pMBj9yyta+9kB9HU7xsaLSVIBJsQzyN
ORcUnxbJv9wXy9OrkNMNDlGXuQjV+UcOtyecQHed5vGbC5w2gV4EsIl1cqwre0SbQPwXCNH/Gkzc
2xG/VdsyO7VI2r1xOUn5Pwk+bbAOaYL+MD1o1qdew5+kuZ0AZxvQNlYhe3H0ZuRXQ3qthaemqdr+
ZEPNwRNBA2hsFAb6i1DWPWX4WxlXczgnuSMv+0p/tsxBUkf/41draLR3A7FbCdemFP+iGQIzDZP0
LMaBPn8ulMiI96z1nqV829+ULD/CSTChkYUshgjsGVzmX5AT2EuFuRefpn5owpYE1E3C3k+k0fw/
IOKVVHzOUP2iP46vMjFle9WgLcrDKqwTaySbK2GDvUiyLHE/qSSzUUFzF3hAQJrL+ZaxJ0n6V4y+
sE8DSPwxd4eO+fYw1mEnwUDCACQGaD2ILsLqFEFczidNEvvRaI4G7s4BiU2FCEyy4cp2jXrPVtze
gYUNC3Naf26H0wCYVHKn+Zbh1qWt8SiSZmTt5hvoX7ocYyvEdtDPNvLGsvAhSPreKSkxWe0tYhXc
i8/ONPGqtTzihCY3RPlx+Sv41r9rJGMRoXQ1F09UfjMLVuZN7/4mEG4sZYAU2+SmDHNlWND21P1G
/RvzrTEiJfoAHUrUsGnOdX0YhuAo4HRndHLq1O+7sKjClmS63stH4pkxrRgfTdcF9frcBePh0Vug
PcghCfDUBvyv56jweos2gI9EvCOAlYRXM8Z2Empowluq8k7q5IuZW6i+qBwwHRTCechf9ehkkPQ2
hkBUa/wwTG9TEOUeVupxZU9fsB091j6QtuPcergseaIZYPHEMQZZNbx52BC3o7HgHtstkCx0k56Z
eBqpk/r7qDxpEuC3gXcnwf2N+ZkMJJxnCNGC1LyrsrekuGa9tQ7a9ym69fzLmtbBGj2KL0ygnZVE
4utkcKZ4sYcAoRsgEvaD6UWi15ooiMFLLhJm2W47qQQ2RAD/PxNzQTqGOhLEzZlWytLcPHZgpwD1
wTN5UVCGIpNrEx+tKfhLK/nbM3LQjaJTzeZSUGdnoxwGIdjmt1k9tUaI/7GqfEPxpfTMj6Cwh32S
dDdDxMVjmn9NEQP/cbR2AjwxSiE/XrFUewwzXQz6+YR+l5kJJ6iRPWdexlItB1wSeYuNDqiOOCin
r3lWnKG8IietJztfXL0KxeyA2SSpjv2fCDy+d1nYoSSj1U/r/Ww6o/jdZ5RbhZIRxqaTJg5YcUfI
Phf+6Kawqst+mClQ9hHHKvEBAtBACQG1iYvUVwxv3bxCDpPV6XrARbfsHJGYM/CCCMuls62HWb2K
oJgTQrwF+8tBEY7LE3ZwI8rjnt8vr2JNI52I+sUXrXaGZx+5XS3XqiKzA4T6qkLf8PG1m+Jne0H7
g6EL+oE2nDF6K//AuPNqYVazEpepLLMY2tgRuYmhTc8tLcXmddb/WJlLp+M8niixIZOZaMZBrI5V
RXMu77Q4hvBPY/HkatciqDZnG110V3BKa2AO+2a7Cd1BIXpYH49S5UlLqCLaHXGxvOCxo/HTNkYX
tVe8nblH4uavwobTzq9T8qXL16h9o+Bx0Tgngik+MCqluiONH4jW2uYkaw6i6yQ+8N0B4ElSnvmw
odOKVKcSQPY8r68p1z3B0goyVCctbEQhEU4vvhzhxYEZhR/N9GOvvWeNl86fJjncEbUElSemrGgH
qQtFEuTWP/lyF1qH1YD9QiPZIGELuFpPrvOMcU/h/MdiR9pqu69TNmVPaDw1uTf1x9x9EebRsAsP
jhOpV3Pxwf5hZHiKwUql7aDlobOZEAd2gz5DdPMRjd74qAA2porETPkymkgpDQ35arJQCpHK8Vfc
zZPXzI88i/AXrGwL1GdOlXlMCarcbI6XbHNYqdik9HVX/pOV/FXJz5bmO4t8yzmbiUlJXWF6LtDF
3/Ft3/3kfPyUqhDIbITjeFLU055k6Ejh1sw4MVuwjjKXeWVm6VWd8G7VBmKgtZL+FaaPmoTKnDY7
zhagjINGx1J3SObBqtAomjhfQWZXoEy7XvcKofzxvrZOQ3scaq6KfSQeZ2oRtzuzHwqWCa1KfOji
E0lCAk+W7oCKavGpGj1+/zXx0cGPoLKzMysOGgl9cFrF5WFClMN6kReeOoRzdB+bU2e5A8A6+tE3
DFyp4uDoSK1w1U6ZxYhxkycUvC49BXiq0WvO8wGNcy6HjXaAz/WmFRfEaZORUKSXJXuIGfUk/7BM
mvLzD27ocuXrFnDi/hT631V5zBuSV2BaX2mP3QLr46IKUkzOVpcXbSK18gt6GO9Alez3Cz5q8nBo
zKXasXEzjAuvCrKdRBiDbN4VGatV0Cq+qfLu0x0A+ISyXxMRk6J9UEqTmXSuQ8n8wVUBy68AGywb
coRQXGGqPpaOAx403XIs9JcCCMoes1ZFDUCm/avHUEWcoP1K5BUay4Fwl5aWH5hdeiSeOfY4M4no
343qUVTOOW9udzDGY7nti2UnGkFVsIjzTlAlXf8Fcjb6nboCFLjoUYrigeuNyY3tE27DMtB+QPoG
+ubxmXP5NkoIgIKWz+qvEcJ5lj1SlTHsMmFne1S7JJrTmFCDB+NzMh0jdWGwRRXfUsjjBiSnqk7d
8WkGQr/PeSsQVoD+0UwQ8xMC5kfAIYV/PUiHF3YgxHjPCQP5hqWj1nVE9aljeaqEKQJ5HnKqv8Ve
E3MnboYNAaIvP6PpDMa3akZhpbIp0txlsNgpPF1Ze1V767MYW6YfZLsiddo2IEyf+tvoGbN7TTci
n7hwQdwGpmsXTF9C1MpdHCL1yrDm4BN8qofs6ITOaP43VRZixVhGhwcqtRFqXepf2wJZd2WEAnrM
BGeCcBIClY5ZPD7Evq4fQ8ZJGGz6pQC5ogVia1u/oQiLTZnJ0JZMByOFTpwBSOwTCXzp/qJay7/i
EjqK9YGvlchUvwOEUYSfkUYDwksRjv4FR1vwEjf4oPVAZJEja/2pG9T64zp+69JRbdAhIr+va3sh
xnXbd9mOzGI5Rqcy+hh2cKrh5STFyEEJiNZziW9FgY4AVMRjfFLl47BQPR47xXLByyIgmC2uo/SB
rHT5xtVDyCueReoPCnbl2PKk7mekKAhkYPVwo+sVZRfnJTs/bVwpKDbZCy5QHnJJ2D3bkN/4PBBI
WB8xreCy20pHRbwIEfK0a1p4BFmlG5XBwLjsn+ghcbsPKHqp0QxTySsReaLuQ1j/oxd7rSWaY19a
e7PaJzIyw6PCCZs/6WzoLXyz+j8EPwJ147RaNvaGkUo6UCWjB5V0sB4zWdgKYdm8/epGxhdFiV5T
hoYMvUCC7wHSsUM5IHjZApvNQHJqCJZXZECfo1Kf2bEkom7ICWZ0/cuuS/XRC0hZvWIUCTeRBimb
PHiztQkNJwRf/ya7tHsl+X1FJwGNonYXcXBE/AoQS8BWxHPEzljY7IR5jhkwIVHHy1oMr65SHIc1
rKnkI8O+PyDFo3gTsAH/Xu8zJkBHmcipsLDJ7qSEXDF8v+Wv/spLr9XeBF+fw45C4FEwTgfxCyNf
LLrQDlnlZMqFqdRMfxv9bCpON/gMwVjj6rc+wTQIg7KbFwhMzkKYTGJH6Bnw6+0sDoSJvq0VEoAT
MGhCK+GAat1PS7v7IKDUahge1H/RqpAmhiIVNMR8mNQAmyGLFfpsgEDefyW2kYWRX8gvwcoA1qV1
fkpUNUT3vt1svBB0nz0RLqawFxgsjF3Qa5NqowHLzd0CgJ3R7hdqyOali7XeTRpWsWXIe53A4I+C
ikjCDaoM8OYJ7SpaOGpXq3gt1z3nMygOWYWs5R2y3xwLJUlb/oyhn8R2aWe8m7/clzqiCsyB5EWz
vum4iHdKQZA3cjkeeIp5gyw7jHowsPcTNjGSg4lqn6Qk9ZbWxQXsnwCFPVLUfDvj/EDKYe469qVk
1/ZOCy3MA83yAstPMgomhJ2iw69JOzjDC2pUUvLyzdPLQ4O3kqCXYt/nAbtmFx/mW7342RbqSArI
2ZAdhdRd9O8C/m16DGCzfHaBjRmXuxvxWwnh57ayr7LhGYzLZxjNqXsw7WXCWabyyLL8bnPE5mSt
9KnaBqeb4emSC1MDRyGae+Ss0Oy6vi/ICDkxwMd4/BDdi3bGvbw4aVpc51hyhqdfM3ph7EZxK/ZO
8sntaYqU4npTfAJktk18Hjp3EqOFjxKkgqqpfDFxhqerEAHPmbRXpKCuAciBxExx+ItzqU6PU/ln
PwzgyU4C5I5+DXs47zJco7BfmPcyZ6v9HOAJjzETv7E6XEuC4aIDiAAyMeEgYvrYWr524qQRXbs7
ub8r8sHI0bFSudjB2aPMliN93zABRoSI+Vru8JnxbJBcXHPlUp5wTIFXSFtECdgR3XPYCI7rbW5N
xEZJzy8l3WcPbMAAXq082Y7JPg3gKvq16CUiNa8OSkWs8VW1k6ihafZoAet7sWYn0QaqR71oUn9I
JkBa4NALjMlJSVFJbSZI1iFX50AluhqtBOXmlELlXjUEsQA3+vzjKVpy2ffS+ENv3zo1LKmOGxyT
mw6OwMDW7IH/m6/6ov4MXesX6Z9kof8uJCcAzn0m4IGAR5xeq2NtF43+Sf1AmiriDBp9oTUKNHNQ
qNwgpQbMAwbNQINSRqcCGo04VjKL3JXHyLsNWpgfO+W0nyUcU8KaYb8QyKjGxYkFibQpUbugjAR1
4lvWz3vkwblkP6FK0sc1rN2kwudRzOUK7mVlQJ2t9bev599nTtc4rI85kL+ykfsLlMLVSQBH0UBP
muAsKf+2u5XMWxEN8AuKVO54tXRbqjNElq49RTK66ktNuAqELIPLiQxMBDfp/qq4TYl3+NYO3+zA
jIzrE/L+4ZUCykbGNBeYPVHm00dxMonKnH75LVUEr80jUznddzHn/DLEBdVZKL5F0R7T4TAn607a
WNjUJa8cQiwXMsaKH8bxEpUeKkw+Awmfh+JVdyCorATNdrndeB+S8qm/dWKsMmTHLeEmeERo3sjA
/ILyBZgDRSIIZTRtJMyL70Av8fHgMJp+gJlklvjxBTJN/4WUSTQfGq27WwfMoupbfXo+lNS94+V6
ulqpTn2Z3gmH8UqPhdKJv5T7AsvIxEH9Fqbkycn1I9OZnDorgTrMhCBYAlUQTHU7FsuF5DLsANte
wTLc71pvuVgi0twX1Nmwe51DiOVBjHVqkvrYXfHHsqFzzu5lMRDLQ4SW0/BHnmwsYbh6cM8QJH4k
buFQfwueducfkeVi7Nj4mrHiPRV9w9/sEx6C7xHvHxYmqFKl85++q7v0CYW9vMbSy51AarBE/qKi
Q8LOSrAFalvA30hFV18riAD1Id9jt4Cl3g79bvwzswu/dHfmtPQwPMY3TG4/rZcxa3DSPgvq2PXV
CbcpVvncaU/VBQCjIP4BriyMrlpsz7YeIPJwhFMkMZ+85G7qKn+IREJY23wTs4TWzWDceKHsM8Ra
4FQ/600hM+PnaQxDlvy5SQ5jDEguqRrcs/lwy7k12C9MNzqWbyqOB1xUqMM8SuFkO2oc0JFj5Y0g
Lp/rZ3KeX03+kANpUzRJXOVjRezSrrats/Fj3VH6pP8S17ikDmRH9H/xHuV8sukwlLxslKW/1G97
8HPkEGCp7MJsSxQ7fJBYcux/kYmwsy+qh9KwcXKv/wIDGYPtkqPSJ6Tq01zpzMUGsJP8caIFTip9
3OFeihG9vfHcqW8DwhEvv2Znot8z1j7qojHSvzTvdDZHPhMPMQklYpbFX7+QMu35CN/VC4JRy05t
64D6B2XnaHd7q3LADgiZR1SFpR+9hC3/AxSfxqDat0dShxC/Gofikr8BeUdHmnYwObwwmHTaUfGa
vzC8MblCzct0kV8d3gCb0cHLj9GF49ZpnNhWL4T/XlJSil/m3+RHfMUhwCTxPf5iXcI++cyVxDR4
xV/jpJ5s029o49maP+vsBUgy7A61K3m9Ox+BX76zM91tPuXIx/p15Efao3IjN9OJzjTzXFI/dYGx
3OnOw/1X+2nXF0j1x7X9jsSdxiv5f4uUdlnO6638JtAdtxsiflCDD9NGHsfy8Ru9F95AP5Lymbzy
NvGd4RfWHgZE7WO4qHSh8sWKx/QAShLuGx/53n48yO+CL4TWQz+Nh5n/5PfVi05M/SxGW0rqyx0D
3ZkPzWv8+JafJIcytiC9EuTnKPvxFB82nIBoLG7ZZ3vq/KNw5l2MrggTLsv/jqT21J76E2/JyC8W
7hDzyOuiP9Fr9Pom6hZmnueYHOXX3OMTIt2l/cVawQO4MfJyi2s2moeItZnEFIdXQ3/Glz3AThZ5
l/VuMhOPRtQceJKPhQzfvkncrLSbv+Iv1tl6fX6byLZlzKX4rOZ5kRx2ULN1J4GdkwunTLnWyKTQ
LIifwORKxLoQvSlxyIGVlWekTn9WFOEYyYldqDHxOhNcS0OUJ94jOEms98QHAPcxzfNjMcTFbOOT
Et5RaaEz1A7IpsprdUekgqRbvZjASTxKNUGGK1U+bwBIGIqW3l46H/fGktm0Fxqf8TuGCljWWQqG
5AYtbFAIwBVNK4ccolDFYRhyx1VEBdUvzvaBlRPJxhvrPrvrZgUJaUTGi/Yg2wZbvSm/WSvK+Cre
yKQwnnaZUglnhkwdxN5IOqRctIDm35Oizk7eldTmCbg4lwbrg5K999KOqGX8ADnhGnSn3gha9KxD
fkBuZFf+iPDjJfqHLxalLdqiI7pYD0ugR2iJh7f9sJ7kN/Gt+Fvf5i/u0uN6Ld9hFiha+4+k81hy
XMuy7K+U5bhhDS3KunpAEiAIauVqAnMJrTW+vheiJ2lp+fJFuJPAvUfsvfaw3PWr9FfDtR0sLp8l
Qo0VHrNVcBkOkbpacWwP6UP02rehvQX7BqzXLXyEB/2WHxOEdo1QgBxgkGdGj2JQMleWhnvbdW9K
Uuh2GLGejCrhXgakeEUctu/tHQQa51v9SPYoozjSxg0LdM4xUXFN5JnoVGc0xPuWEm+nfM8/lmGH
2/IwnBaZwBKD7j/YgnN6wbNBBFfdNhzP7TdlMqOKxiNx4ozDCJaF8ZV5HA8vgn9GXBZb2B5WLW42
23zHkLpFJHcb36Rgwx3OV0dVY53bN/9jmmxsIAv2BHHdTAe7Sx/lIcfkj7N22nRfSHI+pr/x0DFS
X2EVKc+Y9lezRBoqQbgbptOIxcIn+1+uVBLygtITkN7/Qs17rdz2LTxUmgwJxgQm078TssUqXV7x
Xn7uFx/xmvaq+fSPjYcPAnemW9zVAyys3VT5GyyRJ/m330kO6UVfw2t+FF/RdX8HqomBm8co0+d7
xEQE+CE50gO2jWkeGc9EfMn+CFdDksD8iqpn1SQehOl3X4YQcHQMh4WeBCe/qlipNQkJoE8zE46l
3khOEImvTKkS6dlWH5X53hTkQXICrGOJdGYbLerAC0Pbxd8BVQWd95YvlFFPrq3H2o5ITP3OrRVm
oXhiGAsexdOWmcYprvBjo8NGGAdS1DPCJ0R0Fm1KhI7/3HHOAnjH/mNuWG4nyA9DstzWrF14XsX9
gMdHW7KHgSqbNgO0nuRH6IX5gfEiWF1J3JfUESp4uT16jZFVWcpObMrC8sTr3ApvFUPOosgtN5b2
gJhgqFpcJVJjfdb4PHD4KsrGKmXUGrQPRahgo0K26kuDV2raK1XQUFwwRfU8HMaackuduCHX/ehV
3QVjHOGJLcbiH3Fhoa2vqgzzKazzrwnBGZXcNOvDibINnARenwvmS0REgL9Jd7oa2Qfbj3q6i8oj
UB95vx35tWfsYaJbLCNE6ms7IynWZqSDO0vHGhYfAn0vlbhktRsfNG6WZZZQvkQJXMo7upMy2Ar4
guiJrPE+zifGQn5xaeYjTZYGMUVb9zGf1Lbg2CTvCMA1D/hy8TMDYNNd+m5CHZm9WoPX5w4ZFEjj
++TUDrao0zKtmvMMDKdYN5YzodmYbzwl5YYmsCdOlOOLM/8bI42vHErEeLT66iHJDkK4w9jdRy6S
QiZGinFQmSd1R1afAsZQpgJa7jTYKyvuDdsHqrnExtr+2vqpXovXkHAydRP4GwAIrGn1hi3nOdBo
DPsdw76Ox0LguODckF1RdmUwdJ1KHXumBdKBGmhHQGC44ryUKGso9YvOY0NQ5UWVn4H1EK13k8pp
8pIIhcgK9O6KiWnYvyvKqxKfOsyoeXGgRWWFS/luCe6MK007Td3eGo++eJCI6lo29cCynEZ1n905
ILhmwCp/Ra0JOmpiqgdkVj8wbwXmqLID1PB/MIeA+YKdjWN5l2kXlll/XbOrmmOuen26SxUE4lsy
46pHY2I+PFvKe1xdBH0/5tsRkl1m57ADk2OCOY44dNiBLP6+wQHEuPReI7x4PIJMnY07n2wSw0E7
zP2VSyv8qZU7C18gkfJTiy+Rea161g6ulnyN/cOIGEpeuvZkUgIHP2RrGN2DtBi24/TZierCuO6T
vch+n9g+KlcaoonY50Mln4SMtaSrcBCfgh9En0uzvFGDjck8EDCWNZ4V4RCVjyY/J6BHmhuRNkt8
N7PnAMjXP1NnfGGPyOOJjXSF270sPR+MIO+xE4ygw/agstpiPwqXCloMuYI75qkz+gUWdECGmPqR
Fo+j9bU9Ms41juo5w2pn/jYBvtwXuTgKUILQt2VbOLhGDvdgm5CsIh00kRn0ZiDRBuSUF+VuMyHC
cxptT6uvyWApGioXYnIOwakhtCRZTix8/hxjNGnUdMW6cqryzNdDYl9v7JHKtiYR8nt9dtTZqU9m
v4ShTVwBDkC4TX0Mf6WLmBzj6NTlL120M9unDvuMx7Xw+LhJ2jHHg69f02fa22h4zFOFZWmJaQOu
u8T9Ea+QOT7jJXs8Cu+8NUP/0uafdA41iDOYU0vc6qo9sjs/AVSocKyPe2La/5JyRZ5RqQO4QbRK
yhIPTVKey0/T3AEOMt+GXXaHLHOaOIk5sd70Y2FDC1zR3K0gNZzIkAv1fyBpBo0/0318NnSqxcYg
62FdbkdOV7jJgdNTvtG48u4qNhY2g6EumLbBNhIQxnaJViZBCrpaEp1mZFdTcswavXBUcmaaiUAs
aB64jNfNY0JFhIiE0Sp3fD6sKlfbjHyznL0UhjeEc55C50rhi+YX6C7AdfkiCiFDQmuIN/Og/KRH
vRIEWyoAairiqeU0Jk6vsRkKpFgVlNtYv83ltUOjKtBN0qkTYQjkCGXI7ObMELTvSL5i96nouFaM
/hgM1fSySIQx5xFbDY16zboSMQ+VI8OnBYgQrvu3mmgkeS37lIW8lkyhhkWPTqnLeDhFHKo6mYpL
Cf2NDXYri45ZdbKsLZptpo/U3QJBv7zk8Dy3UEfVAmaZp8KGYUhebzHisXzNXEQR0x/EQYQNSBYM
6SJNWJUWz575ufAGzjN9GfJEB+SeSgXvcbHuZQ2qulOAKvIXywAjhw1lX8xoD5UbFSNYbldaULEa
hXAWADzw/KsiY/+koqm/p37DYFtwmT34qsPCCjkt/8nvQfVMzd586tlG9dgwnox7/8avzsorB5BJ
kC4aZ1S2B+NHeUc2BjB2RUT3oK6lZ3hN7vFR2ZE3izqb450+ikYXK+wKF3o+XMUSQdGZ070xiMs5
0WzX4zYE8wC+BbbMZZBsdhYqClJ/XyHFtjbSRflnbqf9KplPIi9fBW8REWHqXjdXPoIieiMmLx/o
j4bd/JS/krvMW7StzoRiCpxwpKYuYaDqF7fgcTwVl/Qm/PGYVbuEdh6rHo9F6/LC8yfMCNJGxyrQ
Ja3JG7ZkhxRmo2AaBRdyMwb36TXJ0devOy6kVwpyLhA3Yb11K141oNEMZguP33bZ48G061kmLp57
Y0BR96uQyk13yg9XLNe4KyPJhGHorxnIqv/Ke0Sa3JRCvOcvEd7rwUZ1nnvA/WmK2tU9/qAtEHaA
mtWv9ndJIf7AvWhjZbxzySsv/XX8pLKfCAj9I/vzBvRUMje8zgU+YRBDzAD4u5groSBxmnYvBPCB
gKnaOTZmYI/JZugdfvT8gz//2v4STsQhxG8ZvfpgiQhaQPVa7aLZpf0cDHbqh4lNNZVHjJeaWQr/
Ub7l39pdvObf1JiM3pb29g+vIENvKpXG03bhtmHTt/zJ4bALuwVXED/5qAbMB9D1rI3wwwuGEEgi
y3aNUpaDhAIWnTn9O23Q8nABiYBzgFbK3xgGYEamxXw7rl4B8bVjyhn+F5qYn2wfHoZr8iJ9x/jU
rzzYaNg1DdGDHRhgSFbWqnwwMdNBPIP2of5CBsgKZMUDD/8zLhEh/lBdUrfyA7GApllm+70BuUy2
MhHMS4pyf8S4A03oqzIdCiuqNaZVLAo4fkXsXRytPxUjPO4aE0AuRQ28wYeJOZ7mdBu9aqDgEIue
5ZIh/QlvtdLZEs8VQYr8MCibvsWPOrjxavIxmsfgRT7NF/4UGx+WPe3SU3oLby2DwskpN8RDIuEm
t4iMAXhZwB7XSb2BcoarJL3lXv5roQZYaU813BghPfyJ27PUFlhmyI2I5hNQE93KN6NMHe3bsnaz
J649mJT1tjaJsFz5X8tzBFqTOhT9CMbXEHmap7RnKT6N41a4DPd4D9gI4lrx1gkODnfjjwjVGkzn
L68iD1ohrMcjZ0Y27TFJcDOE1QXbvyUTCOtGoD+IjuSJ4bnthv0Y/lKuNy7rdyVCdmoPhpMw2xMw
TRw5AtXyW15Ycit8eQwBlO+wvs5OGeBoES4svhdNNLhh/MncxNU2V1m1YO+5dv6ekYDfOuyvZOLo
CDUzt5XBRBnTNZQlB+GWxbYxBye6JqwYmb31FxZb2j64OivztWCziAShTbdpkW9I+CH0jXZ5Jqal
xpGJJGinAT5AbsLNm8LRglG8F5jIEPGV/JCARLYx4R88wipjkMydZLc3XiLA7LxTcLo6J1F2Wfcr
NRTOjEu3JK70LNB9/q6txMMjbqp3GvzvkIkfF5u6Yiat57tqeKkTyoO1bjoB6ld11xJLzTEGxbW3
ecNTQqTAnbwzadBRZkU4chHDHPzC45/wZwfcWzLdhS2DPR52tfrahO+6v/5D3qliQbEcyk/ffBTz
zfT3E6z8eKuiVOqcQvcC3Zsa4u32RryvsqOqH5Nix5yBr32U+Ux3Rbv2eycNdn6H7W9FjncF2e0F
8DF6SiH2yLky8g0gBNjt8GyhpSKUYlXCbEGUoMvQDsCE2BQ4hYikrHhTCS44UKZSiFrJKn8p3ufn
/O/DYOsClG0CpyIsV9QIa4HbOoRQwewaqQs7/SWOPREo95AvH2TxEFv28owCD0c+BKCxhzayno2T
8UvAHs1GUnhG56LdrqjLs5ulnPyyXm1yHvn0WNLUtueB5IBk75u4J10D6goi7tIOFMRmDv0f6hLa
Z+gLyIdHBlFXLEt1hc2QGcAGgbuMro5CBPyJvrEYDLQrKnlGQj848FgONIYT+XvMqTwt0YwE1k23
4eSFKF9HryW1mlYPJMUSQ7lRoZ0ltq+4be9aAvKfXdwfcf1K0bfJleNn7JLxHNt8fYwHzGITFg5e
3Erd8pBwwfAHsaoZehaWK86Hod0SdMs+qghsk+0DrSe0CWAwhcusm4XTXGP42rHK4PyEy0Jl2clA
dhAYverCBqyfNG/TeetbjlHcZBRPvCBQNAQmT5vRsjvowMmJzg7NF3ovFUQ7BHhhz3POZy+OyChA
zlxJjZTRnsb7En9BgfwcKdy5FrZEGRZYBKQNhV8fPYXgJtV0JPzJtLjgVmjj8Wvs0OwUKq4JT6ER
7U4GXSLKcLidVFYQ/rMt83NW7LyAS/0BBPtfO0b9o7MWgpMg06Zs2d2mHPR8YvE26h1e9vpIKSJN
XlN6dNY0vSlKmGTP568z1gtDTPRXDTK5fsz0czldwVKTdN6Yq6FkcnBogTgWbqPRIx0i85H2sLoP
AZXNUlPYEa8YrfKcH8roUpgON26FAwu0ncAzXxzlyWVi1ocse7wWkEX+zIjaiPYxQo7Am4l+aDcN
R4j5SKxHLPOoXouO/vy1Ejjh9yJUQB/ySrufDE/QL8JENMKatB+58JL0WOO4ZElgAJ69ZLSeEWCv
hSUNSXfDh2hduMZDbROnp3x6KGAb+/ivEsQfn1egDVDHdIzjRpGngQ+C95LxmXUdAERMGOBkZ8jf
ZP2oBlD/zIM2XkVYCCGXuS2KmxmR4neC+d2eI6afZtxd5QLppqmSQqvbMW9J6qJpYlWvMu9nIglg
X3L1fzMpZATDsMknB58tugMV+cZkW4E95Xs2or7kCfGB8Qtl0uRMxR4TUNp5CpYhyuDGjpnl6G4N
LL8h+gGRFHYH8t+3PF2Ik/j42T7L2JMNN2Yyn/EJQNdjUn0AjzOHdkiCOboN+h5zg9sgKf6wgHT5
3koQn6wRSzB1DzuI3vLdEgnws4npFCJbBv2DERTAT2AXfwrmP8hCbE/V5d8VF3sgVY/N1s3InZ+C
3BgatZxNTbPPtYuuoktZG/j4U46qnWKSisB8p6YrPo3FMSDmo472JlNvqTiS5tW+8x2r6dEAeGIX
MAJjuwxcCium0HxRZcwYZst6EyIrpctGeTd2LGDCY/XKBtRtnxwOGetcu3+KNJjjyMxkRQ3O+gHl
yDBCg57xkRWoOMcGI19bqu12noMPpQ68fMuwkAhE/kLE+lRN/mlws/M9Q9vF2pKzZV5ToTMtrR6y
Yzr9Sd2PzxE5EWfcMwzoPYNdx56MjBYaEsZjcvjeRE7zxXVlEYsyHYQNUgrrEWTHFLMmlI9Nr18y
hEBsED/gd9BDvLYfKjLtFVG3nc0IDI7ud8tCgVn9xwgvyOOnsPQV4CmH1gOEcunKcON4q0BzOPgM
AZSKPfpLR6Ud4Q9QyYFgiLvCUb7lOjMB2C7mF+6covWW1YFwmXg4EKyhPTHnjZR6FT7YemPgnhdx
xgGSuMytM9RsaVf8lnQEcfWvlyAsho8tPVE1lBFGxI31m+abGrxV4iq10zITGZAyPv3Otvhi+OCI
lOq8JUQ1gZuXC1Rv1JfFhLO2Vk8z6mcf8YX1qxPDtcqmyptnda/1xR5ewaEJhG8/btF3NLYmGY5f
9D8IcMudqkcfUWy9/EQKx8JZVsmBfHb9i9UdqQLw5ROrxN7WBAgCk7pgwR2dZ4INMNr00r6CbGAs
sjS6vCzCXUVBR8g8kRmeTIoNWJrC5S6TNWSQn3P8U81IwLYGnZh2r9VgPY6PPKFkPakcJ8m6Pk3U
8OJWlk9GTQj6hWgnUpT4mQGSU1dKZJKQIDez8+BAdnRYBnxD2dNCql8h5D8EBv0V2HDGXdQE4WoZ
1CDAUzdWt0ONKEqfsEh6H+xjexG6ncLkIltN9LjKjl8Y44LU73L2GiHlKVMO4qGQq25htiNBZceQ
rAuByYoT6btEY/B01GB8oSMQeKOXNoLCbxGBYiRdcAM71XRIXh7czvDE6ccv3CrAn39NrYMMtqfZ
1uxRI7ePPI7GEMpT7bFyHZgynwdwLbjm+LjGJTeCQQ5ZKzgKgSC5ckheSOu1xUksHyZj/Pxlsjyp
3uNoKAIX+2kFq/gw/9aK07EJlYWNER2jYZkd1+NjFuUD9BECaeHRUxZQ69hldGqix1Ddzf4lgsWO
QiotDsy+5GzXqpcB8qmgH9BrCNF3pZIYxeT0oACwxY8l3pr0keZfEVI5Rqk7SuuSBToqGutata8t
KI/h0hOdMHtlvdZYX/qnxH+KDFkxR2Du/y5qe+heTTm6JeZwlOr2dRRgINYBI2qaxxAvecyH/5OK
Zbhh+AbkhKgIxc1ItxGkPS4ujjUBouu6Yz00bjIfeJ1mE2I+bps7ty5pf7N1C7PPERgG1nCat5bs
O35cQmpIVZkPoorTdZdVrji/sOPpx2MI9Qk9T7ZXl8A6hrRs8oxVco/eqJLk0NY1m5MkaRB+LMh7
aAaMXM5xrNHZAYyecw1k1j1IshedtKxUvJfzOACXz96FCClspZquYoGO0VIc8LSCTf4aZCFVo19z
ICgC1WGIdqyoyRxQaWkEFYVIzeKRZyl7K80DLri4ZOTIaTo6U/Um6hObdDd9off6RuU5dRcr8MZt
fYp+CgGhi93TTcEq3BsoaDQqa8QXNeEnXg2bUkzUVYx4bix/uvFegZJEC0sQWmpbSBDwpAJnbwJ7
sUgRk2Dsw8wVNTJT3i2E70uInTFPmxaGDOtyFHRcsJKDJwSJL0rhnGQnSgDBRZRFxoz8iJNX7IQU
+EC59eysIQ1ls+XO47NSX8RS4KV3DdBH/S1H4JCUC7fVExg3IzVDndS+aKBY8mgzA//mLQ/0W+Sf
i+pBOLcheUVySKOjCUSDPPi62BL0ZbHt4+pHzYsRW+AnZa4sbI3RLmdC5HbyQ462kX8Tsl3FBT58
q80S8o7rms61/xmNa0R9qpENNN9q7aOifx29ha8QrPRDstP/fQTNxmJUqsD4o+lOl+yJ8jbGx4R1
2aE5jBkyJTeR/5jjaABZfXD0+xF7AS8gS+z0oE2rCWIuP1i0BVDOU5V3CAOJ6yNKsbZL/TQNlxYe
TrrXEFzZ6Z+p2AFyVRr+RPgADhi9xgxIYUBnYOfZlVKExHZVEcdEd9BFl7A9EeJh1XtNOasFkiNl
evSteJeUQd9WEe/YJJGoEs0veseWsPUsMztX8IUpHuFxM0Mg7Q3NMpq02s3hi77HxyvDH8ZOCyEv
OTGlme9sqyJ5behsOu3GglOPZA0Pn5tl59J8bRcYz7arvdQCcWeL0UayIGaRBMmwiH7B42qdUlgR
KzY3DZQMHenmSrlq3rCb7hNqsnQb+E770fwEP7COBzB3IQONA05Gv2Noy1aBycxHCsTCdC3su8VW
gGFFGsiGHdU2ADSD5Eh/MvQqmVZHLICOVfzoew7KzzbwWKlGlK+s/L941UhuY9lCw4nVOD9EistF
KPXXiAepo+NbjSgF0RtbgLXXeUm+2ImDCEkWFS5Dx4gZO7OlkjJsoxRHDFk56r9vpqmcQMYSyMOw
zaFb0mE5/FS1HWDwQT4JtwvDL5nWyikePbamOOCZvmfYKeFutHcLEpe+lbkNZlR2Vx0PjS5to3Z+
mVSiEwa4JTLZxQlW/UArAZRY6K+GFuicbNLf6XO6muSBbVUK3dys86dUUc5LYgt7DdE9c0yGucdx
tlkhMbgp3q15bWKAGDfx5GrVoShpp8mgwX6xF62t3rh87tO9RS9oEZy0ndLDZ1CdNVxV077CxZci
dLUJb4kYhJcXK98O7EiRInHnIW3jFgwx9DEbeVeSt7Q9DfK91al0lvCFTt3wlvFm6IzuS3qeYws0
iGdaI1YccS/ukuv81Zg20TrZMRmvnDF4u4m7AVfZsGOclxcBjZqk7iMTQABjLi+RKcvXSrnkK7b4
72B9QN9E5Zh4JpoOE1MVY2Qc32uOGm9EGGO4WnEJ5INJTreI3pid95p/jWyFPL8QH5krxAx4c3NR
wkfWeAmBVNB9zmO2Jc5RYGWjc6ZtJXlXUmnPR9+EReb1uDs0FP12IS8JMJzP2lNA5sXnnIPlpKNc
VnGC4iooSA1Gn7BzDTNGRKhiolGwbEvrTLpUsxNWJ3adwIZAd8a7KGGxfy8yp/sxkPLh1OsppzcS
clv/2MLg80/KEi6+88e9GQLMwAiy5tQ1aELjg99QOR5F3yPjURO9AuoFQKj+WHGb5BgRTsQHEacG
C6k0vFnDIM83t7HIGejeyToVv0P4Ug3Mf680GBwyKHBklkWZk+OhZzHEw4MuBOGJ5NblvgQSOzts
47KLheSYSX7jKtxkPM88I5LiFIn2rrc0Hn0EFrv3FxKtaXmBhEd79M3IbkL+yPEZVqxhV9jDB6aX
E9nqrjZt+w8JEiUp56lNsqKNf5z9MIsKbncKPFCV1ESQHoVp25LZiBYHmQesogh16JppK1FBUN0b
C8QmuCSOPHlK4Yl3vMjZxUw1aVsFLEbiHothLzSnPBCRWRngheYFGqpKwbdVgZ8NfZxrGh2SLuOe
rvlI43Io1l3t871DeJwb8c8oJidOLYSCvf6nJELu1aOKUgy3SkH4tVOXp1YuX6Fj4otoNIyEFDxR
OzVAbZvfcuhnNmiArpN+EpxIbiEyNftaZhTqM/Nh7+vpGgkZLwXiXJ1jCvl5i70AaTO/sSzhNeHN
K/SDAm2BvRnPnj7j1S5F2yKUb0IJUao8X7D5i4rpkTCL7XHAcDk3uAvaTEhovqVDmM3DJZpMTHLt
3upJTU7FX5OsJUhgUXSjaopJbJa1l0S5ZMVH3T5ZN5mY3R4FIQhaeMzr705+UQf2jdWx8o/GZJP7
QbwnGaUwSDT9kSh3wQKRzShb3BsksTQbiVElh3l7E+iI5PJd1G/DcC+wPVL9Dd1usG5l+cJ7Ius8
ndvkoAY3WWLgtxgnOkw6ONXjrzgCO8wrNgke372q3/ScBZn/qRbsKXeh8lBhyjUKQ013MJ+Wth/n
HSlUbQ659IU0XbkDMrFXGVKMhhDtWZDQhIQ0GNXwFpdbkxyVvzIm83ztU9VZ0kNpDj0OrPynAOIX
4G72LZv5MwOMdR1oyOlkj6MTodPvSHRVZAZfbWlZ/NsDJgFf/VRLViN+BkneBN9Igzkws89qaH4d
nWuQyQ2Tvy96XhKw4NXIwc8gwFuclMU1SjMaEUahJ/zrcRgj5KNOSixU07IIh4ToBUEoTZbEdJ9y
uDfmjyKDro8akRRjph76BwzNqXZlgyo6mS1tMw33kZgFgpGtqGSaon9pAYdQmSJJCS1yH2Vs/l+N
9aRimU+9+CgRUIj+X0SRLw0/cmyH2U4JX4f4IlovEimuDVll4YUvOG1ugnXRalwip7K+c7oTJFaE
XgPIB31jV3ULcp0eV6/oOzzT4ELt9zWyvYBtnfkuUPqA35EHJ65MugaNkDCLVL5IRsGx76G/tDzz
lH+/Vi7w94owgoTFOsF61IDMchKLJwPrdqIgvcaIWYZrLYOEFklp1GFxsWwq20uGaWj8qAFlcPb3
WDHAF70NGH75CKMAUtJwbeJtopyi8Dv0LyYXi1T8VAJmjpOgONzNUfgTaScFPe1Q8H9/dPUHCbml
+CUvYS8Ku3ABqCYqCN386qnfJ6zWTo7OOBcfFSuqrH1niFGVD61y5IGvcG4h6dmJdsmVp8hrG4V/
WKkKM6tXbOijIn8NpbZza5NtYBiyBRcAr/jTq68Jx6AZoa425/f5r61eyhgpEadpieVBk98r2LAS
uCPhG6cBC06foIh6L+iPyWDSvwHYpoNvDMVnJumXsU44W4/N+zCd+vI0l780RQrvAHQEJjMsusNs
2w3btuQadOL4MfSPau5xS/ylOekk8T6v9zLSQKv5tLJTDmlAPQ4UBXVG6rux8tlGYqkuSYTmMI2P
reZJ0UO+JPmtVFq3489dIuP7+QsQpaV3K0361LuzArfGQODwFsqfluwmg5c3hw6KX72HrBCilGJn
0Ul7k38/rUayR1rWMaD60nlVGu8ZYiJQnCow+oGFxdNPoic5jKMQ3XUyZbVHltxG6Shl90Zm9PwZ
+c8EeVkbvOXs+kCCtY+Q7wFpyvyRnwLEgLFLZvZ8Sh4lpuOBv1A9oD5aoNoZBp56J3lS9+R14HOT
oSpDzZmCT/hRRnerFW+M7qg6ypL41XV+YvWmm88e4hJq46ykeGCO6iwwJ+uWJV/UWwh2qVxaTs44
uafFd+JHIajg1DPygSg0AbywwpvMqpeVM88jQEdTuoT5fZaOWbCnkc6gvynsRtJlJMf+Z/Lldcv7
6Dd7Qbt0VFkcpKNwl8p9inJ7ZNGGwBSfY3kM0Uzr5VGNnupAEbKSNE8j6gtJveKm+c6Mvgg2VbMD
cezawrTdjWv6nTTbyj/RcEyb11w753jjNfbgzV4EjD2D/XmbJNQ0ncy6v+tBAfhQ6si9UP5KZO0d
cEa+Ilm5Cb9BYOOtFvcrHQRgbD4Mvuxh8IIBNOeEaIZ7NH/P4g8dJHbCZJnNzyGmTe9fJ+Um545W
7TVkbtpF7jAyx1shOpvyXcux1VVOk72P066l6mm7p2K+pt2nLjpJBGX6yS0XNdVOIv2h9JkY9fUt
M7dFOiyG3BIVqBSKaxNyZuXblkzFI4YmURtoL6KJFW3OdKvJwYOYuXQPFeuWSCDhRIFvSM4tT4hQ
nPViher1XapHDrEct5jc7gJcWJSneC4jsX1rdWcI9lTvCtzc7J5En6lyHcdPOT0kmMMM+uYBrilI
mEy+0ClK00cxwUx2tA/Orbr47iKW/FCFIZapB7HctcZF149CrTFEvXKXoLMIXat+JiicJI4dX7zF
9bPHWKCmjzoEeLZRUjdQDynF+CFoWFAihsg3PAtMAOtyXcsPtoCF8q0K1ym81F+V4QQsgQDks83b
koRYaBuQJK0O5e5NmhGrqxIm5Vdr+pKqe1KD4Rq+NeM9GVDAOMwIO8vN5WPUPlR/mTIU8a0NjrO+
LwHNiVud9Rprem7L8sUAQahlr6q/y/q9Uh06CPbl75B+TPPJqF6SBizvV557xryl6DJShhsgFqDd
wCj861hOdykzMbQN9MMdCx/d7fAGhg7BkYZxitmlm+OFE44ANmS/yl+QHTre6YRzB5E9Wh6WmmWw
jvkxCvQRFI50YWSFH1q05Yi6ZU9WbRIXfd+F8k/aa7KYYmmT/epDk8+kGprA6PVLqXyiaLRyj1ff
yH9DKHz+pc0QS7hV9OHDnklj/tth3la+F34lJTGJskhR1ES2KhzlmvqLPPDws6+/G4P6ynjrs01W
HyP1oPl3X/1psz8Dq3z8KprPGJ1uTX29sPZ2AYNqYrgyT8t18AJXH8Q5FmHGEAKqje7A78DsSWgO
BcbRFCNBNSNVZiY/ZLJbF5budDpcTqGPUGDKh3+P8pCxeUupZgIEvkZ9oWcJxeM4dqtUQ+Ch+zcw
+2m5Zzzc0FEInkSQHYMyHc2LUBMl7L+zwJ7r51AcB3/bVsDTUYqQgESBQ24I3Iz5kCRnYZNnX5J6
F7Mr8tKY25P0EYsvGUb23wCvJrwyaTabCrrlRT+MMoeQl8bXvgE/r31xhUTV8dVqGPp0Ie28KfvU
SQDN2epNHlpV2XSbA7cvokyTGl6rA8Clfx35m0O5M8t3GZ8e+Q22lSzuH9cvztL41MErNs1WGd/r
ectqtdGejfBgbF5Q1XJK1BtpOmsCJoOwZ0F9FTHuKr+BuuYfDtJJRI6Xb/hlqmAvwhAGcNsziod/
gjLfrgYIYZd6ID4MPyQUTyYpNdGAnBL/euSxeElnGFNvBQzH4pLt5OaNs25lza5hnQxEQwGCeOk0
Vw6PsT7cA+27x0c2mMRkrkd9Ew2eqlwK5RSyBkXtFnfgtkW4b2u1WvJGBSydwiVNX4kRNJGx+JcA
iF1sbPoCDayH2DQXLl2EZAD+h+INmRNLLg2i9ckPWesCEI094lHRBBQerpYTXIvf9a6/NLHhJWe2
2i34CMzPiIKZ1w2nIjwBGbViPMc3DIBl8tKXXMDaKcVcF809Q+T3sjtPy0qIpVK7y0RiSKFH7vIA
mRvoVnzWNo9aWoPLXov5Q61sfbyo/pUaKVfeZPZi+qkHFPHHd8MHmsper1xjRoK/8/Q+17xmHZVm
fpTx1OH9Cb0gYaN5yDjLiENJtI8yuVQm+hDQH1TdkTfOXjwz/b1O4ndP4oE7VcRroltcBmiy5abG
ur1m82FCaU+eEQ77dq0SGkWby8+alPh1YSodePAZ4PQYkkiWmu2xZ4WxSqubnFFCvtRVJ+PUeGPu
IiEA5UsYPulzQ+Wd/R/TTZNpWrXmVxI0h3+7MG4Tpoq3RgVqsp0JYorIQ7BXMHejligwFuLARv7z
X//7//6f7/G/g9/iUqRTUOT/lXcZc5O8bf7nP6r8n/8q////vPv5n/9ouiYbqqWouqGqoiqphsI/
//68RXnA/1v6X6bRmspYT0S2JU5pggtYT394TkxkUykpOAQNguxzYJIkOWZ5CXRbPQG7XTH0l0hK
VpEpXNhBzaGraueGGIf/x9mXNdeNo8n+lY56Rw9BgAQYMT0Pso6OrH3xVn5h2C6ZG0iCIMHt19+k
b0+3jBbJiRNRUVGWXACx5Ictv8zqi56O7S+hDi+770F7996xCtqRO1/uB799uaSSeZ70oXDu8TDi
vgh///J4CIZCxHjvL9KmgbzeYhke2McoWDRSeoJnBxBL4jSBllwf3MQEem7+TNkXD94UNTPx9yFi
eGgYZpz6TURARRJ4ufK6J4EG2tzc94UUD13IwcyD7vy5ZEl0bPv4fnsEfPF7O9DtIU4blAeMeoEI
Q+m0Q8L6RJfwTDIpMro9DUWvjIMH46dl/zAIJBElLegEvqr5Y4Pbfs8MD5aV7W3kC3LXyDjCPk9/
b4qR3KXyIsATxI0Ks+dcyukqahNsVJnXINukH8D5iC4lHcizCKv4jk4VXgPSTuwMTRD9Z5P8KGI+
80UQChby35s04FIprsMIItch6DaWhU+mDHsQg3l2ncTK++wl/Diw0T43LYzFqsTOdzJtH/Vk1Es2
NBAnECCClsVd6p2xkfL7f/+rKhRUerP8YyPUc6i66ObXv2ZLw5v0qWqh/ahG3t/H0GE6b7shwQ4D
/nZNrXE9KEBz73sIhA5lhsSfdmwva93CfLPsHowHZjhHZtv5XFvoQXQ5MvgEntoCMqlPWmD+9BzU
JtydYT9q9XXOFpo7xd2xSpMRbjP4o6hqDxd56irqFR5jSki4l8iG+fUnFcD07Nfk+a/f8Nv+wvOP
Gq3PkrRz/vg/H+oS//z38v/86+/8/n/8z232w9Rt/bPb/FvHl/ruW/nSun/pt5JR+z+/7vxb9+23
PxyqDndkj/bFTE8vrVXd/8ah5W/+X3/5t5dfpXyY9Ms//oDDYtUtpSU4Pf/xz18tcYtSxKl/xbml
/H/+cmnAP/54X/2VffuPv//yre3+8Uck/s5xe0YDTgWXS+z442+QBsBvQvl332M8kpJ7jOE/6R9/
q2rTpf/4gwV/DzwahZ4IOIsWqP7xt7a2y6/Cv2MPix9KgUhKwyjy//jfdv8z/v7/AVuJx78hh/iI
wIjBUYTyX4fhyM/6sFWgmnVBilSReZ4m6J2G492rbngj3P8ea/5dvPd78bkgxTSMlQCVvlLJVaty
0N2FZ9qvvZnBAqso7kLfdbQD9XW7xt+j9L9qlEuIeLWuROVcSFvA2bk0Pc3vfeUhATVlS71MBfBi
2K5miSj/Xsb+XY0TPNvQC/MhgbpsOmmwPHU2g36Xzn79dbv8lY6Ty89fNUNEjafzaAoPOFDy2zAi
sALoSEWnm0l2FSi9Yg5x7TA1+mm7wrUGOauallgAxFJhj9vq8apOsZcFvdwi1267gqWgt3psGbBX
LZLZPHidZUiWVlOdf8Q9BcN6D6nfGD4XrFm0KXgbqPF5uzq6TLG36nPWAi3KtgjaKTjYJAElVfrY
x5ajeddPkSLgM4YgrMMaCooXdsLFgF94Emo6JJF+ebP9CWstdrY4KpnKXgVDcBgkTrzM1D/Tfnrf
eD1yo8bkdruStXFb9lmvurUGWAfougZQUm7Fl8QY6JMxaENul77WBCc8KJlnYcsMLpVZlr14iPU3
bQsPCI8FSILiHZh82xWtDpcTKWoyBLpJkQlAkhiEnzH85Acd5KHCaEkC8Zf8A2hIKJwHkHIwfCy6
/ny75pUOFE7AMAq7II3E8kNXE5jlGmqg768D7NFOrMAJFf6YUDkpWLyEXoJLmaIo4GQ5BtgInFiB
Eyv8fCJV3cIGr6onAUfeWs7YaBEOS+LtLloJRu6Ot5We9QZcYRyZgM7MkKV43yB9WuCQk8PhlQwj
PNTyme1UtzYiTqSI6oIr608gkxOJM8BgqO4PY1bW/XG7PStrhFgqfoUZxutYDhpKTF1n/e6yCutq
cQGjClySrBvGHfCsVePgv6n7JmYjbga1X8wfCjOl943uDM6zYEef1hIH/UMxYlftBfB5ISMufGiT
FtfRILFYFIEsxhMHxIkCuLzUOJLglGYUn96Tcvbuo4TC7227EWvj7UI/ziYPPRQe4dzoj8jsHfmf
4Vzrw3bxK8Ow7LtejzaEXmohvTA89grDMBYDiMTRBOZURpGVuF3HShPcs5TNWDVBL0seedsXyE6f
JJKSWm/CyX27grVGOBgvIhI00bgMQWNYdNGkFvdAmdS4WCmIqpoT+2pZB14hQ+BdsaVkDCGgV863
fjRDGWWK2O3UB+q0LWG4tPBVFWXUD0FuE4CPU3AOgiQc9KNpDSlwTztHUNAgaSSgYg+jxtM2a+6x
UODmLvJwBobCKobpmAYTEuOrUYGVsT06K8tk6CB9zKYm7HwjjpQkeOCrfRsG5zqyeFBrSx83u7mF
m85OZSvROHQwPyV54pUD5lpQ9lpceNaS4Ub5fo+bxkTgBq8IeuHBea6j45/b7Vug8sZeKnQCgBqT
WNQzLlxxCknpXZ3wuf3R+nOqD2Q2dfhY5L5KEOdU2kEd29f+lwm3P8HjdvVr6HICxBSH2P4WJD6W
giCvgSuIMYZCn2+Xvrb1+HWr8GpGBn03Zo3fREfmoTGHmcawXZFJrqZj0k42+awJH8pLPssquBtx
gsN9n5Ay/yILPwh2AL7SxsDZJcgKnIp6yCADIWLwE8I5etHjCNv37UauzNDAiR/KsJBOYy6OnIFF
nODq52Ckqp6IhE7jWMZ259yy1gwngFhqQpnnuGVJvDn/msuGPMQ9CInbrVgr3YkdDUuqnBCBpCE1
IDneUgllQJuZqT0NW8FS8aup0GbNFPijkcduGmLoU4rO9z81mvHpssosmAT+HOrkhy5nuC9st2n5
9jewFTixgw2VwjxC3nkoY8hfzCKikNMqkualnxAad6bXWi1O0Jj5XDQ2xOEgTRTyn7oyPa803i9S
CrvE7YasDY4TJMI48qq8GWfw80Bp9bOwh0R4IC5OK92JASH1UjJigTjmPjKq/Y7m0KWE7sFJpXNn
j4BTVC1ptth+w/cYz7X0c5VAOvG0wh1o01BXfFQJxH0FmR+HvvIZkkYJUidOK9/BdpqDG8HMBGOH
uIzeEw+v1zgP8BO7xkE0030Ao2WU3sU+/AdLrGaTV8Q783It+PJlwr5CnIRdkOwFxpUWeM8a7CXD
DXpZJl94VDyPkoBPDL93PYJOK3a2AysLKHdAnnvEwKUa1vK+zv/0SAZLAgsWk+JLKvUM7aWoUztV
rcCOO+Cu4iCdZ0qG40CCFxxvkcjFu0JDd2UAu/q04XegzXrRV3kBpjsDwJ8icEEgWl8XOyeMZZK+
EZ64g+quQvAbIL90pLxpIH8wfyUFbJE1z88Yx5tRrZCjD/mM7basDY2DcgriSSzn3OJpNCBInGBw
YZjB6tHQfoprg1etUe00bCVcMQfyWPHjoqAMJOE6jykEvpHsJNKxSM+3m7Iy9MxBfRAnbUFm3D9J
3F4gDTjkZ31Zq+uoKqqd1WqtCQ7wcXFLempz8EptMrTPcGkvkhttK/VyWhMc6Bc068GNRRLviIcS
sO/nD0LAz13FIjlt7rKl816hP8hJwaWMe/i4p7igbfFu2USQfNj+/uU735i7zAE60zmExHJQzDV8
X5MRj919G93rNr/qNIhK25WsDYID8ULPhpA2/GcTuN/4kNAGPe200l1wBzK2MoVaVDRAy9NfSm9P
7yAH3IXX61i1KL2ZWwjT6OkhQY6KlcWigevnJ7bBAXXKA1l7voc7HO6/1AwKdDEn82nd7zswhner
klmCwmULYf+Zp9DaGML0arv7V+KR74B47HDjpaYCn+4jpyAyz2OHPJwWbPdeQ4JBIEvztIocKENo
z69q5tkDXiqgeAdv6KJ5CMb8e8ogspyVO7fFa8ut70C6nU2n63SwhyQDbSlG2nYRwRy9AYeYXCYG
moA9fyxhftPE/MSmORj34sCwKSXdYVwcJMr8KHOQfNox+8YL+iyi8WK7C1eA6Dtob9pozLFJt4c8
jJAdlINPag1kC7dLXwnnvgNzwXKSZCTqDjUn4UVCkDJfza24RyxUO5NtrQH+78FwtNyvuIjscaZ4
VQXvt4Tm3TymYu+dfG02O3D3mzEqrU76Y1BMGjJhAZLeSomx4NDk9EwU3JaTLI/bHbbWGgf1NIt9
U48lfJviFs/SeYsMgCKfDtulrwwHdWCPrAvNkmmR9Y/Y1xb+5GMLTl4lyflp5bvAb6e8nCbSHbOU
3CHq/sni5LHQ5eN28SsrE3XgHmVZKWgluiOePqHAMCTeWV+nT72EVV6Rs9PmLHXAXhUtMZG08NDK
gtvGQHEIl1H3XTh+3m7F2iAsP3+1euMle9At9ugH32TQZ4ifs4l+9oPyerv4tWBFHUTLbEgItgjT
kcezB9ocnoqLGIp8M61BJ67zDBZqBjYHpqtvxwyuUdyCkrVd+doIOXjvk8CmBUqGkFAe300TkhvL
AQRzMkmob0tld04Ia/U4oLeN8j0V1/bIM1jGleCGcljTMO2Dqd9EP09rjAN8ZFg1os+Q4DT0ED2l
Zr4vSyj5Cl8/KKRrbVeyAvhfo/hqNkRVCANrUsI+heYvoQ2yKwQc8bBd+MpU8xy8+53fmc5kiCb9
cEfb5J7N/bW249NpxTtwn3kd5XFa2KNnkKjsw7YoHuqvqpEnfr6Ddz7wccgYypdkQEYDjEFz6BT4
fGflWJlE3vLzV11fD3GcdCzpsPSRR1DHR/jEwJy7q5Gv4rFqBxLLx76xnfYcuFMI5oqZQBcRaR3X
XcnPkr7+GMP6I2kayLs2O3uUtaF2UE9SHDlMjb4qLDZ0Max3GFToy/SwPdQr09RzgM31MLERjxyw
J+kvzeBf82BnFNY+3IGynoIurDUOr4x2kGqG7yq2CzO3O+Fw7cMdEGeqg4iLxYf79bMHbvkYvZzW
I85KraLc6LnAuNJafvPj5q6AJdspRcvIga1t+mKchrA7wuebfpinzj/mlrXn26W/PSFl5KBWgmiV
eyrqjjS+L1J+rDt1LaHaJzzv0W/9k6a9jBzsJkizI5p75IB4/DjDT4h44bemnZGrBr8Mjey+7da8
Pb4yckCMWd80ysOeIJihBIrXvuYd75Fhvl36r63Ff6JXRsusfRUjZNuLjgc9xPsv5HF8n37h/Awn
4gT5m2fTPSQnD9BFUY/mYwx9xJ3F7W1EyGhp6qs6IQnUcCSaQjGySW47L/saJK06q0n8fbtRa+U7
WB7wjjhNVQxpmRQWnXjjgK5T/pSlYBGfVoEDaWOth+dVVIBE4Qepq++gbdzKMDppWZD/wb7jwYQ8
H0iUm5I9jH7xXfkKpiHBTvFrM8oBNh0yuCKPFB5oAww7wzpoLxsOJv9237y96EiXaZe2vFfYgZMD
myG2WVr7XUCmD7mXH2nG2tMGQDoQHyPLhyJCABG+B1a4V4DrBIUkAwkR3dTt3m5vZSK5dDs9lDzG
61h3TLj+Rob+8xDUX7xY7Wz314p3oN0z5pmQoasqnuFVZFmSicJ2nNm52xmNtSqWn7+Cmkl7cNIj
WPJ0fnpjZvE1R4pdXMmP24O9MpXk8vNXxeel8LhIGaRyGnZrcsiiZVxmx+3C177dgbFNDPittsdh
K5jOOQRgZCgPaph3eHhr3+6COCDVlIC4fvT9AAIUhn2NRugonvbtzqo8pTTHxRPs7PjUX6eKXSHr
977pyx0Ir4HMgbCPZ04whgkEgof4KV2093PvQ43Ph/oMXAm327BSiUuBq4OhinqOSpoIGhpxpC+l
TP4M6/IvAouJ7ToWwvQbu0dQkH6fQVbDKyOlkDoOaQ1d3UUCkvpI+SuDv9hAbxokzoOQn77H40zx
bkhTDb9j/cxJ10BBDx4225+xMtWEs5gPhCHicovhSv37FvYPhIsPbcQ+nVb80sOvYNINrE11CFmw
mDBotga3o9ZQ39y7vlvZ8IilVa+K72NZhLni8AuA+57wR/auj9vHhCEzzpfIzQ7MTjRZgYzLkMtm
HrdmhDJWlOp3BZ/uSnnaLlm6iT8DQdI9eCvmiDQT6CkbEea3TQiN1CH3cUF42jg4kA+KaqyKOkBH
TRCJQ5BVKf9MdPFhu/i17nFAP4IIq0LcPSCiIGumnJCkBZ4q2+n8tTnqYD7x0wB7Gd8cFacQUsgh
c8GRzKl35ujKx7t8uHRsdGG8tIUecsaR0lLUsJ1K8IRc7Hz/Mtnf2Gm6ZDieJom0UpnjPJLHrPQ/
qEY/jFV9HCu7E7FWuih0YKyyoMGNAKpoY4jayOS2tuNlB6eJ7fFdK96BsZJTXDb9BH1tJn54vcSe
X/rdI02GbGdNWqth+fkrJPui94I+wwS1wwRtH0Wvk0ZDYRPmS6c1YRn9VxWUY0y6sYW8ByQaoWAe
+khM8u5TE/11WvnOmt0Zbi2PMAIIqNf95F8XEGWRsX/iHHIAHMGPyeYN7JGqIvsEtvlTY/Rz2Cf3
Grn+2y1Ym6YOiPHIbzzsuc3Rw1tgUCgc25ubEVoFA1TVt6tYG2UHybh27eJwIM2xDeXnMAnhy1sd
VdF8Oal4l7gWj7wsEg3jihB9dRY10ElJoFAE1572tDjqstI6SBiQvI4a+BNA6XWcoZhSPFoSfdxu
wDIZ34gULivN83A4rALIqEuJzMGzNG+AtLEun7eLp8tseat8B8d5HuVzn0/4/EZ/nEX5YGQDt9z2
O2tgnOLV4cdMwP6laqBjkhcQgMGNDcTomvzE9i3z4hUI+zwI41KyBtbHxn9HW+jcD/Ca3m7dWuct
P39VuCWVrIOxbuBrPqcdMqYZcg1fZNQXO/dZaxU4EOdT7UV4NW/gONt2MJSmTQM/pJg3e484axU4
IJ8Ka6UpYw2HhsRLzotRaHtmIzGYnS5agXjgQJyWvgcVKqKPeTz8hZvLmzHs4K0DhSXPePpiexxW
QB44IBdiHKXXe/rICgMl7glinyEcnxnO9TvNWKnBZad1CtzNllW42Jrn6qWfx+mKzn7xrZhGOA6d
1ArubM/HzIRmGNFVdQr1iw6CSLrwn0ZFT6LbSO6u2H49lERYDakPmC1MLby4B1WnO6vdykziDtB7
1rNJq2EZ6GD+7NUxjFSEhJbcduesFe/gmCHKBv6EIY6qGF7pwkoGR3ukGu+dIlcmqktJw+toUVe6
h8CYqHIo7HVHY+THuqq+BQn0DbdbsTaNHDyLovRBUzeYRrx7zpL2Me3mz5Fsj9vFr3WS/3s8SuJp
YEolDawioq9VDVXPlEPK8rTCHSQ35SQksaVG1gAxX0kIFUZblP2J08eBsO66NBcsgNK3B0VNXM1A
+TAMDyd9uks0MxMB50KhcFl3HcTDg/dFtUtiWy7S31jhXJZZAz3FQEvYjef5lJGPiZhpU57ltYnh
3utZBjmvNA69dzYWcoIUdyz0+ybyw8VcxQbyvW38gkLlMIqH6Yg8HzacD8OUm2+jDMsc2hKUYqEs
OuhIlkOcmKtkRILckcx5GjywtsDLK/Lxw/6r1xVF9oz0e7ifh0Er5HnWhFDtGcaIZlBaZm31J1RJ
OdRreEjy7zDdLuxfqhJQwtZF15R3Ia4I6JnJcjFdd6yDBdKgzThBRBoaL0/RWPoTKL9xYy4oVG9h
+BFGMAIfor6skBig4dQ1VDE0GGrkOcdPdhxTmFk2sRfjksEyWFqeNpxOICtHbvHlDJK0ePs+q4cK
15Gw9d0ufAWizIljYFRO2B4qfVRh/rUfq/uIJlexyE7bMLp0ux5PSKPy8e2BjRFloBJWR8dZ7klk
rH39Ehle7UiCHkQfWkImESIN41lMYP0yjvlfyGDfWUTWKnAimPESFhZ4h8TVCgQra4QwNpCvYW4+
nNb9TgjLkQHdV8IDmjxo4hJc/V8gHTC7rFlXnhZqloT+132UhplnKz9sjwLPPO8hrgJrK2X403YD
lkn4VjhwApkpE6hM6B6xZjTwsxpgyYIt7wyFQePDGiCDEBb1TnqnlS7zrqmyDklBEToLWdsQI28+
maqhENu0O41ZGW2XfOdlBmIKUtdH0zUBjJ+moH7vgxz8J+5HIJK63WNrlThwplVGZ5hHa6iHlcF4
SEmmX7RNx78EQZN2Vt6VpdFl3XVlM8Qk7TAsXP0EdxrSHrDE3W7Aytbhl1zNK9BpO5i+mUSNk3Id
fqh0ab8UEH/9q+TT8OdUs/rndj0rU8ul1/VBM7Pe4nVVNRFEqVmSwacBPDj/pilmBufajED+fARe
vm1XuNZpDtgHXSnqjQm2K7L+ams7HLMsO3HF9x2kazHE+ZxgUWYTJK8jiLhg3R+842mf7oB88JCM
H2S48apqiOOlsiquu6L1Pp1WugPyNq+SIq5rRPEKrhRpxbyvOOROO7Be6XaXWSfGspnLFlvRIlbq
va1kjvf0XameldlK5e/hz2fKRtmywMlSXnGl77CJ+8qy6ZPt4KZ0Uv+45Dpq6GhHHI6PZKrYS4qE
gpe5tGW3A7i1Dlqa9gpwgc8qaO0WOLWGoifviwjqpl48DMEOz2OF9ibpEqpeVYBk6DgOlayOYGx1
xUNWTZN8F4vK1+dDW5MPSVveESl62Nl1WE+uZDgZ2I2RACb0p/Xg0vRXX2AgreTZHLvKYWrgZEfK
HHeIZVppdXFaBQ62Q4/NOIwgaMXM5OVNMbawAZxHaGSfn1aBg+/Zswap2DBuY4xCdncc8gEaoQXv
o51JtrJuUAfiYTuXpvJRQZtkX1r4/aSz/YyEjB+nfb+DcdWVUxfZuTpqU8GEJ2E/5y7Y+/aVGeyS
6RIINbZtIcpjD79cBY953293dmgr+PYcfJeEeMkAhZrjPIDYCjGFY5X6j2Ga3JLE/3hS33jOkt2l
yiQUaXTHKICcLKf9AHEQU+3Ae2VgXS7dICAJVWFsj9kEE7jEo+P53EX5By5Tf2f2r1Wx/PwVvNqc
VzWvaHnEfu1O9PN1HMKf3O69LawNr4PeZMQLZ2hq9E9OoK4bp9ml0vrEWwSXPzdAWk32BSuPvIbL
ycRn86HOeX+ZCgvl3O0RXusgB708GpH8X3lwdgsq+OpFENCk/nMzzR+3y1/rIQe8RldJEkcZeoin
w43sIu8c65D/sF362tc72I2GYuoHitU/ZymSiKOAQxEz7XI+nQ+K1OLndjVvN0K43DoIJsUyZAmC
dAiVd9gSRnJ4VxAvqs+3K3i7HcKl15UEIsd9lEGuWdknBSV+23lPCY0P28X/CpX/eVgRLrEO8iid
9AwaEKj2XJLoklb9Q8NLuD7BAB6GRXXAbycW//Tq5gz5xDv1rjVrCV2v0FdBn5AU4FJCYZbRS1Z0
sFafiH6u0qA6CeDC5dqprKLW81sFv7kYBh9tpo66hAFIlwXyxMFZZsWrVuiZlF5cVgryxepH3ahr
n4DtO8XzzuX/Wi85K7SdoO1kJ3w4Nv1wXkcmuv6aicDczyqCi9v2FFirxME5pJHiGIo46jgb8T1Q
xfs6TZ91Pu3spNYQ4sCc9x6e0pFSisToOs7PTANjF2EhLL/99W+fiETk4Dzz26pK42UIWA7Hcaub
qyntvuQDqw+qgAlMXMGMfruuZXK+gRWXbFf7uR2hNwsfSkNv88yDu0lpkLJHoYwFoZ+9w+RKj7l0
uyicxRS02PLToYMjQWbBfYWpqd+0JzFChUu0k/0Qa2yf0Y4Ufky0gHx/q3341EKI4LRRlw6+pzDD
S8PQwMiZJmN9lXvUu4OFSrCXsfHrquatsVhm8yvohZz5YxhaTCtkOcARq228AKok0H5EogoNejjZ
6rqFHvLoFcfcxBJ5VblM6880QPabVtBjLgUnTyIZJZ66JjADu4NII6K+6Nqnw8Wgh7R5Z4N8/MFK
zq97nXdXUwZRaBbbAYrN8HGETnWZ8flDSpGq9GjidJ7uUw+E2LtcpwRW6CVJ21sGwdnoHfNhFbmz
MV2BrEsEDOaw8Ze0dpij4hmtj4roZghz+PByL/+8PdfXqnBCT0py1s99Xxy7PPjUxt455t9jQaYT
p6ATdHCYnUoCF9Yjm+EfrmBo3Mzdl6jZOzythAXpRB3I8ZTJ3I4Frisq5SN/aDLdIZrAxTify4bM
VwI52/J9C6Pg09gSULP6fUbSJgpC3gcF7qRJeODFoC4SODOGIR7VO6RI7QS8lSDk8gRTXO1RZlhx
bDScUOaZIAD505WuIPU7tHuPtivD7xIFqZdktjC2OIbKZs/grPN7CZ3bb7AYITuXsGtVOCcIL45E
4uumOLQjK8LzSY2d/NnCqbK7zAYkLu5EorX+ciIRuBKJ7UOo3yQZXkcubDBSsNyQMJCVs/TfyX73
AWvlzkC4zMAkxb1NbFRx9MqfsfwCmvShm2GZkTNI8uv3BZUwgvPvOrN3gfb2w5NwGYJk1BRXEjB+
nStymVI4k8lF2d2DfzsssmH16qvmYpSnTgonJggWF3JWsNmCMI7o3keqDWBoC2OuQ5j0ytuZ4Gvz
wgkNAcoOM6i0nI+11TdjnXF4QtfVg8IOe2fftrLCCic6QE2tybIJT2gYww6GWBRS4MTbOzitle4E
gj7DhSmzND2GE1sM9KYMZovJz+24vFK4Sxz0Qk2VEiqGnSbsbhfjkzrc6fi1op1rg0WxtEX2DiSw
Z46UKezIYZm0/dUrY+pSBScoCWYtVGbPi8y/Nml3GTUPJj9tNQwdhINH6QlMmfhc50NzhfzE/GLM
yFOi8ovTvn5p1au9RhwIaMYyeKWNFmLDEj45Z4x4wUGR9GW7hrXQ4arjQYHXxAFkcI5VZV78rPmC
/MQ7SCo8mpFdxCS8H/u0P0MWz0up9+bp0j9vbKFcwbwkFAnpfZsd1eSri76OxyvaIDq2LIFVVBnI
nUC/EqVcrTwyjXhCKg0ckjp2bRi/jfv4ZoA/esAYssX1DebdYtJ6mlKmcIXyxtxrbMtqOMGZigwX
1ZK5Aq1JuIpvD9YaThx8p6DqNopXER7CYVzVBxdT0Px5UtEumXBKxzEpE2zsVGeRSW8rhHIVPG0X
vjIOLo+wR4bEXCd1fF5q8SkexDvSf5Ht1xJ3Fazyn3p4a2TlHplmpZNcVuEMtaq273SG2+sEzjDp
ZH/Gpor2eHcrASVwMB+B7s1FEUQwfqln/6yjcK0kNf1p+3gmZ9v9tdYEB/YWLgmVaGCEBiNYOGQ8
Utg7b5e8womErvzvEYWHM4VQW5Ie6URYf10Wecm+iXAESQT8CXOVTgFYvQRS5pD6nUcvehw6Uzew
aU2T7ls6D4YfO2zQzUlvDcLVvxtJQ6EO0y3HNdMl8EGqYEKfC6XJu+0Wr/Wls6hXWdaFkqbi3EYz
Ca5kUU0w25ZQkNuJoCsbfpdlaLrCzn2s4UJZQxCziPuHLC7hj25eAm+4sM1eCudK0HSJhtgyBkyz
EvXoHL6peMgv8qSCBQ25LLnYIaavVOJyDbXoeRt3qKS3QwE3RXrnz9n7aaafI9rurJprdTirPU9h
DJVZJAPk/nxRVfNDm/RfRBi84DLl+0mD7tIN60JKz2NxB7/IFA6hhEDRZuTexWmlLw17tSoncio8
ThjEYJCgCwN0k9wpwbpP26WvBBhXEo/jqo3RsOkOnQfToyyMwUnrIvgrSr6XBrWCCZdvmJmB1nib
7g4xVA8+6sxA0Sv0ZrGz51oG8o3l3ZW9m4N0aDrbQ2jZYIJamJJOXnDrZ/Ky0vyySuTnVOwlD641
xYE30r/ZzGTQHrKIlheBV1XwN9rVJ1zBtit/xwafzaro2kNTJ4eABnecgWodtc1PS5Gvlk9/bY/5
Wj3Owm4H+L8kYmoPMVVPWZg8lCK9Vrq55+30vCQE7YT/lXpcMmJQ2JCwBiMzUHpv8ISMZ6gnNZDi
TFTx+ZTtkYNWRsXlJZJZl02sGHSmkMt0HiGfD75d3Z7m2gpC2NK6V/ibkXoSZ71pD0L73zPFHyF1
8bPWyc6uce3jHXinZVrWteb2EERwHCU+B3d/juvD9lAvpbwBDpeEp2gBzmWN41kdW5seJmMn6LDa
MoPdVegrc8GN9vek7tfGe2niq56KexZzmqMpMGz4AfX+W9wXful9uPnKXr7X416mw1qjnPO5TmPR
wbLKHkiJS7UmGO5GPVpYZMlLCSrdaT3nQL3IEVjk7JuD1KOB0yq8LYlpYBrW+Q9tuWeQtTa5nBN6
BK2HrgwCc+gL21+UqfTPMiIU7NjpcCIKHbRPJQvD2QzmQHEXcIYEhR8zz2/KJL0fwh7el/WeOt7K
8LscvTkt+VzjpusQRao5K4i+KgsvR5ZQci869bNq+p0D/Mr4u1y9SkyiEzLWh6zo0zPNg+Qsn2Gs
a8LenJnR28HOCjJ/eZq9ns6cK0PzENV0TfpOJQXFO0hud3aKv4Sl3oCmy9OzdJpjaxLcnIBTLAq8
dk4wQE7q4R0Egm+GAVnjBRk/B3x8j3Tmuyjj8OFTsACkTXDRBbBa3p7oa8O2TM3XzWSoyoI1fkib
7mfI4GUf5vo5aeithkRg2JyW1S9cTh+eLPAwMEXRBScwcu7Jj1pVH7absLIFcPXyCurTuGBwfG1C
W8IhcqjOoiGIL+O2tNf9nNhPYIz7x6KM04vtGtfmhhMdKByO6xkqdhdzPKrgXUtpV8NQUlVyh9uy
VoETGHQrLc4qOrqQqTzUbXOmvBM3lL4TECBl13STj6J73z/OcF2MRHt+Ure4fD6Yw2RxKhp0yyL5
JROkJpWNFTszdSVYunw+yO8giWSCXe2IbIGgKm4qox+8UOwgcqXLXSqfF4AoxsqSn0Of42KEMS6v
ssftfvn1iW+A3VXHC6CalcLSlUMIXb74agj+gna9vbJxHD3Vbf+FDfmfVpu70MzTcUx7e9lUXfFU
QCzpYEsYBI5TXZ9RBUtSxfgji0IYbUbFnn7iSkR1WYCVpk2ubC3wtFLlX1Sj8C440xkMZdrAiNUz
z9v9sFbP0vWvYk1GCs3lEIcXpSbtJdJ6p+rFt8jcuUzK+f9x9m3dleJoln+lV75TLZAQqFdnPQDn
+Fx8v4bjhRUOOxEgQCBAEr9+tqNrpjtjKitmzVr1UJG2jzEI6fv2ty9WXs2ofH4JPvAfcNI/u+s/
FQqJj8p+bUa1k8bZ3uWhqlWkd0MMYZXJJhWHWKVyhHQvl1MkEmRAt5tHF0E0KyNwEecRqRqD0lx2
ex1WTQs/1rE04cGomo9fKbWgZqLJb+Y281OFPGNoSmoanoVEXtX1akob8qOD78MIXmBstXpiEBcN
j0PYTy5bI6Qnwa+IwJeUNh0Zdb6G8+j03m86TKrCj6tFZB0TAxqNsh6CzCVpc6ItnXPwAfRTjKS9
TKltep2Gjf2BuAIovJNtDBDVvXCEwDdodbdM9C4cTrAjkydtObnyvZghRfW1Q9PXiS4wF31csvqr
TUMdnPq+YdWSJcNUn0DB4he2Z+piIXK6iYzHNLGtwb3fUtkitKKjcKwdEt/tge4uiKF2ttrHwcay
miGNWYrti4QQ4KUPpzx1iMHl/XFIkfyNV0zQXCG33iGamnY5b0iapQvJFWc7GiG0HsZX60Xam2gP
WmrR6vhdT/5SQiGUh4m7onbcxwMkB+VqL/yqLsZIjAVZpzCv0yQ3pMFI0qt7yaN8Gt8jc24GO2aD
MzmDeTIy4M5whkUqwl6M8sKM6uT8PZxt8h4R0M6duwEnLhypZZvVCwwt7YCTa4F1d/uVbeqijYjJ
F0RmGvNW4czpJvzUON9MbHvjy7sJm3fEObzR4A2ir6ttjK5dqjPd9rm3ZD8r3CsYhy3gJOmv6/qO
jpK7exs9TH46wU8pm6b6WEe4Y3rKuH8yQhdyM5fp+mwreY17fgXRyDF23dvUmjjrDEqHyddZXG+3
UK+M2SdtPp9B2HBqqO/B84XDV8mHgxMQIrtgNdfhjOzblJbDtYyq8gIEbKoy3qrpyHRMfYG1CQ1z
hQz6ACDkNHuBG2904bdRXOPWkszi1MPfgPHsMLDv1EdH07uHpll4Ntn41E3qsvQsTxp6vUq1Jz69
isr1dVqrJ2SXf1AeK1hm6wKKwRZ6XAtRbiBfIl89LrO5jTcsuXGkWYoh2a5X8m3Y4m9hH7wwwd7M
Jq5UUueDt+eFuEIG0ZOlHN7Pnc8JkWSXjPJLCsMcSKKLNpqvVd1iXXTr98A2JkPy2o7VY1EuD11a
oX7cV4gjJmsMbbunB1Kb51aED7SmBdNTkvlB39MNRrbCXcXRS8iTPbIcdq6JL/sowSCJiafVqitB
1H2FSBLfuEuVpLsYSbfIxCiCrsXA4Ui52AdheK1kp+Gwba4N7IekmYpKkuNAmgMMLXb1kh5s6C7g
VnKuZJ+NTXgeq/kGQqGqGOpht8jqiCDFvG7rV7xu2abKm6ryLyUxBXL08i18FV7ctqvbBzzJwKfL
Pc57bIMSlLce/78R4lrjo7W1WdjfsGE4zBtiElu9A4/zdjEBUtX1dYUlVet+h9CfnUVQRWhEU0yL
uqnq6bCoj4R/j2j7DJnURV+nEOegamzjU1SanE/sJaolOlqZ0e6oRf0QpdGRID25qtBWIRThImJT
U0CpeBlRsm+RJ5SNNZ5pOll1aWwssyVK33zY7FNke9MFikO90jdYZQNkS98ira+3zywNt56qsEeW
db2fEFCQdaS3nzvGI4K4bnu7HaoyeugcjlLpIUKENhXlfCSqHSPJLU4jeMLYmGYDjfWeL6Q8JBJJ
ooJDq6FNhzACtWFRLMWK3rlwfK2zaoa/3BIw9rq1Zf+AyDihs352W7lblqh/XBrMmzJQaRCwHKXs
oXFOpFli++WhD2tfjBKx2qadVD7XEIn78j32iAbvYTfCc3zvMjysnQ9uWbjAN7kekX590QQh3uuO
GKjjZdomFzWj8oV1iBPJo1gMCC2QKhkzHuPmPAuLrNMMogT4iNcNSzoo6nU5Zymdl0e2rv1zJyp4
3IYMW2qxwU5tyFapux03pFaIppi2+TxhCHFbwhqX7nwJPhEC3bn6lmIo/iVNgLIN00SvGZuDq8gN
LC+tQgm1jg6ZzMYtU7DrQoFyJt7C9qIL4vkbDcAGTzyrX2HjG1U5CNvDl6GXy6fqn+Vy3frL0tZp
7ruuP8oIn1hETpH+SNW4xEhah8PpkTd+FZe6K8P2gwexWe7DpmMPrhLgoUQqUDSbdaC/GSfdt7KM
+ue0nQm2Cc2ODnPTKxj6ebfTOPU/vNJrWIxGiyto2r60nQjOc4IQwN1sxhiv2BqIpVAmhX4UXCx6
YuEQ78t56ad9g3Rm7OVL9FxHafO6lXLAa6NwYD7MxgzHOQnrh2mLyfeqggEFEp+ko5drJ8Y/qs5Q
skMk1PIKJZj7qLtmKkpbtcWmenqcAs6u29pF7zRamcZzpMOhCom/rvEUv7agLcE2bp6uV+SIfi+J
ndnt1ivkd+Nguu0YH+/h2dE/+G4cD2wRE95BxtM+nwcOjK90EzmUg0uPm6xCxD536UuNj8Jbmkyo
G5jZngx4F80pjXhyHJuxLpCL83UKmel3raM1vx/EVL9+RqxFGQEu+n0OomVvFmGi42yQ53CzwGnY
FWrFQTx6NuD9YqLHweSZuuFuMLsAKWZ3EjHnX7o0dE/MkORxmMPuhAlAvK/73l7oWdZ7OHBHBxEn
/hob5vqNr8FkEEVhm6Kd5/TAKlyT9+CvfQYi50KkwV3sISrxvAGhN8FdxP4RBD7HMbc+TS7sm2Jo
fLxiFJQIernJtYvzZGPtH5aE3W3cGA9v9FWee2uTLwmtujyQMsxBs6S5jcMev2XECYYOUKZIC20p
3LI+4g1uzTKHHXkCJw47jtN0XacsdPnWT9h6vVNU38MlxAU51HPj2+LWlNAMtWP6ZRKCvai6JPJq
RFhxBXkxst3eevhS1wVCEMMkT0kVrsfW1VG8cz0KnDJzyHufDw7KbL/boNIKsm11+jYG/9dkoUuc
8TmP4RS2h006pq2yJVWVJVra8g+FhWqDjKhNjRV8J5NlXXa+04Akj4rZeZl2OoIbS6csSFhCYoO4
rWE51uUtb8Wew4cnH7iz3ZQj6C4waz7qQC4ZY3EUoeDt6X3dNNFXRauHGC5B+VyNQYmGcywfkGu1
rllMS469zybdo3NR1aMATKtqPCJBvT1uXMYoYMqgDndJ7OcgJyix1Zn2dNLFgl3wvp+qsr60TRvn
wm1u2nfeaZ8jYpgE31DwLP6KdJWILkQaJ1GTQ2PUs8s0sWL5WBakJj7YNoAAw4ZmFqc+suHEQC2C
hfKWr1En6nOtlja5GxhCe4dMD/NiLu0a+SvsManfI6Q9VDtbd4E4jYuNgwLpkpTc21FaOJnhZr9q
QIkpasRoJYham+kTggOaNa9aaoHuq675VrnPVs4mUSouWDcisL6GZ9aWkT7qX0iL0qJwskS2dKfc
FheGoWDsCAp50DP7WlwLeNb5oi91vF01E/K2bteGuWXHPEKxdykWo8M9d8hvb7vUJ4W0dGoPfQmP
38IPff0BGcrSHHQXNuMLno2HdwzyJJec1pIseYkXfs3JaGGkVhGDAisEQxI8WgRPtphxrrzcQ+6b
mBzS5YGeWTSn6tBDeLIUiGfb2DWyHZM3ZXpsPto3ctj1mgddtmqI6PfWrmsMPkvbzt/GyBBNssrS
UCAsJ+bqez2NcDZCmkrn+wcosgd/Bd2MSfMxGgKGZEAZimMNpfb02G4IRc8/vUf7tyXsx+lYtdF2
DclFBWSNle0jSWst74WGcOiW2H5DsFu5uHhmhcHqDU/VODX0vQX5SJ4bPlJ/oXm3BgdCnfVPDaMs
egVFmYn30LbldTiswQkcqO27UCGsECykwxVhJUhdCOm2J8T4rdsBnqL0iwKAhxE7or74XZ84tV1X
tR6XQ12C2XQbEbKJ56byJow/s0KTKB+SsHU8a4gwbSY6btZTiMjFAbu45mgkMe1i4rofauwmeaA9
SVGtY0mhvB3A690SeBxcNoPfogfpyGRyKJjYtutxeKZ4kfBb13PdGlEWOCJLmUP9AkPvJuh0eCKf
vgAH3TTaP0spGp1XPfwXmqz1k04uVKOZPhrVmblYF56iQFQpTeSG0BhkxH6PsUt9SVKH3QHNA8ia
ER25O4Nrm8ClcFZbsPN1xx4rWO5TAPcezJUSO1CCVrciLq9wg5dnuH/GOKcAyagaTKR2w2zYwizG
PnpkhU8lOvc5cX0WbtoCHLG8rLc2a/BBeIHsstL4GamGEzpcxDm37X1DFhMi21d/bmtLMM5k2cci
KudvJJijxmWzZWN7ts5UUmUO0cDiAEMH4G4ORgnVdYw9U92LarH8yjLqzJ1RWNfHdd6suFg6WA0X
o41Kf0kRLXoLl9HKPA5alwDBPYaqFI4fOIC/y5p1/LytQ0quAQlM5b5nQTSexmphKkUbpWbbZNbR
FKu7rmp1E1JouI8OhMHparB8rqGARuYlKlnhs9FOIjyGVJj5JjZj0H+LapeqS66oAerQy07Jd22n
abhcMNFXYG77ansug7CZ71TbxfIassKGHmEMw9XVMkXIQN61C1EcOoOAlh8bMlwc+o1pXd5WhDPX
KA/SkDUn2cz+c5l0NKoykMlXsjMaJh7ZOvs+eugDkZ5o1NHxiAHmGl0RXSNaOZ/CoMXpCyq7LcYu
gUkV0i/sB1rGDjsiQiJnnXXQMFPsq3WkvrdRN9g7plOkclZprcKHGNA5+QOvjIyOccDQn80Tdoa3
KgXbtsmSdmjrtxUU4gCHGx1bZ3MzJmw6hsFKtjf4Esv5WGo5Rzf9Zk14gYxbd5sMc380QMDXS5Rv
XH6l68DLFzLFdH4hzoNdi4zwYMFNt7TagHXoTcNKNJM83CaSjX0fdDdpMm/uPUA6IQVfIuwh6CtK
0dexyhNbLfxcl33k39op0dVppinEAwDf4IqaVXhW7b5XdZV+xPNSho/obkq3X1EGrbckDNLgkZgo
LU9jp5rpStRxuxXJKkl/p6CTR30PuhlyPTLDIQdIr5ptSYjNYNmptmKwZHNxnhoBvYALy4Ac59KQ
TmFwRlIkrKc4YVd0ugh4Qz1IAVmxQxVb3h8cyK+s4FIGbdGTVJdvimuLHpQ60o3oIUcZiQwxD06D
yMdn3oKp1OjwHIc1W2/CnsD3e9MyFY9ORzDDSsNWzo8BHVIsu4QE4MrVXDYwno3pBkCrTcx21moY
AgfUJZ4UxjxV2+AbYmamq7mecC2f5MS2uhqRtqsfUTRElc5Ykxhxgg9aM2N63n/uBNUEnIrnCELk
dDeRMtI5siiW9qVpMbvvLvulnLzISIqF96zxotHnqZk8BdhCcCbQPFF0IC9wePKKFtWcxECOEr4q
qCMI0QCcgnXq1ovW4W14jclk132UtCrMccoadwqGam52MaYQlwKljJ0zGvbdekqVTesh73iHeZ8F
S2ouaBqGyyEwfovPGA0m8ROhQi8kW1QZrvewrW3mLrcGziGXLBg/c/EwAeX+pbWogmzelarBBJF6
hJpf4OTGgdPPGFDcjBEv6ZWklbC3ITLcGxBJYiMViBgUG6rJ1l631V40Ers79D/V/LXslJmbfdz1
ddNnJYx10ISmQ9fHQ6Zk43tksRvephmfmR1JzgwPTJh1G+Bc9OztEiYv5dbR9ITTvSPXyM0x874b
4qXFM4nAAXtIKEmityVYUEBmzE+kfxerTJs+bxr0smUWdw72GHkPq9v42wTiCLNZSQMKjAqXwVqZ
QVC3qGOyEVm/I0v1Uxgg5zSO+0wZ1AGYDtOm3/Yy3OJwjxDaurmzQSoUguX4JEhOzernZ7S/23IN
hQ0Ni1C4WBxDSLjdHzWkXN1N1IiBwzmlNcx96XVQ6mmPd1dtZwpgdkZNmMbTH7yEJhKWdTPe04Ps
ExteDU2Qkmc3BCJ5buNWHNmw9Aie62zyKtGJr9/aqa+TonFDDHGNm7YG1XRSAjotl7VF+tq0OAAO
WMEv3MKd+Dm1eFW/pBqUVlUEQIBnpG8Itdo7cE3b4XlbYRWbzZBhdLkoqYquPdBdMqDKg931Pm1c
Xd1XHQDV8+wS3h1dR+QI/JZ36GRY1FXRE7eV1ywTrS9ZnDmjlBUoSXRbXkwR1Sk0P41ZwnxbNR5B
AYWjC866j5sx96v+PBzCOpL0KebpoOoL6IlKVmVrXKuxcE3X8mM8zZLuRrkJOxUjAO+uyihEt3BB
b6IKHGA9DGbvScL7fY9e9jvMJ4MTtoSm/N53rZS7bfSlS7M+mXr1LHgSdkc/jOXlUEXouvCl+yny
GKOiswG6fOeVUtmE/PoMIvRqAZpIuinaTRV6pNOoHYKeAWpEGCHPy2zNXUSBJMqz14LWiJ7EAyxP
JhVTk+SIIUrMHtkbTr7V+PUELvTRspT3ViIgEcNu24wnaDu0P8B9kT7RHgLTKxYPqvq6jER3zxNN
m23vBGmXohIsIUcSAVxFGK8M6+vaTCNMt0kzyKspCcvoBpKyELpYMmDTQ3LT1kDfkbWLZBXdYfnG
0dGVEeFfYtIgOLXixC/XpGUu+DKE8zrWuUsAbv5hQ6088nhWxeRFYtdYfnF2HbfLVg7tXIROgymS
dbxeapNXdWvZCa+F5bsRAlaVr0PicLAOZVgXI3JG2FcXDd2S22FCWgU2ZRgsZBKbuHxctzFdnks4
3KQfwyxti49FtUDeAqr7wediQPflgQ4jZxvMjU+GuWjcFFxBPGQAAutp0N2XdBuovCnBIBBPST+4
skaWQ4zxQ+HsjP3zADujpbsYlETMlNfVZu8aSiJxB0nNNhwwSEqS11SKqqt3AR/b8my3gA9y1/rK
dusugB8+v5wttB7pHpuN36acxKqbjk0DTV3maZw++DRGIEPWW74kT0GzGruvSuji7my69O1rBHsu
kZe1VO3NiMTa9Al4ZYVlFNstRS1aordyd7yZg+lBG0r7P+LeIO/EhZUiOSQInWkylE1l/76BJMcv
+y1poj8mtS0QKRNE3zyz1i3DpY9sFz6tK2/JadOzmw96ANcT61uzUZ/RccJhnCqyVM/RVvZm15cE
yZ8LII/olqEZHJIM+ApNzpDxer23FL6Xezkg1mrMgjXt+yOmOxy1QrxiJJVkTJVtfWzMzP33dRU1
N9mQGBc+BqYaloNkNgEdAr09x1LuZVUePOuTBmdbAFe4J9i6iB4Yd8za0yCpW4E/4c16EilRnc4D
wUnVHzGw6Erg117Mp7KmCc3oFkOeKEvAzncxGTSq+zHtSgpEIY6SGlnDrG36aGfAQzXxtVqIFfbK
iwoDvr2RcDZk+ziplXsJOg+RYybDmQ7LHtXVigN52HjYfpXSqAYz+7Wi7VXjy6q68V1orAeoDS8S
hGK1KGgTjKMG4flOTFulMFRByQC2EYDbQQNgl7qBDh611JLeKCEamxwxstMDzzfaJJMpqlUsxGcA
9tKl2dmELekjlJNdh2N2Ykv7rANMTW5RHEzjXTM1ZfoRzlysD3Fb0/hJhnFPHrVf2vA+JXMUOJhl
wgDhDW6QpXOYB3c44BBgireMFiTmc3q2enUV3uc25Zch2+rxjugFXj0Km5XdKWXUiOaRkJLkba8X
c/Z16purJALUfVfG2roXv2jZAGsyDHDa0qVAr8wMJVQXk2R93BSIqPknWSS+lJJt5D0NP7lxBwle
cgIwsfQTAGQVYKaURos+jLSO2T5CCJh9E8ayZj/3omTnsWxXAMyamtiuR8DilagPnpO4zGa4zIfo
BQCATfmkTeXySXlINbA4MLs6AeRly5WHwX9f3fSgtbWXsKJf0udxCmENxlznh924zLPdwQ+p73d9
68klsFdy32CvUJmYMGQq6jBwX7tgRuvqLNpJ9MU8+iiDrXqgQPcQRuA74FKivg8q1q1oKaLIYo7W
hzSLMKfsz1Udr5iSidHDn2ph7YXFOh8xZwFZ+oTSjqqzj9LWnLAJU+yNvIzmgnuLQaaLdIAOT1Vx
XLSf1d7tFGHPuRboY8Wt7khdriioYE5b3WxxlUzdJVxsuEdMgSZ+IznCDHjwFNnKvWmFdcZzOeMY
ug5ikqo8RRkwFJjF2DILklojh+JznWITh6X/ZTrIjX5uPilK7KUhgLs5bF5zIvA3IjSk5++rEhW5
Q+3O5F5hePQiFER/NxWgrmEfY8xhCyDFPeaKk+9ZBl/6KILbZBkBbs4GKBM0kIK4DlG1K2eTryKW
7fYEQATNjPEgnDIv7PpYhVR/pvQMt6ISuCZmmsReN1vSpwcKznB9jQl20uZrj8u52KgpzUXbJGN8
2XL8PRm1KPLuZR8GPiu7zZADhroaMUm16ZOsUtZ+0QEr1VU7luHLpBKO/q0xwZg1UblEN+EwE3U5
TpL1twOhSXMBhdwE2LcDLnpdCknLfDL1oN9buB+jM3IwETgMY91C6TGOgb8CrqXVRTJXMb8NHEqN
PB4TiykKRQuqiyGGK3QOgl8HGWtJQ2zCbcwfmE7IK+DErkGFp3mZKYtyuVgCUA6ztW0Jjth1E00O
ibx/YOkwDvmW0K3NS4P6KPNYpeToRRm/AKaHuYRkAWp4lN9hsI9bjuKMjOH6pU8M6kOpMdhIMm68
xElsuiaOLpbBDfahhadQldVKwViTjWi29hKinOQu7lMZXMDZEu9r7RokJm81rd+2zTm9Q5tWkiyG
kIscejXr7Tu2rabMOcNfvENlJ9YzDMLCaFe1CAC8KgeD/x74sXvlfjbtrozx3ijSAYYFxYFg7JoE
Aeai0iD3maB+FDscGy4pYN67oKweZ3aFp9bKvMPJ/M5UCL9gzCmRnd7wuI1yeNL5Psf2VoL21aGu
z6MomZqTF/GS/OHsGJ0XLhOcK30NCAC0D8/v0hW7YTEyG8kiBb6wnmPHXVWYAYXvbvA1OzO4zQM1
a4dtuYIbNZJCFkr4AAw+asc0V/3WWVwwWtJjEirusgTluXnEwRM1hZy4Yjd6wswjVwIsXJJ1+AEC
cN7Qx81MLMm7qLPVIR4C8paqwbziLKDhninMhXMYEi7tjs6VPi8OHINimAOncmAR4gbDui7IbLg1
H4tOhi5rpcakd8PY9B1RI7YrEm5gFZbPKDsJtPsoJS6kgHXI/bAagpFdkIzknnaQQ4G3Eo+Y74cT
QRCYsnCXuFwi7glYUNj+dmwrV1XQeQ5ZMY3T/HWWZdvsKcWueJHwIHqXDuEwGD9bw5uLZUZvmcNM
QKjzBCdpCKstaFRFVS1BtOus3dCgodU7Q8m7DsewCvzb1DOUAd6PDSbUGLPKG+zxqjoNocTRZsOo
S4qAYsiU8dSpGesl6d1NYGs4lXVBi5kcsszWKzHBILArJtlM21eZtGBJwZ3gg1cOdIBsBGm4y0OQ
RedvC8C/9NPDBpEgDukO4KIvK6ZjsBuvpse1FYSfynYbgP9sXZBPjUlWoO4p5Q/gmQNTG5Ax3CM4
Zkw37V4Dh3MpC1BDGp9VvDblpdNm1M9uBBc9zQD0C7sLuxitZTalfKsDNM2AV5osxmE8bxkAY9P1
GXgrCzjglizDKHa9Y1y+mnjx4HwO4RDWIywfsD1vxVRhuFYiViZZg7CYqGxX/wsG3w8S7T/jTP3E
bOSo47qhN2o376sDCKkHsY+eyS7iOdtFF6j5MpaBS3zRFmtenqNzekDDt2PfdY4VDs+4X5Dx/orr
9xP/MVZ0dcbgMsrqC0lxA+R5xQjqX9PQ/op7+0Oe+j94aAOMaUVZJ8k+xHu245iVIt1mqDGeRC5X
JgNuXjCmDY9pOC47VA1oSnrQ5C3cVoYswST9MLcg6sKc6tfX9Em//Cc3/mejNFicIvzPg8SKrjgy
ezWnTN4OOCDQ0UYo4TMrxi0+wNUQVljrXCVLDshXihwg2fCrCPi/IOj9bKlWuW3GbHxK9gN2Y1XU
krurpARPAecxO2AoytPjv34Gf/GAfzZWm0bjDaOU77dKjskDHGCargg7wLiHth4m+wuJ2V+QOn92
WAMIOYrORvGep1VUzLDK2o21rv8//4ifuNN6ilcDM5V4vyYdEN3wOR2rLku0/4Ve8a9u0k98yXmE
s4auSkhvkY2Ugdx1LEVzDa+kX1kd/NXt+YkhOYO3jCkdj/cpG3egL4MWAEXAL16zv/rwn7aS0q01
fARrsKoApGbptJYZtvT1FzvEX336TztE1GqKkTPuTbR1PEtmgfzZbXj416vzL0jx5CeONJ/CzkKw
gmUjExG9m77+POu5h3tQiHIBLL4FeocD1Iuxvv7Xv/Kf/z38Z4s1mVY2gXdUvEeKdvzCxslcNyH/
VZ5u+PlE/+/thf9ssJY0nvLVV2y/NOWY7AwZxZDDwj1u33nX46Atx7Sas1ZoE90Est6a19BspIQh
TkOrs2SNrh4ZLqsumBxsUP3XY/z37+4/qo/h9r8uwfz9P/Hv74P2U13J+ad//v1x6PC///z8mf/z
PX/+ib9ffAzX37oP8/M3/eln8Ln/+L3Ft/nbn/6x6+d69nfLx+TvP8yi5h+fjyv8/M7/1y/+28eP
T3n0+uP3374DtJ0/P63ClPy3f3zp+P77b59ZVP/+Pz/+H1/7vP7ffztOH+pb//7zD3x8M/PvvwX8
b4QQTkQK/i6UtuyTSG4/fnwpJH9jqL0RcJpyLj63yN/+rR9QWP/+Wxz/DUNBWMFGnCQsCj8ttcyw
/PhS+Dd8a4hhShSylGHQ+tv/vrQ/PZv/flb/1i/dLThls/n9tx9E/v9eRTHjCWeCxz9+Rwhd90/v
h+hKeHQjqCXv06B/qHx66yQYsZtrl0OFF/M8CEMzQBA9etURtmFc19dEiI+qU/F+C+OTTTymecGi
UDKtJoeRAc0qbNUX9fQLBdePZNM/X2wCE9mIfTp4MwGq3Z9Z56kCF7BFzQ5qcosw8g1qK6lOxKTx
eSWduHBLC7fExt0Cw02ytESHnmKkDhnTLWpb/brOd7DFZwW4sl9//F0YWUQ5gn+HIgijw1bx20ob
eYE5fhUvaRHD+zULypD+L8rOZDluJMuiXwQzTA44tphiJIMUJZHSBkYNxDzP+Po+CNWiStXWab1J
s6xSZkYE4M/fcO59l2xJTN8p9/hk6OMhao9qtYiLzSSqRe7sxzOe+KN1lFlfofLRbg5NPM9gRo0Z
RvrR6xP1mc6aICObFbC2GVGQjNTjXo56c1b+tnQlP3XWPB4N9AVua+0QXnbSZBFf0n2qb2rda9yC
b2iDyvoER3c+iQ77w03NmYkO+nfKnfVgJMbzpFjGKeZfUtLKfWyjoM1j50B7gzbXOltXFEexy8Bb
+iu5bxHZa7iOkp6daMQFwE1crLZ80OlkuNHuBaPEsjzNienVzRmVzFHJTftrv1bfKZnO0+CIIBs3
+9zmHS3IKPH/7TD964399zf0rvn566FLU7UcdLKGZmh/GzN0S2KzE4CHrk2MpZrJwbi1xRSiZRnJ
5f4XvVn7y1Cr54iVgBfIp9tcUfG3s8OUNLGyYxSpi1vl3ZuaxOIy8FXKrU1OzFFv6bLq162w3MS2
oyv1zj9cmX8JRfYDZkvT0hzd1jTdVv/WZbcyoWWiM1NJNaM/IZXaHm0wsEdLZ0hB97LihTysGfDm
Oj33feYcwEGb0Fasx7psDDocI2NU3XL1EQ+oFqbAxwb2H67e//VT8kHpPdm0GB31rxt+0vsOyI5K
fGm3J6WtHuIcVps1ZLoHCZ6eFvWd1oF+zrHcaJfxhAZAXKLGKh6HNn9MevbrFvHw2aTtUxRmeUFA
Ohz/7xfhv0MVxqREyv3gq6quir8+o61msgUHpW5nf2oo+/FdjGUUdoaaX4cdCcs1fq+FI6nUeRLm
SstE3L4WaDqC+0+55gBJMqFTDet5iFvGQ4NrgaAF//9Pamp7UNWFbmLm83dQdRRAq4KZcNWow5Hi
nMEvwdzlPF5lNRGVluWnlciZ7sILmO55xdh/20WPS5SYpymeD2ZfF7D6oJqx0ZY+AwPlNmV07f7v
j3rXiP3H6ZKWCRep8btqjsFH/s+QuvTKmhlLRHTv419zP5ZfKgBSQJ+qKvgJl7eBgtY3dWjUbJjU
H3209fSszSEw9zhVwz+G3Y4y5dJ3MujBsjLOVacKN9+K15iZ5j9cAndrj78+sbBMCDqOkyGNvysb
G6rCcLQFHY1pf7RzY3yJkgehjY9aMft1PPrVOr1NZlZ8HbSGGNfnH/W6SEK06oHVT2Gq9brHugud
O8/6DfDxIegPcJfRV7VciOob3Ufv/obP+h7kGQB4Cay8mw0RuiG7NYMxrhnxVZUZku59VovqgLUV
yzGtGkCw0bGkKhr6mlHR39CFPxX5uDLymL9sizSfHeiIp7K7pKI2jtoYnTX5QXN4/NQnVeEKMxOX
RAfnL5B25P9YKv9nRUhAkpawCKWOwwYcEpI9U/73krkemDK1U+WZK1vaCqlZF5majIX2i16deagb
b8HoIPtpivZYdqrX5JY812ZcHlUxMuDUZvpJYd8p6z+kzH/5y/z5cLYmVMKmbprqfzknKB2FgFkC
o1ZTcuAOLk5sBh3Ab25TpQ3hxALMq67CAK90gTbWdZ11Kx8e1ryf/uni+c9abf8ssE8muJvq6Iam
/V3HW/ZixlGsMoAfGaS1GELd2J+2npTV+Xr/uwG73ouyZEerWdfHQdcSj779V8FiIkg1XpBSsLhj
xeYVls04FmaRBhvpuqsC34VOpIyXWM6nOO2kP1qaHeI/ejSrJvmHI8Op+O+H7pgqN6iu76aOjrEX
E//20EXs9BKsmc5nU8fh0CXVleX059VUT4z4By8VihOmmyV5x9GWsNHqootmh+RLl2a5uBjD9lbE
Mb3Xmi4Wk5Xca9WxCaeo1v1u8azWrM8F/cBqHNtzFueXXtWap7lBLAL7JxtHv0z1ZAGlt014z7uK
gXsubfI1VPJ4QCJG5mGk6RcB38+NaP6My+yazYX9bS4gbo2Fit9677so5bChX0qW+IfOehoPmvJk
OtMnZ9vkzRw2LSzq7L0xk5/TphdHXVZkOMl4NdvKcOfaMKBMh/Sxz4gKPfwZ3dJ58oST6aECm5va
g/0QyTK8Z2KWrTTfaqf6lk3MnBliMrPv05d2gZItyn0XsQgiWwUAbljmsCpj+ohibcI37kEBqmH+
+hATeMNYGdjEkJZLoMF2+V2dv9wTVOym0scs6m82B/eg1elrQj/l6KTaqxo3jAGWLCafBvK6/0Dp
hgE8ApoH9ExHXaloMKvmVe0T6DJEy65FC/xxrvL3FIYjxNnzZk40MqpsPgolIQ0s7WdDrsK3nfYn
3yE5MQ04OPvKFC/Kky/lUL2VGgPpguHp4f6IQcoUMl3pkehIN6kr5Fo8qhl6EvnqBcj8NK8NWpnC
WcNWVD9MU1megCjVwzCjGYY45b9roU2Gn/6MUmS8RGj7LTEHuNSIS5lG1/tlsuikEXnUfoY+Znrb
OMMUDrWmH+BuCr/e8s6XO12X6d3RjhmU2KLOPImM6ZAkmwb2OfXhPdZn7fqiDtrksxIBOUfKLqO0
1Zj7CEjE0TmskW28jNtytYv51C/RGvJlx7Er3BL1aOBMcMowdE6wIBw6Mv4IYwErJNP0MYrnJsx7
SJcuWZWHWLDnl2Zj6rV933jN0p6cNVLChvFMqHXyOBoGtssSKajSj4dlqXfGt4/f5o8W9sgDwnMO
8168TNCliZmUjI9qNWTVzMVsTZrk1oYMQYLPV3JtDkgTzZNZzKmPioTftv1pTybo7aycVTyMvV5o
P+9ZZDaVAbHN8Jt+3GVZ8+DOYUtHOMS2nA+zyR9aD2N0f8mjqKtfLFWGaGjFZWvI5vfDvebWuYnE
oZfzw773xiXj0Y5pQa9UUlRehM2BgoRPQlkb5fFeQiqJctQx4zvMcn3V20k95RumMcVin8rI+TWh
hHIZ+rX8fJkV5Ak12mpUEwK1t8Esv9RN5xyMXiICWu0bQsI01a7ZBth///Ubs/RxiancTXTscTa6
6EW29TsSmsfaik23sW2MY5hUcRwBg2THtMiexTFm7Ham8WG4o8GBrzrw/qr8bDTaVy1L0z/JTLNV
n51ZNYNo3cG0uuSEV31/MOIozHrT3fq0ZSC8+wNozW2JA0wkXtvc/qB2uDJSrUL4/6BSZNDXhEQZ
CcsX8GVe3ifW+c+vs1gTqsN4RepI4MtN/au+JMkN9WeSlWGepI/3YxoaAkZVdPnsR5hFovVwZm+a
xXZxfrap6tLczZCU4nsZs4PPHWr/nvxKg4p9VFvkbDAhbrPWL4aUQVuVxqe1l4/4Jy5PRV+yZ22U
mYsiqwmTrs0PzoDguSh/3H/+eyRjRo/FYqt9suGeOWnR01haY7ig0HUL5iR8hqiIXN3K5ocpreds
l3RQrhQj/hO8RJYTXWlBNeGfw6zVW/nYN6mfWrzAbG4Nq+Qw16U43t+0bq9n4Y3v0bnl3LP/QAZZ
n33v6Z/dMq7WYa+N+rh8hMYwobpT5xDVOT7MnWuqzgQBiAXrfuPCdVI16etJUN8yQePypogcT7U9
ID1GdceQz4Ux705pkVTntsVHMDenKBQbil6qm5vDJegBwhfhplSKfz8iaeasx04gI2xT/cjMiyiy
HyRhJMfEYP/AuONY3WJ7ja2c18nri1Vc0hnMytK6NOjybg3u/xjFB1QeHNah16YtkPFIkz5c44y4
MhbmCTD6Y80YxeTYTVNL3e/f+41pNYvuTbikyNUpfXNbqjPghw9/RanAmsgi0TK/59tFDHvDWYra
byX7Fbtt+9djGJdPiACmyxIVq480tvCoqIIUK7XPcujKl3L9mUEdRfWafU1hGXPmBGeRY9FTwSV4
ca+Zl7ixDpOlXPFQsY/KUlKVppLKKp/KS8TgNFBR5eDm8tRtxXTaJNRTPjq3LP2qx7PzMC0jBrki
0p/tNwQmhXdPPNnHorpaXKLSZFAfKqrm253C3Q6LciZjZfVdBUPs2C3Pj42ET31qvoP3qyRNVuay
snl5SJfKPGk1TRrHcH6majOHFsdGTzu6v4g5DQPJzD3WxmYae9tQoeaVdXQUa3zsCpiGYVUZehYT
BdD9UU3G4peJVod5W0WHjEEzwLN1jqfKPJYwhSAnGovYm7mEnCubU7EfIbvUj2gVZdjatLJT0L9n
a8HrAuDU67eNdCZvSIPGgzLE2auwecgzdF/BVouHDP7VVwB0y/pQOPq7kqnixeqKD6MsvTVJ3bxS
p6DaGwP3Cv3+RggOcNcVxZVfiGTG6U+ZpaLnieFvsTfxKmvKgBds4XJTrKfRwhGhSrufaT1V4TjZ
W7CN6XRCI/KGEkRHDrTd1jS3dsmyjs6cJkC9YlrRmZWb1xGpYbPUB3VmdihlS7mAHklVVjtAFNAE
MLzfQPYgxaL8aGyL7pbjMnyK8l7lvaWr0DiWW6xFHZhE5wPrRGfwM0/DuCG435NNYaSXKYpeikWc
WhDXq4lRGzjxfGryLHnZ2gUoGPh4V/CdsNH7riJrcPU8fx0Lbq2CUVuYW9Xdf8cAI96eRaQlaDuF
400FvG1bA7A2tV9uYgscsx48XbKyABcfdCkZs9Jd/ozyN78J4O/4hfUGxolfn4UilvX1fmUr2rvu
zI5Hczfc6C5wobaVP7dR6Y3xlobaCrlyzzXuxzeX8YZCfT0iT1mAzrRPf6pQo599oW7FrmBPHgVM
fWAbqa9lcXowykGDDd6zZ5Q5/sTO81CxlS2kWmlPtTJ3t6KML9YWewadLOgGlfJb1n5dC0LRnqwk
0cxEKF4maGtHefgTt9st+agdo3EVDYFxNdiT56xrHtwDseqY0QGu6rHriZYUFMZpj6n32l8kzoeR
TMpDXQDTZtkU/GmxAn0GEbIpz3LQxwsrfcaTwt4FrPdkzNLkK2sKyAOd8SJEQdFgVPhkV0E/sZEA
LIVqOZqf7jmg0UN+F6WRe/fLSaxToMtRO2y9fTKaGoWuHlhm113q9CkCPnm4f8SpyK+UV3g6qOtt
b7jmdX3RIxvpc99vfoP697RghbLnWX0WOQDyWu0tmsn213z4PK/POv3QR2nN+KY27j2Q3LsH99e9
7hArj1scULPSSZqTKxSgaydE/xLDzsdqSx8A+nVvGONb2fT2g/rlntiIOs3PkV7/Up1NpQGZPqFf
5V4awfemxVp56VcnjEu99ooaCnhEEjE121dFFu1pK5F4GojhEaHlmVmEFe8DuiqxPjSS7WSVVqG/
2HvcbYZ4iMGlr6m54ZfaRKMXLXaAcuN4fwXnruW2WusDexFGP6laGtU0n4fJpBetgfqiBxAcAlFI
b+KhnOY+2c6tYTzYdCiivqgftDb52WxSU706TqtwoqvhIn6r3sxN3OjCfl6n7mLGbfQFwPdBW83P
5hJ9V2I7CWu6J5pX1vhBx9NkfuqcaTrqPT4c0lE7nxYdcqrmwS672yBgWhGabf5Mo95lDXsWmHKw
g2FG6Wp9ZxU1BggsYroJ+blFW4seKzpAudBLbdsPkScxuhYoOgy8kfpNgytqSrOkTxA/QoJqavcT
0atwN6s5Uf307rwlMqwYe6zlZocG+AgG6Frt9nJ1R78Tsx5k6lJ7hvZtHCwa/fWd9h61i4JwQmSN
EaQt8FVmYH0RdyA8VI7e/R9hEaW/5Nb2UgwpJg6I3tRI2ZH15XUZ4t43pf5Wb5qJvMTMgi12HT0m
dZxG31Cn34LKaKW5wEF7qXpzAlitF1cVP0RLWom00wIhd7xUn9BwW63qsrcBCsZoX9kuk5ynZoxd
oLsgbmz0ajs0KGR3lkBziDKuevobfWfBkkCv1/mHFVxwPHG0kZ1gVOUc4rRFkKznAjC1oV8x3V1J
kkCt4++6UD/MZeov6bjQdGXQyZlw/BWFl9tp+/1sCG7AKD3qEH1E/zoLTdu6WLxfHisuXasrm2BA
HQ/6fi11xbiuhUX7jjKd/QC5V4uVoUjbYeq+6ZunZd6MhRKNi4+sZl2RgVGz29L6BQdPfUwdYs+J
JQyZhSC51N6lXMcDa/ACaSLq3BrnGyoX8jlc87yuE0fUPLx1HVL03DDcfCZhNebxYjE79QBErJFC
HYHrgAap/5YjbVuWSsHxxkG76KTfrEn9au+jHUqriKSFnv8JjsvG/4LODpD0sYlyh4uSmn+AuO02
aXrdlryyjvyg6sV63Fo2bRTzjzR9MrvJIMlsNdfG4Ja2wbgcjd7amccfmPdEx7ZWL4yuNb/sk/bJ
6NLFW+oPqt38wr7HsMuqm1UMAtfX9HfSKqyWLhxvzBvWKahp5i3YE7AqmPZG1AWFLngc2vpdmZyC
RHeB7UxmD7177EvBnz3wgf0JALnSkodiogUpm8MSZ9WJjiHFfPw6810wQyGZNvdtQimE/EChYX7a
hCdwgXro0uaczh/R2h+srnvGL8ArdyX2gDO0zz6GS/IQR9kVwFG90v58sZzq0+qcko0oMZbbh73s
QXuMkItZ4sVGr4E/GBtFJQ+mzcdThsNtbie/hla1wFjMnzuT7HJYHBYL0DToVOfHLMwvYH6tZ0/y
tdGUgxqj2yq+CdHQzKucd1RYX2MD/3ZLRieA09JDqHYiV/piDYRhZH/oi/Un1ps/RWX2TIL5kNbx
j9Ux54Ocd3147g1qg/OHhnFRX4jFt201xEcJG6EIkBaolQ9Via+LluUhCf5kUzYteXGLkuaDq/uW
lzG4aCksbmGErTDxv3F2wBEkp+OK4gAxx3OyJZFbq44SFstEjjsxw89V8QpV9HVw6rATfMe6MDFI
x8uEQ7LL2jC9KtK59RpBcl/p7buOIgb+cLR8ro2XsmoGL+9mpB7kqARzsrLElF9ZsXSMGtvPlXQ5
Wbw5cOwH2SbXLso/TCfL3S3TXrosCYnBp6G1pod6lb9Gy0A3MVCZyan6iHPUg6uRTwCzOMYN6GlQ
ScHFstGOHqOqvDBtO2e4XF0Qca/e0PSWp+OsMBv6CTjfOhYz2UxjNyIQcOMHpb8UG9TgYOLQouRv
RouPp9g9W2G/ucRJE8p6fV0Xc72YIzvhN9M6slnGwyYLCxeTzuJHt4cyOVdcAzCf2GXVjzxtWrIU
r6Qo2i6KEwX2H+663EvFJg/SSGJ6OZ8zOhEowaTKZqTNj/roCxP5JRjalIZRoQVsn4DmmdYL8neD
pBRmudyaN2s0xyPp+4euv+h6mxEgLT1Qs0Ntd9/rWT/D0jQeRkIntY8YNVAr4+NTr+FgLmxkRncI
lbm5LHq85bp9TnXi7GjLtxSFKMPWFJ+lzXM6DY2r8US+Ac+O/swlkTw7NhilvRoP9Jmx3sKPfxjX
OWAy3vtNwYy7bp9wJKR6RxPg2WueevrChd8NNtg2XQAbcYs5DbdKhkNDryZic7AH1Nyh5tD9tMQ3
vFggJ8U6vxS2iqJdrrXf0DXsjelEDV5fJ6BklI70HZOpIbwNHar9tk25vcRhgoM8kA+dYswO0J5N
PzIV26LYns7TzHChHD7Rx35ssMIQfZ7zxlNy55YemvFkemnavemc1TzW67M9pNURcdlRaZ4rQ9lY
BVh92BjA1GvzvmbN525IPzKnFH6W6MMZcVbqwWPkLhAvCyNUFPpWIWCdzd90NtPn2ha2lyERsOiV
pUezyc5jfqbXx7jIADbPM+sdQWqKVkr/pKZK6cnhA7rg+zA7JYZv3QBZxFTJ3PqgdCyib6QMl3ls
1/NSfXHSKLtEyU11osajT7wFS886QaX4vg1l7AscqX0rWkbPWoZDpSEY5AjYZBBYfAkrInzgxMGO
6EsOuLpCAWDmPlNsi/mZuzL2M5O9V8Iy3MmaSKRKBHHSCUiGiS4m8/I1Hq64aUQeBPWHIiRd9JkC
Od4u7P35PW9vitrKE7qDlzU6b3AAgZgFRh8NqftQYq6lJ8VlpDmAhpP6qlAxGL/YqzVdy8Yhg4zH
BwX3Ft+qdJbmKiaTVfGVkUfhQngTQIftau6KZ6Ua/DXPVm+LTSBysypI2bbAtoqGHwzTZAVDp5l9
5269IpDrHIRJhvU8mTdrOnbV9APF8e9YN5/XatLZ+ChfR9Bmfzan99q6VBbxrU4xLVPn0jjqIOAp
vODS0XGSjcTJyrEYbqkwrtLNb3VtoNZQZkD7tUiwSwI9t8iZPf1TrUUbR4JGhKJouSspqIJME4Uv
bgm3P/PjhFAVqc5DglvgKpIkzFKnD3Jod9zjLPXcJN2vcUpRrWL+VLb4fzmO/WwniADnrviSz8qn
vEmF27Tmxwib5EZ5fMkrJI61vb2TNt2iTC+CRbav5oxxYJkNrJ2a6t8dCi5SdlUN5hmIw1w9e5xJ
XpRCHLLJ1miHzBaOfbbuz536no3RdoAUf5Cbp+jC7wqCXVbTHinz9r2Rp0gb5yAa8EUz2H2hxnkw
GO8xtjbuIAd2dqlTSmc4WlHpyv7IZPqoGfNPfPBeUBaSzkTkQ9iABX0sCFbEazvuv049bb4EsyyM
J0nAXAw7fOp/sPHdixEHHkwam5SoBcoOkW6oEIvUCea+VpVpwpqTskZlPp1xE7gtBVBpwUEo1+xb
kqSnpo29NkniZ8t5YibzBcq3OdcpSXFTWOjCwdPlCJhttD29UTVa/Ky1uoMmZwNNRmd/3hohkLSl
ptvvf8sUXHlMZPt8/z+ZfjovQ3bFeAErHBvHKrtItqf7n+xqRMlDYfZg/6htMC8xn/r9Lx3wtuvU
ZnfMJsd4MpzNfJozxm2t1gcLopKTziakz9WczKgTQiwRSBUzwKoaF8fDnzpWLQhxjv3g2EbYOq3X
yWw8E5xnr542iU/PzolEUXTs6Rd62xIF81awklmGaRabJ31t3hK7ckJCFW6GVtwGWWHn3L8o2LLG
QgVDVT+uEgvdZr5Fo7DdvjLo3xsNr8RSlSctf+uGBa+vvnpyphnUvljnEPFNf6uwH/8z+K7r4aCr
FzsiJK3L1p1KhAJeltftIVdQveR9KwJijly4lvIN/GhtYfdr3TGDaS9G880ZApX/6Q/tVL6jS8kO
pLi4axobgHZrzKG2kREbjGNyfsTCGqBT5iVh6jvYIfO+wVUsnA228vfQDd0XLqY7e7aX/+VikMqA
+IdOA8EkS2s3Btq+TRnfmtYcVdo7ZZRwGfkUdB9mkIx6uWCxJ0JjjZcDDGcwaRY3df8r7lKd3Mke
HrclJoNP1tM2mLhuohpwq2hKr0eWFIiTNSc0nidsNnSDG2PEaT4eSMTrkfBo5njaJUqFGacSlefe
4uObaLaDVF3bJ73DdhHdZo+Bxid0LfKAjqo4FMPwheQtnVolYKmADnaT3apiTb/K5ZWCgAmYmW4M
srKHqq5/4a4QB07RvSlynJ+NgXf73lZqqO3zOP6ap9iOmKuOzDDVz/Gmf2nyAefANmkPlpP9HtZ8
8ZUiop6yR/u8La8yos1975rIXpjeksQoDk0mNEmE4R5Obw/3PjxKMIxL6sQ+3fsR964PdkbIjKNs
OZhmuzsmaqWfKepj3RuUlyI9xWhPg3uHUSt7XmE90m59jhKZ2gHrZ608YtS68Cnm5s9rGyfUDrOZ
H7VZycKqaYJVH98y/NA+I1p8pI60HzYucZLRlHw6dPJjvZaGjwauP2CyQMfXaLgSog+H1voF61EZ
M+eO4iDp4vVhaiVvgTKxWcoahjCB4rsWOvV/PK9XUvLk3MQ4oO0vM4O55QkXyjfcij5HFm4B47Zu
x9SUH7S+w61b8st9UNcYjBUKmAHWX2YhGRL35N4ClRPHE3eHnJaB8QuqCZM4MnNgEkbi2VAzOMi5
0fFAObEWeHKLcUzwWVl4i5MX3AJLdzCwfNLGnutIpY1x/9bkzahsmQrO61oEdWNlwYCbiCuankMI
79cIOfLrbbvjIJOLLNv4AzmlYFpgiIgyp/GyCo1aj3HKH1CxpvV6AIx3WzPCxnLvnzVz/DXSJEZP
TEqHdPxEEukch52kdPg9zkoVu82MByo+GqZnCDxf6cUufr+RCqz9qgWSgOthuVf7KQ6EHlYC5PMj
3UsFwRp3ROdGiMACTGawK12Z8xpqt9/ezNeBCyAnGkp2lLZhlNu/B019Smx1uhaipHlqVSY9v/0V
H7mGdtbKdNLZjzE566L1is/KEiLDfe0rtBAky9QWifqM+nM4Yf23embTPiHeEhe1Mx/NgVELnkCn
wVESj14Y8wI8XJDG5tanvS2qJ112SnKa3aOu4uHYGx/dIOXBWsb1mA58kQRfrKZrkiu46jd7W+1H
zVnph72lm67f8DVGOjiK+Q9cRR+qdeuhq6j26WFHKFMPTt0I18Zk8VDV2hHyGyG2IkqXcukYIWEO
W4VLFDvc4kmk1vTYZD6TZKKvg7prF5vs4ZaJLqT7xoW+FcBSkflsV/qClRm3gf09YVR7qfU6OdfS
vnZIFkNEgR6eASbhvDqLna+0ewOzUMbwxRB7wzpnlyE9KVKWF0p7Xg9H3vA1PqdZUt7GrQkysa8D
MkoRrL31os80S2Xb/eotK3ZbS7lJo/t1f2nGpaq9Lm6/0Lt/jafyqzNPOJvdT0LnyEPUKG3QdbHh
NUlzNkf7MUFS51ftY5W89IXDRsEiejU70ZzHPYYoMW4oBsDtcaEJ4LWG+WrIuHYF0sVQq4YmHAzc
0uQCopaZ/+qJOz0JKdaNSDBLLlvLNElMTKaXtSylP4gfOnPti2PFGEmVPZZ6kmXNJv7CmDP5FN/i
IKZCuHFpP4i1x/EXa50acSGIPUPRKgd+0Mc+vhnN9oyJ8btG7vtoa+l4riJs9u4PiaapdsD2R/M0
RiHVPq00t+wz3g/Vg1V1v4w+Paay+DZj1HkwHe0Fi4f2ZKxiC8tFwxi5kDaWcnr8lA41gu7zHVVY
t11pB+hzlQlLFaZtPtrLYLprrPzOtDY6blJ/hjNZcfBR8Z6BGUGTGM80B+KuWcJi4JrEQs5+uH+V
GBVrGJPBxGpOTSYdGWDrq2P9lVnHlmbwUXTDW8FZe9aEDNa26oJqBD1OUuUkDYb5GF49LHmvXGxF
vteV9Xx/C+C3xAVb7je9Fp9n8vnWzIEt8vJHPM15kA9nDGdwmYran2VnWt6EG4zfOwyxFwA/1VA/
Dzwhfs2pAuU1QW3YkoIhEEErgnJOsVbyFZj5emIZA0JvLCu+oFC/VgYQUCuHQNPV/KI753sMGtI0
gt7bVl/Y9ebnCYUpZly/tzn/wEPc8FroMZJuxs4JaEbAkGpz7xnc/UIrWU8eMB06FWV7uyclda90
J4EPGw7Lcnb1GLi61MENZVmxXHJgKiaJGyj6QbDT6EF11o94juJvKkfpjiLeE6V7mL9fF83YfmhS
Tk/zyqjEMVG9yei5NDW8/pDhH/C48PtxFJccS2maXvRmMXkLLJzj8FmLUl9E6DCxrhaBHPXSLZr6
DYPJkqTa9IRtOkEjkm8jspX9982Gmfg7Lf79WZVSGsdkjBHNy5mZcPl8D1fbjrIkRoVVkaK5jD5G
mh9M9StRnmJGJ1jHoEia9ez1fo/8Aegho5TvLDRRzkq+fdsAFEjoFCLoPnq0hWzosc/mrXJ0TJDp
qalY0M6lsmssU+UYdc6V3n58zpQ1dZWqVg/RlPxKcVrq0lG/EmQeowZ3Euw9fktLOSG/+6zoM/SC
iaW8lzcIPp12VAI1Hh2mgCYigT1g2jjvuEVHxJ3NkRkzmZkZTevXFG007tDApXdqT6jKp8TRem+h
K3OYi3W54RFBjky7fux5saaKFJTaGaemBm/074US/b7PJ8d9aN/M3S90q948S/oeSneNmzENU9t6
mvAIO/yhhkgoaq2rLlaP36qt40A6TN3KBkRlxmM6ftw9MxD3K9PulQlzugcc7pj4YDfOrZ5f9bU3
YMd09ABd6xORG5Jnpv/VUNQXMG1GgDvMjWEOE49JpbbJVyW4P4TRoN80O+aXOQaAzFg9Mzd6hXVa
j7SeD7hfgfXPvolpgI3sO7o/V4vUJOzsKA2gP2YEv0XyqM+XPLtkOL/y1OvjVGJzTcWWBPdRfjGS
5mSpdTMX+zzEgLnG1tWhsWW3+78xBoY64KDp4/BFdyZlyFPjsRdsKE+OFnL4EHFvE8FPLHVeUjcl
ip+gECbf5CagCcZYlDeSflPxqCwrCwpb5QzF8fg/1J3HcuVIlm3/5c1RBi2mAK5WJC/JYHACo4gA
HFqrr38LYNprYd2DNuvJKyurzMqMYJAXcPfj5+y9NjrzFy1MnX0IwEPvMtUPoTuhvY4O+pBGu/VB
m2PcnmFu2qCj2ejGqNyr1VR4iqpZNLLqQ1Ko/SYeeokiEw0kL8J6y1pLb55NwmZafBh2MfhOO6Z0
disUlgYFZIXFhEq4Rf7hvBVFdu/wXFxhIaVu1YzpKbHaAuo7TX2ZZRqzHfipUTUeksB6WxrFtQ00
HXh2RE5TiWyrovSMcLqbaWWdJPbiaxrzJnItAxSTOUcRJqFX0/gjUpynV2gt/zILsHwDxfZX6bk+
3ye6Gw8532hng60PGkn4wVjRTDdg/a1lZOgBfFG8HtjfleCeo+iVgyzI6VqPsVwyKoQyqBZLQAdF
MX+v4vsBpeem0MW5Ycuk+rQxDMl6B3B0+VTJCMZ5PfY3C3VpItmebKGws2dd9uokQ2Kh6NPR0EuM
SYGyR0rx2HB6HtWy/BX3+la01Xskxoui98nPkcvyjnzudSCJShhaEjRWyGTruOq9qs0IzzXrxOGu
KFXjP8qZOKWJCzsPnQtdmcQc7k6iSz9XnGwRRoDOhjUeDrf1Fhx2+a4Ckk7/Bn61wM9vx49GYhSe
1ZY0bJ3G8Rt6o+uKnIqWlWR5YMmDy3piZodZis3dupuHcd1xP3caMPu22AVjdtKJKjJHJ7+vt9OR
A4wOY4BOaLADT0uLj0HiB/gR0iq+rCXtad251nNkKk0D0BRTampa/uDZOphyxdUKVNcmzT/oG2sH
uEMTZwQ9dk2EewgSApFQR/7ssh2s4ly2r51cyRtdMcZN1Rtfdlhueqk7VLGwvLEN2n2nTwwWikF3
6YfrqDSaAVLl8DbPxCkoc25zad6N01gcNKxseHIYhBOUZu1A0+lo7GAdQ0lkxCjA5nFJ/WU4mrID
txZtahMxLu+6thv66Bpr0HWWN1kui71a8F3RxnoSc1n9XLVCYB2yVSN+rU8/g22JHnyndpfVD7U+
BJ1hK33rjVNY+N3hboDIr7izs8RQEUobtc4cjP2puZM0Om1WUB76Pnqyqh4AsKxuANpwaRTju6JE
2nZVwSLFVp/CwN5YLcwbVYtQx6XOCRnstWyt4GdvTWVJ2rSl+rhuL7GVtN5kW5IHRoNqJU5Z8zlS
0rp4l5suhxsoaxfAkH65CFyMtPi2FlWvLnpez061NwSxFkdZYy6Ua8PFmQ5aT6t6UZynS8WMz3vp
sFB9mskwep1Op8+yGhiBCYmNho42sVpum8UiZqsrsUcfAeRZjK9AtgBwdBSacTsmKEcoR6Z8+E4L
4JaqQZ8PPy3KR3PapcmY/aUvz6uy/F0Ot4I5JJukQ/kbNPkfI02gWDLbYxg2ubL6WSw/TWOXLxF8
xauJ2M4tuPFQOpKy2jYf6xIzl6J7OVcIUPTEoH2U7ECXumAsvFr4bDRuJ/mBmhjhcFWU+zzGRtPH
heTX1uy4g51MpylQPIu94Ejj+K3OIrcxwj/oc5n9jnxVPSvOGdJlXyNMAnZ/dAbGT7hwWF+EY2/L
QvkKJRlld8d0Zz3xZ/oJ7mhj9BMTDVFpkLisSvllDKz6pI3wdGV4bL5WGo/IbZ8TsivccASRliGD
Qa6LwKet04c5ib8YwqTXogIWW2Spy3DF2eVO+VKzYrdDXTiM4hU/MUHTtxL0VluJ9zJXVDfUlK/Y
jGkYoYOm4rMSP83slDswzkRTio3rEDiIr3SsnIlJSFvuN+GQbkDBcpqDP6R1gAx7UWT+bBqG3O+z
Zqw9M1De9JSRDe0801ctRl5NFyk+DCO8IEtvLBqZS2Wy4njh3DJj5PVH5hMssjjSFmi2+n2dsE1A
xl1Uwqs8bW0M2XC8m54xBMSaYd9HflKZhZ8uGuawzRDjB6nt9/pXNgbOTVJbmjEoUtsOin2HEK4c
M3tH3xboJxkM3s91saj/KTQIofg2Kkl/KOJ3JCAjwKqk3Bv5NwxYi7otSr2mCGmlZJ3vzE37OLXz
b0mTOKwdOlIqaGZD66I7zGgSM2xiAbhzSxAbwC0CSlwUBI6ZM01awi4jUjc6rdW3lZ6+OwOODSzV
d101PLBfxaXryPFIMn6sjpTdARUonfRy12YmhGJlOGvjZB+BHb41BTxASpLEQ6lXVNFdP2KWsg+Z
AoaNchUd2xBvGyTkp2wyAZ0N0ERVuq0aZ1MFNHxfz+WumpLHKcKhk1qPk2IEyPP7fjerwxMhTNO1
yfghFHFYH54UQ95SaoQzdB+bXRG33JqRpqpBxU2aueqUzK2nUS0e42PZNVDDsAOyCbGxsruey2bT
md2hi4zwAa+naVzycq4OFUo0144lx1U0VAWGFd0U6IfHH7nvqvlHToXwsB9l5wCbRRwhHh8kHfmi
0L7pPC7cxo63VGfEwswKOeDkLJsMldqYdGiYrBZJkTodSVY0d3Gh2MBcAvtIjpEn4YE8VpadnyFi
4cjhXGi18Q6ERb7xcZZM5tRqqyLjcBna4+vo7XfhaOkhGjlief38LhH2pSs4tO0xPAYzmVWNk8Fe
asONINkoKONiwwB+wHOwmN+Wo6fO6+ZocBcndUTC7rbcliPjY6SpcaloRm8bxdxAxEKVnZNstv4e
h67FoQ4RCK9vzdjt5RkJJbjk958GWRN8E4G4EwiVTms53Nr9EXmm5Ns1uooZtB7angopU8SwNijD
byd4QCiYHVYJYW6HwyntZ3GuxuAxkadxV8rmuE+V4C1VcQjECISAY38qconRa1L2k2X8jW2hndbb
5jirt7osrIdMqra13OGxACyF4yS8wVPNtephfYs0Qou2qVxQt7foN60gj4+pBWhoaVbmr5hrAc3G
1r1P6JyMfXaghdLsBaydw1j+kYrTkPcCDXySHQrajLqNLN7SdeSZ6NK2NXwJmh2O4fP063zqjiNy
ZngoGhqhYvPzvtYZE2EtvgxNQAc1VL+7xehc98Vb1muVj+BD9bsuJgmviE9Foj5i/uEWgeBp3YtE
G/iyBTcBEm9FJIBu78iZSilbA/SEsLjoUK2VaocTeJ/G4UujV1i41OS6ftARcFC8Iv1vJ4FMnRmi
Og9LStZiOq0i4ZxKShRPCsS9qMwb8NVXW2ecYkhIhJY+pBiNesfE6L5aewXOIaflMotuf7e2rmXF
BE2bH+yipZ9rSqO31nMAK5CnQOUnMXrpJzlIFRgm7QRcBvrIwGtDg3mtQtbPWgG01RxzH5iY3Edm
dwQyg0KpYZaQluyqMpJwSY8xcSggSKh+tRJ1hNG3ziEwUJ6tW+z64yatfByZD24m6Mx7B7Yncq/E
x2Aw7kOnzy60/V4ryfF4SMMF9eeAIqEoCAzU4mvelC9zylw+6PY63+4RpdCvaFxKeqr9TRuE0U3V
vs2sV4+iSL+GdE7QZTGmCJRP1GzVzyPPrDje1oPGUCjW83MO1jJm2OdLdOM2XfehZsjl1/IO7BqK
CCVqt2goJ8xLTngxwuI4DU5+NrGTenMTnTWJfVsWJL31s3wLmieDBLmjuvQEEeK9CwUzHG3svmi1
fW/XubfeTfAqepCBpVO0CK6SmoHU0ooO0EV6KcK2PRFCBeeKhwni97q5tMv+Suu345+HCKGXq0aR
vEVTVFz5KzaO52yYCzZ1FgukVOB8S7WmCss4JEnhh1agHcv4x43RoBN05Tp3fIaVuS9DPds4GuoO
MpkZ4Qfn9QNAUCCu69/VvYxmN+G+06O6N0VqP6CTvzudlRy7KTpbpO6czHAyT2sdwI2gOJVojzzL
4s42FH12RLF7SpIEYfj6PlTAxNcKFMmjr6jdxEW/m/2QAJHzrBdXFa/XjhwsGuqMmg+ONd/rDvSA
kh8Vi6w2K66S7TozWY/YQJb764gnn2FKbHj12H6zJHsWXzYckqg/FzZSoohPlTscKvqWksYp0fyU
lvDX9gBZG4eiMWAhGDh1VbTeOG/rhJ2adZZHRvpTBiJ9ODtQvHbjLJ+1NmGiuOiZG5Q/xvxejI5v
4QH8XQwVAFR58hifxfvBIe6KgW/cKlAUYgILEtoA3tgp6cE2xj/wyVFH8h7ljqx5wThbj+UibVc4
I2PCQk55wTESDPN0GnVtVxJ54M3zTDKeo9dnJO/+Wt6T/BPtNYtZnbDm/dor6GtDuWF/e2Dq77jr
J98HKqNTsnE7GYpgL8Vi20cIaap+Uraj3hUnVAniOnNtQzKComzMNf0QDNqftcaSKjnfdWNQe6VM
bgT9hGQrIhiJy4wscgbhGXM53VjcbkiH7udGU7XdK0PEZs+o4R1BScnkxqCPiJ9+YzCfQ7A9onct
2E5Ussi2UWScwrZGd1UgKFKRZvb8PGa3W30dZhF+0edUX5I+pVMMJtea0dNoveCmJc8wTVG26Orc
HKvAhC3A5EVI8cPaoOg7qX0Yw/5Wjq3qz60kNsooKZ4t6d3JminEV+/f5ADjrpCyN0BUTygahT9H
7e/1LM3oi+2HWPR+MDF3EDkwUZUUorakb5Wk+tWmijLmVn1xsp2SwRu1OLAWVghbmAbsnX9jZX8h
RvukljbbvMCAJppYOtod1vyo9sJBJsFkYdS1IZrtpa9CTt86DyGUDLBQwnBIGfGB0EDIRWidhJDj
Jz0c7G2zzF+arH51JPblrhk+Q0XCR9ey24cIyRFUQyztQyn19cGUGXox468bhYYkpdYWjuBz1IAc
Dh3DbeVpbxlEAQw8mIKUTEotFO9x8Qv3f0JqkeSc8+izDOtdbbFqOHfle1Fn8j3k7gdr1ZPLxnE7
J6ToauTxGpjOswEl+5i0FGeFjFCBqQpQFId28aBhk6NEr89jHn+szgFIee7KF6lInvfXfxRizUa2
XsmnWlbDa0QrnWEqW/ByqSBV6qnF7o2YDQvxBI8csiEXu0WT3mOWO8ZGxR2smd5J1XsW0D+h6r6b
FKsuYq3eK4L0bbT7CC0VUD8Gqu9DWLSHsI+GrRE1Nxqsx5kPwjUzM9xIMzc/ddRoCEoE1jSyme7a
kliW1V82zCVR8yYDRDWs7XOxfN9GpgFxt/0xt3dMTWLuTlPqQ70ZTqJVLETD8WOUx84t+9RsEoUS
oiYBrV5GTW+2XWcGJ/Gc1VN3KCXBwlhgoHqqMg4esrdILwuInOJv4NQjeFsZoRSPSLdPatzLvumE
+V+cL8aefrF9xjTkD2F5r0mw2pF+4ZmqZd01EhsODN4v67m6oEFPqWw/MJUKL7QRAAlYdcvqdxia
meoeBNSxUYTxtL50+UCCGU/hF8FIybm2IvVoOErpm2Wj+KBYBJe43GcT1zAIBW6yiN6jlP5Cmga7
lPCuJQgsUTL5qBHM5StUchs9JGi2ZjrzaFz02aRWGJNfCDe/EIA0N9CeRD/Y09HKSiionSS4D3L7
jIiQCVtMOUpJjqPc0cQdFijPsq81KV87BXhFQDjlt1Kh8tXy+WNevHLr9dQwGfGNMNldyA8VFQh+
AQBXRxvVr5HL2guU0Xdw6fcY98QOb4/Y0LZy3CAeil2opQpiYRUjaZO+KqN6VoyKoVOlfslgsvat
2o58lXLbSGb3wFxafax7lRkl7DkdGm4okYqyCGNI0TnlNa2QmR0WhTV6Rr2IwSn2Wn+aZ/NYNEiv
winP2VSxuksQYz0FLr6nolBgJaDCX8g8WMiY2sRMpCArzKQ83OJZAcs6oGRMEDfUEy9yaLAfmbSt
IqbcayVCIBl2lG5fyFxwVNn5SowJIa8+3O3J03TU2msBWkfNL7uy6mOn9wj/kHnw++rHRCuGs84M
F9TXVkxZSvmkBkBSOs43pbWaExekx35qhp2ZZxltt2rcZ1pEAxCjxN6aEZUrmL03mPSTkzG0racQ
HbJp8qw+Q+V+Egd9qbtqK6uOPFVc5VFS4FkYkCer9qPVfaBAKnb4VrRNLCkn02ZWmbTAJpZp2Api
ytPypQywn0LyzvwyUhsuqWxNQWzR7YHPbvFzM2REPJY9p449HuYOzgJ80oXlKjZTbOC66omW0/uW
79Qe6r0UJigYhR5uUPlidCjp1KclKSdSXwb+YFgf6yhQ0+I/FmLPY2L0L+tAQBpYhp3SlGd2TXCu
LDyweOgnpByRgKkeUisLeHcFjo5G6jZKxbMPcPLi0StYh+GnbjWA7bW6xytG0y4XCk1Io/87pHxb
TBNcicnFdsqByDIfUyFiHZ0ZkQ6xYHAQNLb+qspuua5aO0j8T6uLnmTORYBF5mUV3Ey6Z08xs/zl
OKu1cjcs00FNMDjNCD/Z4iU505zFU7RQv9gp0TswZVU4SPZlkhGVnAz5sUW5zcAa9Wobvzlxmu5i
AmEQKn6tvy1Tp1+BMsjHgvI2S5rgmmsQmvpQVfgm+v6C/lD+BBoREWTB/LnKeVPw2Y+RyXVer7tX
QP5wkdL8HkxMa9Ews3GkNuBcOcUU2P1z6x5V6nMz0CuvdSxfJkDQNzps2cnU3FPN0K9mB+96aGfT
Qwl6KtDwX4KI9vMwKiO3V38XMNO/YG/lgVQMSprGPicMQy61PhBT2TGfy4LG2EVAi931dMbk1j0q
GYnF3bERPGByv7UTY8PTpBXRvZKkc6DRw6kzGnI6RPyHyeBHrwMLnIfxFDRwS2q1Js0o7pnOmGND
Iw2ZZq1NLEnEBp8/5xwKa0z/1UAeq4O8AuLbz3mUz02/G5cvydndMc/vYAww9hqQ/mzGYHZu86R4
BKgwlWfVaklYMxrN4j3BiKg0sANuVhCELT+u5A1gKeYBwSpdq6nVIVDEsQ8keSSIl/wR3PJWhREt
XaDITLSSg5xg74ocPBlOH1d7LBeZWfwqkQblViA/8dh+FB/9GB8VXS6PitQ+172NnYNDC0+ydkxt
xlXTW223082W66e1Ug7o23sELWEGlMJyR7yrte3A8m0iwoKGJPoLwI3cWkMrNgWOia0+wYGX3nVV
AMHC1sSIk+nV//k3Wt9/ARj7L5gzqDlVDB1w9XgjV3bKv2OjALQYSGzBwK42WDqaTKcer2rtkuVD
gc+F6sWxbLrbKr3KoSWUtJ5ksbPIVT8VP4yr/2124kV81TAM/rb/GZ74H3iLu/9/CIuKDpDmv0cs
3tOCCB3x8e8Zi+tv+YEsquq/0GpCwjRVzTQsVQVp9MNYVMx/QYGy6CBaTLQcW4cY+A9iUXf+Zcqa
Qro0Lyhjiv8HWNStf1mE28Fd5DLoqIZl/08Ai/8Alf4NWGXJKtBhGQKcbhgQhVT1PyG2yjm05r4u
ey6qJIrUQZ0TilntRjI3rqUiP8cFtzG2sOFYlRSKGWE/mYnApre8aNFnaugdt6ndYyJkvL0HR/4s
0PfSferf6qkSm8JEhyzGGdiIlM9uFTbtlfQzNxqn9pRLJdNUmMR+CsjlpvL1EbEpDhN+Qz7aMz2E
thXPCsI4N6scdYOPlnU2CvugVTNCbUhZh61VzfahGoczDve9WRPTbUg9x1e7nOKVRhohth82XNjg
Ke4X7F6TvM+S4W7J15kLwE7oQe2T90xs0uTbMK+yyfnTZosIq6pwUylPaTOY7khkuivs5DTN5T6V
0awG+aOexq9hI/gieJ08taVnUIUyRwlZZKNCZaEqk9vzq7mftoGHRZZTGWVybXNpELSww9CoqKAn
yPPTyCVZUu4Gs7kpaX+HcfedyohttOKr07gAJpDunWifY1ocsoJw0Papy7JTGo0nQKsvVk9jJbXt
1zAuXrDe0O3ovrQWSfgCpYPAj96tHjEGJNtenh7UKQTjFmAQiMe3QAjEvSiCK/iYC7plbO2nbPBL
XbkyhuMXYir05BbtkQKrP1DQFYwT7AKHe33yZOvdTdWnly4Pt0P52kpo3HGy3Xq7eK6RI42h9Tue
zIToApwoBbpWy6D326WESZu59J4EM72qrLyjuj+S0mKh0SHYcS71P0ahLB1s6UhO7h0Qu8MEgrOQ
INYM87kEbS/DBdLBFPeSrkX3oeocmVSKMOQR6efmrl6m6Pj2juAYZIyfVUlovY4Oo3PwcHRBtrU4
vyqpezY4gl71uv09y7SVjPpRhMqdOGqOSOJGZFK0rR5hQqpO6M7sQWGYCF0hj92ZzgH2CIa1Yejk
ftuPij/phI/XCvI+4RirGfSF1Eik6EZLqyQcvgIsGYSB9jNwDN2NwiXlrSvfChxgTNLxlreePnDd
CZWs9ElJzfio+EEqxu1LhndgiNNkg3EogrJAQdW3XqVchJQStJ4gL+/G7AznX4b1HmieTTw5KVP2
ux1bth9IU+RTRG9z2BlbgqZ6EKDmU1ArG6UObGAxrUqhlbxkE2ehyOrQG22iUFp6cXFogOoORcY1
tJS8TD6Y8xAgb0v/RJZJQJKQdriav+2iCOlv1Lc8m2R3spjmzIrjxkvNpyX6WwOQiHElzxWS4EjL
hRci0oHsa0j7Yr0jZJVfspE7BnrCWcz7oYPhWZJcvS1/VzFUxXSq9qlQSiZa3RZQCB1fCgXendK1
ovFlmJPv3illz3Aa/Bk21zye2gO/kGeCzN62oAMmAcT8STX/TE2Ht0r9yLFa+CwFdPKk2sl4ALmX
oxsqVGufhrW6YytPUAb/qgvGcwYtXTV7G0ewQV2nGi4SebZTqdkryUQ72orJgW8+Owt3exfj23NU
6wNz1LixSK3CURExGwOF1C6USAZ0T/iNGaRKlMx9U407WviMJrV+uZFQ5doYCWkRQVnatFFyZlr3
oMw9kV1Sf9PmkTxzrUWhRoPJFWgqbac1Tw1OBN0JkotlmRtc2Mtd9FKZHZGYbKL6NB1VQVtkib6N
w01rIb6rKJQ9E2OpS/64w3tVI8NHcbzMN5YhNb0JAg/9QNDYLOie0QImo26srk4yo+ZlWCaUGOmZ
0pKK4DC1ldhCYhvJRa6w7aNaxwl+TYZ3eWhoyGi4AVpwKLKVPGaKUMEx8YjgTQq31OynhHz7W9XY
yb60nf5I17/zyWui6Jap8POkPPb8YRVmCG9QOgzKgY8F+HeMQca1nMd5LshMSPcDeRW0/5IvbdYx
hrEmyZDT/TxpaFU1vNPAFAiyIAYzeHTCJzXG4zzL7OYacUUVJkDJrn81GLRjXTmTMCuhUFliJ5LC
wJM3eHM6XY0if0jtPMBYy1DUmktgCEWCkmivKTNoHQapnK8hj2oJYgQDQkjgYpWt6wTS2oDnm5Ct
qcEFP5LwMNPJqvU+881irq9lWbJ6JkAvpUIygkSaK/85Q32CH1RU2D7jWySTyKkP3yijslikPiN4
aOJ8dTdEfcMmE93IVwSs1tHRgO6AIMPCWJdbO2NUvotpMjYyyghET7xL+dIpkS00pQT40YJlgFXJ
4ibioNuUNpI/uwd1EpFVnnVEOCth0nHMJVjt7fEz4ufn0jH7Y4j/Kw6BW2Y5kj1DfJFkv1morj5i
J5CYqY5gTab5wcA378rJzbn+7fVSPCNd3aAXJBxNgKZX0mR2WxM3ENOGPznBFG7ccm1k1eHLrT/m
OZ23BLXuktD8CFvF3FpZxouVm9iAJZKgyn7XMzFCwi8nO3w3hV9Dlwb9J3lGHQKeQlUDUza8mo1d
nerhl642+uNsv7DVOosVzvRS7OmUIaxV3URcq8hhCx11mT3w+hJXzsxEDMkuytkO0J37Kvlrm6ik
RyuyySIvcZjxm0DOTCjNfAKqELG28191Si9Ss+GgBQyWWA7WdTahBS01CnxHXEjhkZlNSAStErgM
HKYT4RyF3wgJsBsSWwMgEy1nGslhgcs2a+0jETIVTnvlmWyRb6EyOggz4kQDXUCaAQ1i9SMGkVhx
+dlpJ6JD90zTTyvYcLHz3Y3QWojAC3h7xGebyu9FP2VunZTNg5irI4g3rFQdJVpTfnXCINe+JgCO
GM1P0t5jD0V7vI1Y+bU8fst0x+g0K9MtMwxeXVSirh5a+CyjwA/SUt7pCEY8zLssIEKra7gJUqpm
+5muAS1VFBBdVw4X7CfMBYjQaPLwKpVYOMidUlqIhXV+gp98K41xcmdeE6LZhksZW78A/9WHWTZQ
3FVLVltjPMN0o6XXPdAh/UjImvNfQVbFfLSTP6vmphdqjL+nfbecGiZck3sQ+ej7hmwRQhS+MZPl
m4n4U8X8TGAGiDk1l1rGwyxqQpkt3xjI+mqJf/IIAGQDDAFo4CtgSj58ySm5VZwBYK6MvzOK3ERI
19nUX0bEyp6U0ZEQ9EPdqmo40riQOwnGNcEZpTkfamHlvupwBTWtx3U+HHHe0GGP8yTB4mi6tQaB
DUL7o84dmhzez4bl984ORLZ69Bo4T9OCVdHeR/sX8bp8tDfK3FgmXyt6r7rnVr9E01eZXQzjVqQP
n7H+GacfdvQ21Mw9aPCwbWCGA/aScyK1JQVdDLqp+ugpcwpoB7H6VYavpRV5yA2G9LtSD4NyIzY8
czwt2yoqSVuAy0N61+RQ5fN57IaTDBE9j/Hg1fiwQxPHuPUA+wSlW7VdwM9a8lRjRmnl+VCU2iVN
6ysMlD3wPAwuGPKcNwm4T61cofbJfI1koFcQtazsjEhmxEhou+HfeOGpyVW3n/C740pkPrdtq863
4o92AhWlOH6vxggsiCkLK9dUiObZjcHOCj/jjo1LeSfnjLbZowMrRMXYUhSftnypnH5fKbfqaSDN
t2jHhw7JVV/dyLb3ahRFwAQY6WBeX/DFobcAjFOuJ062neVfvU4FmhmeKUVPPKktodx+TvenSyUP
P6W3nZ19raIbbNyYGR6Czmo5HpAxZC9WZ3sKukbbeqP57uKKYL1uq/KvTFKSGNUn4SRbDZGPk0d7
i4Oe8ibNO2y3zSlj9ERw2DFtMO6180GAhcIK70UE/9gtDwYTeoyp1pQeBM1ibbpXT+BO2gf9LzKL
ipFV56MXi0vQVgBwdmJ2iR7uO+aU4Jb8GdRN7pkTQqZtiRMLT6/hz4wbAuBCAzvTC3owhahWeubK
WTb9GjyJ6XN0Qdv0gndaeeIJ1S2lStrtmuSIeRatz9jgHCu8+Gw/5m/Yp3GfAYtwghuTBjPZT4JC
Lt8V8yaR9730odR+JF8ZgdmAHeC6Ndv4MJgnmqVE8Bx69uxmQ88GcBXaezLRX/HXNSEQOMzSiOIk
rEmE5FK/yeNTEd2G6aLNgyus5yIGwHCu+JxQ+vSVX8PeQQGeeYZ0oSCAkdKOJ2Ge+vFX9sHLUm/t
/oX8aLbWOt1GCONoNAMgq/dl5PecDL75GCTHFPw3pSJe+DQl/Aqt3LlruOn5hAuDPZPT4xzuYlIf
1R1gV7mh0/odCqQqf+KM+ReHIXRIt0Q3KN0CZrmdFyYH8UT9SKBzNntM1iB9zYt69WlW8V9i3wYp
x4zlDIrjaAOWu6cP/S1ltPWbjVUYhJ3QH/XMGWk5img3nMB9MqD3DNiIzBetrcSFRHXpnCFxXTrn
s4snnu06MjdA6VQ+LV9/7EqQOa3LcF4fN6Nzsap9Qzva2sG/N/NTM+9zalwCaOJDMeGuPqJ8wKfM
Oe0DcguUo4xFTOf+Us37rPoaiu/4d3krxD6vfBktwQPQRf3FYHSbP7NGNlK97xsC3kgovaQTm87Z
Gk6Zc5fhz/CHhXLoJ+qR16pqPhNltxjVi29cKxgzXPtRpHctIKQk/wugrAbPGx/m5o1EW1wxR966
pD3r8ugF8z5J76qyS1WXF7F9MHWWl9u9Y3lMKu5GW94/lmjUvvGe1b2bxYdxCzzGCH3IiUH+QOq1
O8EB4bvJCY49WNgqmODOjJq9eLzDpCSSatHA3WcM08EDPDaa4R0Dceh20ybjv/lOgyl6M76EAETh
2scwo9nqBpVrbLnTogSjhMfmBKTH7Gm+PtnL/7LB/w4D8AzEsbuEbRYfAZIUxbczZqkHu32SvpIM
XtHvBEf8EuNIU8PXHtLxGr6GkVd/OXBmoBrxgmFkjFxyHIrIawKkZSANoFPuRzCTtgfJx+w+WOeo
Z+xxEzVHLb8p4WaGkdth3DpAGjFp9GpeMl/ExDzk1qMCYDDCOPqrzZ4WJ2e8UaNbrZwnfFf5AzCJ
Eo4L7CfqnjdaJ+Ive0fxCg0krLcIJRRwRNMmjA/V4PMN4naWGowePowZm6ePt7c5m/m1Ff70Mak7
vEcpAxu8Wsoio20eDeTJ7ZaccuGQo5dtKTIcY9MJD3mM8Hi2ZrOVDCxZfmVusY523dnszkzsivJk
jgKvxy6WXvAR01SjcO3rYys2srOZjEdhbaNkWzHc1R5gLeehn+VHh5A4eZt98OCS8lSqLrFY7rBJ
njD0so4k2OyoJ5t9QHk0b01pw+oPpXvJdzwF14VCAfTOgn6Vcg1FNLKP2CzyHfbwRDvOKDSY4NsH
lrvZnlXlYvf7ZFckyMz9Ba0WnwA9gCbxIvHE+1PFJrL9hxTuzDjeHe1VVZ8x7o1i2kShfQDtw2ep
+lrCUG4ncx5EO+ZWKaZ6ZCXdmROCRUofIsEa0XqxcyS7u/4tm9fkvdK26fSa4P2l/iPWjjgQV17s
s74k37NqGxS7blFCbGbm4DUNPWnDA7F+FRgwcdOZ7GXuwGUt8A0oVCf+X3pH14mIkwBvOmsNZ4yI
IcwR/w5xGJXLMaG40hFR+zLQHc4+fc/SmFQE8AALWXk0jbyW3R0j6rv616R4AkdChEV/ydpbdHMU
r6apRckL98NjSVFJlLLPPcHgZmttM+e7nRgBQx7ynAJ2ADGO+ENcWXPbX4lFhYsUMKcE3Cuz39ou
Nm7Vt5IzAxCRLT+7JN3GdkNV1CgHTu6p2Srmt4Gbpmfou+XjzUZfsd0tp270GEcPGI1lZpF4DrqY
Ie6OjXdKDy1u74ONjNbVzSvwbCdBGrbJNqBx0G8jRCmkX9W8KYObKmOvPM3SMQpPsf63bw6ddszS
/UQclOI3ymMebQrlkQqdYtcvwy/SP1hmEuoEKb/xoP8vb+exJDmyXdtfoXGOa+4QDsCM5CC0jlSR
agLLysqC1hpfz4Vskq8Fre97kzdJq+4SEYEA3P2cs/faXgqT/JG9h0iIBMNev6IGp3cTrNxgZTcH
IXYiP7L5amx/9tH1zn33UdZc+n0UrLToVL9E8Smf+P1NV+2x5cYvnrhfNUxQUPJO+2zvGus8v8xl
pZrOlsJ+uOUc0A1HPramnYXca+2hGlk+t0Z0G1m8R0rm5fDJo1jAscpdyOcbFV20YGMU6+FFOdhV
lvKJazFUeM2WdnST40y11bX5A8lm7Xfo/0n+3XAL4Odp4x2rtQHM23jK471Hf6vasOTqUFpJIU42
fXcjAzX0zwhnRbXpNBR6u7baDM6WA03OS1SrCq4aQPpoY83gt3OOrQHfIDFi28bCbLkibmewz228
qmnkmDdsej9o+RkTdf8y+WTPFWS6epzrlyw9IC0l/a90OZySJ7owrE48N2y0PCGcEKT8NIgIz/oL
qIBCf+AUC6HsUfNPFr+iF9Em28zayWgztC/K3/+oHIrNZXcNeqwztP7ISaGdf03yfWddlXMqzF35
LvxHSC6IolR5MxE41I8BLx5fJ+OmWxefdgOLF51TRJgHRx1px3Bc+5TlebB3yr1wvOJsgkmBDVr1
Ox6cELEU+8CXz0pcfumsqHLfnnH8vXM8IZxVEkfcnvh6vUPlHysLtDZo/51vnDOKR51J/SWlKqep
WRxz8xCY5pqqsqCl5Z8SZyG5ygkUnEetwHK0KfM194g1vnScjZoDtsFUQYimK009RtW2nCFC6dJ2
dwNlpMdSPx+hkHlD01mlRbAAyU4HbpdO2K7fg4bQYqofxGELQBTsnOEHKhO8npj3pHy23DMy344Y
1nrd4ZVAP8vGf8CFBTSNSWH4bIozBxLOsXq6tutXTrb8Kd5M+sAOzbQdIGOC6QAeClJFjWbW/H3P
Ojb+RrnoL/qzSQ/21K0Y1nO7VZ8cOgc5/irDlsTm1PyR8cz08sDR0aVtBjp5MdUIzg386Km+keZV
mCuPhhMKpOQJVBL3uFM/hB9gFg2MluWDt28fEHGGoGKfg1f+sWlpNWtuD/Vhz0I7DEkrEgbGm3im
8XyANU6Pjj0x8q7lxf6cQj6LFy4Hup8WYaerZDXeUsYtLLUXjowUGfm2AAHABjIUO5UfUV6wjg5U
gg+SNWSS4MZgIfhdsrfJpMrxVKd5uXbMfB9zUvDCeo/JCGp6O+NDkkrfD/DMuWIBQeuti4YAXJOE
bDDWyRlZBsv9nR7Vez/FMEuB2LpzX7ieSH1Qa00zb5y/fBiOe7iPkbtQZxe/3KvRP3oTYPglXx5I
mIdh2MifyStwfwQm+pl8qvB5lIcJC5K1QH/1DWZYUsexYqQaEpQNZbgOh+E1Ch+iNw+GPGd0TsIc
ZpHIGhvYXJywuSLBylJEyQfJHt7fouVZxEKa63ujXjkolFzWmmVmrOpyM1TXrjy7j5MzvyXHA5eI
Ku2u981lpNfU8+S/dI9295LTb7QmfWfrjKvdrW6GxwF5SdneZBdtng3j0x3QwAgWPSJipl2vobmv
SJiSx7FYY2Z2xocp3Aaadz/VbzgKfHGOuKMCLJhXbOIT4eMOgV/ZLwfpf0H3qmw00Aww4qjZcI8t
WotZho8IdiWGFoYNDAmtO5WEvHsBzyxuI98mWiBfls66Hd4iseIwhy1xlD9a99L39lM5dUfy5hZQ
YAcNOv8JjUqDd4GDamjIe9EF9wZE0B7R2iOKqKJdNg7y4XJ6wn+5sqV3nFH0YbumM71vx+gE4usq
K2fRWS0BY9UD8MGyjfYWi/WQFouO4BxaGymtSwr/TX7x/YXk+xkeBMomguNXrm03+2bc9/CIGHch
Yi85UVoZbZ0qRtyOg0YuhN7+8mRdAUR8aFzRbJISfVGaPo8zZc+ytFc3eCMRPeOQ42on4XPY5thd
gaJcMO1o0K4KHqYMDE+TdBbCFrWHYK8A46fnAnf/CexAtO51oS1VpKObCaNfemHYG7fQPtRPl7W2
iHTyaLqQsgnFH0DfnwUQjK5q7/IW20wU3JpRZctRkoaUje8+UVAwwcQxgmQ0sfDkrc+KU74DMacY
Gl1OsXqxL+lf0uafjz8qPUJ6lZpxi4h8303BpHHfA+Vg7ISZCIXspGhVgo+JlpDumPGEX50Vs2ha
0S2GaLc2wDTKWkdwqKePCiCEr/2qovJmRzA0jGNWtOemfbWM9K4FgjnmE+wwOpOiw5ncIsKUeS0v
pj5HtfOc+UGmbVoQFktwFAYlD9PWJnMPRQrBeAIFg3IS2KxJwDelKMt8SX6FiDOQG50CDh/cefgL
1nYHVo2gk2iZkmgduOzW4KF2evzZp8gsFVeCIVn7K8h/BlVo3dcB6HwjUwx0HdojdXxLUP4UDbFa
TdlnC2nFoMfsrzgoDEKngZK0ic+8tCfOpbQWnUQpHDcTfPkkyJHfOLcI5NeyxDCD55LTNfnudPEq
cyssaG7mSlTugw20gSHCSG2d7jvE/Zy6ghc3qInBYXhEnThivUdKxGkcMpkevUg7Z71G0beIQGqt
XMXYQMcDwQRHPFk1wUpGa5lMl6rL5L6RqPiZNqTRmVg3l4QCRCcw8pj+GMwRWUELlKSWpekZ7zK2
vpIso3VF252hTfE+hSZbiOvP0tecx0tvd2XR3RtmEEAdNWnmMnTVLGMdzOc1Q/9h+c0ujUyYE9DW
UWsqfEQAv2REPzsLIuBVRIgeOnrVTp1ukiB+lkZ+C5Wz7h0TbPtoQ5kbpog7ALHz6NFgRX6Hqa5+
xsdT4e1mx6BZWjRpcChVzX4ODXHbO8+9Q7XgVjxmZWu99U6w9wzxQ4ScJkaNsjLX9jGsyVazMJ8z
4NlkiTbBfInwyih58++UlshFNsScNTpmBjod2yCCsSEiccSKkS7A6gHIaYYnK/boDafjzwQ/MJtp
fIgcpOyxtAk4sNOfcSKzjT2U6UKvg03XAZiuchB7aUuPAB2bReB8c/NmR18jPSoZ+YocDo0yA5gN
Mt+xGU5pi/68bgj46PsBhhCf3R6q9wkEMfn07MV5TfHBNheDr7Fb63FIjQ18y32bIxfC0BdicJ0B
irZ+8ZzxV1tSvc/gpcFmqqz6jGxJCAO096w3D6WCxvxhZEFRQRMg0U/fa+2m5zHcgeiXCqu9DACI
i7yE1uGyssuOCsxPDKYNMNRG/2moOCZX0dUEMcKwXO0lo/M1kXLcY0jRBF1pZMjdnZOM16GjyRTb
NHrZuPETOjvjXobJs5apK07mYOuNtGi8kbfUoVU23AjRcQ71R44/xijc9lYa8MnExcI/C7IxvgAn
/GUimVw1aCvrFpfNFB3Jeq9XI9Hnm0xLX+E2Oy4jfSjWz/gASWOAizBw1C9iVpKAgf4inqMHeQoX
qkvSVaDTLbZtZ2O0YN+JOA6CuQ9kh0ewHAzmR6SIpnanlekryDF4glMQsgFysnbPuSfI9sB6suoG
biFV6SFd8/CEGY3+joSlBYkBs1WdL2Fj+CoA27TCscLME3IVk6HACl4te161JRp3UVS3CZZ6A2yD
BMxHzUA7jxLe5+ga87RbDqtqMi2jkj1QV/2VJBXasX32PDUwilABP2MCpS1Im6Y1800UsLmZSNRR
xndsrQIMPQMN/JsGvlQ671a0FuVE2VwRjxQG+qPmau8kSi90qm5vVmSGxgFvWL2wYvOZgNlrD608
aMhHtNNDJOqdNXAeSkHvGdaS3NnoVAgmtcZLZdEBrgICE0s8M87gRNs0e8OVwi40ZO8t8PIlko1D
H9V3VUaHKi6bVVTg4I6tnx+OyN5lNTKlkm9ZQKCGG7tss0X8MsSU/FkRr8gSTHB30I33aU+JmGJb
5eV25onvhntidtyVLHG2oIIKRZac+rB5ZQuZ1pqR/0g79+broDra6hwQNsP3qdO4TnEYK8G02bR8
h+F7sJfkIyxczGIgkrNTboQ4tMb3VrfztWXQxLWsatf2abOynJlNRaBLLuP9oNwfMFCsHcPbPBxQ
HPbV5+j1gIrNjho6emQOeU8816cd+xqeBfp7WBvWVW/6i6mx1SIzps806GCu5BUxIUm7l6b/XOHk
3UucOwtlEh4TxQNMrqlapt01ZsMAJsRO6k/sAaNjnVyr+Bx6b1/lCJ/0kj5W6ncXOyUrKuPxMfGO
7W1it6qwKu+gV92BDVvpOi9qGbq2RT5MN6nFmM+0zyeGE0oZ5j7qpLRyKD4mC0WEPew6L7AWXho4
WK5Ru/B8jeZdqXuYkFP17mXafWcY26aCwOVPX0gqdAYsDCzQVTk4CMeS/NUSd/JyYsyjQEIu4EJV
6zJ5RD1DiyRG0NS59kc6mCacpZ623ripLDg7TkO5wdD9lAj7Zw96bFHwSTBg2owDBWb2lZJWv2hs
MH8NnopdSjTMSjnDk+szloKa8KMP8JvbbfZRIi4iW4lGNXL5tTPVlEw1vdw6na2drG5A5xV+EjSk
oCueE1uA+7OqJ7Ps/M2g5ResoeyT5Scxwt2abR7PomO+mJV5JIyKUYkE7tvIpj2mqXsq2dKwk1fa
ou8JE+mRDH7XrpkIXaLMoC57AVui5t1a55j7zi/PTx4IJznZlYPoBE8FiIxipQX1UdomWJOpnQe9
zbTsAntr0mlOGLwYlv+eZD8JvkmTAVBSeQvqPNhrZTms9QSiUqs92zE9S6FDvCoatu3KAuiImmam
eLJ/RfU2amn9+cMud5Ns2Qdw8/KexAQi4UmNGQN/m/wwW5WSP5ftfGBLSyEBkgnjw6Hu1TWJK2Li
2YXcjU7Kd3pGKP3G7zOMd8GrK2eu/OD/LAyCEZRvCAaIcyIQzT7QuEeoeo70V1PMaclo3DvPae9s
15fMQl7NEUo2g1EqS9N7cQp1KRtBvyIq7YV7w1k9baqm+WHduy2s8Dasn6cAlXiHZtge6ZHqeLAB
QSklgNlNO8OyuCOH5i02M96FZ++MiPFfXcoO8xNe1YJ+k1HduqE+VXn2Fof2tVfBCWnSz1IDhAJP
PcmOTUY3tjTplPhW9wwRPNygPlgMfvlqOJwmJ9iOy0S9FlaHnoehaUn7Fv1ZQRuOSAWrY+vGVr8h
8oDq1gSqYQcl1FkuV82jF1VgUxvTOOdZi2lK0CqwuojnXdP3RfAGallGXbGuPcReRfwcZMdcT+/9
UTDgsy3m/w0QnwbndGnNW3wuEjjmkM7RUy6bUKGg5uQaZzUYCHIdF9o0PYGcPMWD26xkQfEcheb7
oNTaCmFHi6DAk1gwXDekQG82bkVrPLZjt00noAB4TnB9heXjONS3IrUPAeZDAHEMi1JYCOY6QV1O
jzWH76AVL86QLnWkVdwQKV5wf7wnIpNUR6cFRMlwpSqdY1kmHoMW4q5ymkHFQAXd9xQTLokQajC2
hswgdkTRpatd9qqgWqcaYxjLGA/o7quT0yfwO+CkrmaceyoRyDTsDKu6Gj6b0ibww1AZcyd3Bu7h
krN8Ek/QNtlrzZ6+VFpnB8+29jLTtZ1WJR9TV7groy/XsebtheqsjZAZzfS0qtDmca2hcWgAgazq
CAK+ht/pnVp8llelCGFrYETQhgjaI4BiH9Q5QKijIOcvJpjtGDfZg5lPe0uri7U5lkuh9dlO9clc
h59rOdFh9bsPhIcFpLRw2AUtIFKj15plrXBrUNZuMmT9Jz+gQYfC4M5so+wMdezkuOklDkV9cLMQ
QZYi/gi/8rZBhavBnj6UBC4uHfWJXdA/JH3V76LROWLDJVaYMEtSrTyOBNP06BLPsRl8DtwBS/qy
MECIpQMGT1zES38wYeu1NNp0M06gmVFrRUEoDkjS2uTmFzi/zCGitLNwdCunW3dYEXY+rYwcSPeD
Msd+h+wY3xM24W+QjeFjJnDwYpFEQP1jER8Ic9MikAVdZ64jm4qmOEFOrK9z17562OfODMK3dtyP
12K+v0uWpSrHOct6jRe846govIhiSze23y+RDW61sULGkRSPBhzrk2ag25dRVMK7kpAY6mzYJrV8
h1gWX/Am/mq84QGBJqkc+Diw26TdRhaxzZk3h/UzMceSJQGt9bxY6QqOnsnfZKKDmkwQNC/qcT+m
wyEewVlkNtivbiqPqnVXfjsS4+2gPSzsgqMOwGU4nc5H6eHxxyHhbcICLWDv15g4oL1N0m5mrGh3
svVu56uM+kTDbdf35Rlltk5TpgGX1MUfTkr7Fpedv4ZG0wsYpJrox32eexffmhhFxkBQdYgeiI2Q
QgWsenYa7HtCU/f5XI91swR3bAyErOW7NiB8GPsoQ584ch4BlrkjzGiV91DesDCDY63dYWORn7DW
RgcBb+KRhDIwRlOhaT9ZtA9S2z1AB2w+ajBnJVg21WrqQxm0I8C+fxjIEdIKzVhNFuXVKaL0iOG0
4RJl207G5rFLCBmujJb5Ne2lJB2ZIrscSm1avB3/wo5wwnzVTw7/LzSexkF0j2E27NDpc2pNkLzw
HP+yx9kYav/SUaTvCBoXKe4NDLg/lOa+uCl9wkQnMaswjaeuND57ZLT4mbaFKXDyQPtgjTSRVYcH
LiL6Ahjyi9LBZJepZosA69oiEiAzBD1J079WJVZJ+D/NIjXtZomp34k5q6A1IiWoik+dF48LOTDO
M43plyKhdB0AT6LfyMEpbwlr8SgRRxa9jV/vzVDDE4mhHKxZtPYHZz01vF9cnSkJRej/CZveNVXv
78PiQMwun0vlB1dxJq5iGmLhQKchMw9FwTAv6f1yF3J0D5TdgYdHeAYv5BqZ6JNsu/qsZys8LHL6
HBFANyfAQRNH7VzIgMOsycewQYrEghaIX8O61ug0+73mbjXPPlIgV5DhjjaxZRs3TYdd4zIhiQZJ
fSRhDup1aS5nGzbggoYROlLhJka+wdRauXl3JXeMEQqD1crk1nI9ehsZWVajlbzUXrLDtB0JokmT
tAcJpDEhcDsQSRrKs7CyXhS9CiQyJFWN8UoG7NzA+R+9pvZ2ofqwxHzR8gLCgu+dRNp+qRDTGOEE
ZRrz9keKFTJ13d4br8kWstTGE+nWtOmbjkmorRXNQ4QrRELlnNNo9juIX7y4PSVluSlb48F1UUxq
vVfuSq3Y+05jbUwNqk+P9CzO0HSTsLUH37W2GQ9OJGrsLMz2iDQSrFepoy8mzyE2j/KEdMVpY/kV
GpQe+Kbos3INpIM8HQQwnhqmQ+Z/tQRbPrOZbWU5OPBC1Kw9FNnOok6FYoIROGAeaWdUpeQccRru
7zs5PGXh5N+7TnfPP41KWOo+A7z6hX3ff2rpknsg/dmZM9f3tvgFsqUgi2qRDMxGnWCYmGWI7CiE
l2yLmkWiEeG+Grvsccg32BCyO7uAjBYj8NTs9tWtkpjhuh+sO5MpXulpUC7N+qUP6JfHiBwp44Au
ThHw06inX+BVJgr/AgkcxgHOhjoiH9B+c0oE6vmZDhy8AbtE0VVpH0HLbSqwXi4Sw7yxHIzF1FBq
CGNd6hwmndxFSSC3Vlor5CLsEiR4rlOr4sYIw3bV2f0DFjmYcrZ4KEoK9SYcjlpRk7mLoC5LhnoT
8lYS7EK48jHM5yNRenn6AKsSgtaIeNUahxebgKQtowNx0zqhgN5ywUgdmbbKSMfTxBRgAvfLTAox
cJJO9T5xmCoELqYX9N/e5tvn9P/NEDa/0GdeYN31g6b+j2+/GJTb1Ufz8Yf/WHNIaMb79qsaH77q
Nmn+49/4m//1J/9vf/Nfvr7/laex+Pr3f/3Etoea8+HLD/PsD8Yt6fyd12vffCTjX/7810fd/Pu/
SucfllAwhR3InMIEM/vfRi/1DyWBDbMOWsZvnq7/Y/Sy/yFcSxc27knqA1O5/2P1Mqx/kO/uClcJ
5c6+WfP/xeo1f47i90Yvyasrk6XHFMLSbVPy+78zEuZWWk6NOz/7OXOq2Hob9RzvvN8PFExs112W
YrU3nkzinTM7XxYpYuwEM6zdmi8OyaN62z9W5rSdev+rLqNg+bsL+b85Hf/0BvE4urpJlA0ecF2Z
anbD/f4NRr2vuyI0yOJQnJgjFNY7O3OKXSRkApsJORqnM8dcsPuvO68+BHn0WWdJ+xiSXbaH6Ftu
bGperD+jecAn6S19/hH0ovWvv3+n1pxH/7tLyRsUtqvrypJQIXW+8z++00TUTKesku6wOxC/jrNp
CsbhzKGm3gZVi0zTr+6p9ibUoI56+Q6sh15cYuaBiYfMWt/JQIQEm5p7vpbs3kpQu5OVsc4Rv79X
fr/TizevHkihVVb90BjFk09z/ihbB7lLlNbhtnHHHyUdeRo7gJ/KQFdbL2Bya2D2vjr1q2AVfBrK
qNnYAt+HyeHba5W2KQ2flijFxVK3UTGFkNZXokvyQz3Yv7SG6vi3hNkMP94CTGv/qEUt5H5qYdAE
1X3TRu3676+nnL/ZP11PFxQljwyKdCrOP33zk6Yjtu6x0RSFdkXaQgJGjNnVBbG1iR06Z6Hn7qPS
YwKXyRP779OIcnsXSUkIS6TGe9tpX//Je/rrdywNQxiGo0xMtzw6f/yOy7iSSPOBOhtznEJfacMp
m6bnYpiaS98IZJ7Dyk8m9dDFxa+JnG0I5934nubiJW8pZf/+7eh/eThcU0rHhZEiFJWwiSP09w8H
AVp126VRTfErirXdkDaRqgiEimR2wIn8rRnM6c74jqYPe5TmhQlS4jsq9BsYozudPBpxJA9pbO1z
S7w5PappM8pRqLX5p1eY6tjgFVg6fop7YEK5KfU42LcdiDPJtGXRF3VyzIw4/G0X+W2F/t8e/L9e
akcajD14qGwWIPtPlzorKx1UI0VEXRbPpgP2spCcobvA/5GDFBiModtlaTveHO/D7LX42OvMUDKj
sclXs6rV319q7Lh/uhkdPLe2oxsOgAcWpD9eaXf0VM6Ekdd304xwuE6udZ7RuzEW6Z0pozuXlsH+
71/zz4uzLnWbLcCW+vwEuHzRf3zRsZuiiMUGq3ue3TQrZjExyBCiQ41YvBkRRg3AsPfBTH7vvKwj
VaVyN6luAMVIXkljT0/JrPkvTfmqy8DbB5LJGJNL85+s0vr8Tn7/rPJOZxc68C/HMG3DnS/f77aR
jClJJk263KQOv/hxKBflII2zlN1bnUkSc0Wh1RRfBXQThH4Dg6YH1TfIedv2TRPRtCQvtD+2k05+
S8yfh8SKXNvhiapT49Bi6L2ItEKm2g4s8fWhatz4OhTDszuI+mKl6P7GRuYvo1kO/+QpU+afv3zJ
s2UpcO8W2+S8af/x04W9Hg6x0XAQq2J3r4Gw6KlPYceSCIDztV+Uo/3kpXr2WGu5f3I0MAIiK77E
mOr38+8NRZg/+vR2jhiygpWPFXLdB0W0rqumvBPeiGDOwMWaq6921KOT3U3ESRDmtUkr7GVh59xT
2Thrqp1Xz83B7arovff6+qlz7O0UD0esS8PNpUe0iU5M0ghzs0d3Z+JDWyidfEIPYNahtO3sMfWM
C7WGzYFSBzWoIy9jEh/vAlG+fe9cMRIHBD1nLfXyU+77fDyT8UDXZsZTap2l6xu3pEcnJozgnOPw
wmrCGoena8C4QYetlj2OvLrv0H/NNM0ihxuog5Qsh8p6rEfnCYLHN7phhlu4xosQ5bqLEa1Ba2ge
WDWnawTHeCDMCEJXBGEzLvNL0Yr8YuvjiZ4PK17XkV451qTFRgPxVdagL+o+8M9+1tJprnqcA7z4
XjeZ7jfhtWXn3mu9489KOFc2xrkVLIgQvgHpMYZdFYZHjj2FCuhQkz5fx1HdCUW+6eabb5h/WNPc
fMcW2Oj0C5iRidPopwh/JW3GA2AofWdqIDOmxuuPxai/Anv0jnoaEMORKbEhkAY1rlW51+8f5TS4
a83jQDOUCN0jF8lTkYkvDmWHzPoJ+fw915v8PnWFc0wVYiVGGj0CGEpAkn+yZ71qr3XrI83WWQF0
SzfOAYw6Hja41I35ldMte2sdP8Kx1/innC52JHLt6BfJxPfNr3Jyi+Ksze+b6K0mERBnHdmyvy0w
lkwD4nHs6j4bUeZb0OsWkIdWoVPKV59aDNtxNd03JlDsWpIGDypAR9XsGsi0dPDNuGeweyU/v5E9
8E3dIkvmlKwAdoKZXl3k+J5n7Imx7t5Mk1OL4TYYpQUU16jtilMZjj+K3FA/U8rPJNbO3w8Cg27/
ofZ3QZ7Hx5radTtwCzeyYP79fRAybTropDhDodF6a5d38oY1OV3pA+Hy0LEQ9EQg4HzvbuIrxAAZ
h2iC54z4uOdU4TQ5z6VboH4EmaEyB5eAMGGCmVm81yun2rkOKXscVlnVZtrP918tbcO+1xwPUa8f
qH0ZER6sqeIZg3J0ahGWbXJgcdtcTK8Q2KZDpTWYiBJu3xCM+GEqrZY5tU8ucWm/FQIWI1Ce3Efd
k84/ANzHqL0gKPioF2twAXBjeW3RKEUccYcfiuDIrQaQYEFAEQpCg0rRi4cv6ZAPQZS7IkmKVlDt
ZNWNPYXJplWr9fff+oanR0auDpjWvkIdOLUHmnwdQmIjmB1jJHxPj3RkEHOGrme4P2zzscNnDzZq
2pqWis+TPYCK0RE4mIqOjExDVhT0PMz4ggPt6PQp7oz0cQivvunj7ok73vw3K6ltHxl1wKl1+jP2
IypXJew7ULdUrZYXPGeYiUH3Seb4evvJDAs0NoPvbcy2ci7KiXxHqzpNOuOR1oxpDvsJ6YDmWK9x
w2IwRhVmF+E2z4hlyS3zBSTaW+mHexOj6R3o4Pg04RJbdYzQg5rWRwm/+OAE0+U7e2HKM7GJSItd
fUN2/IazZ+uCRNJ6RjswoI/fRFTv008GRgpwd66TSg9eAYIlibT3qMMPN0gUJ10fDVe44SGR7gbx
BIOzsX1y2Wtc+FAoKM9jX/Zv37+q06B/Jkf+FSAyM8jpXDZOdjFHeny/bY8OvZxd49dyTXReuFFT
2j3Zc7/eMOJbIcLugafvzQapuimBT2wJsfE3EQy9jWk5+Q7bI72jvPOO1fzDljme21Aw8bJUuumo
kRe6zcZkDD9CC462X2jmY0Byn9mZLiZhnpVwxh6STUb2xvcGH/uHZkq1A6VRth0zBltaQuRwQcje
GUYB2HBy9baygRwbF/1ehPGvElbzwY/GhpxwGV5E7tXg9JuHWOueBQcjUJbkzvogqhc1PK8Hs7RQ
6LZG9ezZ8Q8PS1bRVBPR2wXh7mSZ74MWjZVXVMGj1Oy1gOFax3n3BMpIbXCMzEhIN/XkBmfy+B6i
sm/7i5e3d1Wd8pCjtdmCZYHJjQub8RZ5C+TBcldokh71XHGRpdQuwjlPLrTBBSRQiSJZX3Qxp3V1
sbMjh3rnVm38xpDz0is2YDLWr4KaYVtoxgV8eXUfsKOSdmvnyK9H92Rax1FIiIKTW6xcD//hb6TW
nqGVksaAStwdNxGpriFQJSsb7yYOTswm8h2+eXcL9zRclRbx6QVg7E1DXKlvN8ZDQZ20SnzZARLL
++0cpt42xS6wB5xdXYwiiB89ZFwsEAy4MQfPwAE6pgb055M0sHDaUX6cnCE6w7ZCPorZdO5d9edD
FgX1qZh/MD+Ll449a2F7VMOW72JTaXZhtEm1KsAV0Bm3NCqcXWp41yhqONm5JS4lMwUVDLfxFqfL
ye39S5Rh85GgrdFtIDrgNLCpm2J6lEF4rTAldqihJVmMP3oOT0tnhtnWgzLwu07xKShdzGqYp30j
mI6ln8YPVouo2hTBo9Ujxp7AoMBwVu0yZYq1Qfx47i0asTE7+pNTegU5Mwik4SJrq3A0qhO5hhHD
MpTE1sh/IVM9Vb71GWRVemkIiJ+M1nys+xxxXz9W95Pm38oMjURBmPtDgTAA+pQkFltlwBDImSED
w67kAgwdpzwLTacR50d9/meVbWGpbJtm2w+1dqiJDl8VqVfy8UJ9WbPK4rHzWrJoHLCY1jjrDWc9
tXhyyya9Vh5a8Nyo59Um8u9TZDVE0Bk3+v1ynRSolFV8Pwn7sWVYt/quBrqktZjCYswd+6K/62te
glPMtGqLOQhoKKfnVOrbKKRSvAJ1mX52Dqep3D5wtuHA6484ULIiYwjDRzcy/2GcGx7IZtgGCFNE
b6EuTuRmV2/qniRQXPwOgb+zXLe+042rnzMbps10Uapmv7NGJFQeHflp9pTTMTmR8AX2VpiI8ukA
Pky1p/H89SEAtunVicqf5FBkG71yuZu6vIm2nUINgbJl1ZXo7KuYR1d2SgfnjDOUHOAb7dRXIqYe
UDRlT/W8G9UBQyRGWrU7PlQC40sYzhlXIsEnZ3r6vvX5uv6+nNPFn4skZkq6MG2XstZS6hvq9bsi
ySUJFTkCTmOyow6CDLNt2g7NA1UeJnRteDfqoTwGABrLErBE59Tx+jvD9PuHn+CXtUz/vm6rH98X
PAh1A/ySsvZ6X22jZPonzY6/1HTKNum72LQIdVbtP/ez9J7BgOf0uDiHZFx+46n1KSTGNbXrcx56
F7Mjuy92Cp+MnHG4+/urJf/y8q5Fj9PhpyGV7dh/Kimdwg6ww8+Gy6Jxln0RBljvEJKGsp3ZwKKC
UV0mlMYOriWIORe73ZTOlmyMDXx999TZEveNQwoW1Qne1xlkLWARXLwodLZ//2aNv3y1rrLnXoxr
OajdQJn+sUL0vdTsmiiHAyVTDuexGhbkpk1D3h0Ncg6OUxA/IF1iFtb43W2IoXtMuvEyn3JOcTab
dTucit+HSJZMPA89Q2g9jYe925juFsmns0R9Mx76ovvZ/ydhZ7Yct3Jt2y9CBLoEkK+sviWLpERS
LwiKktD3iSbx9XegtOPaxyfi+IUhetveIgvIXM2cYyZd8VJ0Hf3MEJJy3Jnio/UllyS6n7ibjW2w
rDf+7x/R+t8/oqT5hUbpMpm2reA/JsWjMaWw1YmPvVeU88RNCcbWRLAlR4IkqlJhlwEsavhdA/sI
yrpg/336L3+L/xwKWnJhkkkvEPxrfMtfpkb/9g6Rmwb/0/WJA20tco2IjFOAxmEj4NS+EYPDfX2/
HNIZF5zBZBsgTNscxbREOHnNr1nj7ByqpPwvT4D1n+Oq5S/mAbH1XEcyrrr/83/7i81S20bJKfrQ
Mik7q8I6V3ZfXqMRT1wUAdi38q/esmn4SuA4d9R1rxDAF74L+9Z3qv/ym2KI/x/HjW2CCrHIm3Md
RtOu85/PJJBA1o8Wp1oKbqPCR3mfMRAZp5F4iQknZEPiGzLyzvxQQf1lSn946fqiP5RosrYaeUQV
MYAzCZVXdp4fkYUBB5Ki38+TsR5FXt6QflsX2QwokkWP4h3TM9M5iUAoP2Y9TIDI6OYncld+J52H
sXoKXrqm7R6Jjy9QmdLCeD+GaKquUFJRgN8rBGHgM2N7Sdtuedc0ztL9/c24N1rBYHS0obwecxT/
/Dtc+lsTJ4GVEDFgtDdfyQ9+t8+5YixLJvpIr3kKgFQR2ZS4r5knH++ThnZW+c0O3s3N3+n2XMbQ
iozaekUNqDe5GilUl7/jZImf7YREzxHK+ZaU2VNVs0YL4amfQwINHtAII09zr6ht3WtFfN3qn150
iElDKhE8g23PNvWEMxR8Mqt/tADduk/AldaeP33hnOnoyn6Pw4BupESa6MgiQaKXqcch4Dhh+3vI
5746wIUt3vilu/RfSWYqFocMTUxD7ocgtI+ezXlBvAob6ViIdeIIIjSUrJ+J9f2Thx0pwSKsDqWB
g3yUZvNskpBxJMnS47Lxofq7Vkg2Z/rR0Bb9Vg4p85mPy18X7spdtG2wAYpLK9tnL2/0J/lkNC5w
T99CyEfEbxbT6yjbbm1NJek1BUBlemKH8f3GiVr9Hul0eLAn1C4mOoZVvzxDeooWSRo1uRWUr7pg
9MFGfh9nJtMi3m+bwp+KoW83+VIE9f64rMAJqNFSXdwuOBHX15z8COidMT35Kp/OiLsVOx7ZnpXq
cQcn2bRCCbiSSwFASkDxyiLo72PjGyaO/NL5tszBz423WBO9aR2ksfyRVQkVmfUla6s+9Aog7FSN
5NgWcHzbZEIXyod3APWJm3LmNfb0eHBbsiREByOOYU8rISISd0rknV/xqBDBJW2FXqZioL1ym/ar
AfL5bcAydP3/36liUeumHRZbKeVTpwcaxGHyvwcd9onADkgYJmLp/i8xDRth0AhEnCniDUXMiE68
+k3Ogk8wRRKhHXGe7537SNO7CLwoORkTr2tw1tvWzN2t61af0p5x+OGy2IXOMG2y2BwPMfzEh7kX
82NboJX8e7jOVZBs0Ki+ZY5bgpmLDwj7IqKpPEyS8ZjzAqJO5/20VrnASjmQbvom6vE6ZW5LSgAJ
1mNq/yrY++EbRTdSL4p7+oZdjq75Ba4Qt5e0fjWpeKXxd69RyhezSjCoCnwMBGNpKNTPLPK7w2D1
bK2slvQbo07OCLQuw/IItCP6XSg9FACWF78GjiLQoVQaVBRd3imB2k8413wkjcAkDcL/+OdJaPz+
OgtLrqqYSiJBPlPaWXCql88WQknr1OJcybE/mIZ5UcR6PHHrFOwAAFlZKZK7HKIPdIu5W/WoFp7j
qBtWhgdWYnbH2wQ4+XL/0rXEL0W0y6wKcxt5X5G8YL8qCm94mXQKDoAAkpW1FCuIrJiLdbXYlX30
p0AXfWGFaB8sODU0n6t7Zx7MrF/u17KHw+ww4qTwAL9tTSPttve/fTHD7Gwq8smXnwXcGnS7Vbrc
meFwSIFO7gAzT98DOzzWs2uv70ct9L5uw8aLjADmdEfUCvl29pi9Bt41RwRIrWpaKKaxA97b4wI+
peoDtInLMCyLtQ0HhTCeWMGF6zt7d/+Xd0Fg7CSf9kPj4GsGCb+bCb9JlvoM2u/NFKl7JP1k5OVR
AJd0Q2oIC0gzczGCG6ggSqe9BCaAeqUKmKQs19ZSe3rHwoJMVEKK3W7gdY/Ep5iV/S1VYXHVs/85
+358agGOY/ZP/cs9wcaxDG9rm0ACtG7CUx5CYxZtb23SqSeGHYLiIXbbcq8EkbQOM5K13UX1GTMB
9hlCgvd5Pol1i85ta3SJRqAcpM9l5dOG3IuRe6W+THOS3DGeUuXMO9ZL9Uftc6bNbe/hbpnKU4De
OUPmtRGNgg6hqKnZDzgvpuUcQ+pcEPqiPLqWc9J9pX+ULrMaTS6TkU4mklUsegbaO3ScATCc0tjl
aHTFGC7QMLkoHNNs10QeNli2qjBBHXRudNDxuKTq2A2kfdSxJFrMZ3d0s53LHbuN6jq4OT1UqqgZ
vxy69VsV4YpvPRpt+JEEiQSY9BHWzlvsLs1Z5inhMsu+ySmwBBM5BIcxyL8MDR9TIMbe3ycbBMqT
bbbcnLLu3zGbzA++wEgI6H54G8z3qJmuUxcT/TcUPwOeot/59KqH4bUsJvVppPO1L38R52WuiHdo
N8b9kHAaFuBuUnYfSmuKEasDCeJ3kPAXtmhtsgibJw8ntyPfPaRSep8SPfVs1wW4kCix571uvMf7
36rn5z5ZKRaaCO1QGxFxS3FbnbBW8iOP5pcP7/vYOaM8dTRuVWczjemH/jQkZnTyUWLSrvtk2LXR
i1aYtbkD5o8yjV4xhFlNWdxcDUCKncOwCiQ2YD+IMX+QuCGS5Cd4sr3Ju3KDfrdcE6hAtyjqWxRV
AxDTZuxx9H6EmUjeTKc7aJNFZImr84RCiQA5OqpVJrAe4KEbjlaFN9xsxs+Zo5DBqhXv7FKYxDaw
lek0lsjG6m73hY5bxqiCEsg3w7A3RyTXDw4yD5LiyGW0IJAi5Hb/5ENGhhL+xIh147aow8VgNEH3
yMfqfKd3d15KyJdNNPGB16H4mzXQxi7zAyrhLfM0b51Ehoc7kNMtwu+r457lJsUqZuMpftR5ABlU
uSc+YQg8c/WWVFF8HnkxH7olghq9Zvbch/JtyrPhQ5NEhMfTj19tf4QIVk3fhMl8zCVR96Wqw+bW
kIxp/IksM+eWpiBlWQp7qHb642xW495SSQ06k5EJAcm+Vy5Cfr/+yOsON2FJHJDqAt/ZFEg8G6Hj
pxIqPjZBaA4G591hKHrAu9ZpzAE0zMtqrKimCedHLrbAa8NTv/zVenAVOFDeUAzmx16M0wXv0aX1
jerVFt3RGMbmo2AAfd+/WY6O1t7sVRffQpdIcNV4wPrI4UIUprPLGoYfrpl9zBQNW6q05EG1frZL
l6qm7nmyzL45/99tl+u7y7r93ze8dBN0Ei5bMpovH1ne/2y8bLfIWtdSEEUTMqNW0HSB2o3EA6ms
cw/E9DHjwlA8E6qk9cmzYJeBVD9wkunTpZtE/9NgKP597mfYeP5YwqEv3CtwMvM8+u9m6hIt2hXR
pzIX2uvKmiwYcEMLRausURdGnreNdKFOQYHgj9E49qLAU6CJ+Da3h3/+AT2yRSWuvmP7jmhALELd
4tA+u31jbBUy20e/oBRNlJ2xdQCLXHX5az3hICQGqXwdMXbtzUWy7PgL3NW/YGn2L4x19WbyffA4
hOgtdtfmqis5PNnkgkCfCesXr4h/JH7/OxTZIvWgQnVzp7k5Gigv+p7tbKjq8q8vSZGistJmsxuW
EZcj53ELQ9dQB4mOozy4vfa/5Eh066R7WPkK3gjt+arzA/db02cPfpbrXTSU/ure1QkjkHtTo2jP
5sTCiT2dnAQo/n1qU/ITJRHn9yznYR8CsQSL2VuvpBPC0gv1kxVXDhcID6EcTXvVonjelF7xeQ9I
uH+Bc9uBEIYmt3D0zJzZ1b9+PWyxPoOGeIr7CSCa+NxQnh8KnZJDhatNBKlHWCQXAxFeGCSxuKm6
e5VxNj2hKja+RGsubKewulWDmE42CTUPEI9BPaBX2d9HeWylmPRPl6Jok1OtnN+67ucnHadfCJtx
C7t2/ujLKf67FmIefmXTtzTe0/eqAEIFTfvvjGCewA7FaX+rCtBTo6xBvSxzWFJR26PfTnvhnIfc
NX50g++S9Z3BjNUjqtdGvfqpL7+XInkXU1AfzIrlMCtN5qhywKpLxhQG/OatbyG4xKPPc1NA/jEZ
bR2MIpn3qYQZef+48l8RMZ1/p3tF1uutGWsT0k5KxhEz2Uu37NKrXkfbuDLdF5kuXqpWZtegN3f3
TRkd9dpzUdeHPVmEZJ7b30pBCvmMBfjAKuHnNGErju2xe5wJb3yQ5byrXFCi6dBnN6bvs2a+awzk
YdRtv5MpQA2rGSb6cGgbViG+Bo7IByH/qY21NPu/DVU8opBFs2hyO+V+8pgu/44kH4wjB+KFiNrf
0svHN9NLDhBuD393ydk4j7CpvPc5gd2AOe5PTuLD2Yta9BRmsTdMKWE9mr65U5MkeT0yjX27/Ikl
l7GfuyREfW6DajSL4DToeNhyZmdX2QKQt5psYxtzdzLFoLfCUIKQU4xNE3xgjVBX3CAAOm9Ctd+Q
EmuuN0vshBG+4K0x3swpfPcz40XGxfyjFc5pSrIEc3VmHRPwpWtSYvcNq5bXyqXVnakySOEzyydj
YSp17bcZ6dRvk/X2UGpUzhYbDUMlwW/LM1Z2TXA2fuqnaerkqwGSzS/W5tx282ZUoKkBorK3YWTH
0hbEc5+awV6kWKv1jKd/CYbpUOxtDEGWOlZa+SAdaR09SSZLFrj4+4LQ4qHDY+swQFw7oUy2WTZ4
TP7hF3ZpA5upQzNtka7+kPcD9i5nf1dhYHyhZiyNaO+6HWE/eEN3wk3gItvENufQKsqfeSE2fA76
nTTz9qH0xu9ptqhD23FCq59mT32AdfE+Tu/9xtrjLYeLSCoVkdH6Sc5iemIsoXZShicjST/rqVXP
nll257kUz212Rzj2/kNvGgGd5mz327+XbdfAhlJLk9TxjpGCwp8S2740rmv9rSicqbGvlXOIuD+w
vgEAV7qIn/rZj8DRzawVyFlc3b9NHHyMdVUOByurenQRmiHxqF7d5TkxjanEkOWGANUWBB7a9z1F
a/OEkjvEZaAPceurVxLQf+oGSK4XdOHN7NSmEUTLmQpirCrr9tCWSGUrIvVMiMinkH2zkNOeOU56
TSDUfoRt9n4PeWGln7Dz6J1V3RXWdzXio07qNzsm+TXrg02bhsE1LsAjTixeX0P24XWdfrtf7vcv
RICvosa/8JeIL4PfDa8x+F442jCQOlu+0dDkB30v4DzHxfsB98F2o2Sne+R9GWSnvmGrPuHH3yg/
CZlBJRZuyMFY++64wIYsp3kIDU5De8CRIAFfJMJCrGBAwcMkXpEXysL1rsaJqhe7M+oLpeoKU5x+
LnWUHmMje1ByCo45lRum3XhikBFFz5Z+a0Ob8GBjjNZ2gCjHS6MzAiqInWaQb4IpG5klTeE+yOb8
0YoNSJyDc6TjgKfuVbzqQd1RGgmWg10eruq2yp6x4fgbaLAZSEMwRBG0husQ4bT3XWRlKcFLV+Zm
6uyGktxug/VuoOZP6nfoShKWjedxO3vBn6kS2SYSZn1KkbqA2Kq8X3i3BNee32/wgVWviNyIcLjg
TkzeuYTLtUVvduzKLH0nmGPrpozlzTYkd5BSbIruUmCNLccMonXvxsVTM4JCTWlAjan3b6FXNB82
Y49N1Dw3mBNxd6QBWFMljkNWgtRgnN4XS5RYiqs9hRitDSv4ltV5uikzY17hG/yJXw+9h+0Rhesw
KsIsLdubm5l/7DxpjjjvjhII9JVbST0GiE4aGXkXw+6/pyW/GpWAEJhHy34sCAkGDsDZguWh0Osx
F1hsTXB4HcJlUraW/jxnbUdT3ZHtJ+31IEZ51Hb8Mtzf4JF65gFBGOhz0iZ3VQG98f4nFDa8gq2i
44zVyaNje5uwtzR9rLd+F6Zb9ifyEs9eCE5HCLhGRKM8oePZ1XY0XGxLelc5z0yUIvuqZfZOSqHz
jaJsJiUsfnPK8Abhxuu4ItqNlbjpLVk+Ad/A0k881LdhBHhJ0GL6fP+CifXBIX/l6f6dajyXMx/0
lhn768pqY6gGqaIxZ1G0AiRhbf9+X6bV/NjZ/Q9M99hyZffGZYBbxTaVZEWMQJ6++RG9kvF4/1OD
24QkvhgaHpKEXTjTOLiY+1/GgLJgLOR8ahdBnM7nbg0b+70aymhVqMSAOuZm+uJNNa8DTIjlp7Wj
snqOJPS65a7nPWLJMMF88wNvXddjwPPN03L/cr+RPegyVsUNxYLz/j9pQmRN06SfLfxqT4DFERVV
T6MTOuest8ObH4ZQdJqXvvSTfYQvd6WX0wU0gGR4HRdH8jXnPRYztVI8JEcw1gvDn19qOXoEUdYe
CNRgo60q/K1yupKUt3nShn72qzm7Wks62F0sp4QH2kanL50HooyS1Fy7HUEwVmmFK6fzzS3AfnHz
pRK3CTv5gz9Jlw7IkvgX62iLWIPFRBjvQKA3+xmBytUFgtHlqdyMZkPuZG/g6VLChjmbvrMi6m5q
8sVKeFSkpl+KF6evjmYYcIrhs6U31z8I7FuS3/gSl84pVT2Tr9kBnwmKZNfZDh43v7mNLn5nBpHu
ZXizrKr+bgVgN1Q5PkbEFXtLMvu4NIRCJ4Q2zGReNS40QwDjmCjAjNodILS7lkcs12zG6JUyj9iP
SPbW6f7FJpJ079j66OWkmPXTteqihnpoBvLfhIo4jPtcqcd3t06+oWVVRxGY0PjqhmMAa6+7afln
DzT6V9c39P7v2HqZdA7KV+f4z9T5/Ylc5OHkNQaWyUL87FGenlpLuDjoAkjBhYlVK99HxrOdaLlL
LMmqiIHR/UuX2p9iDGpOS7vQxwpw6f2Juz97ToGswtZGeoi9gJOk4mFC3g0RvxPuPu25Q2tDNM9F
kEAjGxqxcTIyVFNFeKCV6Ov9T0FtbhPqJqZh8Kbuh8H9i+UxmGNvUq0tf/hMg7i5ECg04snuPyTY
pJeGy4ryRj372UJB9mEXttD+6yw86ij59VdnmU00+eFSnaB3KTYZpnBAORX7087X28yuGWq0Hm7N
Eur3NMhxk5IM8sruPj71tsIYU35iNHDfl9Jq1WMCWDlsqtZjyvzHDtIUtmrICV5O7w7AlTXkmvkR
t+y4i51iRLLIP0x0KEAq0JiFrb9EidXDW2hYJu672T7ev0XydIq6lqFyzSQSR8v0zEd5Spe98Rxl
BlMWQBROg9Q9Gtz+BPb9rYxz/TrE4bQfY9JUfPJAv2PUOCvSS7dpXkYX+GoW0tYHKE5bBKbxb29M
v9VYmn/IgVW5SpwURhpmt+UePSkBAqBZhiP/fItG4v5t1sdwDBqmig71rpv0/gcZbBbbzMS6Tnk5
3PAK/wyVl2wKer1tamflU90W8RbTGakPy7eB47wkrqgvjYnwS/c0wxb18OuQRjxVgwViOiPI0nXi
eFMswhk7TU6Md+erWIY7deOWu4wt1pD2HcY67T5PeeE+s4B/N/RUnu//EdGFC9XVLR+SvoAOvPws
rRibU14C3Lp/S052gy6bTE9Z4qxNBG2wq9AnzZBJicFyvhGyt4kKydS2LejN0IlVDEseHBbir6FS
3o3LFS8v3yXFnL0yAJfEDfS+q3axnDmVmSY9RmXyJVEmIKfgAe2IGT+Os32d9XzyO9v7lRbexlPJ
b8Mqh2dYIt2qaDqiAYuWYJMlwM9M950EdD3p3xoTNdOXZUqXWKMHNB7eaFcoYKQm58L94I5mrp+S
w4aIHW72+5WZNEKcKWpItFoWmfk8iPOUotFZjus+0e8NPC488rG7Z6Sn3yd33GlRt9cxil4FWegX
jwZ8RbtufBQe6UkaJsNj1eqWRp58jy6lZa1YCO2TJi42uebGUKadvEfR9JhrI9uTM6rA32fybGFO
WlIMuk9PAAIsSlKiOgy2Ig7Y7Njt6l7IMOhrb1Te5WMx8HvtILTVgVbH+1mLkYGuVYCc7dW6WBIs
//XFYakBJ/NT9MrgAmekx/u7my2z+Nbm/XieJIiySSTGzfP5P7VSd3vXGkeUY9xs22QsrY95gefH
nj8eTdV5r+5IxpNvbVoeLfysEniLO9d/oEG8mqnXvdhZ9+T1MTLKoY5vSeOSKl00Dl61xHlqkum5
ZcO86SAJ/H0D8uU16KK+ubgscHon2qnGGS6z5zlwtAr3CdUm7ufSBzoVFweXO/Z9IcbKuTn8vUuB
7bHm09WlH2mFQMyEZIs73ZcilQlVWWwWq8piOGFY8XQIo7dkUcp5qsnOUxwEIHWb5kF7uUUsKGue
xgnfJ9pkyD1l/iSSsdqOoXpUy36eUPZLrjrU6DXUGRxrt7io1c43mvYkGoP20pURVHUIwZpDOV01
zDNVSqRwaSFooYRyDvflgI9oA18tRpS5rPXBB1eLBwwbMtzF3xfVaXcdDG0Dq9f3z6b56I92+gxr
jiwZa3il9jaf47baR1FgX+4Hs/ZDYzWWhLw5CPzwL5nne7Fad6W/D8fgxvBxZOWTFBd36bX4fbF5
rdIH7GXyiUexX3uFzk5/JxUmcUK3cTl9Ju4juPNLGSlecHi2+3Zk/qwBBESFf3YhZ1xo3cMbVt/y
yRlHbLxGydTCgFex7OQdH59iWKtbUcGN5dfZfuZpcqh6dt5JnwK0c4dvOqv7mzOj2DZ61NIeCc5M
A92nPJv2Rd9klxQz/JMD1kQM83RFzPte9sF4MpYU9yYs/VtpRw+hCDuQ+fiTyD/zb4PH4IEF0uH+
37r/R6mGwU8ADjdON/VIkie638lyn5V8jMCSvHQuE+sob64te/UdyuR/snbv9VPi4b+woA5nNYm2
9rIuH03qrUo7xupv076M3+/LGFf37nU5FsnEkBxT/lyvZ6K+3nxbfMxpxULGytqriPoYX0JbXQr0
ixvCLHGULdPWHgwItMCLz2u2smTvbUOsRN1i8psgDJ3BG53EYKaaRWAjVvxPhvU4wKDNqUrvkvl4
UPE+HdMfIQ7xg9YehKTYCWGHD/YqzBm8CJVTJ3rJl3aN9BmWVHDG1/ekEGkep7YZL+2IXJIpMJCd
8LPM0RqlXT4T44LSUdWEDCzaR8MEkTpaboW2kWIYB5m+mkifuY2K6EjZgxHC6290R3+ID5a7EBHn
zrbrrzmzrEfCqX+2BoMZv7bin26p2a9xN7J7/15Se67KEBRaSXgclz/vhyWIxgaGgtEpUZLMg1gb
5N9tQ4/By2fVD8O1RDC3KoboWAjNzFz8HDwY3rBFnt0xYbIHPaJRHrs/HZ+ZEEHIC4e9lDHjHyhJ
4EAmWOtoxMtoTgF7xu+IITMJIThwy5VEXzk7MI0quqwtE/wn6fBRMoP3OLXrrt3Y1ejvC7r71SAI
kZiNOdlIsnUSl5siHKV+GfQYU/9hFRB2Xe7mok42Saj4/yZiV2Q5ZoeEiVScjytt2vO2NHKatOQz
rlmAozq/tR7Qdxtq04Me2HnYJvv/KrY/KEkRzhBHIeL2FAJMXBEPFhxUoYghUcY7+wx0DoG9T/BC
Hkg2ZnsDDcTOwA+ZtO6ehJaWsS0jaX3JMUGvMBIV0UKIDu2y2sBUPXZ5y0yxzH9ZNfXVnH1rTYbD
DgNgyLsk/sTWVzwSiw3tbC8msTyUBCCQi0TQW9Bv+jFYN2Y9PTFuWtmz+saq9b0FWZdMq4LwZKBF
ZYfP0mJ8OHx14e9SgptL+q/IIeqDJgPWFyEiPDnFMeoePTOstmFuVEyAZXlQ8+IzCA25pYH+HRvj
xuMzbHS8b5G/MScpr0USAHp5V+MUbuE4MPdKUlhKUyYYsuIyng39JzPcGj67b8OdSxlpg2vtW3M6
ecbznPqYQi08PWVDjPA4BvBuDELBO0myoEogLrlR/xzYfn/xYzpBdEPVampZsky6SLjqi/DUCVnt
2FWAKWmSb8uc/ewVWb3u2RJEjIECxyMGLmb5EqD0qCVz3kGaRDclkHn6cS52Ns9ZnoQbr5HMCAdO
GXO0IY6h7XAA3qNLmoICdJIT34bEbXeT+VW5wVdpkOKEbMej6q6STUYdNs+Dv05Y//tmC1nJx0ns
kL5QGB7rX6CIwXPbkapiAHpIzWKDLo7uPPQ/K6+AF5cU9ipoaBB7Cq6x079k5wkyQFwLdjSXyzQw
r4q7FPggmIvQj7JdlJiLDjXwj960n4U8tUqiKpn97BD507c8L9V+8qhiK64GtBS1xERS2kS/z8zv
IqJljNkiVyTXv8MM2mbOvBEPxSqyBcNNA5b/HLq4wbmMPeGOFzJbDRAqkoxv2KK84a4YQFGK/hDE
i2q8wM83YFfz46h+YI8oAYiyOo4M1DNMv15wtORnmZY7ZfQNpRObGRuTUU+k60MiS3NlUcqsFRp4
jzAbL6svmU1kiioRmusuOxCezdGJtAIY24uu6/Mok0PSdMcu4niqG1HDEs+fFT8wgl5OBrtpI7he
yd4gNtSsZH90igN6FIbo2FZTfPSdIoVJiHob/KqsqGA2RwiBMItmMwPZehghO20tJlOzKX6JAOAL
7ilQgIwzOakcRoweLHbTg5dsGM0+C/0XKsDmITbrr8qD2QWSqjvaXvtk9d9Dk5i1OFuwG0Z+RTT4
IzDHxUqTPPWFlaLrB/oXG2xSLBgw6AwlOX4+2dRWQ0DSXPySTTBv3eC5rGOi2ua42PejWE89NyuL
kq5vTn0NytXzV7qMm0MxkeUqCjrywQV65hCg5akIXH+Iwi5Nv+sOSeQQucR0e02ybVlxbPrWf0MZ
7z8KPvMZAcvYk9vDJ07SR53+qScyGH0vQTzcTFuqMkm4AlbZtBnAkTY7LKTpzk2BwNQTClSn989e
5rzEYcWoyiqvi3JizUafTG0BBFlB7Vwj33CwkP9k6HOZ86oC9e+hMY366GRSYnAx1HsCEYmPC6lB
y7jblZrXdZbPcczAzhyPOjHbCwZfMH4qf+TMIuaND8i2Z+vBnMdfNqYLerYuW7uT/TtnKQ2REmVm
ZZQXWyDsYyhdP0yxpbawJKGthpMHnuZnCJl26X2Y4vXYUCv2rgSZEeFlaRJnxpiFDa0psRopJDVw
CjtyfwidZRu0LjBqPtQ+cHx7YPEfRsNAJiNA8oaIvU0YjskuDBZ8qck0NirnhRGjrrniJQhdOHtR
tQ3W/cz2wDOKgauEpl6PHem6DZPPKN23Qemvh1Cwj842OqmINCkQL6GgCVZFkngXTG5N9Mfo0AaE
mrI94kBaN6Pdbp2afXhM+GoBp8dtJHTr9B0K5XpubWvHDUhkDjq1l6RViz3v0Xe8dyGi78io60cJ
5xvEJtQ5otWsGPKFN91QK32YLH4f2AX+dAxBfk1E+eqK7BBHnrilA7ltSJ3aqv0srDx6KIBGxngU
N3UyfJWjjfjImbhj+2XtYc2vScQ4I5XJRgTlc6F7gxZvHJhYJw8joWRuiMx1Slp777Xdd9/HPuNA
8AAdvyTMr72cnbLrzSA0S/TFjOChrSlVblL3lzNQYFAjQzme1clyyMRyMi5ZLpL8welRtPSR8Vu0
AY7O0LqiTgRZZVxb2mConC3BkdF3fuyTa5vTtl6AmTNDUaZ2/UwLN5ZtyUdE0DRjO7myrA+PVxQ9
GCBI7JIcSKxMqDkwek4CcMjQ89GyRsA0DJrUAX/XNNxvmjC5HdG4hwIgxkql6U8kWah9jeQ8hfIT
OQ+qPW/kNyTbY5N152LgQO0A9bnzp0go4gKPbJCy+Qr89o0n/4Xtfr6x0JQgLI1xo4ym+9TmCmoV
dVqBPQ+FIG5SrX6MVFikvy7YN5YMGlkUmbAh+sbkCfDdsArrGiJpVJQbVvHOA5nXfJRhQSYebEN0
y69kfTMUMhbCmniysvHkIJF/Lcuu2lKmIhYPPpE4EdIUrB1T/QLvzFNNF2O05JoJ+YIt1ieSBOvf
VBN1lZXJ2fJym0o8yyCgx+xb+95bxV1OyEdXpA9GSrkvgpp5fjWv02IChFeypFTpMtiG9Z3X9SHQ
/q+hrT7McSJVumZD3PbjxjbRTI5Bb+9HJos4D9UZi3dIUsE2lN6b6rnIXU08dSD7ywBbzMkb400M
320X3LV0zBuidQJxeO3RVG9rn6IgrqghcDt+B6jg4YIk73xo8HvCJqFPjYdxO2Xxu8WFm6TVUWtq
rQUkSvW+sbP0uR6I1CWqlVU9xrQ6NHgijZapKoGOV0Mfks5CWlflWMtDzkVqvzghg6S3waF7KkB+
qoM9CDOxvAgut3lBjO7a6eTNjRanb27v2BL/WGZCeTh+1X4Aa89ZT4MdMTWeWbgK8KrdSC1uGljd
mpCUnmBsLm0RSZqdPNtMefqVm2gwK/jy+BMDkOCk6rHvIhvOi2+uQ1JKb19ZSSTbuWTkp0KHQX7R
HemYIG2OBBQltf8Zlp1gmMFhKnRDZUQ4QlK2t9aOvuel1xxs4wswtEEg1wBC1exIgo0ntcYzsVfD
8FY3bbpjDL6Q7TUvDaZqJAfk6zbti5Z2TnROskparm9XxtCqnOVhCbyjNy4VdS67EzWw4VosT0pu
9TSireeT0qvCbDDRA/5zU/Wqy8HcWb61xxZBBr3s/YeJxwEFxL6dp2mHdGHBdRMKYKbZAXqemJNf
6v8xdx7NcTNrlv4rE7Nu9CCRSJhNL8pbelIiNwiSkuA9kDC/vh+Ubru7mZjdRNxQXBl+oqoKac57
znPU5B5qAeK21gJyt14qeXiWRArNre66I4nTfjMlLAXl7IB6ERSa+ZyQkrMuTgkFsTz2UIbYg+/o
aySRm1Ce1FlyNxZTuels68wkAeEzpX9XIUQ19OL2RZodRtJMc9D9MiP/ySydaZeVFjHYZjjKoP4J
SAAhTBIVcC1XrP1pL2cC4G7SnjzDVRtBTViCGJHis8Ki33TPnWIxlQXU7Fx2H5lfGE8jM7QYbobj
fhV567+bLiamLs4pCaLIxQu6HkJ1o/Z2Frp0tDRwDxwQOi6aWsz4JQwC+o9U0HALot4sINZM2cU4
ULZKXW5qnJ0OJH9KJcC6MLBrKVTxDgKZ48xbGThQOEfYzZ4ZRNsMD541FSjMWJTsXO8H3mIJI2tb
NF60c/qAdmuvPUG3Bf3XlO0aaM1D6WIzqQfnFPv2zBGtzDclMTRaFMMIpJ4Pz3qbs7JG4Ea2eTV+
+i0szjrxm33s/+agFe3z0X1A8l8aNBiblBPd9rQO7xJPPLQsynuPSTpqsLEFn3vi5b5GKaxk1QeP
3ogDMWvMDaQVtaHvZ8Z9QlnzEEGfmjEIUbssyKp7vaRUA+1i8vC+M/Jaj1iYENcS9MSIgzqUphVI
PVxyFnHfuVEOpw5P864c09R8a7L4QKQAwGCRUq3nwB/QFT7HVdZiQsEEmG5iAaLZxms+kP7ddGnz
ISMCTgxE720CW3D4ihqPMO4N5HvL43nEQRvW7Y+CoOeOi8rSporgRxB/2+IyNqYuPti00eqOi2rv
5UwM+T/k/sZPer8pSl75DUbWbGlKKo92AN1rHMQd7+B80FONT8GnXRGrZyPhNLvBl9v2xwoWz5aJ
saKJhTsknk1GPhmF6jIzFG4ofuqhJ5w7poL4Mn4B8bY3KODhzur31lBY+8YBFy4w+5QU51op4Rly
/BPS77Vtw3OdT93WNOzioZ4utUHOrLUjbptdGrKkASAIzUJewBwW1HJVv8uueCwJA7E+MDxxi3e8
fcm+iuf3krWF14yGicRZzMy8bVbLnhGGfGSbJ0NZ8ybmOsdWyBpomxPSZ7QHxsR935X2lnjeTgLm
67EHXzs9RrsFwbWOc/DS88CSfsZ/6B2gjU7EVbyZOlCKe9qxQcf+TC3a6Z0OaZYFgsqLxrmL5w5W
clUM53DWu8QcngPL8y9RPL3JWU3bxngURvQxufLRLfSMCElrIN0kDT2cvEaxzAU5AwurNYua5eH5
qu3v1FLDY2U4kAEHeTZm/Ww2P2ObwLWL4YqBJxaPRjNCN4KdxzlsU8cRW2zvrzBp6ZVt5uUKc6Zi
SbAZ2E93Y2/kd6owUUSn+tSLxKVcw4y2vi3RyJIfDWbfLSffaJ+N3NpqbCG7xuYgSBj7AITtLhuj
gVAut183tAAf3PACsdoLi7eyzxiDDiDGcrN9wBOH4SsvKWWx0lMQaXfr5+3MTHv8aIry2ec7p2Ad
p5PGCg1hXK2in1m81DweSioZY4u5QPdiQhe4I1d8YFoZY++LXuMKC4ayO5CYwgS8gme0tuW2r6gH
g9EzVTVVv7bzVKJGb+vha8YSS9sXCc28oJa07g9D38/3VsITDQl2wmH0xPiH9NtSaIDpmNoJL+Yj
NbzGDUVkrkGf3yjI1IGb2ZiCViHhyuVci+uBWOgG1RyveC7PWfdJGYF7gVcqiqDZzcF4bHH0r7Gm
11u0gLs5MsWmUuHJ6WkWCIt2YzpVeIoBdmecaVdDUr9Xfftmg9KcMounI0/6ndc2925Y0mMSUFfk
GNW+jfufgY7EoTTSLwa54QmNWa4kjSClplCxbOjBA8UfP/euc8JmC2PMNyOI4qAf3ntAiqfe1t8q
S373meSJ8XsuDFQ7BRm59bh98YtSbTMMz1s/M39ng/WEzFtsuM2N3KVcPN7Jl6PzfpfXYbfeZzZ6
0oz5f9MBH2vCiBqHASVjthN9Un36WiYoQmVW1huRovMnDazteO55BDqSVzE4UCfuzm49HSZBIQcH
J3Wg8uchiYZ1v8hWDsXmOytcihTHjlpyF1+SSnAu2IO7j5SkA4czoW338xU460F6SlINhhYeaKQm
LqCMexb4a1O55T4Y6T7QCUJPXfX7Rs/l0eqsn9jqevSf2twK+R3r2DjI+HlyU6ZFyfiGve9XZUd8
jcKzZKOTAKHl/mo9AUq6Vi6G/3rOxXrqZuyfkz/dTQ2xnTvZ8sb2OFnW0cIiVrGFSg28eCWHr3Fu
7zoma5SPkEboDI5/BaZa4mYQmojVr5xsOnQMd1eN6B4D7BEcn72NSjLKd+O7ijzA2XSLT4tCLbcC
j+9Y4tpr9aeNMjq52VucHuT2TJlthBpXBFmwAk+DXMckDjrDx5hf6hYXIndK3XC/pQrAO7hcOqK0
LlCDgh3SW7cPZyaaKi4uys2of3ypipgI6WBU9DwwX1M5MHu2hHenSaKryjF8iJ6aM4PnE5YAWcVt
5SWShQMDWd8YvydpvenIsHbcv0l5kVD0Kga8gjjCSvK3Y6+5cocMMBLzGeFj/REFzYHGGWp0cJqX
x8RC3KuXqpCkWoTZFXMhtCGvyy6mmD57szJPvVd8IsaYgBtQiwsxge8o7rDUvSqfnoayST4sWcKG
6ccvrSh6Rv/lKWj7t74wnAvdJJLHMIEfsy1GOn/pCDv7bWfhO4l+oDRagBpBowQxrIMGeX4P8O5P
NNUPM2PYWozpOTBxI/Qp9RFOZpxds9Y/jKw5mJUdrAdDF1vHjnlcyN+xSD7hszLWRh9+DuZgH6wi
JKHI/rqmEEIz3TMRtCk8rTPzMVU62LWpZIo5ZR8xlA0LKoSeuLloeLFhAEAwgStL95R4SPoi27Z1
0dPp2F6NLrrvjfKbDgEcGh6nSE/hEaTOaAhMgoU5W+jESOtH5HbJfb0qGMaEVmPtA0WstRopi0qJ
xG56pXcNVZKy0fqYS7xjBCyfMzefdsYgf0DunECWDCPbzprSOmPPRQeRpB9+NEb7bmT0TMlZaoJb
SIBDlj+HlE6nWozXQpyqFs7OrAiCaAsvnyN/tTMYNPKmj16Aa6iR9JM2PsgIaaUbRT4fsh+nU8wW
DonCvN82RQF1xYx/aEmtYZrpg7JiDnwJnN8gW9TuVMcPHo2DkYsjqWM6fg4adde5vcmr1mvu85TS
6KBe4vxU7XjgA9dzGXxGSaDXwKiIxwVGfBpn52koE2MHqxv4TlXetYmYn6wyfmhyc8MHPnlMveG5
c9Hh+ult0n31TO50V079O0mG8oKn9M0hQTWK4DrSbZ0343NY4i1y6uCZ8QYXP+szHtHfqVtbyaV7
NUKfCkRx6X9qYXKZJ0WaRTG3gS40t603jbTEteml1HQJdTql9iRL2V657bJeT79rGvVMK5EUkRsM
O5oP4U9o5y1/ME8AuWkR/CqauD0PCa+UP0NjSRumBrfGHJEF6eX2Ay/xqmPksw2nYN73efhdesly
5ot+STLoezuO6F21/J1he1DvBWfkomYG2SzXOUaZg2oOc9Xyzqf5PpXc+bECAoX9aiTevUaxyQuM
oIH54FhL2W9pfST97xERYDWEpri2/cRm6tIzg8X4a5T6T0zxXygnTKfFrylsMQYMCJ+Z7fxMfC7c
qaBzU3J90Jn8KCLpwacLjqJmzKQKqpobdNhq4hSYJvvSaMWenKLF0wQ3D8vGFuR1dKBMADXYTbbY
Wvu1NzsvjbZwQXtcx8PC3OgQCTikllH2FF+V4LsPVcZRaiaEa+IKWNH5x4OYEDxhn8NPY2yIxFse
92JM2d4hxS4Eh9reto383TFt8IX8Grlarmaz3XKAz+57NFLGFZoz/hwedWUidWEG4solo/XS2hDX
IxtGI2kCHxUm9OJNyvDNNljUkvoHfFDiT5YmT6/z18CY2fANaO+yt/Dbe3TtTVV/cs3kdxcF2Skv
i09udm/e7MZHLLNAD3T71PpeTfUGqEpTUKE6euiTNsKQ/pxsTWyCFV1l4+sw4VGyfkeq+8VrTo9j
ghyexGH9UeFltsYg4LJFTxZJub0/Juoxo6vUoOw67oGFzNWekRLUztYLt3yjH8pleCGV/8NnuWri
5bqNRcsy/iQjHpyuOpHc6VkHlpGC0zZH1Ld3r0JkVhb34r6etnrkg2dyCTNRAyPVA6R3OCOxVGZQ
vtLavkrFscDOiFvOiEM77rgfwdTBies+4iIct7gDkUAU0LFg5H7N8Q6wXph4O+a/7DRAgCB9bOGb
0hKjSrYOHTBMNOxLmtCSN9WUJMZttLFh46/0xM3Kj+znGRL9yRPjj96L4m2Ylif0tGxTQ6rf1Rr1
3HV2Ld1l14bh1hmpZ6Mxa22FEDjl2r1pDtUVEhfTsX4zR7ip3QwHWd3O4P0Faw11pK8x7asRuKQT
Zgto4xmzt5FGsIDm4imIDjOX+LXJedcaKTCOExgNvqbpOp1hsxHLOBoNn/q2ZEMyYkQCn5qALQYi
d+0O5Z2QSAWciSj6sKJrSs5nK/WXJX17cdDlJJ5oKQxLRHinmrgJieipdqw9k91gp2uSCx1Hxtik
6Dvx2r1d5mqdWlQFdOpHFQ3A9PB5S3jocI3FkbkHuYl5SaI6z0Vjl2vlZUe4VkQi15D96jXIwN89
nnh/eA+4Xfimmx9F7jxbUeljxaCTtuPw0QZLV6zW1VfNFX+Kf3ZmM2xrj64Ko+ODCB6fZ4TDqfaw
cxjDRG0dlrjIZgOAkkApAf7+gEh9QDEYSVDOpX2Jsj7MAqjEQGMYLgtaHFybv47VgEnaUjSMPAPW
CFmgi/gvetzY2kk+oozgtHNCLs79jxz7ZKmC9Kkps8Ogun5rNAEnn8o7jggAXOR9jmrAsFjS0n2f
fVQUTdE1ar2HlGye/EUbXGQUp5lIdgxUaLWJJ5mQEr+qaAzvdHkFikMkAh7sxlsaXoVXb1w4YBte
96NX0JliVzpeR3N+0S21J0zCV30DObTjKrUuc5Q2dMBopJnIg+uynUr+S67La0CARLHeqSeDrK/f
sMd6413hUHjpmQjlHc6WOJlJknbjdx5kdG3kfbW2S6b5rf0D4wWeTbdPr4g3kDZkyUOW10sHJze4
Dp18cJpi46viOyGBbtaeCcVgAi+Fp7WPefO9ZWqEQ6C44iPf1HKq+dNpgWpHlp+LdMhvqkd6g38M
iz/Z9h5nyygJwe1xRz36oR08Oplkkp3NVyf1Lu1orEtTlWdHGQsQrP6T+UuNMv8kTg9zfs4h2uQh
dXUYET5DQKf7GrjSyicWTCoS6ZnuyLMKgyfTAs0nAJaNEw1XcnBj1KBgQSUKDhBVAPnU5xBhuifm
muUK5/hq9tP+OEBzUREaWhN6mJnnwl65+dcIL2AbQHvnImS20HXjVW4E6JpETnKs7vuJM7DinAxv
gqrXHF5Npy3v0gcUAnFawW/RvGDAOQsndDb0ePikk7V7oKZgzefGO019u4BappWflI9VHTkbo+Co
HXbWh2MRIU+evN4wdhxx1I5VbtVoCLg9JebjWM27xQLnTd4r+3FJCxXnXFlLxnR+c55ZEWTHIViE
ajzGcbrX0/Sbqxz11g6fWm4ntEqMF7+YzsR4nW2tp63dcAfRWrXbnD24IxV1mrS489uK1nJdvMja
uUrpzXfNAMUp9Id0jQZ5zJMIJLox0SK1jCFNdI+wk099RN0Zg6B0hzOgWyv3XNsRtSp4BZxCUndi
5zwKYxpsvWE82Hr4MvscI2ZVlniYnHskR86baAabfBSbLfPs+TIzaJtTmjg5BuOdgKjSOYk8zK9Z
YX4MJIKegyUiMqZfkZ/l94DP7pr0e8yGB6QKfakcJCQg94SkxoyIDaIO5ptTCTh7VyvXRjOPfiZg
b5gYvg8gMbHYtsTAidhusWP+YaCmEDyie1uN9OR0lNdC0Xg1Ev+aJvlVyKDCwWkaG3zNjyHBnziJ
m7Odo5VmpnjTg7mm+mRBCurfFKPlO6whNGRQE0prNNwZHCkSP7VuPoqUSU/LGj07fITjjEu6D745
5Fk61Iur0ZklhgXE6r4tt1Y9vbSeSX1hx7kkXZqbgipbR4QYrFzhxtEtUiIBrjBUJazB+SUII+C8
IBXhz0adCe62QpH0iOzYtHJqHHu7gSA8O1DM9TkkQZD9tgvfXePk+jDKstsEs9gpMFZciMMXkrM4
y7OM0lJFWtzUW1JeDZD8QTlLO1Nx70UMGoTbmnsVExgIvBODt122mPcnBh1dNDyK0iAfaNIp4oW+
e5LlUwMixu32qYsJDe/Fh59qyktmOmrG1KSJEme6KcXiBE4uCScqj94oOf7JUvRfq382w4aBMB/n
sW64VJkyfEwdE/3hPjOSaY8UdzExvqyEb9AFjyF2l7dPlVdMqH8xjYqBcyLKHOwITayCXhSHUqgd
mRTnYM/hlgGNvZG5iQAgp61a9m6nz/XFM7ntj46xLRPw3C58fvyEAzSZKTdoQjfcdBON7qrk0svk
DIuH/oJxuARku5KSS3ItHDj3pOBo+6vsKT7FWQemhgmyp+ds554g8rTnWplvApkRsmWIxYfTIPWU
9oUk25vvcDJiCdn5Pnn+RqA3N7p8HDt9HRoLOzvHhwoRCgtwdM2DiLorbu3wG5AxxnuK9GJYHVzZ
EPRpoBpdGte0+NA0vsfPA+J7yBejfKPpl7kANstlhXpDKmgMfReiOZ5Gs3qSYb7XJElZ8Br/PJbd
gxAd11NZdUSp3XeO0zXuk0udktlwshQ+Aojia421dUVfzZ1R9eoU2jbJbKe7VmTfdm7yYBkPYqlt
S010Ntl6B8nZaTVXRsiF0TOJuAEDVmM18d/w/N2Nc1GaA1atJgofCPmqFZYMXH4Uy7VLsA9SEG8H
rjisSfB1Rj5wcpxB9UagyEralu9vOC66Jdm7MmafKHh+TWYfCrJzdg1pIMQYXIAw98radQ6ezMNV
oVy95/KEy9LFypkz7Ed0ebn5QkXB0gVJiIImaqkUFL9zhJN+HeIQZ4CPpHf7Y5wO0zMuYG91y3cv
2tXCW+4SqujKuSVRF2N9xqv2ij0JAC1415bwFKIgDHleRU5mcbIlVJWwPvvhS9l4y8lFf40ghmzD
25uccx/Zt9pHPNgUm1oR+2UuKA5eXgipBiTXGSsg1lc4kRjWU2zNTj9e05iCKwxSxwbH62tbELOb
K3s1KqgVZUDMMoygG0RYeV8BqHAfmM0nrYsnvwdpZhl6ffubhSpJWTStvgRl4rFz0B436ah40f4n
bmYOnmPZ7m/UAc7N8QbgidpGfIkg/8OpmfFM7csfTUlD8aQtItcJLSe3d8yJy/EEkf9BjQP1Posl
FVaJvb6h5AYsEJR4yHBH1jEHltQhfOPzvQcmYd8TZ2/omUfpXxGOxuko8FNqK7HWVq2+/+LXcruz
XxyOzIuUy0mH0zzJYsJliKU9aBXfJStWYykDVbukaG4/FDMiT9TJveibh5lZyvPo79uRoTPlbQYd
fPnRpITkqWQIvKaoghmmQSzYKdzr7ev7DIuAL903NZJZDPEhSSPbu5xxNBL79kaOcSeYRkM5wmoH
WHT712o1U61YlPw11kj4cNLJK2FOSGFRisn0xu+lIn4m70MoBlk35EyaqU2C/HXgPPW7KDlDwPRg
Kyv1tA8Nei1Cj+K2QWcvQ1sNhFj9loQdQZzUJeTHwyPZwFpCc039whr5bremeVQjJipsIP5LWxyb
JWbXA8++daPkVLts6YimGnIGxY5IQ/Nj7k6Yp9OrMNtxYxN+ONulC552GoN13LE+DvjhDF2qX2Mm
Sbqh7/agrKacXSkjKLwRovi9EEDO1RLBI4ADN2KeEjyi0XgFLL6P2iq+w6WI+zSCx+/MWfo02B49
VALO0ew+i1uIss3r+4KftQ2u3DIoIPpY89o1VfPVB2jEuBWix0KMEpsVb11CUdhujLv555hw4suH
hyLS1esEnYoXaQyvafETWXi4DgswP7OKABts/zAO7rspbW4w/Vjl6/4vQ6QV+aUKpukhqTlmN3NI
6CafzsTd28fG5rB4oyeJyOmx6pU4a7M83NkFZiuWHuecz78Mfn07kZYkoMunCwvHswsJYBNFfvlm
leUmoGr7wbLSEq58zobUaReyTLJE3Mmp4rFjjG1XHqWwIZbZZdJtLckYPQzTAyx+xhnk6m94mFhj
p3Ki5CqyRIt1fiOysPvGZ+xqzcVisrCOwY9tms78RG3KT1MkR8pXqtcbYN2dYvvIqMS+a4J6Zu9y
HwxVsA5IkZ2nlrrDAvFmmiLsj21iEwwbBJKpNlHD35t+5P6Y9HBpYAENOBNXMdixXZYBYiYHd0pd
ah1KGuB2tgAIHdLBvLZDPzmpgiNxxwL8IJkXLxno24uKNWFb0fHMP9DF8kmu4RZLbCIYB3SCA9jj
ATx406APOHFzrsmLU9CmTqxFq4qWMHAIKUtI935YwrqgyaNdIEk7D65hbc0s4qK9vCVB1BJYT1Hl
+XNkQxjc3hlG5O+KBY9JFESMTnUtSIrv+oZOacS1U2krGiwXVB8HO39VDEPxZCSNuytafHn/9dWh
aX6BO3Dvm56xB5fn7JDJ6BOr+TEl9k5BdrO3USG3YynAwQMDv+MXdqlfn2+46npJaRQxgk1eHGNT
vZVRt7vhuRobh/2NSDfmOc6Ibl7Wjeh5LCgG96Hg3BZEApWgL4ps57QZ1oGK6w+1FFySSw/NioDn
MIZ/UWplvq1zbV5um20Z29+qjzQkj2S4dMsPvUkGChq3OCTtPaORC5v0sr7/xw+59+5apXlfDeXT
gJbAeYnfsp3guxpACt1+Rs9bweF96Hf9gRvB9FMGXkPausOOUPEhUJMtn4yi3dZdoz+KjjMuZkJ5
Dcs8vuBh4Dc0gobCtMa5560TWBC8cfqprLOjo6VAlC7oOcyTn1nvMqp1DG4WjSMQJZaKlkx/68CT
77FbX7T5c6yD+DdEG3wcAon6LzWoLRU8teB3aEaELRwSALTbvBkGDHGsKO9ovNqtSdXUY7gTKS4A
G6vhjSHTYRBYCZR16dT9gne0XtUk3uj5k9cmfrsttEHgZ5DU2p9uk5h02bv+/VgFfBNF+ABNUT1Z
YCyGdOmUj9j0h7q4Yip7hElvbGwZ8o9b6J2GCD4GIiAnApDBoQDpt72hE3Q4PIxLyC1Jpuo4GW70
Wkz+0wSE/W6qRfzaxwKVzU0Aui+/KZc8nGJH78aao/rMwt0pIznTzJpfyzGt0N5I9c8t8GZDgxut
AoGj1qU2pcuacT8kQ/rYVizGrY2iO7HTHZNJPf1loyUDBIAwXPAqGZ2xChp3gEQQ1/qe4j/UWYHf
AFTu41yY578bfu1pH2c7wyqCfkbHtzJKk1S02P19c8hLlVyKea/XKZCJrHBJbYOGbIv+NUF0xOU2
GucxIrGC97e9hDYsyTi93tYTI6Tx1Ehcm8QKCEKDU8gq50E53ADt8+TPR3QKLg49I0Y3reMvcAaP
LivWpSY0uDK7xjuaZlpvh8GFjkLsfBuWzXitsz+3E07Ovsb1Fe6TNXTuLs1Eev67v5epOz2UXvWm
beWj37IaRTbBQAwf9VYm4qmifefOsxKbskWUEqeiisS0J46loYVY0x8dn6bLopMBWYbJRXucgiMf
ymbd+0FGny9tmwyPTyaOqvsuKJmLL2cuZkne499vAVOhgd9HVwfphtWPCXPgYrYD69JW1clIlk4V
XK4nJ7LfAoPqShEzd8QbABMPrlCF0/7gt01yYItFeAJmxGu5fBFVKw80xywlC+WjYxBEy9MAYwnL
PzlivFRN/m1DI+javnwJG/OKBdBBA3L4GQf4tUEy/qUYuFsZCYWRNE9fEqeo70m9cWfgcWAtmX6S
8YbDtvybXFJVvTa4rBF336EWiEtF1fBgmc3lxo3pVfUPpM9fJJm0EnNlD2G+zgZczEz4Gd+oGmWv
opomsr9bRgI8Vtsb5DdlIiQ7aT/qsAJbkKsjNp+7JIuq9Q0jI3RiP4Q6wvWK0w+v+x+AIjwd/J9B
RXtS02AqGnV/+1YEInu11+TWWFYDYxv1BHORk3Cfteb03kfMbvO2vSeFo5794RXSwX7OkugzzEq9
Tm2BPhk7/i41mafAr9nfMKm9pnm3T+VD2VO65y61A4J8ZE0AGxhqssTl/3FlIT6jCYCWzM3d0T3e
AMa3VV9FnJXr0D3SVEpzMGT53W3dBxcI4LHlOHm7t1XastaYJTCOLzc1zFThts3icr8URxB+iP+Y
IP1K/P+7MedIi8dPHkgh42xfwmc6GOxjMmjyUK6D/bDuxq12GEbrG3dAJNlxSKEo4jmjIdr2E+4l
HJGdJWsMaYCBRj1+tSamliK11pQmUYVTBFBO/v5fg2QI+kuzEWWt3qRHKYxPE/QBh4N6017E3NUq
PorWTS8FCCtWo75c9YUjN2JBYCoCS+cgrr9Hm+zTjTY5NfhYzKmD/1t67vPUdv6maf7Qy0gk1cr4
obIYE4KoXSM9DgxxNF5agn47L7eToxEELwri0H3D2lMvbTHYUfmjGt2lHEz/bwsVrw9HdMwgMUHv
xFX2buKEiF2Lk84Q4CS6XQkqzzWPVI4Yc4fFdBjFUxHYKKlp/VXVk8EYHi6HAqe5athybmvlbdVk
9ayK3mIkfAajVq65CNL+NkCZ8kqEg9t3lYnojKk33HQVoGzlwkoaDOnDurIOpgj/aGTjXTZR/327
zE/DBSNKfvCx8+wn37nEVRe/5N2FE331s7Nzzj+NE78ABHH/rjsU8t6+sluiHpTptjuv9O01j627
azyK5Cuj4HFy5LMNDqXu6MVyo+abVOZFmMzKY4Lc90Pg/SF0ZiHEOX8KSIUPraN/zLHd76AwIg0E
dvBSUvOpI2c/Y2RZ44zu78vOOIxg9ACAMwlldkTSM4vhXlPWm+dRgFW7ByW3HOCNjjqS26ISmh67
heo2PLrzXWjNDBJZyQaXT7eOpn1Rc6iaHELPKkLxLQrnqDHIXGx//AgpvDu7avbOrJEpBBhmXhlr
7HPFehbk8/DSWlxSvcx+Y9lKfsVZ/2jnuYc3JDwxWVsatav0MFWiufP42K7ShtHZWPbu5rbbL0Nu
ZLbpcvuep+658MbqQTQ12rTgXHBrOZGw749zZx5vm5la4tONbfIY01pmUdOydJDcfnWqw3faYjR4
R3/gBXG9bRw2T6UYLN5lzz+pbHi0M+tQL7VWdWU9toNBCMDRp9hakAjzBWRJv8V9mr9MwTQDiuAE
lXH9UwtcBMKRZLKoodxDXHwS0FlPPDD4ouaeM7qkd0WZunn8r99Is0AdaFRDlqyjh2CRFKYs+INd
TO0IXH8jr8pdM5Qqo9cEJqUiqbt2c887caX81NhtGI3DazdkSlVVFeD2W04VUeGdnBjswiDAvRbJ
M3m4Dt5M6C1hMZYTqqY3RQ8rgPP+hICsm3VB2TV173TK9Vlw7X3sRbWXVg9dyEjWYtPo1iOVzhvS
nz/xVoKYJrK9VrL+M2NAOGZ4A9m3Qo+bXLS51aHkvsH0l66q45wQjWR/DPeKeoBrVdBczUq+IpIA
Kb0KIuxy484sx+lg1FS8Lay2+6jJ7/8iiZXt7/oopWQNEOxygU4bpEE4PziZluIfaDvRklbgYg3q
iqlKQodSXb866ZQgwqGIGCI58cJAo+jJst5+aQr6VwWdZq1yQT+Xyw259eOPWhf7LM9+9Iw474xW
faQOumCVsO4X4hlv4PCqNIC4sl+IoreFBMn6Lu9Qhc1SOS9pYl7jCK5/Vygo4PmQH/+FI6wVDiMW
TEc8e8FTNDJzunPU1+wh1qxTLHc1KbK9VTdsPg9pcOd7r8J4da23Rr619gsOlVVjOSuX5L0tMVVz
5rGksWG9pUVmfSrEgZJgCWKl23fFwes2fVuTWf+Y2se2f1yE3n8xrahwkZoUJwv7vlSk3I3sJCiV
QOcN38ZQoXvMm5oT10iOMYY/inm7/gNlKJ7jI8aaA2L3h+kvhtmGDoB2ArZZe6tIInMMlCzVsn2j
a5I5aER4EHP6Q9vZz/g2t6Sz2HkS63kY/a/KcrZFCVdoLitjnYbqoa26iwVIBA2f78JODhlZ0bDU
oPFcla+YXH7jUHqlm5B3d+lD8gp1lG5CLN+y8eumw1PUdyvfZMtPguaZSyXsI6bGpKM7v3xpSVyA
I0vJj3SILtPWIKqN3XkIUlLtET1FkFKFx2SzlkywZnoR7FxsQ4GpHeemIU1axjzePlpED0Xzf+lS
tf65nMIylRSmYDhqC0eIf66tLZq68rsxqVG1y82A3HU3LT+k3kPactyv7alieMUPrqj4wXH/8dPb
r4UdzZemjw2mwQd/Rb09ybAGcmAUGY0O0iR6pJR8/PtDxem2HLj2/O//9X/+s8774S9plrLvf+r+
/u8//beXMud/tz7w7//oB/+fX/Fv1/ibiVz5p/vnP/X/Y6m4pPKG1+BvJe5Sb/6PMvK7z5wy8svv
r8/in2rIl6/4WysuaQ+3aPwYfi8l45SCMzdilfIVORAFBPI/q8Sl/a+Obwll8rb7joOr+7+qxOW/
mkqZEs/97YtM5/+pSlwsf///YARTI4793eKBprXKtMyl0ue/daA4YSu05WdiHfM8rylLKanVk4x5
AE0SRrVDe592jtgSOaQdRjfGtpbdiH3NJT1Lm29Jvx1mCSxQvc7Q8LAp+2U/EZyLx2+MlhN9a6w8
FMVdK7NdxO3Q3fVl9eWmxPPU3EOtm+Zv0Q/13lEh2jHnvjXydnRN7MXN61KkEcUUo1FGEBHnkc7n
NHv7KazOdmq8xVDMlQ4vBMEOVc2f4siVptaBb/JMUvrkYKXIPebXXqVOkLGDBzLCYHwE80hSZNO7
CozuvTLsZpcPVUkIiNpFQZEEPkfpgc1Nf8Fi9e9d8Owjw+wlLBj+O3Xnsey2sqXpV+moOW7Am0FN
CJAgtzfaThOELLz3ePr+oKq6h4JIokuznm6FmEi3MnOt32gvkAFBRkxjaW11fVBBX4ZCetVkckFJ
zY8/ZKWEQCMVUvcsWIngTKYBDkomqz0JSnAo9ZJa3oSIqKZjc4ZJpOTUAdAtVdNf+ipoeNh4jyl8
vxsq5/6+KyJetdSEffgOGvq7I2UfvewoHCrCh5KX2BiqN33AUzAJos7hQEUrKo/lm1oS8Ewz048A
osRVXZbYnHjys6BaNbWw7ieyA8OhhY6+ESzVgixfjkhdqFdxLD3yT+WuRSLxFoYw6pcV5IU44isB
nwWPqYUZHIQU2AQG2gQEZLJEWJv673LZCsDJu3IjBpoGCz76GmkMnNhQJATuXDyAAk7doOURF5Zo
qmdi1aBnj9Aje8G706h7QuMQPpkRKFVoUtq2mml2VgAkBnSCt6WiB3rPC7vnKGHoTKOHGzdlCtax
cWePU1kdBK0G+TAW6TaH77kPdM4MZbBeSqFHg6oG+GvGuU/+CMXzCKHQLcdAvO0SX7lttQrodMZk
ycNY37QYqn34uvxmhSVV+DpUXzykk++6mItUncIoUhDMLPB4TcIfeagVW1NChzjQpTvUfzhZB/MD
qB14KqxuxfkDU5rZz8MidvFXFeLEtYk9kYMRJFKXMwIWzr5FKaf9jkAw9jYl1j1prYHNSBrybQqA
q0KplIPW1OQCpQq08Bj1Th5NXyVwIhs0lgOXp6d3MJIoe5VECENKmX6FRQ1cTECvJvK8j9ASobdb
XX091WBd485/CvtQuQ9CM3V90KGOUGTGZ79n1YlTgL7zwAilABa3oRVBx0oxatDKL1mR/MCYUnAC
v8ZatErE/fzCh7hkoIrrie0XFS2Qa5Qd5Z2MOhIUBRChmQTkcmjh3GBVvImgz3vmSC+Fe/y2EGTo
qjurVwZckLnQTe33UZK38Aip9suK6/vt57SrbmtT22UUPS18eIugva8r1c7D6LunWMDJQyQOuAZ4
G8mH1u73BVINxo3RBhIKp2TVeTkjd9cBN63ajlK2J99RwUTkO6l+jlIR2ZNZUh70kS4h4T1zB3gw
xrInXoVoYhww6I0cuSfT4898IXCC1HnapoJc49eAGzv+hioLFQY9dMTIB+hEOXnO0JgESmqUEkj7
be3PguAGdXuqy4SMRNkX4NI3vET9TeK1b1UAAQU5BPCvQAm57NU8DocHueSe37KluNGBTTK9B7kp
vgqlRs6jFG4KubyFItaCVmmsXeGTFInF8JG4Bd/Ok6hNV/2VkKnf1CIdNn4dKpt0YNzTgLJGHIQ/
EaypHey3Blf0lWfeSxAKJ8mGLyA7FgqMQuK9SblGDj786AMK/hFhtRa6mywZn6d8QhUiqxuUroSb
1NNum8J78vjxjRV75cYfTISdEIBX0YIRg9daG+WdEI5PadmmyCkrnzDwmI22wEgA4nxUIuEHZJOP
eKy/RjNoEFsz7oLilVChnyR00yu0iUOZeJ9rrecxW5sv2LpkMNT7+16d8AmYoYV+/sSEdEiMg/wL
PcW3x3aWCwoldSfJwTvigTfI/ddONwho1npkHvtUeExGrpFGB34S1v/1FCWfBAlr1qrpnqcS9h9T
skfb8j4sjYcep9Y+Eh4SREYtubhK5eEbefKPRguf6jyr5nNir9QCs5Hpd57v3yWpeZNQd9TINHHc
oGwk5J/1kLItQVeFCqTcppECCKWmYhrIKDEbdfXgB2APa+pRAOihNyJ5E3GnK+L+s2bKPweTRIIc
fCmmHmChol+hyO295HimAuoxbvzSEK/bRBgfjLrXntRgKp1IwC5IU2wk8rcyuMoOV1ONrbIhrSsi
N2L1O92nJp9F2LSaTfTEjriWingn5+jWe4htmDgkD973vsBydZMl8pMSqOnGL2rfTbrO2iL+4s1C
nPN9npTuFCC/WIh3qdK13CmAvDQFN3WqDZ+SkGsvb7WvrVpeT6H4VZUKSo2AbeP0GQCpMxUofKih
aSeycjAVkgnJkCOmN7wz/sU2ChnPwkMaKIAWX2CLGkOMLfPRbUZqWiivlFb6kgO3UhSDgmc5up00
08zMZ9NS7CmDnDtNjj/iA9V6TpPoQKqGbarLex/0ZJyI92Y/CrZW17d1XNxHPHjgimkgi+S9imT2
FS/KHSzyblMEFYQ1BGCs+AURLGJIXj57QeKKUvIyDXjJGBTpihpVnylUZqFj01WK8LuXWHfkARy5
qx6GXNwOKbAYM2m5JWjDNg/IqVPqbV2tRi83CGqsn9T8EJvah4VrSTuJqDhE0kfRDOhm+oEjmuVj
YshbCgBuLVDBCoSnQmmQDNS/o+JdbJA0cbJaQTlYnxHDuHfLsKeRj4UYnt1CrLm1lNG1uubNMsxD
5M/aFwJCUVY7/aAiBBo8LF5aC/R9goy8Xcx+AOVoHuoWPmwO64Y0XvtdRtivMfNbDZubqQ0eGlQw
d1gXv2KV8+zDDLDKlokS3qJWcLMABE+nW+VeHIxHSSG5SaLkijw8D7XK1RKse2T0pjWB6gQP7S68
w3+n2Kqj8EjkRv/knScWVwrNxqp8w/ORXE5ijzKynYCeFcNpgZn3vv6Mxg7eF2J+L5hvPhDrjama
wiavut1Y3+fY78LJdsp4hsXzsgWsaYH2NBijWH2l2gMVQt+NxqvPkxP2qaPWKLYFQMDAOvfqcz9R
q2qKZz54X+O8WuB+kcd3cvvmWda1kPK2r8S9ELQa+sXdg1p5DlUURweZN9YdlP0Pv/sRzKaYPHIr
gURKBp4HY6vPsg9mAHT11L2CsXX92CM9w+D3qLdxeyn6Vz166kvJJlHtaqSNxwI0BkSRCnZ6iomt
Jn6JYVfpORsvCD5SJGBMrbHV7iMI5Cs4NYiBfbQwslTwSpGfQOhC52iW5/RBT5s7QL1+UB2G/EcD
lUHBSVAapy02TPwE+gRp/KmIO0dKU0ejLp8AKhSI+mKAf3WvfGLIsvhJSt7MUb6ztP4jV3W7mp7G
zIdii0WNhnQsipMKUEEFFj4HLBpXwt5TsqchtFxUyve+bpHs9Ta+7gNCR2Rh0B0VDjKK+sgBUDhG
jEFnYfUkWHvQ0qBgbKB7V0mC4paPZCqfFL+rkgiKluxIpU/fkag8qNqPnBlUIkAcmcgFQnYt5Ga4
Qz/iyMj1AYYSpGYuHdC3Ta5RQvLJGKPvckIk12WKTwJZstEUtgMKk7Dk4hdSwnamzD4MowsTz5XF
EkR3uAkEC4eH4A2luc/QOFGhUD9Jfn9X+PcJiHLFmJwiAVeMYk9kvkxAnnyyeBF/7qrwU6emALxx
HiAVZ0oIkQn9G5hdyw58aVsOOGhFFqWM0O3IAiGn8z6hPmySAjMBN1EUhnkJdJ1SGDJ1HMXGdc1k
6ahnBBDyPMn6RIVmA3ERHTETEYYEEQtbyP2XPqwgHzcPvgQyrWlSkKFKy8Mk998Qc7LHbtprtb8n
H7oDkWOXBVRrjpSkROQ8Cr/0aXYF3e7O9ycYeyyu2ptCJ7GQekSDt8X7wB5VQ+O2bd764rgDomjD
4L4eGsMOi/IdMo5LIt+8ajrr0A7yNhWbWzmYntLKuALLV3BWKK1NAuVjQvKpjfz7Nhs6OwDCPSCe
kgdmvMOHHeFjXcgdEsBXFb4WTRt9FzMTWmnguVqh3PZqYNcxx0+dIBtUXcOeF5FIQwn/ua7Fa19A
/WDskm9AW3l6ZluIwK9U+G4SH9A/Ko8zWsyOJX+fp8Y1QBHeayg/Ah4gIQ9vBG4dm0sc/esxikD6
5wEikSAu1AbQzTPvWDsHT2wBFFPwTour8hoXcvTfjN2AfEbQe7fiTCoqX/oUuYlagRh+jdbTFlS4
24Kpsqn3FBqbO+bWjbSmAZu3su7gVOwUSEFtWN0owkTBC2YGlPCPElRwFJVoIEzwgzGYIrUqf59C
sCWy/BzVkr6P0RTUYYjI2GhyOZxNCBI+N5ewWSt/TOI4h7ysS3CpQwStexRb4otWuUbUX4lWtFU0
ES2RAqKIQE3mMNTFyyQCSM417p7ea1Z7t6rPmzVvayfk7q5A9kj1WWeXNLKO/KfTidg4wL6sO2sX
9KqLh6EjtCyYGul6/QqAHxcDvb7Lc8tJO0paXcaVD/JiM7vb1HQmzMne9mnDmStfCYmwM+TPo9i6
QgKfOfoR89hFnd0wQeF0D/TODgPeNEHlQMaPeNXHW1PjoqNeabGH7ES9k7T3LMPI3gKja9eBNztS
ic9djH46+ha83uGCdiLYw8TYiLpGzb5W3Fz9NmZfFbDSmmY5EjrNiO5DiQMrPiquEMIAsGCbephF
1nfV1F2bZWxP4fgCc/K2UXoZRnr8KSzGdjMkeBEGecWVKsdZ14MXuEUuk2mRUW4Ph6JwUr99r2Ne
J5UxvpVVW93rfhfvfJ0MDCLMP8EQ76AE3Iz59NMX+30PAF4rjS+SUnwGj4uJQl3gZgV+vi8aagF5
WHxqyfuCuDWyqzmFSZ0t64kZFW5RcQTSAoyAJMVYhfcj+dIG8YxMQnKd0GxXKSxAuJXkx1geYYrb
UYMyfIK+XS/l6g6BQBzbi9Z48wA+HoxBf4k1SbjGVuAxS3ps6iPjtoB5q4oEe6ooV1ZGGK8Ut0e1
HeNzkQqmjFVZbDL2saV13+N68OBh18YeSaNxrki8NC2qhkGDPAfKjAYawhXUnK5kcacADqtWDZ2m
Ur5XMddoYPEJ6RlfvDvKEP53kvT/UDZ5wKC4qf/zP6TZhPnYpUsTybsZuGbrhozjr7Hw/E3JsZW9
jzBPvfVcMCFuy63qtndkZ9zLov0XramqLmEJYomips75wKN8XyWDoAzAVtnBgZum418B3T2ALHUE
p10xTzdPdIwuqao2d0/RFk11Ebk6o6SyRIV92w+47WzeBvVTVbzUvu9c7tfSY3oexOO2Ziu0o27x
YsixL6atvqfuJt6qyOtfbuGPhPyyicU8JbIXELdogkjVbvstuMjHYEe2cetvBbvdBY5gS4+onDrh
oXqNrsV9fV1ka/M3e7YtV8txR+dBP+qoaDWGGVFnsqnBHoxdeNVtoH/cIPxrC0601trcp2VrpiFz
YlMCImu16HOX+7KHNrBsi1eyXds5HeYa6qDiYCOe4BRuZSefM3ut3aWP/DzUKAiR+YZPqEnywre8
NsTMK1hWtkiuM6t4UyQEtfi9Se908Ycqcgk3h5W+rrU5D/zxwHpZ0UWhAbzjoO1qt9lrLqrhbr2/
vIykPxPummiZlihphF4ZDerf26Fak5DS5u4t3bdb2eYmnzg5BrsbCBo/9Z15zTXINj5dbvVko5Zm
Mpci7MtfVYCjzk2o97TIEUp2NMCET6k1UvUU1rqmLFeLjhyvptICQhuGKC82IUZT1DT9BgdKp9+q
Nv16EbYgkXaCy3ON6+vKlEl/7HoaVGQAj6JJqeyPdZIOQiQjhKHbCFTavJjs0kaD+q7ZKFfKNr7P
3NUWT3VRURSRqozJQC5nryHljMc9LSLr6eBBYRfmBjXtzbztmTpozu7lmZP+2II6dSDN0HQTD2XE
gxZbsG9ATwGHUjgepJ1yD6ViAyHuq+/C8HMau2Xrw7Fd3fryH9F7btdkJ2KmhCSZutiDUtMnkl/h
otI4oN9Qd6kex/gtH4QrgNKb6V54lpMNx/a2+ToR9ZT4beTyqGL2JBkOSf1dbfFsbDcZjIYheZ6/
NdgaK2Ff+iMcLr5ysWvj2I+VJiJvZb40TnXIyMpt4N7eWG6+C7b19eXJ+CNG0BoqVhpnmiGzAhZ7
dwzIp1W1Tq7hCh2iXeoC4L9CUP9wuZmTc37UjiX+HiM8M5JRAkR3cLQ7p/2i2/Gj8YRQxgHLtdfO
LWxkIzcQQNfa/XM/0T8irqWz0DTgRr+3q1Q+ZG2jVwGTbqxv8/IGWg6s9GfwpXcwJ9iCQFydwj9i
0zyoLDBVMVlvlrm4JpgmmOeiRy8VbzyiBsQwz7FsvLRtpFwP3Ngdy8FG8/IQn+qpIQKB49FI5mhZ
9pyMWG76XkcIystuTfNei/OHyy38GejplyGp3Eh1TTaB1f8+mNZkTgMVRppwdVfctm6DU/m1+oAI
o4uOOxqJb5ajrWyIUyvUkAxdkTlbCBmLXSvm8iRRhNaganNFCNqd185+x92mxqw1Mx5C5CTQQN6u
9PXPsDhfv4CFmDqXSlldbAyeFKURZvS1v4I+ZO2mfWynN8bWcIlb97jarHTz9OD+06C23CGBBKfE
n5C/2RnviFvWP/09Micu7gOBLaFo7WAFcL3a7KlgfNRPbTG8XUQ3+5x+4t74npoA7DbKrnVhfEPB
Q2l+2x+wneEuFu7MtTE+3baBZaymzhF5sU9GyUD6OKVt1UUI09be2rvARrvFnp6gtjZbZcsVfh/c
KN8vT648j+Vvl8B5IetIJ8uyosqquOh0GgwyMs4UUOYzT9slOxIrgIWRU94CLQs3+QtI4mukNp1q
A3swelg9A08ur6MvWET5Wi/TKAwzlhfxUODUITkBBo9Tl8B/HWzLt8tdPhmAj7u82LtTUiKLPubz
8prHGi4axAA3cPzI/UZJcpNQGt7MYbjPr1aanqfxj9E2dBFfTGYZMs7vYQOydKuD0CVs2InvIjN2
WxwQSNxSuS22TfPrph86aytbPhkQj5pdvCusHhI1aupzj9M7ycHFAgqKnTk1BSQbIeMtF9bXfJfZ
pk0RPN/OcTn5ET2ufcifz+F5tR19yCKUpPCOvTZPIGYZjue2rr9tYBM5w7axEYaxV0b75NpmT5nc
sbhkiYtNFeCoMyJcoVFlxEFv+haQQ5oNx/UQ7TTc26abAmHzfvx2ud1Tk2yC4zEkjN4kJvv3SW41
chmKyUE7aKgp3E/laxGsLaRTF7jjNhZd8w3FNAp8D35t23nTlOomvObe4qDa6nTbClFyGzdkVyHn
tzaup+5lLF6u55JC3UxbrOIKPf0c8MB8qOM57lDP3wpblM93LCFXWMHKnVwzlqwYlsR1lUTKIkIh
U0cueDDRaSapQerXnZMaoGB/3ZMuz9xqW4tYlDRk38i7ab/u47odofdoo1Buk7Mi2712zs2BZhkN
jns2//vRw40FJAKtoGdAqOz5Qlb/GK7n0Ge5cNGo1q284U6FgeP2FgvTFNJSrGvaU3ty04gq5eLT
5QE8cUORZDacocuKRGJosTIkK2qo16AjMuyqQ+3GLvxj3tmrZ8aJnU07rD8ZJKUkGovlL0eaLqCu
QyXKjZ/AOu2xbr5R9/PN+XKHTuxliQeojsI8V64/ciRIpFlZhAqX3c/FTKkCTB+kPp6TiSX/xUIn
c0eHdEkUVe4Bvy8HXUPMAVF2xWb8PFb6nHMCkyLvSFGv3zhO9gwHSYtHtCqznX9vrREB8fpomfza
xCmypBwF8UtsN9vRiTbBNo426xN3YgXSxX8aXaxAr2pnszU6pfuf0uymQzfuL+brqIHFwugRd0A0
Zu4VwBfBat2skaDvCivNSKcWugKMSOMcZ2EsY7xRxSpMMmmuyezLkoeUkQ57aQfXZV86qJSgE6eS
o77p2GmjvzUTXjyNDaJv9S0vzYmXRRRBikuBdU8iFuviRZcTICBmls9pbtf4Jm7nJLP5CXk6Chc8
sijw+U7g9vvVU+DUHjxud5EQEkEZlJnQATc7+Pvxbs6TIs3/mt+vvphPxEmFe7FIYFE0RFcXJwA6
17of8LIlTlY3oGaoub0Hu9IRd9lWzN7XU6O/fnExpr+1KP++OXrqOWi7YFFbb/v8WhKa1JEO5VZ1
OYEO8jbjFIpvcUPeCreiCK69PiDzt75HT0ztb5+x2KN5J2MVWaPEkByaQ7jtvkoOcre1PeeH/vsp
AlzrsHpNm7t3qfuLbYoAmGFW8+tWfRycuU3/c+jqGxT19snj2ql06rn3Wy8XCzgXE69WawZ7Pgaj
D3+fbjscGKrX4icmPA7KFDfKw+UwcSq1pBD3OGHJ9BikGX+f4CTCtBalKmRDbhrH32cE287YSG6w
V68Td1pr7uRE/tOcMu+lo5M+qWWVOvbcXPkITTI6yLZqoygJ4NoZpzsosT+9d14Fe22t5ZN756jl
xd4Zh6ozcSIGAcNTQ3LC0vb30j61m41pHKZtuoO3sjK2a51dbJ56nO3FI5pEZiy7me9s0a7aU1zY
5QfrdtjOBSkMZeyVZk9ciY+nVFlslsYYMIioaBY/ph1PeJ7uaDJiQbFBHdoBOLzjJHX16P/lpbHW
5cWGgTYtx0otz/FCvTKrjbyVSJIkm02NU5MrOvEusTF12F7u8q/M/h/79GhyFzsHjWZV5BmA1c8N
Og82IhbPiJfYCGNHjvowkUeOb3nSSna2BRb9PT+Ak3QyjFjWpnxt7OfxOVrfVRoHWTF/CJdKIEFO
WjxhvkPtDO1ebyvzMEDMlMzxNrBuMttbm/q14V9cO9FGLKVxZPhVF3dryUacKnJit0faj4mfbAT2
0BB7ElYzcqfuAb8tusWdzTRQvM7n3BjCZnZzo7HwkEVxpgP77HP3NXoTSCR8SLfxjhKJUqyN+7x7
Ly2ARRhDHdryejglrLvs4LnK3npCjtZu7uT96p173rYX2lIXMawMfSSaeJOy0ESbguEme0YjamPe
U43ZrSVpVmZ0WaBAQUDympHGhPJxQOs8r8VNJ+4pvu0u76ETN9LjCVQXwSqrcCBWLRqyRIRGxRog
bOBcbuL0AUe1RZoTqMAAFpEpMtDeEOfdobr+XgA4Q35t2uuf/BudyZLB29nrSZ8T9TONl8s/rS5i
kt63clSRAGG+PPh7W9zrrnoiITinyilvJGL/6ho5uR6P2lwEpL7K4U5UcH/EK0Rpd91e3bSOugPd
5KxdG+afWi5HkivzW0lWScIvlr7UpnKQQHGze1BpvSS6CI3cB0H5vjJ58+RcaGd5dJd5MFVi+WvZ
zxUMgJ94avFGLw8l/fJ308dKg6fGUDJEUrIWUA59uVrQsDZQWafBOSPrXUl7zwEFfAci7Krcr7R1
avUft7VYI0U3aEXd0FZcbZLD5GAAfD/tra2IW6ArXGEic7129ZLnYPzHgB71b7FG6rDqiookGTHL
c8HvzA9PCAVYSIe2+gz+/N7bNIRseSNfZz8sB4mzQ7fTHuSnei9e//eSnemF/o/84b8aXuExniUp
/sZ2vC9+ZM9N9eNHc/ul+P+Bzqgz8ufpjLdfki/Qmb5AYMyasBkP34Evzf/lv/iMkmT9SzZI8hmk
Isy5gvc/3EbL+peucm2eE7lgfCSTMy/Lqyb4z/8w/qWQ9Jx3JIU9C6lqNlOdt/M/if/iaABrYulz
kZX/rMn/G3Lj77tfALFiUCcxl4/dNEvD1FI0pMVL5XEqUIGS0ldYmIejofjvRXGM2/p9jf7z84v9
UBdmM8F6hKGH+EY+c4cU8QqcrIjoheWlK1nc33ffP60szgM4MQGymV3jTtjs6IaxCxJr5d4/3zv+
2WT//PTiOAMCmKl93zYonn5CQXRbxz+S9kEvhuvJuBMhHV0ep3PTMMewo/ueAQu+DvSS6zRjhATj
NoBBPWbV9vLP/34L+KcXi6uGFZRKFCj8vFci+hkliNneWj3Ij5zl/O8lf2Kez3y/sTg8LB0TUzXN
G9eCHSOAdaBwTiOtc/nnz3y/Mc/O0fCMgeohHT4L4HfRAEQaGK+kmv4uhGRoG0a8Bs5ZFHj+PVB/
QLgmUnsI0KFbSXY8kvFGdrLv2Qccvu2wQacd3FF7431rETVHG17emLvUgfXDVVxfmapzIzkPwVFX
UbhW5bCqa7cM1LcIHxADJpNhDe7fjeTc7NHPB1aYBVKBHr6mNjNHz78v9ZZU+SC9t3G7smnOTddi
1wd9m4woDNeuaMEfw7jPm8jUya+mF/9lNxY7vobR1XddS6Y6ELdjGbi17u/7TET32l+biHlznNj6
xmLrC6mpDFnOUBUI4Rvo0fr+XkPPNYcZa3jXXSnJP+MgUu+lGnh5XU6J00kiKh1SP10hVh0D5yEl
8t6aUFp9qW0RvY9F2ypS8SqqU7Qg49lzcuxH69lqcnEnDHr0ItY5dvGoLyQa5IVBIh0FulxwkH5F
uhhajRv6eKqEtemDbBISvFPhDrvTlE7grLFojdsG5xdhotQtZtpjGFTdva9YwRXyGQPyMTjYbnqz
bsmaFLLxSdCE/EbBZe0WDXe8UKBD1K9wIaeHMlWz179bdYvwBnEX1XY0RV3Y4HYw/BiaH2hkcdtc
CZ/nFtwivlEAxbupZtNU3ldBS93MuwvEAkpRaF/uwJkTRl/EtzqV0krxWG+FZT7pYXbbRtHKOjvz
7foitpW1JmfYdtauDNI9Nk276V8ivF/LNTzWuW+fz+ajLY+2tREbMoKpLcq7tlTDsInHdAWYPQ/A
iU2iz706+nFA516NZ1ztKuj9WGHwA6rubV6FP2IBdZ26fvEkvCqs4uXyPMxh6lRz89+Pmqv1ybSG
joNggjWlCxiGSvukEP/umNGXcWvKzAzR+xrPDX9r4FjAqbYxSsgT6H5f7sC5yVgErgENvAmbckJj
6ZXXue+FOwGPwhXo3aLu+u/zS1/ELFnICuhAEN2UacIeg0TKjlsnZtAGxLe+hcHdWeJ4pWNLcy11
EAAw1zKeVKvU95f7d26CFjs9HvVqiDyEnwMcgfDH2pdTtJ1y6+/uGfpio4eIIOBCxvxj17qrpxy+
t/dNDMTby19/Zna0xTZHQzNTjWSsXR/jlg4uTkuh6fJPn7kJa4ttjqLFNFENZzNgMorKlImaBRIS
cl07SGKuxMFz37/Y6inem5IWE0sG5CRi/aaKVgbmTJBa6ut4qRi3yfzDeiZfN/FHOgyuHwmbUVlZ
N+eGZ7Gxi0FBeldJa1eYpJtMaw45AgvDJHxuk+xGDYyVDXJugOa/H8UPXZQmLShZnqhcoG3oV5+C
HDfOy1N8Zu1ri70t+QKntRFTpq/1W3HKnvG34NVTZiux49wkLDZ3AqM8wvybj/fLG0NuMWgIollQ
+r6v4ue/68Ni/yZ5lLQ4b9Sul38tYwRYhg9eDisDdK4Dy92roCCcixwWAPZw0JXdEJXckXuShWX8
5e8/M8FLbGXRZZlXt2wzLjS6iFiKNK6M/pnZXaIJRmDGiHhzOMgh6SoJclW3aae1zP+5717sXFUV
E8XUGZpqTHiiNZmr1/r3y2MizwvkxKmpLg5pHyV3S5X49KaP8RgVtXF0OqTitk2gwYQZ5OBRqZPk
Kxr48R5hacyPogKaoCVaGGVM3TNcWfHLaHb+dRNBsm46mIMTJGIHb1rUTzypQxHSRz8HB0NMrKN6
JWieWTBL/tUYBjFVU8J9nUlbrmDbSETzdMTFSm6avwttc17mOCTg11TJEG8bNxvfBP1LICHOi9hm
2qxhUs91YhEWYnmQJ8PsG3dmBmAmofsV7Ndoa2LsfnmCzy3NRWDAqtxUMXried+H5jvC19IV2tPW
01Bm/s/LTZxbn4u4MLQAelCjRBsv6CaM69TS+oLTTepc/vlzY7SIDJmFvqUUx43bG9cd9nplC1mE
BEUWxbvLLZzpwCw0djzNtY40B2728A/k+jktcEgQu5WfPvPxyuJor6IRxvBEkksXcGWHdeVlKCWx
OUb17yZ4CXNVW6n3ZWy7XRwX0SvycPZskAgMV0b/zOGrzB07OhVBu2R9l4WNW1ZfpX7YjM2HAhEl
8d77/x236t8XU2VeukdN1Ima1l1RkEcbREdvMaiK8odJLZ8vz+481CcinDLP+tHPT0LYKXWT4jQU
9+Obl8Zk+avYehXLLNoXTYQPlOhJN76VdysHzblJX+zqSO4gN+UeN20/+IolHRA2D9Gs2Bfx3JXW
TsxzM7PY2VIbKKMFZMXNEJsIUYXQ9C96YWHvMWC0vtKVc1tjsbc9yzenUUbiDJlafHea7LNVQc++
PDPnxmmxs5H6T9KyYZzCHP3y16729kP7efKrla1x5veXZashVxRVA/DiYokJIEzNXBk1VzR7D6XU
/93l9Bf762h1lbybVC+bZ6F5lzmeUXHbtOJDPf1EtGClH2cm4VeV56gNPfG9phBpgyR8AfO6/Rqg
aXt5Ds6cD0uqoTL1gt7P3x/l97PahT+OlGffL//4mSX6C1Nx9OFBhlY+5knsbCSn0eZBH+PVRMo0
1HTbV17+rpHF/p4NSfQeJXlXM4BgZ2Db0+krJHxEurvsSz9bqV1u6NxQLbZ1gKhcnCdy7Y6952A0
uqk8fOYMY+Xnz83yYj8bTYaduUi5Jco15J/7Qy57K4v03JcvdjHp0GDMG7ItaAYiLIOro1Zti1R1
Lg/MudTCL+LL0TwLndUhhSryNo6b6L3rEmSwkspwEqGUn1U/Qfx6QiwnGCLrAQeZ+iqNmB5F9MqV
HXIm1fQLOnL8AQX+NGHG1CjWRv1ijE7sb6cUI1TcgZ2kX2nlzAxJ8wlz1AruNIVQRdxEVCM3r+S2
o2Dq9fLKKJ6ZpF9UmqNf13odJbGA+R/67DqN9J9xJjyXRvt0eZLOffziILdwC9ZR7SK778t3PY92
pyxGfeXbz2z0X6iMo28P015Dvp3kiBlJu1F559xAB4nHm9ziXlqv7JAz8fwXCuOoFQmUhYWHa+k2
FcaSOk/pbYIT1r7pheZ76SOgcnmofuGyT1wZlnjtqU/kMZrC0g208pDj2SwL494axevRF3bRgCVX
mLwZFbalVHvQ58YcoXq3ypWA9utmcqr5RSSIMfKc5HgqXbGJy2mfy2iFbsSqC7ZWbvndBoUyVCFx
DNduFbWwcIyQJzx2MFVGB1A03xNTiz9iUTDxF8C4MzUb+aENMDNMyzHdjqLYXLGUeUqmCKMNsY9G
jtp97lQFlmgYCj/HqBKiTRjhkidM1fAKNltBP6wTd13v669onPa22VvTa1Gi24/THUKEl0d+3kmn
er4IVFmlhVMQDKVLYZgvyCvMtcYrLx/22Rg/TP1wWwT53z3upOXtQ0uFcoz8yg3DRt+iXvQTwjLa
btLPpvY/X+7PmX2xZMd6coOybRNU7qCF/aYsiEYqOv+bFBn8RBApD8KAWRm7Befu3/docRGeLNaN
amIy7wr+10jGwc7UroDjItCiXgW87WU/3IxMXVrDAkP9O8Dxsx9IWPiRIyRoNWh4wyDaeLnrZ8LZ
kp6CZiFCECESsb5ZIQ+mNKAhhbHe9DJGopebONvjRUxrIyMIUMbPcBtohG04JNJ+RCxyM3uFPtRo
gu2GFpvQuhJUJ4qQDIJENqEBnBjbSsR0UukzzY2TBMQUggxvMkYcjtXrxsrd6lwcEeexOQpYgVoV
ShqV1OWmSHdr3Lq+e0Nfveq6N+CEHET7XETOBbHYWZ+MQ/GQDErk6rlWOzJbHTuySIlWRutM9FzS
KCa1Mn1Nr3pXQHTdy7EHMkSSVeMmlr+szMccoE5sX3FxQwpFpYuLqUKUEa8H3S5UXMiwcvS9bzhb
6veCVQvKpkSB4rvAyPCelCRvgxyiku1h6bRbqaurlYfLuZ23iKGBWAl11pmgzNP8fuylfRZlh74I
bvRU+pQR8i53+Vwzi4CFT52n68Ukk/kz4F9ZQnobCU1x35voq9FTUdxYUrNGEz/X2iJkpXKBY3Ek
ykC5lOG2VYTgrhv64iaVdO3GyIwuw9DFGFbqd+rJ2URC5vfVq1ljDm7DlN2Bq91eNNIPM8St4fLA
LaCT/xOtsCX//derpPEKQYwUt8v/L2fn1SQprm3hX0SEQNhXMkmf5W2/KNpUgwQygIT79XflPJw4
J29XV8S8zlRXVgohbbP2+rJkV0ESsHOlB0a0aKkPiCkpdw7Fh8e2jfl2ooE6VJ7TCI5Gr2iYgtLZ
sCxHKR0A8L//SX++fP4xi//vt9UudlJz7+hW4Q/IyhMJvN8MVoYxTNhBFHpDU+7ffdDVsUV7osox
A9qSLuIm1o90qeHfVa3joQeRJyNrgNK/CFn/vGPg0Pm/qxz5s6KZLeHmVasNT6JC6mjjI29JM3sz
6X/1skFL+b+fAkh7B/YgTDrh9Iu6egjiO1linU9WvNPK/Rh9+DP/fe0+25RXRwwNlqhr+jDYwgob
ILCMlAD1fTUe+Nkvvzo0LEdpu7JVsKWt4A+g34ljhh78v1ylq7OiSv3eehKtjYRn02aBVOmu6rNu
H7csux+mNnmmgPa8/n2dPnvwV0cFCk5gLvK5Qb86MCPqdSZr82Sm/BmEDGiFVdSNa+cif/33z/tE
HvX/LF2a2fe9TJlxG5b2vQzMg5uHPKZPqPHs46HZdq26peO8T0y/AXi2MEMIDz63CZLyN16GFQ0A
1QbWbWlpwQnBawesGNopTsJRf2yA8Km/OHr+kRP//2squYgq//tFb2CWLQWJhm2YYh1y0WFoJx91
COadZWAEUE8fISVYL5lbq2TZjhkMheHkCxlR6w1vOrS/LKdxmUvDffgqhjVgtxKMMdkhzEI41W4Q
e/Q7htBnnURZvZYoGRTMi+XWMnhjt5lpX6w3scexWqJbagScl4Maj+iLp/FPEPunr3jZFv8VeYw9
YLkV63ETE+ptWB3MCHHhNU/zSYKJtgKJLT1HLhwfSarVUMBQMfgZdeHyVVn6k/2XXp9xUVwCKKAb
GEJHZC3GXh8nTBQEOezOfy3Kzc8kWzL/i6P7z7FNci1VZeEIjVUyqW1lpwP3gg3CwmevSvahVbd/
3+CfLunl0PivJRUh5xM8Ny1qTMMWbNZnvzEbDtk/rMX7NQlYALTvoHNSz3fSc7/+/rGfXErp1XnX
ehDkA6rrtpICJ5xprvfegkEDTEJ622SqyI0jZfNAWjAf/v6Jl+/zp61zdQg2Q0TARKvcFuyg7xQ2
qW89H78q1v05K0iubXU8rwcjHqwqMOrgr2/axEAM3xJyUyrePvz9C3y2Ga6OPsyqq6n22D/9qO4M
3mt15pEuCeQ6WQag8AQB/r/6pGtpa9mCD6kzT2GTEygmTXsfT9WuAz93NTbVFyf5J0t2LXBVXsTj
WAGcBdRhtlULyWBrGy+5E6j7/7vvcXVaaEHQHayQqzmkQVs69/MmrCLxHqGy8hCVs/9FNOKDyvPn
3ZVcnQuJBx82BiXzFvLI9gMed8ut9EvUaDX3503F2nBvglk/u2VuAFWX+pD5Yj5wyORzI5oS1Kke
rs3+aMfXbMYeAu4KFIHHqVSbiTUbNv6sl2ZjVAlPc1DvF2TbQ5Md5cV6uHbbXp8hp9+B1VMsE6Q2
DSAMHERM2xQJFL1BY+5xM+y6rj+nLH2J8TNhk62h+jrMoHiAjVUeRBnVqwGFGD+7g41RAQdx8JKr
j5giszKGrRgyaQuQGKCPKLdOG8DBV3xaDsbn26RSZ1wMuefeBHyUy5iBquVnudCAcjEPBI/ovdLI
YaMGbZ3+Oc7gQW6SX9KRk6ohGjEwxSWwHRyhYPQwcTkxbxPO5EPEzzCNLjT1DpjoWmfNsGsuksFL
RbGRRWQfmmW2Oel9mwsL59xWH4NleUrHcSOX4BYS/A0LDw37Ial/d3ERx9j9z0nfDriciAIMs7kb
m98h+8UXnYsYiBVwwHfOF1DadVB1j/Brx5QOUtmgDnfwuTuViftQMAdvMZm3eCAAsl3swxA/2lqg
2ecLLz5BmaJdy/q+5m/ewFa+vG2seKp1uO1BFmLBE2UAhnUQyxi3mn0gluHHLkAg6+NN26o95bhk
YZm1rpJoD5VEzhB3pAus/JqPUWHkt76XpLxHm2kDJEZutMzhpL/u4nSVwpZ9Su7SMDiMTb2/5MWe
m36AJrbVpN8zOu3hR3GChizvykPQv+l5KOIGJDklAPkAGSD74dQvRsBEUMtDmyYrw9mqQv2z//Bb
irrc0Qb8YMZblkFKBCQguEvw6Sew336BmesR9v15sHxrgvqOVh9y/CYFw54EOcbKVcgBqym3sw2z
HW7qs43R0gCZzZ9sDlZlPi4SBpcWZ4277xr46rMP1JtWlkUnGelhC2fjfXzBGxFslDLepUzAbZQ9
he5BEXHPcPQiN8dHgHBWhRiWczsJHkoc2PuFT7ddpk9tylZI1WOYSKNg5NkLYhFcq77de9kPjf85
hcMpHKu7LP1tkz6PxmBbASWQgowtsBGQKsDJ0IdWHoUVzteegKdg6FYtEuaSb/oAE8sOBcw4mw9L
xN4hPUbBoMc/6AP4pH90/5AcFm+VEvfkQ1HTi3JddgphWVTmofdrAQcGAVixWNTSzEOLyfasJTvd
RZgcC1DxMZE4gvyJsBIj56zaVlm/5DS8q1y2iYASKqsnm/heTiN1UnDNL7X+QB0JOKZvLklvibnX
9Z1NFULo+dbAK96NMLGy5jilcIuGmIs1LHfVXs/YrBZ06FIVTf9up/Ck9LKBd/qusbxY4Evqmwna
steOdrcYn373x5PPcWtADzbfxe2NrevVBKZRZ99U1nxnngLiaSygzz4kgTiIToLPkm7UAptaDaeX
IFmXAUbkaHmI4uiHbxDFAYbFupsk+tHAIBzgprwZflSz3GgPGI3a31J4o2e+fEqq8T5wmGHw0Aao
q/VIsOxDWMDZ6eeiIuCrMVhNUMYAqwWyvtzSZ8MALzJ4eaIfMf81BeBgwdg81uvY4B8DM7xieKJL
PaFDObH7yEuAxplb+PPRVdLqzZC9D8OwAh/3dSjP3QJhOYxa6xQG37C3HDLs0yzeVUG0IwEs4Em7
i/QbyOzHCVzNSL43gVr5fvfhFrmLZ34YYWiKcRhYfaTsYOe3tnXbBrAmq4/ldEuW4alrz6rzcs+c
vZF9GwhawBXumSg4KCDcjQaNA7bQASBOYYhTbhYrhlxDwRO7kfACjed1FXQbAJBybgEBnUmxGKAj
kbKE75ME5LrBYRN+GIzeE4SCnv41NXe9gYtDooCweAtLfxWDOgVnE6Tf8xpm4qA5ut3MzTG27lAR
uhkSQAMUjD2jppirj7TDMqTfNVhTpgnOU9LlphxPc4tH0oI3YCq1apwragCZ4V2c046scTRsWxwV
ija3QGh/9xVYMsCuRZhsxCUxnT2wOpIgPcZjvWcoq4BmugD4EqyqBm8o6NslCE1Vxr7N4kn28Yrw
GNCDZQNa1qqKkHkl9iNswj1E/ysMVmwhAVzFHaJPnhVLDzA5fSVjua+oXrtA3w0E3dGyhw/LEeMG
RcowbeCfpMPDaRuxammwbdrvgfsuG7GpwORta4wlApmOFGpjCMcBdy4B5qpq/rOukJ6Rp8BEROYY
DMOIEvyOu1cOQrTDwabGo5/SEFMLkUCprRMWQAzItNK80ZrdmFAGN6auzLoaCJaQDFGE1LeSH2Qc
yGPQT3LNAmUeaqLLTdPhG0AyKZaVgxPWEaVadwLAKAJqwrDxQValOLtq9ve1V2MWy894d6iRPwEr
2QfVgfuxhANNUgLEFs68PC5d1PW4w4cMqmrfB84jTdawV+c79GIBQ0EXNvwNxk62b2wg8WaiwhXl
RPAR3nAYV91nJHop4VN96qoF7o9swrxP1CT6qZrUdwcAkmjJKZ7kviu95tjRuQMTelHt3azhyY8e
FtkOiJGKEsr4IkxSkkNu8UOa6XnOqsv1qYfClB14T/THgMrzMaZ4DjrAyaQ5xnIWKJ178Ztk8Q1g
KqvE17sl6Y+696F/5/1m8LR+FiU5DZEsOvSYIR2MT2iqjIAk8LeSNUiS+3q0ZxIuG8tHedNN420w
t6aY4KdwIxbxOF0kMZgyOYGTs6kDJ446ATE3agOwxpfAYpILgm5ByTv0hYVuALYhjb2vs1TmoY7h
4MXkczSnMbi443is0/jcZKDqKB8HXJMNz4BqvfIuI3vlK28FAutapjHL0cjF28Xrh8UMrzDC2fPG
Pro0PMHVdU914m0gcn3jqS6mRcPrngHBbAUafi3QKBhZatFnGYGTEp1b4a/DLzRgxAT9urZ2p/3w
LtHqpq2zHQdK1jjyCj98DitRgHcg31j56XzMlvlV+eiM8Cp9swkIHFVFHpO03WMSS2LCB+SRFHGL
H8EWWGx4BdBXHx3VwgB97tSx7Qlwge38jdtpWmOI71BZoKIqwQ69qoHCKQOQGdwzW7IS+GigFqYJ
GKbFZjinjPVzNcCZBRyIKUJg24lNsoCloPm8rFJu+a5SAxg+PCuruhCU1bgebSriPMgM4gqPLWCq
D2BqVUXkHNDx6F8H6sH1TSJXXhoiP+l9iMU8Tc2GxGMAcGDVz08ZLdVrs2QdwFdsmOOtmyfJ8K9D
8ZFQbQB9zrTaNJnn35N0pscwNYArUNN1LeLuZcSkO8KrHwmjNeTsWsBNoITVJF7bAQx22niAw9WS
nFLTIC3OBBAH8UjtOfUXBKZ9GjxYC63LEADF6eMXgBcC5vImYSnQdmO3jN/94FL5HcRs51x2gCIG
aett4rpeniFsiJuVN45ZtxLAzW/7rjcgHZGe8E1Wkfrgh5hwHCm3RzDuYnS/OHB7OGZLQEUw/wZm
R1t7YHDGWLXhZ1iPgAymXgi9wkxBU2nSxS8stcspahuCWzQCbKKVVVtgQUrU+KNhEtiGqDbgZ2Gy
wutRFrWcQPp0Dd+llXMPo9djHYFzNPEhVIlERAOzcTw6P65bHJdN6udZiBgVlDFAgTIP/pSkbpne
g7pu9MHRoLb7YcLQw4rOVctwVFfAevJyWuASJHplCxA1PpKG6EeD4ydaZ7MVfGMC5HAQd3gNcEpl
JGAqhOSV7+aBTcBiiyi5RQqLMVCOCAaBhqTtSY7VBEhRDLS3nssFGRsa7iAo1ZBr50nVei+lMsFN
D5TO/WBD/7t1LVREswc1ce8T+QAE79IepARXO4/DEEveVKG9i5lvdyH2M5hDACdGZcIRs8AY9jAk
4QKZpO+yY4UW7Y5GnXhODUtvgRvsi1LO04PBg5hyE4bTPWSbIHHGkulbrePsNgL6cGvhQFGYzPUg
QvsIf6KZ3sBbqT1jRLNZq2kaHjl4MCtw88j9WCJxWRHc5BupAd2ay7k7oIHJwd0OoJolLegpadrF
H8CNiQelAFTjyH9/TJ4EeROtNHynAHCS4BJO0gEM121mqnQbhxGmKFVge8BXDEj0rIxw6vP5hkVh
d1wqajcA2JhNRxK4Ts9R6E+4Bqpjhtg/iVqYdGZJbU6jgA1so4oOuPFUpKUAuNNPi6Wth4OuWvXo
6oGdSjWWGyHj5tjzcnwqq57BKRxhakTqGm86II6/Ed80ayf7H3PjAPMc7d2UAkCGixRu755zxzmm
h05xHBT2vkQKksdwxoUTH1wf/TlBU8fw3/5sznW0VN9ENH5fEobclKAzUnXsIQhcizS2fYfqq1y5
aik3Y2yfSV1poEib/qbFDt6AZ8TwiCzQcUtICoKfwwndvQrPEytfqRcP4+27njlYhXgx4hPi73Uf
063r3LgDAYmv0zaoNxJDa4xG05Exd6GCkfKsEw7D4HahGGLlHy3DqSTi6jXoYgxojwJUNp4NEJTy
cdMyKW9r7vNTCst7KMbMUgxZkK37UcNa2Zun9QDo5drvEIlbMz+OWdT9ygChf/ZSlIOnOUxv8BKC
hQEW46pWAnQulbjHyaR8nymkhnqxKUwdElD9ehoXCREAREJ+dQQ9rc3FiFWhjWoQisav2nUEMm3F
VqIx7TsrA29VRsGyoabnm0BhRl4hFayhc1rpOQ3XKSJtFyLxDCIPEF8eLXnCMCqYGE89DVXFzlbM
wRbzLWBEDqwC0zwaDnyQNfDfGJKyMmOnCTzXQ2B6QN20B+EKIKKojcgI6VwZoSwzLh+zibMcMz2v
tqHAYijRP2p0NfcykMt20c24jgB7xGGP2dU44vIMCg7ApCMBhNMbmv2Ydk/SlHgsonoQEgguW0te
GMsnNPi5+xZWg31rJnC5oKm5FZfzw+nRrNC+HdZxlYAl25i3xWuSVRBhUL0FDu7Mli7eNrUCczHC
IiMNozd0NOJMOrh2WEWjokSKdEu6DN5m9URPtATpHi3+NAesGrqgKIzXpAI1NO98CfO8CazWMR5f
myCUq1YN0ypTGW51CNzzNhiXddQi01el/N1I8uQo6PJ+ZFfo2N1x534CzUcLxPX3mD6OoYkBwLPy
lSygtuDPFclQTIW+OYcp43OTJuoxxNBR0fvJsNauubcdblEZULmNhsTb9ln/VONIXFGJmgq+CDRb
c9oWQP0eOuvS/VgRVnjT8H3kC2B8IcOrizZwXlfdD9K65Xbxw13GGLqLMtAvPoCkRd8vPpr5xN+N
Q/nBY6dWVFfd7Wx98jAIrVZcQAov/HTPIY0pJKb0CtIlJTSBlSiIjl5s3LhzFU56B0NJTOpObQij
KQPyExlfOlmivjSBSznEAXKPYTn6lbgBxS7FLRa73eAyXL7My26aEjBenG/7MDbekWdjszYBZkKZ
/ihTPIdUDvIUWdGhwQNkEqb7gk2o/XSrYEN67LzLxZ36E3jIPAS4zt4iDtvjtTlNAmcJ9XDedUH6
i/ded4c//k4n9gwYr6x3Q6sRdIm4SQuAwuQtij5BDaTZtJSA4073AyZuVsi8zD2NlvEXkokAG0T3
gKb4pRu+l1AVzzlA8j2ATakr2tkw0ADjFGJ1mch7opN5RdXsffRtAAoXbcKHhUu2XiaAvzGlZQrk
oeNFADvugb3P1lRWiIgx6ZMHFQbWWetXdxMkh8cS78VjS5b5GSkiKG4gOEIepCz1f8UmKTcICfqL
f219V+mPOqLtDsxlzKpYvoCuRVADlD7wCnPwBj5fs/Yrgtw5Q/B0lKpJ4a7ekuxlwt3w5CGIew57
1W2EP4Yg+sKdCdDq8X4OpmYDTnnJCjQB+t8W/Ld1r0BXWs+TriMAOEd5HDsA9fJMAeiARpsQ72E5
wGShNwE+hPa4TSoK9PFQed+6sJao3GkfdSDmP1RGymfbtyA/9Ine+FMQ77vew+GqvOBYAWi9ppnD
aTTymaDhiDrwC6KvDKaiXcow0u9P87ehGmadL9mUoFc/xyjf+APDkNSEFEDVAg1E3iOfyxcVdudw
HkZoewDDxOkR6Z2/ADtCppCcYegS3/slHl2RqTnbwk/C7nyr2rzyseaXbMxtg2UuDyYBjC9RArsQ
vCtxNJ6fPC+hRmcUpGDUDQmz7RslOvwVL1HsgKbEJBeiG5S/PNA8CtZm5OShrv8sQ0y8DVyz7yLo
Y7Vxo5R6SyRHTa+tJtxaoUnli895a8BhMYih8RpX9QpTbS5eJQpTSgUGxTCLuphsau9hScC7s260
dxyA8kgwlNaUY84rlBIhL4Uiwwye2NZSYtJ4TJdEnufIxDvrUYy1Ag6Ug46bwHaIYLFXngKqfGiT
5uC3A/8VC6QdeVpqceHOlz/5MNh1LGr9XiuMH65NhKH13PPYcCYjHw64dnykxdrjYAjQul1xjHes
hwDDCigWzLFf1GjgKrCePY23HIDm5BazvOXLvCixtzO3P23V+OAch9GvaaAJQKG6uiCFL0567XiH
xW0fGxHg2mvgeLtytRTrYZrn3MJU5jLWs7Bt6SV0XaUNJpqbOL6xE0xhYi9sXrqIxIUdYnUKPJ++
SqvYG0AX9GNIZKXWIGE3ZkXBuHC57Hl8ij2dVQUDguhn4LfJtidJfacWalcRPAsKXrNTJNTyYwSV
7EhJ5k4LSzhgmGNXDJzjbG+zKduVtm9+Ku6ad5BCUvwF5bi4TTmisoF6sVd2d1aERAJ/aT1YR2IL
b8dWIBAdpvIHTyRft57iGzjmBKcpa8eCDCAUWDn85qha4AKB9U0+jJfBOHB1PFzn5UM645AZomUP
s1rY1UUS6NgJNLwhE6+azdhC7HXEjA/Q7vFu0PgXVZy4QiXTWiIlLzwXDHnZNCTHs1wLUwIbe5EM
pCTBBwzpKW7dnXL10TOxAQB47POl7sBhBdJgPYy4ajSSk7XUuLAtS4ejWAiq/HX7rBzbps7b+U2G
Kt6Q3Cdt+4Berg/dVhMWLlxw7U0ZiqUIwyrefrOjqO8vM8c6mE5IJQqrhwHBnfkVDvN7EPqPesYf
FbSIq3UImGp9YmN4Ih7MxBu4byRzfCACeXHNPxJf7NKhQ2UIlWMIBIYFmdVYGvgHKOmOgxR3KITv
gkQ0pzmrDUiF4B0iW45RBsdbOLMWnQ81hOfG+9YOx0F7L7Kq1ijYrEJRl5cpTb7NmPmWCFaUfXji
DmXHyY+zoyXyQNtsi17B1mEeMx6AO4MScBtM6TOqhxvacGSjErcyvfWa3ltNCkE7GjgxXuplC9Im
pJJCnntnAekMsmiL0urwFkXx0m7+3n38rMF5+e//1Vg3utSeBnxxO4UdCMS44NHu+CdIR/3q7x/x
yYRCklw173u/ZGXvYAPVDb2GIaxAkd6NhVV8OhpZocEwo/oIwdkOat1Dal6B8v4KKfNJQz25auGz
KPNZlnRyS/hE9tFiw4KIafmXq3fVrk+dQ9VvDJut6D23Mh6FwrKfcABmC/2ibftJQz25Ei5B2OON
ODHtnrJkKGycwtxz7iWwr3S6NbQp/51AKrlq3NNSagDjoYhSAWm2LaofD4Q2+iGkM+wAh7gsQh10
j3/fEp8IVK5tW2CvM6ZtNLu9xsmJkd6LK8IM39gku7BOVT7DEOCL9vonG/zaxqWUAYFprej3VXeB
ilbl4O4ToMVf0pA3z3//Op9ssou53H+/RFCVR200mWEPwp95GsDMW81D3O3+/tuvPFj/o9a89nJp
50yKUKcOwHeHuKgB12pw3vuckmzjzyFKY4DRb+q6xp00hT4yYFYVWhMwpCE530d+2NwPMW+LgU4W
vWkS5xX3KyCUYrGbBQSXf/9DP1vqq7NELKozQ1TRvadsgKoK4ovHEEJ/XG49++Jx/jPv8weFzLUX
jBuzKp27Su9hOxYfahj7Xbru6hDITpxkDX5qhqxsQZBssld0TthtM2BgzyvVUrSIrp4wa4o8sxTR
0h8nyMmKhQGGsQolb3ciVuTfDX/DQvB/N4UwGhroGHs8hjjqgFm/s4UjZGFnNB/+vt6fHA3XpjIV
aQDV8AfsizHwT0IEybmkof1mwotCN6i/OkM/e65XRxCyNN27qXF7FB9g+wuo+SujC2/yqJu/clb9
7LtcHT8I0XRZCazWkJW7BIEzVB8UvaCh36TB8JWJ2yeCruhKVT0GdZBp1+Pc8b1gRgsZbRBruvq+
mhGagTBw6Tdk80pWaJN8sWM/Ed1cG8xgWp62pXJuL/zJe0q6EEW/iooONmASHWbhB98ifwjRYK1H
/yb1HPjOf98fn33bq2MpkxLdkrJyewh/NHLWUHTHNAFoEJ5pNd5/SC3DJ9RdUWyvBTK44u8fe+U9
/5/z6tqUJkP0R0t0TPcj5KRzRuujk7MXo0FZmosuJ2x2ccc7IK1Ft4b1jkJ9SZtto5RGCNvar0YG
P1MNXrN7m9qMUY8Acp9iDP0Yg7bsQKL3YUwf86RZVbOS67phbqUCBLw5HRFNo7PCyVfmQp8J7aOr
0Mf2FoIqxYc9CnLBa8r6wK4bFSGb9b0OPW4M/x6zLgx/pSVFhdb6cnqJB+c3hci0v2ZiHHbEh0QX
Pa8ekcUXO+OT+/faESfEvGg2YIhs3+AKeGU9DMQXFL+AFAfjIWS8Q7cj67Z/3w+fvQDB/x6ERPPK
8MZf9qL2wqMBuGflI0U7RLy8GOwly96yqt6oFrYMlV9+5Zf/jwnDH26Ka8ydcD0StCHGr0eHozB9
b8+yz+RjwCu6KpM2GlY6hjRYmiHZUe4g7zBL+i1CBeTUGwjymPChVSqJOpC5ih8aVFYLgrz6vRyV
D8eQqTlIC0HYgmJYUnDdNy8Tr6aXmWXBi5kiVFVtEulb5enlbloSWFMLybYYvajPsy0hl1o6xjD1
HY9QrKGBG6N9fKCji86iYdkXMepnN+Y1ZVB7aBWFwwCr9oGpn6xs4VhPggCer94SkTxEBP4tikdR
GF+S7chd8BHSmqNrt9jHwCawBLA0SreZGoIVRPRRPqkYLn6ZIeTd+dau/75PPrkCwqvDmckA1UHc
v3ui/XuBFAlalI2h4dr2dfPFxv8slrp2C1IioVxg2nKfaq8Ztj2kEWrVBXw6GOGoXKPM6d17JKIv
tbwUNSI8/2c0A8gzLtr0x4hS1A4Ee4w/pJCGiVVnAgjbPNLPRRgS+zp4JcrvUAXPT39flc+yp/Dq
FB9H25MlEtG+RgEmycN0sT+DUEmy6jyVPksm5nWW6vR5invjoGDs0zsV6ewgGcLsL9aNXu76P7xM
11ZFGd4cAGVduE8zycaVA8cM6vuxTlG7l0v5C0kKryFHYiDIzGMpdjQzUyElRAIYvSTdeukGDiBq
5cyH5jx9WSQKCrlrJ5HmAtIRtNHQmDxDBRS8j16a3tSMN4+JxZUA++ZmW3EKYDE1k/yeLgvv19pz
1a2aXP0D+lF57waoB1A3S77wLr5iT/znFguvoll036tmqRmiWRTcdhiFTdqceZ58SGY3Hi30r6Dr
hYH3irIOiFwkpA+Raev9UqY+rPw9faCJ7U6eoOm+GVswwCWVE8trKji0vkS/B3NQ37NFJPGaxm4u
/BYWdB5y+zoPR0gA9mOCMuzft9FnL9fVRcS8y3mEZg/+PDr9TOisfvDOg95hjtCN1Bjf/CIo/SRY
DK/C3ilSth1TFP4pXbw7tHv99zbr2RtmbNov6VT0n9rBn/bj1aWSTjZoXRJXu6xsa7FOaOhewU6a
i2Ts2HOUyvoGsnD0HuEJ7h7aKo1lzkve/dRCL49d23u7LEFD62KITP1csp5u61ZNoAuaKsB7j1bg
qRlBvVi7ek66jY/21LmhGQk3KV5JBTGpN3U5BAv9Ed6O1stRQHO/mdBzvAoVNRD1QcZ9F/WKfJik
8/cDE5VZQbWD9m4Fki3UxMswfdOTDh7B1qhf4Pgdp7DqmDK0Avpl3IfKTQVuB4wIwwv8gcmQ3KPu
i6qj16YrAXHVb55aXVh/GhHUJaV36xA84LzuWWvXrqfttymwskZrh3gEU+U+CugRIU+tsXOYq8XB
XtZPh2djOnb2EkGf+jRaTrPj3a2pyYB6RhpCwsYX6oUrKNyGo0li0IqCrjrjj3B3pYEoDNY6JNi3
9eVHNYaF3trY0EtFUE6/5whVnXyqW5PkTTwPO9HAEhZtNsbOPu/pxzIPuGJIZd05huTodvI1fe2T
sNyVLVQHaKlkHSSXiMt+elL4R5B/xVvWleY1mZW+p5bSbRabPlk5EBlOUTh7+dT1/rdgCNAbD2m4
ZbJMb8K6pR0Kd7Q/MZpAg4uRw9+w4Ib4rUkPYanLjxp3M6S2CAjuqtnaZxvR+YXM4Qv6bOXeq6MO
wqykrn+aAK5qnGbzAwjM9JRIjTJ4Wybj3k/7qpiQh33TmBTQedUZ9jTOcVSuAtWFj1kj07us5U2L
+qntsMCYDjx0/QiNX5nRBj9FZoR7U92fm3nWe9w29JZFFN3wekYgU0W+iP6PszPtjRzJuvN/me8c
kME1AI8/cMlVSu1L1RdCpVJz34I7f72f7Gnb0zV+p20DjUIVWlKmkmTEjXufcw4WuoaWh+zI1eYP
WlsS4JhYp5gcrSi2MIk6eLPOQNOJB4QEaf5GXJykhSxQlfoWJ7orayD7V6rS4SNd+zg/VVlrerCA
I5y6qw12Cb5vuvVubXX6pjmVUjgP0ksPeWLZN6apcPoYRz1+cWawjV1sZPGtMEuIbzNn33HsNe0D
bR36MRTWAioW16uZAlYLOulNWanTYBjO4puTN9zSkfGwZRSV7lMcr17I/eS9er238aYpxmw/K9f2
kGR9SypYvsTnrI+zb27h2Metm2MQ+KVUgSqY/fhqkfImyYb4aQLauwqQk3MHontOO7s4irw2h3C2
hsEKtEp542FMY9Lr8GQrL67DFpfHY/thTxtQI3uotsvqTF2viLn+FEwzX3HbIDTYda76skWF6dCI
n3AYOs7Ni0nmX9FV5gsKgf6jQtiWhIaWtA+IGPJP8rXjM7ddlofOtfAtBsu9nVa8ydTWltBRjBZF
sXqfOJtYH22WgSQm1bbtFWOogw0upQVT0Xt3Fefx58HItlcrg6Rz2RDfF4lciOW9fxVbPaSM9vFt
ILmevjv8UV6nfqkgD5irCpsQMAl1vmWGiEagHQlQW6c/Kn3sdqthd7uhSow5LAtDp9xTYnsTczp+
jXITbWhPRUeS8Kjm37TcS4+MOzcGCVnzzhm+74N6pfFdbdb0o3G79c3mEXnL9Fi7q9J2vNVSS75h
R798ecCHOzWNuhMwdDMuiAVdSPJ1owod2+RrTMSA+zZo4/d+aTzEpkNhRe4Sy5faLfuDyvTqXo5D
edbKxnvbpqy6u+ZaP2UlGdckO4/yyZukLXzZiOF7bYEPX4eGtI5qHbIxA033lty93umJpviquOTz
tmV2bvTCKI+M8/EwFiKZPN/V1+UsK5oDwMpb76/YG0Odr1uxbwqvfbGrfkV0nrCMFqp8yZfMRdGy
Dtlr7G0wpW0c14dZW7ezPptpFwghCf5uuyuqVaYKqlHXRvIb3bbsl11qeagz5q7STR9wolf+YFjE
WU1d1bz1cTIRFD6aK87mZee8KLmIw5a6zRfR9ENk81mBdwwzXIi7Nv29U1TFGyky26eMXUAar2Yt
aMt0/tY3Un6mm7GivjDi5SXFp/22X/vm5war/Siysb6VJcQaMOGo6CB6ubrEbZXdCHLnweo7c3ZD
w5urOVS2nOCKF07SsUlsLnZc21iHWCtxVQcuZeMzG3ZuhTNtu6xJ4xOmNfUPdwRtNPRapzkxJCu6
4oEdOYyB0fa14F36laFQF8SjirxaG54qRzU1b7+HPHHksgVya8z7woJyZY+w7mqIO1CBHoePglIz
g8NfW3ww7eoB6br+gS22deBI0YTbVnjoCtR28bwOn46kMu5rznFBr+nVsajWGnorzW4cI9ePWwMx
4dRFufPQip4XSxN3eT0VFzUBXKRDS2+DfbkKQFu097JDjWvMq5dR1rnT3hDYtwSoga3Gr/K5uAGY
GhjVegKsb2yqkM5+HWWEIPqbJbxg1iwVxo7tnAhgZVdxqvZFOsuw7no0Ipw+XITxIx2V5i5OLW5x
R8VJ7Hf65Ly0DG3jEJEQK6KjYHcNg53SB2/cvovsOlW30wXhxwZ+0YF7QhcvMs7v2owmTbkBHrdJ
y6S/NVrzvfba+tLEGrIjqpUVRsa1raAB9wC80rX0saKWveNiZR/mkKAgccqhv5iTnnm+J2p5pKj1
3iubbG7WGK+/eM2EHcsYE64SlLFyHrNBJpG+GdtDDx5xtMw2o0ASdqeCSbfil8Rb6+cZwwHkvbaX
oVvL6xfVGnVkrJricWv7x6mbs/tc8+bT6pSA5UbSr3cjs5NXtZL5qiW9dl4qfY2mNnY/esny7xOC
Yuw7nsAdwYwA7R6fnyi9DJgQf1UVW/wCq5Hslg57bnaALtC2Vg9axpRoa9zheiqed+PaZYQ2lPJt
LGbrSTVe/yRFHfuu0MV73drFTu9Fu3eWvoi8AomAN9rf51WAdKUALSH2bBZIGEKnR8da00uyWl3Q
j4lxSBy9MP1eCkqUrrTGJswhyn1eX95ttqHdK0d0yR52xV78zFoqylaHKwNzM4g77p2qCvPGHLeb
xi2ml8zJh/F5JYuWgU6sby78T5V/a9zE/B53wnnWWjsVfqoPCZHMPEkNNJbO8cwGGZ9DQgwMl6np
uBwzUaOFm+RSYZY2D+qjcS2tfXIXN9uno6o+K5Bs+JAmzpqA3RTnnapOl6t5ksEyPq2T9jQm+oD0
IIGheNHabfEOE8Gopr+udOuBIcaot4cx8ozYemrSVIVVOo3whHLWbwtPkrnloUPw4Zix59+2nspo
WVGEy2pN3ybK5V0sJg2ti8bAGdlpsAJXRr3XkcHuCvOgl0llEpFu2r+NboI+iXd1yCp6oVC+9jFf
hiWYEEl/5BnSsrSuq8dmzeYXxQq8d/te3Jpm53rRqFvFe2lm9R24dvcaq3Z7I/MmPS6JUZxsV2XH
sinAAPPauGoQDVp/7C0na+mmj64zy4ckd187hFhvLJHVEUJLoxPNptTYTf19XJrtUnfzumPbjp+7
IdFP+pA157l3ioO+oSVzM4/guKH35CEeJ3G0lEhekFfIF4ONjvViNflAVblLl5FBx2rDPyW2SI4J
H1C0jh0khINlbAZEWK0PiZXlMEZVsz3aHkstyrN0M5FOLO7XOrIi5EvSfM1jjnRoWUe7iczRgFBz
7Pk86mURFZ0ATXcrhWawickwDlJPDfQk2pjDhsrsqBlk+7CqwfOuaGN3UnqdHjRdB5mM2RBDTkNZ
dto0IU6rlY6XrtuaA4JNdGWcKGrTVx4GAttULs+T9PI7EPD4XDEaSvD5NLzHZpl5COypDXEs3162
1C7etXTRn8vWkHuA9qEOCDz2HocMO65YH82bRlPdadSMCZbbGYK57cm31KDAWK1jdHVsDUc5q+EB
AJIUoHLLfya9Yo9LZy0YMhidCb6GgAucFpZlhSgEfK9uDcvW9gBkS1ROMfslq8Nw01aDRGKzyvZi
L2W5y2Jrw/h5VNjsDtispIPX3ilgVt2np+OcyaCa0Xk2rXbba0b66AymdTZnGPUS3vhsl6m4A8sp
Q8ka2ihvOnr4Jj9ldlZDoadQ4z42k/N9sk36Pq9HdCEWJ51j5abtVzpbBhrXNf+pVW3xxo7dEqYM
jhFScZgHMXMEmUXinbw8WV6H0Z0PsxTpOa/m/HFBzSnhn4scbwG0JkWgQ6+54FiaC/CP7BdKtf42
Z5p30Oh7Uyujb/C33llasKK61eHLJs0AVhfyu7lozm3ibm04TEt/qOPl2s+au0b3nV5fwQfi7HlR
ZrcbbWW+KqLR9xz/14iu+naAe+k+VuzqqWXTFjtCblCI+KFSEz++c+/YXKcb4H/5o0s0EiSRWWkn
NAOLgvPJ05+pm06ojQorObnlUtzkZA4dvWXMPqWbaT9kkq8RgG4TWPTjphP1VU1sB1DL7dwWAoGL
kgfXbAWTWI4enkibl47Cjp0FCR4quRbfDQ0VjdlvhBuzFBws7pbvrPTGz0VrzZ95zhl7mworgHFJ
XAKUmnhnYSP3jEyhvoublNFQrGDIAywKCTsdNDeiq1AceVV1K5Srn7gZPMSAnvITj5mPJ2A5uKeG
44JZJjwp2j8v8Tq0z+Bs2JGVcnnpDK2476BkwqxwuluQf9xOgYd3uGIZp5GT5dlNHJ7F3pLfXbEM
bVg6VSZ9p0vRl445nRa/7426DBs2+oQDtIF2LzPni5pFmjDBa5ubqdggCaqk4hlSxuRP9ZJGKdX2
Y1psw651quQ+7uvtXFI33qrRm286nePdbMnsPdtKoh0LE4sSU+SBTQbEXqUpQc2aHUcyZXyGTGKF
wm63vaABuTdh4WDS5pVbs3boeasCRJwJS1KgTtVFj+zDlSWkpzbne71wtOPUJeiAnZkzKMZ+pyTP
2zA3suWxkqjc0gXBVhLDDZr17B2cIltuV3dGGk+kULavu0mexz5NQRIdl29cVHrGrJwTrxPH+7WJ
7XttzFY0xyYSIg555aVmZP+QDLFx6jQT8qJYsivuLu5sO1c/Sb2dqltr8sSdXJ0Bq0VTOa/FWA3f
LMMQP2aV97s5k/WZ1Rv5tGXM7eCnE8T3jriUjWRpltTPau11Zlt2l5+LdbH3ncq6Y2Gxay5mL76V
ztX9OcHkADF2qXHhbEZWX9PaTxdjzOojzCFPUClt6fgkiHmPekHN2teLrA94+25hllfTI6cPRC12
kSxRgQXDjjPljOR8c08MPLUorlZ5stxq/tZuWvJAtTPstlxq4TCX1u02qPSdTqSVBsqQKspiu2CP
Telp2zE+iH2dfaliEGtgmbZ1sWRVjoyGlXXGzKl5s8ypPpgD4HJiVAJ9HriR3+Q2+eXZ1t4bs1Ov
UaaUuNTGzKbpCu1mSt1uT979eByoumbaNHK4w0dpu8PpwQiJsVpeMixmZLB6lbwBth19Fl8rKtzG
g21oNRcHnaa4a7QtGaMM0zumPQQMAnEuKIFAcxuMBBZ9mJg5wuAHs7vVyP/M5o01UL+b6aAd+7H2
7m0qiG+5oYZAoY9+8ORkRFYeu2Q0ZtocGp0HrDnozotscsiwpHKKc9MVM7PTDB5kaOyaLqMykV60
elRsm/3ADmM/9vnv2pYyWd9oUxtjuHGcC1Bb5jlK68TYjQUM3mxW5qHQlvpcKr16yMbMRH+G6C1H
lHYul9oIbBbJK/nJIrKVxiOamPIRsjb7mdSVde66bPsskKijQF82+wl4L0YHPq1RXM+Gn3br9kk1
eYUb5RwBTlqRRbs1zHQtDl2n8UB+esyDuYdPUwoGDn0ughmlQFR3aIB11YsC63NzuxQYQLxqrINp
sI5Nvs/MZdppSo13GB0t9/hBb5HKl2b2va6l7iroBzvp5EWaDubLWxmzfeHOMDBFVV6U5iQs8l7x
uBAjlfuJY+Wvg7cA+aUDjCGo/xBqsbNSk3nZc1ZV8wV2pqc3NaGFrS3Oz0z+aAXVyRalS1F5h7yh
OYc1Q1k8y0QbPwV+JzfxlrRpqM/csbcwhjFVZzW7wdCatArnwhrvupiqO6jYN3h+3Ww3GKCH89Jj
fgAKVZ3dXI7eWTOFa4VtYxlw/RaL2aS88t4codAH23Be0iJB3cr4ePQV2iA8j4Z5Z8a1dqj0YT70
s4Ygb6Sfd5PT9tQIlJXL61zocL1lA0FiKNe+0OONnyiJjMdS4MuBfTs1EHNUI0qyJCHCq+jRd7ZO
Vnyn0Zhyv6ocRnh2cvK/Bft0iHChNGj9zF3QQojsaf5NGlm8pnSjunTcH8sV8UX1lhzFqMwHZ25X
eTdomh4aE9ZNz+bkaHKXGpmOvM4U5nADNbrR4zNM4SRPE+4eH1m2LXtO0By6xWJhLTMuujfQ3OvL
N0NzrMVHOdAkL5gjO204FZpNN7eIp1tE4XQILe0aQcKjGdM6D9JMUEBL/GYX5gDndiqvp3TbxllE
oAjRlJ0GOCw4dqQnejzdOHq8VodEsXlyhJHCjZOjFSOF0bAhALvSbY3e0AxIEBVF5+V4HhjJbWej
pHo0zKx5iTv6GqGrUgmEvKK9CtImp8cox7T7WeX9qId1qlbFB0Rb4dQtYKi+uWrrGKEXMflyNadg
cqmzakGRVkyMTLnNmS8YML/Q98vmoHOpyPeOvtTziRkJKphknivte1O12OQIjAnYiqefqPwt91ud
A91jStpqmAxUmZ3vTUeluKYaU7sdp2k2njIqMX2HG3ox++wA5UZPQ7Efq3S0wmxT4m5Leif1ablm
NZ2wSTwuduF8CJvKADJ5ze6IAebCb6sk6K6uMdrI8p3quWl7sOFXJChFaNLkDN15XE8ijjnbQNfu
PBLeSDZ3NXrmi9Xb9AHyHBMWqxTNobK0OHKpxXA3cEoOiEjzkSpsRbHr1ZY8Qt3nna+40U5o/5L9
ArD/pNq13I2GvSUhE8Xh0rlp7xxopiSI7lEJR5U1dd96dx2+aLT2O9HHJK4ntBanhIkPU/Aio0kk
CkSmIl99J0G122r2FqoxKdFnO7TMLmW2LL911hUIH5NZ5yGts8vWUAVl+sZcsxdJumd1I/OT1IL9
lG/W93TOsXWBqv5epwWgnwlLcJvH7fgdlqS4M3k8H1Mv72n8ed3XVqD1aMZs26HKyXZgRdo3FsE2
DQg3nCN09sUpVd7McYyxzHcrx3l0m4f2S2wJcwMjg/pHwoHhHqWSk4sbq9PWL5MOjx2YamlfEJWm
u6lb8HZAff2oLBq4blJ7J7o30ye7wUx/1FSsK1yk4jRpTvcxySI9F86AVmiunEb4VmrM78yurZSd
EOPzK06GbkSttPFGrN2+Ws6Am7B920Kxr/wU53r6TEZ7pq0gT+h8xmpXV0p/GuqRxSr22im046xP
aFakiBy2uI0QIrn0hp3tsWfaerPCHX7asZvwJisGzfOkDZ7fZaI/1cNi4n6iWloxMcOzWhvPKSfQ
3wRlV0SL97oVrrTEh8TzxsDyyuZTm5T4cPImPbVaU38QF1x84ubYH7ppgdCJY0cLx/JqqfKfx7X/
1RT1F+Sun+J+4SyDiGYp3cM29MaFrmZ1dK+38P/fS/xC3CWbmzqt1xsHBg7DznP1boeeBD3WOEx/
MXT+L36LX7NdgMpwZmoUljDFuOzxjpoiDGflTiXVHymN/0/x1s9NxX+/Jlb/Kdt6/9VcPqqv/tcv
ur7OJ5y7QtY7kKL9x+uGH8PHn/5xHRcP68P4pdbHr563/9//G99JAPf1K/9v/+cfQdTPa/v1j799
NmM9XH9akjX1nzKqXWb3/yvj9/rz//i+6y/wj79dvjC1UuVH/bP/t+/6Z7K1+3chXMZ6jm67hvCk
zs+bv/rhH38z/2463Mw8o7owcIu8gnF/JFvb5t/Z13Sdb7RsVzevUN8fyda2/nfXNtHHGiaJ1KaN
0+j//O3v/zmS/2f8OJ/GH//+1+Rp+8qt/O/JvQthZlkORyxPAHN7iGX+jIUZHvYla6GkP4Il7xgA
4DhR6o/aSJuukyVqvlGisqQLuxUbzixNPkSNs6XHWWf+mVRfUzU2QTL13k3vFeRyZh3Rk/q0B6yS
+wQh3q5J2jhCKoKjB8K3op/uSkTaRj6p46wQZvTWYIe9Ku9ZBY/YId8W09ic6VR2OO1g95M3WMJC
4O+1XPtytD67B2dYbpOy2cWMtgIQlfUEqTTc0JTgOKz08wbDtHcTWJhtEOqZLRiiA2lojnXIacnh
C+bMTg8NLVb4qSnIbelv5TZF/3Iv/B8+3V9cuX//dG2ukS1dTh6m+DUVQrcQk5pI6Pw1ae/LytCi
urHXcGk645G+HCUTzc+uiwZP2wKL4AiBH0K49lSgYMXq0OfmhzTKW9HMrwsitL94f86fl4Q/3p9H
QWjbwhQU/X+++vS4G6wdVs+f5Rud/vSU2sldrAzrPC7JaUiw3/YkJit2Pli4pVGzFUVr7Tfqv9Fr
b6Q392GfTPEJN4TmbL9rmXpor1FnpVcufoJfWyG7d4xgyhBvD653Nso9tdR3QIEpwk3j7vc7oJq2
m63bkOUNCx1F0X6jD39cGB1G69BVpw3AAWelpC23A2pDJkxMNM+TMjiMszv3lZguCJNNv6mmXTI5
5ZPt0JUAePSvB6aHDfuB3yX11jRol8ZWFJu5eRuj7LpDQI1kmFNTIqeDEQvET+SRoVQqtp09D/Hp
9xukrrbpL9Ac9wrH/PLoOVJ4MFpX+kH8G9qUuDp5iOSnZlRcrR0/tYVXHp3EuG/WajlPhpS+2Ts4
9ekbxhyptqPL9lzRpzbtytqRlIzGNcc0Z3JgmXA6AF6uFvdIj/tNupsT9hgK7tbtmDbbcpk9iW2J
6aEoq13XpP9FAYnCN1JTMUU6wjzAx+FnQhLnvhk3AwaBcyPwHSdst9iDWAZs8/W9bntHJ6MoJiu7
uUDfrUdsARJ/HclDXEvCIzOrKqDPxomHumtu1dUnRqrxK12y/LYRVnZbbMk3a+ycvdYMn4kk1w9x
b3JbX/9wEhygrW7JIJHNme8G6Wi35ChHIRjNMwlCBGtEZem+pM4mD8weMV22cekaESiDN2D19p+f
Yi7Iv10px3MkYjGbobyLO/CfH5PZtKaSoytToCadUURagds3GMENOaESpvKVNO9hO99k0lz0lfmM
idjMd3Pv1hMct9YKsfSIR8pOn1d8JYcfQnZ7jDPbS0y0sd+KSUUNQvtAy9s0oi06kH7i4lRB7CDr
Ul8dW1YnGhOaOk6mMHaF0XT7XupMOPXuPAM8nCVHBd+1aSh7nBH2WSFJwCy0Zw+9MX/pT86syqDr
iEbTZKkOmTFE+VUKaW64ZS36LDglwVF4zXOmi4NluOYRXXqPt9d5s+eorgp1EBz4z2MeOYYkcaAp
Loy03gu5jKGnj+qw2cNhsLzftHacce0yjCN9uwXFn5Ptmtr4XHXlhZYLkWBrVyeIbUaeSpgzgdR9
1eZh21qfpj3qga7mKbDzPonkmjzEjfBucn09V27sz6W9hKP0+qjoifBJKM1CCW4VYRJAA4m48Ahd
NR57TCAP0MZeSLtXC3rRy2gaMX9zy2G534pbbvJlB1h68LQJ7fhgPjaN+SNJtWfi6pZd4mhvruW4
O14hZR5WlYeiT/PQ0i1caHJ0s5PeIVRcim/gU+kZce9O9haDFy3rAgWJhL6b16yFArKOxTeMcDDP
yJavTvUy5BjFg0uEC5mQSI15m7LTvJui+raJeMbx0PvS22I6IDnej23cnUS3oZac4BQm491wEwPl
fZeikQhnuoo0vZjIcWZyTyZ2Hps2RuUyPzm9dpea2WGcvPqJRModrfq6Hr+pLGuPZo1QvmS8YVbl
eW5xbegb2e5pagc6I6tgkIMM4PbBdnTtuYHC2jezU+7Kq8MQwzX9srJ+BUmsg0jSPDVs6NsOax3Q
six0PU7vTRb/LMfyZhpSfe91zaEYzBtnGOhJpEiEdONiIcCOM+lPOgP/fDpS9Iin0Ubu2UuX44lX
f3A0pyda0twWTTCs+HLgsz4CoB2E1SNknp4Jght2fRq/bw5mQjGH1QGXZ3Q/+2Wxk/AqCRsMBMDY
GXUu0ILpwbzOZh1iknmOZZMe1ni4H2VNX88yohGju2PbdvU5+w2krEUNI18t195ZpVcclrr8HIFn
ihWlqcR91DZP9cqA0m2CWHrPWq8uJX5Bf8H8/r4d/Ot2YegsTPinepblGdL6Ndy5dRKiJOyVs3FX
Zmcb02XmqxiquimwQy/lsR7k87h1FfYezGrUOvOIuPIWbXlxHFuHfRU/jy7OjBOM9ENZt/35OliT
6XQDIBOw+u6pj6ZzMY4gJTEjlGUqvHNpJt9xnF0uObUXkIlp3OKhiEdIIgWmU5Z9GjBMPrVdcsxU
JR7dKkJOUO4aS8cDbRuHaLpWecPSHSSrtp96N8vIid6ex91/Xqh/wcldnY/IMR2LLpvj4ob7axBk
7SFdd5uJBOmUFVdyvbFapmFlsNalQ4J+XLErjblYDrLy59SaDoIJ6y7hcd712U2+jD8GYX/Qs7pA
BsRBxuAwdCvxF7brv1Dk/3yjlm16Nns4Lna/1l0Lmh+qDM78+kOs3C4qRK09G4IdpmwwyBjrfCb/
LKXXXfchVE8TNdNf3E+/y27+fD9RlSIDplhmMRfil8OtbjiJ0MZZo+neHQdsN88t7ZVGrj1OwXZ6
cZuHuChe6knV+/M/q4eOBQYjwKS4qz0sH5tMsyNs9u3z1aLbBwiBaFNXW9brBV+dejsYZnJXXwcB
STXHQVE0ct/UMvbbNNVO9fWP3//GHU8qV1zc6pWtn9brH9Mw6yeQNo4UUCwhEGxHMMaCFS/zQkGy
c2e5PXb6mCBiTDZEaxIy8qB+aN27kg/wZPdZpEn8vnScUfZzMt053RLa5pg+bUMbjKv2V20Cw9N/
LagNg2qfct+xhS6lfj08/qsGVc2uV2ea4sPYnB809hY6c9WO1CZMvJr60QRgoAl3FZpouwEx9nWE
p8LOKN66MV+4b7HF66pbdz5tG6YU2Dhdx4XFjVG03t5b0gcMng9LPr26ltSxIEo/ugWkcPOecR91
jUy+4FoNJlfhHbZczUcG93GD0wiKdZ78fi5BcUP64qRXaa3LNG6+KzYsUZzR/nAQYOzLCWNmJumf
rWtgUutyMGqm/LTOsGrInK+DgDmIexvvH0eecJwoI2cPFGD6SYHyAA/6QM6OFmRkJQ+61YcMFMN+
nPKdlqevVuLcAcicpsp8x/I/aEUZCa3ZdVb+0Ra1dXbHeufRU/JjbKd9cMBPeBNzDzRc+poiFIXT
lE+7n6McdqkbVyByXLaPBl8XSlqi9oSJsZh9SpjV+s3MNulZGGdOrTmdKm3PcFY7e7L/rXfAWGim
jbzn/qaSne3T0pShMvIiiMuZy2PbWdhb8ISim9L9qKfvAA2/WbjP1WD8BCmNui90+F9dumXoFJzt
4DR6YU7RxgiJc+k0RqpmJgpyUFVtdWkqJgs4sh2w9VLRWLwPm/ezNPpPy7a7gPgL69QM83mJXx2w
dr+1JhEm8b2w9KASmATS6p72I86TTLW+8SbdwGamdCc/e7s+OLWt37uUWwwgbN4Bly/OlixyOvZ/
1y1ODsKrDIKht+3IhVWbevdBc+wStwfzoZSjwRg9lycz1Y6CYLn77FVbTQbjJYiqtdym5vIdIZ/B
Xjpc2EUeuQw/2JUQ7UpcUGMrv4fhW4OyxI0JbdLVDBdr7qnDAja2oD+rpn2gjfeDjPN41y58jhsi
lhBngI/YJSTLshmASp/qqD/WeA/4UNLtLZZ6mD4wOxVViwUGCXRZZZBgVSV322gf3b7sOT435c2y
OSQ5tM9Naam3UW1vwBXBhksD/JiXPHeIz6FrGRJWUxfoGn3+Qmx5AAh+q41yZRnsbcL0Ag+Q8dSM
j1VeOruC5hMOHhWalxt8YuJbJladFmFR9jVJN6FcwQGW4fD3gf4D1jAdxuJ4XpnVSo6Vy6kIDC9M
2lebg6A/lBDgtD0j2+bJrHk8gk1pbsjNe2ZwgFXW2t8mWrpjh1d+PELH5bNhnokfBmJ17lu8PB6t
2GkD4YporjXvMfHEZeMoF4rsp9nF5bnu6y5KSEMOKBAxg8UClbNvumLxBVlNHK/Xhx6t5J2ezTd2
vYUQ7DP+Psa9yEnGImu+pAM0MWMYZxzB2sy9m+fG8Esrf65bc8YnJcVBneZJwVMYOBYNY+iDHgEt
5qMMAaq4jOaq/U3HKpsBwIbJvBzaB4fAMYyA2mPXd+mOTvtzS4lEduH7ss7PS6PLM6aU+JkJzqWd
OG2d1u1sZFwhgW6nbe6f6Czvx7I9a/PWYkk8/6hbD7tdJnC+2n5Mm4cnPPWrPxblQ1p9T9dlPyrs
r9SGvXEOWwab7oSYODQBS7GfJ/1HV5bJvuWsXSXzu6Gt3Y2nGPSkMH5Ysvpwf7ZfzBzwLLagwC6H
LlKzXvtFbyZ4p3WMp7p2OYsqG0IMrBh+gKLvNAhEHLqbyyrwiynBaQLcd+5TMb6auogqfd5taxnf
joN9G6/JQO2NFpZOH47LVZGy9KGrqi0AHtelNaHy+mBdlh0bV4drR1CA9wea6DANUOCgzsgj30+7
Am1YwIE+o/ry7jR3in2Kbj5qb21DbUrk9ar+D+rOY0lyLcuuP9QogxYTmhHSdbgKOYFFRGZAa42v
7+VZTXZVtSjSjBNO0t5LEe4OB+6955y913boU15Ykkh7m9dP1dL2bBT8M2a57tSW6ICoMBwRjJmt
FW3CoA2sNyFAuxGi2JxQVpUkmLlila1A0akcdLWnLLL2plgfNWv4mE1Cz6bOuukr1NM4sl6kJe4h
lraHO1XZcmKnQlLwxIiZkeEgaxg2NTogc3RZ+4lrPFPQADbfWLOAD6XWwOGKB42uUMT186Sqpa2R
mtQgprCbO+1eJOl3lM8s89qCjD0SPBMBIHR/E3PhzFyhi0zHyqPKZSwPoHjNfnQ0AMdGwCAYQeAJ
pt0Dong1JXXZKI1AZYAGj5JaDtYCZE3RF1IwdAW0hxYbyFgESj/so058Y7N3tS7FvyDNN6nRb6Mk
Ga641tRPQhRo2jDTAZkaLzRjKoK4p4qvb5kMZDxCx2GnelRsMr0ihptKsOZ8Lr1qa1iSBkKl3Y6f
/bhDd221NH4IynOSB/OcptdJfKCtUqHwZQrEZKIPOgh15IX9CMS9Fr+FUrb8YtDvkoJwneLZPAnD
YwRduVWuDW77GGkxnkzRTjTvUsHia03yRUGrOKGtZrNiPYTDuxyMmuemanMo2lEzcq7DNZ/Mcup2
8E+NPV4S5C3qamxRAe6MWHjSBaOjFFi73Ui8wKbROpQbxkIGQIcAS6gveOl+SQkvg11kixj1Qf9T
VyeNFw/ZzuqUcf1RiLrq6Ep3noQ8DQZTfm9ppURZjuZdXRx9oT+XRdhzkMwnrtKax9HUm01fxSgB
xfDN+p4B57MAPFhuy2/D/JFX6EKDRaO3B1krm5nlr4k+A/mBAxmv1l4Oi28jZxPOCUyMU9mdlonI
yrFtvVx5ENZb/SscZ4h5Y2E+VOIYaVYy+9K2elTA2WeRDN8jdq+jqYvgjdqzpVe5R8A623hRbmnp
4k/iyOC0GlJh6XcVjqIn6H2BeodJj6Up3HNMlVZ5UT1WXEwOTANrNP27MRwyW2rbp7jS9kaf2wvH
JYpsSWDqvxyaWUX1iCmYWmx1lDB9McWXecgVEI2sdUqbI5gXwEKujbSv6Ejv9cfYNp4PS5L5bQmq
WcHYgdIVYZm/itNtpr3HlsE8s64SuvIs0CU4gBikuV8Z4mqXdNFFSSN1Ty3hbnWgNUdTqWmaitPz
I3Rw0yxLt9EfXHtjuaFlwNbRN9uVw7k/6HRbTVoHTizPR2CBx5QmwCVWmtdBSK2nsnPMoTuva/El
xd1GXrvOQ8mIckUq9vQcz4OC7W6G7MGTuDMlQHqWnldO24gv8eJzMrUiRO1dY5DtWcZOV8QqGHvy
RUpN9xOpnV05YrYAg4EDa77qyPMWJHO5RGcuelFoD6Gv1jGgLdVPKqftTlUC1nWRf7G+rpVg1xjk
eNDMp8fA2svIByQKA5lRvNLnys0na1LW/dDw5Eix4FYdoEUYdud4murdmOhY7xbNlZnNQ4i2XrQ2
3mAhCg8sN9l+bjqeSv5PNEywoUIMa3LOOV+he9t36py4pVDLji+Grenh7OOaEoUUafN0ZSv5khD1
2VW0Whzy62RT1Whvurr9mCcDqDjyoO3UdctOYTTC4b0+pB0ZIokQIVnE9LU0WO2xxEh3C9ToZigY
sqMMysTIghKaRnSiDPWYYOM3gGeamvUW97l2zAj70gprmzLOJ9LrY5Tj8a5H0SWbL5Gh3KRO2NJw
SnysARn6n047qwbRoxw3skEznFEo5kDuTQ0cs/quZySkYT/wk6TLHUlS72JW/hLXGHEvkzhFj3tE
H3ToaYUkKVtKFSUQC5X5OpRz4o9ZpV3gCjoapkx7msIyYNhAYTOjtRE1DR4GGhpHvkkUXklMb2SG
UV6biyMxI9kCH8PcZ0TeWOIrHzSafdDrU1IDyItJ5al7qoBR46vWf6vpqTUfWlmRE1Sfz92xiBZ/
7bVX0UrlXSKalxpF39l8mH1I1dn9eQvaor30ZaxvVdpUzGRMFxg2osH4KSu5ZWaEKXtcoZveog8+
EHPsSMNLhC95wQC9nxbVnyXpR7CqZ6vUyN8pCQ7S+zQ6aFmXkccm518oinG2dEVro2nWURJmkNBI
82FfjrxUI0417Wf9SYhpIsP+Y7LTXdVaR5g3hbgfxuLB/h03f/2BFkBNEC3GwEiIHgHzb38YGgvV
rNzuCUSWg0ZpLgQQtttKb+8Z6ma7QOi7R5YmOQZXPfgzN1iGY53n+SmtCxd95rjFnF8ThyAo2yWt
XsNcxIclDt+JGH9q+e+mWz7KsBs2lpVtMlw1u7AE5tgLLLwRezuWkKeOGw1NIMalqjJFpywEff/n
F2JPGnaCBBcdY8Sj1gvPea0bgD7yexMvwrE0SuFYUF3DrhczvzHL5RTnj1ZkRy91xjzlaJFUXvHJ
vyIyKvfSzGyTjy0EubB8adVU7jotlc5iLHjsR4ob1g2FIvTVcwhn0+7DUApCMHNkk41qMD00w2XK
WmNw1AroVzIdU8Rs0+VEj6hzv+UY19zlHj6MJD2pFiW3iIxGakvlea5rvxIWWs9q1XtJTOkmCYW0
jytOlxE0YbNgYibr1zKL7xk6RgSXbFItKZHOwgBssDwEuPR6VxTFrJQ/oE4PvYwUcZD7+WkyOIEi
5OxkdvnuwXVfk4mk3gqcrz7c24gUQL1L9kJTD3tCHlAttokrJXGyCVPw2m2kI5BBRueVkZAR76JK
LxgOBmdVqnmXpXDas6QbTnLevljKlJ/zrule5nWzjkrx+vgQpSzM51ESEZy3xn0d12S71DNeM+YD
uVZD59VWtmVDW2g6mDJREP2hwV3lptQ5uE4akLBpjFUFfxEIAKItlJcpNuZD5PAV4I9dGwsqLz12
uesZD1STZRPPU7tTzP+isXbntT+l6HKcLCEUwsIq7SiCEQbrUlK/5ANRHjh8FRjEAXZ1w12lcFNn
KgpH0OP0i9G8mLXpJoMuIoN322m48pxhv61iAc/qUlte1lP8Qyw5dnQEXaLNefCVY6uY865auWFq
UT+01bSj2Cvhih7qRGVZtR7QXLx796VDh6CL1kHNsVgLBfaCSMHfUJfWtB0grhuaYJ1LVewcwlY6
P+WEAh1BPKYmMEkrepgujWY4xpZMPT2guRv6nlPiJLw2EDRw2+YM5+iaQrAvnhRVJUmFxYtmVehT
B6nItmgMjeo4+V21dP7K5EFBvz4kpyhdfwiYAK8NMdmdwvgnlmPolqF8knJiLXFjSpBe+sHRSuAD
pLhD/C5UeOvKFLk8GdsV0/Oz0vcHZWkav1n5+RWK/jeL+iDVpIH6K6mullGxMysybTRZKnCkGhtV
TcKgBrx5W6BAcrOQPaiqy2dfStSAEXc1us2TQq4bJLK4fKEJPYDzMd9aRlXbOm6GrWQRKZenjeg2
UPPx8pDA0q/za44kzu7xD7sCNOhNWefZ2Ro7SqRx9qeoWj46koATxNwoJalFNETATZNCDgjl7tDJ
cs1WtMMFJNzFBkxltojveNhJ9myznVgygRtrkco7mi5oJl6YYEnexOVlMTe+hGTaNXqVQKmhr0ck
FclvbQ/hcuzfowjyR63whGMJ56cYDXuhNRFFwiLvwGRjlr2Uz4aa9lso1DQeI6Zxotz2gDGtQ1iN
1X4Vn2tsW5E2LRRz0msRideMDwC0TaEpGA12ohkIbitgmNi48UDg01Ql1Ud2hWNlblEjFJX3kPch
sAedSWfMqzhKP/ZjfLABrgI4SnGDS2rY/bnjeyuE9aQvNZgn7dHxHl+JRx8P2LS7h86DlqlgFrZE
LpPfFgaSxJk+V7IgDl3g/JjjpHk9LYBeQ6Q3oQfxSWyCcU8uAE3zZjz1efM0Nea0b9TmGxU83FBr
K6/sgqLRtps/D+EMxsHmO4kDYeVtQaBEgaHbS2a8TY/PoWOA3a47cW2viCgLoumW8SwZ1dewWM9R
zdBzislt4CccYikXaMA+mp/NtBEVrLs4689UjKsYmod4ckUshTSQQDLPQ/U9GlRRQ5nEe0LBpmxK
gurRtzFTzVUL4VBnKyd92MgwuVeYbkN/kauJ5XvhsglaafLI9I9ou4OOcZd5uWUeYBBmngZv/YR7
IfnruHE2GdNGrRzQ/aoAEZI6EJfz4ofFvCsRwNtF3dUbtaMrS4s6D6DOcsXCaS8ryAnCseWvPuLo
6PmA2BCijUSjiMbj0NPQ/ymrWN1qpVSQShe3B9Xg26nLt3oQpafOii9jpcb+ondboWrXbTQLJnAC
eiVIZ0ekvEdBqo2jpEjvdOJCtnYEHU6Dg9uphjg6TlPWEWE2kGXS5GDsuftW463USQuDf0Rae/lc
ygmZcuQa6QtPUF91XknTaT9tFKlY3EmjUloe89Np+hAeNzpwnlNSANxeFZ20IcM6R4o8u7PCZpBo
1nzlbAn0SgqXQxEd2ZGpb1eZIUcpz/CZ1mO6ziNzcpIExWZUfTg6nKvUi6BkB6b97cZUULMPszR4
GnavQBUZWoIiwshwTUXeQAI+T9QraZc1UOnB70RkriTpzhySYz8R4mzEyi9aDMY27PsdSMXFW5OS
lkxOeHzIJkGU9E1SsFByu/OsahWHVhi4j5n2rJYvSYxpVmpaDk9zmPlDTQpJn2lw0Luy9LF3v629
aO2GqbW4vWJ69xYVUlwsv4YKIVYBWztT5dWlgB+ArrF4hDkSzam2vtV+WPdKfcQHJ2/rUfjuSx0V
Qf+8VJF+RX39jESpOVn4jx8OiwSnuUpx1CKckcn4iCmynCVPabpAa770DdKy1ESt07LgIuhH5zjL
aFHi5y4hSqcbkUYMi/SmZmtggdvYhpli7utqxgxrNc8cN9D30hSmFeNp87vSLdVx5HU68OgDfoqg
Es1zUXPGmiaAHtqiIrsXsuz455dIFAu2/0lihp5y46T6HoXAW8cg7thuabnt0zB7kiwI0a2Mbmha
wjdsKoOjm2ZH241QONoXdgWioh9kDhGM7OwFMcLGEoD5NyPnQ7QOHGaI4obn8KEOuKCHboW0oNyS
UJc3S8I6nDwo3FNQUq+uQNuVDsZbBXmBdzwZ3Cs8GEhv5Grxxdk4skPeMtYJ7pnB3EqTspw0sfkE
Zr646yCZ9CqkfREinkfNuwlFylGtJpSuX+ICsJ8xB1ovn7CN8Qog/J087lOP/NTCYRVwtLBd3whG
vrShcayR9u7FXu/PRtj+Vtsufm9FBBaKgqEOZdC3FikLdW76JYvVNkUv4cVrb50yZBK5YtKmat4z
IX+hJjXtMCP1cDAeQXvlrjatPZa21sVbgllVRyjSpBamqSKGMMI++6aQItGrivBaaOt9ybGGSdq8
HCRiN4OSV0NFJ91vE354N5y7rdKCp0tngQzE9XEghoAO9SA6EvjF7DrfwNA1nXbUu2AOf8I2LZ5X
ef2VV4lKt5s2hWkyY41M8senCHe8upGykfsSYSkSGtSa4BKneNyVmMl2I8FMfKeW4krWrwXwyl7j
JEROyZweI1UmK0lq7s3ac0JUde4dbXqVqsLwC3XeYk+NXXAYnQuq/YYZFLcyQRQAeVrtpmrC5Meo
EqH2sFxl+m2Nkzdy6iM/MnGMJlx3d88lK13qERL3OOmG5hb4TLYxM/bAdu42YAXm3Rx3z20ZjkFc
met+VW6tznmBwJshIDUh2k8Y51nheNZkhraPcZnXYOhAo28056Y3F2rN+XXA8Aai4SXqZg9FdrDG
/csgJ6d+1WgPGrNnTNk1SQDztCqwtpV2nI3TxlAzJIIxPI7ps6w5KjQS+4iO6yTry2tNJ8sdH+DE
PrGI85wt2vBZ+dETB8UUkaJNVWjHABPxKrP5pvFHLo32FBKQPhrGfgm1r5Kbw3m8mZTDnZWr7L5K
wbusCbtQrFuhhLe2J/iMlpVCJoZtDsp8bIbytcgNQibVOUBeOjsDroqNTHKiIyfhYuNmfV7UpL3J
ynAa0Bxqj1NudxyqoXYyvQYplRjZhjBaiMusjkirEE6RmfKTN2PuF/Es+G04bIc5PlDDhacI9Iwt
0cKfpoj4q379rouJOwfWvdPF0WlMaPfEonRuo+6jmmgU1vpezIzPPtHeyhh4bGYG8Yzyose0dWx0
8ZS1+C3Aya7bbvmOdKYNaVE9wx+BQ1COF2uKom1ujieEza7MmQNCjoKMCFsWRmK3xzPDqeml5Zpg
D9+vuKjddjZuRQt9H408b8tirj7Bc+qjm0FzyG6wdpFRR+STsZ4rUWU4Oyi5rVQKZyzaRnOX5g7x
p7hduA/9riP3j3Ov+cfTYldhaVzo3zqtqZyFhr2A06TBCYNnazVx5EWV6TCj5QxC0bvIdGL4gCGo
h0EwIV7ZjTE4uIX2j1DGf+E/qokqRrOpv98RCZ4J8ymxhzHCrDDMafN25NG1ulNXJMfuGmDPRuu0
nMtyhiESh3a+mw+5AINFpqRex+VTzqTXpFJfVFw/tTkc+kLeiuuPGndBJqR3Zc3uTSROzr+IKh3S
ptAprSODQR4947rWb5ZSkZKb3lMGhXKunYaQ9NQ/Epb/1wL6Y/INT6L66f9RQf+3Avr/8f+TzB4h
xX+tsv+fJXVknn/+ncSef/FXhb2gy3+xZJk5viTxi8kC/b8k9oKu/EWVsX5ZmPIQzWuP6PB/09hL
5l/AxyHTINiQkzjaof+tseePJIbWD2k+Ej9En/83Ent+0t/JR83H6zLe1RRDRtFmmP/IHpbA2HTY
/VV3ckrYWz21N0vslxn5dfOWzijZAnIR8ctzuOxRLvaHaQzJg7iJXkqFmAB7rmxSIIti16sQGs2f
GS1MZZ11FHn07cEVUlpJp0K5tCaJmS+q6lNnKaon9GCwmOdou5GjQFfRDyWGG6Vn6OhB3Llqfqvb
7QIhkukWtnlWD95bGGj7iumXnb6R5JPNn+wkCdBVbZfU3rIxHWRxuT265o6DEiDSgd/ZdJf0mCJJ
I5/GTsjcPqyuZDcBvUT+oP1OPgl+dhbP8ocdoH4g8065ba7CmyHZj99fgsnGUY69N7dJ/+Jfxcyb
PrNN7kYechJncOfL7Khv4XZ5p/lwz/ezs3rLvXGze3VoPf08fIeJN1f0gz1IdVOPmi0gm7VSbVAe
zNsnV7mI0978tdIX5pBm0UR6yqn7n2nOrXvhiyQ5h7RWF2dxRs6027wDFyKv943gWtY4DcG6v6rb
KcPy6o8iTs0N6sIlejedgUHjJtqwkKg4y11iXWEGCVaAEmLT21qybRFGLE7YBxJTiW/lZzyNP8Pk
dBTwua3fJrc+JQo8ApcOij973b1uHeaQqDafzZfmkvp466fMR2IpurlnoWmkGg7kkXl8kHd74Td2
uE96BWoSwLW1gOWy53XfndNTXAWWtZeyn2w5FQL5grrNSdCNXWgsuaNcl+fhQkzJtQBlhH5la8Ie
O1RE5NU/K5ecmBsV45l8kd06SHEFgFnKTzWH/gkMfnqgh2Pa1R0nHdkaCRCLIJMBhNjZgTGmXsL9
cDA8o18zQ18BsPFA55yVD8kZSy+W72rncTScCl8rI1RiFOSQN/zcezCRzAOnebVzcmbPQVpfF32b
JpvERUjaIlz+TQPda4PKZxTuVmfUJtlb8oTybFs8MQlz6ov0gsgAKXF7KX+rB2FbPeGUVlzSRm+y
tSW88tLdyQs3Z5/RhfYhcYa4dAcoCemtVf3ScrMDEZLFHQqTw9PqKucWzpZXPc0v5k33+2c5ZOZv
gwQ6mW50eFhfzvieC3MbfktejE4Yk6Qz4jL53Ux+GazKSSoOY/1cJmem5rPAw/Q3C+N/Yjn5e7zz
X9caVAT4OQxDpHX1kLL/TZJIM+WLhVdGcdPt43bsN5Ov+m3wzwDxf9SB/64e/LfXwc+ki3gYVFP8
B/Xg0hGxs8rpY00Tbp1u605xqY7lPgu0k/AS5xiBbFQpj0v9lD4r53Ry9NN//1GlhzvlP7wHVVSQ
xKI6Nf7RQBHhSonmiVN9eWB2x5OWOL0nOe8EQ9lu6fwzhLXENvIfX48eq67icJYYyf79tQXYUSyj
xetNu0zecRxlqOqG7kj7a29+gwfY/LPL/PB5/bcv+Q8GHW0ci3V4vCRNUv1q+OuGQMLBHj0poaL7
P3lFrGn/yWtiCXvYy1S+3T+X/W9uIU2Veji5jeqq+DPsYnXC6pSxrK7HqNqVWxlN2ztqYhchSHLV
mS35ig+irfQWnuB1uhUhAzSvVs/ktQXYGVw5eOxfJ+FX+jv1snt+bfxy1x/HQNyTB+jQ93JlwevK
YHYf32LmsB7yuNsSkkPxLHc+h7nV2CT63ko+lOhZyK/58lZMvwrlM57v/YyS3rriv4hBn8hg0zYp
jKnq/EY946Cut6XXDnM0UwLlMtEQy6rfA0nl7ZskvojYqzklr2lgVjYhs2G7lVYnog5/QkSxyE7i
oopF18pBl5IGWwCajl9atE/R9YWPqNViNySzPdE5UZlXztW7lH5ERBuOxVOHxArBwlpeBeZXps0Z
N0by4aeNrblL68uzR87i4pBdKwP8S5yZOEL0RVMLH8q2hJ2u71Nj464RzL3AIlkjcfT265FOb5Ka
nqgUyoS2VPVZtG4ztt2ZlgvkARvBG1pSPG0MLQUJmzIODUOxM/NiNoxkOGYwUHYqMiRZ3fyIvoMU
ka9kD2iYaJ1KjvCD2b4Kg2p0xpfemX8DH20/6DTnwYAayy5+sPzE5EyuJ+td9xBVNw7bIThIUXQm
J+G77HdTeVIGL27f+mmnjHtD8ps9dD5/FD5H5TBIwZJtElml2WmzDzFkpEnmYDwQ1Y9f4Xyoq2sk
7ClCaFWM/vykB6wztERVMH0ueVkekkuGYtlrGB/pnXXUZw7CE5KL6PvXLwy+r1Z9zMSgd0uSxb8z
acNU6qFcTfgt4CjPrdtuh0C4yu+6k/rFJqElaTf7+Iic6iRsGvLEGbD6+W8wv9vkWvxUnzQCHnS2
bjd582FghePow/yp81TBawllftXc2V9HW98xDqCacTqeFZpUgfle36nc1hsvDSrtLt3iC/oUDk81
eaLPxfAlzs+5tcPSVCMVGQLRm470miWbDM9t/2Z8i56xVwa6uEhPg2lfeRTdh/CDI8joRpv+W/Lj
GoGkL1/h66LK2IbPjBOjQJ5cgJYdCkKbrfTWy66gXQHGLMgOOAms4wngUVkDSvZkUHXxtZkOMpua
YsubkFxDl6AWnIt4/8vvBIqTR4Jd0wNjc0E2bfItrdCEApG+iI/Oo7guUCBcrHs46pnw05rqmJW5
ZNf5pTPY/VtHMqeDLJYjKa1h+bq+L41X+YJrOg+s1jF/DrmFmDq6ICCZYqWfinxAdEmjAOdP4RFh
RQyuxt1EOeg+wE4OmMFcoEze8t2Q5az9GhxwkG6YkblMxez2b+IHCuJVsh9fActKe5eap0j0Bhl6
0L7DsIPClKw1aCleJ3pyTePzyRReyWWYjSCBfhm9j8NGHehLHAB6It/Ckj9j0WLi4hrNlkcaXCTy
R/G9fSG6jYqRY0vqyMwDmJqQwH1IDJKA7OanIeRR2GEx0Tm4M5j6KqPHOZLcYi/R3PWefTY/yXW+
GyI3H34nW5Nc65sBQ3ovTvUvAuo406Xxe1NxqkLBYnM/tZ2Hd2t60Xxaqdm+Lpyl8JDQjulBL92H
2IJVlgti+AZa8FvoMVTLJLgUDs1J5Gffw8/i1eidF7SdKL5srHSUELpwSB9LAFyjOXmMR45TuVfL
c1kpUCM/MxyFGWsXU0NSjspf7dtcvE/jp0FWfOtHcB4hCTJ9HJ44JsP29SRfZkhmdxcYQyxsk+5y
N4tOd8o8gZDH92F+fOPo96zOCX9mhY7JSVR2MtEogJrvw4kF3mn3qNxl3pSPRLIcTyh0i4gpV5De
mxc+VH+AX4DkyTbUDTmLggJ40htjTqa2NNnyR8aWg/Kc+8vYj7DSdvTRfMMMFL8/5wi0o2DKdrV1
HDSfmLQXtbjVnRuuT1PHG+eLXzzdIXWZrHg2A/2T9Lh2RS3upQnhFHaOGJYLV3AFiZ9Gw3iI1I0J
5xmDyVMBQlYQropyUhBYIQM9S5lPv4igXuBwHz22qpbv5YlKL5tdUKRUR6SPV5PrknXM16LBnLEN
CcS/w7OVALiik+kOBnJWDzod/rSQSX+rcqb21Qlc4JPi04qFHDRBnyACdt2tKe4Nu3zP02s3XPPu
Tae3JwTiBxI0JflIZ2f+IBRY4dknS7l3zcDwl99JS8fULfJdxPJEB/XQK66Z7Tv2RdphpkOSKZgV
+lhOjH+kcoTxrWnYfLXUl7SftPWg88eSHeHGIU7Uz12/zpyidUrxBM6JDAESn7iPx1+LTkF7BFal
0xNcHHFvuJbiWRx79rGXBmqweNOnSXbNCwJnKF+0AQ8WTFsvfo9/UQe3W3jCXB48BON2RcuMnvJX
7ce/plN8b+CFnOinXfKb4CzvVk3FZWe0kHfhe+zS1an8zLKJWqbYw65pphzwr312FwjFozDfAKty
S6TioVvpZ8W6p9mT0d1wQjd5UJrXNqIuOqnCeW2OZnWekXEWNveE8ItdZ3g12Bos1KosGkTHY5il
yXhsrS3bCP5VpwhPsnTvdHciMnczLU+dtuf0oEyPJSQeHYPRHHxTryluc7hlAk6MgUl2yxAMxa5z
pD1eFxZgjUY7zwLL4Giy85DbWjhi/WtETQKMeQMzP4147FzaA6xEdLz7yE16qLB2T9onHy4NhHiP
uKKDL/+OVIrUSq9sg2JEqBPQdmVTo2cHR7WXHY5earZBe8hJuAiaiVUBfa49cfDrHWyoOuSu0mtK
r1i3yfSZDgHOsFSn/WHrYNkNi8znq7ZRfPygj3aB4s/blBjQoPYqMJT+5Ffb9ZoldnJ4gIs5+HIE
oNKKX3Q33A4+pNwX+pzpk/kOnSB22828z/GVeBR1fJ+Tj3TTqU+TL/vCR3Fn+B97g6v6ydYINFqg
W7goe4pIB5CdX3qZK7jKNvNxWfaf2T1it7uSG7GfvtuNapv2/NJ+8th6iexajApCO71S5l2Vx8vx
9jgYtM70i0C4ZaP78p5FclNeJzaI3fQG8dTDzHOkT8N97rUe8dOu6Hd+sX38waQ4iyv7ut/Idnfn
jnCMXeX2QXjrtvUPJbxX/shMQp5ptQR8o+eCrZETrcOVJPTwNXGybgMXOzmEPRiXuxG+gjujek0V
ShWQCecW2aVJ9/w56zkcQnL16MvrilOlBziTGK2gXdFB6T3ZBz3K5R5yGNU+HaPlOdoJSqCQfNQi
kpowW0eEUcPNAmPmllIgiMdYR4aIvC9CXr/azK9GZp6Ko106+YcUWozFlt19z1/rRe68urNljp4I
JEbrZADVl2+Ncso4hM7mJa13s0WkaaASuZo4yFcZDy35jgP8w1bY++JvxirM8dzyMSkGh4ZG3aH/
5ArOmGwFw7Y8Wd+gEWbhe51+0z/qQNRsE2M7eyTQ45inKa/CTbysbIT0Yxj98Da6A00DzsNR4QCy
lN87V9vNm9GhbYYHfWDL1jfTtFeIWLcFdhxh2cywvivAk/d1eu7CY9qfFG1P86WWHPMQ5Vit21vf
70F+x/JX/0V8tLMG4N4S40umP8UIMUmuxvBpceiP+kfW/WBHIpnew7NS/lrKJ4JIEUk4wHjj9NWg
QhDo7LOHaLuQA4EiHEycXC7UfoCqB7E5CmJQqeVWzz5gOI90WxYaRJuVqSXbAgaVwhtCABi7dnnq
2bzFBQSr4RpHFNiz2zu6P5zbY73L/NDuDsMTW4RLJWObLJfzl3VCvM/PJyD1HM23kA/Bva1Iu/ZF
Xf48aag2VUTjjs4pcbyat9XpELlObk/qBe4GynPxzCPNN/pRjAQWu93R8lL6InvLqd50l1uG3eED
Gfgp2WKe4HxtD2iNVA7UFNiEI+Hm2Ygu6riD9Exjyh+DzM2DOeIr8zicwn3Uz+K2Ohgn8zxNtraX
NixRrnIlKyjypJMW8HZmzc+rAMm65jzISbHXzm7p4TUqHpMeGkKSZsNKcND0mtLP4OZXiY7bwujD
42Fwp1uy5dRe0zT1iOtKPZlxO6v6WSVcmb5Pugsd41B+VK9ILZdq06xfAAyW7CIL+3begaarA1i5
vsEu1jsrP7GgOt4ihsvsIb2GcCndR1/R5iP+sCjYyyZZ3QlQt86h2ZPjz3ijP9TpXsLRwrhI2Ski
gUO9Z4ZsR9aEds3rCLQFxUud+JWJ5wf0FlIp0yFYKi2pE9IlV94Xpn4EsX6PL6xILb0v7BIFWXhu
qGAQ22cm65u+r+uA4JWVBpiJ0CwYDXf8MY1t2V0b6aD2QW+5C8VMdiv52SCi7RXhDoBWxKuUkCxx
HVMffa+x6Qkcw5yStZKH0J9eUxIRSofuAFsv0nTmVoM3OXL5u5Oeo/a1R0jWfcbCyN+iur2HOrzD
31r/BYGWc8Vr3GK4t/mJ+hRwGCx+Fw6+pgRgNNUOZS8dBYdNa+QKJ++q4kKwqAa3VrZCDtMwoMlp
9f7syG9WAmD3NumbJvqUGPMZzKv7f2XuPLYb17I0/USoBW+mhKMnRXlNsBSKELz3ePr+oMzKG6m8
XVE960kEJVI0IHDO3v/+zR7lvZO9d7jPiVt8MG1pP3sd1hub4VA7nNgEkeyHffAxQkPTf0i36nn0
MnbwTYuACQa8AKSODdsZ8onwBMJsrRIMLGMPAOsRIQJz6OYCOdFel54WUsf6rRG4JlwbWFiwNPwE
/B01C3m98mXC1ju+qypcPZ2+c2LrV1s+zOYlUH5WsDxZ7RgfbvT0CDfRMJEIbRa/d0Qn5zwyz73i
9IQrA9/Wz2zwZeOmISEToLeLuMee45ByGasRM3woXZXL5r1u58ZNv0g207N+Y7Fawgk5gqxH79AW
bC5nR/O1Pcat3YEKa3rGYcERpD17sx136xntANOKlHIbobbhZdMfq9hF8u13fsX1jVLDQ7KGgowi
aINMyR5cY4/kgc2Sm6DyNFmor/YsxjxU9xbw8AxkXN6s0O9nM7+x9eX28tgqx7T3ywe7aY8y3Fdp
r6Pz7ELoutAVbAqryB790ucrYOWEC8MIhr0Hz7/swnWS2VzH67HqqAtZUldAZDxw+CFXoGqwJ1ff
gpa45o8k4I0xJaVCd5LHllbkQfGJxPEhG5f95p35wuBM7Mf1Vd6GjvVgOeYPdjQb1yIO33r8Ze4j
OGgqnuBIbJA1k8iKg2RNHVA6oERcg5aj+KP1yHjezky3ze0MbNHcGXb2LrnBc+ViXWxrj2LkSG8Z
EMriKek2rC5xeBDAmvlwIQVgdQbCwr6Fn66g2vLDsJ9fFre7Ra5wbfHlZUOjqwQ7B+7BWWTT3YmS
Hbiwz+Hy2vP4oWZ/cDj7FuH1D8j4d1xx1U7/hisKUB1NpSMqvHNEeznK++G4ziFKvh860G3mhXcW
QZUoaDeqt+x1j4UHoL59zv+E5Gp/hxzrFtpExcC2W1e/uV5BBuuXoQDiBL6cbVo6LhLwhQgNrqt5
mOsdOA1v5ghgAq5V+0Nx5VTHg9Uu3oIN6Nx27SHHJxDSQ+jhVcHmcgHbABDFLP8s88vGRzZ27L3k
rLDtsWvz3Fw1f/oo+gq0fwfBf/so2jcDOUK6lwovHUBwStS9fIdbRXRg8kSv5VIm7mCEeMA7TuSp
TnBZZwGBF3mpTfXl0stv8FnilKWd/QIspqu2C3eDq1ERBPx2HXvIF6AKPjxRC4+c41wL+o9xaxwb
vp6eDuyPQPvfAtB/fTvat9lClQldhlviCkCvyPKwRQDO+/4juP53ZwFeDBJjYUUXcWP49xOyIveq
n5JmnWFQafIRndqmt3E6Dg3rQH+ZaT7/55mF/KfX/GYQoOKuP4gruC7ukWWHttXdj+qm3NPKDteI
fga7jCfGcKyENAw2tpsrzrovaPPJUDoE7v/8frT19b6fPoasSYbByMi0vqcXm0PVm2E8c6xP9Sd4
YKPYipe7Ch3UM3U8Zz18o+gJ6SBaYeXZ3OGhCo2VDYE1uyFizcs+6TrCh+RdONW7dQRSvHT5xbqH
EKiwdexag6HARvSNj+SIktzRAUo2q8zVBnLAUx07axsEqXxmlvanq4NB/t99Pjz0LMhApMx/zzgP
CH0YoUWpKPk97C4Xeo+P6XX4kFnrUCxQpcwbPHIYMERu8KQcAqd2mgNzjJ1ymDagWqT9/MDthHKI
gMcfYubivRwk1O4uJq0qiM1RfqghWd/ABcYXWbFrjGlR3uDqgEgPKt5mKQ7FO42a2DOkzn1jm94Z
2/oEB2/d6QmUYwz8KP0Y/WmLvdkx3aMov9fk7XLOT/ldkdoCzYSJXN0NHLZ/euFrcqa+0u4oZefc
HncU22wKyTpqcRKXnmaH2eNxcRkU7/IfItXyOYBZa2c7Si7IygC3Q7gvKi/0WAD72a4c6GWzPzEx
cJU995Nv5Qb3gg8CfBb84MLOOQ5rTxiy94f4IeHUa3PEbPGMrOYx9lLPcsY77TU3NtVJOJFPxvuA
ZlDkFxECQIWuZ5P44T1yjOX1fz6Hlb9bApn+/fd3/HUO/LaxkFCZDrCW1vVifBJt3VXvlB0z4Y3g
pJv4k83GacHWRldgPedbk1+jpwk+QwiYgI7dY68+khX1h0ns344nDU3WdU3BEN368gr57W3N9RC2
UIxUUJ9MdhgT+NAdHXolZ61vMFRw/7i6GH83ovz9Nb8tL0YgjUvSSwgeucaedLcH2ox2zXHcG9dy
GyKFvh9dhZnTZ7drPtY2I6xckh9WJLuxiZ8c501wIyIXESqsBsPRKQ1WwG4ddWZXRvkEi2yCh/E6
X0fJqZ5KpqCcmnfzaXhIPtI3kDY6RvO+e6LNJ9sGRpcdXMATwONAnjzqaJw2PP2oXrl48lN6p17D
/aTsFDT3B/lqMcW5tufKg0D4iyYO5N1nNGP3XvgwA1pJfnEruo3CBQTL212c+m46wMxIHAwa7JXT
0FOFa6f5tfWCe/2ovy4747BimNJzc+jfV0IGPmzJJjuQpiN6phderWlDgM+wp+sHadJlO9wrPwY2
vG4T3nXP1OvLefZWEGqngfas1SCIzYld0Rm2rNhUlV53q3zhCLyru7EznAq/cvrP9Cl1VjIEAPE6
S3Fpda79QcXJkDOuxIxLugaBK3jVWaY0WF7FwMYQh5Ej6lPEzpvcKaDKYM6Zj05JJprkU1Z7AL9w
11yEfUweN/rLfARD/wH90LiuhAhr3/AMEZD5JaQ9LvzSzZ+Ui7UdAbYA/E7lU/gUnLIHXKw31hXA
4GDtoqPqq/vwU2P9crWR1ZioFz++GA60o3Nx5OpFtrCWsEDZpz/uxH932pqahhkR1hdUM9924gVx
TE06KKs0VRgB2G4IE4fKOWSWHzv03n9M0FX/buP7/SW/XSmibOVknPOSQ/NSaPDt98BQRrDPkBPj
lGNPW/MnsMtceQT3WPN9UBB+8CjPp2KWHMmTnHifYJC/uIH4wPFlz4zfA4zd3erBqB19T8/12B2U
yMEgIyAluMTo3ZExKHSj3aKQb0O7hKJs071iOTC63cP0U35SXmZakvgEtlPO4NBwGGmQCYrxRToW
L7q37OwpuzTEzK0TkR7Ad9mIBWF2TDOQ6BGizMnhxrENygzJCoTZnd/jHwr+EjqDAuGov3VgyRtg
3ajz1TfztB5vxmIOz64cxafyxgwQGvv0gssgoz9CWZHsgkodCBM8pUw9thifUxmQqNTNtA5sYRD3
Ib1gNSDCrvfjCl8FNojzXDtVQPfWcZ0JUH/cnsyha3OOWBEA8JpN9aO4nx/HkmPdbXAlM7fWcklP
RCQ5yTN9yaA7PG/H1UPzs/iCZY8EfKtnUX0WNJ/2Ttvyfe3ys0C4yAOEtleoTTEc+vO60EMH8eNj
8UxCG1cwVuzYW2SSK6PoR7IXbDsDRaSj9jv4WgXUrCPLSg/LfZN8xobbfyAi4joAVWSdKoSDYdOa
wOGLMP15MPKNDmfIAk1liLFjJSxfZli4K8amb7LJoacVZZAbArqyN+hTcArAdbVPlOKX6G2YNmdE
EHVKxKu9MmXEn+1JOOcvzF6YnJP4CB8M8CTGAcTOnhGxd5Etf0g2AJX2ztBEZ7aY/gjPpOXRha+z
0+gXanZ0TRLeF8z+mRJFD0z3cIToGPTv1upAcPKj7HV2djduw+fpafC15CyKjsjGfhE9bmzNm8Ss
rZ6OSCQRz+M05ZRbCFvX+hzSo2GlB9iFIy+r/KP1cy0olAtQRptciEJUq/1iurnlTakLqmHaar8x
L4B1Lp6yf9hcFXib/1G3mjo0HF0T8Xwzv/UIpSjJxpgJqlMzHRdoYA7m5/KieOpjTJmEdmePXsIn
vc3lg3hYlVCN4XrAF9d7o5NQnli8MeO9vKd7h9lAleV0ifNFIvhDefKfK41uqDh3rxavImbQ6+L3
Wx3QNZWVy8S1OtOH6eMn6wX7tR2rXKh67uIDFNX+jYnu5+j0ABzlx4oNjCCwTC5OuTNuzTUTgOk0
Iac+nl3JH5zgpD+9wbVn+e0Nkl00JUkNZwyu9bxRYHYG+9YPnIYrhNOZw6a4YEc//lgh/Se7STd1
XSZ+iwOjSvK3NhyKtaxWIUfGuA9vmidtTWfYqy8Kzajg/OmUkf/dxXXFH/7t1ZRvnXJuxuKc57za
4KGM3Os3bafRoti4tCwbjPjX4kZwrXeLS92b3ic2ehI3aXx86qi1z/3TO1rJx99O4vUdraRgzgyC
Eb7tQXFqzGlowO5a7q177UOoneTK6HL8ZO4Mg3bwRqgbH4OHoIoybEe97k67xsMIjGKW4+Up9xQZ
N9yiq4f6tnJZwrdqC1P2qcc3Z2MhQNpAL13OMuwOGIvCXXjM52fBhRILvwh7LHfF6QLafPiZoL0r
1fFBctc6YbnX7jnx9qBJ4joZuyew9E/N538W7pAHJUwI4dORO/J920+jYhnx0YCbBWEZPjBB4cKW
Wfqu8LR8oz2XfuwaZ22rHevzenLUTvc07aVPy0VBdYk8FkbF11zzMnIXrvYnZnN7Bnc7uqOZZtM8
k1Ix2qfpmuzK53FbG3+4dL4ZaH+dU9Af13VI1FRdN7+dwYUxLWmNvdkXhFC7xs/4s4MTpFynj+AW
7ardsus8+Nw+bisMUonVPtQ+HfTXrOpZp4zrNlBs7fKYP5KZLB20G74BUApFKrnn9JS6kUe1e8eY
Lq1AJinN0D8ecy921JsB+pg6xS8A4Ft4nx/+sG7J/9k7mybseeikSMYxv/i2cOlqr9foThhI73t3
OY6Fmx1Nn2i8wlm2DbghdQQwCUV4f6vQAh2rHTRQNOlesMMgCOAJioXXvjUP/XbwcrrUh/ZRgzG0
Vp2EcZ37dxxsix2Im6u+hR6Eo715Ghw09OCaG+VFoGWIrvJeOiIeX9s46zAahwxs9AHqzkl5AUkI
gfoDv/Zjv7onCnqHAfg2d9PbejXnt9BRGJ7Ld2vvp1MtJbtevKxsRBebLxk+jG36KhjfAuXNHmx9
B2EcohDfoFPVrrnL3YZir7gOV1xuScRzqI6ggfikyRiBE72qn+aJ+caC3Qo4sp0/EWMEi+hrKWHs
tIJXy3b9PtfepNoad4u7PFL6hNfqzHg13Ie+sbK4sZm4l+yYnGXfAN5+Q+ccekFvw63wi2Yje81+
uiN30TXlTepTZHysHWTNOkAyO1XY4tb3eO+FLrRQuz8qyPnc7tC42OshEXV7xcaM386Ys6/7Ymsn
L7UfcdFAKdhUt96R7MlCm+MhI30remdlWkgQGn8Yj7Nnr3iB8o5LfGEbOxluNp6ojnpoHbBx2EZO
4Krb4Db5097y4Wbt6gf1sGbdMQYw8dagQKXNXomg8w/ThReW2OoxCjfx47TvHyNPOQf3VAkZhdbG
fGFVMsljYlyOy9dbwVLHDAG+q4txVXegRHPia276jBBiWzoZlcel0ZyHk4CMmuIqBGHtnHlrfF2R
8/OKo/8Lofx/kun87zQ4l+pXcd81v351p/fqu1rn/8O8C4sV7P8uxPH79+5X/v7vSpz1T/6pxDHN
/2I3t0gIF02VyAvCKf4ZdiFYMkEYumYANJqEXYgr0vjfShzjv0wse2VLxSnTEsWVkfzPtAtJ+S+I
yF/hGCbCGrx9/1+kODLRGf+25eIMjDcr78PgzakqzmffOs10zNNhdTz3V4t5t6iol2sRP59ovAnW
Zx4gbBFNSd3mQsnpBCOpxZNfIOp4rEpY/bV2TsL+ouvNmWwgwaIJomcJsvMUGFts+49Cmv/AJvre
FMAWSTp7HfDRMJ8LKZHRzBd0UygZi+KcpMWwKQ0k/UJASnwvEUUqDmC9XWC6xqTsSzadjToy3J+w
b3/KQvkXARIn1O0eUU9uHo2xU06MvIcMmlw9gBOUsD0Q+zNpUB/DsNxmIU9oxdiXN2rAVjloeOqX
DxhGXRfpPukR+6Q900oN3zqkKctPfE23QviIpeIHTt9vaYw9J/RZmaVAgFold8HNrEJ60w6645hn
z2LYHmp9dKOgGv1KXsAo5PLHHDP/b+lCJvoVU51vWsWAeRHZlVW2YNWAhqUpmtOHTJylELcPUxEO
9USyvd7vggpqGfG429pUf+J/TAekM5VvEu02Q0AxpPo1LofnIGEJqa351sOk7FvlbBWRdlGLJNhL
0JmWODDtaBA/ReyJwxhhKn7CD+pZ6EjYIikSYm1v/uwVTzbqGfgrGndmh4BBJDA506dD3zxJo7nN
SaA/FjoHoE4yBuNmCOKLlpNIAgXxLJaQdmJuo1Y1PiU58TIDXAafJL8VsnIrdWpqV3pKOGdNDLop
vqIuhcnQqsQU4e5gF6RHwbMq2OMrvDska+zoZeioxQKaTXXUZ0WwKxRiRODCXFHwgp5sPaWtFwrL
eoxGDCRQXaq4Ps2nKZOZJ7b1S/cwmDqekJL1kqkRW5M+PE8D48F2cRLy8zZD3gqe5oYN0p0Re4kE
pxByxohRqKcKWXZ1i0VCcTedDNw2Fj9VYEOk6xMUJSGCrIGF0ZGawQ2qxsO0DmSp9tpFZBcykjcp
g2qsD+PRMiICBIbWaSztmKozFnAT9apG/JCa4zdO1uJ5KsyLEl0XwZHaEoZFe2lGZd+qAAU0/YhZ
Npqywm+g3yPOkGfSqmHIevWTFoiESwpMDzoCRt1gWnDWY78NDM5OEX5srFg/c6J82ya6BX2y62ry
PRVcFiNUv24tJYBtCaNaPKex8LvWenwmNCQ+kmnLnLjHbFlXYASr0zbopGKvVoJHWPq9SWcid4eg
wYcF2emgNo0tJjhV1/D6C3rMThIusSnkttZ1u0RH9dKuJpYJsidJSS1MOiLs8BPi1pOCyUfHhL6P
422VNK9BtMCm0VUcA2rJl+eudlRirPOqI7AXngoOzGQPdtggICUuxeqWS0yv9QZTQaVpk7tGAt8l
NC+2Cbc5NFgqYryLUkGXUSyPQgJJtEVgFY86rbCQj5x0XFemjOZYppDdLmmxUbUUfqk5BcdT2g3v
0lLet9m0M8TCC4z8IyPXVdcGlNRGvDcn5Se5GBtOdUb0adTbphIWaDTY4nvrfZmxKixSNd6RJ4iF
T2IyvG9WJ08J7kwUwFbt5vpCJpEfyzDXgymAO9gY/TbJB9/s5wsWck8B+R4bmYuNoOIqcCwAbk+0
IEG2BHHM0U3TBDwOe2HXBJgUNQjjoQ/jxD/n4bG0sGIOcE30FXWNj4TVl63mFoWV/pon84N1CCFF
GEZO0bHSmymWWM0cKVyhq38TDNwpw6IgJUxBVRc4jACD5hKwyI2wrIueER4fsWe8dAoVNAitmJ60
SBpAuARX0tXxroqB8WZ8BHYYEanbFDm+PQeBkoM3bnD9OPVqwDSqwSmNPli4YoWiADnGhSeZROwk
1nLKcoj44aTfhDrWnuJ0YdEVql/dCNVFJqzRIipgMyJMb/BPPzQWMpPB2AZhk7wEmLkfynSrYupr
C5MMxhRillGwrttGpyu4uo+EmTeUuPgf58Ki/ioM6TzphX4RUwjDIV5psDCy4pl9Ehx7dSybmixz
5j5YrRR0V8A2AIN12TZN3A+wPm2OHGecKNrGKXo5PeoEwdsDEu0bfmfDav5ua4mG6lFclQqgOJtK
IREplDrruZ2yhzaerF+4FTqWXL7No1nd0qihUG9T9HutZpziGAuAUZCfAk2Mj7mcH5sF8LYyi4e4
+ozMHGUsacvYtmS4kvRwDRL5MHCpC1lUuBNOXHPRekQA3y1Dhau0ztLKAAl7Odiqeb2fcnxapoz5
hzDbtXgqdIKdA6LKiRhkCJbXBQYsgLucNSXmrpu6q6sN2ReXOLfuwyGFfytDouqVp342F+cSJMU+
EvI7YR5uLYp1J09q3DWVEKKUaXAiBNW+SrV7LPrbA8mtplcleWorhawcZiEKtwqWqcearA4tADZN
9NR8Slk3oWqJz7UO45swkPmNvOeyk8q3MsCfsxVJxAxms3dkK1QeZXMGyqsVyE89xiSLglgKvlaH
S8F5ycZ3xWwBpK2AWMTWmrdzmIHsKSY+frU532dm+CQV+XXgOj9pxFltMwyiHBUX/9BCAbJSvYRF
gFYojLEXLeE5lsNjNQ8dfMgGecWcwEtNcLAqyswhqGL2V6cAJxEMtKgNKQtDDO2JwESnjgJ/KCNl
RyzV06QktZtFnCGCPr02ZJK6Rb/GSleXRVXCs2yN0lbXYIilRn4wY22BrEcHVTasLHWYPpBtCh21
HVoUAgAgTdMMO/w1CIaQNeoIIoMPQq98CHE1XSnE+BBRcdWN+Twt8eeiS8/Ymfe7GCWDMJjDSemS
QzPP0N9EOX5p5CC1BwnMmNlf5VlBlNzJnVit6bvTezGDHImDMN4FZH4eJXYV1nnt1ghpdxKzUbv2
8VPXzqOnjxItMKY5xwhTadyew/jABfrAtdPuwhz2YJjUb1SNKuwrSwELlH5aGeLONDX3XWLPhgQ0
lxwwum3wX4UuLiHWwO4v8I05OmMI9x5X0bnpR3GTTojvGt1rJcyX8ai8QgsYSfrAAafOYzdTl70R
D6zlOaMBbbC7VXGHoKKyIs4TBK7R5GtN9YgtzKVSaMuVDIuhlDxZS/OS8IWapEW/RU018b7HSTtV
eG7Oev2jrFXX0MGZMqJJ+5RxzpIykQ7wKe1r8zLp8iWGf5Yk6o+cSDpHkCvFFRfFkTHe3siVZjpl
TV/eybCWjea+D9oHiaORLpqTDFA8MVexxflMc4E0wuICNhoI5QlXRQsFccEuPysS2n6pBnvpxIe4
L3+NGua8nVI3PkEMd2k990cZBynf6oInwpiiox7kx6krOvQ/DyaBAoevf6xSChmBdrTvAa5zzm+/
/LoZlSpRF99v/uOv8Mc/W7IiY9Xyrwf9457vjy+DmFeRlRi5nfnz695//IpQ6RHrx3/9+W+//XpU
MyfGDtNtu5zrdl+v/5Az3O6/fvy6tRSo5P763beHxFEO4Pt197fHfD3DIotUZd/+5q+n/V/dPZJe
5aVtYqx+rPl+aONiny5YXNrdevPr57/u+fod9tckfAe7BjSRyFahRuD+r7/9uvX1uz5TYTwUtqWx
521kC5mFpSUfX8/49U9JxOvCfsTL6PnIY1iSYSGTlbTJ1WClvZvyz7oB+0lNBZHqgOTV1MhAoFZ7
C8cQdtW8/PMt9uu7+HqqwNKfhxolpoCnDB5RUr638inff90S4oBbQciMsVQCrDshTH/9oxZW7I1D
8/z1UtiyBHag9goUe14U9zIOyvoehCxEwCl0PftsU+2jtlhrBwMzVVRocUWqsF7uv2593S8vKvd/
/fLrZ6PXxm1vsu2uD/7tKb5+/u15/rq/bJdph9VL4Nb6wO7UM9npY8z8kmbck1lbYAXXQfVP1wPQ
mRK23RmOwPZcox0b168FH3buL9bD/PXz161GwErUIs7sH4/5ukOtV3YBqzx2F+vXoZamBI0SD4l8
loctbu9fx+Drn3g9Gn/9+HWY4G7Kq2Fz36REDK4H7uufr/v++vHrj9S4+ue91bLuDF8/f93z9cBE
wjM4kM4B4VYB9jFuJkygmUoPzUmLbUytSBdGgzcq91bXHvU0P401hDrpPbakbbEMx1rnKyqknYyW
LGznLb0kmbS0MqngwV1x1tjhuTixgZ+jcXVrkm5Sj/YMS2tRkw9F/GSkokMQuG8IJbk44a5Sy/fk
ThTkQ4Na0xIxqDCZHzekrGmN16lkXEoMAwgUiDZavZp502rgDMEyeGnU2jHkz7D4bDFPzVUI6Jrs
aBqfbhzPVWhCAcrWL9Kfo97DnM6DJMcOm7iZdZEVRr98WNUlg9fGwCcg9lOY/HETBHCA+/A6F8JL
19SvZAjcDdNLIIZeTMubZsVR6Q2vIAcQgMEpyBxAIn0gmOGw1ZPuMCXtleAbzA8bPxXVnZEnfAg6
mOJ5DNW90beHUdG2S9DugZC2pWoe9XaCJw9/IpE+pnx+6AP1dYyj49K8K/20S8PoKMnpmQ3t0ucL
HQHZia3K9W3skkrdKAXhdYZ67OduK81kCJYIdKuJrMl0P+JtjCfxMLCVoHCQ0ptI8ouAdlw3jFuw
mI9DXt6ZeebiFbrt6R8RDw/31MGnNGdWzQdQp6cuJRI12y6idezJXyzz8VeaSfckgj42lngpYkTs
gWw3WMQlKfyWqMOqujvgbPVzwsNJbMNDlvb8X1ywJTpV2GXo3YhFinTtTY+Y9t3U1b6IujSLNb4m
twOMKckgB3OXF48Z/qDstS7D7ajbZYLsV0ZtB3W4HfoRLn+3N7oKC+npUC5E94kYTkqxL5uYsE/n
Wk8OcSJv1Ry/ToKAsHW4C+TqnIrLXjKz/SIUJ2vi1dXlYD6bXeqXVAGFbuwF7TkqZi8RZFc1g5OQ
a14nolBulfsUB8iyxAiEMAOB/EA6ntOsPAoDem9TPnSheK3T5dIj059gevDlujiCecV7hNdkMqO9
EzW37f3AIp9k4otZXW1nXEyYDqnBvteMI8Fwp0bJjtjt4Z1MpKSJZ43xMKvzJWCQooeGr6TADW38
0mfRM/wmY3Xw7uZs16sw3lV5X5XNsTYVzyR4neEn1yAezSpcvlRf9s0IFiDYXYBGVGu3hhreSiQ1
af+kTj/kWdnFbXc08KdbTQyjisWn7Z0QBB6Of123V7EIWTPjjzJWzjCNvdTUd13wmDb5ThxNLgNK
zWk+aCu6NyCVV0AoVHgcxi3pezfV0S4m4dtEsKnGMwAf7HnmV23KbnTUOJ2NR/JhYHI1BM8vd0Jr
7lP8yI01nCAJ7wbyW6rM3GLuM2ALIE+aq0n12Wy6J7EyD2JNKlSl7hPMsapS3XdGcyeY0X0f9miF
CmqtbQWqolesVkXos0LRlPbXaE7PaTG+G9Hn0kmHpC7vpLLd92hou3IrcPLpS3gX9cNrnbYHmVAk
qRacqpN5BvEpVuXXjOQ1MUZFjHdFYwLqSeUtw0gSU+67MtGeLay+EmRT8gI/o5yfxSH1gS1RvYh2
1ZW7xpgOKXLpTAShm4AcSb0wu4tA7lIaQsIMPoiUeDLz7pG+YSsRM5zG5r6QjlBgd5GJpfUIUc0I
b0Gn7VqwELU5FiE9FtY6RYbyT1vIe2V1TxDTCN0V+WaSLMcp4BCLxWNFc5CCwFjagsEZrYbMmSRI
VyNJ/EAKMQnWnZnrjbCPbZZbJwJT7vqY4SlEHQUtUFSn5xbndX0wUBQp10Ayn4YgeFDNAv1ysS0X
rO0FCdu54DSkwoOGwXNJHFiNHESVUTD3gB6dsEtzy60UEadWgzD3Ij3N+DndDJFE4y7al7hp19EA
MCrtoiK8xYV51gv4pFkMXxvxYAAgqW0jSn4Rrki9EO3HeRZLkOCD+JSMmC6ZGiKEflNqMa6syWFW
9YsgFI9KlICKZ6pnyIdSY/YoVw7yx/opHmun1Wn0kOqJYuapcrgNiCoTl3JbKNArp1ehGbZjfoer
976SIUIMDAdl0fs6xZX0aY4jcqEbu80Guw9dTsmdXPasMvgDDXAPpY5sivkkcRYEw7wTic3U2lei
VR7ihYhVbdoBpMPoKW5lTIxkKWIRpzua0O66+wSbzgQPCHFh3cS9Lg8L2KlljvF5e5/344Hs7lsd
qScdKVFpEWmD8riCtdVp7V7CXmka8mNWhF6axnuVOWjSBS8kc/9Uw/RFj4x90BY7cSJHyMC9SkI9
beQ3QgQfExDF1FQ90axPBdmb8qFOHkTNJ+BhY4135g+jeRzTSx1gtWsTskqkxhIqrtS91ZZnjIRo
cxmdVchfuiJfCuum4dLaYmdX9oihrPKubrOHeAp3qy9pgLODhNxgtC2l2oZqRBm/Iq5D9EhS0nMJ
GUvK12xE+aihA9dM4SDPyclkPZlxKl1h4ZNaanZZGK4hEoyDekRbcMBYWBECJMhayZmM2w0GYrxj
Q63ezKW4hHXsSVnsFykQouDJ+oRzq+RhItaVx5isMcb5hu6SPZlB2VL1/gYZnW2JElMd9roSXzT1
1siwtIimqsqUmCjVVyfZHQmHizD5nNppRz+21UUmCxo23SCXEat+lx/F4EqoFD4i+3jSd+VQYQ2+
ukhlVxVJZGP+Ik8E+8eL0Ip7FaN/oridmvgsMh6C7GVGQE3QNMlkjW9i2NySBAUwPWMwyxZgj/p+
CohBDeRd0c+nqlH39Vi9tkH9TtecqftJouyCGWn6ddDafb2u4TiZsaMFKMt0KNZRURxmgjHFWnin
m3Rj4y7NWmaiLYmcBTg41OBpm0mZH8QqeDpwpQldK40IRrB8TU28QqX8Cnd9xGJHLJWE46i1tNhn
YB8Hn1ZiyA16rsuaoyjEJwaNL0MWtfDaKrPlKmORgFepdqe3COmZ0RC2tCsK3mhA4xyi9879wGiv
WkTyCCNbYZ4++mS56QKya+kpSZv9HEl+2s8PMU4GugkwC46pJ+ShJeIhQgLXqBZAgLbLVoPmxfBG
eXFBwICZz8GiIhB8LrrqaCgh6xG2Cv3oZnDhVVok0kb8QJh2JVtjY7CmNHcGHL2CdJehCeww1pji
QI/oLuMC4VKF5hbNW6YYUC4DPw5SX9aJB8OjWknvJ1KaQiHYiWFxymqKb5IqAZwee7UhWLLwi7G6
EBJTltHjUkLDUKuXSYzuzcAA74w8pnsOPJVN1b+18uAMSI9X9/KafbEZPSGY99qaP2LCEBKplFk5
JNKNyfd8bBJMClDVGUvFCwfb8kWS+50ahFtZNXxd+QTNcxQxP85JdFCS+RZ1lbeE05EnZJQS7sWQ
SwWecJGyfY4+ztyu0PhhyqRhwPqoDP3JKJ3RQkU7MTPTcVaOZKL6IOhbeMloFZgaPJ4EGaYJbbq/
ZmD5OU46hS4QdzkdRLNFyzl6fao5GjThLI+dtBJdRYLNvPqpqDFTuPqxZDOaUNG2w/+h7rx2I1fa
7nwrhs/5gcVUJGD7oHNQt7JG0gkhTWAmiyyyGK7eT8/vP32wAfvQwMZAo9mzt9RqVr1hrWftrQSi
V48UscYPgDNY3QgiMrjLp+zs9Kyr6r0ZkSD2cFptpIOLpHpNn6cJqd3IHQXLSY7ohzHQeiJ4IH4j
p0cJxSmsbMbWw37w2UC51Pj6yPHNsDfexLW7saZT3yBZNBBZXXtbIwIdp3Yz8I3Xy7wbAR85gGQc
tXWJ0ZPhmZDPFemA26IGXu5He3ZhJkUOrusTk8rdxH7NK+DR8gUSiHMSY3NMQvzxxE5F8c4l80e7
4i7zlt3t2y4nj8VDcyzt/lT9zsZqF+v7OGrXbML2GuOi1e492R3wpD6nIn1vGsasyr5vQ8oGittG
cYrTNarC2razC06dWl1PJLb029LXfB/lTswvk5S4/NkF6Y4QRvZouXU3VDQ43Y3ALjcWS8ZBltsZ
qoSHqKnrjx71ouB8jr3lXtr53hRIMkp5F896X/ovST19x/HyVgzRye66H6p6GG7tke0+lxTwQ89c
OxpOsT3fjxEiU1T9/uTdN15+n2TBQ0BM0S2awc15gHJyIAxRuZPaVDrlaNdnz3U/rTbHBdYyP++E
S+D6QuULKSJyYf3zkMZm5RqKqDTYF+PtGAs2TPgPeWhfYBwz0yAh06JK6jnbOQHrPNjkbradwchS
o9x13ll0zda02cVXbHwFCmIhWAsEcCDMnkjIPS1QmjkH43R75fUHpcHszrigI0gus9pkSbJPiPML
HRRiYfDELODgERxgYGbVHM1uOr94rbcTgmjDstwNtr+r9U1a/xlLF2bhfigwRbI1QKt2HTl+iYgZ
MJXk5WdIMNDIhbUM3q53YCwAHugCpjKOe/BKpAA1DELFBLWb4Nhga+iJfYrGtU9ahsJ4HvFflrfx
jhlOGUwy13pIYKp7acSF2m/B5xN1WO8FlX48xjHYNYY/ZdcCstCsEJveZQDFQqo5ZXWVQwW9ffj3
l/T2UR3g7A47FxQbdifWsKgcUQLc/ggpwm39EFuY9qobFSWz2zWpQtA+6iRz9vOI0ug2Nvmnaci/
f+5/N0XJTPqlB74QK3SovFnW37jcNku54rNznOLoj0yH/m2A1jKXXxcJB6VvGCWJWaH0K6e9xpNl
rEGSJHWbsHlaM5b5O7qJhvSSE+pD2/SvM5+/nzc+zXsgazSJEGJ6n5SYxPWv/VzxXHc6pNmoxvcE
09+qlGq5jCYPXpMJi6fVmve0icLj2JRm05WmenT9HuN7bDHYoSQiOE//yNWZso0orpGIuYEg93MT
p4SvBqZ7zyqLN2ZSy9Pf36Ysj4o0EG/tMFUXnWq0pCbq3tM8gjxCsuTx77/WJ94+mOK9pxq1ntIB
RLh9T2MNkXjsPyKPhs0qRXHUcZjvK2qo3cQW6l0uwX4G5prSDd7LeMxesc9upPKXgyQGHRNaK4+a
OK9I0Vt0ruU+FRrgMSD7TZ8QrWdCUhUCEWd3KgfcwiTg2a5rwncS9Z3VI/ubJeKhqMZ078Iq54q7
+n5T7Jg2FnvBlKLM7AEgdBo8CoAzxehDSWFEgBJyV0yT9eLO/W9nJLA0FY2zqfxq34k4/ihlaDZ5
l7+NZYgJrRTLeaqMZOOO2SimXe3J3emd+G7wMFq48UYFfN8cfD4DzlQwGi1+FvObweSdROyq7sRN
knIi0LxNyHrCRrSH8WHqPZOCmn7nNildm2YbC5an92GIFmHbYzGCzz3fAk5LRldYobN6gzFqq1AV
NBZXj8eBETn7RJHo0TjPSwBvX9qnyO7ZX/J9G/9oN8tDoWpGZfNx7i4GRQZZnOeljVf1TZaTL1tv
6I8Z2LMe9UHts/WT3vp2XKm2PZX5Yxk3LI4xEJRE9JT4zQ3vhcjaNUavg5LoGeTrTgQO4QZS6Q5a
kTWEa2oeKFcECZi0azWaS/b/yYJlV7qnUacHi8lNJsPtYnc7w06FYS2jwPlQGTSXvwO6cXYr12Z8
i3m+/V4/hF63qpdmK4lCiVneNqQfBtmMYRixnA2MwMqOU5HCzNObJvn0+ungtojuPOC0BemgJMre
wKyaDOQC/zO0u75DsPDpug8MOfyPKv4oWM8LWADZaeZWxRgFCXWYzwmp3ihOQFe0G0u9Cues3EuM
bTSJTtZMSPB2yjidsCZXDNl2TZjv7BeiDfL0pQOkmnzyMujidYrene6FC7GlYBkZolkKlMBzjwKw
FmhAbwoWVMBJsyoDuevnhsiYX2xY16WF/cb74iPxSi1dgvmxrqP36vgnidCrS374PFenrEkPatHn
2Q7varIA3UaiDgIght8pB9BBBrcHbWcmpmtS3vcUzifm1n9oqEjXDMWd40av5XV0Q2iP1r5Q9+ME
f1L079RIzFcYMbZoRlFX6Pi1F/eKO6aPCOnuHmZkQYQXr7zqUxXTqjz4uGG85r3hxbyV+Smmsx7Y
sLQcukAEji1Inb4Thz4fDwvbK5RmHT6IVcOo1iqBZOXDYyEWNqzuJajeE6fmybaI2/u0qVWIECz0
LVtpBO6GU44u1IVtV2fyJZydY5V053CZTiFknLnOiACQB2jzUFXmgeQZ/xB6x4btOzJ6Cjj3QsTl
i9e4NNzllliKfbnYj4mDv1STMxntlwL3OW//oS2OURX9yDvB0HU6Z1N/SZv5cAvi7DdBEu2iCWTH
SI4dnTFIrmBdeIecki8ArnfI0MiwQ68WuusMkvyzGb4V4azOvu/eDIdp8nh7tIWzL13yqjDtGHQA
9gtqj0REK3WV1jX2CGKvruT/oiDLfgbFenxWgBnGracOvjj27tmCOwZJrXzNwo8w/zDF75znQxPY
SzLG3vV9qGk8M2DsiEs8EFKBtyoqjob6exbmZaZGz/tyXQ6vrhlPmebBtYnOqs3O9A5bEgzTyT2Z
RpfBCe/KYKWoMIwV73SGcplRg+X57xWElMJhcVIEV4zZW//Db1cC82CcI0yy1sjoLwn5XfEYHm3Z
3EdZ+3UaPftVyO4TNSb7UayTcrm6hX3XePaZaU3NbWGG7rnrsHGMhPH16jK59aadqO2SEcmMz7s5
vw5oGQx6BPb+G5WJg8zUbgifSAUbKg5ybR48NvFGvipsmAXssyEAHMbh+Cueu+gJ+r4+SQmeZnF8
+0sygtVhdfCsYabJA0FZdpV/Vw2Mlqtg8agEZPkzkne4MrLvSIV4cm7/wiionqbGO1tVgD7Z+Axb
y0u0BLifLEqXMbIEq+IuOcdEuCBakOl7WESnv/9G0CLH6SJPPTcTz0pI4O969Ep5rgbEWNJJiGA0
Um57tnS06HFA9R3Llxai/NXF4heM2bV03OAp6nRDrGEQsp5X7UfTAx3Po+6FYXlJ3CNQqtq4xJ2U
hEVUdSPuFu0kr3Kx92aW6iPt22fMHjfWWfizzsrkKel965HBbbAlC7aZwfHltVU+E+1cPmf6bE9p
+/T3M77t9ttJhPb275+VJgghUCcPNjdKLGR7mqWJLgQ50RbcPqJRiy46sMx6tvwvNlDfRAvm8LOX
nAyL+u+vNpKls54lCO0wewktRGBw4orxFN5++fsRwX2Qq9roMFj1OHGbmz/dnLCdzAP3FBDDuvYU
6bmN2/xWNUO42baQm4LlVLdf/n40N7FDHCFhxH7XBPT+PqLAvsOV2nVoQ7LowvuCyYJn5hNFLkfZ
0kOmC2NNlVtWuPUYglp6mp/kkHjH4pa4baqxe6njxHDRWHtKu+7l76coAI8mn7r7PD+rXOmXyZWI
6bN0Pv79rWOJaFcRNsL5zZ+qrH/5q3r+f9J/vzQV//yzpPs/BTD830nE/z+KaXAc9NT/Z3n485j1
y29CWOtf/zGq4e/f+heFuLD/4UGUDiI3dLkWSVf4V4G4/48I/68f4dJiBeVgqvk3fbiHPtz2ATiE
gr/keA7S8f+lD/f8f4SOH6A494G5/FWV/4//xs8g+d08/AvmQv/T7/9LPVQP1Hu9/u//Fc/Zf/a8
0BgEoEBsvgzpiZtK/Z9MYm6mk1ZkDgAl0KB+gk4YWTB8qoWPymG4LtZ333cYO0P0pKSvuOgGiLpb
YoeAcPuaeS8or5drGzsTWU+dWIsJhVwUjBfpPHFBYGuqq02H8gZ0WAqx3kbdkU9viwSJ4WXPMyUd
WLmfcF2YfxgIGm7vvFPps/xQw37MgWxZE1ofrWSzL4kr3KAngtwcJsPKuUVreSRRrEQ1HHxv4LZJ
FgCcYQFhknGU6Oq91UFFMg2pwVw35K9PzrRzLAd7J62mqhEhZjELWAHgOWSQhjK2B5DLjV9mlzaB
V2qsgsHSjDulQfy2GYnQWgmneq2NNqdWI7WrZ3LdlEQ13pL1mKZo3c60heBM8h6VYFJ9O0F0Pybx
tE+CiQnv4j1NsfNbtTEj3wGf8Oxxv1TYcAr00gpVjzMFuF7K/DcRlD+rYuxPmfdhFXci6JnCaokr
tw9PJgiy51GE1laZER5EsiB0HPHCOlVyUlbxPbQKI5nBXhJYat/F85Gy0QI32933Vc7XVjKXITiV
OZp+m/L2I72lXgW86Lqdk9NY4C0Z4fb2KjsxOsb368TXqYBvarMXWBsgUhO5uTss1uTysaaUX5lj
UPIt2XPSMuWaiuhiSxesKq044uB8MwpUVIE19Sz2VbCNwvF16ABsesS/rVhH69XiQiIhG++JB2vt
+JC4Gp/lM/qIIWjOyS1gZ46CcDun3153G14L7wlpOnl3aXyucmcXVcROjmJXCbBRtLDgHBSAG89N
X2PRZuyqqCZFJq593790mvk+gJedn0DwTd5bHw7X4OojSVYhE/SOnKC6eQ719BlWSMqjlPbOcwqE
KsAgktlG+F/Z+sEyrFtLcbYdjNtWk/l7M5HG1MoEwGUVndXEYr6M56vL3qr1ADOq0aXNmVjDIguk
Lx1rb2vGH2qQAtamn9LYoRkiZ689Rdp5JsrrltxsXzWZrSK/icYDxVdAiubKK+IVqs5qhY412zg1
hVbbmR/Z7JbrTJJClXrJVfvvknS9xfPdc99Er0VVTo9+In8yUkcDng77Gc5wSv77pu2x8TtuTeuC
eWTnDqzDJ0meiJWSxfeI8wFzn7bfHFPFwBLGZ+SeO61qpFoLq3xUd9exnvuDz5234qUDkfhul0Sd
E45FUyXRvPkDAqjQ9LSwIC1HDPpk/BIeBmrVUKv1Q1NfiKs5iApOgYTeGkoWMjG44rhW82N1G2al
bPBjnzi/tHuyeOcITYAMF6FYB34MgaYNVrUVBvsmWz5i22V+R3ljluDsFdocvF49ylz/nqq+3ibt
5N4xb1A70RfJpocPt+0sfpQdwWwWDGjeaT3fc3JedN1cSji8DILwRcDodoKEfhilSTBgKhB71yXr
pqsjbyPcX0pR4drIss+a4dZqsXCLtCVnCEp+TAY21roiIc+wHa1iG+rhOMn42w3KTWS8/hiFwWvu
NdfKB7/Zi+XqYwRZe2wFtZ2Cequ2PtZW1kRTa09farDwqwNrlg7qCZ8jK1n67NDPGksMGMSuB9ut
IAEs2Q1dKQZYY+o75a9gXcBgkNwz6m157COkNz6pInZGsjrrORIQQfb1AmgrGvyU4e/GD9mpDPzY
5u7JJwI6q+nV2myiqjH5wR6ctxaa3VSOJyuMmX4mSHmieYKFMmGtGxxiQgPaWHIsFV0ZZ8PIj030
Tn6Qg/tLCuJNgrLdVOGyZSCU0kCbdFXWMIsbwgQ8gmzk1PzwhvgxKSQYRakvop2gprK2lHwzXYRa
NwvFQ5ZVNXuFGbpZaWDF4dopJ/nQdSLdp9FvRaW7nwSdB9FjkEmlQRHUMblPDcNNHBedmX6Q3pnO
NGatipfNfNuxS5ndm8B6kN3foTjqtKUfTpTUGS9+lgG7LPAJQphKrR7yANdjXKqzzyci3gzbWZNs
lHescGXAzoFPNyhpGda0xCRnJND2GHtK69zXdrGfa/R6VplbeD3MzcXpdViQqOcptnE6y34TkWPt
+l2Hgzu5xSV3/t7WwBYqSSBBQmxRISdrlbcB6QXtz9maT3NiLlVUW08IwT87S+KEJNoTjpPbE8FI
FnBN4qq/kG/En9Fn65O3sFeKZybOUoB+Z+473Vw8ue7fQ9bRHIvAL2PuX11aT0aMv27Pu8PlcjC9
AbAdp3v2yRsrAz0/Ce+lCnW5o+q+SKsYN94cebvc3MhyLOMyjzZ81kKu4sYlXrvmEZo1hnAxIulZ
aoTVbnjMAQbP7oVFbrkpSfZbDRXEeYQUQCkFT3Mz22unCDcOVfHaCzLz7nbLXnbroZA/nG6x1/QO
/IBZw7ckU18JWWdPcPvGtA0DksHU0VrQTpe1/7WwF6u9mjXAaCN3qtayAIUT08g1BXzNGJOHH4bO
3s5A2y/M8zNnfCOh0DnNDk04efG//VaOSALyVZzdEOH9oy/ng+H3kaqZ1/FB4/fESHmScKMJ04Tw
gxxiWg96KhkUibj5N5JhFF2LdXA6l6lXmJxt1Bd4bVrQRlP9OIm827jSJ+m9vy1w6gGNEBYwe4G8
Kck/8iTv14G9k6rii0NFhvsP//CYBPshIr3KGs2Os0avAuEfq8Yy+zFbnucE2wYvFxPvrTszYOMm
vuP/nK/LkWbXwyi4nkYbGw9Bkm3R+6tcfo2cPRuX6mCkKyqtE9G7cNFD+1Ubku/6kVmYdoatlTcl
9x6+1iBnPFuV4mHxL7ZFdorw2rvWx/5DJOslrMKHaE4xFkWorsJwP6Le5//TYEwWBE3Tix6GBVl1
cLsgq57QUk6mvBrPbZR9CWtp1ny/gA6dg1/Z32UYT4SScg+XNHS7VH759ZKQBFtUt/v/mk1kTWIl
uAucCTjOrA52OrdHd6x4munVJLpvR+mzGFm9Vskk2ENY67yepgvrZAIcCHwPbPKCWT6hkee/bDjv
pcdNj2DHcAyg20oSDHLsRuvlgWeRI1aBF6G08u6XnoVB1W+KTDP9cyIwKxUWzRJRViD77Kkr7Rdj
rG/UgeOxXyywulUZEzkO38Mz+gHDHmjJMuDFb//kgwyfpLLC3bwkDlMdSC4mLR+p8W4IPByJpDoQ
okqSFsJ8EabHrGkoxd3xV5otbFjFr1kyn8NF9GOIy3pv1xAX1PhMlC1M8SZexUn5A/dW/SNjV+jV
exc0y+0pLVPrZJt5H8QBsx5BaoePt1BWBA74H22I0c3k7qZynWue3QDlocUFHuBjKmpsQNEi7gLZ
bmeehhX46G4TxOjsZHBqGlSOXvLqj6D6xoC/5SJA2BIJeVAlfsWOq9KLPwOmiIgI9LSh9dnON0FM
MQGgaVMHJEGPT3z0+JxhQlMEc3EOvWqgbmManiR67Sp+ojNjdN/z9xSjFX4ewBFJHH7pJlVrdmv4
v0TtbEmP9nbKB8yvcLzdeRlrqaQCsRss8HhlN298slQJEG/ACCv/SatyYEzDKxSwuSDLwieNeVzO
vV2Gj9a196ujav0CHr6gZGqG/eSPj6nAOFSSEzopSNumsrexu8yHInd/2hSKRtbvYWD9jmS591kx
cBQ1X8IwSelQWmq7nM8euc9tWn9LJif73I5u6ZwVg9X2KxwCg+bA7/cT4gfGNySYDOt0XOxtPwzL
qc2sQ12Fp6VKkoe2bZ0tVcmjiOzPpQDv09ymZPGIDFPlV4UY1NwC1GXqr+NE0HmN/nxaKMHDXOhj
NGHXVAM6NG60THq/bu3i0DVnMJFYd8ZHT1bY/dk+otyMrYMt5oulemLTUZDiDCqvjGjWXuw84OiR
57wkaYROHRrpOFISOeIDfwQJGWljb0PDFquCItAK5NYher+pZJ+t5F1i641M2DLNI1/7mKGWKSH4
DmPx0DVMABmKrdKmA4MipmVDcvdrx9soMYAz0QC8kYdessPH1j9yOQ00zSs3RKe2yLUTSYJ0k3Fd
zG17aMv4s8MktdVYTWrffM9dFuwsxlXBWBvav3RhvuhQEeBSGQwz9sRjVz6MwHYNDkmiGXwNVnyo
8z8pbIwwP7N5vjOSgNRyCuFNGazV5DFuGV5Bp0to6zKQXOnMrrxDwY6EAvHJe5KTaTRlk2ZVCAjb
BpEHm77k2MNIapN6v+IRVfTNm0wkEji2SHa6au6rQFZHVLVnX9p8Fbzq/jDEO7JywfHXGODSWb41
vJOzURNjwz2DHoDhau7zvkDY+NF6SQvQImBgwEExtN3A+IBTvFf3LpqU4xT7Oya9T6Gd/sgqAFh0
7jvVDXhgCFWyGZO5NJNo5kkwQBxblvkpCFmLGCv8OVlM5vqxXKBO8k5Q5S9E97gWfXbJPTqCueON
3qEMxW1/5uZ+ZWXF18GNajqtiGDCoTCOuEcKXhwVZt467H08yjyy26bhmGwtSDl2V/zEWJvvmhxV
+W+B3y53+nsgpQWBNoxC8An5MKVdi4UuFRB5smWOpRrFQeuDks7s964aXrpMF0T+SGqqIfhjhRwl
URlg+grSd4ssQ3Sn9i7wJ0JXb4Jzbmk7QJAaYZdviYI0rPk6tYlKDGZqBD/WinPpIleIGvlZVE86
+l0DeOz0eMTQyYmX0Wmonl1B3Sy/cl0i9Ahdb+N3fQqsHOddO2DUtF8j4/7Sofun4mB3FsisnV38
8Qo4cDl5VhaaGQKHyCpIcWOrbrxj0LyrR7PgFACpb027eCb3YuyjF17uBe6IIBo4bNELyPLiORmM
J/T0mDoRZwniWEIEO41KngBv55HfX5zWO9XG+jV74sMlGnfwF+DDWF9WI/OelZ7jU5clO5xAP2e7
+oocwmB4lPJe8GSrz9L3HhqRZ/sw2bS+84AqBZoYyjzdnecBpk9g2Qynoj900qyXevRqdZyB/iQy
yBvUM8/ln15j1LIzYzZW2O/qqoGQJIOKfIjqt7aDn2NW5+u6+FHiaFuZ2UV5nOzqxGl3VnerTbms
XX/pd+MS/xHx/FNX+WfL1jlsgpfa1wSLZc6xCNIjdaLambGbMfhTLVlusU6SWGyXq1Z8r0XAbUCm
9306l4cy4wjOAk0lbKUlzPYUXzmO54mmt85eo5BwdZlZ08qtyjeTRul2Gs2vIFnKDbJxgqL0J+p0
VhFOezdVQwFi3991mhwW5oTWFhVOOwTBHfOwhpEjfypejdV+dl74kPTI4K1crXNXEurUS0CrMfFU
NQ9NifpuV3g/yxr9FYaRO1L1HkxjNxeWaPyYI4csHhJFS+++dX6Vs3qZLKfYFWmzDVhF3M2kNS+N
ZtCSRNuAI6GuRL3O0uFFb+0KKXpJV+Qm1haDxH6emb8QYMx12uXHcbTBMiCkXsL2ZSkrvSoKU+8q
xaI/kJ9cu7/RpCTMmTy9Hv3kHjE2qN0U3kPQDTGmEXDnR1T3VLIFLbdl3VF22ZsMGSh0hnInjT5O
CWhOFlRBDA7eLt+Q1NFkDcuXH7Nrq9BPMY/aW7pYuUpGSAyNcyojgOM21tbCh7avkvws/bY/9aMH
04cUCsgXn6nXzXuZoTCtXX7+kqXVanLi7yWNH9gaeYsanrvK0MixzWGe0LDvLMoARqdLFhleLYMZ
fL3cIp4cD4p4kvyZuP4zQopkkT2lGhf/5JFcHdIeeN1yTLnzN6xUOYEMIyXH7p7aKUaFPcRbaRg7
tX7zx+W23uffbeksJ8Z+aG82doHduRDk4zltE91BN+RFiu4rPD9ROXzI2St2mQUTcZFEatUveduj
B+Owl3V9KfIzSjo4TgWcX9Y778sE0GecSqTIXY1pahz/9Jb8XOrgKbVDBnzDc828dcNcR2TY/2Mo
HYo9sNdWaBRAfDR9+BTFKNHcaHy4zYZW3QRNwwmnvahscynQeWxGWyMkMySgTCm8cgdW08zjpvwQ
1A8ZoZsa1DkHHRTGyCo3bpm8lBa0eUbwkIFH+zkNQ6aWVOgEdCPOyxrirkTnr6zcYf1seY/Z+CN1
1abpFXJvGBPrj1ihsAwlzMbb+0poVAF9ocFC3tiTqA5JMEqvogzyu7pFX1OTCRoy1mKtlPOmDJvz
EKXTfVLQbHu9h5UsxWZfLTaQkJx8OuES+eKjt1uX0gIK4Qz1oQe4x3rz9tNEsgnQAqtTwRZwUKQG
xuVO2X7Metki30hmaz/W+B5SrKPIGNue9JWaVAKRNGyYCT9LCkR2LjKKMCFLK8oxN48FpU6i3sKY
dPo0+LGAH5jmEYRtSo8+N9WBVcJFopNZORn8osR4lwbxaxe+M/5hZdA+DZhgRC3JzGvVzOwv/QgY
qK0cszxlgtSN4VbshPfUKhkFnbdLR/GJcIeiAHX9isphIxf0iklliD1O3feiJbsjvdSLW7xI3zAM
ptwZDRSkWv6ZJvhJThK+DyJ+njWJztjYMtgrFfHs4a7rCOZUk72xhpCK094tkcYecUk0Dtxlqu6S
JuOnZypwn9q/AhB4VbjKkRtI0oPFxm450IIQ4JztWT+WBMauL+DGkS1/qLr3agk/PV1/Yf5eGQOd
yrbwggzRzomqfDeNIdexaNnwJvI01cHvpif6UXWwMQw5nLsse0W0RX02XGnbUXE06YmJJ6BsH4mD
tcBnXBZ9WkSrt7gcZ2gVaYXchMn2OCp2783IxJaTxwhU1NRJqiQ1OUkjh8CH8gm8gDknJnwqGgk4
i1UnCcYxZ83E1+YtNj9O9SwSfM0qfRe9vHNbZANRc3Lrc9sY3rBjeLZmd363g35ryhyjaCifbQnA
dajHkWAV66lIogDXMnEwS+6s/awfvxmgDaRYSu6MuMzbO+NBromtjllAnZMsMsq3DO/oUCfcfSFH
Wr2QwtZlzJZG1PXKWQOmeAtsDPlmnkBt80hzHwTdusmZKNnWgDgQ+/u9UW9tich7dNI3nQNCyKQu
nvwiedV19z39sVO569gmY8F5VZFb3dU3l/QiblCKKmx2MweiELl+7CIk0b5tILlG/Tkahh9d72Yn
i2aQsD9wzMFo/ZhJvU2m3t96SUNWspVCGNLeiE6ek831gUj6Y3UAkOdvC+Mwf7EYoXvY0N4rH7JR
ln01tXVgP//7tj2HLhPqexNbmyXD796IDaOv6k5pscvgjSi78vetiPtLeRV0n5ui1eYxrkakcEls
XcqkX7sNL0lewP0p3BFRHGMsOCNLS8K2+wY/YDf77UUv8TGtCGKKppjGjPfVCDJjU3UCbdkIB6GP
0JfJ/Br/RQK0mADqrmfSk2FMSFuCZ/AYH3VNLG79JW1EtAowgTt/TU2Mmz8U335ORsxoQNrkEcGg
YBfWBfbKdddNKDcDfQhGDZ1xM3pMa5S47ZDE/IfZDYHafnOKacXXTs5c2LbbeS1LZswZaqRd4FgH
hiftBbf6c5ky5pMUDu6cTmgroYo38LxVDSC+adyVnzNgacNsQTFEnVJM6qpiztwpKN7icn52TQ39
MmfEGIycQVmM6DauHpVn7qWqX7pbLG4UN7SYTa1OLgvVe8/G7accvJpZ77wW5aEz5PDMFeg8X0FF
0NzBdQrwOFLxh7GYxFsG+0RjKojS7JNqHqaJKi0DpqRt71d2e4Ld3AVYjBwlCjH0DFUrONyP6RAT
Jpe7L04148Gdlh+uVO26/VO46in122tdAZRCk4iwq5Dfo/qV3wZ/JAXpNCs20q6fpAmY99dXO6e0
ce6cpnxSU/XbBGiPe/Rd/C8+ROPB3JOsPt0MSl0wEkXvqpchQh+VLUOPPhHwPs7EVZSYNx3421bi
iPugAXHsQxeHvwfBVIFGea6fTOv/xIlNsY7qJ5qOUTAfZVAc+hQqdN15P13sH24AVQmbBMWB9qqv
bCDPvr/Mc8MLS/aLi5TVFvCbTfMVh6j7uya8CrX1ImvD834d+uUba/9G2fm1qYnwxDT9p1wmuK3B
w7TUDzpYOFAjjl9cYcfQSsQVZLKv2c7owqS70qjsUPid9RDfvsk+HPauBfO7CyMMJLVa3iBgTzcu
iqiQQKaGrfek7PmUFP2HUeQe5SY/9THDNUaVl4EvdG9X+ZEF4nGuZHrxQv1hR115Smkx9DhHOytI
o03PbojOPmt2Y0pYrTd2K69J9MFEMWW89hmN8CrZzMvOXRfWZ10kHiP/mBxJV8HSNo3aSK0FrYvU
J+wnqOR8r9votgWYGDynSfMVAo7YtW77kkvklGiMrv5s653nZbSfjOVWKKs0PtaAN348wMXxLpSr
AQY/19ovWzhp7Tb1Eb2SYkc+2nQ/l+6jZ1Mb29TixzYaHsbAfCxgxXoISn6qUYwpVPKNy4Oh/YNZ
WKmUPkjvvoHoOcqYosaDyuyPLOqBNWOumKGObFNXsOnzXYi+Nq1nVxESZXvirsmhUySJHE6zpWtK
Baot5gcH1djB2k655nXw1Ii62PxP9s5jOW4tzbrv0uNGBdzBAQY9YRqmZyatqAlClHThPQ7c0/cC
qKrSvR1xK/75P8mgKJ8JHHxm77VbozU2QcDS24vbQ2y15AH5B4opvBgaiRHN4ALQrfGBdBJLQgAy
sx6I9+tGdUT4QGhtzf008mg4UgwWd4MiEDLVoUT3XOFJyf7TD315J2PzRQ0Fm4OE1CMfXphn0kBW
w7DGyJucApOAuRZQUqqzdK16otMKN9lk9NV0MYh2daR5cKOL4OIpTv3BRP3qZk+RnmL+hE5F/2wQ
y4atfR0J/WMQOb7mnB0pa3tJIBZS1FTjkYchEhVZcIBwblNl7+wxI/8XcYGcwnIDT4K8OlW9pqN8
ClH7TJpUeN3Dj+itylq2rJaLQmoYmnWg03OnyYdtshySJZmCXmi+i6beT5xTPnpMVr5NiZ/MdH4Y
2h9JoQMlxn7PTf7DFN4b+4KEHdD0VTVusMEzT9o2VDEVsNIJMckZxVoknbjZQ3tvKUJ5zTbWuBoG
qOxB9dWJKQdVahG+1PU/RiKlq+Snkw4vBg/1yYYf1PrfSuqLKWHV6FQODa6Kt5Sb9X3aNY+6zxvd
GHG8Zwf0iqT/m0Duf7Ca7KfjdIdCiZHELkSsoWbNRin+N7pVvPhmx/g6ZgobVW+MZehyreC11vPX
RMhnLZEcIYkBIHUA9lUTImUGcXgXM3mCDigxsMUaD3Tcc20aZA+52fKZ8fjyDetDufKQJM5Pz57s
TdLaay1sSBvz2BSydXQVsDt7HvePvG/5kG50gSmfrmXtJaTS9YOt7yYx09wmgtELjdaSYSd4CUaU
ncklODn4YG0IAdDlNgY5oWMQRDtGUBs7HNiLAJFmqd3QtMX3xci6vBIwBnNEbno1O/MLf0/Z7O54
0792FreoFgN9jDzWojZL+B79WZWhVbDMHz0r/UOcYfIfxj80D24NE9u7GiPtugt0AyssWJ9I/cwK
82vlU1vm88zVs4GBMRmz4hkTUX6o3L8xKDprfpLhm26Y1bH4LyEwJqZSd2jFY/ySO6kHLOhwIQU0
SeCI+MW+E/8Av4cAT0bfA5nq7GHzgMkywXp6np6WF+qu9NR0dbIahG4zSprDj1XdHOM2/GmG7G+m
uoxplGwChCL11RTBHjahdULwvjYj4ydI5nSr+7kgeJ1faHes/LTeSE5Jy1ZW75mjsydrN/3EumZK
zL3/NaJYPlUZavSa1OeK0Cy3849BIb7pAEtk5T+FBRiovB6oTAjBtbhfIyj4InmNW5PzY1TvFdrs
qWO+1I2vSmawbd3+KTft+NbwgdP9XNvYmB5x4l38DAKanVbaFgzVo90VPHPMCnnhyGlsyeDDdYSi
c64D5q8VvuiqT9ZVPxG/plhiqhxodAfx0Ov5TQkjgCJxoqsZMJ3uRIQcyy7wublIHuoqOZpa8oaq
KD4MVUN8gzOxnJc0Y96Exje2JXOiGhCBXltEUfiUkyK9tdPEsNOxfvTKYWKaBWrb9vGWHTUD9uFc
AN5mt89BV5FIHElC4zLetW62xjvjmzGLfP0pCXbOuDIja9hWBik8gBLfYFnxMLH1p9TS2cBTY+0r
mMSt6LaxyGcqB1rPDOMjAYe1yfgk2H0DbRQ/1NmbNtxgTzAW0SHFZwhzdeZIKQ65Aor+RlXZ93jU
LpVWnfU6VJvOCNMNi5lrl0fGKpA5PTU7VzUy3oFYtQrD6IGbPP1awwRs3MLflql+qyyYV5jPN1mt
dVhumcVwjXJH6z0UYBV8i6NaW9nmY5URMifsCGOx1uUEC9oYoNIaG2/VvYl5lZ/Ikq1fAEzTGBJ8
suUmGKsr7ekf2A+iey+yQYyl2JizjISHYgrf3KY1t32OFHxQLmoyn7BaxFoyvm9zzjQ+v9euGvW1
QmS3CtXwkUHtWvcy/YoGjkTrqXhph0uGbwzek4rula3rVEH5N9WOOo3l+G1y4WjE/mitSmBeqNHL
SsO0ZcbQjhsGxittbuuNsdrJrv/KSiVB054zswPVZ/JM1c1hupMlK9PQBxrvt9kuLm1zG7X6DIT7
OdStjV/Ww968lrHH/01Dk5UZ0KTwGOwF2MZzU0zvdobXUfmyP3S9Vu6KPNLWXfdszxPkKD9h1MV6
WI+sp1pOkAQqncPfHjQFB13NtsxnzCCZT6fesTDC6CtNGgNe8TUOIrKuWmB9Gln0eoqeJ4wfGo/e
s+3EH8I0zlraojKqU8Ikc3o0oR+76GLHaUkN4rprr0rXldHeGq/j803HnfJbtFvzGv2/C5Eh6/VY
L7UVshzN9n7kLDst3Eesd9E5OWScuvdpgQWC/xfkRn1bSes59nKM7xPT846LfZgXqEn9rlXILf5b
yRivjcM8KMAfoA8pbTD9LJd5hOdau497ZumaHrwrRjiiZ6nkaNFHo8dPmZteTVeOd57LZ2lF2UHi
buJkJNmIrfpd7AItQkDFQHi4mXraHpL8XU9IQfr/auG8jdrxeSx//s9/fS+g1dTj488gKvLfdb/4
+P9OLXyBj/ht/D+/4VMobBn/0B2iGV0P+LBtQcv8p1DY/gewDhuEkYcY2JgRkf8SCkvjH4h2DZ3P
00RAvOCnfwmFhfyHJz0+UFsanmm5pvv/ApI2+OW/Rzc4ntAd/iJdQJLmX0KfwM//lpmBJMvKWL3j
fPO6r86U1rDq7k1bZwbedA91bte3oa7jh4mHvExaClqJh8oNo+YUVm6+H5zpQa9z68UZHQuhbaWO
RueYnz+c0oFI6nJEFdBzVDVVwrpgHOY1hrjOU6mr5+QXGxSXxZKS0jnEqgDk7gsdjs1KGvNVFBkI
F7gZ7Lqdrm6DrqHPK7VffreLjG2VZ2n8arHL6mjNKe6JPmEog1W81eO925X2fZTVz+xfPMJ8Gn3X
djbFV5bx0NDnIdEsgI4j+KbB/ACLSDZ80tW87C15hlRW+BS5GY7PJPFR8LDFDeMp+15rUH2wtryl
1rdyqrOzWxvxqYCdAd/1IxpDWqGYDtjEg7QSJp2R8qbHoQ7Q9GT2qS+F/mRnxF4b0xbpWXBeXjRF
Ylfcz7Xh1s4d9dJ78DHpBzukSgSGO3Yhz603knMthI0hEb3sUL7b+BpQSeWXOgiDTRCWuyGPu5U5
fw62hOTkGmRvt97wUBd9ffF8Tx1xBf6RT1q7MmadTTV/zrFCp0w9NvOQQ1S++dllA78qO5Wfc6OY
7lP1SMKC3E1lzIy60SYYPZCxTdPUrjzp9G1MnTKjo8y9CtCaFFobfB5Bf1K6/65sN4w/g8/nC1Zy
veosG23LlJb+F2G7Dp1q6FALrantxFlVYQHyO6RqzJziLXW9Q4i/x3Dt8v3zgw6dFMCMOQ1nES0u
ehbGdsLL1ITmkQrGhNI0QiUb61eikuMTA34CHp3cfhmsO8yhAytCipHZPWiaTIphVYRnH+kjYUYp
9fzkevLosbSmGUipcMrE9Y+Gn7r3TVUzCvxepo1x6jTH2suwvkGZ866Nib2Td4eJet1V++WHBfy3
fRCyfkJ5r9YFIL39ROI5AuAg9g7LBYLxHRMVxtp3ibYXR01V7JTnYmP0a+ZzXVGvE6bZD0XREe5l
TRA0PKYSSvbuBs289ULRGLplsXHpjSnmgDUgguazBxaDekoxQstMwKWgKi0y7vgXXceGNXVr66dm
ftEm9GgY/+aK3rokyRC8DogMEQCWkl1oHb4WjnEJOm+b0q4mXFzoTVwE7YWF2naaayQFCsQeGw/K
lLPSvFiAGSbu21LWzgvBneamN+9Ook1pjwN7ofluLds8OBr16D8jn6bNiR+53wicwqseovy+IDLx
djwY0Yqh8fEpO3870H8ZLH6/7MwlwufTeLH/8T//xWUHtB8BpHCgtXm6bc2hPL+dk3nh5ppk0LtW
bEiXY9FxKckcWKvbgO3MrjcE0Ryjiq+xkTyY85s9GrWF7YFdFruunL3/fJhZsnKpHZ1TO7+fy7eS
qLDvM496TOS69TJ5WPQM/Xk5R0W6Yr8jvW0uK3EjHrJ9bN0uui/kaNJLWg6JGJGsbxZItQ1b9zej
MIaz5amKwWN2RDUW7SIbqVlZFe2j0xLSkw1ueCpqZtXZGE9nCSOjzWAtNTldyYhXgoBRnQ9emx4b
H+C8Pnq3rjGtlxT5qYsihXtLliaAhIT1mD6TedskjAAD4eVC61ppdksV5JMvOjmXGBdHELrp91Dr
n6ahBAOw/NMLURNXO0LmE/ZkrJeDbGiA2gTDH/Ts3us0yHL1+fFrECtXQafqAysrFMM4bUsaZGjI
GaPCjLgUj/hHnk6vv07PtJnVlLR25fwi45b4FlFChytNZtdR/GBA2L0FKr+aWWK91SnuSg5Kez+J
KNgvt9CYsmVhofcYoa15tDBwyjYMz8tLNfsMlltz/rOWP0KLNMDaTl3tkjq/dG75w3EFSAy6/YvW
WbpzHw+DcQ9+rrwPOqmfmUITtOwYz0mCI9h162ntCo0KXJfkkAsdBmci11mPH3Q5yFWoOesc3Eyb
TDz0sEWIu8ILjpUJQZtlOpAy3wwfUFMXRyN6rZCePXH+WJse1ZWP9ZWBn5d7OqiNST8BxmITLM3D
cpqliimFqTIYR3VVnB0buTdVdt9sigHbAQqje9a+zJGm/kPvTR42nfoSAl26E/poXlFaO8RKAqVP
vJFjJRHBc9ZHPQRebeo4fN3qzgrN5kFGJz9xp0sdCejWPWZvWO351XY6D202NPxSPkA+Dc55HQ/7
COzw533U281dFPf1iX0mAQID3BFrAq3jRGAfRGkRlrQcE8tFFAxIRlTmU1Po1SxWhp+CqTC7q2Vn
vVkBq6pp3BQpj8SoLNUs1Ob5ySip39lGVW9Nwpx2FtkWm5C7bcPv78+GzjgKQrCga0/v21Hk4boZ
67cOQiGyVe4AazSYBpC/bYrWehH8KDFwvvqD8Guy3OFuS+g/x+VFt13jGNRj8R+Sye0/J4Mth5SE
M+8SBO4y0/eoKH8/pGxTjWFtDzDNM/ynyioKpMF6vF1OEi1nbL38cHlTWReQ3APrBW7/SYNUvk2R
C/quZMK8fG/g3WmgFlnRKWSId2rw5xxUA//aK8vyrgtUdWzR2eJ8SEEhzD+E+4NwuAWWFzgfVY7R
yvA7nkpyo0vY3mqg4U1q62GswkNJB/nodulLVyYtpyIaIhRO3oo+eIb0j6BTNZmZ23G2D0VumN7r
SPLxYyrjP8V32eSy/JZftrxvmPY41y1JuY2r78/vmxti3hIexJo4aoYNEAp5jipoPHIgrzB0WLcF
9Va5PXWAI8x3J08EZKLGvxBasMb43J1KE/9U56qUOxZAHgtVLiy/aEHaN0AWcEWJ/bx30DvMdEy7
/Z+ys3lix1quPxk2kFnp2MYTa2t5z5DJAsJZPOhm4V0zOzslYO+ufTisyc/I76pafh0onvdFhNRu
DIPqLjcaVFnM6Zj4qQZUmJw5iwQ2LJ+8EYQslSb/unzw849s8OVXE49X2CVXoaF2dkrnMe4867q8
GKX8EecdNBhp9yxRRv19ubeIl7lSb0DqLDp05XNNA94cacH831/ekeUldLuHLKIWdRURKbGeMGV2
vqCRLI+GUzHAnd9h2MHyrBVOcOhrF1hq9aWi7L85ZVrfFxmkOy9o2qcp+ZoU4ZU3W39cXjJQkys/
Zo3aFRWPGJ4Duqqjh9Qbby6uzOPgKp7EY1MRNRjD/0PM4fNssz9UWcbbDmr2HZtFhNIZ+6AkF5QU
onjy3LR8suwux1+S4sqev2c0aXTg0Ie0Pv+sCtASRnkKwrmIX3MEj5cp5+g76CV6V+WmdCkRctSV
ZmjvQVDPRxxdj56gYK0sfvPaCA21VQxGmdXUGzOpq4flAHSm8sDFdVmaGthB6sEqPECwU/cs82ad
eHmz7xXGp2CqtGsx10WfZYUe036huo7WvSWiq+qsHKxa8dCzhlupbrrV8+UQ9kkHdM8brhEb7005
Fu3GxZyBo9EKr14U/npJ6ISqaopOYgSxIWJAeMmQNbeqoNOwLB4Rc1UT+sm8k3DJhZkbjMkNv+Gn
Ovdx5j3SUAEohZdX66750hCqsA08ZBGlstRRG8j1qBwIu0x3sqtmvC79VytdtqsgqTctVvgjyxRx
ZFL666vle63stG0YGW+fP9lYhwHb01o3scoE7N0eRvyYM/SNz2fCNJiK7z1y6Gcwcumh6OLvaciC
bvJQRmXctaXz4foaaVyoDx9Cp2isNdPz7iCCOttOTc/QGVXBlhq15bNUxCxmbEMCpMQEwSbFfW07
4dNovZWzYKV6LaZOnpePju3tUxyHbGXnp6W+0lN8bIYvfki8WXvkQx99Hg5nTjN3izhFHTJBpf9Z
u3tp+K0smfbHJvIdBdRkI/X+p5rM2d5AGmKk8ucmRfmM5/EGo/gaq2j8Iv2KSDpXTutadd0F0SK8
umA8IL0GHUzGCch8vm/bKZgoBfq/dXqxa6eckgvJcC8a89oOQ7aXgQZpDkUy0juZPfdVCZyyFjHW
pT7ff9ZVTUkWC7LH+gaIh1BmIxs2aSPEc+lh1IGBd1Vt7a01ETS30PTUGpDCrQOUckPylFGgAAqP
E3LcEwN3nG5pzePyVe6G5sEErr1qUA04962DsQgDHW6VaYIDXNd0pQTzELxSeGQD1FkavLiBdiuL
79bcywWe+vVikt50gBOGHITefvm30s4Z5ojEbG50/LCKTrpEueAkMz0v+zF/UdDy7sKsp1LHvwOw
IffVBpAgEcKtasFqFjeaKf/G7j/C/0CAUF+4PvqSXLu1JRgcfk8d6ebJjxD7ozevtgG+0TW3ECaP
LBo5NWvzlGjOHgmyfgo0/FCRY8c7lzgoba7IJokNLnEx3NmzWBJOnoOwNHnwM8RoCSrlh3+/hKwE
V4i6a+jz/ERHtgFakBMsOVQZjo8uN0TdkwZM1/komKkblfM0Ay27SpaXEY7TCnHScM7fe4u4oy6N
Enxjojp49ZzYkxj+VbgfcfRO3c0GuJrU6+dXjnEXjUn2bIvJB+sGoMGr22bf5nBwl6p5eVFyui8B
apkpONGlbwUh3aw+K+Yy1WiE585STKlF22Q5VyF4l6wifPLCqYaYh2477/IS+4srGXHwqaACTa7S
gV1khpl9sYsU2xra4d5MzQfQtRrdNIs+3Slvcd/ZjwaX12hk3DqwifBMrFJ/8nnIef5x+aoYQZV8
dh593/PUllp+ySJaUM6nY+PmEFqkGC/FrOKvBpb4RZc8FbEmt1LIcG1HBs9xvxkMTlKovVOZqzsx
evIFnUxwUpSOq6B3uk2jSm9bsKbe180YEGcvsJsNFZXAfPVnVv/Uyt6GeKkF1qHNjft2qu0bYBMy
hwOyqaO4Jkq26J8rar4HM6cp+XwfPUWcD9lIBMmXHTlqCkdkaRTAWXs33I16eQvsqT6JSpylHzzb
8+W7vOCWv41B053M+Vtdx+SMHSo7fI/8s7jvHz8HTkIN/DFmLM+ImSWMeGY5UzSolXSGB1nZKsTB
RoWRGcYlV8WHXbFVvHP00rnLxJiSYJ+Cp/mcJtRSOmufvtUH4K57h3ZuhEl5KrdpSW5b+dnMBOKk
acE9Jyk8xAltTkkaUPiNohzZ64jY904FBsnyhd1uotJ46hO7ODitVSBH7ThiguoQIZ0GSYKPtxix
3kKIqncyR6qRlV5NBevHR1Y0yGCwmnf9hzZZwXl5kbr1DBXL3pcheVZyHtjZBqlSjBLESSVfIy8K
3hHBsUaOM1oGpgW72EvymxXVXzQseY8OsspjBhOAZ1mkr/9+/mCYjIn/UqKy27J0yfjLBjXpzHPc
3+YPWljwmOxUuMmaejxkamgf08Er9qFjXpUqf1Z2jlPAL7NdZuFsDCuwxJOd1cfG0FHQyK4+6gHF
pVs658gy2SqJBujDUETuZZpfjroRyc8vbbSqm8+KRcTidQgj/94UHCvV3EGRzLczy+Jdz4L+0g5B
dfX9qILvbI5fM/M2jdO4SmLEllVM/WL2lg2ZrSzXKjY1xPQNE7O56XNUhfYcrT6ZbOYsph6q7TKj
KPzE2k9SkEbkFN+L2oJNX7vGw5Dk955fsj2dO0RfK9MdpmRWTTFc2EgQIOyEJVyCynUOo+Xb+Btd
tBmivdLeDre+PyJE8dkup4/Ls6ExISklgNeki1or4Pq9xD0z3+UyQGCC3nZq7DWxJunL56Uxhuew
KrU727byzXKuRfq0tg1qlc/ZVhMgIxn8qnzHdNp3WCtiwVpruXWXF7Q9DWKG+DFwEhaAKRKZWMdI
i10VUl1ce3ck69EojfzviwCNtK5CPDLNLp/f3ZCaW/TIljNswXcJe9RDkHrFFm3gQ116wxfWkwBq
yvfCjPJXVt/wwZOXmkNIa45+I9OHZSrQlElx9/fXp/hzAvLcQZnsMdgkoKJwJOLqP1+etpbKtGpE
wnAlOgxaUmPuTio4j6hU5nlRw6PySCPwMenucBwZg59FE6Ittr2LSeMl4+pheUeXlx72s91liNZK
DxLmoAycDX1ISAUvYSlDOkjmkwz8yUCcquxI35sdy6l0Cta+fAnDB3f1XDqoALXMHdRpZC1m221G
Zh5LM1qGPRZ46SuIp0h36sL2t5rKi5WqibDo9Y2Yh+04UeVZmVl3CgmUX9RYXh1F1O6j5Dh06/8Q
Vmz/n32MYfLEY/LieYL0UfmXfUyLp0roAcbZkZBK9s3pudI97JvzV1GjfqYQbu+Xby0/KbzaYuxu
h3DH/jleWL5qvIr6QYAf7ltmsLlP5kzTuoDT/YsxP3qWF5HRCeiA5xQ5qAcnz7SzVUcwYhFrloYo
zhqZUA0AdHoptH/MJz16pl4Texdh9mokJfBVEQmzqZq02Vi2s6eU028pflKoArF3W5ScTD+yx1yx
L+hl2z32iOzxC2nGf7gIoS389ZA0bdNwpGHZzEDIZ/1LH98YI39xC+AhzJp7Zz7EhcF0UOhFvA6K
ejhrdse/Ek1oh/ADdEJ3q3K3567uArIqM520wyDaQNNqb+hYok0iv0wkPa4KhfV1QG1Bzo09clVc
llao4zgAM5NfTKR894FHNqrBVX/h9vtZVXGyZzlPWYBa4nM+tXwCOrlka7ti/csMm7rbnB2myciy
rRaPESvE9ecvhldsbsU8NjP9iZPW8O/VCJPTxEABt9YnJRCsXS0RFSdFC7i0/I7byT58jkwdRuPA
/aigrXDq0EpOJyvNdmyw6r3RdrSqMca9ue16yFs7u+GDkL+61B418peyRD40zq2R3WhMmo2AYA2T
7IZHUF1/ND0iDGzTK40oN1m7qzEqrJcSPdDWspHOZumsxcH1f0sigMA5FHR40M5pgD2g565/0sr8
HNdx9CTzAUEykQLzymykgoKMGCMu/ddwPNezGwGH2OfJ4lKFdkR0Wr7DsgOCYLvbf7fYnZcxPTVG
cc5sHMNd2o/MKLWN0rh/MAZQkLVleA48Ihi6zIDH6+mQVihSYLoQVGg0YgMQuwfvHkUj54i3K9wu
PwzSoW2dMBvomWlelxcrEHeZ67qXf38L47GBH8dCKduG1ucvA4jUbYHS6auYVmydNt1PDv7h7Fa2
sQ0HYrsSvcPPjMZUuiH4yLIcvyDDOGJc95+FmJqdJjzFHzGCV5iiJyMaTSykMDdtsgLmNyIUI4Yg
I4GZxw70GckmD8PzUl8vcwKTPfOv6olOOVkjMLj0lWMjz6MtA24FRLYG8TykbJG8wbTvzAbTNG26
valqiHR+zKevGf098qJg68QWgHGrZ+I1krha9wkD7EhehxJDU6Xn8a7qmYH7RfRTZjjm9ZHx0TT4
GxLmLLIJmT9HXQxSBp/dsRnkH3kg3Is1gB9Y6nK/QFje2fEpSp3oONlfQ/SiV380s+vYjt9cwgDX
fQjRZpnuLy/WWCc7dpBXAys13vthr1pcJxpD/3s4Gox7skGr7+IMFh63U/ChxcMLPQa4vt5Ft6OP
767sz1quUQUUaDeWv235e5cXU+c/C+D8/rMu7rtc2zOf2Fujsi9lVGaXKXHsCxQQ8gO7vnp30hBg
RlBhKO9AvsLrwy/qhHR3L1XrNGen02NsYiYiYYuSqGVp8kWa6qfgd69MG5ytGvxDoaVgaAQGrVWi
8nFTNtUhMIfy1Hh+sA+1uTRxtHtkYOnL/D/qfNk9+V7wTQ+S6KOOO+JXy/7AO/vRh66zLYM+OWnI
oJCOed49mav5Vcd7tK1SbiWB96Swh/icZdZ0ylMy5blpw8OIj6/etFaKfYDsmLOV4d74HAbkAmr6
0rpKln+HVhl8cHb4xrCSjKlkBo2W2TMUYNGvBxHiWkjDjQFM+wBOD758hDTNrzu1zzymjDujLzeS
+FYsSW2pr8PeQpxNk7UybN1fEZRY8vztyvFYio+IG4aNY7nVcWpu4gHCXQ2E4mRN/jYHVvQaewAc
ofRl+Yg8+F9NzPKV7Lx9DM72wJr5i4EmYWPH6ONjnMpDVo9PXa4ctJt1s2P5n/+H57sl5gf4nxaJ
5kx4c5g1G6ZjmrPq4/dCnmCTohiYnGx+LQZl8BXWEssKBuPwonCeVlaJ7t3ugaTEsacfdUKI8VQG
OKxQ/dg9Oi7l5NGDmSgCa/CIhW268QOSm2Belm/DgEqjnwYC9zS1HeaB0/KyLAY1Q6C/bT28yx5L
mWDMvrdZdHBK13mL+yjeFODuGVOSEYCO6JG31rp9Po4CTYvexDRZW8crUH26VfFOE5JBhnnHCJDw
z5xH21QEXKftryJf79r7rnK9E1rLFyfFLyvmFnwYK//Iow6NdJXuLfCWLb4Hwmt43DjxQWHqODqz
xCSLwSv5xIZooaS7tHS72qhkclbIVuRleZksenDElgoijOYwap9iCzEZXGFSNs9S/7Zct03YBedU
Bi+a8h80DKbHolfhc0KKF0zxr5+fxYSE5yUYZldnuUtbDWyt8H9CAHwx0li/uKXkcNDzcLZwdS+O
ZUf3MvEJW+rbPll5w8jHoNrvnw9MNj/1aoCa9zTG5XTqBouxgpt9HVw4zm7leVtcQMYJEESHYs7Q
14ILl80Au6QhxnDt9xfR2z8IlQU4UlfAzzQ2OYPugzJoBu2jGJx1FmkZ7gAxrBnnfLNok252Mk0P
jsTEieHA2CnD6cIVBpGJS7pnh+Jr26GQL31vOb+WpUZqjk8MIs+xDMhRCpWxx+EEaYfc233bG8Mm
EHj22ZE8LAvXce7eOEI2lYtlrjPNfLd067WpKxYdiKKDNHow7BZotGmn9yxxrhGzCGrJxt+UuPIP
n4OXymv8tVaDAqF5+WHGQwbrtig2oECLO0JtJlDEzpe0MtKjg3HuuPwFftTlO+KhgOwOiC0hbvI0
1SG0lc3wnNrBqXXK8FuSILlEGGuRpxq/VllgXVLLe1ve3eVHfAhfCDW2j96EkVhqU7IH0SBXDObK
gxZnTJPRfxKj5c1DsOirnKkpoau9Oj0INsg/4bYCdPaKFslejUH12oCm2JSAUscVXeMR2Cf1otJP
y6iD5CIyrOsKH28R+ftKF3C3ldDfOT6+NG5EmgqdTCPMlojVvjnb16xm9lxMwth6y1KYdc+Pz705
0I73POu6D4nhyAE627hUO61dMRhyYvJgljFLWTvjCRU4jiejpgYqmT0tP3TtAiPDGOX3NTpCFiHO
j2QI36TBjA9zkgNLpSVYYdkZu4M8jUy3LnqCDwIrBzzApUxLnBX9yCpko3UEKVWRP/vPr5bvyRgr
XmcoVh4W/ps7h+jWjen4JMawAXn8/BmRy2y3VATZFJq7z6GRDRrv0U06gAfQ2GEvhZEnz/9uxZp2
wqW2SCriSDsmZIYvtahZ+zcMTpAQhQtJnfTipfZdAmnx8ySn5au6YqymgapcNbopNqaamntk2OWb
z/t7F1sWeyNeV6BIePZKAqk+34hWCFxXgp6WBz/+XX2FXJq20voa+Kl/VGF9IDxX+mAJQKVM8z2c
RJq7Zm6sQ07SzRc0Id566EMdytacx6VSdvJ0WtWdxyxo52fDZ0Vjl9WcaeHm310uSZF12WYZRi3y
LopLADyLPmwasSlChAyOvcofmawM5ypT58Y37QPWFuMikzHgRCT0kIQ6OC2GvjdHKPKf8iQxckFW
EWK6NgpQ58xnvdW3X5fa2nFLMnJtQZLwPMjH8vFlKSX/fmRg/5lQysiAx6DNupqjQjDWsueJ128T
rWQYFQlXI3xp3ynQwnrVTQS46LzKs94SD15ePBqboQpZbs3LnIgM79Hs42M+1c3JPvdl8NYjg//A
CvlFirjaUmC0+/lHmE9zfPRwSiYMOlTv8BtxbmNaczkXiloVaLkUTWGpSp/6QWUHe8ae6P7wFCoZ
fkxj+miFPJA1W30hNZlgu2LCgY/V5xR4Qc3MqLj9/fvxf0coEC8Bx9Lzu9R46D///H5QAjRmXgXA
6Rp8EroibWR5PgelsVEyqt41I9Q3CL21g+2kTN7jpCPAi7GsO2A6NmSVPkR5kD6gMEofOAF5GmUk
+C4/sXwPgyy+gHn+XmkEgiwPRnd2UVd5fcysPxIO49nYnZxDEUKvHyJjzfCv2wSYne/quVMmb24G
3syarD7qgH1NZrruPC/e1gWhMJ83cdZk5aq3GHxnGCQ3cMbzDcNhsckgjqvagHEwFsEqmhddVVlk
n53M37+dy+Xz5zrLMUwuMh2xFnXWXy+vNBWJG4Nx456dF+2AOLt9S7bgnVKex5jC+UBCJ44uppg9
EBu8g7PX1itYCzCVJHCOqb4u7B5hYBSxnh5/ihIRnYxcVJRCrBxmqhsviUN03gH8ob50nvqRWgQu
QPv8v4Sdx3Lc2LZEvwgR8AeYlvdVdKKkCUIW3nt8/Vs41bdbIl9IkwpSfeNKBAGcbTJX2j2UICEW
Lj91IvruKIgPkPtyLfExq0YZmFuv8ZgrCfqLsvRU1CehdShanI/0jXAa1clEmTUU+jUFVJ/x4J8S
HU/Qny8UruJ3FalN4aQyMIEDxY33ZrRsW1puK6YqdxUosSKFvzZtv/gJKVGaYptX+aGKxLqi9/+o
9cwdQvVT0GkAhfGt2qTDhk9Oktf7CZ7MenDS5iFygQ7q6rA0siD7FDnmSFiFCPa1LdZ5XbRAr5on
RoTh1zgDZIEZmbAGBMGRZ9qbMCsoiLMme8xMUuCsbtpJLWWFrOcIhO2BaRPhdIaoAR2BtAxikJy+
OmnnMtKCi65MD70NNyIt8ePBlGeYHw+svEb1MU8DzMBZdcAoM95MvbBWoLjNg/yoA8s8KIH+2bPK
cZ/WM1q/VEHSoILZGswGpRjInQyCuUfyJSvF/darVX/R+6q44VYiYML+fn9DhwNSGKNrHyuaG0K/
241Pj02UcoIwD69Wm+wHp3JPteVrq6lQppqETIcwg3nyIUsHP1bnwSapTSOc8LEJuQnmJX7PCM+b
VKS7/87xYlDI978WIIk4Da2fQ3yb782w7l+bJgYvpOKVwCkQvzgIZB0MHXj3Q2jmmZ4ebTWDkeZG
/toVVkqDb7F8k7rjioCA+yX0iR0NG9wpWlgYBCISOAf/BcVJapRPZafGO7uyCdwMnHiXGfgwA6cf
oVso1tbTPTB5Led9WsANI0fIaVdhnYcIWghDMopfTvis9pZxoekXflZrmbQEw8oNMuQHZLHRI+8a
4Phoxw4uA10SvhoCV/uY0Z5wPgYIDpwKQaNDycCkiINYfluaxfc/PzZSE/Tm/UJYgpQjuybPzptB
7ViOYzd27MyE2qIkFG0D0S77NCDn30h9cVLx2uuCdIb4sqIOBMCPAT7JKi+cucErQPTUY89QbBb1
ToLaW/Nb5ZJVBopJYcBTin3Y1FqzNa0iv/EuhbbrsrrJx0zdDfO+tGfnwQwKaEdLPFORhnuD1HCr
ohZtOi/ZTuH04saVfZY7/bqi00fok3gIDDsyZBk8GE057BRvTchzer+9OyXvoSXpMJOFWd/cYjrL
+r4X9rG0xvbYAQJCGpASzBKblx7vD/A04wWJtY3gT3NO8aA4rxoJUbRTOhjtxivHY14lNhkvavGp
VDrMSkoRLMduujU6qK4//2409Z1InPG5Czx4FsGp7rtXWjPmACS4rnRyccM2AIG93BrFYxac1Tqc
1qh1VbbKIzIt1/DKFbNbbJCM18r7JN1PEXqE3Lgnm6jobWATV76pQvREcHfEyW6RiQbTnClrRdQc
2dLGuwi31XxO0lQ9Sr+DQr7qlv0t9qJqJKuOCegqER66aULI13JP5OSTc9TVqUD3UhOgnh8QRJ/k
cDkZm6fS94CXdsbGYPG7DMrWvMkqviXU9DTHIQhrWshjBSstdMsSVYY5j4yN0U7I3hsq7ACzAJdh
CUIoTn5+5x0aZjbdXpCkG12U0x7GXwnclnE5CXyPcl+jCqJm0+haEPHEu7R8ELZVP8qPapjhBt5r
aRvxlvbQeqrMgPii+uSkuCggddovnAz9sRY6bgk/xcipMyUULtlqozooJ6URCg+L6q40WwMaIzy9
2LZ2+ah4NDBtk8TPISpKuEOj88VO4n2qNochbnaqmMznMK8IqI+i4bGnEV7Jr0hP3vz5HnKst6ci
oXK2bs+wftwxVBG/l2OC90aVKsyJ7+18HWLNlh4DT3soRjP6EMakRSLPidZBqFQPjaNQn7oMYiGB
9tvBqLS7xHtK1Zx/JVtR+Wc22ALMWlx7K+G15bB7YMSVk+5YoLQvZiNnHhnuV6hODrJJrdvQESgr
BEntLp3JXWOfpicl9uYNrraituE10KT11R5U0iHt7kS3z1FCbFHvxL9+KBPRNE1biL1C/YcV2p79
wMFHNEjcMLKt4P79Zqfpj2p2LjTzh4LCkdllfIU2u1ZnwVdUxYt7Bejok7FN47Z/wiKy8CsQKzFE
Io3h/3YEJQ8aXpldJd4DaKlhz4qXRGRRt2fk2ke5BEZ7WnDHpNoOhDXpNXiymQFVt5qQxCnWwlVn
TlSeuQCgkEzNg5plzrZpwO39+bf9Xt5vzBYo0DM0JZTfs0vr12bE9W1vakwbNccIwovI+NgsrHaN
C+SpG5Pq2CZejBN4XjdrrXtF+v8zVTzjFFVW95y5TNG9AlZ+iexvgS7mkk0MrtSuBepV60VzbtRs
xS1lr0WIi8YovqRaoHwE/HnWIPMupGh4tFxs0K3++S8/27uJowHC1MEKoM29pC4tYL80WgLRShCX
wrobKnoxWfiDmAqCvjhiV0JB9mMKCTTJzZ+WmX4YkJcFUbG16gI1JlwTMsrRGxp7jVHUIxUkE63a
2Nll3F8jW0ActqevIylpJ2oFfEFIiBaUb9lfXurOW3EzAliXZ5Ktimshb3beGH/IjSaGotCDjW62
+bZ21dxb8uYh67CcRhbI9cohK+4Ygstluk70y5lrX3bB1i1sY+NqUXKQ+ze6figUjIOeXUNZ9mVc
PGpD6T5HnvhoF6p3lv8tC8aLF48AL7S9G07N55pudDmWeXocBKS9otHjpVTgtULZ+ej81znhvgs5
V+8HVqokYOLi8pL6Gik1Jtd65sFKdUJemvYTS+WTM3YBeedxu7+PRALbCy7xWPDqq1tlKwVro6o3
gOSjBydT2+P9wbtPJcwOQF00sWEkgEM/CxGbe1dTUjA21hHmWrfHT91ve09Fr2Uf+qn4rgHrORrk
h/vzWsUKL4Z3a3ygV3quHhF1kd+IKO0T9jBrHsSz73pJn6TgBs9FdxstpKwRQwupI9C0INsWZo5A
VfV//vmmFW8FBRwlQtVUIWbTjQPN9/cHMrYGctJ7JdrcLQVQ19UrE8JsEQ0UWPUc9fjfx5wYjdf2
S6H13snqTPGsMWquYFZEWJIj8dFEqoQXnKAAkTVw6TP1ZeiM7qAqKCN6EzWw/PV0ESNTRXezXeFk
I1tdJ9plIgkWdjGOl55rehhJAWI27Z7jSSMn2lEu8jmR532p1Sv03NpeD0zCfwt9IB865fH2w1js
9QLiihLvTNb7SPZmjlNRT9s+S1jcAi3fKIONTjtsdUiJK1i6wTFqHXdJuW2u2Eyc/SR2T1I21nsF
NjCPGDCgW9GpScXpPqQnxY2QbhV6u9D1b/o4ZKhYyeCodM/EilSn8eXPvyft/3ksKbU4I3l7Cseh
5/79F+UYXcOWxS5Aj80+kwgfwCZQvxmFmm/dEn+P1toP7kwUl64pH4rRRmgUIci/ak7SgjA2oxLq
pjBAMsEC0MnT4+3klBg546lkikYCwUYapUoHrcf97ykVcFWBaB1uW+BfruKh+UJwIBfm0mwysp3O
VXKvc7e4qLU+nosG8tSEEaSFqRFyL5VDOIc7zT6sf7su+VXh1btaCJcPlJ3JROvELJv8YKnrLxKY
QzhR7PvjrTp5dcn0L87opRulJ5N7FHX3HLeTj5CZwWIHdmGDUVsHJIuULqRFO+dTaB5TnN5h/Xif
Z/pwNs6ZI9obK9t8MVqMn9wUABsPW/M4CH6XhI0y6h/mQkPu5VA45TvZkxJMWLIdgtTJpWunaier
uJxl8+0uL7YmWjWpzoRDUJlhtYwJqWKZqDpboapszmkEqd56NSQmBuWSHFzLixFa6RkM66e0asWD
p3DHU/e/llq6tbXYO9N/eWbElgHugZmjz/L6WtkOGbD+oe95jcA++3EvL+xPAYPps9On3CM9SJde
jlEr8rlRhs0D1KYKl1IjXc2r91Hx7j8es6dhzyrzZzJWJV7Zn0xzcJ+M4KtQEPlntufG0hIK+/Cx
rql0J21HoMa4JCPmXoUpypxKqVkDssqRcAuXG4uUC3SI8kPqDWR91gvSy7WJmAgObBffJZJE1QnJ
LbHYn9bVJccKIHcgmktOTNm7zK7TaDX4kbhIvXGhJaReZKGzCfflDnkp12CykD6jCP4yulmz7MMh
XVZRn+59qV4nVT0oB7Tn80Yfkeswcyzn3z7hsAPqyKXP/Hc9hvHWx6l8Yo6jb7WpJihpXP35eZaF
zq9tLfQ+TSXPwDINSBK68aatddIK2xomhnVXGJa5K1vEhkTsPXXmC3ZeUJxlZh9qBmu4btvipSfw
ZImOVLxmanZ1R0YkBfjiaP5oowZADUtYfVK2ZRgZLwY15zJK756qCAnVkRIWoZ2wR3fpnwbk8kfV
6TAfdAHDW+SaxradZ9OkYPEWrQSJqXKr0Pp6jd4G0TfEb1q2BNbVclA16ISopVZFMuo7WVPVg30F
IeauisIF1+aM9mUMJ9RJkVdu8kYlV8iNeNDkf/FSNim+S11hhtOHpkNM62SW6e6qyUAgotQ/0nkH
Li1z8isjJ4EB1LbNLqz9+uffhPZuUzz/KgyDB5DZuAO5dz4if6nbjLB3clU3PUIcAFG4eRdcvM4K
Ls78IQz/mmW2vpd/HsDsuSSY5pfCx6+A7BUEYw4Yepy0+GhYXryTnnRUPD8DRmA73x/6FRieciVf
ttVImCmUN073LCElJ5l8qPqx9uANxKTa6eh8lt1jbX6+70awPiCQTzVcYznbD0Zf1kYF4tY1anp0
eJNfDJ95uRsnK5Uo523QVc4HPQDolRWvrTaChbV6l75UOcqx34QnxrFGcbFJPa+ZW69ihSAQKjtl
ezecciyDIfvYVS3AGhJ6kVIXxD1TJgVdsnObttN2mW2vJsNZqt33zurHk4sn3miT7iLPkftAK20+
ZVPhrlLZ+xeW/UP+x6KP+42UoMiPaMhSAOYoOdt0BMoO2Gnt2s08/IpREs4G+YyYpUWsDAiFdZS/
AeqGuznUTu0NrNl8PXqIzDNTs4lfn2KSTfwUGsI8ABM90wXaGHetNV598DVzWgZ1WmId0DlVjDii
ykUIMqWsYuoCNtcU03aktMbnuhuJQ4hcUNINbEQUYLs8IjVBy/tNXUMnkdMaLfKqzf2t6zrdzi20
aBuUo/eUdQic63bYdlWf3Bwb/xVvneJTwtvpJNWXChAVdtoj29x5B6r4ivbxXl7Uk87ichiHder4
5XUUYF2istbxrGLv0wfEJNLnREjjI5KhZG8qg/lgB7EGtaRWviU5yRwVgaY0WTn/HM06wgPrSegy
vt/9Uyqmp7/Y+3Tpzf7tnebYjil4oemqI3h9vXmnkYVO5GTejJvAg6w0TyxSA+iVB4lnD+nxIwJ3
e+8lE773BGmsEoIEL5R/7HIerSjQnXRvEeHBviMczp3Bg8ZCwf6i//TSGJacaf6ccu1cqXn4eeIW
XZC6d7RyN9rj5rWefA2tPjk65imlRrpEKTz/GEHDVn6r1CVqX7tXN86sjzLJvT7c71UWO8NulGdk
kQOJjCvLZYyeAggLSSmQlomWo2p/t67UgTNsJyy4m7xt9UVao/DzfF97tIqm5fDL1CPsYfNoBNG6
KZvg2ElxrENKK+LeVYAWnpXMvq3DGn5wze2sdlui3RBmz34Ss++/gpxrboARWdBNuAPnDY5KUNzO
ttRne0q7Z+Y70VJjRM6yxW6fyxY1YKRm7SXIIY9OMQ5KHG3MMdqtBBKQKRWs45KyVT5tXYxt77/S
Q82suylOiW3eMvNAAg2QfzDnVUFR4YxPCzPbpQMuNX0anZvgsStSM6ds503NBAHA8PwVntRi0wRi
5CBC9XV/MJoW0cg80qgSMiGwhqPGhB2sCC1+wvhGhM5k/nRZfqG6hk/OdC1fTxx1VPIKAtBKvyEL
WEc6QJPAzeyzF36pwfg9Z7T4rSDaiX74B9lU42fSM5rlmOmEsswi3M6nj2qrHNhaN1lcxh7P5twp
hgVr//vv3u6YloR94mw6AkAX8j+rLpLw+7+dBKHi1HrtTVNoTcDMYMqJsht2wVMUaikrjiL/p/ao
Y8PZ4Q/g0tUBZUdjnFpIRJvOwFQrrw7hS+YKmku5YF+HuyHJOe2lS9+MiHvvvSbbQ1Hr0Qs25gKp
QPQ9YnBKV7lO2m6B6csDljji6eqET+QxiT2He1GbDKi4GU1EP3yz+KoXgLDts5+6mDlSv9BPUlg/
sPL2nFSD2c79r2sAMaFfdXe7OvPvbp/04V4R3jb027McQnGkK0SLsE6qraOUMiYhCPqiiM9R0yG9
mHsRK6z2VqNuzTHgqY2M7obWpdlGXZsfeZX+88F4LSgAz/vz9g+HCncxQUozWoAMSJMJT73zpAaj
NoIHFafMUYwhGdNDdLSCXlmV9vB4f+2ZA/BpgqUP5JQZlxSU3OnPNcE7ozJ8Hs0Bri5otmyYjG+6
Yo1uL/e0iGbJ6skLmq2Sd9nVMIGtq4FQru8WyWi0VpEJd/T+Whvh4cP6OrL29eDEBcqRGktNccvK
PwHUpR79eK9SDz6pYJ1XKEw2relySdC/S+JMrLT8b4YRfno+W1+DZhwX92LNUUvyM8xhB66zRx7Y
9/ElL1QSNCIGu2pLGpxrBuWiZ1X72ldGdQpsqz3LuTVUdxitmo850Gy/eqii4cHGnwcD3DLIlf5v
Fvm3Y12WAQYzvtmlwGhZe3sF4YIRSt1hepuqlqS5rBEH+WH9+5X81kTTlZE4lnobbzBvXuf1szFp
AL5nTIsQofkMxwVHoibP941K7riLqbZx5ERKwoUKi/1ESVxrBTlVM5xHflTTOewZ6Nwf4sDL1Mcu
BaFvMvBa3/8w141i15UgVIaawJSKc5hX/jIcZu5xrZkvhNWns5hp1pUEYJUvUyleDS9J/9YLvLtW
c/1vsNtyBQY9Syo4filAhdsQVQQ6hsiEPZvD7uBq37MqSJRl2XViWaq1v0bXXMM1QoowpCQRDsQJ
3WsF2vKV14X+zbCHH3LZ2ulWcQCs667pA5ilee0TARHZSQWWem36ce/iLFh2KplMfqGYTwDwrz2D
130wS/f1rlj/0/W2jJ2rtvBP93dUMYPy/m3i9SYms2QU4Gvz6JPcT4Ayyk+aab522MaXBiogWvKB
+3r+qGETz0F83+E1kb6nN0etLRuE/FkTreHWmUtQEdMFOvF0CQ1jKw1nsL0fK6dxlvdGkS1le5YP
veVjI7FbODp/efLfWhtcgwm1UC3aDdtW3923kVMOre1AxLpbzgHdLf/baMmv5Ae57sBvCSsnRraH
gs+FkwW+/DC82lwQoVitR8bZp96O85Wr0Lb1jn+eBgQPlhK4W6j+G7naozg2/uFRGVPzKPvyss9X
Kffl2dUQ+XkMMUjqm0MFQ5IU6fOkQjvuwHOjVEReUfTWUXPiB41RyycOYAfUHmj/fgrEMmem8tDa
egNHAZPk/N1oa+n1z5fOeCs04tJp2syM0h1aWvftbex3xjQv58wlJPt8FVgt828b35ntp9uEsSEZ
J2D+m7Dc2sxEwHr9b27rmv3Ga9zmQSoPOVfUryRoAO+d1ZJqmWQnDbT42Ut18xLX6QUA0SFMIJTa
Y8d91rn2Rck24Xy6A8E+4WOioxmATv/5B3ynHOIHZK7v0kg4KFR5u/3eKMalYmEHqVkvIx+7T8+Q
6agc5ntfBMUVPVe2qTOjuPYWqPUoql76SPWYjqZ9gF3RBVEVo28kc2HlyFlQplsqhncGTaHfHfrZ
KlBY1UCelRltXOg265lPt1OBpnwMhbpDpj6tI9ge2zqxID2J0MTQzIdWgBiD3IPhx0AimDZwQiU1
YCBYM9PMJ6SfyMs8LHu88e4jnPv7I2g0tpU2a09fNdCJmsRIJ/2TFgf8z1T8nrKQ+/OVfHe+ujiH
NKHy0qLxUVFf/n4lnU4b3CQr7WXfN98wWXpPJqiMvWch5RlBgjz5jdE8pQIpnwqkv+8AzWYhRFw2
iMbBHD1nazqoUckOrR9EpVU0P2m1HnSxr/I0fazyUNvYVm6vrHByKHrKaufN+CYi9qBXz/1mkqiM
PIFHFJpVv2q1vZVlvlMG6c4F57CMhwFHuJI5BxTD2Y48v2DpJOZ0QNNq72ei0tyogHxiezOQJcYT
DlfMkhM6lw1gGnkIGRvje4z+8PbnCzhfn187rfn60Y6rOFVVnZr/zY5GLyktyBUjR1wz0tXk4aAd
M1g/ZTrHdLvf/vy3vYMXyr+OBT+9MEWRbryRzIGb0bNc501yx+y0Sf4txHSAX960Np5hTtd+vGaj
Yj8LN3zApkGEZ1QlWxhlyoZ9UelRJdYhptCOajrO0x+OiydfKt1E7TxPfT3ev9P9dm85kEDGwBhu
0+zoB6BVr5NStH95nMU8Mf/9InKz4K+BAmSwAZFW4F+O3Ylt4lSnhrdMAUMepOdBoeCg0sP9AP1B
XQGhmVPFwBk4yQokn3tLug6oG8XUigG6Nxtqui2tCITb+dtcK/tdShzZwtZy96rYw7idTKhr8lsM
jc2ihA/LuQA4EPAUOAJlrscHU/8ZtmV9VBIUSIJtKGnGCIdQebj3zkGfyILxDRwxd7VvvpUGuF4x
jtVQMdQo7RcLyRvj8l48BApiEdMP2M/9KyeI/S/3Y9ylpLFyMjfGhjWNfA31ZfiqsZzbgRPSJjVW
txIqpBArH0/qtrLIPpUwpbtww8k0myAFlFH1TCNq5w+cCeVRfiu/Guu/3PGaNt9kb35dGpdYRXBC
AOB9jPfLrwtpkUuwUuRRoY39cerNCtyEQP7QJEtSmD90CiyQxjQOAl05LJeZkBX1KrmO/pBfpEuR
CjJcGiXJGQABHiqbNmYVuWchlYtW+NmQ7ncHANWJfmxht95jAWxwd4ds0aFvPbbMJ/nbzBJzWGZ+
QJoDQfa7AcAOms6QPIARWvdislEa6mOgLNTEGumF/of86cFY4iIh66VhlSr3WQb6tmWaIFtPjOnZ
HkR6Neais+6H51DEYECNCuea2vfb0oiHhezP5Y5BnaPP0OmmG5aSEXcOIWXMnNRTzBto6xqhR+y9
93wnGShx9wwFkYhN3Y93fSNohrskW97FpFlP7lc8/zOHBi1R2xFfF87fmgPAgPutU9nN92zm5xFy
51Mp0tIn87exZlwBO9j7ILHrF05xslDRPNWa39AYIoaWEjdcfis7U0EzW50zHoqYsZhvqns5dJY3
amdYRIfNb2dNtNjtAKkAhNDwfmoJ9uvOOgdT9kFaEVuPzFm5ibj3oPgvjH0HqMAFeN8sair+reYB
9BfJazuNzUFuYiPj9c+vRvGudjcBgSH05h0sOMveosD8vHbcbnJ6fn9Y8SF5bbt66l40pnmPlq8u
MevEK0MHZyIhPFE19ftOYCvHjMNMOn1Gvec9KEDBBcEovaKBgG009+wRKtlpcXNIq6YhoIiv5IdZ
kY8O4Z/krazW9j57trP8KGz3n69Cm/ILFpT27EfbKAn2USKKk9Xk5t7vXHrwIS1vWtq2e1sE5o7D
FeugGzq7sXRUEmQN9w63bNTgrDTQ4vWiijeNzmDfN4MP1ixgkiomovxm2qrf4eWgWOGuyQZ6phpo
n5i8LalZX+KCTnbrVFW5vZcb3aDpi2EiVNHyw2HJA0wEBYGYy6SO3PWo58qydeo5CWNUrnk7PuCE
cw+hFxd/qfTfmZhdej0ONpTgTG1s5nG/1yBEXQ8QwEzKpsgwaY5cztDgpxqa7aYohLMO48g/5rwo
CDmOPSLcvI68zRE55xgrsAWrBhbVMH7EQEV0jTuDtOdvdXrJgPJxbTW9dzSEfg7McCPf1hJ+wgyM
1dj/SnY/D/LniQTWjWUA0CYzfAmhrWNcO270qmxuQWRD6LRrMBS+yp2EFfovF8KZf9DfXqyWhplb
NXV4x7pumPM5+cuLNc5sszG1gkAk6fdA884LtVTikxdEBKPOLKrSRK0TWE3HoxuUN5NIyUXm9+tm
SjIy6jE12zgY4mmLWNI17wN9yyStO680yJNOgnPZ86NlSMTQFTVTe7YYM8EVT1cB+s0PTHvTpR+b
/gcgkCnhoEhLg6yON3InZmbWelBRPfehd+sdAZ+rUN2tDoutSYpwa3VAcLpEc3cQt9h4tl64qaOZ
Dg/nhZAC9WqnDx3182MdtDuPacWlT7EJKzpYK+8RgVlxrp3ga+273KYD6YwBCt2md9PnscisZdYA
PZ5rc6Ya47KwyWoi38s7UtGcpgTsnJOX505pq5PnKV8zmDsY0hGLShWx0qftsfdTWDMIe+MoY9U6
A1AqLE3wc+38WisroZGZUPrOhfWI85fxwjvUAdAI5jDsGlV6Wsz6b36/QeONyL5DBp7kfy2R9QEk
mmzEO7JZdZXa2uJ6/BZYERkJk1kekNgBHtBJM826YB1VhOl0iaMdULe3B4RXFREHLbOzFyo1ErI8
goFJB1JeBrRNxzh2xCd+Las80kMQXO24Iltn0/v5CP6+a9YD1p99jRoGRfM8Ci+IEbFiW+xjRszr
fBzalSwMdfAyS50xHTNmNihtUn0fDHIDiBhUotJ7RsHRnPRRwbQ4f0tDqP9liOW8Fcdw5RwkF4aD
PhIw7Vtvg12kbhPwTl86ahM+EfheLfU6yK6MdZVjJLSv+JfISSWZAdW1syEhfTqa4Rjuhk58rIym
YIQp8iPCNM4xY9B3ZZ25F4GwGjBYfXNxd3ASjke5Grf8BgcwwX6lk16L0oDOlygeotoA0gcSql0z
KOmZJIiOnX4Io7OMb8HYN9RDFu5Shl197imfcyP4ZlZkQ7OgxTXmzJ5wkfz0mdgfyL7eIaoPL/HQ
68964pVLxcHO2uTFg+3FT0yR2zXHZ7CfLLs/6zB+yes2v/R99plFVXMVKdGcML17HpzQ5smAw3vs
itxeOjx5zBYJHZ93Bsdcdb+OdLGwY2NlTUlHFm3p+ZdiyAN88Xyl441b0/62y7boQDmU3m00u+ow
dW63YrK99ud+3kjLpz+f2Na7CY9FqrZJ/4QnCr3pW8KPUbsCHG/OddMnsbgTJEczCVdRb65RJagr
3S7N13FqLNors12XQd0dLaWxnuJ8BMarhbfeCKwnHvRpJegIcAdn7jJKqnBTzWbFYA65aIwRt9Ns
ZQRo+clxCIiS/7H2D22gRB8ik0QQJZgY5yjoG+LAwMWixDk9xTIJ1I9J+kNOMknGbnBytOpa08m2
d117luOFkByyFjKtGYxbJ1KKY58b7SISYLhMdxAfrVQ7UsjyPzXEFRVySJFyyQ3mcjD8jM9ZV25x
TrQ/cjE9FxOW/T9f5fcdPoMPy7YZoOmcsLSOvx8qykgrb6BC+WeOBna3PAvSaxAG1ZxuX6wmQz07
f4QoV6GKIxPA8EX0tCsOU1iFhwDFwCIhjvKKzQwDnWYZa0NjB91PLnOKmqsN+3HO7jDZbzRpclGc
esLEgRzRG86xHSGtZbJ8Dgx3P4twUILb6otLYsYiYsJPoZZzyjsKmEtY8zClpg+Co4kUy/GCHjv4
SqwqgLRmZJ42TSujtlycaz46ZD/QTpb/WkMruLVOFP3FoqbPg6TfT2T86gzOVVCpKBLsuej85URW
GX6PSot+OS5pIKRDu6qrDD058/DcdWDB977YjIMY92RiwyNIK25ltSXie2TZlNrIjrUOWPaQ1fyI
xnGICYEOCWxcOGmcPrQ1tLWOgsadL22aG/rf9GrvujX++UQdsJHFc8jU4I3ZifxOzJwhbHKptbFE
T9xlq+aXrhBQ95PM+9D0hCN5LJCukzr061Jl8OIP9XiqUlVwNpA7UjWOseRJLneOUiICr0vtrLmE
vpPN8uf7VX9Xx/PvdQSwe7hoWMre/nurCMoWSbvNMs1Yl4UNehaq8H7QlYv8ZuhT+0p+Cny5jPFF
U45rtXbQf4YxBxAJ4pc2Nba568W8O8lWkx+OapBsh5FdtkpWmOJr70Z7rYSZvSGcKALVREjyX36U
d6cWP4rLCp4iE621+fbRcz2jEMBj6mUSGw+CamhRzmtlo9O/EOB2dcLi4HkdxubCIy9WU/sXX2MV
F/lR+o3JKbCs9OsEVmPVtmhcotjV9lHDjFVqdxRbg9nr/U0YPs9P382P2baRSupYOv39e3+cTnZj
HzNMWN579w6VMcBkn+OR3GitJrVU16fwNbCjXUpmBUdGgHxubu67xH2JjKVjcUqncYlExglxb5Z+
uAh6W9nJkT3hOcPybsulC/6kOf5OTgbSxv1aWFn0YJr0OvVUk7fdstv08jje11b0Qx28Zhdjot30
bf4tYzB8JUvtm0FOzoVoAe7NIHqwqu4yhWrwVaRmgN4uPoCNeBYsbFaa6YdPzapGEb9hKBE86Hmr
LIdAL17R3vu4Y1j7WtUcdADKh2NcSYNlWvvimFvJsbZT92aWzJRwP6KK677ErC9eoO32t06oz63w
HzTyDl8Kk/CqKMiaQ+IJxEyEJfVhat2zRSyHHSUFbbaGRPMia3oQTvHSqUDqA1SRoDuoleaVWQdc
elYudh4XJw59ArUS/zUe0+IJXN7NL1v8pyGhxfL/Je9xLzJeXSY0pmtqnuw5tTTlWBYURR6U22VL
4hgKCMo/xcSc4QpuKtur6o1WBs4h04m2ylzihceR4SpppO5VHaBMmGkDOr1JrKdBKAQ0dkCXCfoj
xpALd3MqX1sXSlBunZi1ntERltu6vvWMy8lahKGbf/Zs52nS7fqnkV8B/JDhJL5q/GTLBJ/lvDIr
d9hZaga79LGuJKKMunNjZY72Nclu0h+dmRhLEUBA+tCRv+ZFUMBiAHe8K2PcmRGxiqWSGoSpCPU6
oDDDtR4sSgG/rwjT4WRN7NwH81s5ceMvAhPM4kykYsjanXKm7rupaeEg1HjpWRHYhbgQ/YxBzFDr
gzbPV+S3XORjQiTxVibAyD/qG28lGiU8uKIsn7Kwfob6Nn0W+IhXRZ0B469FSXAcaUbmMGo7RmW8
B2aFaxU5/SJInB/uvKSWe2n5QZ/9BR7ssdcZZ8mAhDjhAcoFhJtMi88ibPip5wRgN6+Bjs59oV2Y
zJ9YN+G3QnDz30esBM+ssOuV58A0vrsRYeE7J/K7/qm5vMoDjC0FBFlEmnBg9uPaTGqbJTYs2AwR
zrogJO1RjO4xivviNVRsYrAUnMHBZF6VANpENDN0HS1ZjF7XE2xVhwSbz+WbUhCDmwnjaubY7OTm
zWqqbmuaRQSbylK+oramDpcW60ivPkxowB+kmtd1SHTKvcw7xckULnmGQHfn9lVmMwypcXMb74gi
HWFG6QZPgYID1WhzHSdN+OQxgXzVhh6Upo2EbDZw22rlX6WvFuMCp63Ix51WRgr20aDchJqV3sys
jnYcClhYexiK9VjHV1bbcHon80kBm/TB/j+2zmtJTmDLol9EBB7ytbxvV22kF6JbBu8TSPj6WSDN
6MaNeUEFRZe6q6gk85y91667hyURh5g0BMbjRIzeDHfFaO/eHI+qnpxqMJlJ2K+Crirfcr0CDZrW
35K6izZlrbUArcEMR+j5/qZaZOkY7UFGJJeEqNHFMUe35KeWJtZLAMANDQYZk/p4nHyn++FY2k/W
O94HCQzhmhKJdgaTlFMpTbR9prD1EWuUPqdVHZ5HIe/LEvmfECKjmwIQvIMm2Xf0Kb/B9SfCdik5
UK9GAkERdKmskpUnHpZHKfImx2NN0cfNuPNMLou8T1Swc9IaE1Q49DezdKIVipqtRkf0e2Mlxpaa
jwJhWqNUloP2FvDk0HriVEwCK6JRG6hhLP1SB/XLHxRLQs3riP/2PM4s4zHD/BX3rkSSpcVn6eff
yiTtTnWXWqvBkt0rwoIfViPoSsRB+BfVAbwdHPGV2thwGX3S/MhYQTSLHCmsiBAOi+Gu2VyTRGxo
K4ta7sZu0vAncIH6IHOfpFeRwTmfqwldEhrr1nYAb09ttFvaW1wC3TbV4TEtTcKUr449GNXWavLv
g60Fax2x0JX6bPegJMWZyiO8bGq9u17Fv9Xoz6H2ZNwvDNbCTYZdT8FmjWHUekdzUazm6v4lYEKW
0h1H/pDsZKi9kjI34zOwcP7oYSac06JmcK0cUqyU6WNJC28JRd6DNhCDgPOp2cYNSTV+Yv2y0xQe
yZyAHpY6JLiZpU6bLDwsNAK6nRW3bu3V9X0qnxRLrpmVJSeNIBPTcpKnHDNFhbz//Iethwn4B0pa
iJvz6wx8RGcoMjgMhAxvejjNQYv+0W3JYPVV/66IUl8m5xMqzKcY8wJDAu27jrbZScuG8BQO+fsf
LgLIYOQ1FCAX4W6G1BVWrWmHqOPS/MdEPV8PBH46W7wYs8/Z0spLDtyoaKfhyqJK3hpTPPdU75b/
Pqakq9UmQszlyoateFsGn9QaQygn9noZYobI+F0gVsVShGyHFgEfO2JqYw3M7S3QO/ueiN+ONsFm
nWkQWoziWtIkW/vVGF0onBIjmAOKmYfWghJNYD8MAyxs8kV2NSbZyLdS4u3vhSv9s++H63yqLnpp
qt2g4h90S2jLmdPNgHh2CABTeJjqjoYZrYyk8bY2kuxN5c+i7IbuCX0OCtWwxdrfXYoCf9Kab0NW
r1KRkJTp6rgZfDlSw5l+TTq/8WTDvHGo0kjdRIGaAp0lJ5Oom4kZaVRvbEU2qKAk2BqesR3zeRY6
sJobLfBxJvoa6qMGFZXaiDYKINUm7EuCi3B8xs4VuvO+6oaE8gZttaiNwOQNYbivDXcAnlieE6wD
MkZ17djaMXC9tWUHb1NfDyvI0mKl/WxS5IE0OqKdiucA8PQzy8uHYsh/aR1kl+YzdMPHIkb536mD
IJlAq+wHGGe1Vn+6gDv1avhVeQXz5fSRqNuz8PY4WI8dWW4iGM6dG91tf3SIQ5VfRHaSQzYx0TJl
ds+LaR0URoa1tOpXRQ0n08hReYA5YHw7ZYJn6mcXLpBw96DXL1rIIjTAR6U7kaJtsyo6smBK5XE7
GG7KIOPGa4ilaDJ7pdyfAc37tRQBDKCZZe5PM/2uzPBDtFAusnE3eiyqCiAwduucqGaFG0/RVPdt
i0KUDWggL/SXKF/nnR1uTRBBe9hhP1VrHoE+4rqcnP45y6Yng8V85UYXOnHftKKGSx7uEzelooff
KOKimVKSnR3ZPUbkt2lKf1N9+aBApxMncBS92GSyYhlY1nPS6yVOx7sl02OoGyc39b6NVo0Egr8/
CGi/jvPSkYkbpSTxiwibNWMVPYmOe1NikezVFLyUzL7bujZ/mhqq8TYF08k7Fkwm/Kd1E6GWq2v7
0A/Fu+LPHDVx8fT650SUgsDsu4IARohtH73VRlnvbDs9TPCh1tbYhshJPT4WYgz0rBvW0qsI0xif
XN98Tyx5q5PQvztR/tkg6N+MEhCXoByyQmWO16R/ore3Ra9Adcg8tLI86mWxGWZ/uotdvbEmsnhd
1hI+XYEqwz6R2+mlerTs6sULgKN33E6mSNztsm9WRwp9I2idW4Iu6ppLVp5WljVge4Dyg7ncS9OO
UCZUs7HA+PSJEJP2UG8iMyDlnQXPGrAww+0gfvedC1a84+objKe+MH+SU/eedSfhPJu4iTHKMo2u
iFOgJYgzAeE2YFoN2wNcp3bObqmuQ0+Qck9nEtggWSOmXqVbI26qQxvKS6Rp477U9O/94vITCBRA
djGaQZysbnQx+SpVb8QgPnVF8sM0HHPdG221SsZzqhErwqCAYiYq1apmzqK6/rVqw2ztmO5XkuhE
OehnFJw1cFXrBEpmyAEVTvTjk443NK9ywJrVg2d3fP4jwjpcpI/AZp9DYX4j+yxdTYlzDYww4FIg
eLDF1xp0tzYD2I+XO97pqbcuXDoRQ6DOgWeCMRFK34koHrfGMNHU7YdXUprIDpbxrzjSEFm7K6MK
jhg+jpIOPhiklGRR/kg3GYHcOySehKmLUMDAnAzvpxovgyI+vHFqk1JCconQ7czXQkNrz4tu+bgt
MP5XDVQ+s06/vDp576t8Z/hk5RhAJ7ZZmTym2RgdOre6W2kM4F29GPy527GbuV6xRmoAgVOabvEH
R4Q3OhoBxslvJxIf4PdQQ1LPxhiwEZg3N5kNxMqFnFriKQbI9lviZVuHcOPwgdRiL5LqhX+nfTqV
0Sy5vk8EhGQOnU0ky+spAlYKNemSO1kN+WxX0/Uh512tmEXgdwny6TiZch2AfCK6rzz5pQGaxwrQ
yPtC7cLsRadnHZlNdJKcqxMVy4Du+RiZxkuPoo3KJTQaa6xvjuNvK6sH828hSqmj6rWcym2ZFwNG
NPBVwvlh2qm5dWKCAjGNaSfjR02C/Uo6HkHohuOtO5bxKysAz2XXlJusxrlrumA6zgLqUAbZptBO
ukv+HmYoeDDAA8pgyLmAY+s6WfG7O2L5ZQZaHHo37vZdbagNItXo1NxTJ7vDES9eXW28JxEjC4D1
eK2YEFnkMu+58eNuT3+0Yhiv2Tj8Ei5fUkloyDo2OLGnN2VTOuVSKdzt4LibEdsQacPk1nqyn9YU
XjswNPBeWKqskwQahB+xWPBcbCO86+XKN2OstkaMzbUgRbmw6rUp0pH/nwBvxR+T0yLYgIdAJi5w
jMLo3WoJ4G+7/o3YMCdLI0NZ16Hd4aOa2x/eqgx6+zTyqaz0pDwgQPVA+xtrASFiXrUjM9Ml1q8+
Q4fVVVC7A/uA4QZ8MABAohf1PQaV7AwMbSOMtD3kLpzkABCZ36bVFQkzCQH6V6RTic3Kck2p6Lfj
hD8moa1Hu7sPtX5xtJyQOXV1ZPQ6Zh4tcPWct+ad6j2Dnx3toRCCyzPzZ7ghGbptHIuDbR1ZnY3r
ZMjMTxNJtm8m2uvgMgjDnj6ZflCcWpP8DdelszIVzvd4lPk2oki/M9PwqVV2+I63n1oInSDhouh3
y/p7zi+zCxyLyGjM+Pz6GHbsapUjA3LNkXJadKH39RVJos1S9dIFCFb7SlWbYuz5wqkPlo3lpS4i
3nks8pjdbswqvM2YkxaCJm2V24a2xsrQbay0YiVcfAxT4T/3PcnjjWEnlEQihaDZTG7mvEnB0G4m
nW8Fo6O4isqPTn0d4TVib6Lq2CfxcOyixDvoXLYhy2/AlsxG3MIwD8HQg9vmPRUeAxDrnS32mOKo
xXF2JrNszEG0+l57LQKXqDuGerK59A0mXKLLKuOrj/1603nZ3hhIgJMdss8ucr9LJ/uSYjgLvcKN
GHk7dHVmXf6YkjSEyDekK1vMyVXajMTDeKZS/TCGw2HIi3gDnOlgi4KUFYe1kEHA9Q4pdHttovbu
zARngBHxvig0c2fNu9NUbUlwWkdB5byy9DOutoxYl1mJ+9rJsb42Pl6T5dnGacOrE+JPdl3TeU3J
UmW1Z1mn0HcVyLHG+XTN4BQGff2moVc+4LeI9yFZnB8NaeVUh51PisEMa9DLL2LSoyfFvGfVzE8U
Tvi7yPLx2U4BUcV2kW6X41P3SD1QQTgASuKiR6Muq375hFqch0CT1Mhce+1kCDkztLpni8hUboiB
UJvELf2NjahYoVl6hbfaPrp1+wZus3+XcVUcU4GTL5qq/t32GyIguLscy/nZvK1fmkHzHvEh2fe2
RR04H56IeLmYHves5YcIZCGPHg7NZsSkQcrPED31U97cEp0UcUJGngC8RU/L8Sn51MyJEuj/HYGu
+ODLLr0IM0ipDPgGw0CVk+mEDmIVWeH0tGxcmf3GC6Pg37d/D5lm/eBN0XT5c8J8PEYw60+Zd/t3
SEOyGcvyrEEZYhbcfSMpx1oTH1sezCmTR1f3Gn79kVRNQglY3RsIXPXiy3QxF0PDja+97xcPYzIT
5hm8vgovvGR23r3pEnh11ksbokswvRn00ZYTNNWRb55XW9NKtWte6zqyAbpofa+3j1GvTWvNDL3v
pXD2hCR2+7HMdVYBUOC7YXKuE/yld0QDAKrzd2gFGCNbm2aHyPR3r1XdniKPgL+qK2i0Bu1ih2B6
f5LVjlWMZP2IqsIpch9yfSrvonWtx1DP9l2gD1eucBJOrfEcCaF/ZzS0qPc17om+mXE3BXKT+bhZ
UmGYEpWdi8HI70JqD7x0yyKd9nEetPlaVfH0bUqae1uGMUVosUtolIWreBr5kofpZzj29squfEmn
vUy30myAu/pDTyJfj5eRWf4wI48sjbpNwhhJGSOXV1A+2k7ziFXznSzcJV0y4N7CkgYfsjmmFFwv
dlFxXedT/bNN3NVkWtpvU3q3WjfHi9QRsAYDlRaZBQ21G/h+mSHFi9O43caosbZWtm3sPUGCZNxo
lCX1rkLt7Q/HoXS8SxYptSsNP35yNGWuOrcxH1QkultodfUKTUrxoTLUPWU/OvtSVuVHZ9Qvjtl+
b7ruUHmdcZ90Q1tl9Zie7HZ+T2VBQmHj5bvl2Tj3dzbWBcoT+HYj0Xcbv4/EC7d4tQ5prrw5Ouat
idSoQztOYh1AWtm7HVXzrq52I036d1Z3tSe/mrb25iHUOsfMJR9xo2ImnJ+AJ0u0sOG8sl5zNkU4
PZoomfa90fuvfdo88rzxlWpDv9LquHlqKFKfKOiobdE48nthIBacz6AY5q1T1CHXQXNtQoemaZe+
BaHMn8bRbcnUwUJlU+iC1s7Sj0yW1AzDpxIB9qOGgv2aT4BZWkN7bFMZ0Igs32zlWg9yNyZ5E7Gm
TKrDZDd3c8jFeOucMNtVALExefnaPncYqgAPXUDTakwVfIO/hN1Aj4j0Gua8S40W2L5Ip4/liQLO
0zhaBBISDnvR5o0tHe28bCQXXbsqfH+eW+b9RhtldEA+/zrMpKvCK/5utJl5hbNUYDUw0vRkYS5f
TlmIWP/OW451Mj8T75G/Nai5SXaaiPcIPluwE6hzMSKbo021O0YUV5T0hoReH2HImT+lVTz3hV5/
+VP5U/Od5jYSrLJJg3HT2JXGTIIyB1dtfxn2LPigDc+P49LtuY/ND6skC+nWhyMRlgWY2+WgZVnU
lZGb9omHeGnQXfigFajQ5WGDQuAS2d+dGgh81CGtKr360cuG+tGXM/XJbH7X86FJOHg7q9R6Hn0z
Oi9nLOeSH5DuAV9Ea1i0WrUtJctSkK+3PpH+igvJ3JS4HHedYZunijvqTZVtsamMJvqObvtgMln5
ZZXuO1XT4Y2yCr0P9CCXTIdkavcmMiaC5z40MT0spwKQvBVVJj+mjuvcjZ3mirLW21iWYjXpUC3M
QZ58FLx0yg3phyLfFOOVEM+sN4hElORdtyoJ71VIl2w5hcSnS+bF1jvh1f6WviBN7bzXH8aqadfz
C+FBDd4whJz11rNfeyRkxxSS9U4mXvFZXXzHkp+ZE8W7gJyVYztQze2j4koklPxURWGtrcknXlmD
jeW0OgJichxom/CuEGI4rj1bqm0KmW07tiVv8LzpKASnyGAfQLFYz3HtqUP4GehxTwIwF03RauWd
2nR5lxYpacJ5WXZUCxeFFNnvfmXUxxHNOKSuJAY8VKIGWR4uG1QM8RnKw8pRLr2Z0Miuy0b6wd9H
yy7uib1diPSUVS4CKXwA3Ncs+hgJoovVYBf9K4sIsS7DGp1SkRZrAo0s5hgaLG6m0N/42pSrcPSt
B21e6wAnfaKroFaU7UijpXhy0o2SJewgs0ev3rJQ5Qsiaacih8zaY9i2xuOyGZLAYYGrEpTVqUlQ
SBZHl6KmbtYTuGE74nPKHf20bOicUvGZN5ajAMYsB6Xnq50jw5d/pyyPlvOWn4Au8r8nL/v/9fSy
u2w66ojbyiQqra+n8pHlc30NZbwr26B8DAaVCNaxEHPqEMJgPh9cnqkF4j7D6S7L3nJ8+Xl4CuPK
NeMI2yAvlxB0+uh2FK2yuHldDv37gSwBgVtLsmmWY5qlXvIKZRN3Qd5wvXmcSgrPeWRtdYIbjpBr
wECH/WseU/zvVf+zS736w+5sREHVrreEeK0kUR4VMx/c4+MtrHVrA298JAPY+tn0LbhDf8QYnc6c
eKdGa2l/DVOTMbIH5jlLs+BFDa21K4c573r23GR2zy29hWfIUkbIuHmpa7N+YfXRUS5TtDzm3XgK
ngU4lF3VzOCaoOhfXARRUUATFP6WsUlt2BFNp12IEP45hObZDMrkh6AJuiocXOpEhZaHFjovKMS4
OeCYSZ6riVC0gfXzK9ynbzHmBk81wYdNWsdeBkG3j8sp/6biAjhLmn1K7MVb0jxCZJ4667bcjF6D
crjpdKU/PRNMABkSLPaaxnnUiqnm15w+8YwZL2lrPstmZL4qSdiW6Xcjqd3vcWCUJFNCT69KzBva
qPV3R0X5TrcQdiyBalPtBKcGnNHM6tE3TcbNs9dhpOjZ9BM3fHVe9lKdTFyHsrs7Oy2WQ+ihp11b
1g91T8WAaln5NIxu8UQCqrHzh8ZaRzOCqRD5UY8pQ8cWAFpZRnMzcH5InQ3er12DXBL+z24swh+d
V3009LjvGWumw2h43h5SUPYKt+h1OcGf4xLioSxfRr4nRzhQ4X6siH71c3FVygx/JI3brigb+U+h
SVpK34zFLoxK5j8WFaT5P3HTmsvb2fkt5YImc9zHsTXhV1rIH7QhKJ9gzmfrNkvSV68GNw1b4Lxs
ItOC3SCzb4VSBKqpeTHTUOOD5ZJpoOUR5G29esaBmQQ+tPH4yn0tfRFZC/wYk6JRjEQ5mnf8lMP8
/Sz4+o/d0YrmYT/lttSqWnsdo4GrIQnjnx1qu9GcEEj6SAsiw9znVZ+/DiX0KEGJLCVAjXoU60ZL
/CB9jttUCyGztd0zTJqAKUMO6XuS3yI3mhgmI30XC6v9lhraacIocpd+lV1Ld+LanY+zIn0RqBGA
vFQPeRH+3SgkkKs4G8UOzALxkFLrIPDL8WHZoObFKQ48f8s99tgiRn9OQLE81+VjyzwADmn2va8d
8TR4FlFpufc7NaV4WjaIEocdbvBk8+8YiY8neKZ3HKV0gEqXNr+rumNAzDvJsCzwTJQKXlp4O0Gn
XzNV/hhJwRVVaXcKE/tGt0mYsOx6zap0PDhN99G0enSLMsJu4UIzD7Dy9NpLVv199INbRks5dWxv
yyNjfhQPgFAcXxmbUGnPoSfVTchE3QJaFrdlN+67hnJF+Z6BylvhURseHHoCD21OUrVL5slm7PuM
z4Pd5ZhqtN+GcPFzUtJyCnwkC8zSU61zRVF6ap06eMqtxj3SWbXXXIZEUWl+dy0JL4VJ1YgZf1od
w4lc4REACpAV7vmaNyQXvevoYZHtQKk6IvurYp2qmYnFTG9KnqqidDaDLX+INMxvzah+ZUkSv1Ic
Yw1USLSsU/1lELy0BhRXNZ1xqwLnhZm2z6uXU0Ct37ExE4UETEeENG2gRxRrPbDtTaY6zDGZdoBj
Wly7avjPTVNP33sA87Vh4JDT7NojH8E3V+0YYvLJLAdF9fJwnAL/Qjpx1ek8QQDSC/lKzplf/tzm
Gp9W76hnPR1I5dP932iPixwUOq7Xrm+mfRHZJWU8YoUlBT5ZlzSFKAKR5spGsypyhjomCjbN9s3y
xHJMshDlXZ6fXk6UoQ5JYtkPrAw/N6WHJ0Q46lCFhXk1ie6kD2kprntlXpdjLhC7v4/mY0PWilWb
29YWxJDN+DIf/HdOyVpObwz99O8F/rzKfBpBGOpk5DRj/v3o8uyySUcS6kUP1fi/fvbfC9C4HVaB
ijuydPit/r/zzEGsmwDkwp+fmk/TYSIgjpeIKIty/PO3oMkaVoC01dqpW7Gz29q+SmShe2Y3D06o
DaecdsmU37TBOnsBYquQpe/BsAJ3W6huIPLNlsfGpJhPGwtB4OSmJxW2ZPi1JQBkUNHTNEcMlIw1
gebBbk2bNxZVXlRS35wkKa31E0bFr05o770dI2VIMqen+JYEu6br+5tHuKiN/fs0BUZgAIHAYmg6
ebznyzCyiHbGbR786uFcPujEyT0tGxtggqy7+uLWDs2daDOaYf9MA664RKZ4a3y9exaeHK6WkMDp
hh+OSr5rYIgOleMaj2lDnKQNOM3ILffsdfawVxgUASJdGOvij66r/JOZ28nGH9N6a4spnl1dGzLd
kFIo59S2ZbNltLPWhtlmDzMSv6lAU5Wy9/j/+qemqes1SRIms/DOveVFdw8Ipu86w37Lpp7PqZHG
u5e8JuSbIaZEnIRVqrLS6cjCHo/ISLiiQYnU1seNnMJyh3pr7SnkU5i425WHS9+0iefKEcPn1tg/
YyongTWjTpKavnb3cIXss85uN6KuQqSSpX1CV+OyVubZqimB0NbFRzzvNSnxKJkIt8tzXewjz4Pa
Qx1BldmqtaZfpmVB71t2zWWbMvKels1/7EPqZLCfn+mxhZ7+7bpe4pEAPT8T2CrfWIQsrHtMCs9k
2ETPlc0fVMbtI4kL0XM2ZerC8vbPc8tZ+FYnn6zyAL3bn00YmN0m6CLAuv93bHmERWu4FM3wH8dF
BzjMWzZaIGnfmg0tiP99pViFOTMzB4aFSacwqML6KexRnsRDYZDJpJfn4t0im2q7XHl9XcdPw0CC
Rq4e0CgFn1H7Pll2zzyE8vlkec7GUTS3yc4pt9RAaGFC28YEWz3HVEWPo0p+WR4BBwQgPwXEXjwl
KoTY4ma7gEnWKmzH8YnW3kjdsov2oATTVT6M+9avCrjOfCchZZN5YvX+Yz7G/rWqSAbsmvxcl8XD
BFjs4sUNQItEIaW18NR5ZSmzzXJQH/W/T7tZgq1XiyIHU0sAd5gf+bdZXsYt3xPSF+46Sn4yqsjB
4463H80u3vtVNH1DcMB61KOW4YI0b8LIR+fB8SSh6asFMKctO0aBCDn4kiCYn0LjNScWcA/ZhXsY
VgZpZukqrOn+msPYr/QqA/bV05gQRT2dPJp867J77MzC3I4GlewyNMZ3RTEOC9Zg0YQqRqAde8LU
vDfTQ8w8Yg0kGZezYPO7eygEsMjm3RhuH97ffjjzKX4ZqdnuRKC1b5qi+CiBKMlCXdsvZenqA7hM
eHYGENq5Z7gf0rWAaaA9ucAftl9ncAlkPXmgYlLtEeeKQyAStSoRfUf0svz2MJQeCpO0n0FW2FEL
adCAmDd5HW7BLYXnoNH+HvIHg4Cr4iKcvNJXwwTht56GF4nq49iBQUP6JURB799KMFiwtkagwTn/
NlmdNtt0hhRWTm2cvEAnCkEsWx0CH+P7fHhZcC4bx2CKmQZYoYUVNrDVBjK10858D004Y3GMIcE2
k+adDtdymPhW5gzkaMVzeEzsau6OmA30VPMuEs30YUmQceiW0oZoH//reJHbMBX/8/QUxQnl0uZU
JNl0Rpc7nZdHYowkK6AMrdOYnwOSTv4cHxJLncHfVrH2RTkSi7IV/iLa9wt2PGqbPH1zewIsosq3
tkmSBNw4koPpd8l7mw0fSQux1K8meWUclAR98sYvj3S3VNSVFSWFBfikJI68MKQxZ2knacaQhjri
5AAT4U8dGPht5kfU+ABP1bFPJzYUHIvKCN0yn1wS6dnZyHUsfcvDKXFvwMtzhovDyNSD0mYJPBiX
OS4ORvK+6s+6yyDGUH9stZlv6LrZg9kMfIlY7ZBc/xnERrfNRHtXAwY+LBd09ymLn3IXOrzjG8c4
CtWl1yt1WR4tGzXv/jlWDqRnB0T5wOagKFTKRFxY2//dWJkUlwyKIq3UbFf39SXLYZbMPhQ38HBw
1vDS0Mwfy1r9Tua95XiREwlg4PAKEm6tI+FkubCuujeJbddhOC3rMjgw8yWdMKczoKfNcCJCDGS1
WllmMT0WVfd7YfspmzfZaiZBiv14r8fcP8Me+cZU0AZ8yVr/E1NMekwc82OIVXZxHAnN0Ry5nER/
zFHX17qmH5ss3qclkmNK6KfScP1TZQfvpL3AM/EtYxu3Pr3nwS3x2HQ04IWEPIs/xUDKvprTnwub
ZmXTFOg8Yii4GqFdx8j7mRjhS9To6phrVPoSczx45qpM4naTREa8djrza+iTlyHxiVKI8T+32tFq
4aHZlX7hujg0pXnLfe5t+Q2C0izp4VLs9QZJDhHZu8nFxmMQjjpZ00NtaHO0jrppeQIFLhDmenRN
A8neV8k8EA/dkyyy/gx2ukxgQw+4dElGjzZmygSh8I9j2rQbVd6HiqyvyW0xdTvhr7Qp5TFJyLQh
WL1dyRB2KTy6VUfsxCrxi0/R1JsRFf7I9ykJvXwVRe5dD5W37cJh34HW2GQmubD5II7RwF1bI/xz
HTIhHlNqzwNNFF/5b5lTtms9zx9ByZOTFbfu2oqTeNMyO4K+Sj4piTSXKQFfJ/yEW2IgzkSkUOIz
IChRo3ioS7LSRVxc28RyVmb5Rl7qsDMhruYFxdckj4uNW0GaTCta7w0Q8tgN14T/PZfolDds+Bsd
66RUj8t5DN0t7ALnrUhffX2ugaPivoKU655U2BGXbW9Ti5wKH3M/+IsPv5XFe0XXkZlantLaZxdw
0bNEG3+NfuIyN49ok8jStI8YG14UpnLIvdu4Ft170mK/oe25znNEkbmnK/rF+tURRXissApbZJG7
EwUDVZhMlZtQHsLIc1dJy9QV6neX0EwXUwsQTfdNGgsoXDNKM2NBCpbwcEjmHYxuWALrbLCJJiuQ
umILes7i7qInVP/7Jt/ImmW9rw1PnWxfrbCs13WqSBVJ6QXQ8ULLSiviDEZtPZKMmsdtdqoj+6cX
ph0qLyAsIBY01nRyDwXQTLtflMCPCtB0qPRrUQa/dZo0q5L2/166atsaVHXI41gT4Z1uY6JakPOl
xhqxNJ5nhO+ENtU4AwZqFgOq76pEhq/b410qqzlTvlrZWH1cJrOY+Ktik4DWZxI8vDWR0IApJAdQ
Ktotsai8Oas5UbD28Fi1OMA6nxtyrLWoUHstQV4cPjW+0HYW8kGCl7gjdVaPO1TSDvP9dousoXzm
94jFSzkKd13V/bjpY9ZDno8mLGkPZjg1D6NLbggJxYo2w9HoBfwMO3qhTEbv196VEVIYQA3nUaML
STpNtkps+b1jfmep5OZOrnPWBCMVor1LUThApgd0KRWKwMCBBK9ROgtaLdgwEbyz/L0FzggVb+i6
S6fX4ymIxbotC1bgsLwuWFeIwEnEESjUp9Jm5ISaE7IQOSYxK32ioknnDrpil+lev3ds46uguXIV
A3/QRGLqLoWRcWdmG+vIuMSupdGziupWO8NruE0Mxg8xbcAgW4mOaqrUsvIpS5rigS7gGgPttqAR
8ZCVeHOMZtKuECpXRSUFJZTO2fiSGV4jzYn4+OSTdqG8OrVqd7Y2UzWi8VW6VHWsPJk26sXispgF
m+MlzsvpopIIAOq//eVRP6XaJqXs+ueJQUO/LK2kJgZLGpsm1smwntqjYcX7tmkmeBy4r2VrrAyE
t7eAoeLiE1jrUuo6aZ2LRUrYe4MSzjFHLIDudpWrFBKlRjvUDI37iE656vx4xRgPwcSm+ABDL8+8
Y5DqtOe5129HbkYrQ9RfXk5jlWimXRmLuUHjIlbCuNB6O78fxMkGbr84CorG/1G3eAfd2I9WQZWC
EIvUJqsCjTEgCDCyj4gwhrk+ltZ0rRpIsgE5qE2RFKDdm+ZRmJm1CWaIhgbOmuTx7LFE5IScom1v
kzE9NHHjrEKAeoRQavbF9EmH00LKvE10bGPGQN0V8TeG9701Ndh4DL7qVv3R63w/6FMhTO/olKHj
3tuRPAB9rK5Zj9OW1EuMWsiy2pxvcl1DUg08o3kIkvY6ctYhnbUdeRYDHYaHUjHuT9TBkaa3xEjh
zTLaTDBEhgy+KCMzmyB34F6w7pyPFu0g2pquBA2GzKejg/CnVqP+h63zWG4c6brtEyECSCBhpiTo
jUjKVWmCKKnU8N7j6f8FqL/oO7gTtih1ydAkjtl77anrNlVJj1CqTXmWmArOQvW+ME2hk9B9erXA
eAlkMuxYJaEA5WrKXs/kMOEMiZFvK9RBEyKgJj0qg3bFxC92HXr0VMm+NGzUW9hugJZ9dKDMyRH6
wuHDpHrMnY+CVeOWCQUPWSLQ2dIuHVul+Ot5qUVP4jRstxznOsnsu9X6y8hg/860HhEn4qZVS0Sj
m3pD8tE08mGXY7SXrc1To1f6g0OtWmeeluwD0lTuOn2b75i3UBZ3I6ggn3tCgQ6AjAdADPN2lWC/
sSYtfL5nVn351AyhhWSEd0Hlk1DVKTW68MBCvVRiv7YsONuNTzuUBLtSjE9tnuiX5aaqOv2iVEWx
bjUn3WAd+vcLJqs2dgLz/zgaxdazqHKX//m/f7t8pJcMUiOd4K3/3z8NYEAgXM9yTJZSB2uDZPzn
my7fy+rEtTQBsi7/+P/5kbz7xTG0Tbcu/e8wy/oNBcPGJ6z2D1CJeCUQaPxqHIi3NQkFs7HTXg+i
Nx4YHMONFhjpTXSi2baTynzFByQIXnOWZdWvSOKHk6quCADCzzNa731o2Zx3KTOdUV15Gbs+fBJX
9EAUH1pQPQW8DRpDDY6lkWKNTpL0d5pB2JZoEE+ijBhgga+sk60mg+l5VBOmM00vj2WhnnDBOU9F
r4oXlrQqQtlKOS53C9NxXByQwW65W5oKaXYVrja0A8NenQWfPubRs1ml3+zn+xem8OIh010ePMbY
Tl4gaCQvhRn/Y9dKd14+Vetqs8Hpmmwt6d9LYiFSs04Z8XX/wGg+tCQ2rpPST1ZF85eYHlZqxewr
CDMSr5tedZW2udVlbx3xD691mCZ3BQBEQobQBlhjsjLLOr1FFzJiMtd2wmEnlNi+Bz4omDJT5hBf
LFIBgFtwKZ9+jw0hjopul3cUZ121633W/aX46LUqp0/nbdM3xjUpmm1iEVyjgn9Z+WmxgxULtudg
1+YfG7vgyrT8N8ujpiQyGjmjx3oarWRZpDveevI3ZuR1UNl7XQTtU+I3/esMJGotlpjo+4NdYk37
qY0J28x74ZYF5oGqp/T3KHrfS0e9GcqcSCGQoeeXzEgfbIqe0rbaDVNJ39zto7Z0IxxKeTwdGy14
N2vvQ9OogLRcOeQ5eNC6v4J/IBkGDfMY16sKbwhQ7i2u3ltUQfeV6p2QntfSyW+V/5gYntbEZK2n
hOBGKwSUmddPtp/chTi2vJ0Bnv8Dpu/A0/fZUiCnlV6tcoezpDbpDOt9xgQo6XXMDTdsu1u1UI5J
BUlqemjZBPGlOFiei2cYiP6A+2xkOR57KKWC7o5yhHqAUX3DkziJs/JA8YpiD+9JnE7mqu6Tsz7S
GqiXMIWilNvFPhLmnxKALcF8z3lfgIO2MF3YnUn2ZLaFK3IFEHcrmUg6yfThN/BivtK+oFuQv6X+
MIdsb4YCkXtu8pbTaKy0tTGgI7IaEk7MapV2zpc6XZCrH8pEvCI1fm9DAAaYW7Z5iniuTX770rhp
3XBkvf1mcGDOzQkin3MYznu7cku+56bEVmsr9Q32qFnD4HYefbPy2+xcKNbdtJybJZQDs5Q5QY/5
pIRh7Ry6YsyZIw9s4czmCZ+HPRT3jKw4px+eQ4MRhTrizfMo5Uvs7Mqt5+g31B1zabyR1oRzITn2
YfHaU3Nh99ycgKZ9E79z5E1+hNe2IV7vSY3YUgWEwOJ8YlEdpr9yCmfEVc9dUlJydXT6tsalplcP
dswooFbkR2mwWjDIVkQrBmq+5PLCunKWPgeMy6xSfbMyVsbNPAycHy+mQPUq4W21ylXjL4ZnYAl/
sjRD95IhejM5fVgsb5SMBmFoUORT5vYNYRhJWP8ZVeeQauFGUgGCIHJJQyH0eTBRa1HZRJyJsVkf
C6y2KX27nwDociiHHXHrSXeUQBqINIJyHOM+8b2j/dEP5oElgGJOj8lJP2tjeAOydkAFt47JthlG
44JhcVOwAvdbVl9ymp9M15HtDvnuNhxNNhMGe5/KBYa2T0cczL1KLs9wVy2m633AyETHxt2+cBEh
cdsjC+aDDe20rlW61lBoEEemvd1Fn1gAN7EB0avmq1YhEawweMXyxHE+uXlgbqo2eeJtDqeTgyth
nRbC4cyiS6KGd4uXi2USud3aT5Xv/OoGcuZC2tcsv+1bdSX16jDo3bktjYOmKftcRGfLvtA9HWTf
5GsrRgs0Nn8yM9VPmvhbKB8SpeC+0Dgbq05zhVAgn3w1Qvss7ZjeCW/llGxRiD6krAmRHDFddt3J
MZPfbCsQWeo+wv3gMpjqC3X2FgTlDsB4RIeM4j9Uht9Ti7dLoDViaPwL4RHcvi77RI5+KEzetGWF
9tJiN64jiCaDfhYaYgJdWfLNEig1/CDjVTC9tHb+iTJMw6NCFgBPffN7lOOxwhKWO/lJfmEj2vpF
f9W4MOH8SpMAJwXvy0FpUB6d82xgpaC4RpMTbhL3v8ZyQhOa73QYQfhobrIAAU6nh+Qk2kGQA7SI
fiCdjr6/TfvpanpGiJUs5okIjlkjz2qJG8HyuUiAPQgBEXbDi3T4r8+2sre/gil41/3oOjlMXod/
MiolMPvrpnpHVtGeMt//Fp63jYeY9ADNJ1ZquEr45JBHssFEG8HrrWG00ZWAopDSGLSvtqJh5E83
07XoUIWbqCSQB58zEIg9QClcgQ0Wat8+aV3/h5YFoYnWwA3zcrcJopuRK8deJ4Pczvfz1UaNvV+a
0rh2ijXGUt9GA8eRxeTOTMhy4NqygyZ89UWMDU6pfnU16QzWC3KtuzpozrbUn+JOfuoNr7wOWAKM
6lURxPg+qt954t0jkxICEcdGr8GmO4j+J4GOyUjrD0Aw1wJFHL7+ZCPwSCtc7YDmrhgcHDJSvCf9
j+HJv2ZfYaesrUfOwEUbUN7BhvolkmGEEwdNMWsYXBnyNhj9b8QATAsZnQWifoyG9ktmZ5pge4Wl
28d9ku71iVdTx1AkZNlt5fHVMOUNYcQmz/oTwjXs6w0IFSa9ImcwCOvlM9rBVthVVLbUVcWHYse/
7oC/iKNVNNou5IdWpxpubXDhsu3kT4y/k1nZFXvqW5Vl/0xeeLOJtVjRZFAJ6OarUWFzzlptVdZG
tbLgOWThNVTZGnb0iVXubKph0PbwedzRiaydTOwdbYrnOo24imzmvcmYWWP8nQX1q2qB9tcDJjUU
VDhprmqohzgppp1pqn/UwocvLDaoDdchdhlJMe6zrfDilakI16f+bH5LCFkShaLeM0iJkUZDWBi7
cqNpybbruzWGBJ3gHKCAW2VUN/UQ7Oqw3rYRy1aMUbHlb6Iw3iIdNpJtzLeN+EYT6GS9CtygTjat
iLdxFR1i6bmpwUh8XNcBan6NZThRwzVr91habDwALdcpKvAGKUu2Y1odT2B4DC6wdeGi/tsEveZi
4d3pRr0tk2bfWvqm7lKeKSIDxQ6t61bLvV1gfWb0TiEaaBNZ9JD3B5Gp50aftkH4ys8+x0DeWfhs
VWUED+vfORmPI4zLEVSr35s7T9N3UFg4McW27sftYCO2Da1tEeVbIqM3BfHFgstZbbt6Pm7ifDiQ
mLRPcO52jDHSSLu3/HRNN7YB+gCcbG4yu9crZV9L5Dv1S8Ysd+Ty4aFNZyh88OOONT/DnYbMQq7g
uW5t+piGdwj37BI2am4gGA03fnHt2IJ4fXRoVGj6k3bw5kED3gEf9wZt3jYhXw+5AXoLFQ04TyDr
Rp/vQMyvRphyZvbbUISHAqBObxZIxLqdZjWuEY1bJTTXGSyRICN5ihf4yCCqYmpglU9EJu+Gksg3
S91gb9qOaC8kvTLYXLeuLYbCYP0LczNUwx58xrYSCCpye5cLgyhmewNEs5DTnOW4MQiJjhixWNE1
TOvNBCglFyYqY2uvtGCcI8F/MSaT9JIhkWI8jaF52hgqDVhCXJgfUquHm67u0XuozzZE1vnruaW4
DyUEx5mtseYcEgXDczK6hZJcYs860MABSQZzLacXv3VnK7emn9RG388m3Fk11bnz72MF0Z6l4t5A
7he0xi4u8oMB1CRuEOZPcu+Ty06DfuyshCDCEOTTOtPFviFSJu9yOob65BvpOe6MU16Eex/nColt
Xzm9lcaLN1DHXSvlzkwGl5pxTrUeSQur7U2sqG7oB9eaWS10h4MSqXubDJtSOaSd5aryK45HNy7K
rVTkMSbRcQjtA+9ft1f3tVId50zBmEfHHijr7FWs/x1mTUvSbjOqzrw33RijLkDi9zqvz7ib/fJj
IIcp43nTVW2TTsoGCTqOKYXoSclz6lS72bDBjHySECJBeCq4ahE/LDe4KPdKnrDo6tDNzknMEZjB
Q0HXRW5y4O/YcX2w9zDgTRTqBlKMdTGNnJACdqiXBkmejdQJJJaHmDiyLpUcH33d/WZphMNmZicu
OYDLTaXJ7QLhaJQpOCc4Reo0Ln71/b5qmfInqP2XTKGGTc1pkug82iKxiN0iKyzAUYU/IGO0qpUK
ve4InByL2ir0Ku1Y6UQhDNlJpH/Q7WEqy8lM6kYvPspk+sRcOH4wrFee7MDJXU0FgkA+O34TZgCH
NFBodJr+MweKEflE0/vONbBoeqP5ZhT8VXhNsL46pOCRwlZy3jvqWQUwcDY6/73sC/1VMtZGqGy7
mvAjMifbf7Mbl8yg5a6BlHEuFL+aWiEEYgb+Jtr4Io2pYm2VqNnWbC6sQgn+XB6FrKh4CgZSkygY
/6YsOM7+YMa8hpwQ3RPHGoaG9GyEgXokp8vhctEykUmDHcXmsAVTOboLloYAh2DPAbXRS2O4ZRk5
HSAdKMDzMFtz+pAyp0EvWJJ8LDgljPbnBGYES1xyyBiZ/9gFu82Af11biftD9akDNUar6sU7WvCn
QqG/wY3Q7jAjGhwVLPE9RvY/3ysRBPmkTrmmxcd40AwetQM3OI7RYXcs4zmqE0A24GXJuFSIUvzf
Tda3I5biZIjfk54mPm/SxZwdP/spDJmx3Tc+PG1D75L5YlezrAb25Spea68TJaBYmQOM+gZ6c6Zy
1f/5hcaOUjxojp42fgdpIa8RxsvOxto0z2yCQ2MAXJ7j2ZcYx+Wj5aYpGyw4Zj3AgwDotuo7ItLV
pDoIp2qffh6YobK/pfVqt+TejoYSUclwY9zp6ruLSPw9NBLvtNwMY+mdMiv8M4TkLTXaTD8K56+K
q8ow7ypNxCfLTWNwTLB7OS73ylnAVGTm1cBzul+CcxZyTIGuE+a2/6dJRKm79x/yRTBqv0vHyrle
h8FFm1SFZVhs0Dvxk6rlh/73K/3ct1s1hhM6+NvlK8vvRNDLHaxbyDyDNc+tG6k6/KK2ob824xVD
7XdnW9V+7PV5U6qilgcBiELSUZWNiRzxuuDDyjJ5VEPQHZZ7pm98BWXZ4+hrBgyDeulWMxOrM4zX
igdnH4ajc+7M8m8qxmy33FtupEYMuLt8iKW8dNW8Wrf2iDUgKvR3yJjE0A9iZ0u/uxvi3leDuDqS
VSswou6MSp+GQhQlTkufLDLG+Mvn+d0PqodVcGBsrY3R+BR0FRJU9O3L47s80rw26WIFQkTcDdh4
TVFtR4/sbvzuBgqi+aY3fHYUTSRReiGDwTXsNW5QCp2cYFwLy03ZY1UQqEvdNCK4VdN0zgCvZBae
Tk3kmgBeYF5VknKmDh957L/EWfCiNMGWKCGx75iF75Df4r8sZqbPfPhUMeIrq2MOp6oKb1RlIPWK
741Cpzt4Tsfixxn2jBjC1yrlDDbQPv3EBMVyqrDuMB5qeXBubEWjrQH5i8gI/vjQQ0tvR5/h/ExP
WkgGNWfsFcP2rsi19JFNiAaKzldwN5C7rHtkHtot0WTzLFcMkXFhe6NfDHX4OzvwmZv1L0GDEdWk
VN+3PRyBSlgMlovlVflqJp7YsiBihA/Pbqz1flcordeQyMuBgY/KPubBmxcYNsL36AHp89hq03gM
4Z9ysc1S9PORc/S6+CmkYSciAcOvPt/0pU+bHZViWkkSJ13Sb7GczpWNo2awCnJc38PED9HjAJt6
SBBrw8z23KcG237ERLUenMQMtrGzNbKcYNhpTkvzZhVrJHXW6YeQZYqEGOCqpeeoMuZqau+91K3Z
YOIdB8TEIey3OcKqHTtz34Tpu4NAWZ15eLpgDdsZUfKmB/aVCVNlTuEFm3R5yXiRX2psV6e4QZpS
52p+YeaiuwYD1VXqFOcyAJdHKJi6m3V056LdxmEjGK0gObUC3qqGXjXMiMQQbPAbONgrkpSnHPnf
0SwVe+7xy6/abXX0D9bCALJjBP92ZfxTjuBTSLGNnqLGBz1VTdZT0g786SkP207NjOxU1IXz2toz
8p8cc4sWydfJ6hOWru4bBJBu7wCLciRA5KpLdLSmpr1TNa1ZZwNe1aghygbvxo2HK2L2hjJYiW8h
hMPJr58co777qmyPSLbgLMcGern5bsYl+iIYkVlUQGpxG/vBOsy/MUjrYKwCxGjwD0RpMJfUo2cu
N6jt6kbJ2TnV1s52c5FbhzZG0rZEIOtzGHJKbYYi2sbrnjT+MYbK04O6OEGzdHXao3myxasksf/Y
Vv491k69W56PNknyfQcvi9FmFBxALLb7qOYpEMhbag9l8vIsBlrFEmYeTo3Rp9Y31PHzt/MjYIh6
EXQXXo3NqjLy4ihU3B4IHpLzz5NFiE12hAhMjpfXb4c+Pvqx7R3kklhLUHy3GYFCrMxh3l1PJXJn
TL6n5aPaaVgLsnAUoutXaq0o6qqK0/KYN/rxv6iqYl7T+Wn4brTzK9sJYYd3zXOOxAznfsYAtLTN
e5h6+kqmbbPPEH557GVg/GXjwVLZIi7lipE4uDFZaSQUg+uF6al1msFKddxZiRWhLcuDZ600YwyT
QCoLy/yOcCliaQOnJdkgzjVCb3r20eh9MGHjwyu093Gooie1IG3dHsnr83VHMsMdyTT3u/0CvLJz
S/tQmYNeSSgqiYa1gi1M6fNQlfGxbQXqKotkUiy9KBhtAfsn8MJHY1BXsqNAv427bor3hD8ifk1v
y80SrTxLFubXqCPCr0TT0BLoXbvD+jley4S8y+UQ/jlQVSIl1lqCXmQ5TwdgfYrokdX11fjzeu6l
k+4AXOP5Fj3ZEnOdApzwW2lwTCm1ql+c+QYBYna2OqW79YSn7paj4YfDVpgIy1Cb6LcxDflzcrgh
pciN2/K5NB3FIQYMX9jlbcEeAOTtYBnNx6BSyO6imXu1ruKrVknyu0IsS0S+mQ/HsIAUhDI7VtFg
PjwPcQBn3I3MFAZNdpnstSQVVx/rFH5aR3/3xzZgu/2r5M3x3AGSSJ242iYJUn/JvmfTRsA5Yqas
7oSMb6eN8e/ByNvDEtwVs5fekwwyOp9owvxnNevDuxnlyA/JtoM05q/aFDj0ylcCcQEUaJ7GHo3J
TGmwekaUiAdIA4gU57J8zgEyeBmiRN/ngXxZyrcA2C/NOIU1oIJ9xDFCpuR4XZ62KkzQopuMBWnr
8+qYxrV3NXXdumLXm1mpgS1+pbaq75cSxgfRo3oRqauMqJ5UysqtEVWIs42uDzYSSjkWcBYUXcao
/N9PVkx4BNkgMQCQ5eSS82cqRXIJwthx13SlfpAhQvhSgDSLlSDSlSQnE2ipvOfUm8GztZNlvixH
0HLThqazHkoWYOFIxtgaYsKhMYV1rBQteIrrimGcxSDFSiukI3g2Xyr5haOn2XTTrM6Yg3oh+qmX
Lo7XMqTGhhgbr/QJqLecjVGH5ccsXwGCnSJnPLYCW9aqhI7Hhbb0jlrI6m0oCAV2FPVZBUt+EmFk
3KxG+w5CVgj73pjzLmkxbmiIcegPl4XPRmkDjtH26p1sxIMsPG9njAjql4hjOE3tgVbDtN0+jVT2
h7lxYC50X4qPUGKl6mQ3bYJSHn18cR9xrgBFt/rsnjLw2E4jMZrq5ElqO52txHx8NX1fbX20QXj+
yhbZEnyeaUTIYzs+vP04Kd2UAojRU5m8tQPO4bLIrZuQaM3E4GRcJ1sT2Ak8FttzYdIGMFvkZzgG
+bVhtXDAJvqEEDi8LseDUQRfy5MXVIx+m8DwtxSizk2Jf1VxzuLTpBhukubEVv4NmA0dhF/epFCM
myDZaAKkMrNMR0byMllix+dfOBOJdioBhoAIZA5n9hlTru5toexZkXYaRZ/g4QqrU6Z6L/r8aAP3
XZM7dTVDX7uZU/Hp022eTdVJtnqAcpcXB8Sc+bq23OQNqZdNHYU/IblxqN8Ja2p3xtI4lt1W5NrN
inDS/jw/Q4VAOjWrO7El6lZqAazXOdYhCAHiiQbtaGYRcttxFaEqT97yFsdQX04T+dTdW2V60Qs4
Zf53lWSTHhtBRvIfbhLl7gdfwfyrkuqeHoOoOOGAUK/GlCiuFmjeBZUlWEgyIwjfkM+DleOs0vxL
3tUR6w5pv/lxf0fBMj2CSLqpT7QKh0abq89LE0wuuc2UJ1XXskCjiNpo/DBVLWEwF2Yn4PFrohNi
1zL65M03SAXP36hutd86BipMKmzKlGrvmLFklm9X58GsXlXdya8T4MU9jrB3vUzf9dBx25kYqSDA
XEXRBP3aZ6dez/XkcrW1S42rp17fw/lsWw443BikGjBNWBMYql38zBH7oR8YeisicVNKYZCe6Zb0
zX2t8S6w4iZw0ZAfueTJHqNI9zGhQ9gLjWQc8K4o/bwc4xH3srYKjjrW2wQGwdWOGkZl0roNTmNx
ifOw8Oee+pkGBu6PPj3X1L3PzUuXDISgpmV2s4poHTeQasTz0Po56L8yv3SkZ/78wzq14LrOx2Jq
BgAdBE9FGUzq1SstBIR2h0YP8oPrC+W3onZQS/xfgarxhGv4clJwPAQ1ht7BLDztENhmxl8beHC9
uNEytnLZmPgFaAEL1b4XP6eZlA/UM+ajzlOwTgPYiGy+fqFoPXo2EfQwdr7yMgxfbSe2b0Vk7BFF
h6+R1s9VHSUaF0F2e4F8A885L8vl7+VeZhc6NFC7JvKAL0qNFKyyYNbmGBnuF0RHfomD6b+TVsUI
j1GZGJOptF2nmj5b0F6J/p0E7SNvUR0NxZcx86+pO2DosEw5dxP0GlpXrGGYuffFCNiYOR1zfKrm
YMRGtgQKT6yDHCjqJfGsSAvbyGVZ3G59GSgPh3frUu80fvXhjI7+qAFjbBx2bJvlbiKyGu4pWz6A
Ts4udNJ3UvxuZVqOF94X8mWYnM9ojKtLGxfBZoQ8vTMrmycPJ8VpRC28NxoyULzO14+yG1+QlKRs
remM8L7OGKGQBbifnOtwqDemn2GXmbp8V3Wv1ZAUZ/AFJ3gy1S6ex0Gj/OJI4NqT4HhKfSW5hnPg
06B014osGkkEw56rN0s/yfBdhsGLF8n0Hif6L9kXHkpeyz+oijW+2wF7J5utsyfGai3ncaRnNOLM
jAzcqtLtjUgXq8kbUcPJkX9Edp4gSUXbo9MPdn3fJWRo19/8wvYdA2W6K4M434QSyetygPuWUD/Z
0FpwqU3o0EyFkQKroLsTkZYHDmeGjGManydsQjs9alAr18WckyDyrWD+tk+FkjOfrmvUIqhmAQKH
Rw7DElBEGh4phQZGBk+RjFK6M2ypLYodswr1d/TGuFHnQrGzQxD6NTpg1i7fedHtk7rpblOcAjRu
2afQVlnrSknKg+gjNjuJfm2D4KRP1NjL60IzwRIvCdZAbjfVRCyzxjgboXPw8IPvyIzELle9bCd4
8PDvgaeBUB2uUyH/qfMxPxVTVu2nOTBVZOOb0ejJPQMTs9Wg84DfMU6DT5xHxgDY8AWXBw+cZOul
qFt0464XVoweCrpdqBt/KCyqM9Fr9Xn5SDEjonkrVaytgJdNlGBsdGZbOaJb/NDqE/920uj6Ag/0
bVBM09VozobyDmVvY0+FuCyFsGl1WPCY0Iq5adPndtQe4ggSMPMg1cqm11pQnv0cHYbkQfWhz7E7
8d9tpgiEMgl2aan6vQwszbrct/h7mSeX7Bsb0mV6KpymR+jimTwltVR2/QAXouqnyC1CQEBDpBDT
mui1fcTC0yZO+Q60VT/C57rpDXDzBfzdz5DwVBMVqvbBJuQDl6eNhOjaA1LfdGrqrTNZg6bJ236j
NUG77ulr6m0vyPtaugo9t/Lt1MoIJWUfnZQ2i2i32SwyGUUpzLE7xKQd8x75bkfnayHB6zWQsVSl
kJwssti9t9w24OKrVrSrsKGFoL43qqORxj0OwQmhyb83JJ2EbFX8zywjf1VAe7tl+FXwInQx7Ejq
gzBlhp2xMHJlicp2qY1pYpg3FKDwYdHv4x4Xo6PVMNGijitckzzCwAQdDGJ/ud4OafUXqX5HSJiG
Rro2vF3rQ3iXVYu2uoJdEBFfvE49Cjq3V/KAgzW31yLTq6cENAiLjGsS284ZASrXOVFEUb2xc5QL
BHjUVDAc2FWdd3u/Hc6NIs+sECi79e7hl9ZLhWgcPp597paASNpjiZzT3BvlV2xYQDKdHE8op6aG
HJ6kvyGll1VNCYegEwNIj3vQD+zpqu5O7fe+zAxMfLd7o++ebcRAPc/uTS/s/hELZTeR/fFGET8n
cPX0rE4LgnS+wShL3qpmYrm19Z2RRNqLZDp1NObyrcryvWk4+aacMG9oInwm9qc8lHNsNzal5uc9
wKuHs13VzfXyHfXYIMpmFN8/4wIx5L+SsKOOHrIBsO9EShXHJrhas3/LyuBWsNg9ijyGBUmZt/Ei
lU1GEeItnPJTYiV/OmsGXJbpvMlsvUMoa6BZonpETRPe/Arz09yCFglDv4YJw0rpK9i0NnbgUlHY
opo04p7ih0fmDdpda1Q+V1QXx8TGDGtuvRR6XW43BxPKfzVU8hlvL4rNUF8NbTYHu9WfTkZ+QIX9
ou7Ufh0BrmCBWvSXWrcZD1mG3EPrZN1Aqi27Ee8DiOVnQOWjaaxIHD9/p9n8TrjUrsZp0o9jOOhX
P9JvRhPWx1iL7E1p0BnAeEOcO5e7U9meGRXrr6WnmNcouaM4bldpkyi3ZGJeUykIcbUCK09WkFwk
2kG5mrHv2qZ8bZb8RhJ7n7VUxG5gdeGv2KLJBhhoH+0Gp+8IAjSwinz9M0wKUrTg0mZYJSqF0J/c
gdicRP7BcdhnB107uzhwZUy99sVyNX3RFCW/tL60d6SI9wdi4jdNPCXwZ4LsBhQHqUiIa7rRcE0b
XFc9VHu2ln+ILA0fPz8TId5GzR04qPB9TwGsiSfq7/h1RiWKPLsslbIWJ+AiB0IZu8QNB8QLioqV
c+lu8qxqNoqu2mxvmGVaoYIaj7bMXe7WrfEUt/FfMwXUaVuKeWmmurkjpfzHOZSu0jU5FXbSvImF
/A2hCHuD8Q5YGhTC/AEoaAInpnMT68pFy3VnQh7BWqgJTMhzdIz+pzWvFZa3g5+WCfyFeTCn5xk2
i9ixXrNU/cAOa/5F/wIlStov1ljLLbLJkRglRtnLTQUGG6ak1a9+kj1bMLjvU0bg5ASy4pEmw6H1
qc6k1/9aXp1aELNlyuxht5zZcVNXlLZj8XMX7ihzygI8dj7wBxUYdnh0XvTI2xgtJvXY7t/5ntEx
Yl6y9Tgvj0EY/SGbolkTdqFtg7k3J7rVeaLwb1bSkfkO3uZUXw0jpKcmHcHJgktFT/pU6iETNHP4
GxVCnpCGBs+xU/TE6cCwVZRH2AbVF+ywh9L11dfIB30UVus6BHCSFT6UDx+fuWI2W8ecmFoM00qX
jf7K4ha9nKnyOaUZADf1rtbSlyHJWsYVsqHzm/Ddr+1+0k6awXxi+YiHkNSWMPssOQWYgKAI+W9n
3MdZgQULApBaysEdZYrlvyIXI/AXtF9wG6WSs2oBKV/FKLGyGIfsPIJbpm/RgCpnVRvTgO0l7TCT
E5dCrKe5V8C8nsZGzcDcS4bPI5PzXDGeib9NNxV2VESuSsnAq38suaaFLEmjRFS+j8YCiyWZdt4q
tvST4Q3pfsQuAEmd3axJ+768NYuiymatioOPTnZnmFHwyLgE9+cCMrhmmqdaF1jXVI2k3f+9upZF
yVRTxBV2CCoy9zicjISXOazxNT6w0A2Lom1WYTR89yYnz9I9UyvaK3qrctfGWrZVsfi4gfMMUEv/
Cl8QLMm/NmapkBQDKSJzZ8fSeDbhe5xE0cCNnjtiKMT5FhW5g8cNMzd2DaSqyw4OHNNBi4pvrJ/V
i6pqa3ZJ9n25x+VmAtoAHG+5O9WM9QBYqRtEcB3wbYY/wIjqO9YRuZcmY+mf+G7IqyZEmFYHSGUS
FvK/a9vyETt27ADLgTiokL/mydTSOVFRNue2L34+tXw+RkS1btqOPAZTsU7/3ZhxgUK+Lt8pqwP+
YO4tX2zVP3L6vRQuauaDR3eUCKeQ4R2XDhV/dHiqUIIurSpIPDyy1OmugMJ8zjwy1OIuzp6LvGMY
zwvBOBD2162Xldd/N2Fcu0kA+F+q1GtQeFetKsJfRQnyoFYxpROZaTwNtZD4F8IvvH7anlobVJSu
77zG7rytgsGQzmR+roE2B7A9ArEJTPUpBuf4rvZ2fQCg6CLXHtFN29CumqG6RcHQPHXh7b/PLJ+e
eqxS+cCFkcl+5+ohe7RKo+VgI4KoWZfG3uxbdWsUjrF30Ga5sWz+j6vzWHJcSZboF8EMWmypZWm9
gbWEFgkNfP07meyZejYbGsnu27eKBDIjI9yPg4jwEARY+Hg2cH6gPFYpRLl+NIp745FZasvPQrnd
yGeNJ4p79zkrbe9aIgkcgWpsSozHKF5QHtMks6+xBtwmdd3lq3KpjyOnDU+WRjqX2hqUQoK8mYwt
IS8E/RuvEweDk/chSLzmEYd0uZuKKN1wqSFiSaNuv+Q+fZE+om6IQ7BK8rJuqtjeuLFr7egSOs+t
zTUj7Ohn8KpuFZsoEmPHSh6hUx/iO60sqkffqdeVAxFd7Zidz4S38sDLETOCL3NMr9oYdI+GVom3
XAI86INNLZ0A27Gc59qhmwekB8iXqzsM4qupZnw4+BczK3xgjGTyfL9MauixxAUYa9hLhOqoW7wj
q+aouvmC3/oEQ+oOlFlzadOpviDyX8Z0T9gnPxXxMDRPRr70OM4N+ql9e68Obl4wDT+8SqeU74K7
yepxhsvFppeLT++ihh3amvFZ6IJcFS5eVafyGGE66RMeLgiiRKeqV64IwXlGZ7VUteqfkA85LUC8
bHAm1R+QNQsEgenjn8lieaK30G26qkz5Z4HZbkpMkazaA5ECfojh3Smxj/ndm2/2MtMe21ZTWU8w
gWkEpQt68CbMtlMLJNZd+kvm0PTJPaZzC10rSgsGlsbAMb9t+/SuYnaJuxNvMGwgyi5AE/G9GRYc
+eIWCja6z+82eJ4sn1X3KWw+QZV5qs/1Fyql6ZynTncN+5A2XIaUjOYA2VqNLkPju7coppUUDXfp
VBUvuqkjhEgglXPag/vvGPdJoqdPAqVIUMyPfTrnB8KfGH8nJqo2jl3XymvTkxG5YhtErXlvm8N7
PKY4XoqhvvZF9ux61oIG8CmVgxz6iOK+vEccHfAr0wNA4X2+aaZkmVTBvb4sZL6aiLmcjswnkmT5
bB1L/PBwvDex6dKdJc98SpHHW2aL07yuXmU7sfKi6YXx4LCeW+MnChH0ImqhmpAITYjWfaBugnQY
0T9TX8FqXOxjOoR/iDNMbifMkDAdIHao8iM2F6X4ishTloQd+7p0A+C3jHGCNvuYyNA/lS7yBb9L
k729iIgfxX7+V3AxNytaieiQf43tttuVDdNzEJzT9bbgl4aXPU7pUh9NIhNXYV7lR1syDFTPusZk
TXxglqzVe6b8leeFsedoOP5OdfC1AkNZrM3U0MKgoc8S23Suvk+b/hZGpw6e1PoFtqma4FQdcdyI
3v/JiGhKgGOB2OGBdhdm8TOvNAj5Pc2uEJ2oCiheFkKWRZF0W1uempY2Ns/qWZ73C9Mq4jIF05XL
QNsisbpDR2w6aQJOYhwGpNFlXt+Hcj6jeiz8TZ8pfEooFTTQkFm5md0VVf2srjsTMPsqisZ+lcvo
Lw6WB+6EkRMWr8K4J9qjBoKqRCBR6Ff7LFnedK+p7nSrxd1T1TVi8iwHR5Yx0DAYW6RgYFeh0rN4
2DHVs9rCLxxawZ7kEBd3aW0f/FKnahycu0p4yxOahG1tzlfIxskaTkr93uDv34V2gVg+LAAneOVM
IB9yDfWQuIYB3W6xNt/vxTiRPXveqClFdtQ9llh9gSdvhHp6hmNcbNpFo8MRNilBbOQ2qj9QL4OQ
Jgk1kVLwBZCLWQfwcAzOCUcn7CH54DNKuj1TL12r+AShEOy/3w9jN1uni5bv5w4TO45l8tNdgA8d
25ANUOoM95lTAOkEVzJQ6/XsZF8EUHZ36s6SrxwC886eRZK6lEHNUonl1gErvgbAVpviDC48AjDs
UNEBGuRLNztlvAljBMsL7pRkQJfvMii7MKYhOFgGLbVEzKwNUIR4YeQaOJjjK7dUfYgYoiK95P+4
H7HZ75TwkLRUE7KxZ4itKO3mcTJObZjYa/VPhRnT56jNECB60b03ETHC95nMef+GKaA++6V/UKcP
z3+206Emfo+83S60zo6XRw9u18cXJM/2qq7tAZpQmOJfC6272kJ40DY9jJos+z2kIJQB3DgwYGE8
yzFIEmFRAd4xHnva6ufawP8awzZfzY4YD9AySzqQPJRVYJwG2umFPz2pZQQQzVOK5jmB13n1Rcjk
L7IyyA1JFe08XS+JxvITIoRM1Kw1p5eOrlr3kmRBQh4tRWs0g1FIA2M9haL+1AJ8MDXXxYwi9Vpb
wz6Kax+M8zUym+BF5ULZmf63l0njHUkpx7AZEGvbZXdIXTvbO2biP3XeaGfXxaaUnaa6vpq2VoO5
MLyvqY7eoT7fq4tY64J7JEPZahqvYZzNH35Zmsd0wQQ6Rp7+yU/1hn7nd5P4ONyDCIEi18b3Q566
I/4Lm2i1mEZyn8wfc5L/UV+lKyr6qrndHvQkdO81R89h/gn/BPrbWdM4mM/MYHAjbkBQVI9l1UgO
kYGXcuyJQqOuIbJD/CQ2u/wxjC90B42fmOQ5PGduRo8oXe6cIgZCy3HsjmyV8KDuLd3COuC3JGGp
l46s3CGLPc6hCUSGRJSVbYzx/VSQwLkaSJE552zZQmu8fQxLfAUhix0zr3/LJy2IiQdWk2Tl9Zk4
tOTkrskWkvHBRO9VSXJs9Uj74//y7RS9y6j9ke85KG9Wru0kz2iZDxl7xKMNSFNmxspYA1IawoYb
UH2VvUVMQ2rbf6nwSnAtfyIwQavyIYzpja/zZKIkAW2wqdz41+QVzmdYluxxIAIgZwz7W3xY6xT3
wjVwL3d80n7dMz/ys10iMngwFo4qI35clpErE5wxhihtvJqhlCBFIyxBJjUndHwJUI+Jhk0Ro6TX
KueUjl5/qgOBewmwTGDyQwonJahWiLfQ7BAp4CVlFpJdW+67e6cOQ8bi1h/Whf6QVB4WLzkGzE3D
wxIeczvZ6ZGTlH+HmU7fOFpWPg24GHupN1Cbq+pr1BCMtgb4Ib5+rTku9viokfnT304zEJ1Enupf
oWlp961m3WtGFmxNv2Emx8ksr+bhR13MpUk/pCt/jIUjM390p3pifTBvVbgHNOJiuA4ZcuHvqE7f
Ipwpp9iiR0gJ1j0iQyzlzb/8ICOpXBU2o7ckCf/GmJifw0nOKFy2ZCXj4VyhBNILPrirrk1Y8Fqy
z2bUfrS8rffKD+bt6MKqUwnH1Mt4QNh9bKdakyzhvoR0vR9uxyV7SOcHnzlzhARqtlfwSd39EjGa
9WPL2pIJxiJUhQiOKhiLHXntCFEZIWmGGRA2v04DjlaCNWw1+sP8PnRRvYe0ije+m8y12oZIVE2Z
5f/nQW1SHjIyPW6vmqBFq/XxuDM02GEr04+C820JhzGU3ITB8ITxzc1g9DMRXecpISsuIllGtSsA
iCEat7CSyOaFmpohBv0KstrZ31TGblEdAw0IsBGDZWECmO3dJInRLNi/h7nvTgUJp6sAMF7NOIa8
ETtxdiRtc4wH5/kAdwirKYOyu9vlDMIg2S8ZyqYy9Z23ZkRr5+nxfFCHnoJVf1X12LRLUjQq0mjf
cGBk6zgh8TjTyMlBgktCELlYhqw4RAfMzUXtLTNvOZFCcdqUIjXWqd/2R44N7irwdYjZZYClM3q8
HRP4kcjXo+P/gL4leoh/qJU1bbL6REMFASIKk4dxicNNDkmL2J7FOyFfY+HTUAq4A360Rim6RAHc
eSlxzukBLXvPddonfKT+fUjihoVmapAxoYxBF9Jta2YEPoARGEqp9UoKwkPMaRd+hEeySTFK/JQH
Og6JFx0n9XVgdLb3FSElNyn4IIatplfdrlla/SmVvy5z7aJBn8wcNPMuptgIH+cp9oyz04nsQpT0
EWBreHAM61e3xAJL3oS3mw7AcNFjzmhPfpw91InREDYRY4olKceqK/+Szn1+DZNO5wye1V8JiRm5
X5JFGo9f6teURv57EnR2WSfm9e27ZRxi1wsy63igFSz7u93M2duvSasIE/8j6OziI9XLg2eTFyXC
Xt/cPqGb+tsOcvBjvoZR0e6R+Wn0oialyzHLZq2GSaacKKln//My6PjJCSz9AhAJ6sd3UmwVplVu
1Qwvj8lP8my6Vd8KaU2G5JI1eYyGUVwnjo3k+ZkCeIevcRnwnWpJ7NybLrHOsuB3M+LIhmDG6lKG
9bYAurFxDNzXnnyo0/69FQJ7uEW4NX6F8sSQZk0bEZ8APo5bifY/G/JUA6rY9p3e7Dwj7/dDmTjH
2ydy2yWmllpCfo7UCo+90+RnvOhXTZuyl2hOnoBdz+/jWP8qmAYH8fBcyZGEGEPpziVsxsaCp+RB
YNW9h3DBvwyphrRgKRmK7DDCSJp/KoHHt/uDKXa2F8SxlWnf3KrFRTq0RstFOGQ9KEmxjvwEfg8m
nDHI+3W9ODZa4yd1AE4DcfAc2BmwJ+4zMPf3ducE67LyODXAOjXDNL2Qv0csclJXxNEAbGhtLCqq
7DMsEmsB3gOMUt4YzcSQXPvNTzMTFRjUnsmcHbSbaskWirHe4/LSfJQVzXFc8mI/ODi4PB8McW4i
M5YDKNNFYOpaVK9pZWm43oDogCYmHKyyn6Akd3dzT2+gpXYriYhLswKjsJ4B2ZU+mlurvo78raMP
1G+E9l1mpyUzov6h1WHxFNq6cxklm3xknvuvd5Y0DIH6egGBIhIicFm71kqjbReht2ddso7TxNe2
eKXzjK0j2BS5Ne7Wmj+R4Tw5xa+UbOwGdGlXtfqdhaMcpFxEx0xrRLdRfUnYBduQXYlhNaLvlWpM
DsvVRx2QXekyopoSATr9Mef4LpWfDOLWdMq35cD+a4j6qRKWeRVu/kmsTf3JHA1Fj4v6r23Rj2Y5
xavnd08cf/WvYLmidZeyLcC3ah910759YpHL8vFXFeLbjcq+fi+mlrvaKINDVhrh+bZyIVj8SLLl
wdUovWh3gJUytXPXw5QGfoAybSr2E4Wme7JGskM4pyobzzBgxplms1gPGSv4rrWYsNuVbhKZimeA
we1fT+uvgdPNjySOEuo3x6/xOBsn9O3ZtdSk78NoQG3KFrsYXJvzxfRplxP+86CiDVegW14tEM3R
pzkgs92s3Y5YotauvKk1d5r3C90VTNO8zNriAhgZFzp4msuEYX5tM6tksMw00gW1+aCHEASI7Obf
lCePXu6pH16zEIvq+TBuBEGZ/ZL8YkYJQOS/b4FqOo/wNVG5NQX5IOFI/0oQmUru1vF2/oghCaUD
U+Dcg7KsZgrpggaBSVtp01qvhwBBHAPgFgJJCWYP41+tNf6ljZO/AQv8yxKSqdaAI65Qu79UWX6i
ZIhO6u5PR0kNGYgUMBrvpUVbfLrdIIh6UNpz7AIDeFqq3HtRDRGYFASzJc9jzFppkOxCpF1L99zR
YeBPybhfOjt50Dw9vL9NrSc7dQ7KIrFQ8wExtG2CeHTmkqUe7VytSW/tAV/2CP6nUcAx5PHWr4wt
zz8iQ7i3lzF8VA/8fW8vCIECMzxiT1NztYHrfqUsfdw7yaoAfHMKir9qkNwObM8N9nAxcL2MZXcC
As90aRqbrZDLZ5YYz7FeZQc/TUu4o+0MnnQ+qnLDxpMAZxclZpgSk1MGrAMlx+ycKgq83NjctmTV
0lcPXGmC/GiKQlVuOKSccVMyabt1tidtfBgiqF1Ykp1RGhF0VOo49Ketst2tB45+jF/6n4RDv+kk
Pi92NlzyqWjJHx33kBVXN+mPW7ITD3j055oQTCgGb0zp8DrJ2SFeNQsgWcVkR058osXrVq2O5wsX
2EcZu8N1FMhutYrUYbvVKEEAawMcmOYJ2XgSb3X5namHNqPWpJcOGUde76FmJQ/AaWM6YUytAEQx
dgqtdJXLk6cxaPVFC48sUd4JI6h3Us/UQ2BM/14agQaTXP6peq+uCPT16jbYlE2cY3mHYX269aq8
AbSvrZekZMkbCxkZ5u4STzPxnO4prePzUtv4PUbmnWmHYMeaPWPfGn4KORuF1W0G5BQ50nrPgLKT
6r/wHt4OCVqei7sy7y5qbcu9DWI4klNMklHLjvJvCKEPJhm65dvTLuVQ0cGa2QyxdnB6QELfD9Bp
OKDrWFOsYhBsLx7+RE4ik+V/weNnOYiM5AuBSX9su5xo39AxNnB1pmpfekfHfAnMYf7J6phGKTsB
HTmOXAYpcYGe7SqvS68eySQbitf5pzVu3Hb6EbG1HpSi4nustXhIQ5IAuX/YAW7WA+5rtFrDe0uk
xoJu7aml7Hxu4oKA2TQ43OpPl5whTPNDdFWaWKtqn6uIPT2TnrwCAMPtgEHQEa4DKaINIk/bih7u
xmj2j4054o/TOdEEFYrYkGbhahmsdF8Ds1cj2cHmG+kzUruWKqU1S896u5hmdE5szFvq2SRfzrRT
D3FgHdT7eP9D4jrZ/Mkot4w9SqmRJgj0l7oy24sq4auCHrZbtptbbZtWiyBUB2M8/4WHBy/4jyVY
treN4qgVw7b2iwwpJ/001V4rbQYO6YK9j2+H2h06KxgSNM5p5X7d7o48wE5KToK6udRtltoWGc55
wqiEj/xAkU5zm07OusxG60KFfC0St2FKOtGJI8fPubrph4GEA/M22uEIHqwPIPr7DGaCgsxDZzgm
c/MHc8O8UyZbrA6AHWTxMFhVulbz9zpxgvuEPA+G2Wa21mvnGcJ8gqMWramKLemg7VzImb+jx9VH
AG/AbiNO1Q46x+ZtNiAPMskBx7THGYRuETly4JpUz87185/YreqjzRxkT7xTvL4doVqP4EIrnFZT
Ps4frMnvgc9EM9cWsuByUmz0oXA3ixfzWxtSHXXbB9BPP6tSU207eEMpuilIXIvkXTVhVPPGcHYG
wjWakbE6LHS3MZrHOjHfMJJnx3YR5nGcMKxFUVveq5YMQjFB9T5fLXByX5aNykor/fh5YIq4Sxtn
AIEgtR3FhNHVa4eXIgAMH9icAodWPEQOUZV8N+019GMScjIBQynzqi2KoHbtaENFhDlgTgJhEehh
OYGq1/vT/JGSzym/mRXLM6PC3ic4s40J9zSGY5sP81dkxr+CNCguVpnd2sbfnWGnG2iquaEgihXP
FgfuBfb3C8Kwg5iG+ArDCtk/E9x1M5X1OxBPwJW4fvaTB6kXRxSqLt3GBwKfyW8X0tSzlP2+8o+R
JuqHzJ7gY5d48oOmW1D74Lf6d/ylEbDTdGPYLw4aOKoPJoN+syqLtHspC3NjpEZ9wudRPFQ5x/Nb
DTcXC18io83SCsTene16E7bZj4rAWziAWvFguxbfWtJRKPoa+cIt1bgHWuDJgSdBQUKrQt1IdlqJ
zWSVxKRhgHjpipaAdAYzYDxoYURi/C0scBCqF1jr7odIOQWhEFjKHbrBtQa94NIayHgjsx92jovS
Q72sOsNGDJWuuoTSXg1ll7zyHmUevTqHo/PBLGkad2qfXzI4zgxN0S1wcjcIisilTraLi2nDqgtx
DOkI4RHDrhM9JAfhkEjdRunFlnq+wm77g7Ew0tsY0UaJ6kbh9PgFKuvSzhPCANlnT8yaKKDySwu0
6iDkqgNj0LsqIXAslyOth4GIv/OHej+4wBtqYNyiG3SxDEjXP2eBfF36zskqUCapD5QksRaPcnOw
keP8q7Dn6NmMQGPHOX5OEc/adU46hEgdaaFXz5s8uEwtJwd4+9uaZLWLmp+rcbqo5m7tcdYAs+kj
VPOBTiNlHI5mbWNAdHIHTJcBkkv+6Go8qFbSzGvf9dJ7ceOkvehFHzPcqDCaB1O3q1x3eqpmvSZX
LKo/J8f69+z23mTHu9g0HUC7y3wuKaq8NMBhhmCEidIXN320AXrpnccJ8UykRx+3wm6qylZmv02b
mK3iQhbCsE1i5g+tHEv4ZLTsUxa79QT5k26bv9BTCQprrToW/hAtFDVxhAovfCcnKn8d0OR7duF/
4FoBwOKAQR6b1ro6pP6tDFFEz1IODU2u/gHPJ75nTKK/RfiG0UKaSBwn8eJnKR71GigMDcZzFzCm
A5S9CivCvQJpixriJjzx/e01mvRXjSYEYIwOREuNaPG/D3Xi/3sZoc/ZIXkwNzp9ZULUiEQaPBh4
akMx+nDa0jAs1wH2s63IIGXhN1+8gxehlVSGGR8QJ4uAB263cZ/wyzaF/qzmFmmE6R71yKY3IMPK
zMRrW/WevqHHLcPIbYxeVh8/L2YUrG6m+NZEQznNNNdSC0Bt4T8j/B3puiYUVEWArXFsvP4KtXzy
Umuv5aSu5eUgRwEw/PYCj9B6lkKzUQTBjdtRNc0zhnvC1mrBIVsyBzh7ZE/FhNgIiUOwjGA5aW2p
h1aah2fTxS4g3bj0awVu3C7a3lpD1LAnsOYUwlPq4FixkNmql77Tzoc3K0GpqeTqSNJWwgbVcTtL
ePHY7H2OrXxLY3UWffkVCPeqtuBhCH4iHneOHccirJ3Zjs8VXeEUj6gNiDlShZGqh9Qzr2BfHyd/
WFltt+rMT5/O/ldAK2s7a71z7PWCPJcEtCCJK82Om4ZeTwCEbcHniGAX4sk8vqsNV13IXuwVWzJk
klVGiCQzTdP+UfscStPlcbTMM6eN4qWeF+/ieMUvt+niKzPxeCt8B2ak1Q0AoPM1o6OIkMiBRamS
KJuQMNoGhZTDIFne52Xd/tQ0n5aVfNX4AkV8nva7HpQndv6Qg4t0j7OWbavaOSrlA/OS5M2iWbWO
NLjdrY+ukhPEeSEh5tYZynmF3daE5Xe4wULoALpkd5Dm4zcksci2a+b6/l3X/1E9QvVQOdE1JXEN
TWFdHCs9qc/psDQgMoYfqmgMXKs916PzK+QmXN9KUNZfhtQ4U9YEMrt3tP+3JCNKH2lUga3gBlPP
vh9M7OIkI2Ft0srZeuigh63JBPR3iRQGtwYDexy4E82u/5SVztKZr9bCKXj6O4bl/KjBjTkkvk7q
Ulu+68MAO5Tz8cVyAMAshVGdu8R7HZvBPOUF0e2hyekG6e8npiNOmbrxO47piCctYwqLILKjR3T8
E46qoybpnNi3SeEQCS04IAyrKFv4QuS0JdJpwSrXjuuBWGNaoD8Nc1U9+IG9Vq8KOk2X0DDrg1p3
3JI2uC0AKuFLvuMD3y+iNo+qCTVZzT9agHrZn27XhoHGTdlFBQELm26mAzXN3MrbIejzTeQ7GEeT
WJDBrNWfhDvYm4Cd8TgURBJHAead2z6DGv7t+6xPxE8lVoktfg9IzfaNhSGtMKM/Qjpb1UOcTvpJ
DSCx2iNNgqCZNtrrlA/xrjeBwXbOtB2N1n/UEQXTFanzf8LlStdWWuAGn7Wd0OpJ6vBz9PSjUbXg
8Nrk0kCLf+2nH7fpnY4IoVrc7m8LfFwPaFtrda1dieRBrmzM7n2bvKlCDtJ4fPDIZFqJ0Q1w7GeH
xkawKmhdwbCA5VYUa9W5Y/WkQSVDtTmjByNrc6+TJFgWESiFlF2s6POtPqKhlKN7R54yFEllmeAG
LjbYgy5DaxjZGZIEdbcJf2sbwWeSjTWc3tHYTlMz7Ue0Z9coLIIrUdNMKsE9ecIUGG6a6JwjBOFQ
jh4lMovxqNwaLJpknFg0HixKkGAsPpqxtl49UR+1yHTfE8+7RKHl/MbOfCnbnlwm09sMUdpspuId
6vTGxkd21eXPFHsgVpzMZ+gkX2b6IDVPGzWUDLoOKR/2youvLR3ciXw+0n93hFu9NhYTvnbsH0wS
yfCNuf6tKdNlqI4Sg64aslUoOv+ZT6vuuBpS0RPexrF+JJarBiVugBHQgnp/O0O4JldaQrr6QZim
hfpN2rI58qyUyZV4C5PkFT7ZIkYY/28wQdsC/1xWPgx20Gxjh6zN2yVfVcse5SgcHylJSxyrvHMb
5tJzQMyibP+yB/PrVpiWxuYegiAoHeLg7nK97g6eVBQX58jy4CtLYbGbaeygCUaZUKpDHLLlSS2Z
6Wjno29ugZFScjYm+ttBML9ZLAiscQDkjoQlMXAchm4wASi2zca9GE13Mmg/HZRc+Vu9nAmdvoxv
J2ySVhrxWYf+5vbRaOOIyNpLyZSPx/4c1J2xu5VB7gwmhalUfqgcGZA0zSUuuqDTnill2vX/m+WS
nE0aH00WdMXR2ZwM+149CGdG8W3AbFcvB7xdhevWl1mRSKjyyNNIvfdwqbE7d4hHD6X9UOumvf9u
SKhnNRa5lTGjKVOdXjUz0DkBiYn/n5JjTpxttreKT3P1dP399/IM1kXoFUd1rcQZP3prEAHTgNFp
Q2TftpVlL0JzN11CjdmyyUO7ozmu04l7V8+ybmjwFBJgNEpD+KwbKB09y3pQD9YAqjUvw9D5SIw8
2mi5mzM9rN9RA4O6sY00vgxJF1/GzP6bg8QyNn2uN2cdX8M6oN56JMPSelFjD1+gz2EpOQs/r3aV
U5rntJMRDfTjaJWY704cd69ZlnBkmRLzJWunl15qEGlDDdssGjnGEEIfr30NGF/VRuLsizjw10Xm
QyD3Ed4adfQk/eB3jP+Kl7R8KlvQ66UZDh+jhVJ0hrx1e6beo1M7rEb53u2Znm1GA3wxbNeU9NjL
bYqKqJWoTTpkHKLTkGOIORB8n4TXZnDsFbllZJhrUX9pJ/+lhfRz7MzYgDT+H6eteuYQ1EpZiVrQ
JH0pivvhuSUc9cFJxO2Va5VizUlpnpG5sNch/sjAk6rOYdNiG59NJDjqCCQ67htGKOFGXaf2XFF2
yr9zqYyp1HJk6tpdkApwmB0KIYTjf/TOK99aVNWckfqZaej8xygF3C1pIe9DmBzdQmUvBoyP8DxS
WkFLvamz5X0J0LMjkKuf9Bh5RJwSU+rR7WDqilKaqXC0aybUbZ4VMT+TS4TXWl+dujzY9cHFLZCK
V0kXtTgRqNoaUgisloGgkgCmEYIltY+3ll2eStD9kHmXqjhgvMNKyxZsA8g5WnbhejcsCpYv2CiW
+dGNTs3sXNK5IVHyF2fKGZakg+lP1un2sUQ9kwIq4HlXCNiERifM3RLZwl+lju3cNfUv/EAJk5g2
eajlszYgWMItVk5kmDs1wpmBxKykDu5iGaG16VIEF39FMyB/dATxqfJgi96RMBollTIWWNepN+zz
gvzYNgHJ/02Va7TJw2+B05C8TaYe0XGQOcPNnGbnEtkqjeOen6pdfjJ3paPUxNNHRjRCPKXH2wpw
IzOYOMgpaqGeGdi8d0kPAJMp3ytb2Lyp6k67GybD2Weev2WblLwtlLLqoUjxi7Rw3I9289FWnPhs
2ezyI5f8YHVEpM7hZBLXhHBX85fk8DVEEq7z2S825n8nDXEWV+sli719LUyMscKxIXeLiclN/xpb
xqeWetODO7q/WcNW/PH0zLGQ4VxMKExLdEukRdOzHi32iXCKp5q+xXnwhkc1jBUyT0o9y8Se2QDO
KOzmg68j8ou1s5pVJ7MTr1PSim7dDHJYD1U6OvBQgDGNZUvBMS7w1DMBNYyZsVRnmVbfXdWrgGxB
tNFSxYTp01qPQVnCBvMoX+WJr+x8wiuiecdc9mGcvfozsSOX7CSCkxybdVJpniNjgIlEzFxWZKSX
qGGL7wXBxbT8CzCY6svVbbJ5ItDTwjbBrdPfPEYSjunqzbvpYqO+URZT7Ut17lp6+mCttLUqtM3Z
SR+qnn7D2N+Vfdz+rs32TmfA9mH4CHT9dK0mlbWe1QfBVI99ln7wlBrTJpRq/dRL7JVRWldhRbRm
bDutAdGa7b1V+IfJdzjyRenvm/IEDBfMgbQ93eT2gfjVk755NzXHRNPiyzdrDSzOeOEWCvbBMj1T
57ZE8xGqXjkVw6XWwGdnRhHFKaSa2fDIG+et7/cz8zIngdjRLJq2jknErUbbfOMjofxdd3p2ZMI7
How0f6+ixX1KSBramn2O9Iv6IeR2o7RtzdD/pOcKd3dI/E98vMi/GsrTOX1us3HZGx1wXZPhNpAZ
/1gtKA6MVD8zzAc130/dk+oEp3DAmD+tE+Y718UHJZB4FL+ay5dQ59SGniHh8d70VsaQbyQSpTfq
gXkuHFAMDhHus255HviSH2LD3RLasDzHIW/VUgQULZjPAQM1bLdNcolYzw//82ycSBEYa0ka62Kd
cSOeqh4z+jmNCSvOXRptrT54F1mit8Lt/zLt3dNKJAUOq+HOnjw8laD83nUT6Y3AA/FrDPydlSba
l1emM0QcruZgpp/cVxyq5h4wi2u49mnEyrRC6STue0d31mKsSF9XY+VFtzEiSqVOZ9ABisPMOaiW
QTx5LzXqvfVgNv1xcdzx6gGSGzv/p1XS1+O+s6Mg3GQws89xA4e21nDgiRCFvV68kbTw0Y7enT9M
v9T5oa/Ity7KWcoJKXoRWUgGd8NwldvvLp/hkf932epdLi7SKsTaN0jG6NKwfm6boV2nGvp1Dbm6
GvzhjyiOo/fTwVZLZIlpnyJBF9gzSwf4p2uBmwFFoYaXBbs8A5czBvInn4LrJkmBkuWg2e6GvRbD
nKqDWt9E4yg+bWoWhhKvup83Z7VkolFKiVXzh238I/DQcasmfgZCZVvHiGHxGTErsbUrYfBhtp5p
DuyGtBMbCwH/k2FbHbr1yngt5x6pONJj+HF1ZJIenk72vd3QtC4HJ1tlY47pgP4zBg2aWE3+zCXh
HPEGtw/zhoSZAHgDOOsctz/z0mAPLPzGbYwiuArcqR/NnFmYtBOsSWyryOyGt9FarAe/t6BpVBn2
Hf6bW9VLyhwphfxq6mXvi+GE5Oys2UmIEd79VMunaltYMiVJiP0C5BsDHhSsUHBOsGyz3nVEDq5s
2z1mc00QhRHQA5TtP1XQOh6nw55mkpqXFYbxewoqZ9eH/p1SECfV/IHRw3uME7y5Eq4wzB3nj3i+
zefdqUVkU3SvfRbJ/nZi3D77oTH+FaHJAN84Kqb36qKuC0Dq97XvlRsPW/aLqTVPcTT8yVJHQiSp
xSiGOjAPxS9awf30tRQjSOC/xRjuOrf3WMuruyYmIYgOzypoM3AMvSEgwctFtQ/c59GsHh1Vh0FY
IEYplqs+7JekDO+YziZ4CiyMMomX7XNbO/jPi5dpgNmn9vckRiwtncHMtsqsDGSU9uoM/UuSm+HR
73pgYE4KM1vVGXbGmZqzBrp36hpUwcZVPRh9G9IFzgkPzaLld82/d7VzbzzGffR77meHBDuO31Y0
F79AnztNQdxBwgTFwJEBjDRCgOwX5aGxzD+Imfq77/fVS8y9r6WWAROR0in1YGfL21zZ2u2t0O2s
dd2RTxWNZU6idZnv7KijSz5qTrIHBoDqn45n7FVA3Ck41Igt/kHs/alIfHpZqvKjqncudubQKIXM
GFUfFglge9lvG12nA2VuS64cz0ZwEEeKT8zWmM8IxEAj03QDrtYEMkXZ/zSL/+PqTJbjVrYs+yvP
3rhghb5Jy6wBom9JBklJ1AQmSrro+x5fn8sdypRZDW5YREhXEiMA9+Pn7L12ymVTauFRn+dv67lX
btqlaZTbMJy/lrpTf5LxKIserTKJj1hmGOjiUN9GwDXsFqAX2SH6nsuvW036fw9vSeIE+7YtbvUy
VRe7cC4Y1E9DDwRSU2gSwQtgijYoRC+OLPNY7uhxNHVWbr0qeqDub26qaLybaLa0lMbJ4IYGy4xO
PkBh/+rS6YO9A7uMB1tX3nSqFS83jVwXKMxo4ERRQ1T7JUWTx1cvtO8e4KbU+6dl/CamOt3Dg3yC
Ij06Gm6iiJCZ5E2p42c1aiZsbS3SAVWZrwOpnb6sOIYB7S2oODpUPVUv/rD8xLit3NDt1vaFrqlb
26P9BC4n2aizYh0SJ5+vSLG2NtyEOwqSL5w0EcuGIiiTwy/CKWwdR0ht9Ua1KYv71vow63EUyzyR
Eo5K+1w6GNVR7+6liom900gPZ2F7RSDOWKzK6VIKrIKL9dnneP8NtShG/OFpJvuJODIwsuDw3B0B
OtNrOXjrYA2jwikhoPOE9zzeQrWzhaKlhC6CUnYxFQzXMxMRywvvA63Dk1E37K2jox3xlYfHVe5L
0+rYz+TqyS0qXjgFakBZjxksXZipafboi+XF6HWMfhmmvqTQn3S64xdGxfhSLBLFUs3+bGM9xkHH
ziUHcWOg6pfOzC5jY+5WRdNY0cEZYmu6F1pjbwMbdWxFPIcs8OLG3dT21H0JsuysR5Vz8MZq3soC
nfPnZjSwoHN9/XK16VYUxvKLtm/52YbGPx2Dt4ucYiDpMM7VZJe+QjSY38bjT68XjBu9eqlp19+k
4DAA24ycopueE40kdzkAmArARBqCya1pwFaNuvIYcPFJ84uL8eMMmwB6h2GP4LkTYx+KZ4XKPSwl
4xka203vOd5xsrL4pbDpZIlDE8ruN8lKahhfFFaRXcDLWb6axibBTlZ2ihuzOmaVQ+xPQ5Tq2qCh
zNiUmkkATqnme7nnzgmKbTw8JoSAUGVBSuyt2uI9dWOEA2EOLJPw6mf2ngh/tjqcpR8LlSM6sxiK
vOk6BzjG0eeQqAuq97E9zMHA4u/o/W/WhCenKhGLRUWxyxVInH8XAaSnyF6WJdiWmHl2LskYx9iA
FI8lYf4+03szLTxHaDP0XcrVeiu8pvKtgZY312lyUgej8wPEbUcdexEzJYHBHRGX1xTP1OYRpwoA
Q1I+V9phe1mFsDOa+b4jfIzmkfloOYJwQuy+LzNrwkYNkJ43EP4PXK2caZSIxgfKnWsmAgAjcuOu
dp0xwZjI6hKvjABWle2Qbo+Z6Lk02uhz7gbXx0rWnb1yua3O9DD/DugCPy2ZRn+k2U2qP+UNWYST
M5/1lBA4QwqmlHGqX5XE0FHjNf3zitaVvQsNUXmDl/lgDHlPU1/LXrFzv5SFRvZSo7/2ZkcxJKwT
I5DlRPBsOK+o3LklP4t8KR7ksx5M1S5W0NhFhZa+KIXh+vwEya+8+9TbOrqweSCoEDj2OQvSq9P0
DfYNoegiHueLhV54FxtquH68RhFu1k+39oLpHgb3emA8kZTVCDgcoYo2TKgVy+S9iFRwGRBvtHBA
UyLGEZI4ieaQ4jMki0gY9puI8XNcTc6qhWQWXJ6Hovsmv0tNq0UYNMJH3+H+P4bszngeOFMt7mKP
2wTBN5cbTmj2xc36nokesUGK8mQD0ZCA+OxEmzXYD1UVvY2ZkftzkPwmIy9+G3qV7rOKcH9Xh9H3
9fhHhG+w4886mmWq4T9iRjyEI44eebpS7CvWFhCbI7E8zsCdvknU+lB1pO21lh5caMMUb0BXiVYP
sCAWcXKNejLMdKy7DFPq+UIMwxN6qoUpFDjsP67qnojWpfKMM+0KPMYm7X23S//oiFMtPbRithni
VNtaxH9tZLts7ZlB5wIAwhhZx0PYK2Hud03SETTIg5LkwRUR39EWWjP51pIsv4AiaEiz0ie5nTFt
TZ7lqwyS7Dp2Q+UzrnPNKgwZPIsIDGn0qEumoUU2l9wGWAetnm5q0gbqQ46TVDv8bURKfGyC0r5n
eahj+OIHze3h1XMQm+vDFzc1vLvUxrIkeE/ZMH6tKty2mHw9f9Wz0T2yrq1yDYJqWQXVf1ry3tJf
StQS9CiX7GdXaQdGX9lNmYL+OgzWYyJd5bcJJSfohjfucGQS9fABuag4LCOErigtDkozsSnw7fr6
qKcvc2XPZGnZR7m9yocxTlDUVLg+0/LH3GmNL8sIBEeoLqWeOuEqk6JUNcMOT96uO26aDu2dlDvw
HTI/pfTzo1iDIiaanPJBfomaRg+wUrWavDj81EOsAZyRHIWsRxMngbryQZ887OhJ+TGaKcxVIa1x
EFHcIwxQDqLZraLmWJ2SGO6/Esf7qaA7JA27UOrIOZFHcUdN6i09ujidz+ukjRYxcTHIrEuIQKsQ
JOoyvMOA5jlVCfS2wJLLB4d4KyjmtAOHqvsnFKSfJEoUEtrmee8J0k+5dD8jY2uVVouzA/G+BdB4
57AXglxzo51b0xHKO3AeMBP5hzaec40tsue6quAoH6bx59Iu7/UhTNvsR9m3PxlCVD+WoLr33m+p
LRm7OLuYeSxAg552TZyQ84ziYSJeBT7VXGwNPCqXUMmtm/IuJQryQUpaCDxF3OoQfVeC190mc+i+
0KzHakzON5Yw9nZU0a9EVS7sFDO3e+ldyimLSblWr2SrmF/qLPw52uGTEbvdVaWNfYqX6ZeUm8vz
WkRcmq+jZThJ0UhrlDammn7YNrDqpX4JwUJwSIAq+bETJp8hQbNIegXEBs5YnSGNsPptapNkaSjL
dUxS4zkc1AUjTv4TpaJ1KcP8Jl0dS/6QDeSUsZ4afGVxnQ9tZ6pXzWFXrIy8WPuYWkBSTWrRE5f9
AQ/NDPIB4VKdClBUrL0tpJ+trPaNtFIP5YF2/vyq6w44tNh59Plw7CsvfGi1FpzHPsqhIZXxzvDm
houLCJB85BQXzuMPxP5gZpT6x5SGl2SsQSuIiX05WxpxkFT4smgq6Nb6qOg7xFPERa26Mr1yH3Iu
Y5oYbyAEMZy1Kl9D7X0N+yXDCy4UOS3OiiI1zWtFp+TgJjVOFTlICdXuoncDPV4wGWREZfGxGGt7
Q8tII65sss7TQh4ZZgdgAznLVj0jvEdBJ4KA5uRlYciG07t1Tq0I2qg9zO2+fBqKoJl8MOnk5MQT
+WqefLKx0OshtqgJSBViaVC+mGbP0X2ktyhfxi6fsEOUoi1qcSoGtONX+QMidPqVBXOyG1B7rdY7
U9Dl1o4o2dXDdrSIuXLU+SkITPETRUlAGDLQMVlbZBpw6rlG2weFzM21a6i0ICD1yNij4U13sh7t
iEoNQBf5Hu31o7wcy4lmy/q3LE6j7VzyckWHOlHS4EVbkEDbtv0zJ0PiJVKWVlg3vC1Je95uaNOF
z91A71dXT3NWYpUxl2OM+OvYemoJ1o/Aq1BHceYNuAjlg4sudn329z1H/Go6YsqoIElt//4C+Koj
OY2XbppLvAL2Y5TagTijDhAv5XoMFNMgiNZmccQ6fwfaV7r4yVnqG9f4MRiF8tDgRvmFpjJstPJn
yFIgQHNqFcW2qFUn/MelyPwpEhUhRly/L+L8ilhJFfhRhPripcZhoXGThm5uPdNRJnQHeugm7ElT
0JfqJ+X4uA/zNv2CUi4FipgCHSh1hcEWSPF5Px7tual/pULjoqGj8dFv7iHFWd8KHX6ibOo4fd7s
lwyRSjWbKGqpLI5R1y3vGW7an0PX0UoJPKytGJ2SSGsfyxAzVAaNftZRxm8inbG6RwYChiwbRSTF
1a2ezrJTCJxav5a5/UW2M4O2/VUGjiPSqJieVUPwXLpsZUPDycKcGueUzzkhRvTvIjcE8rBY0zNk
yPrcxmnmKwYUeloxL2nOxwv+5qR1us9QbfiwVJDZwdwMKGcB3MkVhILRuAZohV56eIp+03cuB2nG
oHJp6kpGVVkaPf7OeKqRLWdU0mkf2ul0syIUP4OeroImkaDypEIhNbupR7bsTYeld95rV+kPq+0P
j/ttQMD7NJrVJaua4FU+gNd5ID2O7vKVAksA3CQgpM5LlNca3MofVaedJL2vdY7zUmF9VzKv+sjx
2Py5F0uwoS1xXTXbVDiifeTSUchLEvtOwwAycUFxaQDzthnevu9TDbKxI9Q67539/4dbaDqEmKt4
DKzC9wS815tOEHBrqvOfVSkn5fWvnkE+oxNQl97VsohZURPI9WEfN6+tBmOvmRHlNLVevyYeVuTK
U95U13QfOSxJoYerazIcTUw0a1sYwWe7H6hOtwSQCaJspx2WODkure59DxWwiBy3C7/SmxHgp3B0
NnG87JsaTQJxhdir1drByK1qx7woek5MQcFAu4gOXu9Nd5cGJervmDpLeMWWQkRtkYOVmWO3+DH3
om80bXYoIgS3ObUxAiFhN6J1N6K1iGYfNHT1hJSFmhK4sQQeTw5T4L7F8YXStCw280+zauZHFkwP
gmteVyFbTxpwVY8PAA5EpI2MqElkftg0ul6Ujt7V2ptPzY6U6cDqLmpYfNEVl86K5RSbfETv5uSh
uYs4L77ARg4hkSmEsLpdToYWf981cpof1twUB/lK9VQ6OHlGB1a+HghO3PbQMjf06Oar/GUTW7kl
ZPHz1Vkc6xAz20zy/FjF5nFYTkREgpfWPN3dL0GTbmXZ3LfKNiqsPWhvuFr6HG4j8LKn1CPqaTae
nIGxByferL70eN7k6VhOu/8+yPdG6AiguZuHfL8Uk4K2WpSz3nLuynpGLLU7pLvWZBLgR72Nrd+D
drq+zpPx59Sm/wQFaW1rRcS/8s12ev0clXZzLuo6upLswXmmr0wc4ka8bY3+C8ud/mrZ6fcG/5mf
Y5u7SkG+YaCsT/6HOGhFdLHsBYCtsMTqlvur1BcSuhlibKPAgLBLkfi2FqdDxVW6BPZBtXOA37iy
z0ZgtPcMc8gWKFFEPJPak7EYWtsFWesl7jOCd1OyUNfGR6g0HNj11PbZyn/23vAx11m6s4zAA1jb
3UOivF6dJXYPo0rGACHA51DT7K8EeZwSMzduIziWv0YWVYErPeWPUWR5LIz0+K+6M3LEhyJriiDB
yupimLKE0dNTQJHqGnIMqSsKCaObYmNjZhUhXa7zlS1TWZmCf/U5iI/ZJvolR8Yg7hqnJ23FDOG7
2k79Cxoc5Y+pLPpGAovW39OBNMRMVu3GGiQ2AwXjq+FE+CxCZ9+5hvGU1VeoDz4M94TimGS1zh+M
qr+uT1WYlL52Cl1OXKsCQLfzgO9VTHpV3OBy3hoMinOmHQMilgaiYyje3nPp5MiQFA+a3rFNY3t9
aYvMFFi2OL6x6u6cPPnIOrSRBwMSz1FCIxG00lOXOS5Wbby6yqxcJ2gND/gPn400PohUc+wMJ2ca
NqsIlZyEhXhfRHiMGVA/EehW7ROV8xCjVaqUboo20mSmGyGeIfk0qZRtT7jXfR5Aj4M3B2IqxcXB
97Vh1TREicD8eQqmAYCOGZYPpG3lnZ7hSb5axFtJyNUWBuWltIbfEXtwZ9LyEye7yqkyv9YmnX+O
zbSyIgslHyILyhZ+DUJN5EPgYh0nxsra/X2PnnRKOgXekMG1ym2PQOzY0iPYreewOmSqOFpINWsN
9FSZfpeOvrHO7E3rgO8uEArdinzB0YCk+L1A/JHY0fOkPa27KDqRQ6qn032ZeqbudZ7d0wTgPB/T
WZs7d18sS362UPudDBKfpY8WWQT5jADmoZ2ItXlOlPhAQDaTUtNznzwDAWbkhVyYws9aZPBHPCsw
z+ZisUyrLU0AoXeNQmXZWikBcFwZv8yALBJ5FSH9uWR9a+/KYCKHVniGtVJkcNtZj9s5RfZb6N5Z
1zigmY3XktmaqjuBR6U1pqFLEs/KxbwmeaXtsgpqBr1p/RnxL1hCYI3+zGz2Iy7y59yZDvK+KuNZ
R4ks1HVqwEkBmQfbJVyYRBnfDDtXX+KQ3hOX8qKl3wmkdLbRbIOhN35JQTUirn1fY8KrjNCAjyYI
C5M5PicOlhMJ5PY8jLqJcs1anM/rPcqX0fuy0g+Iob7YM1nY9ZSTnE0vdrDi+DOZOlSg6Z5ciqcQ
CMhhlec3GaayYrxPbuPdGOSXd0C1d8Cf5bNCw3v395kydgjoTQhWq6zF05nTen1NCHhlqIfJJltU
irpqHR3vukBlmcigtyPr6vYOnEvPsM8zp6ZnC10aExnrkXhl90xLuHsOAIWcMtY636HYk4oOB3jX
Eb2NsyvKblqLPRqaYIQXLybmRSWi17J+gY9jxxn74Lk3yjclqS0O9Pl8LNXlG2CDel8j1CJBtwh3
bsCSomhAKCR+L2hzhHEe5JQqL/ZhhiOezL67tyRfwzFWXjA254eoUue7oUEbxkLw6WB79RE4c7Hi
1MAvyXI2YGGeo2e1Tn+xUSFUsGbrDeT6uKH5m8HQVqy30Td+2GXxLofylup2B9bK4NDVLSslfPFj
zhRpv3Z4kKEzu8m8I7zN6UOLzdfWrqqUXFX0KXVMYxD9e1os5Clpk7KDcjhdgFbD9Vnapzz8TjOm
OciJgqe/4heDjqZz7pDtXYfEmM4cmKo1g3FrqFfIceX2vOjIAeo/R5vQCf8p3Dx/KjH62aNGwCEG
LzzT5hivJhGXW9Rrwn3ee9atA43wUpnQJmEAf1mXkzgk4UTYKORFPdaIBhha1cfaJaAQxarB/x6N
F2JL8k0qMgxGjldkKc+PylCYlYgJpMZk/NzxGRImw2mcIUR28Ow2xQ/jdZd4rJE3DA6t9AVGExdA
chihPaIDJVY5EoH2HKwihTzovnkOY+XDFYqbgsHY3lnC6pgmOSfrcRku8ghWf1ZgyDaeWIlZd6xX
JUW2ojWmR+5JTZbzojOvtPtmo2cYZtpy6TH7ZniO3W5sb4yaWyhFBa0D4yRfyLc5DWr7egDy54i+
hxzZa5qC/BabsHwrNuqXacHgNJEeceoCKBG2dSkK2JN2hXJ2FArAvw86oDKf0Vt+ME0h54FacZIt
uxws2L6tR2MTEirhIw0jvyyogifKsv4adfmesbhGNqluba2AxFBVNMBSkT/RgVNFuApKYFgIOSUR
a7+qjU0NEdTsflfteDyuuzW5PZhzgycrUiEdck7eyr+dmBy0BvKuki0ixUL1JjEGhU6wT93NGizQ
8q3s6zHk8yWxWfpC/xgjmiTcaPZiUu6HQFw9IkY5Y+DQGgzV/h8sjQkGAgeMjpndeitKlll5cdHa
EmRhhI3EJs0bVunsxZzcB90K5U3UlpSkfiUYNsSJVvRT+dmVYaqe5LN6QXhkjocu1ZrV2yMNPh3k
Dtja9bcV+0pRnlD0V/M3PUVTRstjD2JQew4hXPj8n/PPCCPm2qfnS6mn6LVaemVPEqaPNXxRDO5f
ZjqvYThQTk9XzA/TSxdqAdbqhWu+FKHZxCHJj8xzybyTMA5m0mQ6wkWB8zmEh0l4QR08LSdWBcql
Och9wZs4qxTvQ9Yq97XamGgvTvgsho6gTynGkw8afPo9PCzcMK1qn3tFAwUw29FH3VSIAWrvj8g8
b6PmKc/UeQtaztnRKj6hGYbR1wM/AA6QcXRRCDwRbzle3DNvEMM4ZTKG5zLn5kCBG59ADkEfoc1e
RSQn08e6yc57ZAE/WC+vWLFnASoutsuk2qSwQjGgVQVmwaO1fSPVWQR4UeQ3Z9se/ll7YZpievvs
Cq1G9UGewnkN+uS3VTS633WueccFad6NoCK2bSIWUZocHTP7TLUuQfc5Bhz9x08NMvCjICIl9LHi
zEhk6R8XNVkMWrzAuCkR3Gs9fiTpYjOU4Y8hmBEa/CvD+8OfCga2FyBQG9m9JRiVagxp7UEy4Wbb
9mjPFSW9WFZs8MExQrOhOMhZOfUWUEt5xyjUTeufkIq4p6FmaOPiUebsorvPmgJ+Uap3JP8WxuN7
JLr3KjkoKzslb5AGTi4ha80wv9WGIwiJqUsqnDwnCI3uvBioouRUf6Ztf08WyrcRAnBZuk9yfmI3
SE5jO0EIIWYqsTM8Cg5fF61z9UPtmbrP2/E2oVxP9wkZv5vc096M2gpundHnb4QrAh73xscALw23
CTN8KeNaOGaRGrQ8t0lHcdnm0zFQ5+QepuZDLoe6i6uCLgm4G1Hj9IpKZil5u9uAA/qN1MCee+6F
2s/ZR5WtXTIcOhe6BJhV5KeHR+moixglj0MDC4QGBbXSL65SVz6SwUZE2zHpL8cfU0sgPLfLs2wR
t4CBcWUCoKmVXTpZJVaDpj7H2kBdTTwDAUkDqEC3NR5TmI1Iv4abE+H0DUwdU/WYY2BZVaZeOT0R
FaCEmvOsBwgnekLdz3FSQgsfsrvqwO9pdGNhBj2VW0X5R0H4RQyc9bmuGB2UJPGtp/uur8Ir583j
HJrhabQYhMkUDVLFh1XBlQqVCp+wucYvB8rPntn+e9M4N2TP/UvoLup77X0J6COd1u+fqO/gsLZ1
hzE7ynVXA9R5IRo52jaOY2/l2isDvodqvMhGkI1v1R/Gj1LPor0X2+15UUM4JOD6NgpN/wfkI1Ao
eeFs5UtvIp2dkXnNZ5kAsBbfpTw2wiWZDzlF0S3bVPhnP9ALx6cKDc7OCoz8VV0WMDqeToCH5W7l
oAEj8AkFNXbjqoDbBBl+YwtndrOY00kyzrRFBeSTNm/9ZEPVmBjixW7zdak14zZTBSEFvVvoQA6Q
lCdfvpQPigl8L0EMoWfzfHLAXR2i2p33YHhBaNRz7peVlvyyOQ6Gczd+qKQfMcV4KmZipCdRqA7i
wbGT6axXw9dYFLBLEQXXAf+G9b+GKemfMp2YWSWixrgqsheGFz9ku09bOgFu9640Ce1joY7OMWZM
uC9Kcr+bGWdJ7CwPx6jYZ8CSSIeRXTlPscYZd/E4BsveumpORHfKfa9L6XHaM9zPrmaXgPLhhx/0
WT3btyM1FvkrsP5QVn7NJ3BlNeTsvR4jyCcUNDRt817Sz9i3dKyFkrnaxI1yLemP/+r78nWKPCBj
VQz93yTiJtfhUMV4DuKgqO5dFNLSMlz76ul68ICA+SA5Kv+pLeXXeLvO8gmNwZFZfnhI519Q7hl3
PbZnvxK5b4tqDRswOd+TcK63ckrvKtjnOyN8dC0XXqYtPzAVVtspcglqnTJ9u27JuhYHOzmZTAcS
KvoYXZeYU3qzMT1Bj/Ubkng2tXDUkQ+enzr5Mpy+GhFd4lmsTxkAZCywvXIIzWTEPNacpPU3xefr
17m33JWl2pGB/JGXuERJC/q+oHyOu/ih9sMTwBodmR+Fh83YVoRQhbe8ZdpI4na7l8EKg5GSSh7m
wKY84P3MSrRL1CfV0THLy2CH+sms8cEK6ledAXkilUU/W/Pi27Zp/JMmzYvUyMIJgWtZON6pcGxQ
XpmuPmHMJmcOG2nKWnuUUS9FA/C8iwp1j7xY8w0CUX1NagdIbq8OpROSiVjVbPfzsmvawd6PsbGV
dXJt0qAGWW6hXqJTBg733YO24dtKXjPd6alMQiRYAKvgioXWTFZeSuvf4n2LLqbdaM3L2ELSaa0E
gg747C1ZV93JoFJP0hRtSE4zuLRotXtK/uIZCqldhsvoV41IaXTIutOFtnoaBmLfxcs5CFICwCh2
aD00zalJynJrxTYCefetiTO6iBqaPJHcqvQuuokqiBiYONGnTaBHFQAD7js65tItbBEltCnx/gsn
qGEG5YMcULTzIYBLjRC2rxnF9FEN6B8hBAu/2hGVpGB0hi3c0WImM2uywZTCjU2OqWnh54EYqWyG
stfYpzgzV3F3Eld/maRMfWZDu2dKQ1hdiDE+CUdvD0m5289K9WvUzHswkHwETwMrUAD50tccsmEK
B1NCPkyUXj2Utua1aTt3u84aV+AiDqsMOfdUnEHYzHvTqR7KaMb8i5aE3nPUbdKZvA+bf/DWxBiy
G+pp4S5ENeIRKrtdtxtHK6p3twmuhcW8yM4WqBQC2IrZPPLNJVU+orzcJ4vpvAEXmk7BhAiuN7kG
NFcnZjcRbcjktekd44R/69AKfa9rBqAsSyPa1irnAxo45EMh6rlFeHfPYZh/k7ihqeB3NE5BFqqQ
hdSzRTdgYiFjGbqqDQSRgaJjpSFnTpfuC8+bnlGkId8b3wPLFLO2vn7CcpJ/T8FfyBFtZCbzXpIM
VQZiwMyQ5dteRStej3GXaFW/8Wz+fMHFwermL2SheAV0MjmfbutmOOeZKQ4wU3MuhyrZF/VCb7/M
kfCik7aRe8GgLrMrp6wfkriEbtT07bihFi2MkTjJ8TNK8sOyJO6tARRzGUouoVkd+4dZwzyCBhgc
25i8yiELA1/eZVYUGpvOiitfLe2v+ALtX5RyJ0VZfjCpR21BQPmpqQ13VwiAtJKmW6tZbpWlEhbk
TvopQqS8qZ3892AO+jviE+wqDRPRISRGzm4yikchUM8LlngM+d9XJePQc5AiO+Kp7abbOvREI9rv
gsnbtnkQnYt47jeIKfZy9cwz/dNZons5ttYbTLXi0AFs3sqXST+CtQU/5Hcu8xcvcfk8BJZEjjzx
b4bAzU0Oc1acHPSJAWLZhCYwmKi70FAkHYhE15fQyC/FqCAlEa/iqiv5gUmpBF1n6KqIFxQYFzcY
73bpIPzyrNfZCNUXaUtLFU67cbLkPxWk3wNAD5LfbzKSFtzucmN2jq2cW8PN+vZdPmsnc3mOFtYu
05l7Xyk6ZRPbPxNjCQ+2PVekZImZ/VyQ8C4LWWbqMrqqA+FzBN5G+Btq+52etqQpmzqNlNYZd2Ha
OUdPS5ZXBLIPIxqn+6hneFRy8+wwHL9VqqtRGIlZ3oTj/rjGNDPfiEufqxXFG6l5W32CKB9wqRwi
+jhjEhEmJS5c5JMVLTYCYBULI4KYsxQtwXDh0KcXtAQ4vXXr6qjeU4ix5TlMlpoJmwGz24IuIq/S
hKyLHWf595o8gXOWoREmh7i9Oarxxj3J2KQbP0n40x5VhNYfuaxNXDIYAPiOMd/B1KjqO4iDfie1
C/BLwr3RFeM2Liv3FlA/Q0AakotDvlbSMgiX+0KlBGdrAfoajpioHQLHNkVmPBvw0L/1zkWNRrgT
wFTOQVx/5oKSOKK2tIYzc7kBCt/ddUbOuYauc3UvytahTbtfJYtN07IxDskpbSFjiyehWjI2mcdn
6jiTCtokQbF37ukEb7urvXuJq3CrRBPFdsWI74LTjgEDBwK/ldQixa1pWS7TtszI7JEuJOhjHeAb
9wqQVMQe41WSGsG6YcYg+3+Kludn01Yj31HU5V1rM0IhlZvaP7n2UJ5ruhz3ckZ6DyRjk+jF+C6f
oThDIjMBJEo1Lb6OzfSy6mSURM2vRR5hsFHd5ElRikPYGQPra5E+iTmPugiSz+zY9T7DBLQZlBxV
ZbVtrGL86ZYRwR+BYKG3EzecO70kC+alwAjtDW269BDXc/AKHGC3jioDFOfDcEtrrf9gKVUOjHEy
2L/unVUWVfdYVEfIG4wtw/AkS9hWpVEUsNcf4tm7gP3VmRgypjIKGoMUjgplbYNDYCTsXfpQJ+Cm
1C/6ygyDiv066J3QP2vPekoBL/LgVIiZ6FS8oePYDuCv6kky7Z34lcZhujNLTFV9V70S4238o9D7
4r+CCLWMAbOSms8KKeO+7prVRxU52c6FXXySTX42H0gmFgQcp6MUNa36xSZieJvLyQxLwMSRN3wO
7PDLJOhgUJKbTQMedgQrc2ptMoiUWtf8CgmVRJjNIkLMMO0W7YC+becm2FZDgby9dx5rxVICllPI
CUmRIt9c96NP+COHZo7hVNKVXHrADGyosR/nnK4cnIOvM3UkJd3yg86QhaeIRA/RdL0GnhP7rZLP
51pY/kVNcFbb+YdV2bjnSLeQrYGxc9qnrOXAM7Qm1HlRCbtJWdxhFG8hgtGLtmL9ojhLhSATNXZC
AiP34vLa2WbzVDAS2xKEu+zqgQ5aWX1YFtqlXNfMbdx12bPVvmHUBOtRtzNuMIYSnt68K4zdDg1J
OKk7IAEfiqszq8E5IgXN10234coAMi4NG4WbtevLZHkkZJo8r+iKIvR2fZAgLGq1XS/g92JZiIaS
InZ2P+LZbRHVauNWGfIQvXdzoTOh3LKi7x6lg5LOHsIr/hP1MCzzL1oqaoZlQEyFVtOEKPjSrsjP
U2oET2PTnF1jw6wpT30Enm3f6T/quP7SCwJWPYyX1tKc1zqoUCvbx3GuGMaLMX2mZYcAR+GmNYb6
mrpNdWFi6u6JN1B3HTQe5AlTew36sdsMwo6qwYUG17XV5iL5qtnaF4/x089+8pBwgA8sMusaiy5O
KB7cmcRGpdC3ZYSGtnJb86mJ+FuXNPwOlcg+rKsdZvvuUI+QC2hDZILCmDwoAPK+VY85+gQ85TR3
nTw23k2CHnwU49dB0PecikajvPIc4+viFC+Bm9WQz0UfA7MlHfW8gmAgHGJho1rn2FHuqfZOG8N5
lqCJUcWi0ubUQ5PStAe6icjp5JhczaFeD8WGjJb0kApNSvLbwSm+nwYswetfYcdEak1LQQtVJAoP
hdkf06D5JgFjAw1haKzFtKtGo0akOQAlsyukb4JRV8eRClfJOKIPbF4U2LQ7pWpnNEBAd1deVZkh
U6+zC9b6/hg2AEk8s/mKHB1JHcZ7kJs9nYZ6ZNMyzfTYWt6XsM9/S9uZphskM7ilRQPKo8UfIiKN
9EcdEK3sKCjUmVT1QEXRwbkWaRpBlRa3THO/6or9KdWVTe7ua9R/NWK4U80khFaz5T3JdQK1bLdF
oZYzWSloH6MZYS0t3gyTJOqkZjgtDo8L4oyVq5jZYUW/DV5Up+C+QD8irbDjKCLncgRFTdf9gNVH
8h9p9yvuCNUJIwcsrLkxMYUUR1DxoCnRxuZe/BKYjp/dwlZzfjgKO2ifNsgA8bT7Oo5Uw89CFi5V
hwdbR8b8rem0rwv/ukLBiKbtcdEst7UV7Vhu+OASyf8wzpmXuwKTY36qyE05zAhDqt46m5CIw5ve
1Exyjf6qxtqhxunTIU3UY8ZcrbeJqBan+ZtmTYb/73/93//3nz+n/wh/l9D75rAs/lX0gPziomv/
69+G9e9/Vevbp1//9W9k2q6rW55jmQ7OHc3UDH79549HXIT8bu3/ZEo9axGV99Zj0RQ9XRyW2Dt0
cz7Kvfy/GTuPJde1M0u/SsWdQw1s+IhWDQAQdEmXTD9BpIX3Hk/fH1NSdV2pQt2TGzo6liS492/W
+pacLV9k7WpbEmN2ehGQ4xZLy7pHE4/oahocUwuKY6wnH3/rLOIWD7NF3IVXl+TBj0A7qHVtm0SK
3xc8QRkcc4wthHGr3q9WMjdxzQ3Wkx2i7ptJXkcB/A9cB8dZcw6A8sze/+OFy//DCzcNm1tH6Ipt
KeLPLxy4l6qaA81fYjTfvy9VT8Q1L63lrs6w9zQ6hgOzCsa93jxoJvOnNPMNlQDH0uDzHlJ52Q+3
/6+pmtwX0ZRd8pDsgmQMfbxlJKTF0QYqZX+yldjYmazbKKBS82mIp4sW0NJX4Vow7I7gAITN+t+/
PM36l5dnEwCHCJnAL9mU//nlxQvRHvWYd9Q0BJOEUTZd6jB8/F3JWDqU9MWPkmhZV5WSPssa7hty
bS5Gkd03v7tTke+1gaUx0QZ4v0W8z9U6c2vRvP5fSqA9kH5oq433G3yTxdoDY3uOFIT7vz5YBtjx
TqUUUeUm/Tt8lvhkGCC3jB2CRKdDLaXXX+sU6IOh7JLnrg9XZlctz3YTHOqMcI+qgasb3GrL6hYo
OFbEQ0kaGrp//44Z5r++YzCvNd4qoRLfZSl/fiCo3HSOhGXAgHxDC0RVD9wLDYQzN9pw//sfaVIk
p0Fkuvn9IWyB5VyIp3HZ/tJ/0aPE1xvlhJuhI8h+Iqy4JZK2laPj739Gu9Fwm8m5p6lSfVdObOSt
3LRJ9tEMQLa3/+j24MB5LsA0NcHlbxN7BKHL3/x63FC526R17yttZ69aoY1AiaLMSWN8V2WdxA5r
qOYtlesDcKV9UWrtERV59ayUR1Ne8idjOZPFMp774vb6bkTFpR4p2JS+3BcV4YDT7XgVzE89qSEl
/NdJ0oYR3N2lAcpw05lgCvAj+ua7OW1bPCvpBBu53Shduf33H8rvm/7n44mPQoWfplo2Ln7j9pj/
t+MphLeIruJGKFh0ot9Tc9gEgyI2HbGxbT8/TGNkw6Gm28ufaMfYZNAMXhZTbKzKkM9RCt85gz7G
2x09afISbjXJYndgl+1aboxx1WMjdTuTfbNtmmSyRuN4X5OTEweDdf79EVVVvh1kyPlq9MQ6TMUf
W2qH3//FmEx2p7THpBJZ9d1I99wRkMVQQ/i/WIpWQcSdRrPlTSMiHMNJ2Kp5v7P+IW7yvY2lM62i
8r7gJiurSZxbcGa6FY+rUVXFQYW6tQ2V0hsarFT0ZDWL9HH7OyudOtwa1aDsf1Uu5mwZ7mJ37/Yi
2nuzexvYdnoTWSHHEIgCk8qCSJcJEQo0g2VrpSBOEPGe+kp++v3jdDXrnJlbKLTtcouetD7L5Gs+
/X6i/+tPN077ewN9ltWM5Trq/umH//lAuGGZ/+/b7/mvX/Pn3/Gfh/izKdvyp/vnX/Wn38Qf/Pe/
2Hvv3v/0gxVQUVIB+m/Upt9tn3X/uBRvv/L/9yf/4/v3T3mYq++//vGJiry7/WlhXBZ//P2nbpeo
YnNU/Nele/vz//6Tx/ec38ct/F58/ctv+H5vu7/+IbS/KJpumijLDZkDW7f/+I/x+/YzCj8jhM1j
T4OtKbJi/PEfBG510V//0LW/WCquZJtvBee7YvGtAER3+ynN/ossC1khxFLjGNf5Xf944X+vBv72
YfzP1YGJKvlPp6LJTlUTlmJCzNAsRugW/77//gU02R6HBtpDNw66kzR1+5TVN6LqfaNchxveU5NU
VyCKKUbTDwSoXyvG/R2tTBXiHbDUvvnqkt5TVZp2AeoLmfFcwk4gtNDoAYxnrwnTp+mSxVscOzSW
txxgPM2M5ljSFKnqzcubqbxr0jEAp6FkCrjUzmd44PRZ7CY9BuruvUJNkPRQjWbxnr8oSDOZNjsp
p++ofdasADDXrQaVo3V+ipYW7mJ7l8Jw5m9AHyt1hAABXUrytwnXf6/OvlXdV/Vz0Sf3b3n4wIPu
WBRp9jUuGGHs1TmlF8zcmN1pZV2K9pgjS9LZklHrtyNZBY1jiMSzGzZyFzalph16EuwUne279AZP
wBZkFqd4xjgOCrYQpflS8YeK/jQY9zYORZWkkfcSv6sG1w29MBLmUm93NXIatGuBLbuWXDp9hCaJ
gnyn3gzVaKfk19RkgQC1uLmvwMqPSYKaFKiithuUH7PdsO13qmr6HpjEgjW+71N9p0WHqGlW0Jq5
sO562mmkU6k+chEVq8JiOakh5idAZyIantptIBlDRtfqaLxG6vJ1rj6zS3Ea8SoY2DDmDkJ/HgNP
tXxS7feCHkag+tKe4/zTBtDRDjsdJWNspxBLlk0ujadawqgFehLiVSQSR7Ynp5tYpCGRJ+LCFTNc
ejtaFXEARYa1KiEhQZMdhLjk2sSHMHlm6zWyyr9V3sbEY4c4I7Ko9kor8YbNrF4RrpFqYOEHCl2E
7gdtJlWtZ5cKMEcODpZxnc3AzcC2DniV7V5CknvjuI2k294DwiSqrgc0lTsR5hTN69g7JrhRYiex
HtC3TuqjqunnIeovyFVttpERTZlMQ8VYa2rurGQ4LyH+RBKDxhifU31CskiHl97lyy25VsIqwzXf
lF9wMU3Tn8G8aE9JADTEi4GSNVupWxMwcJu7WzHW2wmHA/lqfEWIUncwH90rCcNfufBnYa3bBBB0
9milPDR4B5JpWnH/uTTubjASE28jqipYDoCJiqnZ4aCtIH+7DdGqN1NoFZ3VhkS8CC6XMXkyKmQZ
h00avpvq2iD67eYoP5AfVVtPSa06WsXSrp+iDcjVpXxaDKKJ7orKcKDlYj2GWOayQeXh5fuKzXSy
831Gq5OJ92b5UcVjnfEnzucRqBXYcb+ulXU+6Huryde6BuFHAqkK/CVSW38BM2uRcmPjTLcwP9ab
bhwfxu5LbQ1CaiaoA88gHzxtytZmlLLHa56pGGHBs0yQdxE6TWk6xcW7ZkMbrB/6Fpca/Egm/0uD
Z7wd35J011Wf0fJhyqUrgszRAx49+yNDpTdn9wNJzbM2ugGPVMX7DQwzYEfe4JOpiasn99VPZXOX
hlcdKBGQdr8i/TDSBTrbNuERhVkjnWYFAERq8RE0u6yM8SD8EBDngmuG37qTp3QFrN1XYYWk1Udr
4gofMt/SKA01GnTF3oXD46gNbCA7TxYXzM0QQU+5QcAkeWQLnkJ2WjuN44Iun3GPegha05eJhdJS
IFgJFHBp34jQoHocGbHH7SZolo8kZ25oviyRAWumHRlcdBHOrZWRsNpMBjrhjty+Vcdg+saW5+vS
pb0vFi1gz87Ku0XZAjBfUxyYio5qpwhPKtQQinnQAZUeNd14GKeqWmMHMXAezeemSbdFpcCfG6zB
XZAkLzgFxGxMa/xTzaHcSRJUStQpLzAYPoc4i27hc35oEzIi9PhJmMJeJ6H0aUfG3tTDbDdJYt8a
wWOupw2ZG01BykCmbwpdIDzPt7N0ndMEs2NrAzlQQ68QiY9rq3WyypLYAKrzbe5POZnUPv36t0IB
6pT4HNxKTyc8H3BIDDu+plxddTzw/YBYEbSD8VLOmWMLJqhFFwE8QRatyhZ81TL+CROZ2CS8jRZj
BbhchV6f8ejBM1iAsQzowALUiaBK4izxkBK4AwnKBDjqJScxLHypMhDTXwSb0lXUeHZe4qmfiN/s
Zldn6IdDLP5pb2gKrSKBmACzKSvlbW0k3+1q7ngH6yrelLfcAQn6Iv5KbMRdt2715y54nRRVoM1M
nX7MzhpLWuKz0mBjT80X8ugGWPASJedlnjCJzzYCgQEaD/QtKt/6U8TdZZy1Dxhi2sXWucHhOYLW
wKIEfXPqd9SZ35PCrVfXHIzBfEQc5Xdda67MKFxrjQ9fGR9xbf5wuNVsEBtrayHz4Awf77O4xuTa
ZEdb4bCP7Qo5Cp21EoBfUdtDJmfzOhbLLeEdehVsayKzGVA0k/1IF1bvMpMx2zB+iBlEW7XgAKdn
cKmdeb35QztiEb89GUjiBniYVZc/tYF4XGQsn3pt3UfNSzclfANIixCxWmwmmTO5M2+phpwk+qjx
5dCi55p++5Zq5tHAdeshGaxHiTk3Yct8P+xmZLUFBSGS+z2x360PMvYphP95QEsT0NckHIDdZ52H
/U6g6255c5xcKchSGT05bBJXSZsnvcREH9XK86jDU5RshqY9SSeMU+rNuKrJXQMAFS24D29rAUPT
1taUIR7LjiyfolMAkeCYKMemY7VW5xRIWGbewflCGrLKL73u5dWo4aJEUdpPqsQcxIZlEpV3KmMK
lt9wZbtUHU9yrl3n8EZSKypuEJXrhaWi2/JMbe3MuJJKmJKOLVtruQajg+pYyGRgBwn8MZph3Rmt
iInSrGpu3zFR1apxMwVtuO0n7mN+GWLKJiYsKkGEYaaQEu6sBv93U+CnWYaRqW/S0drmNTeqRTZg
B3GMV0cNWJc7Xl2C6O6LZuiq4R5ytSQnG23o7nRJ7fzWHu/spBwOQ1lvZdH5eTw/pIn93vTWUWiw
0hr1jCnGU4kB8lnCJWKjtTsrwPdLKcjq0Rm5jITAHKLv9WyTNHeFurUEYiKwZqKZ3EzqwWMB1fYY
jpLu40O7BqhPylv3jkhmBCbcn9oaID7e+pwTUx9J+Cjrk5btsugtUj6Ncq8q36p9sqN1Q9GQ8QrY
e1j5VYpNn47i1LSCF4mEfRsWdzb+Jyn9MZJj2lXHnPQr0LSrNnWCSni9cR6UHbZrD7TGNit3pKji
a7kGI/jwotigVHOI13if2UhO4bQbVH0jblv4ItjMMsFl9h4O+1vR5e8SxEE95+FNfc4ZqJfI8AeL
mgKCmfLcxK9zhm2CTw/SUbPsW6l20SUw3Qn3aX1PCW2OzTP4aqaCiy8Zb1UNTdk41kq7a9G0nNsq
fTC6xa15+uWc+ZGx6ofXdoBwlpymBc4PGvss96lzHCtZHBgWIEzJpaKkGljl9NG572Xf0CavHaM7
c1RB6+6U5Z5dIJNFsdIkea/Je8S1DxrduKNjEGGOusIrjjT5qM/MVepXu8o9WVHZxAcgJ9aLZO9k
5EGAlY6J1OOXvGtzaQO9HUS1Vq6JB5pl/YXVsjtRTmCPaBTKCRsGaLHbUmtP1karunM8gX/nO1TY
i8eEK+oIVV1Ogag2g4551dyK6AMsIc/rwhrHkegrpql2ZB4qlrWWfIGMuep7vOSD8BrjM0p9tZ9W
E58V1mk6mAPMLOTBX2mr48Sn4Vo0TITfPVEd80KT1GSriVvMMEcPjRtBvQkhReH70PhTcJYrHfL2
nZkdBuZMlkbMkbVOjed2jV6J0uayRPf9CHqxf5SQHBUKXKzkKTAkgP2hjwCKEFEeuPz2hSGZNE48
SwQATJEAd245DEeoVseZFVlurkC5slvA78JUA5tQeEJCxIwPUpJmNkAFlidkFw73spdoeIGhR5YB
rIAKYkW5rfGPxAhKgI/wS3TKVGMFY5n5vxcr24EYI0s9hvpZKc+Vxm0nneXw3tLOwwhGCoJ8ZO/q
Ubmz41cx5a4cE9qgrm9JIrKR7EbMT+RCeW1qec34ZbDGMA03J4AkpwEY+FuDtxRzmOD9rMyRUOeW
qjd1bRJsVI0hihS4oVzdD+l8NarjoE07FbU/7t1N0ULUurElwW1IxJxULII76wB15tmSyjVgDFXa
mxGswiik7nq5zRD7GdSccU4LOrTuGFlbjW2hlBi7TFZ3sjjwZQSBC5mNsEWm63mebOL8ZS6OigKU
AlioeYn7iXl84tjhG4jWbT3qaFbf+8R26TYH46Q2Af8+xOqK+Qheh+VE7cd0X7WIAELz1Foln8CL
3gyPGhkiCJn8cj7hA/Nm5JeqiE4A2bcV7QVEvYaoul4+hDUN4Uidy7bAyL3A2sTD8CDMB+LOXcQe
xH1kDkgBtU9Ylt+aBhuRsLYlcXiGy9OSsJuhi800utFiclszhgJRXQk6ewgCZR0vH1NNXjQd/ITq
kanCAs9t2pv8U1XlKeCU0KKOUw3qW2F2KwVqDCOJCcPhNO1zjKkhU108WoP0ubTjCkAY3+o28Ngj
uiNxaFPTewUjiCDeVEq1ho7nNwaWJz2LTghwcMICL9C4bRmNRuWpyF9H7N5spJAapU4dApIak48y
5mhXQpO4bfOuLvL9tFU5vJSERea1Bl1kRv3abOHYB54eEW0hP1bTvJWacDvr+p3YNkaztrUFIIy0
X0j3tnMJxC6U15uopC6vHAu+VLfXYskcOYCC0eY+LcqTHDHrNMjV4mJWmU0i+CZA6oltjzOV+5mR
Ils4V7/XzQe9JcNWpA75Ygg95/TFTggdwNLQpz7bBRc31TpI+5UNZB87zMWU2Y1Wa+aLrqyk7ORN
7S23eOtvW1hsCJyNWJH8QjI7esb5MGB1C6dmlWj2urZxnEJN1/XHSY95WDuqSWZCYWg6Rq5+TYKU
iZ6PuH3CNuQwYN1HgfQ1W9JqArlZFtYFse/FooXMc+RQ1msiX0KY/3r5NRkP7fLSJOousVLq30cj
+MkQi8Ei4bS3OTeQASUEINdx4ZZ9eRliba/MP/WAEzxkaEGXEOrTZ5VoKwvxZtU1CtdJ4xsmhWy2
EtbUYSDqV2KGMJ9x5SiNF6GbbPXpebYmh8SukY3oLToTNS0TieHFAra26NDtePRIa2Kn6w7FSegh
GiVzi6zCU7X7ON/I4y3+hccdDS0NU0fNMagZ8a+7rJC9J0WbL6kofKV4TWwJe3F1RAZH7fs92c9z
Ju9DWXUH7efGtiqqU0nUbB4AU562xrQLR1o2jbySdOativxGvWOcgu7wEMzrm+1hyKxVnH9gXlll
TXQnafqrEtnHIByxjoWX6HaTkccVq/dyjRar1Y6LvtFNrs6JugVSiJnRmIbmbTS11YuD/NNQYsei
Z7GBTzDPNszM6vIRRdkuydBsy76iNxuW9yvi99ClFK5q8C0WWLxu2ajmdFeaNjeR5trtUbIuBgeg
5jKmRZWFRxGYsr1LS3tdRtWdjDUKICkii32rRrz66BLMZzVqOGA5XNVTpef7shDXcqRXPKtLyUIL
steuzFvCewEqyAQtk70oc/00H3bUP2iidtVx9rpKpVT86RF9E2lQRvMHilyeiMALkEPEyBJjiH1s
ia/YBblHm+Q5sD968yPqjqb9kItxtcyzmxfKLu+3dp6vGa+BAlGkl6WOnmOmNs3CbF9ePLWeNqFK
Dh1MQpxxfqHiK96NRbi5Of7sq2X4Ib4+xUeN2UZEUgV32tloT+VyazQ7twgZj+ZuKYZdM1+zlHFH
O8LnHo31zGtUcHZX8chrGDe5flRo7sweixreoyGgIx2SQ5zrK6MUO+yiQH2E4jKZgNm5UvGNVVH8
NDCsioNz3gvnspTNOos7BokPQPsOSVV7zZK6Y3iVMZJEaOySFzvWVtMiti34iEptt2bcH/g2OOr8
FdqUbJqyrvhyslRybgg3YWFzL7ZlwofScrCEgT/2t8rLX9rLJDQGytSERs3m9QIz1heUKoVsf6Y9
RKsWgiI+bzwa/iI/K0FMHsf8WUc/WSrBSN/RVq66Zk8CvNO3g5+x6hqHPaADSFAPbfwtywQYqhm5
Uw3dOmnKdgn9CMyzIKJHnCe822UEvL8AlNEixzReTbD0kc0MgGN1ZsLYZRXt9CkNm82sW7ySgiPV
pqFLLvdLFm3jAkzcXDImowdC2UYugNsMPTJa5pzpKVGBqpHCq5ApmfB1K6PyMnfNvYFgUqMlBZB7
DIfE/YQ/A71BNvcSQHh79BmD0JvjcOA4Sq3aLb9Ljj6uJTgZ4LtZTEMTGNot5hS/VxBgI5fBDBzS
K9tMAPqMYane7OB+xCPohWFtVNQ4IUVccQIKQ371HvMJC9FDIQrX6k/jHOxaEnJsfrHtoWckO8iZ
asYqWrdqGP9oCkMd7TCnHUGLwwaYN0/i3h5Tzy4bIKTgwedjBUoTtaZbWl8WgRbzTeZbjEyg67WW
I5G6VVHVTzY9t9GySaIeNZPweya8IBzgicUbq/cquXECvqW9JBB69JSLrwvPMt7CtLHxgrabQRCb
2vLdwBBv5Buz3gjDM7mr0dXma5X02a5+Bvmq9hklFEGjvA1TdRgXmSFcDTDJH1HqEHl4mJJTPL+b
8eDW6DtvQ19b4biwOG841Ycgp/pO6dp3oMl8C5Cifhib0gnn3djdLSRYWOaLPqUQAEYPFKudnToD
ZaDCJLhEXQUruyDUi/Xi7MYDT393l1Ni1ARcGQecN7x1XMHWSZ5rTs6dRSVddaTYaE8FjGq92wi2
jh0KQP2tGiBl8G+TYwT1jJhCKPJQi5WcVOkTmO1VSJASrVOffWrx0zJi6lGxT0Fdinq+BG3/qtqX
kLW3GiYrWhmKmXVmmE4yIBY075J4m8rHugTflW4XCE0TJv+ekSLbs9VsS9v8MM/Ud+bizcZ10HfE
w+LLzrht9jWZAE3papz+xE8aVOLJZ5OnXpqEX2r3ndkPLW1Un99X47zOlPeovi7Nx2j36zGlEMJ8
qTFWswZ1I08vhr24XRdv6nhfRzs5NHykJ9tUDTEkYtWTpLs5EKsW6pYQlqtXyA6ZIZhMaqxrN9YO
Fx3EnCHmucu9cAHTyDugH1RIvQnmlWz5VmZuAQ1NuvJuNluEJH4oTQzHnFGvvVoM63gKHrty8Auz
WoFKewOcVNzGvRJ5tEw/l+Wqc25h/2fD81lwjKukcUqCMQDh3ShiDwYxI3z4jqKn19jUd4lSbwfW
ZijoI+qu0IjXQYdYdfTt6D0fy4MBbow0VQyFQqlYUywASjxSexuLYCoEwxVyqnxJPMStejKvbKvY
d0Qf1Q8TlQx5o96EI41kYgm5RdbvVVbhDIZmStRhPrfquA7khmxvwrUrzjCzfkYNT+feYhuZ9u1Q
HeaqwcbI9iY/zdb8aHY1+fO9gxDcQYG/YcDY25jR8ZykSEgt+DXKaxRN1GmwgA6WQhBXHj+R0OOY
QeBlxaVSzkX1oE0f2Pm2LZxXNQYBL41s8gyX7KtCI62o+6lwZN50bwx57th9Orm4BGicEe+vDNgp
UktI9PyyDM8YOXRzo7wE/adJQNZAcLuOHCV8LEvtmr0szanlzJpk4Sza8Ij2msdZPqMwcBU4dcq0
7Ebt2ejMVZP2UGus+3B5H3O+XKW1L5v2bmCCmUqZ1yjdijHuPMi844PqVPnDAuNFWZCmW3PzOsnL
UxYxHTO403XwWUW7qRkGsVxnsI2GrfeChkOOq7YS8NNHfVVOHwvtopY8zeMJe99MbuvNqwxfZBWw
m7frZxWGV29kryODOTOyXVkd7kgrd7qhvRJXv6dK31k15DDED77oRk9kiMGTXUgEapHG206/kzpE
B+HTQM0PsorL5bmhJeinZp3WhK8UCe9+w6VN/qJZMOeWHnRa70TazeCACeP26Co9kmQfEfTj/Uto
BjWnwMfbiXFdFOckfbAqaGnQYOn+/DCY3TSOnSkIKHash6jQHVvW1ohg9gpjb8VON53xok0RBWS0
GU3rMCrpnW5cFqxPU8n4kuZPbgIfaIlXWA+GHawS6zWrn/vEeJyb6bPPF8cGMq25ao88wtirEF0Z
sHrDsKuIJMhNxtQFFORHEwtf2j3a+66KTn1U+aI+Cxl4k7FHVYnTnfV2cC0FzkEQw5n6SA6n4pDY
xLeSgo5h8PBDKuqJUKR1hKA7GYbngL9db43LiAoMqqNDYAGmOJXU8MWr6q+W7OsGGjxYhPXSJHs0
G5EV3xFlsY801sm34/+UcJ/U+uQy43ft+a4bgq2udxiHIldozLJrvl0DqMBky+ewzP6AEl1Yw05j
mo8nkItwM3xyEhjtPbFN8rKOh9NkPwDCiHyFC1cZvriJpeiUxk9mo0HO85f6OckuVnKe59ztznkp
9rXhjPeknmG17VCWP2IHSIeDCDaptAbn05KKDaTGsZh/GO91tnymKLEmicouIqBVqFBJWxywOj2R
QRR9zyy8yNdSpXO/fyP52xlxvSG6zyez4zmpUdpTO7G5Y6RrXkbr3DHgyI3rkvd7CY5IWPsj53tH
qGpx0xFU832MgKBuk3d7Fg5mVSKedEcjz9hUlNVAJHGlHAGXrm6Lj3LBgTYWq4RNfD1U25Rig73h
TmbhgJ3TFTpl1JTx2VwLHoywZEMe3oJq2E6yFG2mdVa3HrkMm3bKtmrwKi0/sAXozyZuxsptRfSC
pW+1tKZX1ixF0Z5SW6WBcRdjuYqYyY0lK8epZ6h3nizpPTSvkl3ca+KidXcaJMuUFXcLerc2BNPc
Z6tlcpBhQFiQGYp7s5fIHZnXuvkBALhnWt8VitcG3zJCUBM+S2I+q2XthsobsC+n7d/FOBw4C2Cj
otSmc0uPXXIqaAQEZ5TJg7cEwGIKxTVb9E0mbWw1vlXpuxFr0PZ72Gmc9XbnhRnCxw8yv2iCSTwN
XwfNZNpx02OAk68vsfVYKmQuIw9YDeSw6GUGWYHvrtjHb2RXnki78NAnJFl3LPOPUn8tRtvp8uhb
qrks8+BsE7kXjx+6tLN7uGLiKTIRLZfgXXi2JfE9YuValGeqb+QlJMBJ8ZdJzqI1wOFlSSsljDQn
tt8Rt7pGEE5EOSGtZS509qmwGI2nwnwM859CAwYRnHLGYak6nxJFcWZuSS0dViM8eWK86M3vS8Sl
gdw7EIOBGbpYU9wmk1YoX0lw/LSq9miN9toIoodSn3eWZm9t1dzI/Z01PM5JyOiAWQq13Wg/G/mP
XvAe7KzY8hNmwG3mB/jPdW5XotIA5LPQBDqqou6g1katstIi6QElBicARyQfC+3cCFDd6A9lT1Nr
3vLnENZnR5DteICNZBNlEcbEaWtq4y7E8NNL0bUtsWuN56GTPgW6wNrscZ8DJDTg5lTZbqlQP8tM
+1i0diCXQ0IoO5OQ1OxhaNCfRwuDC2QFc+7ry3c24PF+TUy0sdZwklvVaatv0bQ3Xa9j3RSN2nSS
4oZS6km32HID3iT+tUJ0gRfxoNrB8yzQnmt+TFwqv3FfpRkrGV7Fc7883BoGVvKvncF7l84bU9g9
z9fA0Kui8aGr/6GMIkO0esxt1U+Qd9/jfYydQKu2uv2FHRyQUgzfpkWJtGsnFVFo+5hC8DQRHyT9
c5Zidi+lb1NSW9eyr2XFkomcQYuswziQT+W4KSk3tCCBztrCpGvrdTcNK3nO7xi87xVduk/EvG2b
cot01g0FpSMzASxS66Zfy+14LM1+O0Yn9atk6DvK2TuOQI+3xSiPckMFLpSrGoJdyOa7um9+SCHH
xegGi7GuLG0btYtf6eM6tKI9RJiOJXEYVYdo2AuOM4LEnEohG3BiL6mPxlbtSRdL9yXeEKURflBa
OxtWB2wt9CP24IEFc5SWbWy+SG7JKaU03dWa+k90qN4eDP12TPl8kvul4YLJCiZ59cXkWptVRvLj
RwDD3GBVMTIgZLdwb6doQ2dghhYOQYQffd7foxdZNSJfy5QSqtrhqTNwyzGIFspLt4y7hEsLUu6D
id67xFXrSDJSRO6AwPSoPrcV2iG2k24WXMYxc/q4OncwCE0TXZasbPuhpaN4tYDkO7kRelYDTEgS
E7wVcieB4TD7XIUxDXdWrvTUuAx9j7tlApuOPudcS0QCUDAjURquaWS/NlZI3TtCmnxUMo25G/qs
flzF4ReI91XLw18qMqx9saq1fc5esSBKQBHd25TfQsceG4rNOFG3kNU4AnoiTNgyByuD7dwyf0/L
Vy9JWyomDxC/v8C1jwQxNOlQfAOfofIhfEe025aSTIr2lCVj0z4Vt29eRFHXkvRi/ljIlwgMWWMu
90qURwXCe6MhzBlxUGaa7jKIJ0R+nkr851RkfD1tE38qrraZGnQ90poEZffWpdhbEsUzOlatyboi
ayzpMrZ6r1bH3dQwjA5DaTMUxD+X/sTMIqcSYFFCQASqPXRMNWE+l46Q6XQmZo33XSOvraG5bpm2
ILUIcAfHYb6qLBTDSg0ghyVcKD1xaHplejaU2955JMvmCOZ5r6M6Q3lByoF2JAMIiqhH6LGTxf0p
xNGrwEoazT2m8ZUuwo0C6q1tBydkRM88hIxfFG8ddB2FyxPXVFMau0oUp4Cwn+bD4oHsUQbeVkVM
2pEFlS9F+SSNAqrr7XJnrBCPlyrOViP6Ldu07gt68xvdP6czLHDZl5e6CdmH4ly4WYd1ife9uiY9
nrqyYIDwqmmv8UIhatKKyJ458kgtwDTFniXDk0nx29wIncohNXUHWudD1RW7Rg8+hca3uJyqTYxc
XErVV0DCQCQKcEzMYHJZXjVzt1M7kp976TjNVEWEHQ+g/QgacwS1kgPYbdUmwtMU3nhBF878Ap67
WS2MNeqRRCPwC5MKOIVhjhX5pBSQ3Ee2GJV4ygwh+IqD3s9pyrI0fMR4iNd5Qf1SeefaLtZVpIK/
XHakCqQI2KYWF0qpvgTJdmC/NWvPmvRdMUiZUDDaxYulzOswYdNdf5HCpII0VKITxAnmV61XkdbU
iAcU8ZsZnE+sx5cq1DZmnzj/h6vzWm5cWbLoFyGi4ArAK0FvRMqr9YKQacEDBW++fhZ07syZmReG
pG4ZkkBVVubeaxNmFkvfKwPsPUQuMPY20NG1OTpt05cLmCHN1zXaOCt8NO33uTiAhNtiCTvkeY8y
71N5j0ai7ZUNuhj+HGP+WTyE6sEYP4aCppC1STzOHVaynnhlBx3Bl9ncd7P7l1j1AQBKTSkLpXqV
Fh9lZHLKtx/hAZwizV5RPiKMBwJnqt1EHH3PUN20k/PUN5+xGP7oub7SB31laWigbbkHfrfWqQQd
b6dpF7TxHAcQirCYqbm9HztqF8mq71g2nR79PMT9yhtCpPiu93dwoj94yjelnbKYmN2lZvHrpp5z
AolcActC81nmIaVUkV4YUKdmfceCatuPQsPf0OiGPy+mJrcP3jJLJ6W4X+V3iEO5GsJ+pbLp1s3V
I6atC84gslbhjjbitMgZXbUa2pbO8ldPv7ZWx3nOPppxTlYqIH0phRE3ipqdZmtRqZV6fu5TA2j8
bFuvNHdv0u7iUxqJcDf3HF7lKF4Gz/oOoexjzP7TN2H56pK2Vc7OS+GRtK00u9qLKKJ722LVTOS0
C2pg/xNQnEVIFT7Ymgdn26Dw5SamRliVtaYexcBkVEUbk9y/Ajlob7b2ezdYwretvL/ovNn53NTr
THaYHJgV01XI/mCO3DplAsGoi7eI0BnTs8zNCv4k1Ewk+Yyldgg1sozVIEjb9RiYDkes9tvFo0fR
6HoPQYw0ycOoZiUFl19ufRIbFx2TDu+S2+kNrCjnh21Y7m09RLkRcfKBRuKIpbe6wDfJqAth6qjX
iPs3begD2pPYGEgRvMTELQFOKEo3Qp+PbfBCAk5E+8/69ow7HDQMrN/Aro0lFg0US4v8wkjVQQbT
JmvoJDM7zZcKHQ0PPxAlpAVc+uqyX3rkfzk9g2/hazAwSsNAe5YcmuC1HcetBMYnqGeVPMCB9iM6
f0zymcabJz2cHhfsGCmgQ/ZkkQXSGYN4yWMOi/nLZLHZ1ElCylar1lgpol3rfPUAwsAtWsNrJpti
w2BrRQvCI9CnQNYS3QZDcTYE+z0uK0LZHkH87lOvNXd9D8zWjsZuq0VJinCYYW85MOQq03rdJ8Td
BSnjndHMpR9OnIJJwGOxqJlV0qUbtjKrSV16rJAk47JG3khvfET5iCFv1IkKS+qjXo2fCQ2p/VDW
9NNGomsQrGlPOpadkoyiOVakcesplF+7MDe2vDY62gWFU3pE+TKFdzGjWzOM1m3/NdNzyxPBvB+1
M1HPOvufR38Nwy65GOiRx8tSWNEs9C396E29LxUNjZ6p4BCvAwohZyFw48UsLbFxbHYyzII0Y5mO
r/X+J+McWhM71lvPhFzsh5adGdvx/NDQ6/LCTyiga5d3K7E/NDDkHWOerEQfIdautU4jl6rg2zEZ
9Upqw9D2p47vDglcR8xephkS6nHfxMfRfgeztS3L7hDYXz2abM1Gl+M96wkKe7kabYfxHdktIRu/
os++N1jhE7lLhi2tT3+sCMOet7rJ4TtWa1KemACQ4EHD3LXeCvsjsZg9tXdssLV6ytWrS9Ooh5y1
6Fjn8lgGQPSc+zIaF2zNynQzhMYUsahd4p6DZODn1d40eDqiOccOucn3iqFdbibrVLwPEPR6/bWk
aWumgiYk8pXgiWRZJjZvPREBOpsjzMh1i0kQCAphTNkq51VrmJ7HxclQPxwhsH4TFc/qPiA6IEda
Xh22C9NJDzXR2yS9LK3nojmSRbKZ4tS3h8HPHuk4TZyBWwyYOP4gPl4lvXqRTtuoDXajtRs46Tv2
ew/rgQiBMbFX0bRdKK7lvIlMkxi3nuPnwdPgXOSG77kYPvFuauyOsMRX0TdtUWB3Z/QOLPg1wLpT
Gn+TGUOTDooLVoD0PSda0i5JnbxbBkgaAw7kx1X1UeYYD5he5IzcRLYxu8YHB8bcCzlCXJEmE5J5
dA7onJKypjlvHi3cLn5TvDSjzf/hXSkRP5fVtuvjtYvIdlFiOhNVxOtMU9rW71STnEpTrWQfI9um
g6jekuZQ5Sm26WOC0YMmlNJPhEwawU3dAua2PZvdYFxG+A4omIn6BhN5IP+EMLhVyxldzQ+Qztjy
M6xkJyd4MhCLOKz3RYpOLnvKk/6YckSP1OM0bKz6a66Q0Ru3Kvqu4mODyAmdUTpcJu9v0NNbDdUq
tyCJDhuXHdYcbAJpBT6rP84EqHA3FQiN/3oNTI1F48ZNXHMy18hWlN4PBGPyGmlyjjaklr+CPEt3
2LQzz4IjfFUcE8AXuvUsxl3AdgZg4AjbKApOMfFY7biyOYamBuzeH5Sgq8Ll2LQvLYQ10KVRCEq1
CrLRz1m69WNJyy0KdrONQnmhirOUdOJegwsFVyTWryAPVo27mxCm1W/QeE9D9hVSzS5BDEH5Mg4n
IbfutBMx8AUunZkpe8IRSBCALtXHiBOk3prj0o47enQ2w1Bfoe+DiJYbb3X6w0a7Mux+G7JamiQS
zORV41UEs0lpR4BBDlD6aZZ/m4U49G4j+Ky+yzhdl56P/lTm1loLnk2FkMSuarF3+mb2nRlLOu2C
Jh7VzS0f4BZg+Gs4ldRV/zUNKlyXhi4PcPIguLixvi6Z1VYOyJqGk9DWDrIIa0yiretFPae1JWkV
PEXmLKawiH3SkDBPMancnR08evZ14JDkQO180WJvrQZ67UYVjv5QTd+RnbsvTc9JKgirt7pjTBmX
JQOBTtCqYWpeunSQnXw3jhA5+sR+7tp3o0jgImdGvh5GWlOudl/JInywsi8v6DMGaCxVwO5wKkmA
bWnR/+RqepUZuyfyMN7BewAnvJzysQlqdweXfwvn4I/OYPUzr6JyRXruymKcxcFS0XPrWPC1SOgb
2JPhNhd+N6CauYZ6dZ26Z8Ftb/GHmLAqHJJdYm4G5BMev4dxBY1bg4m0iyVKfBLIty+KhyI9d96E
3JMBk/vjJjtH3KYyfZowEYE4PNbGT9DS0xxK4rN+AOvUw1Olnd3s29KS+5iXF000sJ/qJR2QusLR
M7tNB9E/RkozSFglXbuS1gNMdD/EphRlFXrjSzG+eL1153nvGr4drf8dLC6bo5kN9JEtzI3DubZ4
NlF+TEfkJ+i4gcmIvlgbHGTbWPzJauNuzpmftzVn5jnwfNuuFNLYkmWeXFm3kb6U+irTXP2bduvO
sruUjDA/CaL5VsXNIdIoeXInYX+UebQNS8yg2ZiAaKun11ZbN1k1XO0OnJo78+aEjdwnqebtqJRD
fEvnuEjv4p71Dh0Rm58OXRrm1WPWUno5lb0uNcDBhlLjwau4QVpAx/R7bPQLQ4K5Rji3TEuIOGMJ
nFicuRf0lUGvEYbWRC5BMwJxCl9ckMwXo6ujBSY6rEhEOrsmXvGZ0Th8sjsGWKR/tw6+uGZYm4ti
i5A4vF+DYa20Vl7rnF55TnI1Ad4SXeFRL4xxPQyR4S+yYwBB6pLNyM+RR+9Jg/mEIWgsBbFOzGd2
8Jxm5p1ad6X2BL8pctNrHealTzpxskk0IPVj/q5Pfcgh83OyxUj7NV1rjT3vmrRinJ1mf2nhLHoc
ZJnctgxU+IN4NTD56C9lbA9cQzeeXEy1545LDNm2Dtjf6xrxjCQMgTu7POaMPVcVLyeHbnCzZqLv
gshhNFPQkMAVrzxIoHEVub4H2czHour5IeSrseglLSfayYvzS2vVcjqhUgwFeEBO1M3GSSMUGFH2
iBFjj16COgLh51whTYCjq1a1Xv4p2uSAM/AYWux8YdTfplGaZ0cCzh/UhjhPvO5Fjo4+JWiZzkbh
oJGeQybT7H16jNxhrEoqtyA+/X5uVcKiHZECnEmZDi4PaaY1nNaXD3+/+PuQ2URGEhPXMpZcPvz9
YluRxAAC5eoRgXDk8DHYoP75cEJuAy1Px8Ioy6T2ObBTyZTMNBtRiGO3PCzhKv88/H7t309///X/
fe33X9t2+N/fpoo5OroQ2kwuQV/y8h+nPkDMojdJAleVvoZjtjdPD3ErxBR8KzWa5UmrRPKfD0Xu
oO32RN0e3CrwOzjgkAyxiv/zDzrLq8Ct4GbTUVMD3jhbdNPxn4c+IQ1l6NEGE7eGKkk6x9+P1P98
9M+nsQ1AHEWelvT5KUr/+8E0weIabqhxtrTSk43kisasfWKiNu+QRgfFQmHXNOyFy4OdMOszl4f/
97Wg0rKDlvf00hOHrbZ1Tr8fcY6nDZVO9CToZ1ica1ZTW5jGdkHb7uqk+4PXWyfHIWrbc5e5GdrH
oFgI1cmeBugt6mzr5I5pvKBEYpvZK755chD+z+fRGM6n6PXf//D7Xb//FXKltQp0WWxmMWpnerj/
eehmVZ/+dg6DpkAkp9+HwTM5Cf37uclrwHy0o3Fg4V/YjYH4aI3aONl2ga3GdSoErUAW5t59VW2L
noFziWEB6cn1uwC+9KARntWbzuYXOm+ZkBoY274b+IJQiaFQR9hC7krLAcQGInoJlxDszvCOM0Fq
JwePzmYYUWQRTBCdZWJ8INCxt40lGuKoWhqtdDBPvw8YPGF49RrSh05VpzHOXT4Et2l0hdduND9w
avMUzs1nmoYt6mjEMmglmqDUNgRaPoeBVTGES/uTw4CLhhV1/IKHDupa20R0GFdJjMdPqP60cATv
Kk2QxCUh/DjzIS8GZAXNWB6kQ43mITRVcsKJTG4Fc+9mWxbmzgYbuMlERVRemDmMjrtrEljlIR6e
ZORqLyF676LnVGHA/92Rtgb2bYyJPvFihL7gv3rmyxtz9ra6BgcN0h7s0ZizmcnZqtWMa5ji7hNC
kLsaadHR4NQLc5HhgjsRIlaJZZYRPxRAg/1mbjNggBXVWN7cysvstBpF+xBtYtBsm1hH00hmpV9X
dXOF+/D7q4n8wvwQCDD4Ci/CEM9PxYRtcFrSSey2f5IadhakKb//EY9/vNE5bB6Iv0aCXbZyZ2f0
WnuPjs6EKcnlPAMKM64Y8pXtdrQCxC61l/iKXtM9oQFLNZ//qUXSbcAtV9uIPCGSjzRJLHYhbgUp
wr5TERyE/2e+eU4LmDDvadG38x/hzcO9xAnpoGlLjWaCXddsozn5KbMQWbWup7dSiUs/K/OV98LY
lLly/Ai2AY1RoCmUtN3akO1Chkyf0nJskHIuWtOAFAYxgYlAKhzkxNyh1anSsrkk5gQxL4QXmNfp
tlnya2L8MY4qCDpo0wcIDy54ZgcUkeYwSwBL1hpmvzNoHCle7Gg05L3lVfLeQXnL2dDMt/9+rUqW
rrRho6Tqxu7aEVT3m9DRz8zv8b0T1rhAj38fCNCA98yvNEwx4zlzoqucjXNgLK7RkhNrA2Nt1eih
2OW/MI7YTLd6CxouBr19ygm8ONEiJ5HJbEaG8XRsHDbCNjpnSoZnKmwibfpUWgymY285pdJSM6Zw
BwNIXVDOqEsVUkWUSoERy2q6KhTaW8CWgAb/J3DBsOx6J5eWWlNX5SUIKtS8Tocgxsa+EtIsX6uu
G88U/PHBTLJLu1yNvzQoklZJ1u5ctIqt2Va+7MLPX4rvL88X2yRG1NFgPltol77Vm7OGMfzfqLnO
6ARjwo7WjHuRbCmnTI+dW6QzNQ0Q++0bJOoehsL7NCO0WNU6vtzlZ1W54a5ty7q1VU/LaIkCNrTW
uRHXpfeaWKia4vCb0ONwdmKS6nC7PNuNiyi1IV3DogCUSefcflHRKTn2GUJ0JlOMe/gdwiVR2tYi
7RRXCVahzjXopEKUTLpYR1bMmLdK7ogREKe+eWjqjD5R7rl3Ic7Xk4A1d0pHKMVYaoPNJER/l5VV
fzfq4b0EpYwkE1VGPkXBnZnC4zKoCNeuDt9YQ7mzd43Ix6Io4X56L6qFQ0f6V4ldVRrPzTD0G8sl
d5u1GS36cGBG8mB2GE09IS+l1xr7cRhqyB5Jhr5oeuqR4p8zm+ZH0pmbaM7nD+Wqp8HABB4kojpp
cZ48kTZyi2mZ8Lanz9RK+SagijgQadivdRMlSqWRaMcA9VYwQnXCJ9eLF+I9PNgIks6uq1DP/S5S
gU3TPFcwze3IeJBVY+1bFyYuITBhh5cQr6FTT8OJWADyTUYH4JIVpwQoOJtARzlk1xgJ/8nS6Bsu
LjdKZ9rBzMD6sLWOKYIEnQDt3+vLwcWjGUN3pPOIAnMYo0urnYkTL/mWGB3gCObtzzAn4mrayDaL
/pHQIdpbLUN/WTnX3xTa3wvKS2mHiTIZYSiH8Z7y/DD0Hgz43G02lXLkW4yWfhFOqX3DwnWtiSnZ
FS4g7XHQs2saReFVPoalrhH41KJ5jAfCElTFp8vXXGqLvWFgffAC2sW6ZPvsTdO5a5eHiFx5Eoln
8c8dPfXWxSWJ7dB2iOiJifu94WYghtsk58e6fYsRRGvOSqOwC3svQkLg0eqxyBq/6gC39jUX54pB
GH4g0b8ECUHnHGCMK4ACqoEip2VRyZ3MrPiuJT4dfWmc/PNR0xKAEoHEMmn7b8LfFF6bKN61p6Wv
5gSGcHQMc+3a0jikoALCqDb8sRW4AHtM6uPYv/0mKg8xYjaXLlpqggTBPRMvE5b0bmz7ah0qd2cm
xDr8Zlu2k/vTRAS+SzcLTqAsekG8KnDBv16kh2u9MbdBIBxfmnG+jueMxo8D4V9o8bZCi7xnBHYz
GXOiIhS424McFXVInFs3YLEfS8xSrueeKpvmiim7twQikFNEP8KoUPio2Hzuc5cNhY7uhA/ObgMg
1ipMjpmNWJlYGMxabP1egyAhQJ67c6x+O+XDdTSstVc0B8S7FDqTfcMS9VB1pK9FxGjohr41BKc+
1XoPcxw+ZTAdxt2AVPoYB++WnXuPti6RItUEGpXVxovRaYK+RNOYR8FRBp0fTXjQCisWrCrzda7r
bZ+aKc0yRcppb9/npdrPLtTTGu3WYO0LuyD2JZrKLZypXW4uvoBRA2vfXjh/dhexiEkqF6OORs0v
h+Ba8Eo75iIW6c/T6ELzT6wSxoV7tRRncuHG7XHoJwx018lM2eEqccjHlHW4vtEMBmzS4kMHLiDR
+fnKya5dX1BmpF/gZ8KTmokmTAEEw8B4AXpBEy6DZBg+SLcghV40iZ/W4YeRZGAnK3QEsgiIqDWM
veYu28782YfJQQg6kkKbq3NnDq96iPpM6fNFr4Z31+G01TYti5GFft3t0N0KpVZJa1WHSjAatJDc
piPmt8S2H4pYeoyYBrCQjnMR3DUbeG3GcSoBATJRotmQnsHoPWpGuPbG+a8R03qn14DYK+pCP4Gq
utWy10lCKkGsUPtCNPAJJ/MkMB80rJH3ZjncNRaorNDS78LCq1+GrEe6kfPUJ3XvuTPMQeHY1xCE
uj8XhAVkKMeOGUJTdusWbVrer4IYOAAJedsGKgB9xugQWXW3ZcyxqGklaTO29ycywLZMaX327Ki6
C+igI8wwNoVOIgB3ACLL+r5OMu2PaOKd4baPWWRcVV1X6yxvjhqmP5zYxrwWns2fOyRXyrV6j7tc
O3RiOBLbC/kkBysx2PMT9Nfi0cHLeKZqe+nM6P63/Pst+gK9TY+aa3y6pkJ+MkgKWGirDCBGVELm
rluMBsIJMtL6phi1AJp02MooUku2PTdhgJUTxY5skDFV6ydksBqy77aMWxt/zj5FW73ICPBA4AQY
Qep2M/b3QdL0N9czN7EB9LPLxon3x8NUwym0FxLeyzR9iCiAryLGTyQC+P6lB4GUOEUQXtXSrMad
pgAMDfzd6Go7KngsNq5lm/tm+tKnugVplD/wgnf09ZlWWd7gEtaJpd4ivr3CRrizGufTKS37JMbv
2bWRYE3H1iRRAOP2H13ArE5LZYM7trGjT4R6DX/agnwWUSUIzCZjN40lr7dhYYwd6r8aLIb1RNSf
7zaIHqP72UbPFaNExS9S9euMphUYnv5xdNJ5gfvvpqS7YRQ2VgCY36LJ+NEtB3Rlosx1btDcygXC
+wRJeFCgzJ+ZzXWoi11W3LXX6ujIufxOUEBMRsytmbw2HCI2bVJV64LO+7c33Yom+yLpZN85+LkK
nTeVQPfEz2293tQJg64srzUfCflWGLVYk4dBLDTNxAgekRyrwneIIjWcKdtayR+Poepu6BokAV11
8XIdYU5bokHoOPw32pNKB4Z0SfbW2d1LVJK7OtGttWzjsZkBUctmQ7dUlFn7Jmrjr07W+bnF7L1E
k60EhQFckcyFJ5rt7MrsTsTyrjsdNIgVbKI0g+xW2VubzLGNiTqldYr7uSv+kLukULMiKBxCBtcu
PXl8lCyA0Df8GHza1CYPBmVpXf6EDpHxRVJZK6GDGfDCv2aav8UTIAo3whxFF38fdVa4UR5UnskN
f6zBGH0gkmxMmv63JD+Bt3r80B3tuRgKxOAF85qJSkYa0dmsgTh5g3UHZYGyoCy/rebNksOItLz6
rDyK92BiB9f0mthMSh2dDEfZlajC0BUpk4q47wXqDJpgMGt9aRCcwIi4nGClI/HGizwH21Hv74oc
5FK1IhZQckLvBPOXonnjwINVZ2L/dMwHEBvB+t4uko86q3D6hhkdfhb4QA5vYbSYDjvnb1iO5i7M
6DQluM8Ep0h4IPqDHn+loXxqHbmz+hnuHEOlqiHJtcP2aZOZvqqsg+XA7W9lrx3TJHrWUoexZbsk
7pYfdhehzAeJvxpd+7pYi3QSumxrFKsiqO8Tw6ZVlxC1EjcsLi5dVm9BRzTFxASFxPFaYaQfuuXv
iq2Do7DbuBnqgzEyX6yZxpi0x3Uqv+o0d47eMvadFXNZjvsuMAMCvDZWU70kVKMbaBi7sghPwTiu
6zRYDzErQ2yiJAQ4E5uK0x0DYFuZ2ZaaijmzpJ3rTNjwDDz6eoq9sRmqNeLRx2R0TiHCwd6doSIE
Lb233jvTdcbYO4ltqk3PqsIkX0cZ+83ALwS4Du9hSpClcG7JgvrLWtScxker9zmmRuc9NRH1OMXG
HiuHPi3NDMWflgfx29i3TxNbJ+AXuXcjQeB45+xKli2Zcy7CkQ+8Jl5ZhHSm0rmUSGILDv0iuXUu
xB+35L1OCk5tuQq/s5qbpHMU1g1xrnABgOfIjrBoEbQHzj7QH+DSCNDE7GgNKiqLhoEqHocaxQb5
BZ3uiL0efYfR+JXTdVpZMdJ2Tp9+USA5Z5lDw6pXH4RxUMupjDSc6VgIsUuKIn4i4+kwcAjjlaz8
uBgy3wwILyrYlUD19C8tmDwiH2qT25jhrMjRcMAWizbTBO4EfMqJwEXTT6tkPabZs1XUe4Sq70I8
DK16VEUBJsGsLd/tTB9d+fLCoEysp+nYl6w/JETtRRX12y4gaWUge4Z4oD9u6omVzSa1aprilNUD
VPD4YypSuSHDnk1/Gu9FjGPBCHrUzYDWqEeBJyfZnqqKPjD7d90IctBHXqTKsXZibDdCwFnSPNx9
TvpYxASjIVzaia5PObl62YE0TKyA8kEp1CNu0vyNg2nVLW5CLGNoFBW9wgS7qW3qEpnc/cAtEBQ1
3oy0+sqSSW5rq4MOETwyZcEbNpKXiduu65ikVEN1oeV0Dy42Ivaa1693YNzoIwfRyEuOwsPOqsun
yLXPaUuoBEeNnwp66VrqPcyU4gu6L8IRy6n8EQPxSpjWq2G05qogrRiig/HdtdkN6VxLYxG23RSF
d6lJY6+ck6upRO5Hob3VQvnKH0lYTJe8ZVOUg0xCczNZ8wWwH/0yV6dryA2wm5W+dmoMrLh+T47H
HBQ211DHqD8JswV+INecon21VHhAfCoULLCnYp1w9w5sxCQhe5kWtUPpoMMpS0FvBEmC0jKUMbD9
kU/hO9DEa+9BAWd0wIVcV86BTf2QKXLjtJTZFdwDqOVnxeXkmnLYp2N39likDARxVuG86UF3Ymk+
daH3M0kGciARUblBj4K+/EinDdBhZLJzp+/z3NW7MG/vstp5TZ0SdEuxS8rPUFMX7tX36hfRQ2+y
wGWDoSnnMlPi5IbGJUu68xQON5IMq01Evcdk06ZcxMzDM8d77DBEsVFQ4ZbpQP5U0MCaFJKoM4AG
UuyuABTescHRHun14qqZ8mto1Ec/uaBr1bQlwcCgt3wlwmI45vmhtF1MMPXrxHiVN1B+JA5vuTFb
zXrshD+RYqb7GjsGNUFm3g3QZOZB36W0JjgENqHPM6chIkecTlb/NDfqGY1PvoakuySvVmLlzW57
bNjVKcze0Z4B7QhBhs+0jU5uO0JDJwsVlbqXJ94tJz6nHHCxDQBh16nhPCAYRkiC0mKlxdOrh9XZ
ZqHP2utgmC8y5PnrlMaBxmBu7gAOptzhnFMmVMwaciskGIzTHqbGxDWhaaBZlPh2zvZcswIvuU+E
+nIDwdFZz5lVnSiSXuuRYTw8mE3pqOeCs6JKIvJUs8pbDYBXnCymkWtiOkub06wZnzOGsdYKGybP
KY6aiOJ/Jm5yEy5V70Ou1awFTsbExCBOGIWp7icjdGbpJtkGEAtBF0SGCA0Y4mTBDgMbtp8H70GP
cBRIIg38obEjfhkd3bJtYJiRZFkRxLWu6Vqn9E59Q/LNTe/tKzMA2KJxpOsSAxSI+5rr94MTUCOC
IFkJL0W7W7+6C8XH6IOXpuneuwqJgWzpvmblNiVQRc/Mxwa28n2XpfiddL57anPE8da4GwmM8slQ
zKRxV8fpKQhGVMbtFK2Zw1wViZ/+OAjEJHX2pQ8mq6kbbgY3e2XP4EIOPR1h5sjFWMsTLcpqY3ny
alTdxWxe7NTUIev1ay8Z0MW7Odkv8TtWL8p+vXwIaDhsgoQIxUXtCy65BiwdPrYlmCQvM5F6BnTF
p0acGwCKASKYnRcaaNNy/Z08yIfCdIxD3rOYd0o/cBOyrBDMEETyG6RvwC4QAk10WazbJtyFMchK
RccqczEvB7LGYRZovMJ2j8PBrhWFGnu1O2cPzO2wAXlYo7SsfOrKgBOBST9yVtCuzPArpy1ITQnp
hPnHUzUa19KkXS0wKhNHpW9n+uh0+dTONegRi6SdcDRBwWeF3XqaR7YWCkTRYeLXLObTpHCCZy/y
S+Mx+ZRNrq7JSG1FAHy+cmNl7xM6VFnIzh7VHeYCoFGkfmqryYy2ZlqIfUCKHgMq5qhW95GUKbCq
+wp3nE/tgsnaxMEYGskpj0eCosx0PYQfhSDrSidAqzRov5YzGLtyAO3gBcY6cxhIFnCKsS0z/hhz
GBXBvK3z8CVDrZAu0/Wg6O5zNukwW6scDRy8MQbspzzw0k3To0HVowweOac2BKnIlLB1A2p0SC+O
dAwogQOHUcji1qbat8iVhm/EGf3QVfeEXZ3bQX/vaKP5ZRBPq8TTb7+fQQos10UGjzRkprB2GKWs
mnjIYJ5LPzAFqQcOwq1mwuwYEq8ekI4EW3TYGhIyj8oYiZsi+WmbAQQtXLsGRT2JDT+gJ5G6Ge68
kB/36G36585QR4q7Yi89BD+Jjb3NUGiaIoJst0KinBXFDTi3zXgcvdqUJNsZO6ZvOFABe909hMt2
FQveuS7EI1VYw7bs2zs97o9oIg+9BrU7nsafipMpdYHpO4bDntngHQgC1NnKGU9TimXMbgdvbUKn
RRSJJChmY1ouD9gtCqzNwtkpKfegR7/HXTtuNegAtTXqfpv2P/FcvPaBlW9MbdNyQuA2HUiixw6n
DOp6mNj6xsoQeySIebzgwqiouDPceNFo44BgWezbv0KELznEp3MzF++ZIv6GBeneHWV6knVxDtwK
qd0SaJnW+YUp2WslysG3owiCkEaKD61U6hcUOrU57yzJq5Hk2iul5nQuXGLC7ZlTqBuBdk+45Upz
OmWDTG4UlWNGd3gaA51qrBh3qs/3lNEnrYX4oM1C+LMk5IAfZiLuwx1q71tyP0raQQ2MGO59kExz
PO6SmB9sE2iamA6+24IcvhiZpcqt1Dc9LrOozUMSkA5cIvmxFw6tmcheyw5Ohz3xXCSAhLoDOhjg
xsqdwULLNyGNr0wCSWbxpbgvI6FFLLs8D1HUjwFRxpy4S45ICPwiNRO4nuFMmbGIhwid2OVjVlWs
A/lQE5iWjttZC0GLx3CG5vFnYuK5IhDC3UrmDyeha7csscMLOlsgOcnr4MXmFuo8Eb0W/vEqhBaE
v6NqYKETwIxdG1ogwzWUY32867B7NDhj1jHJeysvisaz0rn4+beHaEB5BIsjhXXLnz4gmyTcZCYe
hvPasmCg1klVzvcnmA2r8MaRMN5bsnqSpW4yE4t21sjS3E3OXZaHtzxD0GIx7gPjsURpg9nqwiSj
Q1Ie6updJe+iam04nuPamz0XeYHxOZX2pxXwPJoCossQLcREG46/pb+PdvrQFDb+zqJ7riWO8rmA
EquAWKAfYuWmI5JmyOc878N1A1SGxp1M0y/09y9aIAlxTN4nzhb+aLjXISghiow4Q6ei4JYTqBea
ajiCcMcL3SPIKrqnrFN+UrYMChGrb6dm7p5HqwHnXE4HPDMXJPsI+ruy3RBqL/22QN5L53mV6gE7
CbjBrRHALuG695NQ+jai+cGhxx6H2OqbMgE5yOGqx7SwyeYQxXrX7zJGg77ZJGT32fUiTlr+h4vH
Mg0f9F6wtaIEdZaWLSlFjKvG1X8xd2bLjSNZtv2V/gGUweFwDK/iTEokNUvxApMUEuZ5xtf3Aqtv
WQxpEdYv19qsHrIyqzJADO7Hz9l7bYyDrOoxskmjgfbUiK+iCtG5Jt63NAyupxKPAQDOD+wKCEvh
t+rtKzOIJTIFaMd6S1RwbL2PyXCPoAdvJMHQNZJWY7xPmOMvbe3W1fa1pEWaeDR7syRDc00s6sIK
Bei7BFZe3XW71PPUwadOz7zQ3BPrOSuzGlwDSLGnlPOyqLIF6cBwAGrYkExm3DB7TXWapt3YaCxB
3X7qHYp9TfUrYxP2RbDwytjZlgjy9SiLNq4efaNfXECCgGPbqO67XYDVsDD16X2dbqCAe1cdBI0h
hcOWZojtSyxFyMn5SXTy0b+XYf5lJ54Lw9ubNnYfP5WIkPu0YqPOACehx1mFXYC0GqhQ77g0eptz
nGMZnBSTQSunyaLRurYKnI0GD15zxbYXDgw3JHE8MEPnkcRWjI015oCB+vAtxC7CGfScBDY9p8o8
6Znx3FWIOcvS4FbYbnWF1NqngzynmwoLv1SWI3HFdDCirKTuEjkVZLwI6UtfWZ6i1CswEnaK/hDJ
PosgQDVm+IhkNGe2xQfie5LkjyUssczQokNrgBbA6cNTSGsUIsPBQs14ZZrDa0Lu3do24xfLLKud
WftvOgF+usZJuCX9VoeFUzVFtzWUfvRGe5tX1YMwaEkzOgSg4N+0HHcxGWXfi8ofAGI5rzJ13/JY
gbYtTroTPbQBKuhYKzMQSsmCGnJTS9BbPbQOxkpM5RXbKt8/nwYhnQJzJQPPft1ZFe4hJ8YVU0QI
GOgG6chhiph8qgpgr2ODRASFvDMb/Mtdr1H1ccR2mRJjVOtY7yoJN2E4TVauZv73rRbjxIpRCgvT
fKoaklUnRRxVkLxr3mcSW6iNbIGBgC4lkEDcv5Vug3AkmrEM0GT5XX5oRvkVWt1H0yE4DIqhXdh5
sWaiiCra3dQQNy3N/MYE8M3XO3IoaYqiUWOnQBbrY4/JPErRunzXwnavydzdoec5WX5VHEbiO64y
2d1qHTa+RqNN638iAjlEA5Q51w/fsTA9TUao4UPSkLPbr6jJOGmO5S5l5aC3aiLNZcpSzYmU3ZBA
xuqe3NeuNz8ty2Bf6hyqKxoiyWC9eZTwiw59TzyB4sVdIdEvehvSdIJFkTEa6pFNY/sa1mbNh1uQ
+khb2iSld7isW49pOhPYdwkfgddhNJ+kT5A3y2wPyAfxAZY7fWQBw/HwBTUDbmE7MGNM5X3kMUhK
ae3bDo11oRy8pNW3IcEv3ytdLAVkFoufUAty8ZiEAyQzwZypr8wd5bLxxELV7SHh+LiZRu+hdRxx
aNrtAO9wXxvFGhRUsFPN8OFXVsRQzbVpvGQL1w66e1T1qMT6+DphZSZQvtqUvTjFrYsFr0CdWaHN
XVhxv9dAlzXNfVs1NcuJvzRN5TImWUABv4oQEKFkOdNL2hEKAUiPmM5lq9ezPxRmXZj0j26Fd7DR
+qeE7g88NvdkWvptbMLdqTznnVWZXrCcEMaMbF611iJY8gdt6RXLpua1mTwoAwVtJEpHDHQnAKnj
m4Srv4zakpWghmufaa23YG7fbCk76AsYJhlGbvaeFfwLguSpZF7KQBOJVhhWi1ZrQOZ45RZ6Ygy6
PN6HHSbPmF6YDEuEE1352dAkJrXrs9fgqmWsovwE5tY1+0k9orgxKt7xYYI2gcXEmjiUEWy8Ik9y
LSuskj1T9Lm5J0pgfAMdq3wY104CJrPuKClgq6+Y0l0XDitsa91o/MYrWblY5vxho9I8X/XpoJYG
lVbYIZzPwgb8Xq9/S60BWD8IDBPRWEZnp6efAgCudJbR4GyqCZxOzgFjlUXaUz+yaE2klwvsN5Af
6Lk5SC3yBsRXP6XP07SJ4vyz6e294fOnJUpuRlBW/EG0X0l5BTbCKEubmJQ13i7T3IMIMX8liLNd
X7d2uj/eZgRosYtxfrABl+Z69kztoa8GBwcSio4UqX3TTQGzeYeRomL6Xj82YXlfIScCXgHIqRnp
kLXynvPVppUCCHyZzvyISzwMTRWpVhqnH9oaOKEGRFcwVq69aXpgpamv4pHsgIgVvQ4twnNJH8XI
hRPBsBLCmlkFVKV2HUX4wvQc+LVwcK5MI79N+oM9gtW2wpMeYeboppc8eB00Ar07VHKGzik5I+F2
UZvyJqRrSoEFwj/DzqKIXtAkI5iBqGkAFsHaZdbDdxM7q/nlKPDKMMlKUVIMw02Qv+rskAuTiRP7
fvli0N0pLHyCeTQ+hUnbLIaWlaUnULyn6xeA0o+G71zFdRLap9kE3BNMCIT7sWx82E7VKg7dbjtl
Gk5QetqJCbB58vtXu3LHKyRvY2bjy6JZW3h2DtZWP1fuqQtcoEFh/RQ4cEXd+yzo34nwo+Z/mSKq
laIByGsX1tFIgheKzmKRG0QFteYLK6hAE9mfp0Y7a6BDEbvQdi6PfIQHe1BbJOwtQkALk43LZL7P
ou+FwO2MzsKf2whaOawDwVF7kkiOhEsfyTCgp9qA/IQu3xiZEegaMhENs62c2azx+0DPdVNn5BVm
PQ64LqBjmrlzi6nfhm0pgWttODRByTIsZ1MqBc63AVE8Gdm0tOZJY6M9iaRwcc/QCfLrPNhpxWOS
DKDJofYalEwUUVBGJEMZpjikL8F4jiZWEt026QGK5iCYL44d3inZ+8liLIdr10/u/FR9pdOBUNxH
l5c8pDO5qALXAQYEWd3q6dAGtHeosPH2lVa9TVL3uhZNe8BaOh/UAS7SxT84jvmsT3zicVZ2q8j6
0ExQfq4qj70QODT89iEgh2pLMukTAnisTR5rzES39apKvaVu0TOxaUcyAOiZQdlMaXrY1PDR3syY
+RL6g3fHp2xSzvCQ0DpaBn0XwS6gI68EXX3KrHjZ2nBtedhVeWYogZDAMb+nFnHgg+us6fHgsahw
PNdAF0hwW06lerN8vIlYcA0MrByWGEKNMU0JMiOvwgw40lDGIP+dhLV34u9rLNlX/VbTxs9AVs9R
oDYcbO4GkkMKw8Mba575sju0VXRIAwd4W6Bog2MfdLx2yUCnQ7jKlyeMLVnszcKmWZIBNffD1CIV
2dM2xJU4sE8lEWXdWcZGedZafI5mUO1SZpxWWrebxO+OomzCVZlzEO57b+eo4mNgRKCNjKyiwEYU
3GJ6TLpTjjGLw/sAPiDTltQv/FIRi51u0u+BTLOjelwaLh1nuzY+UNNZ3CTWAyIMVvXENB2YorbM
s+gjGLTbLE/uI7N7njxkA/SEP3LXyFcNhVnRqC26i4+ocuMdUvZVgtfOkFWzxExUb13LWhkDEK8i
eCMVyIY3k10rMKp46DwHKSTOdYHNEWr+eJU2uFfqEtC0i5SfQdaNr0/avjW1R0Q57wG0ypXfdy9j
ODADCB51wLeLNsWdIe6nkUaBQuQxxSkI6IaWQE+7bRpsWnxJAuwP+WxcxM9eTIleIa4lfUm8GtVI
Ryj7xv5u29+zoXqUFaW65hFZEtXnQmv3TcwBJB+yb5EDbzEVr85AerFXMuCPq0CuShXedfI515Pt
VIbxNaL8ReutBBboRYyhq6lB52v9WyfFa1Y1JzM2n2pBIdmFco/UGlJovhywoHJuf8MyfS8q1D51
Z4ARVdFK5mhmCVZc2lY7h8DrR8YE3dKg57IKubF6a+YIK7JTxZarDdnT2Khib/f8Bb2hvbD6U1ii
/259uPiT8s6EltEoA6iElQ9Cphji+1Z3mKXS2hyaR8+ldWrZaI/dJH4pc7IroqKkEFu7+P4C/N/F
uq1g42BvwVk2zkwJyMBdEl5bIQp2PEAskNUAFQIOyVqdnKxj0j6bMozSADZp5i+uSeNjHJ99BYrT
yIMDQJiMP88sV0Z7tmwSjlqGCAqb9TLyAMU4QnCSH31sue28g9L8IqQOKa2xckfridQUuLkhTaP0
Bcljue50/iS6IqjXUY7y/ZgW/9iqh69sjI9u6pZXRjoeOyRgy7CKaOKKdwSN6cFwMbpUtN15PWF1
SLUOYmzvXmad9DB5su/pCbpbsKYQkCPEi0RHOXl/KobmPCVWsXYoySX7HeUl0cWapnYyZaxbRqe+
moub0X/oZEyUbiePCk6TZWDCdlr2eD1AJ6fCaifK6EvkZMTWT0lcfLODJoCy1Z5zj0tK+6Xp2q+F
ZLkpkWouk6CZG8cFD1i6W88QX17PCMgoq6XoI3pbKRQkH604wrq11ap7APRPRQuHCUz0MrM4XGWl
turC9psVpzRU+uG6aZJsTbaxsZwaBMn2SkQgMBxHOUtXyJdCaMuWUm2JyPAx0unSGsQ/LbUCsWvb
jRDgetRbyD+x3dgZ7ur0e8SUfhk6trE2UTDFsxRPpON3olAoPJrhoQ0n7h1NhCsknIfEUNMMdMWx
PKPBbJBio16IK2jzlngMHXRwtLb1pbTpPhsjA0uwCXN2kLZr4KAjQ1hhrHv3iZIKPftVmdAUO4de
Quc86bTqN4XF6DGHnrXH95zlVrFA0UDcdl4/FblLvjCmNM1vw6U90x2SESWOP6FOHsnnVVr5qEqo
JVg5WxMGSht5+zRg39YjjV3JUvaVQzHiSVSrXsjkt6nbbSSNd78f6WxJuIPEIqeAOAieRHNWDrdh
2G/7qKEBNlO8RgJtcYgX38rC5oFkJaEYsfr0e+vb5JCVk1sh4z2Oz4FI2SJUfH2TM5BfJA2bQC7V
x+i+RmAvDMw0S7Bas4HMeADXGy0GFEJLiYZ/OWg66hh7NmwZkONSEo8aJoIDeLQlgQ6Y/gLsWE4Q
PLembS3ZLnfseuNS+tpuqtw7TdLjxYCByHoDZ0K78qP4uphzzZhtYKVPnEd6+mgcm4lXU2h0wfuS
gBJqBZIFASECNGVgRzlZ2p8DSHjyesjqEVjrGIkzp3ockowSJoL7XwPtpBPYqNtGfld5+6V4EOsu
tZyliD8Kh4Y+qUWLBCVF6KF15GBINHgHs4vALbOzEhalDPsZcd7sIR51LZpKRwwclkzLweXGQKHO
iH7yUUugw5brBh3YQvMzbT1KhpfS0Dd6XgsoE/Z56kpjI3zoCvkkF007LEyZnpX/Yvf1DWiUgwVQ
LyofNe+LxuJZGuk9B9gQ5gS9ZStRq0hFj61ixlcV4SeekheD2CR4iS1xC0IokCoAEEigXpPbS0JX
WBhbXZOPRJPlVnqwc3wsRVCwvhoFmQ28znEz807Lb1nLqj2iz+os1HO2AG6FIn3y30ofCWU9WhkD
t+AxI1a0nRcUJz1oVfvdN0b419z0PIJHg3bnSn13Cu1NFNJed2H0pSKj2HSGjnDMjMFjTJy52Tpu
0qq1jjQ5dwpf4B7hKCZkT6f+N2k+lxaGVlokNwzOWKRdJOOJBzw7eDWV9jJwglhbXf6E3PO+dvUG
h9idK+pqPRntlzHgBS1jUjnMDClKwcuWzGAO9CDIf6ydY9vNjgHKxHPiDx/uBpQ/qSBPAF4jgytf
Djt6MN+RNq0y/53lC4z4jMGZ3ZNv05z119vzxnw3u12CaHyeRIKQ57Uxe4aikLL0YhdCTjJTaxP4
iLoK94AwAvGiX+yp87mcfN9itsTXAoYUKLG5IENgauOzy0LSomNMYUrLeYHH9jl526qNt52bvpZU
BeHgH8YpfhUTS5I2rHPntTI4lvceFAwZvMca+9BHmVmHIrwtX1Xhn4V49uU3vrh9zy6YwACCz8hk
0N0jqTlSGC2jonq3gEnUJDv2zxhmCfBru0e3G24Y0y8LZxZUcIlwk9s+eylL7kLLcUDV1QGUQ2wm
ixTVAZsM1am+GRrUw2IlM3ftnpiNrJQCKZGIWwqPb1Vnrhzv7NHKdH3zVkEqySQFw6xKsAZGEK13
8BJwxmF6j4N7sNsvXzIG7Vw5XvUk+PSu2FlRtG2N4FkVYBwoVFvuDCfS1xzVNWX8lWyNTWAPD34d
77MYHWd5bo3uuyEeBXFHrCZXWRivopjPE+qoad2Nus8ZZbwKNOfYZsdx5Aj0/zdo9adw1s1nPoeZ
1pe41Y//l+v678DV//zX/yNprNL8Uxrr/ZyT+l+gej/ffopknf9fn2+X4FWp/8s1dNsSQnekC9Tn
P5GshvkvS1emY+o6XV78M/+JZJXOvyxhmNIhexVZu+GSLl3PfxSR6/Jfhq4jmLcJMqapbrn/m0hW
+XOwt+2wfiPqsy0Euy6eEH3ONf8hEVnFwvInTfPPg0kYnMIAtkJpN62GvKZVTF3lY3gzMgOSmE1P
pRiQwFrgQRIIwqLDxdRHbCaDao5xP4RrwymgpTSnkfASDoQjDZA23FeNFmz6hH/eDP6XVjTtTRDS
5KuGu9RDTZLjfFxhhWs2AUyAAvNH0cV7vTt7dDs3TQySS3On9CaQxx8e1v8k1P6YVy/+4ec7umGa
tq506/dc86oILNttKv+sG3G2azl/IIjQ0dy2jNrGm7xjlikmOBtBjDGrFow4YDURU9NUr7J19kg+
DoOhn/zeZk5aWOnGQPT+72/vp4zjn66SF4GKkZCobA4Enh8S3DqDJ8R/eF2MXx5Sg02yMQnFYIQT
Rgs7VYQquOiCKurcfVaGOKpmcbY/0ngVVGNIldZxN35NOtbcoJ/eLJbmbVBltCFJ79v/+Saa6rfL
48UxXME9nP9ifsN/fIeCcKjJp6nz8yDc8ZioLl/ZQ/8udAvCrJb7145GkRxX3nXOzTlZTXdwPZT4
xcRxrEE1aLelT+4Qkp3RwNqahOsuygmxKQr/gfPFsuzhINYjzsl0AL3CKZdXmq5ENM9pO2dfRS5T
dG+l9ObdbGrnRseNR1h5XNxVrNAUEqkgj46+t8AvcFu1jHis0S43uskMgpYWMIEJL3gf+8AsMaWT
neF8/fkuiTna+OeHaLi6cAxbt0xXma7x811KPVmPbZElZ7Qz4mh7wZtdd9juZM32KLG3EcjCybxK
0q0qIoiuuZ0/uRaGWRlzKBkQ5THZRlNsx96xD8tZYmIMW8fS7vyBDeXPl2vMl/Pr5VJMGJbJumWb
7pzk/MPCUOsV4gKXeV+eynynMyPtNeu6aZGvEUISUjJo3G92uhTt2oHZf+t6D2nsfRGpjFfCeewL
zXkemuQw2awuEbpuCEjhZpjvsdW5z6YU0erPF22yLP580ZLuns45w7YtLK+XN/WHi54i2y1Uk4dn
W2bPGkEpNOAj5xZx3Wdllf5DqmnMqDXnQBaquNPBYj00RfUgMVjiXndflUbz/fJ/gaaJ2tnH/lR6
sPFztwQenFWkPWNw7BlByNF+QIAT4rcyaUL1S+Gr4JDOz1a2oBimPL+JUGF4IJ2vG5s3rpogc6rI
o2Domf0VEbLCMFtpbX2NjWi8Le1q0+KQgtrJ2aqe5I52C0hBK67+cp/Ebw9XCtOSRCPTXnVsy/nl
i1VapHD/NM6pLPR8N4iB+r6LVkDnoPcQLbUWApXFxe2eRkZ39AuLLs/shWbWu/jzQxO/ZII7UnId
BqdbpqMWf/3L6oaDRCNdxKtPfsHsz+97hJuwNBlE6XjmmV543r6Yr3OMDLHrNf8ptJAFY2gF2arZ
H//7y5nvChuiwQ7Lvvzzi9/YIm0Thven0cj4CF3tBuZqxUJGM7US4QipDRDSxTnfebwkRGKEC4AQ
AQVhFW4arf3bHTLmx/HTt8gtMlhXHSXsuSKYX/sfXmuvHOBWcNhj2jzeFa2eH+lo7aEyEQKJ5g7J
sVPTVXPA7NLDs6/xhxev0fzmcy4nD6Zkn53mNHMMc4gFsmWdxwxCGO1Qzhc2kvSGoUmDBAn1fKr+
tn39/rZRqVjKZePS52c9b8I/XH7KG8VMO9dP9rwAmGRvaUCbGI4n2wtBIEpKYiQ8sBBFPMi1dFaG
3tQrL+we/vxsjd92KsmxVkmHXYpxqvHrey9UCyXIbMxTzEz1Wpkw/nzmjehYOnIui9jehjXpSYUB
ZgM22MYMunSdFzSpC0txWjZ7hqyzd6g/+rjAtlqUc/MGJ4aVnK/IZht2WkTklgZK3AjxeEncjigm
5N9u6e8LHa+mtKSQlqUbQvzyRpR67QZ9aaCTbkCVuaHLQb+Jv08a4v6QCNa1H3fbEfvgvZQPJQfS
ow/CwGaes5zgxD5mEn5S7wNmUoUndsjD+uVf7vVvRYuU822WtjC5UGrcn5+6znjWGmlInbgKsil9
mqWN22w7UvbIwTP3lfdu407d5cAqNhNHd7ymGcT55FQV02tVmeMt9qTVmJO4WdX4HjqVEfiGKvE6
8CkuU5ztl4/NDLXoymSUQK8Iyrzf13/5Kf/w+f30S8TPv6R1StD8fWCe0tTCk4Txxo3+Uh3If7xb
LIVUooJd99c3k8UsgjHtGCfD7TEvcPJemTh8MdmZDNSEhzHX9MB8BOU7KV4vsRN9Xv6uq9FRA0YG
VTxAbdX1kMwHra+3ul8dQy+G+4rPfC1SIgeRsPmpBLDoejOoQRFJZxdv84dLxDkpPGaUHswIDzBF
03bw3ZdGyrPQc+26tEHViDQjtlKTf/koxT/dXr5FnS2JbVu3flke6gjUSWdF8mQasqGr6t6LkDly
V4X0LplyXek6fvcKEzHtsOqd7DRc7VZPN8ZFZGPYdBuQ0JmnP7+/8h/WCrwFrsFBzKJs+7WWAPQ3
GMBUzVNmO9dlX0jCeaAqAadRh8K5HQvLOMjUY2rmWPG5jAlU5qxFKwMEjAmm8apgerP3W1O/I+rs
UvvIeHqHPBudvboKl3GBntMR2ZxEIOi98Bn0ITwWXSBB6wA0/7sojey+WpqVTLeOM1J3EJB8lSNU
f4ocipMmPf/ld//D4+CsagrpCusfaoNJuapXRi1ORoKCPRwLZ53r/fWFKyM7Utpa2k1WjeZjMgNn
bfsBEqyxIzEnV0d4XQDDLNe4CnplryS4ANcrcF2FNIP6Llih4TIOwpxckq+9bNsiiK0NWvKX/TRC
klb4tNhEVnxc7lgEgyi1texoldGtpTS6HQEdvj//5H/aFjj7YrrF9+SS+f3LB05eHJK7mJ+cFk9R
B6/RdfV2O9qBdvSmnEakpvDIQKxYa/mALNn5mDQCGzjQXhVmgMAgsj8QGEPwmQc6yGaSynTQJJQ5
D5NCqkNpw9xIrHBPvYVMh9uicA5//hFyXk9/KRIsU5nUT8pmGCDmFeaHXZZh+WRqpTBOl6MMFCAT
SIcGOACF0cr3sb5f6jkxM9I8L6p2lX6HOyLfqTuAWBhzEWbhtPHE1g4te5fVaUpMGvkqQoq7rm3V
VdqSPtPEYXTNkvhmNf2ilMiDE3qn29GHpjd2nEOSIEI9yan+z7/v9/OTnPc62iXSNGx+5i/LhBp0
aZRZIk4uEHI/mvqDlYCd1VLjg8BoZ+HMWPmCyIXLm6pSe6k3ybeRET1Shg6oD/LT3Ouex4aYtaFV
wU1CpXWrMTb4y6P4h/JaWuzOnIfNuXD79ajXWcijIxdFllsQjSvI6Tgb6GoA09TJoWUMuwT9xY0D
0DDOHMQYYPMxCbZlGVp/u5b5tvz6WqBAE4pzkeWavx7OXXRbSYWXk+JLW1cCz/9AoA0sRrVjQHZj
kzmLvINlxzdhx8dGFS2DEOAPOmGmJFPtbqt4EEDrMw+PmH1lp7hsRKsnf7vQf1p3HKksl3tn4qqZ
1+Mf3l+X/hGBaJEAb/ISFAhsdCMscCSjSwHCeHu5RvZPcdDb/nnK4ieYau5tW8+AsbS9Dcq/F66/
bwF02ISgeOG1c4X65ZOyGRXYcjCmk9RqWJEJ48vSQ5RS6RglaXCRnhdYLruPm6LqwbPf6PDQLl0E
oSVkX5coEfwpNDZGL7v1nz8I5/eSgaszDU7olIGmSSPwpxtm94JZf2bqpzTx2lXalxqwEL147Tof
/kObyCWbarlWLoInr8w/Grppi6bnTJo6+JGT2jsMvuExcCYgIafdvYJ6su4ldvGuH4jBRP+5hlxG
6wQwiyaK12HUxTGEtJxXw40uh1MpNW1hVvTH0eH0CDw6iyRnpEg52Wuvl7/yB8bknTRmshNIND/G
2ObHHwGtFzhfWX7gbLm1U2Gtzbi6gV+HVOty2AuMs9bnGlxBTYNPbqGtrmhRmnF7U9IyWzdqP07e
Q1g/eK3otvpESrvGCcgXKPEvS10p+vgcBtEtslpB7EFavGKHCq67TD4A7SThtkAOXmUk2whI3wvh
I3oBEkWANMrDUQunnd8pbQn++02EITENBhI7XbPWl0fsBNBPIo1MPoESOwpRvNeq8v/ymA11ec1+
/oRNHjLfheAbhhf7SyWNUr2M/ZZQisvKPhVDcCz1rWnTfFDlt1pB08YzXezsDBE4VlQJFBd/UBcX
L86QrqwoKe4GtEVe5NtHX6oXrAnOup0PqvpMkUucnHxG6TtLgAD1SqS2XI1ZkUEeMi1SVizsF2RZ
6cG94xrIbUk7m0L305BgAak/yevLcJrFDsTmvhUA8oryDUsIWT2cPnPjpqCWObeaOrWQXVHYY+sc
jaE7+M3sdCrJlZrQC2PpsPuyoB0Hjd90AZokUQfqk8x6DGY1h7TYd5cQAVqCRcpiZ0bQgsv5VUls
Dbp36GnLdMjtlVZZDa9DHF3jWVvBxUNt1RUjRVv5HtKAWwBYRXZlJ9+DBImM7aOxxFprbHryVq4i
5uGLpvI+LzfbQPz7YQY+Pm1b6eswLMdl5r4rFx08gvEwAag6kHqfVal1zOgBVEoPb1iSUMumfloe
JSgj5asY8JKD/K/Nzr7KUaQ7Mlj9++KhGnGExC2kxq+i16YtDr+PJuv6m0E5n5rDINbLskdG3PvG
4t9cR2POUZSmXIKWICsUQnvLVgtjgA/nD/2NZWt8qkbyvUGpcybt7dnWO1Quti3Ol94FAUlI+nW3
OxuzS7sP9Ie0OzbOML4YXvvUE05N9Ez76biUpCSQ0vkbP8iB9HdWb35vbQitOc1kdGMwB5vSxuRn
Ev3shxpp9LUWrSbcA2tHn0jpAbZrTtV1Cic9RsZxcOJIHEVNQ4Vtk3l1OvH3EAy3HYLblvTes8Kc
S2rAY6+jPrksrd3UiKPjYg0Y0w879/HAdMvBzDqeGM3Ey7euJyHYWRdfiCrmMBvyxaTFg0kEh4X5
TddyRMhZCZ5DIx3B4gB1LBPD2GHEerOQZh0yvxgoQ1k/GVlvLLI1UKoOm26m2uHezRHgIP3xXUOt
yB3DiW9v7dbmvvq+szEZC08U80V929J11JE6Oo3Qb9K5xBjKzl006G5hhCPQCCKdmE6m3RJ0F1Da
QOctDFJvz5g55vulgdPq2E0qgT1GTdMiML18JyfAbC7J5G3SV2A2w/Fo6zgPLfSgAGJndAUedpoA
JuN2Td80LpS9uQyVk+ctVNKl1VUjhmcJ0CYNaOiibmri4F2mkbobmhqBZZ4kq7RW67SFNaNgJtJ3
MBaQPvx1nsQxeiBc19whf4XbUNqLdG5/4mYB562abcU+ArutUXA69R1vKZHAZTThgW3jlVD6M5ry
6jA05FNc3sLCJOTH0wOQO1wKcVsdGhDUccAnIW4CQ5HBcJQ0iDaTJVwyESgrfa9jnuw0JRFFDY4p
yCxMFMSxc0/8Ud2DIczvQw1osLemh9LFmuHuuimpV5rLOz7/rKDGpIPBCBVeCXFYHZXnts8xDRDI
U/Q23TDy93GzZbBKrPFgvdhVRGLJRHQ3n9TJ87WbS8VIrldHKAeuzXZyDxmpn1t/ErvLqxYJ09vk
tX4IvanBF2KaQK90yMUCV7+ffsvbF3dgcO74CYGetMRw28DlaIJdPr/4ipTp5OrSJ7eFhM6RdF9O
WaKQsMJr3Oz7Gp8e6XuMOC715YXZmQJI2NSFQH/vGYTILEJHA27Dd68RIBEiIdkNysgRZGIV8YPW
W0dmvNEbVt2e5PPLYncpnFPYOYUepnutTo9Vmt30lf0Yl2VxM/Qg2D3AwPATwo7BxS1ZGEOSQIkt
xn8/08unOE3FEUKttiltad+COzZvkYM/X/5Z76iO9bdLr6MxAD+fhp/Yeya4h/5hKKCTq+JWL/Lw
vnNnmFIcV/dZGqBI7KUJ6L7Rl5crheQjVxkuK3cCUOLhcL25LKZQqBZdk6T7y//Ki7Prcma72h7R
G/HYqoNpFM+6jNRtHLvfy96jnxfln7Ti1/QoYaxkIXQRowrvpgBc97y6JLr/nmIUA6qYFkcXMu6V
OfNRL71MDu0V6QEBX4BHaq4+8uqIrcGbtE5j67MoFen1WPZJn0GuaFf/UxwGAfrOPI7PKM3WmYOk
73K9bjAVm6YyGRWk4unyuvY5Ssw5Qwj/3oua7PomrGcDw2SwkY7jo55ZxWpI2xtDcRFOaFr3AO+t
fSdpcXOueAZr+ZQSa3Ig/msO1daajTcYnNENBHp0bREt6efcJlki0IQ4OFhA+DISQfhAZox7kxWJ
BJxxG2FEwYdA/yFKp3UQpu/0Pvn65wOOWeIILxKiRS+v4hS/CWx911lgHsauubP9adxXJmmEHZgj
26+rxQhz4Yq5arapW2ld8aXOvO+sInpCZxwYa/eVi1vFB3K2NNL+ZjJr5xZf/oGyotpyi9g8B0bE
qhPE6Ing2cqRDl0F3MqzivKbzFZfNfCo/aVI8noitrQxHTZGkmenQXsysZRdlmY+bggCCEFubf4V
LBu2sWz8mQZqHUC2mcBKqanSPkr2RlhxX7txNZPA11aOOmfQNEJVwHevChWDv69dwPX8q6NcBWv8
S/G66MZ41YzDc+ZJ/w5D8U7UziKmXwpLuLxLSHXZhiWvJS6ulN2Drnj1DorYvYHpcR2CX14Qy0zF
Hrbrzpk3RIh2O+OLdwrFMvBEOAPFnhxGFIneAHfdUYue49AWINgOCXm+lCoDRzgThe0ob8HP3Us3
rVcAaUmVinelILimcguMpjXSe4krrSjD/hxGVf8B4HRTST0mPby/nXIwcbTNRxAIfE6t8Jaa7mzN
9r8pO48euZU0i/4iAjRBt03vs5xUkjaEpJKCPujdr59D1ixGBk+YjdD9uvGUySSDn7n33KuBpfxM
IhZW1BlfzZzwoVJEm6fB/wKFM7N9JAQkuQzK2S8dG4oHcksmv80eBTyb5TWvl8Vt9Adx85rvnAWQ
D1iBPi7PNd3PkTQ+0kzmkf3y6Dmsyh606SYFIZ8zZg4S1d1/P4Z46c3/reUfF0GpX22i55khKyp1
PervGgBDMvWGH0ujsTx6kxviLKuLahvVaXQwdYtAu/6LE9LteMsfNs53o9iGuZFtpkgnSZYRyz6M
OvdoVvqjX86O/dK5EXsKMqVLrx5GCb1HKCVbNZ56Sm7e1UgjRIm2iJUrXMXEuI0lJkd/ZtT1IsQp
VJyi1hm5lSpOcqsiIhDxH7CaaNMVX0eNt6sXqmpL7f8hyNmst36+W15cZSfkfsDv1BZWQjCMJHk5
pSqkA5y50l3HxmjZPOsNeEgD2MOgDwZijz4+jwKAXjRvkObHGU8Sko2pWg18rqMGFpV9DVPOQhyW
a2UI0EiyA76d+qI8NCL70LD4X+kcoXtHDuFWFTI7Z3UHBSabZhMAEcw5syNp9MM1kp9tS2PLOfo9
Gl5YHLrdfqae/C4G3nbBvEQLouAwBhn+d+0e1OFL4hEuh1ZleEiK9MGIAHAGRaFdZXoqkOIdzET+
ACYMN0pk2XawHZB4Dg9F4RFckGS1hAaAulP5bX5abqgp5BRKp46o0XhOXRwPDYaxm2wKyO8B9EKH
+V8adk+gl/mlsNvDkWmefO9AKIaoENNHsdFtQAUg5Qe+thaieMo6J7vmIoh20MOoVabkW6m9TsYM
W2QXfes1HopI82hAPfhtWg4cRYYn2YtH3XKibVHPeRiSAnopkJj/a7vacXfTvJ+lFgFdHaEHXP5H
XeI8CjWaeYuUCzvXrINsAcYVJr42czoBXMkfu+a57HRt02f9j4B7aB+WMNGUzdsdIfgbCSvwrEyc
YD0JQEvrxpbQwTy5we0/kxQkAUozFs/Dk+Urn5SPcuYRznN6zLzVtjaglNfpTMSaaSR5G+wpOfQD
kCVy1hXMn76xh7PtJ/u06dU2jhkKR4nePE1uq8jDBQ6XtQWGtngIIZ3VwEwt07/Hnv9h2QsZcCA2
HlDa0zJ7mMnqdV1hOUn7dWyBL8lGNOZ1iW+QE+N5SqcvWRNRgNsK2EbtXPrr0nFM0VPUxv0+CSUe
Gt3cS5nIYxePP7Qx/JGOcOqSIaOXMAC9SY/FrxaofadNm9HVzfcdlRdjn+hoSuchRglQvTuRorrQ
4LnKn2VsPsdSvJZ8olsrhh+ucF8idofYKJJqh8r2JnwUprGl6+cgc15LQCRgBljydJYouNAKR4U1
PpCLOQJTDqNbBPoEesYPXRTtztLR/uW2+mjYnyp/NyVznGAlNShxxDsHstslwVR80KIPYQc4OIte
Q6vOieXM0+eG9dqEN+lpqRprVmerXvgXYy4HZJIBCTW1jBgg+j2bpd0NJMqmLFXy3rEDnn+wm1zc
9PAR71p81phtbguBOZo9ACkoEXL+Jg2/+bhIAa2g6Kl6n22uNIgcDMtiVxYQ58kc7I/LvQOmE+W8
aslOqkyxC4VgFjNDX0rd+h5oKXgjG1+iksnjlCrrGEE43jW5+Ym6FaHtvNgePPfNHkM8t8P0NLHr
coWhHiLujwoUID35rDKxk6/RQByXpyUJ3gaGD25PjngREeE3Ku6ELHNJphV5frFCj2z7LFqHunfT
iiF5ZAUFrV9/4ECXSNW0HfWWRUNXAwZ2bKoGWI8bA+/vZ9RZ5brH479pcLuf4N19M21Me5jz3xJh
MxucO98+059VjPHNLoW80ZpbUHBbBpekTQ+Du0tzoz5kgefugzh6LjT51bbt8YZ1F0TNWOdcAAbX
yw/Y9vYXg8L1UT71oxfsNK1pjhEzg9vyE8raXjdjPl7c7oFtf7DxhQu3vE0+d54N9J/eCb+iYFXR
RubWdOdBHOyVVABIoc1UhKSriyDVhMpuqO5RQgiC95YCcH8mZOGzrfvBWoxNvWc5eS3HyLjpkY+r
dyBKyFBfgE0fJkd+ZeeQvJB13SHQ3tpO1NALADDiAt7AX5/f35+YDMClhZuwGo3nuBqQK6T+qYEC
xqCEkBhBpiUk+Eficx4QjgW3LsvGrSDG+JCnNQOPxIi+JiI41Zk5rol1KB5rmSAw0p1vvcB7KE3e
HAF2DUby/F5dP4F6kfuxIa8SqG10LZ3UPZZpyvBbluORr/0sTWgZGoG2z37GtgSAxxDcS3AnSNft
M1GMb5G3xTzmvGG8/+rwvhBiIf19ArWzL5TlvDWgysiy8R6Vo209F78yHolol/FQbaci7Bh8pZ8Y
ffpHhTqOEyX9hOIyOXDWt7u24yaDzKvEkHDfpNmuiYmSwuNjbRNDpDvfIX/UGoFbzkdxXWvdbqgl
pHPT34VjNG3QEpGflIekEw2PRWKHb8oYLGLEdjXBkccGsckd9zBbdL23jrpd0tXQ37xAAXqbYvsw
cSJeGj/b5xlXVIStOxsoQZh5UcWko/kxRpLvFcCTHIMG7xbjqMYjohIL1SWIkEOVJNds49B38bww
Y8KGeptM62cwDsUhbVADeKmfEhQvkVjHEFrbNr24EXLsdHSAHbbj8KYXGiUT9jyzq/xD35v7gEI+
Re3ARiczuUt+TmnxMJLIFZG6JEIwZUGG2WVColVaJLs7REaVpvaNC8NbgpHGqsiplsdvbgaYgCpB
k+oAddfaOlFw0oKA/CovjzdMiFd1L54a9A33JgYTnPafWpVae5bFBNWXzZwLBPPQzfQrr6dpbY47
W0UEp2UGfoOkYVIJmpWXsNy2Abl6EIh5WQ3xdTSqJ/gUw7YrfToflZL2a36MMx/vAPHGAdhvPIgm
h3H0oTSzD1UmmD+0Cf6T4KFsGEa1Ft1KyrBPj26dTsozOot81VZuhH2dAHMPKiaCUFQT/aZnnoy/
mi3dhNO+DckcUwm+a8sVr0SrAfc0IHZDZYELhPxdYxQMZYC+SWghsWYg7tPhSz3xaMOw7Liw0VWD
IugrdoXORh9QvYsAQ8pssix4+Pb5SFjI4D+45KVXc0i9CSIGv1a2ywhXWHe8wDbaxC6sQhJ9zHS2
/txpfmc/D0yL19pgwinUIu5dvPBQmqDMjMaJNILX1PT3XgYEFd2DTu4dretYlzssUQYGY0+f4ew3
f6R9tZwfou+67RgYALBC3GwpWy3Pn/NMeWcVJvywiKIs9gxcUMUqpelCR1DR2CTYrjH+ICI96Fg8
1hpHj9/igmZ2km90tz8Gmu0fkaD+LEPsPeQ6dRutcbGXj+55KsVzUvQM8WZsV+qykSR69xoQIDeL
+rJ9Zw/HcMju0iM8MkSl6K78hgTTRnlIOuW0zYnF3YKm8OeUbux1L5nn/2RKyMiq/uRAmYfoqUDQ
e/axHkwWsL0VYJsna5H81JVvQEkKvOCVn4ecvm58saPk6+TiEcl8fuNW6+6Swp5udQcQmJpOC4DJ
+PhDoYxveF8+17X4mbjV11Aaz7KrIUnhdw716FMM5hhy2YPJ/5M4YmluI8t46VC0rmrMF5usws/W
25+cxsZRrJtQG4vKg7ZBaFqoRXxwwRV8kkSe8MrJH0poDsSTZus+0dN9Y4ILHLG3ttAMDTfd10O+
doLkWU46ydbh+KkVVIJFTlVmTa62NRtjFd4iCtOt7QX9JrLFBzXo+E5HuKR9Vf9IyZtsBgyYet38
dLqOnDO3u2p+YKFZV6fBUR900BCbKeNLuVADe9NLds1oPHpZcnetqDgOxJOAllz5WO1XA4bZlSeS
YxBpEfdwOZJ2Ee8DwQc0GBCflOZ8N0JCKLkVvgrI00Ab08IgWo9F0R7nCakpHYm1nTrpDblQTMFX
sq03PP/mBtl4u1+j6tY3sT8cTRpYGHdOs2kc1cIFg2Hre9I9x3yroriRcyGOAW9HDOEZ+CMMjhq+
yEKHQxkNwsNkBw6BR2sDtf6s5Rr5IUELusZ/1oae1qdOcfCQBID0l1qhPmpmdO90GnYu5prE3OjS
hTZIF7QnaT6enQzONSxnN/5WhuZ3P8UIqQX6vq6d79IIf+RsaxwiRGGM+C9lqrwVISb+2ncknBF4
OY9p6Z1Go/ucWGZy6xVhZYicybZUGO5dKEyGaP1za6tTzITCbyF0RE4TPJhR0z8AywQ8FpGoHplY
l9rhNmnBNdaScA8fiAOr4C7mWgDbAYEPssqQWyUIaC9kavDytt7CoSM+3A+pEIr4Qp9Vn2pTe7b7
Rn9RJqenSkzzOnXy5Fild9BEhI4MI98lyPtvUEKym6F/LgPne6OVsA1H0jdS8+QaHbwRTLeAv7zm
kHKVzwWdP3EvzxOm6OPYinBfYx869KLC5UByiWexXHA7pRDOkPQbZzZxNF6I/mfQGXRXn0lDmea0
Bkj2OCaIMIBL8Lj8UQygyttQ6DvASv77P4PD98OZAHMs/6gK8mYTdRPoU7OwL8sfLj07dO4A2rsX
uLveL8tTKvwvMUyFC+NYwLUMRTbwAIA1CAHqxm40ujhQhJELN6Mbx5iRNxypojJZzC30L4VMfh4V
RFPAgJs+mc1G9y0UbffCts3vkyeZKu286GMTA8DBoPlPshmfUVcS427iAJeOR/CEQs+b/ZROzQBJ
cqaBgrenxvzgqeFrVaFJK2TBVpKGbLT6/qqZz4YR5nvMEsRrzpP/RXBd641/sGhZNAazCUGJ9FHR
a0VRbeVrs7S8Q04q3LpMkCV5dfPNiMotAX24vqFJoeZ0hyuWdexZwmB8CsmRjWfm591HGLGGFNNW
kZf42BKyufwNjBqffXyIZJRoqA4dLLt2zW1ck+6r4hqbqofsG2xCbPb13azqb61ddacOe17amOjA
bQuXVn+EeN1QyqqXRftVBP7BSU22zPO3GHrth+tp1VYHG0nkCKdHGHgvi0wKfZh11XXiN01mFGe4
9EyNna+Z1mlM9cdToJsPIhjGc9PnwIjmVihvQ3X10Hy+69BYpTShXTyPqNBX/Jui93kfTNE57WH4
AtLCh/nC85CnTchST5F96FtMXVKvuzg+/9qEsS7UFpVsknEaDgAlSZbX6uc4mdSR/5DuS8PSdjRc
rOVZkLWTe7YJtKIPbcmeqxqYKwg30c0Lqzz1fs8mX01HnZ2dNW+2naLYlnn16pcZ8wBCvFoXWLNT
oiNzvIb7Zv5aWUPYn2wN52J7/q33UQxGeVXRmyrqdIc4SsQ+0Fw63V6X3BOoc0EPaSTtUlWnu2Vb
U3jJpxr5H5ZFy37WlMY7vD4LL6DubIR+ynMqeKcgd6Ed2ZP3IZ6bbNz1gaPuDI1OTiO9cwqQaYrm
SoZw3GXaKgdQBUGapCsJJOBWlS1ss8gJdj04PstouyO+CfYxTv+ceR0VV91p6OjmQeW8spC08GZ9
JpmzO7vWFZT7zjLc8mQosweei3kcJYe6hm754vGIOFYbPpNovtN6V1xca7xzRXGGuli6jXAiQMdK
foiwqXaNVMR/zhdPunhep5Z0pSEU8vH96oWJd8+JitMnWrEiiq0P9pAc+nl+jN/iFu40dg+8aOyS
FFS3+MzuPTxrYPZ7uy3OQ8I0oxE90EVRi0PQIAAQ1rRzc+hcUeDQP0NynXf2RYkuSw8+lGn/sYf3
wS6Pfni+d/JKQekefoydPlzMEl06eXnLaTNNuXeOxhJZUiDXZRArBgsu5rzWwHASdExqcab74HbY
zWdXnQRPAHjNIy5S5LBNePew0/txyXxj2OTgxv0wm754avwQJ/xsRGYMp2JEj7WMCkzq8ccGDBu1
L9SWrZxSyNSMsgAY09Dy6DEEj1QPhwPwMFTBFpWm7j7OcYhh5zBYqbVNql9Gxjm7ZRU2uso6G3H6
OswuJ44B0ie5RCQB4M719Ix95CzKjQhJhcvSbZZn1YhL+zzZ1S4MEKuUtQnxgtSlkB48cJEqDuj0
nkMAlCrvkytqWLm2Qpcf1nZQEGTY+VNUfNu6cT0e5sl6TxdklJCBEJ998CylylJ/ZWVR7xbtXk9t
QPg64K7lNmHY420CBi97jZOZ/dsQ7yN9+B5r6qOTWZ8cAxR62Tj0T25xMhnzDoY3vG9CXQVWjskO
oAaCzbYy5cvTZGNwDbfUENNXaBLpOkF24zvERRHgQVDcvBEF0YIadr5LU7j5B1cGXzQyMZYbpDWA
BCSTX1xoHDPwZ0PxGRiitpGTTw6M7J9HG2Xm2D5ZdJuHJCbRaggr4LJj9I08hPRMIg0/26DXDgPq
rnsx6M0WMaAbGRUEtOqu8oCIxHkHwn3qIO6y6P+h1iB+myVCai51nQe3q96WDlwQJLCWgQKWINS0
MgsdDpFHiog9azFKzA9H3SL3NjMeINKy2ZBTuDMbyV5g/o5jbM1j1Je8rgB5VX4UwlHgKkwlNO9Z
9BtaI6jcLCNavFEstbk9ZttajXJ4GM7KSeJV0JkFus7U2QiDZa/BLJpp4aAOgPjYpAbh2a6NA0vj
nk1CxrTI1jccqZCuA8NnkLvh+wQeeixf9uaLlhUXAI3H5aPLiPGw6sJxjwtKbbssQidQYXQybYK5
3fID7y/j2ZZszENbHm0GpZRQ+O874piK+WmXE/6/zjQOsemDkTXelc3IEb471cAxymB1WeqA4vyi
MV6AzgFHgscuPUaEYEKXyynzIu/9de978etUmhTIjI3RaeXdCbPZxUSpQBJoCFYSYRgsTU7cnLX4
MWfQiEtn1eYFcHIvZVOLZZsARpAvdXJfwkD92osPrqYe2lAfHlIhSCWHc+Kp17aYfhqATY5N5vTf
u3z43oAwuLAign7LIzxVGZodcg8ACIu9zxriIUaoeyFt4kh3TacaEJmORcR3oq9hie5DKwjRYrzA
niMBT7Wch6KIOb/kFa3XyipARk4iDtalS/xt2XvOPaqBui83S2cK/bHm8cDTWb4AM0B5Z9zS/LwE
JqJmI0R5G9Af4Wh3lX5JeW3CQoarUWbtvgJ/tmsTCMu4LbyDo9X1ujWJBrR5K+5bxMLf+Y3ozGbn
fir1m5aU4FHqiq13vcfBeCCKJTp7dcVqcXJv5CXB7gpBvkaj2BFjlO5V2sOe0upph8y8hjfA5rM0
je8uNLkN/155TNn7QWiq3UMWMo7zxp+x9LMHvWL+apsOa6xofOgL8xtg9uhi1ghL8pLcbXikVBqL
lEVl6RNCNUAjKrYRmfTWdABxrt+M+Q+Yh84qfJI6o3gvCc99zAtDSsK42llhv8T2jRPrA+Cx3stE
Z2t4bfzKEsPatgPiEINHdoscqXwO4fmsPQhPQc3TG4efTCBQmxrWwvv5PJTQewF0pxtX4wI1WY24
pxz3OKCLgyrtvVW0gK4ocY+YDLYom9UR2chhaPi7MnQ7iy4irr9nfasOZcuWJGVlcXTTU4lm7GBL
wKKDRyyea6GTkaoR61QVGUleHtifwAccEwp7b05sXGxQk0Ph+usAmgm9rHX2zO7ZCHHuWWZMskHh
MfokKw5VSHXTuvrj8ioiOyRdTzKFAxmPB2jx3hUAhesP7Ev0j5EoWHME9bEvGnbyc01rNPZVxUBG
VUcyZ6g6UluU+TV3KG+tQQcQUY23ATi6UKl4P+MQhrHktKI3Leq8RycnmisNtfrmBN5XG3poJwF1
sjt7JaVieECFeh4tcY5V8MAXJayeE7Vo4ZAwXBQrl5KPTTuzT5rdbUwbXrjsihu+/3om1uM1JPBL
Q+eQZLAXl6q55h68+WVhn6uyTtaeZCAi8be2ymDYaiuMfXlyZN2HbEpzP3CzJnsWkrDNVDFXcpSQ
+NTYEmcQoEEWJRSj1nNjafrRbK2NcuJblmvannBG2pvEKAknM79PZYDcX53KjFSbSJUflx1sCN0M
IrqId36GWTTOa+04zCSjEtHmyaHcJbWupa9c5BWgAM6QcLJyCJ9FCMBTTvu8Vj497HTyDP/V0kEq
Ly+wLicCikSjozN673/VUkz7Kr4gGir3RRbKVTWrlOdflp09yhqNRAUYmJ5mHvPAEedURwyCROjm
flkaOFVstDQTQFWbeG5eOMByLZ7L/rUk6OkE4Za2mVNedObHTmFMxiVCMxZEgMihNB5SBbJyZgHT
nDyWqgvOjtS+GD4hOpaRdx9gxcA8aQW4796g2yh0MGIZD0tkg6pbvkBGcuaFBuhdGxx4DpgOAIRr
GMjtQVOute9tQfo0gNYSXvrOydJqg7O64YmkI01tct8dQ/l3fr3NiEfwvCzNY4IXjw5mglklpe2k
3r2SW5FtlyK5dCf9YNlXC6MKYq3GRMhhdficwbHEKRM5ii7fhYSY2iX0OVkclVVaQAS6p4oI+WPc
9uhZZmYf1HTVf2wM6RxqLxy30K9RaZAD3rd0cmnZTKsiDACFl6m8cguRzbtCNWZfgiE4siHrL9OA
VKnzOJw4oGsJ88tsbH9Tu+E61QjNKXwTvypVpTCGjihZhNK9DnB3ikT8GOnEIwVzBkLg7EEenOyo
lGei096SuB5WtWiGOxIV4NshtUT4XRZeulG0zadwCFGkWPopLmuGvEV1lYN50Tpwhti9PweGwWQE
ntHK6fKvTkg8ndllvFn7E+QoHrGAGb1d3wJXr1aEENV7MO6fHXdKLjU0Jum72SGbuLNbRx0Ej9q7
fVois6Y/Y15dIh0stR7tlCT8dhaS6rD5MVfdGGyiihAPpPp5T0sf59e4ixx2uMKeJTZh8VGCqj4P
w0hat9ezZDOeAozaawvAK8q30KDKwItqUkAcIpP9CuqUy6KACAYNytpcmRmIyQ5+T5yfLO2RT0Ww
ACs1Y20pIP5g/fYuOE9wEe0z7xwkyhjlGUyk4pDGx3jGKg6EfVvwtCKTdsUsJLHrILOnattDJjo5
09DsHDONd5VZ3OldfaYdRrKrVLgf0Kthgv4SlGGw+W/vwF8cTzho3JlbZlg24I/fJOVlQ2Uzqsa4
L4pDonODu27E2ChPXYrYtOlo3DxCf53SoAM2pTwsqgOjSty9lzJ47oPMQBO9gqhnn/lBV8KVxasz
mq9tF2pPjR4ZeMdyBjFszGKK9MT6h2Hkb98BS7TuWrZwDIsg5V/9D0TlMukpkumumxPhvjHANSdS
xVWCuJqmhuRHeAptiFo2KDp1hYnebrsqVDQrgzhYgTR3Y2MNn2urXx0PHiQomtngZ+vG9wAOx1dN
I+Ld1obwdeyUvjaJxPjvX8GYfWW/Cvthr0CEMUnKNnCa/8ZYiCq/79pA896F/blFvnpQBfSmhouI
LPdBNc8qTzwLExoBEAxB1cDlF8U/HeZ/evBd3zMcCBXkQ+im+5ufuKvrLi4yqQGapdPXyLv+CMOM
oVvebco8L5FwjPlaHwiT0xKqgMwgKQR/BXIkd2BrMSA4NeZXqESqXVVf0ojpWOIMszKIPMzZpANz
ANilKw62btfP/30lrb9+flvos/HNMC1zNhf9H/MQvTpznmbS7oVVbEfOz3tQlNbKMwHcLgUHs51N
iHyYKQSHpx9q2nbp8g0MoCsG4SfNtt9kAfo4r8WrXlHCQFz18+I1b9sYbu+rX5GtNPYEoblhEG3J
kEvAXHNK5THQw8ww8m2PcvcoVSzRkLrdpoobupbc+we05k80h+XpDFswQjgeXnZr9tv/ny8bpHbu
9G4p7myA6PlQGd/6eDpNcyO81HrLjxhA1WFwYByTkohpPyL7ArXQorTL2R9v2346WrBuz7mP6SJB
Odrn4Q/Hflv6ER0g6fEfP9KfHACPT627hgXu0PXFb4cOk0wzbTzTuldQArZlBGRQYZtHZ/pssbtZ
EdNE6Kzl76VZtjsCD+otFPbhmEZIx2BdLsKPkf/rMTfZU9oiIfoMo9VR7pdmrrJR+NSztsQGTPvu
GVnayhri4sqNTLY/RnCh4AEOM/evtksGFz3nP73vf/2m4BqItfUQ5f/OkFCC1XuYsUCpZ/ycDW51
OxbTmxmXcCu6yaIzwhYa98HW86uTrhGmI40h3dQ2UR6mU4Z7fegZs3DooYsl6G4pghYxK1Ne0IYg
24lafkVaH+7/8Sv9eSjxK5FWaGBocfgGv91dsIgKJ9fwU+PZvugqYshYEXgA7rTYtOk8qiH2+pJY
vB2bqCGzI3bXvqhp1GcToVTtJtaraId0xr7Edbr2MupakqkClIkpvUtqPU2Z+FwU5U+kVXARK1yF
OR7sHSZ/a7XcfaXAL6Zw3tS9f1qK0P/+kn8xk3q6beKItHXLtuEM/PoIzYSPXmqRify7Ydoyle1n
I03kFgdVw9JXBGcBaFaewtr0HojU+JSERHqxvturiaSKrE2qU9XY9qbXow8yHpNNnqFwzltv+Mer
+i8vCbJg7flQ4+GB6/nbU6PpncEmBPdXlPIIJy2XDDMcyOmQsB1Obah8gredWY4t5x3LcN8mhVf2
ulr/46L9aYfkk3i27UMoAEXl/WaT7s3SnLQuxYdmIJ4Lh+hn49fW1doVtaVv7NSA/gzS+mgBuq5Y
LZ2JkYjK7Lgc/07taSsum/qHL9j88+j3dMyZ3K2m7vvC+e364MjC4UFIyr1zGfhms8wYobIxRNMB
6T3xe/OjZuTuBs0+cWaXvgTpIXi6bHa+Y1i9qRaLI/4+EsM00JBhCU3cs4arWaGYVLr3E8s6dhHq
kH9UMMZfLqiBXZtfdcaSOPpvby2KPGUT+eLcZ70/sl2impDf+wU+t+Vp8jo6gxLHNXtnn1RfcrcK
gmaXcjet22c1e+VT2J7/+KH/cgRwTLs4sObCBAvzr08HXm5NkMFu35eH0XQL7Cyu8XMAuri2Gnwb
YsaaFGShvDNvlhmfkdP8//cH+dubjve5rVOo6r7Fa+/XD6JVhu7Pq5d7OsXj3iK3OoitI+llAyt3
cBh0aOMOJPpxmBKq/BnMo6jmiNUjcjLQYW5nRCq72ImvodS6fRzYJib84rpMKuyy5yWi3KuoXfmv
j/633xaikWs7BrgDw/ntt7XAAVKLOM6dRBpiQ8v+Nc2V760CvcIERI0BoIlVVJh9zwc9PAce5py6
N5kh9OqooWl4zPvQwIXBf51GISDgpf0e0aQ4JO0n8skEpqyg39al8Zz7NK9a3Oqn2dv2//8NuPC2
4P40OSt/L60KYZEPaLnePSSZFaSf1r20tfO0VE95mL32XngPe1A0YjT3rB/cXULM0VZdVY+hZOmk
3zlJqjsQACBabKYO0EsSHDC39EMSPP33J14O71/Lao/u2IWWBC9p1rz9etc0gxKM0Fv7voglOxtt
pEiYF9VjtENTwmJ7cr7jUAgwLmX35eYl8vOa2czFPIt03jkL+Sai5MiOM9n+96ez/kT3gFUzOEWF
KXwPpf+vn65toRhPsYgeFq2mClhIoh6wttocMOKP9FuDizTHgXZLgGb/TAzMYTkNAnf8yAaxv7Zg
F54Lx3g10fqcKucReSnR1KIFNFvYw1pnAk5K4EproO3xV72v++o5WTuxx0fN1bDM2/vFAJP4zXdK
2Zycp8ScFTfbPnL3kdF6R3cW1f33l/8LGWEmXc52Zo925w8aQWr3QiM2kjS8+f2ge/KFgGcU9b5J
/Cmal32otx+8SoZnbzKD47L8SBPhP8j4H3wXDlou9G+3iQeEHxKUy+ehwPj1h0AF24upNuEkz/tm
yXT8WGSwPJRat0kOh4phc2Uxw0omgjxygzohK0Iqueg6FB7GJKwwnWPA59NnX2SMn6b5HPAsop19
LNoyQvpBVlypf0wLpyckKof7O/8xWQjlDBjcW8oL1mVN9JQLhrlu100XQ+s8ONhusl6qeDV6wGoV
suGksF6sWZxdAxsvybcFioZlp406ZvNEoIa62+CqY+JA+JA7cORpCXBKLHMwxT9mofVlOUtyJ/ma
RjkDicq4prUybqHMNlbZams/J75atiS6J+3ZNdTXtqObIzSwXC1TFF1gsYrLT74z4sEF5bufAEqs
kjBzHofe/cg4BflkfJfNkL3lIr1rKHFplmpmrPkFi6T1KHNvtyj54wanbSzKjY3pkx0KuaGqn+Ql
c70n2XWU8PxyrDGQJGeYlI8FflJMwkV0QmT309YrGI0BjagfvkV5b1/+//cpCMnZNw2SThe/v5lx
ciT48LhPlwkssPFbJhyK19B88/QBdVMyMqQxxvG47JOXM8Rr6+rYIRb4x2f5y4HhU6MSYAnrgRP4
t1pV+mxtWalHD4MMiTDNR2e7ePeLXj/hI+oOy0dYUC4/TPyJexrWcl2ReOFn08vAOHdT1c0uSPCc
4sSZ/tEw/MlQtdAdmijdnRlE9scUo7PJQesrGwYS01cmQGsJTflzlWFbbIuy+gjreRsOyOmJRfUO
1oQ6POR9W4gILhBrynXhWd9CaOKrUBVkZsfh0e0Iu/vHZVwoPr8+7/7M9zGhkUGbsrzfDt6xI99B
EQXzEDraBVmJumjzH64xPtS6g96Nt1ZpKz6sqLRziHwDK0e5NkVH2JU/uleMfvhfjXGrp02z9lvg
jUuBtNzQS6OpgQuasxvslY6i0x5rsBNpa766Uy+uFha9RxuYIpHuGwjmzlY65JU5Y1Su/Dz6mPmZ
d3br6s3PrR8G7/W9blXJtnhwumcLKcq2IJz+SrDxy2DR/vYFvYbQakTbXUIpVHNzjAwz01UVadg6
K+EdLRTVawO59ZEHPo3a4ui0zcdFeV8IHKtaKRHndIgHyviDoVhGJjiskT9XxbWy1d61/P4I1tBY
qzjtmAESedIURXBmAP8D6kO4r+JB7dh5s1UJneoalv0Npz0XYWjUkzIRlpIrAfGywH9cYoUgzca6
9jXzLQ1Q60PL1mefErG3mziiN7OZcUibQ148VLoznDx07gRt5pdeIQdOiQJGYU4AU9uP001kyblq
iEzrwi7eCf6KVTy4xusyRC66RFwL+4FQIm0XuXV9NOzxS1qjshxm6kNW1A1BPAnj5AiTpTGE1smr
/MdRz09jzNh5TMvHZdkx9NZn3WxZhKbyZZxeJ500XpgP54aosTWlBuvEzjwy1dovZmOFOGdTsmrs
TdVvpT2N2MyFjmpJFmxdgpMXSefNjNDD/Q9157EcObJt2V9p6znug3CoQfcgtI5gkEwmOYExKaCV
Q+PrewF8/brqXrN3x21WFsVgMpkhEO7Hz9l77fHfkYL1f63caShqQGYdsIVTW/Tve5rf5YLZdZLf
/EChE27E4qjqA+dEceqZcxzqoCR0YxBHhhH6NfdLFbWai3GDTJVNOMUr5DLWtwD3Ke2URxdMOxOx
cRvSDCf0F1pGx3Tx33wy/7VUBjWmcrAkBpzPp/lPxw2rTsoxUaLyRke3ptFenEizdI+DRhhMqMFc
NpHeLcssRI+AelkUKs4Vdik0qZDs5LNu1sbzEAbP//3jMqY68W8LBiMWoFMONaSrUyn804IRoAlN
UubCD2AOkak5BF95rtxYlXJglo2my20Ij80X8+epjSUTTx2j5NQHmWlFdlLsLFG8JKwjG3UirXBM
1Ri/+dVx/im0XOkOilqAQGBCCHm2t25ixs9JihmQFFSEFSHzWh2ARijvVitgJFjIkMjR2NTQehCl
DLN0XbtYo0m96NGe1AA8/ZtDgGZPm8xfXwvB+MyGPU0ngnLpX4olmzl/YTZDc50bZ3PxXwzmjvP8
sje7du0Qx7BR6vx3U6MZWdL2ck5+wZxrNstnKcqLyg4fGrkotYeaVdcNrV9BkPw04kZaqIfA9a9z
KaaK37mo6928uAYec1qtZB3wokqsusxCNW2b/aGmCl7hwUnP+XvnKQT3uvZDawYM52yJ1tpRKFuy
oMeIiwjcRHx1qD1CyX0ou4zMHinl8EJGECiHmjB07FP2NeEQJrJ6h5rVurQdOWmEMHx0+tA/Drr9
a6auDOpb19YntIDuMjUbZtxJ/qob4sMw8fqBLsxXajyu9dxvNrPxK7JrGiFGj2GjpVZLGzOj8Zmv
XJuZaWA4T9JHsmggH1wOzoBWwTG2VdYt3eKgKToJarn6PF8fZPdkG47ezxFj/rglSCAkLwX9GxfJ
PCiwhLLXGcic50pv6CUKnEaebLp0cTEwbgzsB4aEyY4nEG7KJmRYU55VG+V4JQdjnSfhl2I/+YZx
IC1ThbNk2A/ztJhUQmaLYp3VoFqtzI5XZhkHGxtHHDP/Cqqni6zf6DsSR4tl53fGtZpC6iMCpJq4
jTfOxHeZf0upFzVjZFle5ydFVBMW6axTcCTksFy4+ttaLx9DaGXTEU1Dl0Y9SgBF7PTveJuKtU+c
6l6XJMAAg14iuw/3s6xCOP6knEoc9ZJXJXsNxRsaXcQs/ZCcBDjrnRoGj70daHvo1oBu9JuuNWJr
y/reNCSlTzzfwLSedMjiT234hWJD3TipJfZYRHHTEJ8u/OakiBxmXp9dMzDPAE6SU4bX7Zjp/65B
9M9HFPqwwtaghRsWHLJ/6ZibbpcNkSbVq9d0wa6ywZ6OMWrGygxiPnd4io2gukgNRiFbVLcjtU38
lHf/8Tf6PFkL3P9r9MJf7/7vpzzlv39Oa/jbj5xDTsxV/l3/tz/1/1Hwg65Rh//H/Lr4X/nqvX7/
H18ZDe1hSq74X//zsXgPs79GPsw//xP5IP5Bk5yOnAP6z6WZPpHZuq8pDELRnH9otjp9E7a0q1Ew
/1fmgzD+YdvkEExZDPyP6ex/ZT7oNkERsL/YiSyNhjUdj//7wG4/i/TPG8gD/c/7f40TEJjU/raa
m8AJBWpheiSaTqlAX+fvZUIxAEqJwcqEZdZuCKr1yKnGYdJS2N4z973hA/wYmoxHAU9hq5TMAx8q
JIMgCcJ6XSj9eIlNMWqQENKPyvKGw9Ck5CeYcEOCIcgvgapeIz7LG4YFBgbfR7rJxqFUzy3RmWhB
CTkna8w+m21YPjM6A1CkGC+NoukLiHtoyslSWcWAhN51Uk4q2WWvSatgh889Ir1KvG2qoz9DPST6
M4Ku1UqnPGsNsoe2pLrzexE/DYrQ1qP46GU5QFw1IQvmlyZV+ltbp79ixyF8exwhB9EsWXUJa4Ue
6eEhKbO7nKAXQ+LRSp76yY56cPKayPnOjm8j6sF1bUckRgk7Zarh1cahbl6BzMQPbWyMZ48ENbnG
MvHZTr//R3cSdh9qg3+sqii3KGXqY4rEc6eKtFmTrRTtM7urV22lorbJ4dkF8Lu3gvHFj24FZean
Rx9zPz/kIkKRhTJtp9SOs0NaWuyboo4vRJUykFHCazEqwyWIfH3nDh6WoKEhozns83gTFaJZSNtW
Dim9vMP8VTHd7XWBzsWoABxk0olWpIIQnFgp6poAneFi4XC71IYzXNQa+UzvT1u7ojfLsrnFtbUJ
m3D43Y1hgnYXlTF2J/Uu/LNRp7SjCMo0br7nmo84vKbE1LLemZNkPVUgQqSme0toCACDKbimhObL
3TyDmW/wWZoEiItD0j2o2RgukH6IFyfq6m1eDeg3nKdISa2TzmK9JYHrdxe+Co/0XZl+oDAFzzA/
TMNtTqUj6ECqVn5SBeVKEKNchv8ULDPwHdtBi6qHSaLPwE53134a62trcq7N7yKJxM7159nMAK1E
QztWS6bfVjlWSxwsKkxzz9u5tFJ2WPG943xTRKa2+XkI+KtxkNBbP7Ah+auhbJt7J/aZxR7i+3T/
AKhtMqFof3o93uemX1+DXpzjCI4wNi51F5sEoM8CvHBS4dkCJlqTcA06otSWfUhDisuJsGiXECH0
4NrNLM/JEIhPWdntou6PXsdBzyq7YJtWlbHqiAjHp5p+wDovwJvDf7WD4xhn2Y3BANaYVii84AKs
Ntp6niCoCbUMicCispOV1Rx+XhElQ1pBbQwkprQ30gqixWDEr51J1jcuEiS/rfNBEYi1fr4nIo0a
i8OFwta1wveK8DXHY4z++jk2Jelns1C2GlxiL9uoXtswmVaqOaqPXdfZS4GxcrrjTt9uVQ0/Xtpo
pxCCSelqT5CInxotHoAPVsFt9ug7jfXW11n+4ITJtzPZAtvpnhkT4KhEcbf7eapO4v+q+qZCFMyN
W9g3Ww6P01jukEWZ9eAlzacbKRP7TGQ7N7TlQ1LUaGtXSgyCw0hLAjMqwrNBi6QrRboELI6wcOaf
RMFu4mcFqqHHZX5pPQt8gVgOtl1/Odk3BihCrBFhXYKy7d6GDh9YZWnePSTJZAPowDh1GvgqCF5b
F0H+SrWK/A+SNjNr/xA4ZyLFzshGs0gF1GVmPONL/QwivQRMD+UIRbj+3CTeJxZlnJRi6G821aOu
CPcSllp+HJA4Ynsyu5em7i5eF9wsitlzj9QD2XT3PUQMFzq9bY/Q4Nx1q9EWxXbjrMEIwJPyAVFN
5bZadNri59WsWzc8VewPS7uXwb6TFo3pILvZnbzwqo1HFspfSuRHj4pvwZ/rtYOsVEQwyQgyP5PW
Y+4lv/sYk6cMBuWMlkI5W03gwQQvHCSwIDAmKAc7TbNskw6X6AiKKiTmemcGsKfHYhyOY6YeUa5i
743rb1RO1YPkcHD4Wb2BqVdIz4ad6NL01pRB9gQBzlzI+ApahMNXw9BAiLB4oXlULjWDWFOdcMGZ
cDXf6ChYoeC9ZOjphXUZKr+DJWeSWZ63xpYFZC+SorpG7lhdJQnVCzvHzdFYTY/IllZCGZvgefw+
v3QNwWT94OHPqXzrMZXFs5nW7aEgwnlh10TEzI/er9WAqeAglmJKJVokRlfuiWt8yBxVJZPTqFZO
JoNzDYXbaEV+nS8+hzi8nCVZ86s/cdNgw9CLg3DJYKY3BaxrlBUf6yBkls8YIlHqu9Gp4BqlwcrI
0gi+MU/foiQ7WyIX300NPsH6gM3dLns9dFZFZTOKk5ypYmHXUGl6ZVN2hfEM5ZwnBI+xiUJ5qw1c
4KZTDBzxhicvHAeQKk13DroQq4bWoirnwyvohh6qUlZX04iHvaL5r33xkKtaQ8HL+9q3tOLgnEkk
jTavQN73D5FIYLfYMr8M041J3NtpMIZtPdbGrz4ICfUby99gZ48IpAHWwho+xAVRgWROoMro4wgD
STk8gsO8xC7pDqDOBvmp6gc1mOIT9VSHr2WaF0iYh2pYd7YRvJhOHh1Tj8Q5xYEEhKIaFX9SeCu7
c41dPmbZzrPS8rVvWv3kd84HHa70/W9f+D4JnnaN49Wd7YQ0PQgVbTduQHz27CAMpsUeqm9/0nR/
Q0ylvrICpJyRETQn2ZMVBKq+ew+styaHp9vlFnxBRqStXhl3PeInw6SL9kSDiFVmI/WmcA0o4ABC
SEg2r6bLv6QM4UI1PGVfTqYvLWGW3pNSPygSerHqRPf5ZvoWTvCSNG754Mps3Ajf+u00+a3AIhgY
RHY0k6NGYlkwXM+9eB5jJZngDMrU6GjXSv0okrG+9qkRoU6VAOHoGRIBW4y3oUTmRgl+1zPxzmfL
tQ6cr6p9rmfajvrUpeYRgG/hFa+BFA2byoO81KYes6POts9u2IpjZxZPPsG6q3m9C6Sfr4LY384r
szYtz/V+rJpzFKQkBKnkI4yDPj64OpFGdbsQGMrxVun2c1hXR6F48h3bNNwCQ9VPozd2J0+v1r2f
Y7y2bbnqR2O8haryNra0X1vFsz5l2S7pPhcLo+vTc4xW65zXegHSoiheHC16bQUfCLMztE0fDeVr
1AOKdJClW3QjCWgovkqbUOVwMuZp5CKu0QOJF83QFFw8XXKsTHOdW+SSqX6g3RWcAXcGaqvOcOKb
EfoYMZohWPUDJ+oKJ/YqFIB7x67RzoECBScqLnYcmb/IQWGMhNhxAWWsvlsZmngR6/G7J4x9Eag7
mrTVe9+XG8MXiMY7XZI02C5IdNI+W76dI/R86LyJgjFKpAvZgE+1T6uH0Cu9be33dEDzoxECCF3w
BSfv4TyDh7ljzt9tlcO8ndiNDiqkH6112mBH1zIc/EQAmcROON2JCz+YFPLjAkBTe+5xnhzivDK2
fc5LWDo9HkRt2hEs6IKZn5/mrUJpLeuU6tLaerpC5dTU7ZVtoVxVpEsDxi51XCguRIusGHapcFHU
u25/690SgDAF5kVg3r7YVgDto8OtHqeauRtcpznXZseTr8boARs3pLC+yZ+bmi2j9GVzRB2hL2uN
UNBgtA5z0TzfDOR1LrC31ZvebNcJhB2a2CZOhtxVNzNcyTWNYlNrDgtPDods43ckoLEbfE5f9E0E
/8GEiyiMX6BQrf3MuzMiGqOhhN1gJ1lN0UESbc1BKya0/XOEe4AMun6y2NsWIiBmPEp76+zoRbqF
YPGfX01vbDc6TFyn7/+/n9D6o5AOoArMqvdAoAQn+q64UPQVqJ5yslDLwQf6Rt8Sh+kSSV+zm/cn
XQej7JK1jeafFl2OU5pT0lDgHNNaf6V1tAcruHpmQEduLjDL1s/fqDMWsVIOHxXR5j9lpQmzahVF
8lmJWnbt6RQa9dm3NjqEVwdYDlZ25W5m8uusS4DWvCV3BvczQ29gyQp0WN7KzImcdYcFa8m634V1
cJpv6lYPTnK6+cv3aqvYhXEKgR6Oi+BSPHSK3NtWmZ9pWQ03CJunFv3TKRlcf2n2vKGWnuaX+cbx
o2CN72wRJGW6nPevn01s2rNC2CUroJlMZ1kAoU71/gEFoHH2KtU4k2sjzvPdgA8YMffAA9HnbN0C
xoOgNfoUeu5HFoT23uJf3YQyeMO4Ej/Jop6KINCQCf6pF1dwzPZL7Y/qYEnXO++9iAPQDi4a0CpI
bGg0Wfs4JNF4NXW5owxt6lB7Uuhv3VOfTOm5cJzu2XG+carA3uZMfZZm09S3pvfDk0wHgt4rq1wn
ub4mc3cvk7Y4Rq1CynIL5qDt8wfGSOHOc8wAc5lR4bc11z+V1/QeEgX/8625m5CmMD0UK4YIBa5h
hf7Cv/tQctu+fuON607IGOQjiux6B52zXoq+kY+jZslHBwEXrEKOMHGY31WVnGynKpVN78bu0hE8
jNqGWEAc8FOBY4gjgQohvG1OrcVfsvqu2paJkt4JzvGBzvhohn68pPFwLasRzLtvKNvGVrB3ZxgK
+7B8TQ0DBIxuPZJoi/ffjHP/NoOTI9v38dKPrbwkBgC6Wjc/vMSe4CF2/ZxlGWu78h257vAbFOO2
0V36IiGBUY6X/cpH1T82WsNlXdVBvHDbAnFAmGa/hZJfhKozQTNsWtO4KuYK2khCA6GYNjlMqLmD
EhoOLBGVLaItt6NiqYdBV74G30+2qtlmmwHs1ovTSHh2XXSN2prUxB4FVTbqw6oyxn7jw35fGlHH
ga8K3BrbYZlsG4QBmzpYhJZfPWgx/BglSlkMrWKVosYqhntmte+WjslkbECeaxSqLoRgtZgI2Nqj
o+SPla89M4SCYUMZvTC/ycJbRYH/EojoMY2i58L0/pB8tDasKlmNY3kqXcg6YcpxX1R3XyzMijmi
LoCfBMT5OmrM7i3vVQCR0+qGdQt1XIkvdTgi+EZBt4Z/FBTloarV7SCZa2oYmENDWnhNnLcIsrYb
Oc9qbt4dSbBzSEnuefIpb0OdEMnx5NlJCR60AURb4vguXEkDaKhWqluB0Mb9rGjg2jNemaPbQndt
c+81IU3dysZvThICzCS59YgD/ngpiCmG4Wj2Q9c+jx2n2RrmD0Gv+OT8NsT78wHNcvKqI/oQwxvS
HONkqaMKo+aEFZXEJ6DDegBhHsVJMpgwsLSxgrVkiEXX6w9Gb19CC9pOkHjDCkxgltKOysi7VOjG
c4KNqpXrW+CPrDDbQRG+WJFZMox0xA7JaLJjKGwtIk+701bh6vCslyAJOPNrVU2gQKc8ViJ+C0f6
zcEw/iJ4i1UlizeerfiHxlFw1mfLMvXUq+sX2rVV1PfKTBkaF5PNtPX33gCETc2jhjmMso2B/MUT
ecRlQzmVtNv6Uiv2HR/AIpPVKo0nkn8LFuODnGlnE1UMxy12Oxg1F8N6qqSTHRsdEqatZs+9Va1H
QkAA2rqfVY5KUMEaOFgQDPgQmdIZT4puLoXO0FeJaOJnNFKkXy8j9E3wI/uHJDL8VVT3Kw6tKk6o
lYLu6O5oQbBgHDEsYVPuGY01S4pAVDLYiFqGMGu09eYC23oMjNB5SMIkXzhZnO2G1NyY4XjPGfws
UlJ2VqXcm/ZEu1cSpJy9/uKmqQnPdDQ3QiY+8CWBuiBIskUJcu1cL0yU+ge/tPLDWBja2u2TlGei
BTt6V5QhRvagDP03Z4zvKCIebXSBU+kF5hVHgNv0WIO0rtlMsWAQVfxjGcEEDb214RsYizWBPJj5
qt8N+cXOzENbaHjZPM60aDwph8OHJD6Aqsz2qtqkC/IpCaWnBYL12MC9gWIKA1lLhZOrOSizk9ry
fpRpMfkQeUVGZDwebOJdYnc7qZt8q+kB97hKtxxALe9bTyKutb8Nn84hCFXgSJoq1nof/C6c+lt/
RkBxk6Ga3/HjLBOTgqRzIvA8tDsiGn228avppL8uJAmGLOWHHtqUZY3ZurInWY5q7CoNC2NXH916
wi9ASDCmFDTWBfrJmfbYh4TkumH1mOnhW84Ecu9WMP5s/uxFSn/nkrmtw8g4Iza6qr56s20dEh0M
3jIlWJvQI2PCs2dZem9DqMwNKtgDAEp/SYxlsKLpRgvZppVlwAe1bYIC6wS1vGfuFdfZku7RHYC+
bseooQxy2g+2qIqgDf1KUO0j+QDaMYsIfwfhsMvst7BWOUGOuba8h1CEVS1Q3lLS3UCWUYoHEgdz
xbRXDpaNeLj7Tcc+WSVO9qqodnksiHlr3QQ7LBEhpSgFRSX8QRHAR9dhRY6/3QQPfBx+T68BA8n4
BQXJd6kawaYM7Hg7JPWVVOFvI3Wic2Z00aKgsXVuff2B1ChUmCslzMO1lgA3LViUTzHhkjQ7ExIF
ddwlJSw81IDb0ejY1GvHv4vbUDFZCMlK3BYwKVA8mlcnxkXcAULcikIywdPyYmmNg7nsx6tT6e6h
D6pHWRSAx91fgaZf5Mg5IcX82Gv2U9ykn1ErFgbsHSbsXAayAuMAWWLBBzbb0hywmQpyadpVSLmI
l8sK9JdgHF5kPcnuMvfoG7iCZJR+j41wljKnK12XkvOgPnaM5JuR3lqrLypom/ShE+WQd8VuBKm1
jrvhO7f8I/3AcD0ANksM5RKBntv2WDiOTrhWKVwPIWuWMrblaizHAqOnSsilV7wZEumg1qZ3aGU0
cz3dYVnhdNpBH8jzEiIanLpAGOHCcMdwTwhws0gDeUsT9NBjJk4Mqa+NqjQHzWQkimpQb7SSslhm
yBJET3JF/Em/HtdGZIAjHx1KJsMqbiGwUGrdP+nYwoiuxKJyr/FUS4VKoi3LqvWPqtn1m9Fri40x
MrF2yfkY1YR+t3TJnc/FacCDSVvEXkmta7GFlNjH7CeyEpK1kejP/LqXLMnkHuUkpX0PbbpAA7gI
C4ueP5XzUq9BU4AhRO5uZ39YUt7LodxSdeUrZzCapcKCsiQw4msU5ReOp4WOYWkZA2ziGq63eqXn
b+XonjwObUjZ4+s1kTHd/DjZJHHZLhTgLyNyIjOVFZe+88aUjdyFUHz5PVmGQQjLu7DMG6GgPZpL
/dViE6O3U+n8VSdbKKnzEuWusS2L57LIzV9qUX8Z9MY20iu3hpDNFYqC2PCafZWIeezc+612Gpy0
Nn62tDI/FCOB3YaFP5jC2ll6zLdii6iPMk/RlxaCZWLy+mZmvBJtVS/Nyb3uItZDIrywtTheGbr5
6RDtJAz9C3HGR6MT0dPTylnHAwxwyzjUMAwWVQwUkbftFQ0dVS5Q36XeyfPA8a8s+6tL7uMGptiw
Gpr4jaXp07ExXTdWfK9ydALjYgD7vsh8u9/IATu7Fjbjc4VnuC+sh46B/ykBP7ryLVAuXutDMl0G
kYbiFXtlw8j9YDp9uWDPoIPZFICWMLoqbt7ew+ArwjjU+yCvrSmdVJJS4jmvk9wO6BkNP5blhCIO
kz1m+ZWHwGM/Slz1GVt/W7fJljPaVYs7d+/ARHVk0GzpKuDLz4A8uAUpIjwqDxVvtRWKVQGiaJCF
WlR2nho/d8YNjFFzICgn2yHLYYAWQUENgCzaNgYQyxBvwkr7RegbH4T/FMsiVi9huvE6+BCiirx1
ykxxoZEmR/QhMAwKz+VI8vrKDnnKBQ6OhelUyqboe7GJNXUrGiA+gT1yOKHpLVQQRml2HRhWLdN2
ih9x82bNnJd+keGephOEmZcBwSeOsh+bL/CL1gprCPyUxjwF4EkXVgvFOIyLk1WUpz5N9tY0SuI0
fY4s748R0cBM/Dp9UMPkEJiS7Ekds7KfItmraMswPSnOnsl8Jyy6V7yxyTrXkMvBzs8Xdum/2xHU
qBaChKdVyanVgDea2D8TcAFrEkPo4BVjfSjQ69KVd197cvSuvJsnV5ZLl/WQiZm5dQBqHKyebNEq
T/cuJK/9YEcgWfMbdOpk06qAncy+vAhbBR6YGHy03WGZNPkGQ/unE1XlLeyLTREPDq0CKdlRyTUd
zAGUN1sHRtkP3VfjdQOeDD8aHxCvbJa9Uj8ogUMvk5gOUgzAvnvS1fl7Zr/QTYU/sN1mUZC5zVxj
+D3VSmmFSkUBacoxsbxljp8fbRd06AgalKeuLS3ey23pu2tXpylXwIGjThV7mzO1bAcHeu+fwBrl
humBBzHNW6WhcVEFIyylBweXQdfkwxW9gkgh24YwY3JS1qnhuwuHM+XCU1R5EDoc2yGNDnoA1dTR
kwAc9pS3oavRdkyhTg/Wi1SN7wRDKXLkW5vgDoy86BKEWKlC+hNFkTJq0Rg/muVj5FEqqsm412Tx
olAgLQwvEqu9pSnfwdBnlAota6ETBCjCq09tKGFBp154UKVYG646nJgj07TpPWTjRtufOp2YZmXa
GCdi3XyTDX539F0f1RqGm1xJX+Zv91Es9vHYPoeta9wMOdQb03M4g2TMfefv5c7WQrrmLQIwuWtF
xYIZuhZeBWKCBj2yz8z6qVfGgHMr9wo1iFf80ngFSS4/zzdj3LyquXC2KmDDbe5g857TVZHnVAer
BOQ637Uh4N8MRlw5MRZj4ugv1mhna/oXdLBUjwgnNNPr2AmgsmCn2ddZyPQZNl9BlXnwCDRepUVL
n05hxRER8oMk79LjOHYMWgMsC8d0mvC0MMJPhCIiTdcA4M8pV4UZadwlWy0SyCUn5VJXg3wfR9Du
3uQqnCVNBQlKP7/OrVEVxH0o1zD02hdSUMhtYOCsBQJdg5PeMJKmC1cx9KXTQQfS/NZeyhAGY+h9
pdMEOpjmaUKMb3o6AJN1TZJ4YBBtZsQN7W6FQ4/RnY0qJahc+K9ZF97j1G2PZWfB5XXN6E5788GS
0jjZYxLfnbFmvbI7EZ8FfPxbIpvXopcmWtCgvOve1yTPsGobjcEERfSVnRXh3WRP9zZ2V5SvElG8
mdvN1g/mwQ/4oY6Z1K4fdP9GUb0OMLGBGVTcoyXCRVtwXptvgsY5+rkPcZUeEQ4u/6AaE1xoqH/7
qp/+ISCDYC1dPHt1sy56x5s0HIuwz3DEzW1T0nTYrip/TfFsn5Hd2WcHv+Kx9AnKBYtz1EdYrU5s
ikdl0mp0pEzMArlhmoC5Pvp+rYyWUReWq/kqnH+FDgVpowGNXvhckLBL/YZ3zyHrrqWmM10JBMED
iqIicZNUM0639KhZvI3ulgBOKx+F3nQT+2MBDa9vsPnCUKUxTStgJWhRn8DMAHvR4mwiyaZEpBgM
0PM4ynYpCpNLVvceQSG6xWkSCHMyaQuGofSOitV8GqHSbRzaE3DFklNie8ZFs0ZxCfttaoKHXAVI
sXcZ3qdVZBfuav6N841C23NVeJJCq9QSj6Eh1hVXSWMumejYD8BJdfMsar3Z5BbkcX/CggSOJh+j
sB7RPk6/vYY/VEIW2+SxBzHY8+gNIBgWQFm5jqzJ3DE/XhfV9Pqnu5SIBKzoJExUp9e92jSDMYWc
FcdcrajNJ10IDoGtZav9IbMRkXDQYetKYCcOWXktqshCAZBNremY560XIaK9XTgMk1lKg4XSlVfP
1QA8x2hoIeHDbKvaNF6lXffhRky5B9WSp8Kv3KPo6Qk3Ttke4Dh9+A2+EnPq55LNQLuY7MPNnA7U
eD40w8w8V4lnANednjqMA6KwOPcfAdb8nj8NcW2GuKIRY/huox2RX2uslnxFMvywadwG8BLMlnMs
PuZ/RXCiPvuE7U4qo3ISHXGoiU95i9h3Xi1rVT2lQxrzYLF6zjc+oM0o10hhGEb+MI4pVfwa7lPj
A7mQNKp/vop849DYCehK3oP5cpnfiBzNxFKNMBIhU+UcV9KYy+LpcrToTLmtA2QzCx3yKvgU4nAe
2Y+1Wr/KIP22yoJ0nummLSmiLAfPE3m9DyCxu10KnevIdIzutm68OJ2YSNwNtrpKfOmq2W+ZEIS7
JkptBnqxcqZex75v0FgaQ0vZ0sgdfmcyOzkGeNW2cqxVEeUWugd7XSVEilYoZ7bzxUE3j+n+IeL4
ggzcuiY1jcCaiQ6vkboKatXaaUXZb7Io3bJSZe8keFecJSWFFL3exZBg3kHalh8cRdn9NG4pR091
x4xmXnY50MWHnz9wZP8VY9Pcmqlfr5I6QcME1Sxwc3Gr2GjMqHrAt1XsEMW5fDZjsnEIYDoVmmUs
UNuoO/KQ9LXDBbmAd2NRtXH5Fsjd9q0eBvuydrJLM43/w6xxl5WpLOu6KrYwiJ1nZBd35BHpRzHm
659FDpri704DOIlvqd9X8/zkZzOpiHo8aNC8ly3WQ7aaRscLjtpMIlH7jLzHANrkrtNiIp1VYjrV
nBN23QY+xdbUeZ5BigSwDStk4MFDvi8ttTkrw8DaWIbDj45t1kIVbS9WLRkobYdabA5JmkUEhQ2l
q4tZnplGfvlGr7z8fOSdHl0tvCGYN8ObamXM3TyOKT9THlf32+WsasIAyKDbMG5x0J5U3tAIoMaL
PkvIrCD7BDC5MW01ueuuj7yFe35HaR61JtIbBm/PhAdtAsvNqdbHnlZ6fzYt4lphSDrApbUVAnr9
ubPs67xbImPZzH+tSKN+q/Y0Boepmz7vmMAw+nOZ0omNFTipWQ+tWfSG/oZpbD0i0f550cn1pelu
Vugjpw8MibNAwqdM1EQNBAU+q9x8M/pDumobtg0LQHOzKAEZjVqgPfd6evfjov0gF/Tu93Ti9DFj
NiaWjYZuPK1d/vHp949uqnDmBBWtVV0Mdxya9Fx8DRVN8JoQALgZ3R8Bpq8EkIrtJzKn0BP5q7MD
DBzE5029fQKeb5bps4+TgDR6UnukffnzlAPf6nZ6M7z/rGUYZvZslvDd56UgaepdIxjFCgjqnlMk
r3nYPoxD031wbN4YoumfZ1VRv64dMk2Yon3IEFWBE9M04h1pByLrCNrB8A6VOPe+ydutf5kTITNN
GTqbEqNK1nIKcFzI81FHXDz6FDSctUIB71ZQd0nqHA4gsqf4RiV8Co1uW3NwXmvATRlYn5oaNDG4
/0dwxMjVBpWXK2xZe2uRBduOoEE2pUhBuV4b8qBoJKGYWNO2LP4swGaH0Mkn1Xm6vMIeKVFku3st
NZxlExjuAbJtDrMRRUzpj8qaKF1UlKaTXWNyW5d56o0bp1Shoqt7Ou35n3mc1HREBJj/h7Dzao5U
SbfoLyICm8Ar5Z1U8uaFkNrgTQKJ+/V3UT0Rd/rcGzMvNUfqnpZUgiTz23uvTVvGmFScrVrgzQHj
tHrv9Zn71Fjpd6s18inL63I7NtZ2WPxWzlB/ZYmwzpbRP5l5gkas981DNtGFiB2w2RZa9y67fNiX
zK5Rpt6LoRvZWnXZvlw+zOPhaWL6crl9D5kQ79kksKh74uMmdNuGV1+sfkJfr5Ivmu6md12V4yZL
w6+bUifYo0MKpbnAYo50HZrBxfDDkCGRrkRSBYmFVoHeEFGi2WM1wKzjMTMPDBcnhFM5//LQGQiR
jLLMvVZM3zegsOJKOljWsIRESGf0c4+LUKfRyBEDvx/1LUCA7jWHeVcDhGxTW3bOS8QSFUYTvJhl
S5B4+bi10yFbdTJuMYbUA8rT3Z/FMsbiO+TPTCSYoi271KqcW9R7+DjeUMTbAR7UXfjNd20cpzbu
72+OxzQle5Ch9OxSJlYXPy0w6pGs3WhuHN2Lyv5hMPl4Y2ZiH5rB03j2+0elCfqJTP2VytlHY1bp
Tzq5XgCw5a9FWaqt65Et0Wk0ONNrRQdMWf9rF2SbXXPVpzf615J3B53IWDyBoCbouZ5MEpD2MgAb
7O1N9mY18deuW9QbYJ8aZor87ib83V5uddz888cGFtDaqPKr6Khws7uQNT+ZXuK5mL9IB3No1Khb
mzA5bBk+lo9CDc/trEMNqvO7NmVj7w1M441FAx7JwA1lRlosTpInO5zRL+MO0o6VzKfUE+2KmDsx
veHjdtTA/KyuJXGJqxfNRQA/0DjDQDTOhab/GG5Gab+odt0UeRfscO7F7EyXgAkbSaFM2mWU6o+j
q3IQd2SMOAtbIQI7O2XCaRS4Uf6cUuHiGfd0rqzcKfxNdSKuBs0zryrMcSQUgA2rDmUE602oF6De
3fi1tQ1zz/GambCvHqxFrnLR6NtGU3gv+1/I7Jouy7seeG3Qh46+0eTBitz86kSPwvAZzKLthN5w
NYSan8Z862j0tlldu65czb1vc5ZWTDRbCmfTTdHC9Y8Yv6RJtcBSwfJSOL4abIdDNmo5Vs+cHKaQ
CbVc/hfO6JGSPXEqihwUK5KoBpkiZizQuQfa8UzmWdmFStLAEeM7+w9KYj3/wpVm7SK369iH4qPH
X8dquAD0SuYvfnwFl0QvK2h7zlbjVxeJcB3b5q9WNb9lpfydnobnaIzWGk67VRziK0I5+Baztut7
192nbc+MNvY+FNvXw5hkJxPqYYlflAROVu9Lq9/EkctEsqujVQeUM5gFPg+Es3USJk8yj4/snu8n
16SGFNl0TkYGel8kiOwj1umdkXvtLtRzDMlMngMjK845WzPMf7/sUHo45Gdax/2638gNP9svzzBV
EBnGtfPpPB44+zs2LI8h8Sl7xytny0v7ZJsmoCiSWNIx4An0TXoA5XdQvaM90qW1+LPfCifVwPIa
e78EEIb1WUubeYWmc3BD9VWMjNrJ8xM3kENzaHDbM+r2lmWaKUg9/4ryZlrpJowixlV7tJdm3Uhm
13WcbKdMNw45oKa0sJ4metmYUNFPFR40q/3R9Gm0TxtKb8KU+UNvZHfVMBRYZjgA1li3Bkvf4vZk
V0BMYTu6mr3BR5RvsVpfLFAmkcNdMA0mAXhSpjYGk555zalX49dMgjORlAExH2hXIE/wIBAiaxqg
pqnHLxismx2wjjJtxNGc8r4Ho67UJrTqaz83Ob8awhD6ctHOvEWxrCDdyfMU+0+itOWKqt0NpyI8
S/H82ZG2Gwe6zQ2sSKYm6GKpqVWR10nfMceadFoiOoTGKMeL6aNi3HHmiKlZI3Ua2S8D4YdV0fK1
Kq/BqWwhKXiduLzXPRdQmqlPTCvhqiWUEPigsHVNeDBJ4+OwMjwZ7h04DZawiweO6Ru7NLELZiU1
LD4j6SHfZkOGa0bgfZ8T5zWZiPCEi1sBmbVr258weM8IFSHOc4gGeieHY5IXV7/zN2MK4Ymx2wqb
/G8c0Q9diXAYRQqxW2Mt4MHGLojuE0e+06QrPlL+JPYSYI5u6m/MMplOqn2wnU3XimlfN+U2tZzd
1AtcxFQjtYN66WddrnWsGMbMeudLGtGJsE1Eb51fAzsmAjH5o+M60W5wiZ0PhXrrHPtFpZK7bHls
ZAVW20hIiN4tKFrObsoDg28phwGThe3ZEV9eKkHe+qgtBh30VitX8RCJXU9Espl3Wc5k15OeEWRZ
bgcUKG+4A7J9aNAuFVA1oK+ZBDPE8PKGhkSN8hFj1zWNdpwq59c80yxZoSuz6Mxxg0Y/TxMnjITg
IO4EJPL82Wc2uIEX/Kq4kDYSr7jr5BZoZPvVrlmesqpw+Ys694Pt7jCO3WVdRteaE45bN8ZI3+jO
+vYRdux7Cag3MKsWn1RmI2CazNwdtWercSin9ktfSAzlHLKZtsi1BNVkPc/ts4gQsErpbZlMd4uz
tqJvWBxGYftbWM3Z9xB1lxATw8kQ3cUfmseqJ/X90OVzckXGJhkasqeS8ZntDHHjOfzWaZJIDZ/i
4qHpV9gaaDTrGE42nn22Sk7QHrykzSBo3p4cGsHHAR+ahzagep6a91qbfSJNc7EXAyFdbQT7m39i
fGXpbGMZpJN6SuaGUKfpX+3G+FU3Ubb1/eTK9Q1Co67e47i9t7BqHT0XWaHkdPcxUG8rk+I31860
6pqlWpL0jKPUuJ7L/Mj9eq2MQmxneV/lLeRDDmQBquiMytQBIacNxdOQoJCy+KR9npuJqqbQEAcP
kgw5UwwLHG9W1OXN4AR4elUh1QZm8cGPVazzECWn8sunKdQrTHDOClibuylSEzgT18xJlK9YNN2N
LLgtzTTaCkmfZpl27qaMTz3/TqswcGrZxuqzx7FOtJVlMshpzXJbhzrzatsl0xCibnV3Ke7ZQGCM
DSRUf16cfQ0KD/gIrJCUdTOQcb0cirulviF/wYmQshWKHnOeSzwj6TStWCKEWcI6aCnOon165TJU
d0cMEj7jOkxgalXP+FDobSBqi0xV5w9ulH+Nvf5lDY1Bl9LZkZG21rEcH1yfZk99QyME/bge2GVp
IEJoLXbXhK5YKl+7BCU5wRk3faAMBgamwF3b8xT2km09yv7UeAMq6W8as8hEkRzmr8LjH+mih999
5JBJ8jWZf7p1BKW+aniUNnlgwIs4dX5Cgi68q8zoOSOKi6Du3enmvtMpvh7iAQbmsPGrucALZj61
vXteDG3g1m3kX3wkZeRRA9ZPZHWxj1sNSodXcd6xMuqVPXwj9cxWyL7O9GZtuhTVNaxirpeOSEOo
aQF7VYvLRC2+LJuFzDLarauY0hjXOCs7Yj76ljaDQ0lK9tAO/Q87CosdAWK7MLeWmf7KPJOqdubn
K9b+O5e3qPT6YB79Yj1pGGxLqC6rpksPHAM0Nk8Es7vHKTaeQ3146wrSgTp38BrmFDPzgb9hz4wt
0ufSainWAaueKfMJvcdYty37QXxogRhI7ppVGlAF/k4Y7ieVZd3KxRymNAxbjJNIEnBKWbVhiufi
LTcWmvji9SosNB3QJ7tChceuztytlgCmQcEzmgEbSgFXQfvsVNzS+ldyM/oMe6JmTtamaXxVTvHa
lHjWJ0xeTUqLnTO6h0JhRva7fKVXtFFjom6t6YC3Od5O8iJGZ8/vGQNJHZ7xCs/sYY3r3MICqpN+
PbTl/DMkpIUD9IUycRbp9gwHvwdLTD1hh7MoEJLeAW3xd5evbYjfLM3eosa+96hVXjNF34OaedEm
xk2k4j57v163WvxheM6DG1vaqqYvSal43ed5x80CeoHqNXoOXGKPQLP3IPypP4uwbLN9ilP9i4W9
Oc/Di2/5hAPG4ZE+9QIzED+cyAgEDkiPVIMX1iMySjZpD8YYIieHD667iTOo0YakMNIychSf8aUV
bXT1hHWv2n03OvErsZpVDtdlpScevh5U/+1EiSTNRD+VuRSBzMxd+eNEqmFd9vm0smftQhjOY0Vy
tixKyUmP5nNrmttC16ONTMcv14SI43qwayWwAEHfrT99UGoNB4COxMHUqSDEFriDhPXJaocqqg30
NWb6J8qFoqLRAPstmYYQS99WMXytUr4UBGE9B0JATqX2iskuuE7OS7ybDGU8UEl5759HNGp4jx+W
Xnu7aKavWZJTd7DcsyjF3abxWxEkptjADr+EHv4MoQ1fZhGfGEkbgVl7hOaxOlrkWQ4EGu+tSJuO
2dQ/DMT51/ir2Yoy3qAMjaWosDW5kajwurzWuckXygzqruguDxxanIxRmpck4+w4Ge4SqLfv6rIY
zg2KLw8lilOpl3ern5rH77uEpb7N6HMMs1Yci16lGxyC49po3Wpl1dWX7YSgOfBF4OG3HmHb/QhD
uwn0rJv3CVxBRj+H2sZSN8NbAwcKRHDQLLS5vvqkwFARUcmclU5zAksWmVublKFdaHvPpMKDLgJU
/sUXPWt3JUea/SRxf5pvYz1yadPTbbd+wpHMmtZ5QbttkoTopv4+ph4omeVbmFE26vbuVkU2e+pl
xgNW/GpN3sk2FI1JmkVNUA2pq58wobq/RxpNcQ+xWs2DoB6YZFeQxsa2n7E7l7pkr+VXpFBhz+79
h1bWmB35f1apxQ1SBCofYblZuJrMKKGvCLkzirn9bQ5s/ijoTlpeBvZJHTtVJzskP5O5Q640xmYN
luiEXcTeTtCX6TLBZo9tBjsgnFuBc2EVFyGuIm/N3pKtJw2t646Vb6maqmwMHwkkjsqnzaemhJ3x
HKahA+e1JNCQjFtll8E4Hwfdaw6+qVgSeToULDhxOfww/HRZdI5pVxpBMaOUkwSloIQzEWeB3nBp
rV6ItRZdjCGFxuQa/d/j6G8GimhXdNashG+96JY5rqcueXam6jmETcCIcQ+5EsQRe8gyOkha/8bB
STGrzMMWNNzWwgmRDOF9JIpgbKJPukLXCi4bdZsDhJol6CJxLoXvPAiyVV43DBs0SBmVvRpF2F8n
ENUJXjqMPTwCuZ53jK7A2Zue2DevijOOV2o60lBILUDZY17FlrwpQ4PViDknsq8ShESG71Qh9pvz
JAKrDjfmYqAPS6vjqz25BjniaQQ1MmpXjTNmMBuRThMYO+uubSJsB1zswmA/635RNpfCvc7FSamj
Z1Us9ql4b3yD0aMkmo1LAXUmsCa/3k70IfCAdqJNWrISRkl+KMD2BKbXfZZd9+LCfGG+NzTb3urf
w7p7d6lJDIilzET96HrSvnpTKJxhCGbuSk7ogulksoL3pL5rZpNQNhSGEMAT29DCS222CP4gTtk4
BHR1FKdlLT6NRcwWs36Kl8N5RxBdmtF8NawxPw+6tjcnpZ8UJtY/L/VonjAcYasoTLqNiq+wJdvJ
6fEEp9oJQoL0mz6mbSabxZWsx3cEdGeVR819M8ROUOi5oDGLy78Zd33D3M7wHn17vjBujQ9OF2Vr
I7dJ6HpTtpr6Yrqwp9mU8PF4SvZ95q+nlE1MVWYL6jPcVklRBLTUDnTX9mw/G48tQounq2lbpp3t
Dz/DKyAZ7wWt2dMtFf3ol710o9XvoV9rp8StCKr6TJdsYJCmU3boNdG6l8w80TtXRkubBLvQcNOZ
GhvAdr70HlKuxanUqdpXgNwRDa5P6WQ/tGn54k6eGxSQEtzMdLbzNL70KcHPvtOnte1QGFNzLDE6
oUhfxGC1KC1mJDbc4VZ4QKrKmab6zEmpgUN4mRgEzHyJUj23YbTJo7K9L/3xO+tz0PwV3SSV7H+g
i46eV26VSvSNbTjMEIwKh09SHCISSwF6uTzEyU9DQ8KNE31XFJW7EeU+48mwgZ7CD0hp+iVO18nE
aGPy84ekxwCm2xKne/PcdtK7962RpxAnGtjoG5KdjwYCOqaCbYGgm9EQvvK4zxgJYBrvzPHkhBHX
JncFsf8Ep0GC5dGwOS/Xz9nYoLfmQvGrsn/57pgFoRij+xwXJVs4gNI0bP9S5tzuqjSdD73Tb0Vn
n/06eWrqMVnL2niOu23ZDQ9aeodYLtmoykc/y1/S9loTprzWit8pV8lGM8rs3dEYLdkuu+uCJIY/
JTS6Rw2mwFxuqpC1hUe3gXpOqZc9DW/aRKGRU9Bq3xN7QuGZMaqXFm3qTrSNJ/HbiZ+65ELf7y/b
dNaYUul4ij2HuV7zQreOvtylPIJTka/YDG7ZbXd0CnnvRLJ5omANDSgHVMbQHFN916VaG0ydoXAa
lV+UsrOznnx1qc1q12L2AYEECCOc1QPnlERSY9tK/pnSYPsXOksvNgnuNPEoxareQV9gQI00XIL8
5ZlhqA9F1qcYBR0mMl5rDq7bcHLmVUchZ1PQtWbNS9Mws8uS2Xn41A+leaRq2AqslXSmaT/GsVgJ
yXrpq8cwDOdd45TUZaRSbnkikE76BQQaPCRBbI3vCaiHuVE2dq+erD196rQrHfLjVIsrtTevsJXl
PvPLz1xRdaBZ5D2zKFEUpUQsWP1JV5weGM9/g3Xd44Yv19WM7BoixU3U4mAFxMJUZbGNZST7OcMP
BZtEctdU3A8oos0jOdBoxZl2P4/l9FJUsBCVPv4WiWZcMs/ut1roRcg0lc1+hyMcPSv+2slmY29k
/teINsfWhImqTtVsThNZoJlgefJjWPXuQz+COABsHqSKCaQaf2m1cYwHTle61qp15H4ko/rRWp/g
pijHGdZjwZifh+huqP2PzocoHr8Mhjcdx47cOYWXIw/GIGltjAuvqRqQt439iPhm8Pxy5+luLq2v
HIpJN8t81SJyeZa1K0YydhXl2+BpLkihgcDyq/yMo/LMdGCi9S2m+KthIIQZ8nssn0CVhVe8h8vA
F6tHXVrrJKFxYlGnEbHj+9r0TqFj/+Z6lM9x1XU7x+LslVrzBVm18umidJ2vxsle02bVDPO4sUoL
vlSab3K+G0INlA7XQ+diEDLpgJHMDvWGMyVv7SuHN3qIyO9LiQ/YbjHGZTZ7F9Tla2eSFTIBUYmy
nA+KBmtBc7hLp1bXA9Fq3Z1U+vM85o+swZKkjoi3vhXpJ2TG3yOGUdPFLtAggWsma208M6sbWk1s
UtrLWMSjs7LxAhfh8kCf+x0ov0iylzUUZduF0+Gdi+Kj3WtnDr87U5iBgc16X8nZWdVJBG7Xcbtd
PPHjsKk9dDZ7mNzXN4U5btrQdF/IAtDdgWEmJGmt+IOQu3Yxg96ZpOe20TXWfP8ABdLaTnmVbmUz
H9Kx9cixBIyavtuWU7CHnhU0obUvZcWzpXC5KHpzK23ifk0bKGfyVnQGZOBz2pyOS9q7XDHRuZaE
E+Mafp2azN+wbO44voCmS/G12n7L1lyjZ2wY4rXuMwj0rW6na8wYtal+SEr/ksfsJVT+ok/83P38
JNN+Z9OyRoxuZRXjiznBoCWQTpQfwM0QM1HoBVci5l0COeoNF//iXJafCdIH2U/XPjhCPkntGTbD
u2aHr6AhSII4rINV9pRLabCkRsxMfMLCpBzhAcwiwO3zYIfaV0mbHEQZ7860CgNbx5yvS5l1K5Jt
hNklHHxXwkyrk6+e90pzW1zQYD7LcGPI+M7rShy64fzpHurBu6/zhkLFnJvZqyKGWsLeDRY0Qc30
Ught5U6ykVq5Xf+lIvDrDg2fTFKBAg9W/BJl0+eAyZhrlM90HMVazfvd/WoKzvaj5b+jg36Qki4s
9v7lLD7xCG88nxFEw9N2X2Z3WsS7Ei7HhET+FD7UF6eqnwnTvqIGMbpgZMtFOa44zOzCdrI5t3n8
5iDMrm/xUJchVJn6NijEyr7wGNKYhqkx3mep+9oyKmAMGKbZPh7E0ejc9hQ1YXH8gyTSeAYXVZxt
CtLCJDNgmsrbS4Ma4RNr2/NI4HQ+TOIkHaW9Mj6/sMqnD9jiOBngGMdLohMXTjCML5QFK/ad40QO
4dab6zgpj4sxu7tV6eJZ1je9CC0uNOan1cD2IoopUO966a3Mxa9x+9BGEGIukmlPVN0Fiib0jd5q
xcWo9PHUFna2dR0zYs3mUmrwex9QJLn1cJUXVm1/VrOlaFcy+gsacATinVjebLaPdIFxai5rRkhe
aK4dEuFMXlz8lqGdLiLTtmzU9DC2yTe2uuSq0o6O9bJwzzB0Uey9ldbR6u6BdLj/Ix3T0XgXsoc6
JRaPlXQepk9ldnfgb7eZ6xuPsU3aZFm35E2s7hy+YlYneHmaiWTjIj9HSf8Klgmb9xzfWzExFdYj
io6VDg8mkrQXO9sWH5/M++mzsmt7bQGWXvdJCvKD2oy1ZWW/me0Vz7e9aVW3JhCr2OMo4fR7fSrT
tShmG0MgYyNR/DBD5AA9QubzSy4WzzksbxJXd3O4AZLio5EWGV2pxMvLUK55/pG2X/5Lq+azO7YM
e4vkg8TqcERywjBM3xLU8ekzxOC1FsNvRxR0XeJCPcRqLA5yjNwLJEmSji2TKlPiaZ29lDWpMlp1
+ANdYT+rr4WFGGTEfnIvlwBWn3Kypde9epx6booGI9pXrrMftFNvus7RsV+UdoblTp+qi+FpqHyL
3VTRO7Bya8yvf/5tjdMks8QztS6fqp/E1YcxfAzjzmCyyw/wb9C3/4elZv7NxfxDUoOND5XZ1k2w
mQu8+d+6eGRlw6Cw/F+Gb7NCTuJYxQaybemchtQWB6opPlJgXbUZW88plp2Ng50KuEjEtuSP6+bm
NirIwhM9HM/AHzk0tlZ6kLKKH7jTgwlSypo+APIOw8YDvrhOlFP8l3Kef5Bjlx9EeL5pCdo9hO7S
BfX3D+KJnodzNeOVkwIgQaPvzEI+xp22qUHWUZvsycNi19er6NmTKlowYL9Hh23zlAB9YUPIIRPD
Q+mwPQ57NvkQCnisCfNeS7TTSP/Cf4GSukuFwv8ySfmWBVhHR/d038Zr4Or/oNgNxJmjWCZl4Nwq
Qe3CLnaZLMpdmzPPz4gAfTSdefAmzSJRTmVJORsZtQQtc9K5NsnYMq7ZVaIesUzm4TFymXeUjvHU
ulR8L5YYLH+4IT3z5C/u69tLXcdrEUZyXXhheOTR19+RGmAqaniMgtwFPyrNZp3Ms1h7bvYU67O5
8W2RkUDAiWKnaC86Zaeqs/Vzu7zc/kt01qcF5AL2js3QCXTYhVG0WlFfOO6mELhVycYZTG5xRVEl
FeG59g64MP4F2/XeSzXwX1p8L12teVvWoLitq6eu1U5hnuDXFCmhIj33mVS0NhjiYdyPI3vZusYP
hqGGO9F8ZaqtnTDspI+9MLtrxTYos6zmv9wz/v+5ZzzXgxlu2hb/Azb9H/cMO8aYqReM6oFHPJ2Y
h66eo6epE80lqad7ghaBGdPgvTO1OllZDUecmtIOzju+8wQmwnmKvJB5tt2SO5nr3bBQmzqnxAuE
JHi4fahETTqwXmAOevcoVZ4dtFgjGMM89FEmFGymrkktvdfwaLCNYdPTLcNKRLxuqdlsm/lJTG52
aRIHZ+vM+XWxaBYjYWWY2HKd+KVzFoIiX6LsYHhZrid3pLN7NvKTDQInQKlMTo5tR5sp9Jn4em1x
wpSxz3LdfaVsU+0bL8cxXvTkguKcUmR8XuMexklP58DysSMtWjsVigCxt6dGJHI/997bWPgPNx/q
7QV78QP4NVw7dkgLXsFWM5xi9VJpeN0toY8vXWNcQ2lxbB8LXBu2yUxmCjMC0iViR0aa4kwDJvVo
pVN/ouas69J3fniLS69XMMhETwwNrj2PBJLphCZy/zIn5Tdb6ozuzdvnqkhc/vPKKv5GWXN3+wsJ
0/EpikD1hlvx94KkxYIDkQGkhmwq7dh4rCEyinarOUx5ezvW992MaSdydcYMQ+tffCtTT9bEYjRx
hVkBFjcQjX1N+tbD8OfSVW1o1kuvku5BaVN8PzvvrnDaR5kylIvChN1Xw7EnNR70tisA52j573rI
f/v1TO8lt5KjOMqODYpIPQ8anQRWu6ljPNY3GMvc4uQcDGuXJn2+ATQ/3VNRAp7Fq55uL5VSIENw
Pz2bNXuWaRw9XKT0ylqgyzbdshaMVoNvak6Lw+AYv5I8aT+0KsahXXVvEYA/GAyFwwBRz1/BSk4r
SJ7/Ar7+xXv9Gw/6z2XVZ/n3defWBGjw3v/9xlvWpBySVbC+PZ+0iahrqjqLqti71kYvhs8UvDEs
vVhfpSWNmWEdgtAo26/GBoHd6Di6Ugx2GLgqZBu8Fsw43ejSOu41ytLxMaXdNrALzrV2Q9hzoQay
uLpHNxw/bubr20uoGKonRvTtTSapIdH75gskIAr4Gn2lt2qkUmzm5KKKBjcSZrPBHijP4JTLPph5
TFzdRZZe/Lf+EmtZm/79mYPZiEvR4UFpOrpt6v9oJILmOOc+5b8UUvf27gaovDXa4rqbV0lN82ip
u8OpchSDabvqyq+st39EVfzZO07zwMA+JEvfwagqZro+O9xu3Orjrml0RVlH7x5n8In7mrZZz+js
h0FQ+lw1MjrH0iqYoS9+WOVV6CIft8+43Kcnp4AndPtworT+XqNV5tvPFFWlab1t7Xo4J6NhHGEh
Gztrcijk6Gwm6QaxWE8In5B9d1BxXP5oB/Fo1+4da+58urFgevr8UO99OHpymPeU9gJf1WDpZVWM
2q2OyAj1d2IzqoiZg7ySZa2CRJ/vccqHZ7v3n/8kGTRcZ9CmU1ACBiYon1g5GLUym9YDQ8qjXsry
SRfGd6zc+HuGu5JM4w7JZ3pn2F5urNYQe1Sadd66aGexPpibnD9YxarTEVEnEHljmwLokEQOc7hU
CDuad/dnjU0q/HjSNeS9j9dvCVYNeHpWkwSYcaOr3W7goVXtiS3vAt4Yr0ya29WcK3t7+7BfwLFI
7Q+WV5xvXk1rMWzS5ADl7WKVtc87aBM0SvzuHrjmRLeTV736DiHZhbVIFpSTGex46qo5OLRSrCaK
D559jgZ9OvKOmhrKMQv1W8pYco2zLNzBO+TiV6ne7lBQqI1th/kjz8d7YQ32b6hJK4NV6r/sqwx9
Ae7/fZFbC/Leox3WtIXv/aO7qgW/WIeSoiSyKvFOmyJ9D22JM2Vc729YNY9QrGCuxDzbXTmlbr2w
gLUZG6s/m/DakKsQgempsJIBH47TnGY1hmfLHd4cEaEgwjkzTjcMpurEL6YEFM0U7dEsjPZFK/Xu
OJLEA+cXHdI2nDZGVlkQUwaq2/DrIpEk78T7YnBmplozRy8u5uAhEtkVDT4qZJg/I/r4kx8f2riM
UHq8YqOxCX/lcO2vwWqtRz0bLn1udQx+fPGAuI5ljGWDrYJ59uQQ/Lla5z6c1w4m6fXtQskdEKzk
Ycgm0Pu5ymqD8X5v6KtlJ2zBqLtPZugFWS6HrbF8ePuch7i512QCx5RsUSRTgMeOmDeq87kdRvsb
iPSGkUwVBaPhbJBXI2w5ozGdpNCIk3rxQCsFsw+nE/ZzYzV3LDWgYpX7ieHqdxmm9YNOFzehMfzu
NxKvBuUBywZaj5ivxIWzx3oJ+2Hw/QmBNDndPoLQn+z+83PbuNV4/n312C7PZlv36fjkAfqP7d0c
jUbhSsrhGUPQs27KfJ3y1V5HQJ4BJVbRT6A1BJyVGwUuqEi09JastikfTGHQaWqkL2q674D43dd6
Sh19DIQEkZbRcySsXUZJTNDBXgAGDYQEQRdzpAOdFcVijjdurpunLk1XcqZWji/QQ5FJEnaaiBWp
2VIJ4rjqpa6qoF2IfNSmO5duYNGycAel5XONNPvojsaf9bSLx+7657TQ+NoqSgYS07plH9VSwiUM
rJ9j2RyNoeu7QCRpcS4/3C6OL7eXG4fT6dglsSDrTM3IMuh+EJeqfpuYqW8LlxXoVp2cdeJZ+MTB
YhteX48xI9ASug76AcH5FhLi+6rXjqURP1mc8reXIXJctkCZ9edzkTFSGGNhvXPg1x1RbfK1Li2f
1oMlxgsi8MgUIg5uYQI/b3FWNT0cHgfNdcEAux0586ns3TstmdCLwIehxz78GU8YU38ptK/Rdqa9
o2cejn4zvG8K4a5yT8YQMJaeGMPIdx6ISjgH6QI8xXTqlk+JGnTwS1a1G9hts5dF0GgXyZtrtTmy
WbcfgZSsMaaZL6blRneNwACXNX+Sn1jn3r1xzE9hCBtNn/SPBJQcBQ0YyxIa03Sm/b7ae0XG2Uxw
M+OnRttz5E7RIGXsTIb3PQ53PHZ3GMK1/X++5M2lCOR/r3jX1IWJJinsZWOwNNz+Y72MB4qg7CzE
WUQCJDedvZvhOqjmx5jbsQbVuq+ZDTPdJCI7egfDrtJ9F10tC/UzjF9jnNMpPLXJKE/uoKxnagju
/Mjb/FlFDPxW1AFROkPEFEwBeLyaPadihnsQXbn9zz/MrXT6rx+Gu1Y47G4sn05K/5+tJzOqKmOk
lpLkRMMyivfkza4Rxm4xELPmYRstMLDEkjOkCrWzB4qWb4cmvZaYGtvhaCD5kjDghB0VPp6EWzqX
nG5ymIHbYjGc3noXdkIeE7q2xE/SCqjPqfz88zdF32kIfFoNSFFtcyNsIJBIE7JhP29uaYOJLmNX
sRGhDi/oksQ4WzLHEnaLNbq4HU+NY+wc3U/PbQKBt6bRPTATGJIRauczExV3042ZffbGp3xCzElL
rhx6gZ+IswwX4wbVlvlvUpvkuYaiAjMgSWBwq7OqTvMRF011pw27Pqb0cqhgVxjRujX97DK1eAM4
b3a0YlM2GduMxbv/4e08miNXtu38XzTHC7iEGUiDAsobFr2ZIMhmNzyQ8ObX60P1eU/ndkjnShNF
3FunSXaTrCogM/fea30r+I7SgMGwHPqd4or9XPV8x0Qary4oOg81d3EY8sK7Ld3JcyiCYTc6TFZv
kPQqU3+AXXOPmIdiKKfp9WaUq3U65kkdCrLM8c1J+Gn/5sJ2/rVSt/FIGYbmOBoDYgMd1J9BoCKy
YONb7Xe5sDGneXHA67fXRhoLaZrlZSXVULkmCx2KCMuzjc36wURm7CV9z/lhuf2ViS7uQl0r7BEZ
eIdRYzSUwMP1mZ6NCJj20LXbin7gJik4iGJSCMh6qns08ea0gtnRX6duEakyldI4mu/ZCcHrBJ1x
KFM0hbdLAvHY/7Lh1UUWbvsJ34LumPJ9EeoJ1jh9UIc1N9h80N2cjjafhOQP0FW1LYQSul4tJqQT
YuqCUt/wCzk222zMm/tkBqaczhWc45th2pJ3FqNl+KUVUOh4ALSTBA0pAvfBNHllYKirW68Grf50
ivX8acD9clD6kpnn8qdwsEzf6rryYXbYcoqTbjUOeKcQ8ks4Ey01e04M6yPTfkWN6CgKEprxqLzc
4DPO6qd/vuf/TDpa3mdHpaSxAStrwnH+qGpArdmZKLPvUX8ZDLv/fcij+JY+e2q/i7Oovstnzlzk
Tb/YerQD+Th9aD1cBTLyfl8SQ4y3JGl7Ko+JtpRp8Tr0RvVeBbQJ8qzGIzPZ8h1pJGz5+zq3s0/0
Nz9my0kflaxPD3IUxhpGhhey4n6F4TB6qcGhkcpOen3hK7MRnm8PzrLBAh3/51eBs+kf6zitLdD4
moGwWIOZZ//RA6XlF1Ma078c6hzVnEbdkfT6/CkyaOxB+FEU6rzJk+x1qnlvMIOZG1vHAQsnWu5Q
S5awCzi6qAaqsJhZ+GdVbEHxnQ2nqd+JbMEznplASSP5JiM25CmPp+vtwUEJejCjGTBX8KblJaZA
/qA2VG+tFb4tH8z/+VlqhQbL9OtQkA7XR2CucE9W3u1AEi/nE8tUnhjOlRdQJTkTOiJzLPqFmzkM
t9xRDiM8OMgFckrUPsC0oqRDsQhVuPyccgQmeCDrc2i5K1MY4rHt47duFCnGD/ljqIruzjaUB4b1
6akYg7d+JhYk4/09m7HSbbOWnR3TaLO6dafi3C2PTWp8G/oM5MTCuI2akl58Uu6w35qvVWBAyrNw
LNV1DeU+6MRzH5mA/xKo6DhMd7r1SsPhu15MqNJoJXtIgbM6rmEqoS489AbmEG5yUuxvfbK+Nczt
7bY3p1bfZUvLjsH/778k8IMfwm4xhSXFtZ3+wiMTL4FwCW7nThsRj4xD8HNs812T4Uita3AbuKKb
o7E8ULg0Rxw4YlDTI61Xffe7vtWD0t7mhTU9x1ZOVlW/+e23Det0eLh5OudR3LmjcQnitDj3dRic
SRGhD0lA4Or390hH+07Nkxom/qtE6/6KXuaMXFDZ3HKPoGhEXxAvpNvQZJ4qFFFhwQGse9Lp1z7n
UYS1vnN20sSr7BpFf5WlNQFxy8yDtKxur5sDcxaq31Kds23RRaGn1PZTUU7lvWFk7aZkPr/LS/0x
n0rlXrQ2YqOqPS8zKui/qXtQDJXJzWi0l9JGkjjPXbsGRWr6YoLPCuUn89u6s9F+x+WBYBkOhBZZ
j/Fi4FWEop5lUakv4CmGnejt7IdVICG/TcYC9UcHXBNGYtru8mreEUY8nYN5Ci7hAP/TFKGxLRpz
PpiqsprDvvzRsmxhTJheTM7Hlwa22Q65y5YsJsxHlWsQvBYn66qpmGtaIBAmqgptfJ2moIawyPnD
6JUEJCEdqMqofxU6L4dSAAcJDROeY7lBX/oVzskFDG57aoTabomysjdBFw67RiTtrp9UdD9Vsw9J
ND4PMWyaVsseDAh/4Lnsh9q0B/8GbE1EPh1+045NR2VhcIZzEagPYUJCo3FzuOsi87CTlk9lAG8y
HbJ1OLjzS0Nnn3Y0XEONgglHS5CNMMMAED6qvdne3xbB/29xT8sP+nuO1F8/eMlP+h+3aKi/wpRI
CiNL6b77WU8PWA+z9j8DjZa/+X/7xb8SmZ4mSSLTj7IrGMg+/ERH+6/JTAYdzP9zktNTV6c/p3+J
clr+wV9RTuZ/OEz1BBsjumlD0/nKcIty0sV/MDNbspwQstKQsdgsirJuo//+30z9PzRVCMM2NSaD
yzDtv5KcDMH3s1SS6i3B2AyZ7P9LkpP483xmGra7TL9U1RSUIMYfPXJZt33HYK/zasfttuwAK3ti
gcsCq1RXdqyCW5Op/GyYmRIqSJzJX4kuBJ0xnlPDzZyo/aNphPJO19V95jyX8eWGMoplMtIvlBAB
a20kAyFN1BUYyS99NM1NnqNlpVg9Vkr0/bvFBpQAa00OyLEfA/moEmvUOBg2VnNN5EXWjtfaDqdz
1MWxp+ZatDF6d9xGrbi/fTFoKAfyuUbwXv0aXLe8B6qnUPjmO62Mk+OUItWcXAEZDCAIkaQqB2EK
aI5dxiZU1a9iSP/NBILS7Y/8tWVCRVK1q2qWZrqEUy6F39+mu2nX6DgB8VUwlWFfJa5khZkpuNS6
HlwMR1Z4pckQUrrhKxZhdvmdOYB4uEXd21ZW9qi3mubXQxxdpdOgDqjIeI0SmsC/A6WbNMtPs366
/cOim82nKjzf+q4cxRyZt8d4DIq1dGPj1cTWTkxHdS8nzD/jiEORF0vf3/7t7cOcBOd92dDxdcb7
GX01iG6SMZgx8DagRjpmIPJxNVdPqXwZyFb14qxLdpoZ4vCWKdpQRvK4gps7QUAJBPOxkK+5GaAD
DckTV4O8oMgBHeLOvYqAkNRxfSzGF2NaLLBOZmzoOljPZb6m1ROdIpFtOjyuF4YsziUSDe6twrSA
V/WptVHByDphnby1eGb9UizfFlvTW1w56PYclJfk+v3u7hBllG6BiQJNHEwwxxW0rpla6lUYzM4G
A4zw7cMyGO/qbhjvjci0V6YxFn4vVeVcCcZYbpTP+FyajXBo32cg4HaR6RIoi7ZnGzI0Xp7snOb6
JbHSfeG0hIzSio4FZhrRNNGh6E3GdUnVY7ubYgY8XUSCdV3tWN0sBG1hBHW12xVREk/sh+TFbvRe
Je3W3AxEAR/jXFK1arxo1ljsmlkMF7MWwRWnoSdRo+FWcd+lMfZAH8AtaTOwZ72daZaqqEu8WI9r
vBEkEd3eytm0Wt8Gge+WofJzmNLnRCUGphrHXWy39tlQDHvJ7nnUHVvfWguh6vYwq730cqucfM0e
Lybejn27QINc4odOkIPFgvfJ83Y4teC4DSogD4ZZiyS2Uc6BWqMZLWmz7rom/ByV6VREhoOS2LXP
rRKJbdyyr05jYj6YJlHfQDvvbh9xwo/2o2M6K5yMWDiCFjPsgKW/EsTf3E4Aohs6hHx5dK4z4xIq
7vvslPXlVtyOnU1PTMkut3FEHyPK8sYftyyYZfBSS0Oe2edPyVBX505r8p1LnLIX1ajI2EUtFO+d
eQoj8d1jdT6WVvZKNauejY4zA93TU2X2j7kWuo9pKvd9Vn/r0m23sVZbXgZl5W4KqwfHST+r0bKv
isNMhCiU/iO0nUeROqseguP5NlvWNdfZzzTuiumnPTdvonKjR5O2n5c4NtkBvfvc2279khCHuhEQ
8I/1oEfbPHEfaaREj6AanzU5PARY4gM4FWdneQipSY/LKfbWQJauArRq6tN94/TZ3nA49NeytK/W
ONvXUVhEf3SwBhtz3OmAKA9E9kBcUHSq39mS6I8BiuHtIfsdfsDyQVypNK7U/lxbgX3tNCJmtFEW
69s3TGoGwEmokOzFAkIIejTt1UILn6TghS5EDDi/VLvTWI4fjhq6GG6wR88F402l1pwrG417bUsd
yp0cScr6r8+FWKGwexLbdfsrKN9pDVAZH4Ec5b6OlHRLAmbxpPRVtQ9mvJtpaudPrsZTNVMahMsX
s2mKSIJjeFLGXcK7nWYfNLH++tPvz42K6uGRVi9CRRMv4uZXa8TnLLVtxqtUI3VRAY4uwH4wbW5K
TsXIOIEyd+95hk7ScoatW+vT5paNI8gC2SfxbPsKeCLCRWv5kKYCjPfc5dtWICosQw3BG8slvTLn
NbLkDESEKcpvocpoJiT4BK5yvT0QlffuBK04jABfiHbXt0ajPLShQ5ARc2TXfFYQrPq6Uz33zRH8
ENgsOb81pUPmUXzOmXZYBINWWnsAS3ZsjKXrNG2j6qXSigetV7auCbHU5lONtZ2jZsMoaZUV6q6v
GdXBObN1ZYsP91BlH20/n0c1e8XYC+vTdTbUSX5u1btu1DduCNTfsNZTWh9wUq5y91NP6k0bYIfi
W9G59+FE+Npgr3ssdqIfkdtylCbqHD4C7IQI/GwFC12DD2tv6UJu9AylcUMIVcYKD+F6WMBUQ76v
4/w+AO/eE0md40wrCVBYwQG6r+N0HwjX70N8n+KO5XRj1Pa2w7xvd8FeFeaZc85DRm2eBXTTGbxI
czMPoZ8TWiPJz9D66cxBbxlqrhbhdsqkGYBCD/3dQEJRM/JqS3BvXbOm+7k2UCunYQoBCFZO5h6X
F3F5IWZbuRppia8v34GHO3aopJj9+Oh3sVLo7Xvn8vTgdswgTuIX1VD2BZ1cTg5ejMPDrsptpEkf
upRnRoHXsXCRNg24WNvU9KGALLXacDKVaGtATm4Twg3J6R3mniYCXzPGowHwXYpqbRvhXk4GKPIR
47J5nkfzLlDkvhnpbFXpC4Z4H17suUGenarjqcVHNgTFPgySzZIJpVXEGnUq+8YIVC57qUuHIWnl
KXhcoel7cdNvQqj32NQpKymLqnplX/XY8MIxWhM0Nes9WnMSZMZy3wXfWRnsey6XvIhPbkkvj4QB
y613ppHTNq7XSLFZ86Bp5ZuJPigK2lU2zNsSa6amVWt8+PCV7HtistdtqK7khCTRdp2PiJ+mcm2p
NjiGysw2NrJxSl/8qdmaka2XO9iF4ktDSDccKHpXfHPOAKFN51atvTEajqQu3OlkoWUwOB0iqJze
eYDRz2xvk/HEPiNwG0nmnC0n3yxyN9eFkR1ysI5yIsj5mS6Owc6wd+lU+SPgfCSo2yD2ucB+tVnz
ETvBHqTQSWLXZj9fLx7XCOiM8gMvPYhFGACow3pRH1SJMFQgcuBZRboD0Um5xqF4ScIGulGwj5/q
Odn2IMaFfCC1jVeZl9JeVr3wvmtQyrriMpAB2hLb0gB6LZVp26WK5/a9nyY4OkLlsZffVQN5ua83
iOz9AAVp3cTb5XqOm+mMp+ylUY0jOWzXTE8WGBKDZ48z7jps8wM4FxS3uRcMDQgJa7t83q1tDBPl
qUp0vGmt15XqOXIxrXT5RnBDd9h8TYQXhjXdmYxh9LE9LP9tVDSZo8mbtxQqJFQ7e8OMzkE9HgIR
rYk4BFtXEZuR3d7jRlxU4LbSitcZvgitOS1vcoAhrs/lhQ4IjsHoRM9ih//5rgI/vPxyg276Yz+C
3R5Wg8xflrUQxsalpLBo3iJN90m42zgQqTo7v0/zbtfp6vs0oHAAZFXyPkwX6Bskl6ynqSM05cey
nmWAKbt7c7DW9exC7ctPgnxUnauL93WlpOKJQxvemYE7JL1qae+r1rwZiXNCGnoVAkxC6r4ZYj4Y
Y3JEsNaM+P+wIM/peXkXWkXcayHf0RLbuSL+UJvOwB/8rC7eeoHQnv8DBNs2IAcVLHmrUSo/2Gi3
QzG+NyGAUFl4TWY9Y/Zd55qKVXaZinR3LBIenrzt4nNXZm6csDmMjrHRpnqj2/2dYMEMsRchikbJ
8zAKaPiFEVwijG6AUs5dojyVoObo6Mn4BEd2W7LrqUqwzwhYqqfwIJGjEJEItmt4kLbjh3TNCYBY
8hnYys35hUnjPtVAYerDTp+NXViId3TR5xxTok7SXTP4Tq7jmESXvjIK9RUdeLiicfMBid+fZnA1
7UB60zThLH9u0vQ+CPpj5mK2sXkxB0wY9pgRYmZCUDL0C/kknmAq1RCCl9RB4Y9pd4rD8b3l+rVU
+VZMuwkXsSelcrAb57Hp4hN8c4gIH0ZzH4TuaxsJ33GiO8R957qyjnAADpFVYcIt4FsSXxzl4Xuu
FM+qovhxg5sCR8uWcRX/2vwstfDN7Elt7eYc57tq+iajP9N8Qn3AitjvQETuQns34YBZWZPOoMCx
nyXm8WLCH5tOOQYd2/b10OEi1e8X5UG1BMFwiPrJWf8UZMO3a/UfyAvX/US3VXCsa3TuQmX+iJON
ofIqG4rFy5/e/9Qr91Sp1pcF/RdPi/xBZUR+ubEhD37b5PO9GeO9Vor5WFTm3iHEMsvu9RTuSmqQ
0z7Y1tcwBo/NeBlNeR/GypPZNdeg1h66YRc31lPoRM8uuOJUphtcWCDb1f7NqsF3jJV8qOEQ5qCn
E3s+hVPxUxY6gv23adZeVNkCSKxruAkhmW3qZ1z2Wzy7L0yiUFUGUJ9T+6m1nA0G9E0aQ9jsBlwv
81oT6m4qjc/SDj8N3r5iLLcGIYph3OB8VQ7JvLa5qLxcMY69TeYjFyHS3IrbkWjVmggQ991CELuq
lOIQf6OzxusqNkx7qMN8t6bMLo2XFC9LbboP+pBcCGFqdOfBmLJz62Y+Kt/vPp0PXR38UlMinhQ2
1zK5ChBPdMkPMethyfGsccUpcTsOKdphVJ+EyiBJm76KEbRN6D4I1r/BnjEBrZa7M57VZ864vklC
GO7gb2PBy+faC/awaaW0JDcYl0bqrwRFiJbDQwYuQ+O9LsV7yVDWLvbE1r/GiXyrnP6Ba+alLUG7
KZzHB9wDjHdm8ttMBdpm1zY7ixu/YIfvC6ppHPx3lBG7eLGsJUc9+NAm4iRJYKzn8hvjFNa3gNBv
DWRo5UwApeLdPEQXq6AdDVRiZvgNkfG75fywMr9b8h9oYWoKOmXFr5lflnWXrYIFhj2Uro/iY5sZ
85Niw2iU0akNWMy08NzR4+XgOGqgDEad1lGxhPadza5AoOAqMH63pTLAN0iNr9jODqh/GTTVXKw4
+sMWrgtIkiNKqsOsm+aq7JCQ5ChwKwqwrbSlh3bXX4SWTNBHjEmOpqDIaPGIkfagwl5vzB04L25/
93VO4PWxxMQ5/rm2IJ1AHb9y1dqAPVu1JbyJ1HmfDMNnIsnmSiihZn+6SnMtTeHjWvZJhFhDl9g3
pPio/Wbuu2PJqt9ryJlkuyW+x3f79jk0tRN5iq9W2CPkpVtvXLW8Ze/9sEOX0THZCOo5R1u/s/KS
javEOqiilB6dcxU6MME0ppK0/3ad4vaEjsgjMnyT3xa6ENP6Ef4OCUzk26DN4lN2NbEQJPQmWDs3
Vlg9srMzsW5ywxtG60fqOhHKHbDjKQeTQde3ikLjnRSfIJcqpT0Z62HEbHcKLSyrYb+dU+OsS0Z6
RK1MyXWux/uRoDg6Zd0HHkOzF1sXbl+pOuQjAx8IoMCu5u7HnM5HYg4IZBD3UHrvsVyS55rEnt1r
z73WfDk5N0JAYndSFnA6umPqxOwyD2SJHaBTXWZBO+bcyxKxNW9WZeL3UpJfjXBB9qXFRwBg2KDa
NwkYNTMaP6wVrcLERbHvMTfsuBKPoggfuri/03IanU1NZpK+Cbt4UykxJwJ1nwN+KLuXvhP+TBy8
O9hbmduvVVjAJo02uMwJmX4mJOzQkgIgUkEYzpfCJoRgHab9bXARnPFW7QNc+y3HYohi6kYOxAIb
z3WYEyof7Wf5lQ21b6QxRgv2ohSOUtRvJw70Gt7wxkKmwEht1Fl+6J6+oZrBnURZpTZHrQmKrS11
4nMZz3qExu0hjaxbN1pL1nZkCOZdTzNm1c/aO0Xso0NC66l1eQurgoaAgqiWUcVCD9BEQz2SnJbw
kWCuOLs12+GUjh3ejkg8O4ii4Bdxs+UXLFYAcKTOVvNAZ41tlqg0JbzTgnxTOdZjqJR3NHeRXmHV
ItjKJsdjxNpiBL8gX/r59O0Ap1Cq+cCtC5+gKC4qyDrc3hu3GHZSjX1zsu6RRm1KWa8TDoBzoPwq
ZLCp0/LMuVOtP0vFeRk1ddPcElWan4OWrFXmgZabeW4eso9Zh4L4imU4v0EYCwtnqb5UTJ1OuTW7
FD8SURt68mRHw6bLhOfqZ2VE6xIZJynjH0xj9qGiIXbMEavEnpWnTHbj8M7lbKoa7UF20TbI1K2I
400cZC/yHjvZIDN//GnX/QGr16oFTixcfKs2HDoWmnczbHaYk9edEH6vzufJDPaDY1EZyjVGkppo
DPZFZumu9QBZ9FBYgO5iQatvsMMvK8dZ2KJ9KYn3rEkHZ34MosJ5LfqUj+VeLKB1oV2VdGTRLjG4
jCpVUg68jPNl2jhbB8rwqLpbt3J+pfJsLbsRaBpbYjhUX9Bo71zpHHE6I+TWoUxFd+aSuGs8yM7C
3zb9jEG+4kk/1rNKP7jcIMYHjyauibXYTfRNX7ZXYafPzBVPdCSvjtNSIHHDqdGJpEO/guFIKfTW
9j9QvOwjogNmLNsqPEl4MjRzbn7Ar77R/drM1/1c4ZVA9maGB/hl50Yj8wv/O6LOYqVBf2di+aro
uWemHKBdeYoyBw3DXH71SznZLzaAetME2SZIBv+zaadTZFkwQEJCVDL6IZloIVCr2Mrx3XhmHrwH
8Ojqxj1ioYfH2sk7oycdgFsmM/D8ZT9Gh7UTexI9jxeBj3gIVfIOyv0kvhuiwKJwuusA9BP97pcm
KUq99Yt3ceH/aNyH2R7Q+dcgPu3xXaqBX9vmt6O0xwZ2SdWDdRbBJsd+1A/JY+NGNEWFgTsEDsxM
yx4jFQ115DYkj8BVVOz2tWxcP+wok0dGw8ZENCTRGlB0vZIUy9TInzAJHaq2ATAMcS02giV/Za31
OwRWj24UwwIzBLPZznOJTwG6vERfXge+q01zmTsVdztd75xKZhIr4eWVfu1cyoHsKbA+YQPwv6qy
/TE0dyEsFG8Q/YsAv14a46Yc3IMBqHgi2DaP9jgWdjP+5SnB4qKYo29qAP7EfG8BHK4jF0jQfIjb
4Ajd+DyDDqFf+FH1DhFVRvErUEEmcuw9mrOLi3l+mcck8yJajWzRh2wk1yUsVk4JmRfxw6om5kdk
FLYYWDmKoPiGKaufUqCuQPlATISriObpYMk968Mj5HUvdsTB4R4qS40liKg0YIWxC/8rqFFaalu7
Dw6qyO7NEsSiJO6gNxLfoP1UTGKj4TnGFlLuAXCIGgCHXrqXOCpWWb0hi3KNzAP+/KhfU7oBttZc
NEC1NSH0KPxWk/41kmSVuqF+KcanfDm2EUvzib0XnoSBVCg60sYmYetnRalsJtE7yRreFARrGq4U
+c0+r+juZonmMYjb6WYJ6gl7FOZp/TRBV1Et9yls4y1n+c9iCMCMKxeGI0ilvsx9QyHhZdZCCZ6Z
XAcbV8qLOmFoS3926EJDcCN2Qj0OfWWUFLp0e8zeeRYdKi181/ni+eiRPQM/SkMGNOrPpDFOGNaR
4QI+CBSeqsPVPpPx3DtQmJRPs6f2M2u8SVFOFq/7EecA8LK9Bu+gyBQkdqiqbYaXvUmXXXUrEg7u
mPTvh5ofgY6ale8xpR0YMylauxCBG+AvYBu9SJ22cCb3ycQTwswbJ+XWAvKk7iNIEK6mbyI6AoKG
pqzRGCJN0b0RSBiFBfHEaGQGubFcsZthKtgdTB8H4HTWuleFW0sDI06nyStCdMXwqah2dyZwjW5A
C6dzSC0Yngl51mFi2aXChVquFRCEjnychsa3sM6OCNft7kGt12l8ahKoNAGmjk7xMTd7adSc7PYj
myBf5h7pUfAuzsjV1vaPtPyGRHzoVMie9xTw3gwWnnQNT2p70ppzZ0nkfFe0JzV5VtPPnqdufwdw
JWc38l22gh6G9xAra1eLycHMt87ewubMUjyjb0CZvXJqZlIEUqr25zDbjwkIRwucLeNuWnHlasLH
YMH8K7YyfISEBfEpWVMEWvGxCV5yfBdFYSOsbza6RlgJoX1KssvRYX7lTUIrqTuQoqlEi4UOt0ZO
cjSIy8h+Y1x51MHHEIi2tiIapa1+DYuPVnk1qz0RFolpImiafbv9OeQEyIii3WmTfVHtvatpzN9+
xQnMC7N5s1HOiiMBMZ4tjL2pWjS0PkQf+LNULnRzdds66G37RgY2Ibv07Rd4Yyy6ZVR9cOydFjd7
i1UkIxArUl5r0zhRi3ECyGNvUJUvh6x6okVpvXX1K5G8AB8UTzXEBeMWA3d1mzFRTEgHjmfNA72+
GYpmS2ztXZop91EGmRjIsJ3T/UOdJcEI6O0DLmyEV7z9kzbhS3V2k8bZZVqpWTR5eoPuVzpLy8/c
WuF0MtRwop9Nc6lsD3q46QM6dUMv3B2UGo1tQV2iERSu7dS4kj2UapC4bzYpTNc7BtFEoHZ6cB8t
DwDqDF109xb0SS+fyYjBzFKfas4MHEzrMONSnOy7vBvbByVDrS2J8chnInBT2pklA5cT8J7ouPAT
8Bdz9NIG65wyWNn3Udn61ZIepGpgB8qUirYxlYu7RM3YTEoYi0wcA41ifxNdNaTf0up8dZUQiHKc
mmRq4aeG6PCLseV0VBBaU6uHE5gPPqwNFdxZ3khOfXx4eyDS6AN/9KtVa6SFDyK/2spL2FdfTPHE
sRh1vzJd5+72gIPEJs7TIbZTq8WxM3HfZqGGJ4DQL0GFf9elJ+5vZPKLxtglVmPrEJcZUfwEECMb
BDxaFdP3k0BsiSZQH2RtPRTwvHZxXLAlVDpWnxkRBfBcAB6yECsJHeqcTWwaonTMjSnxWeYQoC5u
G4jHDixtiNbw3e6fgQQCkLZlvxLUuLUHBGZlaQzWR/I85rFBWqup5JiNcY3b69sUykA/ccxoLDrW
2rHz8HD7E6zciGyInNOUzSwAPTMzbkWenARhqmxdC1YTXtp26Ic1wZT6s5Rk7HbiyUGsu7Lqoj7G
8BZvuQIK4c1/U9tcfyvL/+431P93IgsXSKWzWA5VRyxupL+JLKrCxkLZQxZRAmx9nRGz5wo3e7GT
VtmYZsQq0Yy/QpCwXzSFblE5hrTC07yFQLEtA8GAUc+uSIw5FKVBvk5a8ogmDM1PaJvdzb/5df8U
iZqG+1sZL3R0hYy7/vXXTZW5NUJ1UCEvL5EEw+yFg5wvSqtyPpjCtapMxVWQLXVJu2W0bdXyLkXp
v73F71hzS7U+YalcJBNJOt8XUxYSd2pW33XZB0fLyYIj4gR/MMl+WjFzXiMVde9uD3PS/sy1539+
Rjdr/98V/zwj4AUqeUq266IG+MO+EBY6JOsMPydVu4Mnva7u6oZfsyyVy6gxTTBKhfO/XdJrtWR8
UIRde4EFuzYHKoN2WqB4gxu52NyMVrr/zlG0qJj+/P0Q60L5wINtaX+iCfrQFf2CW/JIVUbD4o79
ujB4tX8LLG+q7JiwTd/G8HeK+qdZJUU0W5Kzbg9hH6z/+RX7A5bAK3RTg5kmWmGBh/dPi5MWKU7n
Lv1Rkq/Ih9WU3u+KElGo3s+nQpIzKbsntJ3hAqEqLYVookglfyrMyOHFHbsnEbY2sstNNigY7tYd
TQzhoo0UFc5bAI/2wz//zn9KxQS/qMs6zhHPxfhg/+HK0mXT5GoqQt8M7xmrixX5lM7XP/8MrLD6
n2+WoHKyuK3wBiOhRgX3r7dHWY4KNGG4vj1z5YQZMvl+w32R3ZE9WBtcXkviAgrh13RhDqwC7aPo
ACZzDE9WrTwIxZfWD6oyuEyWsy7MdQfukSwDlnPKWnIgmp8hiqKw32vOzu3QxZTbDDE/2Rce4w9L
25nxL824syu5bgVsgSTaIPF7tebGICuSFo0n7AeWORIzP4oYfzG5qeM64zBvJ4s0Qq4d0mBJf0H7
Su5Bz0/Ah2to6UHoptfDG1bCjzjSj10QbEbzbQVkaj1WoG56MqAL9BHluwWFL/qFb+/QOfSJfKb9
gdeETxDmvCh9tsYdhKdMPbXpKX7Qcq9w71OGGLja/IGwSJGOr4SH9BBU5TMnHhmeSdw8jG72I2v0
RyNo0fIoR7eunxM7f9bmC47csHtoSPNO28BvbSbFbopgrwCFQsdSU85W3J4sePFkcuHIASMBNVrz
CzWLPaf2RAK/qslrCD1ogJKKQ0hlMraIPGUyfFO/T7vOM9tlMmkQHAV4me7PCH4BSk5RrzF5U1tP
wD+i7TAeum76asps8HQ8YCv9Ga/QbpxeyBYJaWjnnsWUUk3NbVI2vg4pym7fWJ9AS45e3SwOtVXJ
9Wk/W+q7nxHKYkTFe06nuS0OlXxULCavKsFvTJz7BlcqBJDZAlQ3G8Eju7UXzMljnsgraTiPefCq
BNO1UpPDbNpbokS14m4pOvCfgijrIaW2br4ysFOK9EkMV7DS+EQsuGbsJvNTTpPT5M7OkUEoaOCk
hGwaw6q7BEy1o+hT9BeXDIeMXLoRCJrCYWZHeJrrBbL2Oj0/VFHv93niu9SaM27oUNCOPpBMTqAr
hs2x85xob6Ov4JZZylFeI2QI+xIIVae+j2AsO8g44Nd0/aNJv7tpWhtZ5VnduYSLUBmMrfkdQUf+
gtYE7Picudusu9d0fRWm7taIeEHSp4keZv0E8RpvNgEP48oYrrJiXNKBDy3+J0fntds4lkXRLyLA
HF5JisrZkmW/EOXEnDO/vhcbmJpBT1WXbYm694S9166oAK4QwYWGdSmMAhW5wyKoiAlN13E7/IXA
28SUEch4CYzCgxBuY+f4lyUDVJ3XWNa2BwOwIUuE1Ee7lAinhaM2I1OCKMiCNlFfQYHx9Erqmy1m
0P3+CH4z1bus7WFlJ6yIagUd94WAe3D+TLAgSDKatPHaEwwBAA+r0dAzVzOowWdjFybqKqx44dAO
louGfHrKGk1BtBqbLaeyzVCbSR0uXr12a36WgkfVLxAziI+R78EwdDuHtRUkvwKBIWG416Utmx+u
26L5FFR5z4Npj2jcm+pDgJRbGd/ztPJFV81HJ+eeNv418Voqd1mMz4lkk+qHQFBjvuS4WZP4zt7b
DcujMb3L9YkEPyCvSBnIYYdvxTJqO/ElmeiAQJBAXclobPZa6CL32IzJx1RNsO5IamekI6h/wFA8
sNQOkraVC/c08uYG7G3/VrK7U1SoI9zD4fRrVSH07Brd2CeecfzvxUYfTx0fSOuAmhIgGdtBym04
qo3UrcYJuDOTJVzC6zR/ScFex7fko1yo5JEm/p3EFkdhgTOVP8sz0gSbWsJl647WA0hQNJaOxRRG
VUQXRqAd1rnT9Tc1+6vopSbUYvKfNZyGUHfzmofo4qGM45NnqRdQBmz4vi3UVuRekHvWvUkM18Lq
nUWDvUwdfSSuUPw6Bei8HHtW9+hA4cEi5ZzBdt13K7F8aqz3K/+SMMsTh1vRfbYDn6ihBGNfrqL4
aeisH4snc+ySDy5WRfNZ8qkVel61mULiK0EwxqcvnAQ3kZGuHOT5JeWpo8ooQc+VI5KRms+Xpvst
4nvBEkqfGcX6MCJTbxDfwI5h+iXnspBWVXrX5Q+N6yUFQDYccNRcbKJ4Fnvz1gKdzpMW9IchwPrB
UylvaLEdKzFwn39jY3GL9N0gK3g2RnecOeCaHenVrt/90h7UM1408T1i2yfD/udJxDdO4jcxHjtZ
Y3s4vpKv4Kz1hJ56BQfXR1gSZWWCZeIQx54ODvc375hzYRxo0YjVuNJANBHAOt6IxiDVFyLsLhRP
+eQRLJMmpzbaxOIZpWaoH3RWEOqCKsZqJASWa6bQLc2r1byn4Vc1PqzmteDaGm5l+KKERYi0OWqA
1gOAQrIBwZxON+CQYIXxfT28DqRF2gIqVQhgfMLH4A06hhPNTflj5GdNWMsEZVbEoZed5ugG6Tob
Q9uQA21jI9prWuuiAnZgZ7gi72xqgerRkHKx/OAGL8k2ry4hEb0mb1aa9PYS+p4qh7ZoHJW0hzom
oqMFgrqENASrYtCAOYpuFCO2+gHtwVaickqm7HDXAb3oq5QnyiS5b7aoi7coHOLByxE34G1Jrz1h
rYwB1V9fsu6RQP4ou+SboZSfgjl6pVnl+LvFuypovOWSAcmg46vKz6jV9guBknpCH5JVa3AZT4xX
BnT4OoMBBJDw7bOezQpOSSA8bwF2X9B9CiCkku3qbWaVhmzNSj3WehRkPElTaxOrVB+QC+DFrWPp
JraXUfrV+9iOUWcLH7XUkTe97PUPk9jatSyeJUofEAkEbaxEE4mQqwADmrR4Gzabst6qRsJIMuLz
ZDygckYg0g+Dfg2aYCfrg1dkv3IMi62yzjHDLDkApQhryx4JEq1UPXYFc1K47ZGwMSOQgm5TVzk3
C0PaKFuzrffccozB9U+SF9YtQkJUerP/TIUbEFrh0CnSykXeCL9ZrKwP663ZEC53M/lndIdsVERy
EPtu3cuzm/1LSFDbANGPmK7NZMrJ1aVKVpcwQ8gkPRawa6Fdp+iaktqD539NNB/+gSqvGWwndpC+
BGJWpIZGWXCHAW60DnMeLUM3H8X5A+scmw7S610wMycvQgbbeH757HTilIU1MX0wuFh8dpcB6WMB
aJuPzYb2qWPX8NenX11Sjc4IMyScbE1Jbb4yLjcyjtW93HoCSycUbNUmLT+VmVQRMLM9YwdAl+W6
R0ZQA41lmqgF3J+IDUVCQn9Y/+90Md5O8seUkc4ofNJ+YuC2a6KfM/JEoJFNdqqB5/azZVTlrzn8
2JgnKzNzvVHfhBbVkL9qqD3nzlbey3yTi8xK/6x67xXqvQx6m8JZoaCuk/6sZsFrYpOn9h/kDdhA
TphPdcuKe2sNwHeTc1py9s8hZzJzteC3JSEaUUDxh7QCcDHPvNJpW4WGp6l4+MERCIInjmeRU6IP
nrm1DTIVl/g/QBoUdg8WfDxLTRqsavS1JMyCFti06gvhgU3I1LUP603S9vwtCjZbrjYQ3Up11/PJ
rfMnQQFveXMT5fmKKWMT8cpP+t0Y+PAPSXSSERKJ3OA95DV/0gEg1i/UXnY3LlSDwTF8a4dxxOWH
Z+TaQYVi7Dsam1Q7pBY4ZO0pau8COzUh3CuRfGVXRKYK8dYV6DjEKDVILrDJo+WjRo/DR9cifEQh
F0NM3zMcQ1mMlUVv3uYKJk7NgsgzizNOWpmUBP2SFK8RBe0URz9qoP2asbLi9tr295HZAaSP2TYG
wIZIgNuwc7kOsrH4ilq+MSk3beEsfGW9yEg13pfg4EJtuAug0oWbSI6v8JdqTKpvdf/bfhWP5LP6
De9w+UPTP6pJuRvr91HHsLPni7o1B3fLghZTzibNSANAAZs2EjpUFtJatppz8qRIdIJx1p87lQlG
uzHY53cQ9lu53AaW4TJyrJw0T796dSDYgSB5tglCOlZOJXO3lrnxNoQTC5sxv2D3c8kj4MSjyV4o
ABqHoSI4YDvgCkGl4hvFe0HGTboqYvFghohYBIuIHo34bU6siKQr9szBNmMyMbpKsO5Yc+XGty6v
pUN3A+u9fM0KwxFXs1s9bGsvP+U/SEprAdzvPJGV3R3YPmLwBNZKdcyJRwegwSeNPuvzcJqeHTy0
4pakjKhIBIQt77SLQfgHHcuKqRa+2GOjk/uL7lcLvYhizz8Q1gPgO23+grW+zY7kDCfVaThqRKTK
JJcg+nLb6hoUlmOJJ4n9a0od/x5b5koBR/4jV9pqWKJIJlYMEDGeFdCt+qNNbqGTrXsH8nEau+OO
Z+eqiP2KPdJJu0fWZSruY62zkPdQOzpWB+HcojLI0l0n78pgzYWja9K5wWhgiUQ4GRacBM7wfB2b
X3KDwgimZ1u7GoYmqX0J8cN4Tc8+Lx05X/kkP7EfwyTVYRoN5VuICVZB8RFLUFWDiaKxm9S7GSAd
FNrVbEhOnpg/UppfJXLlKlZ1wqgdTHPiQhnWbKGc2iBEAt7vIcjLXYHKrhhC6J9dsG9ZnxhkGtls
NC8GAXBpJWxNY0KDZW3zfrp3Awe5weaQETMwU69JaRyDwfPTlCHqLRI3cGVqYkJMr49PxfQtEW+H
/pJTj12QunKXV7ByZ3MtW3jTUQWATGlekfKWVD8+/ILWxfvmG6e5OWc1PcwORSmh5mmEAMVRCBDV
VyOdFpNY0rr4cdLD3Gz6duUn20k6y/SP1Z7kSLpRwaBsI5b1ITWvCuVleWa5NQKpLXaQCETDS+BM
RA+p3mTdTZ23IwFm08pMSRHl/Lqb42eKfLgnJ308xs1mni4+glJzzb0R57f4ODEFGV9VtipT4swg
k+KdW2fTdlD2ZML0tEs+3NIVNzibw0k81tNdiRkwQ3LYF+UeLTx+skV2NNqlaZfFFpplG7lM21Xh
EmR3PlewiTrukxT9Ko8/rh6HdVqsoPg945Krk4dJK25h294NPRJVrzVBl6/hYi2BzM0uQwAHIYhO
Y4NkK0tZUnqKwDfOhOLIN4KxkW9cs7aYkGTyULJ7G+zHYJ93u0R5Y/ChhLeo2GvkKs0r3XJUMoII
mUw8/BAtNlzSaqaVEKxCQFpYHJsro5dQcSV9RcLaWlL/qv5W+l+t+K6L5yDbVC150U4qutb8nVc7
Cd05hy7cbKcPTobP6n5Vlm60qAmPBRl3Iwl13ji5hKGE+Vqf8Bq460qwG3QRBdhHTzNozmm2IAa7
hDv9q0Kqo+ZdYrvbTt+l/8E/LG4LST8WQIzJnyj+GcVu6lcNxcIPR0CYe3R/vEcy+ymMMdyAI4tJ
d7AoDvZ9dp3Gt6UxtoBklITkbjAM8MWs2bXHH1epqSRdEYdbzqBmQxIx+8T6Q3lvHqisfWGjVO/s
lfpq7SGrnplGIa2Ibsyh3OXgcOhRcsENygNqDjne61DQpb1VriHIeV3p4THSqnNS8kCseICC9iCY
D2j7WP3+jORTnc+j+uQR8OWPxtjzJmbxlveUMK6kvBByY3S7oj9UCE5mclNd5iGCeks7njtyczei
vK74uybDpENBMuHRJmYmSg+7/mD8wdcnHo5/jRU0eRyNthMR9IznUD7wwapx+Dlty4DlV9roCeYx
Svd1kVF0r/EysFKRGhLptxTEjeqNxj/F/y47Vi7rvnkNFMAYRJatDVz/wY72aD7ghmbTWwqPcnSs
L/kfL5UkkW10DLULamCI/pwbtNRFX200L7NWiMJrZSVizACLiEA93ijWI9T42FFp4a1AeMK7wdGK
OX1Gzmqu+aiE0knuDzoWIpxVWF2qtYX0X3Z4rV1eE/bovbWOiCi2J/7WN6veICtjilH9kjwhvakZ
2sMzPjodn0PkesaE58mrfVskP6ihrGQBcZOLle8jhGDbSSdki9fM+FhC1n7dUrBN2tIZJKrNIjw5
JXs+/byMum6b0nJE4ubUzDNRllReVb4vUlfjj5bLm8v+HmVOhKYsg5CLx8MNG0TSXiFuTRwmZItM
xLq5HRvYELWEx8mE6iTLLzw3Ws2+8Sz1a4z4zE2ZlWSEeSd3yplwcKhNiZukXLO+mD/yRgj+mnEj
yC/O7XhkHMvzGqI6PKpsUCun/RFVm+MY8cBQIbxiNsRfgAJjTfymZB2hKsSAFSyXnxqtG3Y5xgip
oyhEda370uXx7tl6qMw2kLyuWIAto2OExDRmwipt3Fl2uElRydG/EvjBZIeimwGeT32IgpLTwOE/
DEpjmeb0ljRfzJt48nE7cDqiIhilWyGemaAI3w3tSMKhAuPJDl/TSftCd4HckqRPRjFEo9Ai4pel
a8VxhMc6newyc5PZS3Bmgn78Ir5IKFyTlEc2S6z4brwj3BKDtO5ab6mfeepLLFWqS7ONRMb1KG4W
c5WJpkZ70UBVAgQ63E1bhIMpw+Z+TRgzj++YHus/alIi8rTKi02PM37klmM/rrhN4ImmQ7w78o2h
OiQDcTiXejyE3aUud2KMDv/AdrV+9z/I/QGZb7e0s3s52em6m3z136N+GaRVGbgBMlyZSovQd/nq
6giz+IRFF3gUxR6vzrBrOZTJuzw3oVdRXtEBwfQA72YjLVzVpn6pmwCuu4gXIjbi7FQjd10NIklX
tXqJhpS89upeGoeMGZGYbyXLmGlSM/OmwRrDM5DMm2s+5ibSG/5riCbzpKJo9pvolMY+4NzZMChl
kYBVMNrIm8QAN02f8bQvpGlTJLu+3dWMohMR11bHFjjO1wkvmq+OW7Amdjtu209YU3LvENdixZew
B7e/EvONMOzm6FnNN6IYfDSAFS6sq6ge0oQIS9iWeBf7O5ET6BcDv1+bEQmbVasQxdyH5h1pUwFs
8WaSbCj6l7k8ZtnvYJ5i69+iripqfe2iUi2VtbaoSU8i2MZ2YwmrHFcWMDtC6IhH3jBh/Df4O0m8
An/PttraUe+QCGUbBRbbAAbl7I+rt/JaB+j4boaA/9uNjUOnHRN147ZH0ShPgyr8w3cDM1wKS1c0
ifMizUJ2xSvZHiKRA2pv+xZZGLgUt5A1kcTm68jL+J33udnRW5jRFv35oOF7PyTkb6keH/2K1Pl5
MxkO6z9DcUcWOeTh3KWtS5D5jVlR+kJDSki4cSnO/a/1gwYiebbf7To4+/+0c0vLeZdvVH/mJ6Kz
+Xu+x49QtcWb8oOOQRcd9ZMRMfpLEm9mYYP+V7/pe8c48q1sStwIvOB37YdvSD1hcowf2s9w9T/1
3Xw2UWMCE6PraNgi0GODGLPJywwaR0eX4LtKvEJB4/YDSlJX6Fz9hZoZCXlxwc/y0zGfQ05goWpd
FbQzdLzmijUA+qS69JgOYITrwjal+RC+Bj17CyXtKoAg7dS0hoAHHmmkTwgNobHjlrWJEO3EYPyb
ES30BB5P0MKdgXO6hocpMGfoh/o0tCenTZ9JZuySNF0bIEwdw51IRfYHC2rT07zVWbPqhojZWeQ2
BMMnOn2L7M05rv6V1pqbJsnW4cVQntqcy+uQcJYwEamh2U2sligKBpmrTkAuF/unDDKlPvwUxic8
0yNCcNzz2Cga4SIRsB2q7aem/LooIZykQol0VpS9lDDf+Na4i0gyS6RbBSaMz4bSNc/KFG5SJ+1S
hYwi/08bR7tOZHZRDBKb1qDrVplep8zEgAWm+nSVC1IFjZFZraDoe4t+0xT0By5GZy7DlYZJQIgI
dytHwmn3lbBXF4yhQ5sz/XOF+3zJ0B7ZE17T9iNDWddAblvJ8wbUX3RLKWB0Eo+BfNv+y/gLvnGh
q+w95eJ9zs5heNPKNyqTAtG/4OnKZzvlDyBL26p/4oDw9powr6pQciten+SlyUAdcOSW1l+lrond
Pil5y12aHfBpRo1/lhT/LRLLqy6gxWzCK5rAXZVr95DiQlRrV8Z8YPbVrxRoug3O51c19N8EYl0s
thyuI/kyw3LdjwB5MqV6m9XQQ4XARZltQKCzKvW/G1O6lhY+NPp3cTSqXcQFXod9cAybcbDJbFC8
3tSSg9hy2TSMmMF3MyJFA2AhoXKiSXbmYYLugH57Hxp0QvMj0d/EgAGW1C/j+X+l+N4WuJJbkkBS
smL0ch2Vp1iKvZYJuEqZliv1BvHTqck0hD5InLHqY7L5IJfnM/ZBv+LFAzcH7lIggJOlXXMbWfbY
c8JOQZJ/dVN4a5T2hg4PvV79UDr/o2jqe0JaEXVTxcm7Tyf6sFjYZgMTnlEbCbdHDWzNayit2gBD
JTaSkc1K4eIr4T3fzqP4YXHLyrG6RL/AA0Fi9slqoSaTGSjRVWg7mnbChieopErw5RFRs6oYJKt8
i13CtQEMkiQFJrVR+4coytYZE86EvLXI4XyGcHncOYSZsVf9t/yW3sKbRUCUgh4bJKbW+CuHCFHa
yrCOPoPiuWKF0pq7WKoP6QQ0SKWerL/lHFcFJQ9iFbulkkNawRS2sTW2AhMSg8B4oxBsiemc2LyP
aV/slzJWJRv2rhbvsv4GgZfRhRpUi37SFQA07+vW/MmAupKZbRr3Jv2rmhQsXm6HxpcRZYjdTP7y
mEUOPFVGjkyCx0sz/DMZYmgRt9sw2x0ivQAsUiuVLCfJfQdoCZ8PSVyds3qElgHxRuZTIHa3yBof
3KcyMIwRqy4MQeNh8kMg8OGZ26lypcDcirc+cxk/+8V+JUO5bsCD1ZRJcEx3WrvMyHvBZUnBU9dO
jlbDYSH6nEQejDAtMU3asDI64DVwplaj9lVLf6VG5g+/jBanamBZbEQ5J4P8t5I+knlL7QJbRZFs
Alb7bkshzJQr5l5s1lNLCsu8C/rXQDSwOioop+HOCorbRcfZKA6iYnAZMXLvxC9Ffbe4mrvhqd+4
JozckacbF58qFSedPvXcYVvSU4ycAg9AFb8FRAsVQO97Ct2B3avKJmVsrm2/S+qDhE/J3BlF8yeo
1FLJj7GEfp3yqtu3+WetHjxRwjLER/tRtYeO8Br95VP9yVcAWOOEsdOEXHhSp09VuprESQsHPYNk
vlSbpzL4pxY/6QD0wPjqWvz1/0bjYTCFmBsWNPmFT2o2nSPue+Tc6ngepo2erqWfpPP04dC1l0xq
kdFhU0bQ0F9F5Rxmt2radkRODvR+R/A0GU40jcUQKYmh+gyynRjJZ6t2GVkQY3Nn/tIwsRBVkyeU
e9jES/ZjSQcOCHTQZHjSMC1ti3nGNWGx5dIPcg0b/Za3Z7VDFPLeKedYOfFsK9oX4gKRS0IkZ0dY
adWbbnDgMZk/JswJw+W7SO5TcwvmbV69an+j4yKygmfCTt78Z9WsS/+hVGEglHJOBOIZ5LlY/Era
N5HEObXXdOoY2wn/muAVmK/U+C51rmjakHoDPlukWlOj91z59pnMa/LPwPC+GYlc70ma5XPrxsU5
4vUIgNUIATHhz9h8NvjlQga6evIas39x+MRhL4ynuN4qrf9hELE5coBpY+GWwz0HF8KHA5vEOZA+
DELjrHPTEvNestd+D6aHlj70+hSYF3DNLFOuqXxq2bT8HwvCH3JFjHWWsW3mjaSwPK6pgQnma7Uv
U39Th29K5Iyx2BnXlGjtmZFtCSS1ByczhpUk/qVBYsfZvwEDRUHqb0DjbiqfQTMcOa0p1YKnKVG8
o1RpCKTMEWWLTNYi4b1kGZ5wO0S7aoAlRLU+naX50ufjP7H/V6OPSBPf8cWj3B4mac3gTNc45AT5
NybNrRzeNZFdy7+4/chDaV8svbucIWjgmygwjCR6uR+WVbbSuCDmcImOjowpOlmoanETII63NFZu
Oi1nqKyNHCCFhT3TF8VTk5InRqEnTV1t7weViNba7hicnRQ+CQJTlKqf/w3xThmDj7piaMl59pCq
dGWqu3HAAXWpJJrDsHBhjzhAwmhY9Je4vDZt9pYV+UGs68DrGrSMCM8uvtBiqDY7LEiq4a/lRIqJ
hJe5HQwYDIKFEmAezCutPphzJywqzN7y9AuETmOeJFO/Qy2YvlWCw82enSpB82YPbpANGbPgvs0c
MWRjVZg+G4ee927SVgSvdMWl8t9BVXIGiNm+JAfSuuX+JlcvfvSmJF8ReMNxrcQnLeDDzjMT3Lma
k/waVJtQXBvNMzFvQD3xNtwSztF4NQwdAMJKXegT0MtL4+KHBFOlzFsKhiH+eBhzfVOxneiq2sZI
yGPRu2pBjjWJo2bFeZjyYKBIwd5IULp6KH1FXU0t81rZ5wrrEybhgSHvc1/YCi1zxPQFxz56BQnv
UMfSzmHNiCOOEQ13asZIFC9UHtSekQRuUdJfo1ZT3bajY0TLjx/V00U6yMdg7XNhqyBucgdslDR3
5OYspEJ2pYJGejDGJDr3lEGARiK0K3XNjai1kpGN9Ylrd1Y/UaBZ4FLCzyxfNBc+gwyAGxOKZCNr
iG6jKpGdQCCYRReean0LkhkhUQ0JOnkMDlqqmyxbKbNsMmL9ek/gy2aSSwd45kn8HDuK7xHlFnZF
NOK6W7oFNlM74U8SL1iKf1FPuYMbUn8M16YXuDOUnW+In9aINwM+q23qzQc83qeWaQDwo40cMI8d
EXsgSy2z4UdpMR8pR6U+o9xcC14kZMlWU2WE+ca30nJQ0DAcaglzELdYKlOZU0kg4gu08ovWhYkU
AqWmD/6FJoAJU5UusmJ6JMN7Xf+j88mTQ5qaUPBhRFvhh0m8BJMUWrb40Zv1hbB7rCw/yqx/FD4n
QNmpii10byVoj3puUYaU8T7vr4rx7I1n0Jxi85yn3UkdsVjnOqRN+Wpq4pXV5LkHrt+pryGQWUrq
63YkzRfhLvUwBj2xx+qjE2LN3Y+BX15DyiSXLJK3kdptlUxeLUt8tSvQGVEYRc1RrzgcW1n+jZri
y2xImeqqfdX47OHF6mpKOI3IBZ4IA1J5UxOhQRAhOA0agj4tzhSdp6DunN7ov9swdlwjcWXcKxmj
GUY2imjt+FFSX/jGAEtIIR/wTGvQAHWNnbdT7FbKQpbKLnURovgZmH70FiShln/Xit6aig9nMeEf
4Y81JQdsbREvxrPRUNI1xadYl++GvslbdTXLwnGouVV1doSMPB3OlIC5Ec6TudwZSE7qUToUsBPI
RvYifgFHXKOesejARUGPQUlZbMoaiPQVor9UveuxRB3f2FjJSx6y9qFXuhsZxL6Iw6Vq+nsXmjue
WRNBCJawtHq1D6TwZ6vqNtrBWwJnWw7VGlOuxZ5zL0705tuSEQdNR9gMtlt0/wZaIxLV+fizehm9
uAWeECWs/1AvQXhGwV5ImzmqH0jCRyej/Ze5cGDIYYsMpw8Bbp1b/ekJrPuOIWD656c0o0glhYWz
08SvPocpFkkrEUebPaP7gTG/UvnVVF/ARjmhWGRo8w3Ewk0RrnJoUTH53MlRnQLhQR1Vl65EH55Q
upLRR64lygIq0AawmBTe0uSTMY9QHmP5T+FTXtLVQBgiX5hyn88BhSDeut74kpaqhFS9LG9di3hQ
HHPrGfGh1lvuIijM4nPbYCzlAx1Mn4FcrWZ0FmW7lRTxLY+0dThxJc1m+uVng5fEVI+hjph6YvCk
zjypcH5/F/GcHKnfDeKpCbaaFJIGX/I8tS4JVzcg6Zitiv2EIpK/evn/uXXlsNxm7HDg0DgkSLvN
JDyKKv4aU/EBTRjd1DEzmqta0/3pKp2OrLQ/JRhbCzmAwOra4imZeHlAKzgTh1LIJ62bk2s4sXgi
Lq3AiYDy8CE0gIqtyDqVPnOSaVXI0R6/7SUskOQRR8Wr4vsXubiU4/tAOaUof80zG/7psOUU5Uka
am98M7PjXJX/usaj/4hydybdhuRRbX5X5TWLOUGiXP2s0o3VbDyx+BPII5lPavlU5CelH9u/dyWG
YtQqO0K7NkGjuwKnbPo3DZ8zv2HiCE68tAvZhgkPNQ9vVBqXMW9fPrVtGtIpgXguCQYUirfcIm2W
nUYnKmCskve5hjsSIxOK0IC6slEyCs941msrNL2AXFjUKOey2cSF8tKTEBsW3lMGUR3MxKRBK8JY
X87xv+ZvSzQF1leVcA3HUEkMwTPaLgSuJmKAQ01u9PeFS8bOkcMJ52jIChY9mYrwmhV4QNQST4Bc
I3kYaSZayb+Hw91QwqfIoSnVE7HiOc07ajhzPPeV9dDofeOYMKilJUfappc1zKAELamp+09obLKt
6P67Jbafeh1BZ0bxd4+7dQa/w6TOkDmDM97W5ciam9XyWaIcIF6gA6ITouDrN5UBpm4gOtyXj3mE
apZfLWShQba2Mr8flouLnZi8eM0oW1cDdzIhSc33qb+1TAZRMiCcYEXAa8EIIpz2JWlLsGBouaWj
KtceMJ6rRDAM7tnjAhruaLuWjkDn/LT8+i2fFJzfTmgQTsJMCmyvP/w/h4gSWEd/zcq8xbt8ng/y
Pj1W+1lgu80bnB9YcBysPTi1I6XvMEjLbfrdVoVAfZW9S4n4bKBNNrn2avjNyLB+5Fo5NQu8rLK+
FMScflSdgxwrNdHCcSL/G02ELHLMRLj16mp4z3w0X+Sl+BXZfazi/RpBdBHWa0xZy8pi7mBFIcfA
pygBMZw57k0SVnuuEiTR/g/yh5WGLqRnPV7QrTDo4HJED68zVOmkQz0gt0oipIeRxc0yfBrKd5P9
4kiyswFmBP86g4L1MnUIfOS6NbI0JiFsTIohYznB5qYRQFVZK0jl655dkcX1GURoz4w3qwfoXFuw
MYGD426mJUq5GkDL2qEVPtFL/0wdX5Yy6NJwqvCmm03kZMXAit+CaEVIDwlxdRwcI9n38K6u84mc
+77dxiEPVbLx0xaU3G/PqdqJQCAyFoLiWZnHPSnLnFIf+eLn/q6RqZbaNympCRFvhkKlEAxsEjFv
M6OQ0HkBizn2zHhHesNO2UlSsjYH3xvgmonpr168Ty2HgepYocEy8JmyggjPEZcgSaC21DJp5fvv
q+NMd/JZZia6NIEwk3bE6We+0DAQLrC0Sez0LYlpEg5fh/9x6oDNNe7i01xcM2ofAXHJdpT2Ubu3
rKdUMGsQOWIHhtHBTonXtYAv+GiyFIuv1CCM3/wdGX9oZ8aVn/f4vRjghItEHSligsQ0t32+rMCw
Rsz/QpTSlXxtsTeFqA8YbazQJrA/Y4jPmScpiOy8FPkgL85IlOy6TPYKCp6ZaybMZX73hVnOqFnd
+dkrB3QLZZcrL8rtIYbLGqkfEQsDBkbFh+bvCngRMnNo7IUkfJ3K+m2WXfp/XTqO2nNqfniHuWqu
2XBTpS3aK2P2alyBwGMarzL2EyCM6rjoT9yywG15h3NlMI0QDn5twCrR2S5xCdYaLDUWG7gyVeI7
hF7ZWfJ8VvXBtYAYmWuNGp6NSIUQgIm+8lJgETXrhLaEHy1/SPlDMDmmeAlFVOa8t0NzSvKNSvRi
tpnRwvX4Ru3lzzME5aWdLiqxY6lTv1hyDNm6RCK+1AE1jXoHhcWnplrKplb9rpqDDjXROnKfkGJs
19GhENfkESfxdUDF6ecjZ8lBe5OM5/LFM4HdxmiA3mvdpRiO+vKIoW4Fx8RRUVlb8dcUvVnDTr2N
UXLprPKi1+afULBTSVkk6io/rCprF6OM/6p2XGnGU7N+xuajwR+cDWK+Gls2ZXL/HbPYgM8H7wQf
bzlOvwluFw4Yv2HaDm2PhJ80LfihRZMigKxerC9tNtriv6S66z63IgghR5qVjTsb9S5P861nsmL3
QawIKB7FrGBfwrTDpNHl06GhGhwt61NDkdy3qFSOYwkfgetNlDCt3tp23VZbcbxBHTtYzTmiqVf9
vaAfVMv9IeqdVVE+em3iTSKkAtiJ4EnL75RhaMUoC1M+EyxdfUnVK1JfBS8uGg5OajH7bjoUrcwf
jTC5lEhBfIZ2FjHzWe/1lW1idScVZqyhELanvDbr2yQjgSn6/DUZUB4GWPYTzDuTlksVBtQy3QmN
Qt68BcmXGH+Xg6eb0j6brC/d7/9Sud4EkkZoc+Fo6JX/4+i8llvHsiT6RYiAN68kAHov0b0gZK7g
vcfX10JF9Mx09VTdlkjgnG0yVzLbrYAimdS1xsRcvJNOpTncBc/jmf9WuRKHWFjYBiJMUQLAQOWt
UvwSCXaMqxQLlPGCrMrW2ieIME0/Glk6JHWE1TUxAV5paIt4ZHybHk5mVS/npAOYEF5DBlmiVx1K
oMBLfez+SayZ+vY6Wv5T0xgpe/mq6Ds2LVXgWGP18CuT0SyB7Nfc2AkWK2L+DacPV2Dyl6qun4V2
nrL3ETmLazzXqh1VqOLCtyAGiy65xv2PpxwC5dpb55LD0SdGxigh47Am9PsV3FWnpcBg9/R/IZww
iE+xA2sIw8YMuWnzJmOMMz+Ql3WH8CMq/mGq/vIHokMEBhmMz5BxULd54jbVcSwjNGXxZDEyp8ia
OmUX5O0RO+a2HQRmAVcRt3HRRG7Oz1jpkROM1qeQixw3hkP5uVPAmBKjBidDgnfLRsfmntQM85AH
6XmI/XMu8SvXKk2atFWLVdDh+CMgbjm0Tt+1YJiAB0jSryJQBnQB2xRqI3vMA32rEdGwtwr8b6mM
qsZMbPSHMYAW3jp/1mwIMqI4U2lZJPEy5WjwDZBL6hxuk+ATifBwo2WINoW4K1lvdGm4yrR2n2f8
aaCn1ZByny03ahfYfbMrDBtICCkqz36jIXpKeBL1cdhIPntpTpaeTWnf4wzJe8QpGIM4sOTiZ2Aq
HXB+RVGyzfHiMOORWLho6D91GuZ5cm5xRyI7ZUTUPQojPcwfXsIEm2m6bWKz7mmeueTGXmcATM0Q
c3SNEH2MWZ7dMFAKKGe8adqKIotqjmCTZ6H3i02crTrlrx8Mzh/WW5nBEJkxYU9L1KgCP15KVHJM
SC4jIV+8+d5wVU24gh4FQgqtMKSYKVBxZdpEvVsveu+hzbxP0aDporeri+Ke9dAMDOnUSpU7jdpa
hlczauHODoX8nvLb1x2+HPIp+85YdkAtRaN1vIbwOKqlKgWEGixbbjQ/+2ul17yziKVXP22M4OpL
aD7MeO+l1TugUSkKMHGxcMw8htyy00XTRdG7zxJSgYLKwbSOkKv3VtVu/Tp6hW255pLGXbw0BnQ0
aJjUrtsZNQI+UIAixY8pi4g/hkVKxaVat4EiTLeOeXlPxoeSn+ryTp0lBcgvhWXZG4uIFzfehFcs
ifL0tqZjqlxinhJzOmmyHYNctNCVHyK+3pw6DZHEVpVWTDFGLKq/KBx579iL6d2GkD3yNOsDK+tX
5q3Gylr6ysr/XxOo2M1G+IkI+uvtuKx3arM3ZuAC2GE6GTQYsLKjL1E8edIhJ2BpugW/CLM5sk2H
cZbTw/W4myN30PTG5rTk1tYfmBKXEvKvs0VhB6uHiZfu9KW+iJZzoUaG+gLpisn3UB7bL34PuJe2
hx1xSZ1jTDe2WDnouIsXtvt6QtdSRqcQYUEvxCeI1NT6MN9WQag+9LTdGUV+bmWagJDHTh3IH5lw
uQ23IBvWvUrSq9kRzm2Me8icf1qZutGcd+QN446smnRZDTKDBR5ogu6Z9FpgIaRkuBKf9YwF8NNi
uSXBa3Z7iLwpIDFDtUlXlacxecYvq3WoqqTeQPrJsUcAcvhtTfmOXHm0t0MfoeOhIAUII8jySmDM
xV5KJ1ArotbtwSN5AHOXnQY5UamCgpJg1vJm2F6tmmIWz/04NlgUrw2L56bdNPp+kI817oKkx4SV
c0kM3l+c9e1Cd6r6xHhzKTawKpkPtmW5Nhgi41FiHIQ6rx8OKvUjmO5lI54N8ag0G4IuQ+FYl+d0
VgVyEOjwCo3BjX0XXcECw5qeOGG1KykTqB9MBMse5DjL5Qjb2hFUXwDYUEXEbRRMG5EVf+df5Q6/
jiragtLdveZqjul+RNEysFD2KwWsPCtET4NIRP3bfEnatzSJ20LEotYnByGBNBVrVyPBhcDxf0DU
oReMTdLuFx1ZjputZ/FLQ0YDgthvBlA255BF59SRv60sY2StMbJMoUnvim4eMq1yVFQUaUUvD5zJ
Cj/Ni2FspulcQrExv1FhrtNxneIZl8KCu/aezs0kXgcqbjucPwpRB/pAX8T2bwGfhvE0A0ARxJbH
0ZXWaIKbzg4Zx0sigtOGRGUYjJZgOt4qt8wFskOMuKK+blVyd2UT2EuwiFGQaDiySNHJC/FrFNuH
UPKt1lX85fOg8LGhAJKW0Lh+QB6jkGsAi6iEYDIsViEAK+PaLIJ2AeiJPXrMzjlWGQbOCogoRcVE
vk5XHcimX8TQktGkMmANR2xqC+mBaDHmG2DWjlkQKi3bknAzWFfDusLj7QTkg3YQON1TUZz6L77y
NHr6eZSean/1RQeU1dCsTLxElXJNK9f74sgahDWToaK4ygm6Upym3G0bphjUTKwHGN1M3dIACc6/
Qld4kMPOkgBNZlkfu/AcozlsUd/9tO0nAX5+ceSzwalCvIKl0EdrdtE8Om2jDxeZUQaZR07N02zh
PeduiREsDY6Z2Vhq1Z6J9ioqXz4xhaaJZYaAOLeQzo33lfsHkb+PmVz9RkrUlG9fPbCXMr0HojBu
IwySH34KDvxTgB5K/AaX7W1SBmpKaR3K2zS+IZqY1yHKu8S4XKBs/+3lLUbvLH2j2PbzVRw/YsDk
FZK0az1BJEcoazltxdW+kDMma+FLR5NoeB+C8EJeiCogCnb1gLTu3+jLO42gd/I5sBEssOUydspp
jTGjVR/aXtt130rpneKKua3bX4uXN3zxYQ3Vk02SXYCIicpLUq9DArM05Ns/WX2LKqcSXZlQW8OO
p0PkheeClrbToUjOXcG6xwjAzm/VMIwKhANOP8magMKf/PGqkxfA9iV4AkBlIDHrn7YNN7zEsCUH
3lRSdDKe2wNYB+51Q+CjNYvo6fJbV5zeaFuJYWFnCePIp+iTL7JhV40Tp3QQblRgG6/30qO91Pmq
DZhntwuxcmPPKYsVg0XAeTICOTuF9AyT7+wK9L24OfAsYLBpNlxU9kCfBZjJ24WYnTlZkewgAKjC
RYEQp3GpdFP+ogXBi4zIWynqcuLcxCrB8cf+C7s8Xfc4OD6kNI9z7q/OOUxXUvbUwQoVErN7Z1DW
PcYz8TfrqQC+ifxMPMY63L9eKl0G2xNrHO87yuKXrvlnouUemr6WMgWHd7mc8MTPI7Qmek/jszID
pw2rtSyjDy0dHzuSaZBGcRj10VYVbTl41g5f4EqXPNcs76mCgPEDIgMD1yly3dkU8OI6Rok9S4Wy
oyHddBrBeVnmMVi1UtbI+meF31Avf0tpU4y/daisFH1Lpo6dwDCLKHZ98U0jtZgG7gT9nNWJ6076
CTV/l3106EfHDxPVOIszg9TyD0Zp0o/OVr5hJu/7Ez2KmbyUklF3HbChaBq2xH8SwpIhsM32e0Ru
0Eigxcp7jytBGdnXRMFKTC245A2yahDS8/SJxDBywhZBzBxWXkQc1hbL+Np4IoVKMQelboa4OepW
SjjRl0AomCNZILaskfwZxbsOLc6CdTMeS1IZgqUtGnah/uU6c/MmR6sCo6DRmAjsWuQSZLjYoVSt
Sq2yEz4uilMgsRpxYw+l3hqvNF2V0VrPZUAMBStICpGcBSRmumRu6du6+8ZEPm3KOl4RLfmXePyy
4xqrXinAT/xXaMusew0gWhHx0JCIUAsZNP+Acr72MegfdoqfzKRPKlaDI6FywZx9ihQTppsaluBZ
4/gcKN15YkkoiWczOCjxZ0rh13JBK8NAYMSvgSKCJrzgPbc+K8Yw/Y62ZUB2/mppz8RxozHW7OUT
aU/MK3yCircd6tD05Y8Oegaz2uOsNPotjQqTf5E/WVJQv3wwNzLljWayLzvKw4kbUhVXobQNSYOV
pD+LR9CM1sLAwb7rR0w5iPzWjEWG7CT0N1V7pgEzZNXpKhvxEZP+fNokkpsGABiOhvKbqH9FAXqp
OBUzJZF2T1H1paDdLSoPSZ252D4iJOpI5ZXUz4a/irRf2gaZUhhzjjUCFFj3vmsUG5Nogipd+sWu
7NDKr7oaldpqNM6M17iXTfxa/lLxr3PDqvA79+8h+BSCN3t+xhByctBUu/iHGpDzLcnJwl7Tauag
QrNNFtFZ7SOdMEw2aKcwfIRccRgwtCr5LTvfWHHolQKJT8eoPIieM6Z/6PVgUlnUVSwzBN7XZ6Le
QbwiMRmVSzUdWUQzEjh4jHG8A95alg3MnedJtuSgch0E0tQp7R9afpBZhna3UL+kADhbBE4/grxv
ATBMvIsb8a1ACeyhdG6LYSXxBXgOPw8Tb3Q+iJ00bx11ECP29yjbW8JqVA9ldCOwYwnzoGMDQpiv
wjXfcAmBBG+BtXxJZJTnv7G2rYanP5wMzLtYjToTQ/Chj7fkYJjsbfHAUns0/t2oNhzrHdUzDQu9
DCXdQiWwh0PdTjQHIAVPgI2fCC99JLLoXomoWyl/pK04XofsOiTfevHww8pJW6gBa2wQlb5WuS3G
c4/+DAgqHx1hAj6IlpXWb00LIQs/bXdLzJXS39LuE20nAI5L2bmetmpL4kBBd618zx6b4kDbEUOS
3ehkABENGG/0/Jhm/yL9O4OhK29keZ0VB8s4WQoNL30TElenoOEm28La0TaWJQHC6xobtt4ckiKo
kPyjYSgw1Flm/Q14143vjCShsyryEkBc95Se6IJaxNh/YPIC32GfYUDIUJZsUVWoTF8+89yvjmwM
ye4R2j0InprRvln8zRxYzTZ1/ERE0MVHsG9h4Fr5hZ7WD1zPuNQajFh4VpbAM0/MybGJOURryo+8
/I68g9e9B0pSXdyyhFXUc0VsQLuixLab3EXX2KSn1nsgRC3Mr67c8OK3ykaGJSm5Zn0WtbfSXyyc
3W8f/aJAkbVP8k90Apg9Fol8QnWLxxYr9iQbOM+tO2ZeFEysvhhQ1pMd0DJVWlExOAkPeRW+I9Rk
RKkScL/MWt6XSuWKo0kbrEXPxdAb3brv9FVe4JcKqfCsjkY9dMyiXJc8E2wuBxaRab6WeF9pJQF0
gRPrF2ZFvCPeEExttHoM3seaNUkiZ9MylP0vmXwVJyNJlAys+pkBp6Os9xDqCQzkRtOSdr7VXNoo
zXd5qAEwIJ0HT5XMWBjTeq+1wwwC8FGE9rdGBd7Z+Dw85kseJo66K/7KpTw6qjaC4id0rodxWRKi
Q1IACK9lResymdjcGOkUISr8MVrX7GMinH9MJa1W3GoBNPYAD2udBqv5j+sqiXUHoEFjXPLlY01e
R7L/0kgidrIJfFFL4iRWCX5JpZuVgSWoF9oH8he4wcGLl3noGMawVlsMlawLi703/Cskwy11lvZ1
y1UKeSLupU2j8YXsRQx3+5GmBGCnjPYzTBvGCai86qfEDBd3lh8iqWd4mHIZMFaippwWrIEb5SqK
F39aC2yhjQQceoMcwyMfAAUtKUaJ9q1w7UAnoH/LuarR9ICtCTmme8KWwk0O+rOUKqY1DwXOhsIY
EMyzBYuPY5NH3mhOccwA1cJZ/i0Ouq3WP9kETGI6A1RGZihSUbevIPiNU+ToDTmntJt5u8h553tz
l6kCarHm1EfYZ2LXEMg+J/QJbZxpAu9D1t+mjoQYTMv2jeyWpHVE09OnfhhS9MmHUH3r7W+oba06
ctKQLrKdVOa5fMnGP/jtWozikMW2sEDAoBxG7W1xt2pkHpK+RxMCCyDWcXElfDcEhxfR1bS8vd7J
xi6zAoUaedKQ1Tz7wux56VciT/6nN1msO8OzASVXOLBZ0Rqe28/B/xZ4cMwDdagfbJAXH3QAmbKE
J48mCtOUcdUFdEs5orD27Qdsq5CVmTV6sZoV0E1BtJdnDCoWWM6GdoU9E/xjpqHv2cnjmkKAbdMY
bTR/JbXPjskxRTS1jFcswo5sWcDVGru0yTwMyZW+Cvk9GyN/mMj7OMzPXpO99I6xrfSPXCM7C++1
fgGBrETDkk5MrjGPSf/66cV6lBXdQeBzT5kVK7c6pdrjwkjFT0P4J6oM94i4phup2O99jOi/ZhV4
wfsviLjnkn7DeG8XN9KKYA+i1wlMCuDINg7mUl1a0a704UFgtMbNYzFE4GsKylNChEgyjwhOnIlT
ry97MmHlqXLnh9EUuPZNeqZTYL7iYavy5Qe/Ispf/nqEjGRAYRDQ+/KPzQqWsEXyWdtGLzpN2X8Y
ECpcatnBXGOPzIoaOf0JR50pnPnicbgSjbNohK1XnJkV6OmjaG6W5K+14OU171ZdtHx/iH+wjAGk
mzQaEKjt+nUKrmbpKsiKKPQFa+tTdkGoaWSdZto2xZfGpkj5TYufgk/TyA/TeOQTaHU35XREfmiW
+0r4kJoL1tk0u4kwyDI6f3Wd+/8s7WTmXyakHkBMJnkAKaEryRl6BNz2VimYNex7iN5McBd8EzQX
LZcQOAR5Pf8cNTPZkIlpXjyG8SlKXwzXq5a9F8q3FIyB/tOziVfyD43NmDQ0S8BHxyk4q/VM2uCB
Sv7y7D7EbsU6w/dIzwiI/4sfcO0XRbCSPsgezfZYNnwgSNaB5ZDefM4joi745D+qAhvJAdr94Usb
H3BVqFanVKTSgTDSHFDMoviDyHFu22+NFab0xLEoew6hkcv8S8ZCvlB+KNYCCpiK/8mBF/v4Cf53
9o8CPsU1DZWHYvTYXgyArbjr7zpwXAAjmB8agqx/2H/yCk1ueSkv7d2/E1VRb/1j9EGxI/22CMtw
6iQQ+jcRAg1yDv7SdbrFWMy7hCRM1+ZxmvemAbVJVHc7G932Fnlp0DjF3g42wkn+qwigUpZMcvu/
eu5zNsYsh8LuvimV7fAxoKtGpo+wFnvs0qfAXRcfLeNFqOyo5S/iiOGWdh0MFMtYwCnMdxYMKE8I
tfY2k9h1ZRebZF/Y45L+l5lSvOaLbely1Xu/itfJuT10yOSW6b38wgD+8P/IpgIyRAonBo74Ornq
oarWOUA1Bf7FygLxZ7gCkv4Doce53UkuKaBwP6Eex05Lb4lpiCKCsV0orHhL+fCtZC0UO1ndYyEo
rGV3hQb7jgltsnlXDX+Vm8wa7sRgZoDl+4v8jRmCLZNO1DZW4BM3rVIcpudcPhtQDABSgBTFye/y
NYmcLlJ6mlVYLCeYoOWu/xPSXMO/YiXoWH9LrDgpDspudnoNSMl6RmErcUbrbbB/CP0Tajgf8ysI
d2l7D0KIoVut++jxeyo+GIzoO8l6f00MnK0VUrU4MHDio5T/QRPkiot3bn2XbrRqLFBDww6ZAHvR
jTdYFT+tYUtTOn2FP/UtA75nLGrvjHq3yD619MTazVIdi8fTs9XO5giQEJUbTsHMztAReCwZVLCp
oboLSLJsVlW1wSZF4AXr+eI5cboHLjlG2BKZyvLPTj9lvK7op8U/Y3GCXLSCE3eOPsb8WNiTsGL4
0/+xqWcy5227/eiE/OT4pYPsGmebZlgJv0Do6FAaTNbhxkc7Spk0zhM3HC0vUK7L9MjK6hcrbX3n
ybX2psNQiLiPMtrQIinDTfcROGys0cXFjSsQEY1OfhrnlwrXhtXxAuqvi5SDLhzHMb9/mJ9xiwpI
oSpmm9WzRlg7F5srKr7C34SoMyUofxtKpbiA6OPQ6NXQfqVd1B8iaTdCFZG31Lozqa09NN0BMXTV
vjztreZby183ypGWZLzGj+Itf9Pg+4/kqZz6i3plRcYMFdcm0bHpwrbObPEa8wYUaFk2RsEJgSik
Ekj7Lh35zefRubnDyq0DO6HgpTooGxIRB4K1QhrsZfLPpzFh4ArBkqLh6CNmwrW8zHf2rFL41n7H
C3Namf0Cir1Vvcu/62/h5e2YqjSLz1KAHkNyAkdiIIzLMZMyJ9DbQ2WgUSqJakAjQCE3nrkLxvF/
FBHxYpOy83+7I2+o8wdvB1K2rTKDsnR+IyPT0Y9z9/z/b4Qyw/0eoFudaNynCdhKqIefaKoU3P36
l8k+Y+816U/OPaaFg7gZ9CBYjoy/kXjCV1N59KPI3/kCo+A+KW8GL2rsF/m+H7VjPs9BiNDgWxZV
RDjKPa2qs0wdCoWv/RMQuCAQyniE+abTOeosURB9yEF7sfQZ9DA08UroqczhQ1/Lj1JVJNdX2LBK
8Dji0qcPUKBc+KxfrLBWj6Uk/CJP3hAfshWY6wXSvc3ueeMtCtYsAiLxrIbiMjVACzK0L29bZuVS
f1dq+KUh7DDxSyt/XWkuzYOE2nOq1345OVX6zqtzod0bQDzmMbVuGdeK1N+Za1UGkesrUluU6Vhn
/+I2RgS/VzymhRSmqouuUGK44QG8NUGL3Mf83Hkns7onxroa51eiEXm3eoY6NZPbtRrcmF2MQCoK
jQZs3xoI5Bk0phZ06o1BgMWA/725spXQ4s+xuY7AGNwEtyB/vPDQWW968+KGGj5ufgpGaq2ZIt1j
0pbcyA6mQNtrYNFkvj4yEvnS6EOoxiYfLAb7jgyhwUAagl7eK6ZUxa7uWL4aWIsOaKk4IrHFCHPv
Yz6sWRxJ96U1mZNR5tfFuRvOUGIZgaNqMeHxd6R07LBDs0LakzWMKH4OxYAvgFFE/yymPaGcps5t
gMgYzmSJd1gNca8wbrI+planHmO4QGgFOt9lq0mLMp6jwRCGBjd2oGH8r2Okxv+PpBW3XraW8BlJ
YG8AF70kaXZ469oFOEcPDSV/MSbHRt+T+jC8c/OIQkXXIXPtGHLV5kMx9iHxKFedzKzkokVna3rq
kuMPQrfsM8gqn0w87x3VS2vdZuxMShLdigCKP4rmiu1MvspaJDkQUtxmeLQBxYT0EoJP/quUnlfg
E0MOsVbZAtkR0rm2cjkix3fKkdpYn8y3lOQNanJg/9IvRdMd279R3fFPo081gwciGx5r5lEIlkT/
EGG/5B/Gms+QhFFgFr2Ba5TpRgiPmrChnxpLoo7dMtlWkF+xoYxO4Z38/hNCnec9JFS97OXRK6BY
v6djuGs7eKPIqFrzaSLRCwnm1fxvD0iQ1u9MxmjkHvrKumkXkHqOUXOSu7tPmK8m3QTO/E4GoJHQ
/NkGoztmnxFq1lkD2MOO5c0Bt97Q21QXX/6QxwO1gspqsfvUcVAL5qYTtsjZilmOCtAA1g68IOkY
4/eR4je/Ka43Nbp19clI97GwRyufSWgqdvH0gVGSICBVYJa/BKyOmgxfGOFbmzo45MoFGF9XXwhh
FfsNA+H22EkcDdqG4B80FVV3joX7sCHMtQlwPTo9v8ro2oxuUg41flu8chlqJM/R6I/r7C/pH6L1
8LQLFxXXGe7CXVntW8gYAnBWMDTMrqBjEL8RRNeaEWvoZD/ggupi2ZkrhtOOOWCy5vu5WS3jQwy5
HCY0kksgHQjmIjRWxOTJNgZqED6s02uIkRNK8aOXHsJpzye0xJBOyWKp3zUOvmwz5rBJj4W8GUrm
wovoMA9QtzKKAO70DEK7kxZbdCAeuu1JA+qwmmWhctOSr3zi75lDGZRfOqqh25rhb4+9Z1iH3av1
fzNhRyZBp58m/Q3qAvQpnBPUu0yO3RBtEZzd+FXjhN/Ow2r4HPGe1U8K1WS48YrhByuEhY8527o1
5FrRI7GloM3xv3jYA/GMhtIy1mYPY3HHJydOzPvccvpQO6JGduBKhOLFvIbXgqqD6Z0sOATeGmih
FhZDxa82OQvqxkoucbnHa8syzZXEI6NbjMLqSvDBf5Af/TdVl1o6GJqTAXgsdohsdGlrz04TVONE
SQK6o1jTp1NQHcyVLx48w6472yIHgkqnTXYD5FvsWaob6XsBECCJVJKtj/Nv5OdnQB2y/OJXmOQz
71slfOXJxmiQh7TLCAoShhoOiRRMSt+cVQKD8XRusVtxlqj1vuw+md/WI2UDjfgpaNeKyeR832AA
oxUqc3DpG2btdfiyRDIrtpjk5Qw71ZZxVBLtkaIvJ2mvWExrbxz0YXxrKSoYOqTeExBIJjOPgJC2
NHVEcc48aa/phtdcuTyLXrRFisU754knTF0hRD/85HAE9AX53xRydsDUMSKCRP3tEZEVxhpBihiv
m6eCe5n1rvoH5qkdHWKSl2rmaKM74vTN9Z3HnEEBTwzEhcMVUXMyTyUmOrQWMXsoHszsODd95GQj
DtacCRac/4yNnR8uAZoN4HS8lSlt1HAmrVjf/RctDq1iiarhBVApJdXWdMBlifgTcGaiTvXjNdob
DUWWyDnNfxPizcSlnFR+qesg3Ha5KyLdq3ZWuZYQuwXWVa/Pmu54yYpSNLGow130U9zDQ0gRvkIk
EehOFu9JqOn1hRigYmHBcWgp/kRbQh2T0JkhEoLyQRpZKCx98z38i/BYaWQ++V8m0oiQgKPlpOFC
QZS3t7l2UDN4BhFPcNeXWKSW9fQ7mejj5WLnxWl+KBIf4YDBzi8fv9Tm22WPxvAZfY+1TfMzrEcC
F7HLNwv0/vqnL15Cz7MDYVhvg4B0T+ATOy6kuvjR2SmGtE3aHHXP3cuPz/R7LJAardkxMJoIKiUE
rdbhstckIEJLsf6qUev2joauh381jIlYyToUtaF59TpvgZ+s+DCg0NI/iYfmlnBveas6eZjEHE6P
EM9ZuDL2Fu2MPl1FEEaSwIpmYOQI4MUG3sJ2J8DMva/1j5g2Qu2WlAn+WDEAQJGwU5pbrh9N9HMF
3/3AHLSNlI2GGh5bbMFgM6SknsJNBB60tyzGL39u85srh0K6VuPv1P8GzVGRvyLz5UcJTOH3wBq6
UKABJex1fiQRj+rbl1JHZD0sSifD3w/o3CLZQyDfArOl7aWZRFXKz9AbhA9l1jrNkb7SdwwxCNkM
Zzi9QNbS3AWwK8YvQb5aQKqCl8TTnmRvHFhouSyQooyFZJAC5bD0ZmIWjWPF7kJgejTzzCsEQwE8
dzRejir5tqiqNiXxEk3tghoDXG6XGbUtFveeArDtviYS2foivoto3app1ukwSGHgyparRLrJRqgp
Ay7FfUbuFlEuaHlVeoY7eRhKKC4rizHNhz581f0VWHs2zhgau67xRwGhZGmqTTdPOBfisWqeNVc0
IzGE5NkSzS3nCp8HEhVMUYTu4mpjWiaeKcj435K11hkiltqFAtYsv4zqMY2Ao8d/JgzNfFB3A5X3
gzs3HTQwiSu+Y875GtR4LT2l5laNf2n6I3MSzioZ2SICmJHOq1OnraKs64ALN1CWCfkeGrvwGp+A
qS+RdCnNAv2upBDvcp94KWS/2PYoPYTm30DH6wHr4tHpolMLnjNFBV8wYZG9f31iHaQWPBf38G+D
CKugn9YtMtJOeUNNqj9E/5YVcIHw0pUTxDGQSUp9Vf17gHUKZ7tfHNAu/qAKHFxYHZ73EytH0fwn
0N4HJFzAdazUEwEiSvoUMZuGIZNn8+Xlb2n4IRwWgfmbVxQjw98gY5TXHkndLC02ZVBeRu8KVFyE
adHgpJ3K2xj8zNsonhd4/YtCtZZCZG3dWLauJZqTlo9z+IUWXF51lksqfsGMR35EBB3JP71661GE
dfWHAhJLYl9eIKsIjBWkDrGmSu6PA9jQRj+lyToRDop81glKTH66ILBTDOFJAwAcWSCwisJtNIwW
FimNzF1Mc+3FwiJCxU3ZJCq0o6NPL4f/Ezc3piLUAHiVQLDwLRgwSSrstuqmigk4hfIBdDTaTxTH
U/fl1xtDc9HlFZTuofevUfJl6pGgZ/IoldiwJYQ64Uqo9jLMJ6WHfqcfRSTBst+t1Sh2SyFCkEDc
elUu+0ZZceuxZM5go2aoFLzg4sbIpcENRvs0243WLQJMnz+zBNy0D9toP42bvD0YwIiZkIw4N2Ia
Mr6Qmao7DfexZ8SX8Gic52cipMkOmsGu+n/0HEA2MruTPyVOD55zQfyeahLJNKQs6L6t4Q5X26Mg
Vpwx/5aqyG7kOyT6pNmY9O36IxsRxU7PsNZY2hyMGM6HyNdXpDwe/0bl1kGigT3SZOsOd3zo0dgz
cY64ARMeB/GUzVJOOrO+Uk5G/Ffrn6V8U40KpXJ60GEXqdbM8hkRjMXs5iDToRmEq+V6MeFoxPoh
OxX1Ee4xa/PG1nhJ6vS7FRAWZr6LGaRTfyImvi2Vr6TxEuMuEsa1pP9VHGWGBYoMRTQpxk5m4VKI
/ibv2+MQC+IvHZaBF/8GxhcBDRtxNJkHwuYSf/X0hxmwMC+wMD/LqQNDdjsHwCF6Gts5ZXpXjkgs
WXUhneSSDtH8+XbGHI//NFlH+s84a/U661oE55a83/GqZK8qe4WMdaaX4W0jTPQxOcCXekDN8kpS
Nyd0Y3pHWJzQhpAqUXkHhR0Y5Lr23AbrUv2gJeD46fpbr7sDigPlUqe4n35h2mYcacFwroxrmG1l
7zZVB0U8+nB8YRBJ/Q15SYpKR7i8+T+Vz5+5TQ2mXJvh1zP58gExUhPuZKB0hr8rSG8cs4fAZMuz
4fyctMapEMoSj7hUIM+z7vOavcfM2IMBg8B+b9RLmhsGz9mcfqtdNab2tUFcyCdx9zUQVR2Cpiuy
StbpFIHeMsne5fpaNJA23PPsRORnHd7dVLia8i3Bk1RqdglnhcZxzfRnAnEsXSFJKuSv4CawbJF1
N3I8xVuJgIO6VcWImVAz2TyXcz43dnjHGMBFupYyC1JKceU1/9AyLqAV8AFRGUstcwhHCO61tvJV
GuIDbOwy2fiUBCPAX7X814Zr4h1M7Rjm7qivK/GTQNApoaolPR6uHKJpzcYzrvvYuhyszy3SOayF
0lYzD7Zl/eajiHBnkaoUnOxxdE4/nkp8LZP0jWOGdxW79ylkPqathhQ5xMWXbA2ls0VePU75wFUh
9fPltnSGxqXsXyEVtlebW09rN6J0kTE1lKJsR3BDhY4ZLzPnFjWYKa3H8p9HE9RvKqjqXKRm+pg3
dXK7T/gZCvaIovjWeqBFDbstib8hOuclvWtzlINffeQp0d5m9p2lT0nB0OJjvotX6LhLDv9R8BfB
yUrLs5DVxD8S+1tpi1xo8FJ/T/64XKDoSob7fxydx5Lj1hYEvwgR8GZLEiAJetM0vUG0G3jv8fVK
aKF4UjzNTIsE7j2mKqsArt+BAQwTY2n4iCvNcal4EmQ6boQGuKgG8bpFUjf8NcZhsBTU6FjOJxwL
hx4PWaODToSR5iXvnEfLRxgi3yLCWKs5iHEbsBjTzIrW/aeY/noI0J2mI1n+sgze3FnPz1A9LWZJ
Mgt/ky8CTQ1xUDwsynQzLcS75pm7JsMxEF6YnBXepefcKutHNGjATChJ0ZHkAPz0BqSp25IN81Nj
D7PYOptTRscG+ZthJ5azjChHrbrX2RmvxLINsBiEW11cS8GH0QZ4CtnWYlMJdFCGXG8TgeXDQlfu
I5uqCAF+of5K7IxbxMFFfUASJangMlr+HCgPvrhHsZhTlQknthGDxNsBPgkVNfF94TJGp6jR7WnC
UhIgJTATLBH3EMo6gxcRaZkIITBb8iNibA445y3a2gBc25AzmyS8ZSTyvG3XImpBbNhoP68I3OY1
LXwLan5vCz9sPco16+G/qr0BHm0D5hclTzYDMRhjpJERa+hC84srEMwzp4rwmZicVKoXk8XHHH/S
CnSd5DSUbMHi77RBEoij49rG35r3bqdLO7zr+rMM3VTeycMlF65xgYWO1Q2XWwSbTpwxqnSt9VdA
W9rpsB2QSqakB4jQYCpjgvO9NQocolq4DDOVvhaKWPobfxiM6kw7QJKsrhv2XF2xHrBjUfQVe8Z7
ivVmxRr7vwYYIpy01sOijff3RnofREctnBhMXTSb6vy6qFYecxOhondPJHMdYX9MgekghyLidzch
O9loGauHehVYEFYds3HBsyyI0TTYndq+uS+JWGX4W4Cb6Wtictt1iThMZH5BDU61GMQLlVIspQ4b
uFhrvD+6SGwLsQ3Z1vc2StTjhndiE7zfoi/2OlxwCkzl5vtzG/qUQENEJ0nd5pDTlemnQPs7Vswi
kLGjMV2tVMQWBQ2IHHmoSX9rEc5chN1C45VQSF0A458gz7W5ZslyZaVhsNrE4mF0xqfGN+D19Pv+
MoZDnuO61evsWpYvsQAAWZeuGMxXJaZDj+KoRicn7MjtW+QVRX92tTpER+ehftbhr9DOVSb/wSM2
bdYIw7dl4cggeKMCO/RS8w9MUvQrXN4sUEpMsjowmOaZdb9hQumI1MO0rhWoTkwNrDQR1vQXnSQZ
zZLZOGI/Ml2pW0ftprE2MbcCRZ74vcgnN6sPwrirp7dCbiIyW0JG5sOhQsPO305kvpAuK4Af5XWi
8SEXQr12gAypZlqwEBFdTkL3ITF+1pJPPXWL6p2SlEJykmRtmfJ3JF0m26k/FsXGlOaQo/eo0Zi6
Uo9Yb2/62zpkKM1VU33Ox2uXHsyINFKE39FPyurEGn5aX111HJBqfBybkwLPvtkFksrucz4ZFD+8
46FfxAxwYyQKda0x2/fsFgsLIyKO5Vr5SYuPrngWU8JiFSUDZN0Oai8paEh9W2Yr2YJ1en6OzOIx
nnPWqkr/mY+v0NdX4pyfWYkjhPHme7JS1H04m31j43XorPnoVeCx8YXlfew0kLPVcDipAufX9NmW
72WCX0tjCCgnSw3XqWbeYgFgrgkdHtgx76AswHDFGIO/HHrIYkJX5O8TqlYLP2xJ+9iTXcUSzCMN
NUdR+y8oO1uPfjoIRfl4D4R20UPf7VVWfTtD/zKSPZa8ETX7CDW1Qb3pDcgymVrlvwGQMh+HHF1Q
8QRXwYgcBRijoKH9K8HQjPRSTXgyo8eiTl0L9ybx8ag4fpXxliGTkuKPCpZwqOpbpQ5dhMQMiAo2
kV5603pKYErwpH+0ZUvEVsmo6iMtvkSFkQjXu4kvglqL7/T/J5/kzU5HlBCiijLbjyi8tup7ynAI
W59CgjR2rkzP4nDgmJXKQ8YLxvpPiFDT4k6NxDNza9IJKNLE8QsyodDszOS3OVWEq2F8ZnKMYbyA
hAdoigL4U8LNFBkfGXakaD27YWmcAQDzkSpv04uWYv4wGTH6l7kCFIMbLJ7VoNE/I2PhddApDctz
XfwNKHpUfSeLbylkQ/zZJz9TloO422fmFSEKcwg/xyzrktMe1Qe6o5qOVv/QUH1P6Zwz/VSmb6JB
svwTqdROad3QYn/Uua10Ans8g5Vi8RKofz4ODkHJZz3ZIn90SUdFGiDXPwTetNAwlQjxZ4rPQP8G
iyMZPEIrzJqrbnAGhEQkH4uHvv8yUOPMA6ttz2Gs3HINDiqvW0bZuidWa8kWZsYHZEwgvYLB+5Gt
PWn1aBXgcI+GtnCyaSdmN0SnmfqoyUPTyLpc+7jPpzOGV0q5YCFUW87SPLl13NfVaNGR3/0W48qB
cWnb3xV2DxADBFvsr8gk+vAfKvWgsBeBv2fg4NWPBNdWC4QWRWYp6TgXmd2AbDVdJzfhOAcvggIL
CVl+/wWSgGwSDqROYGzg363klKn7iHRA79i3XyFgunT85LNe6kw0WyL+6uxB5rcjq9iFCT0yG7ac
NYct/3cJ1bdmZdNSPeQILxTWSKP3nDhNGtyTFNJTZo8YhlPGKtn4LHQQdsiLCGJpks/K+qjNlyGU
R7GegG4jV6Kukph7kl/oE/nmk/i2gWkfFxdQEErr0ATArgoChtQMalthX1NP4PEAO5KscogP2b5O
fSfk2Mjx+ynFpSM/hUFl2n1JiN/53JHtsnDypEuH04/oa8vVMgffBLZdHa9B7L9wFhBoIos7RE24
m5y5TbAgjlV7hyqmbvdQTLqbHtpyt+t5YlATGelZ7N3+J8f56KeMp46Jx/viVtrWU2987bm0DTC/
p9+TsMqayzjZjlzvBTD5AQ5WGSuFgcWP300tAclGYJgb93/RA8LCnrua+w+dOhnXEqnGWNpU6c5E
nTdFs2vjmKsXZgHpfO0WG+6qTPvXi7A4zFdYndlFzV/PaOwkYL9KczdyKt+UsVZGVE76LXafPIw7
0TtSr/n6rvcYkbhiySe119XD//q/ccueoE1uBa+RKACjEsCptWtcRsbJ6OU1tNBbhNPZ6OEZyv90
iIPeTBKpKfLJ3FRhgfuGt+pKcQmt3upfRXAV1IclX3ufJymSl2K7AikHA184tOgz8X87aR7bimph
7fbsFDijR5PxnRQAtE3pbJqyU1RwADsPHXi27HvFxs5Zmb8ARtwJn314LzC4IIxIzA8iYsBQXQP1
PCHL0OUvK6FWcsVL651NGdc+bKHJusoeX4kLm0JnpkR2GfvyFiJhcJYYfTfBjxw8rYK5VlDvZGEf
lffEi9cVQEaBPMoS47uNP8ZidWywjAymBkvKl0BDzu+jSq9EsdX+pJg0V8mjQ0lEr6CLcA3HG6eo
DrgxLNfGPEftUNz9k3U0Nt9N+ezlV5GRE3iy0LfL/q1E/JU5Wn/WG9IeJNsMgeklviOP/soC76yS
0SXqN6f1pa3ckgrPAi1sf6oSRSQHbDpdiHFAXbxOpmixnS8YiDCriPRAnAoG5ZiEQWVqLkmfriTm
PCLG4NxtK9JLLgb7OFyNJADMjfBxRdKhBKjN+20JbRTsAKbLIg/CQ0TWQONYGHGlFgr8xpehAgra
UmvboxGbi0E6GvBhJrReQVXZjJPWiRWs24Tjhqu+X/Z/hWFAL4HVl9ZOWtAX69s+/DPZpfdA2NL6
ITKqKap7w9dd3Pv4qWbxSjd2kWjakofjuF+TXcj4U/1N9XSpQELyM9pS1GBzp78oEcZUXuKEdHdK
S/AdejYIURUXcl+TnUMIZI1WrNfGu9hFWzSdJBMJ3klveZjy4SNV3goVVJFH91kqOHTaZtZMIF9Q
fG1ZWF8IH2eJ+6xMKIZgj6Ytrh66vyzdadyzgkx8niJmVXWG89AtcEIETOC/fGUbIzUIMN2OLUGB
+QXntYTg+IKPTxzeekQyG/BOwYZHCJ2Oh/2AcpAericzhC/O7plXC9FVRMtpHuTJxVgX67i+KJ3D
CyZ0heoZxVxiZyIs/M+q2PCzG/43cVjT5NTVspN+avkgIP0O8dDHLt5EU3ILz5XKTTHCsmRpg8Wi
bD9MERYq5RbY5323jAhACwNij3goHOrxXMOa/ZTSjTacBmk9WtslOqeSTTBHMvgDdmrsOQRVWWwL
Rjaa9W4K4k1XQedWPqwVzD5fw6vwDmEEspe5v4hQF+8MTXCHLCbn5yfAxAKIwlvU/iu9h9zf9Rb+
hVmvtfRX0tymAKay0dRdS8SvqJFdwYwGlRkekw8dfRnaizR6dCru//ImCC8Jp1pwHJgY9OYjgHQD
jJeRF4dkr7x6fxtHa6cPcnJlvycSKmV29RMxKoVO/tOzDsyVnOKKKGi4FJTpVJkSqPEZkpsN/6zu
nE7oS9CwBgkzsR3ZkY5AUzhye3lxDyJNUVnQ8ASh7o6kw0hTD7ol502X1w2WYA1Quw+BzQjQLXM1
5NpPiCw7+vStQ1fCFgw/PHLmBPmd5++qvlok0dSe21S4Ihi4mzcl/idoF0gMxIVt1cwjpE9Z53Dh
Wh3g1WwnJBOLIVf3T/cSMPyPALlMUn6n2Qe276fCt5T6X1rxTJE6W5TXPhtX5slNrC04wsdE2eYE
kCaE9aFs4cO3snMhbzSNLAeGxyMRm+N9sDbteE+JqZuucmcH2kGzdgk4d3Y6kcPskLlOqzbLEpHU
+Gxxtk8oWs2HnnxpMIQsMdk0zN/7kKyiff9W6vMAXaF4yPkppaIq1lK4TatL1V4lWDylsmg5uqWb
EjyF4RSpzkhZpXZ2LwCMyZ2KRaKJ8H0MHlN4n7PmvPxDTL86nPlNdZONfca2duGrRx9jZjb8GT17
k5ZZEzS4zs2xVA7isxo8exERRukRnEzwRHlRWZ8GHdIlZncDJ21fXPNwVjONgILYRIco7rQz/1LX
MbNis8xPcZajJ6UW2Aek9EQGoRxmZXqkBPVjF5NpFFGX35lFoUJgcDfgLhhuAm9cuZuNzZjkBXIF
PjTtL/bJE2ZD9DC8i5fBxLlF3lfHnafLKAg67GQtYQH9U62v3V6qtz07AeTCgCb1xGJ96ob+s2Fv
msXXrGPkkv4E0jcPvaZ8VMhwAgOYsNsGz4CF89idPP9GyKzCOMCMn/hjwYoUBgFeQGyaeYNeN98y
un1r3YJD02VH090qi5HU/BPlJ2tNpx2ZZ69VRme4GQftMJRPshul7AwRm2wUWT/TVZjmfrDefvXp
C//I3Y6j3TgiL3FmOZhMj6+7rIrm1YbESE/Orxbx2CXbeAZiIxiwyCDKpELOsmelixEzB+DckiNg
njONJsjJ8xtchsVAOINooFKFuZrJwUryH2UdnhqNF0vdwrMIht/AgTYE8eXkxcdc3CBXot+Zxc2F
itmQjs6ukUHFeF6qFV0i4h2XPT7ONgwM9EpV43LzgaFiIwhQKIQLYXd3VoSIHAgDiB8sCpCnwZvl
+8UInAyv/t8A4+Bcs5rs0Kby3NTaEVYj2pF4+siyQ2jt8EVnbPlgy/v403d0sWm+T9nk50iLlKeZ
Peln5BzQ8EGGZs6Bk25qZc2ifD5aTz7IvYBLYvo0yFKR8FBEGsI6dWGB9m2tvceut0x5nSy7ay5N
/CEyk0j0kx6d+2jH0+9MMypzWcDN1Ph0dO6+z0S8Mqsboks+gKQ65r7rBxsy2gR1P/vdwR1iHV0c
hGLT93aSXFpzT3kFXHs5JzkESx1YUbKrez7cP40D119Sn/uJHSBOxsSTYT9J2QjaBN6OjKDlnaWe
MuuSAgulgOPAV4qTMu76ye0TWxwJB1jFAZTaFXhQIoQVTIBYRpB3IaoIGLRZL5kI5tx6aVAI9RTX
FmypAs/AlpQjFD6olL3ui4mBg6yS6WCb41lct/K2Zq9Yl/AbF2m/Ga2HQKsyMuGvtZtjlG4ePGUA
NlrBVYep8qb4eHD5mupVmj5XKE4UitpsTTnyKxUnS1VWYfoM5LOCBisoU+AnPI2NXbZfEqJuSDU+
LksfCosp3QflT0yw+ZDhezL0tcSUF6AiloTbaO5TlUHffJf6ez524uJjPm9FvybVoWeGjtidlEc+
HlJ/WekMUGe7ezXuO7Z85oDUO94xjyq0k1HdSmtP4whgL8KaRo1PxlFuvFLia5OfoTtKFvvbiRR2
jq9+ozPuU08Du706Wk0cBBhaE3eChSXm5+qnj26zZC+McbTt6pGJE1k1th4eyFtoMhwfH1Jy1+q1
MVCwV+eqJ7qycabyHY6F01bnIUDzBOwMNSd/FeqW7k/vyV+w3lwVTHmqeUXJw6tw95BAasi2gw4D
TkfNU6ulNP108t78axn9KQJaMm+jNqe6ffvedZAJ0sE2wbNWNzi5GA4Gjyq+SPgWhfLZtocUSbw0
wkqzle53QDZoGW/Bx1brlukphHYtg3yOQmWl4HCyOPCpckY+KqMgDdJ7x+UXXC5y+3707i1quES3
tOsAAg1CoRQO3rk0RCU8cAMIdFX+P5CvLCkV8NWf/vSpstWcPvzgGUlHZ2SPpuEcieVtWk+oQ/Gn
dCrwtkOOEae5pNW54WWR1H1V30vahTKDoX2QuZHin5JNjKEezG476ud5p1Tj7DAHHulb3ZyGEBsW
0cOyxIeo4YReIyMSyzNme4/eYkxcCZmb9MzIJ+j9nMBvanOtXJT9IfzMeNJNRHawIbSPluWKGLWO
pv3qAROpFasjm+32IlBPTXmLRQ2Uy7ayjhI3CBhIJn0JU6+c54hfXQEpbbh4TP8uWcip15ZxnUy2
PYx8Kw04CVJf5mce+V3xHOhkEGJ4AlYhdte8+J0JeAGYLaxS+VPC1J6Hk0O3gzRMwnwVcvCnz0l6
FN2tQVUtbWfb/sY65XBHYmQIZDnms+YUCpfH8V6k70i9tj6ww2cWrEusSnk3N6iaguTHWU3hTtH3
sG9oB9Wk2EoRI3b5XSt4WxiuGb8C7lp5SZVkhuc8+2p0Nx1dmCS9rB8H7UsdQJ8QAs2KJP4lJBDt
AgE2ifwv4JGk/Z63NDn204HUz/m4vQ4kgTUKM6gR7Q/lsuEk2SFgdcPatBV3sXQw9XHDZhGQBjZ2
JKEQXDmzLO9iBrey+C7jlVl9Fgwz42AzoNboM4OnAr3DISellOZAb1c0sKPI9KZHsKgT3UwsraO3
l1iCaCksytGl/Jf008gCWyVJMLzm8noOLJUxHUh3WcdWwLSrseRzzLKdvkLD1Gf60E5oFZG/MfiR
CLZrj1rpWlGLKv7UEE1F/rpySaoL44ycdrnV3tCbMPiHrOfwF2H6k5lbsQmv9jnCa9V7ZdbBLx6F
9JAIehLPiIwS7rW4RbONAGCNmEQxXV9bNdPV6Bxm+kzVYOlR4UjZNokvMdRXbd3okFSQQSgf0Szx
iPKVGK4X4rDxUDxofDU7rqFQZBbttKVTT+6oiwRGg7/t/8F+NIy7XouLAqtC1P2yei7UU4UDcbrW
f0yYaX4DtMDKXhw+GpV/h3Guof4ZmWgX3UueYP48x7RfyiHIPAEbKiO18bsJHG32T1E7NSxwZg26
YJADku3l9t5BDsdMwfqVXpNOSA2PWXMe0y+UXwR531TcLDxBXWPtCpygXRk6miVdYUUxgxIqSE+X
zMCXvg0IdgAZVPpf4zyeVF8e+F0hw0d+DRrAcZi/rXXHbBqWuvfgP4qzyREw12nissDVw72BvLBc
ejI8Ik6nC2bCqT+zjAPh5fcsLpy4BS7X9rw3jKTbYZn1ATaTwKmlrWEELvAY1T8kMkdG9iz8z1F5
VeUmzukXQGRZJNCx9wUawdGFiI8EoifqmCLDoI1xCnlax75twBNhcrgJZP8xwDBjwHJUKipWTWE2
ACwQHbSo32qDmZrPLkQE52Uy3MeHw9JSqsDOyA51UQdqTeINqxmjqSmWfHsSdxE7I5BBRGv5a9ZY
xBaGitMo32mA/RstUpjshOl33igH7S2/0BqsSosrWkYabVS7Ylw1ZnazNPo7gjPEmnlmiWSXCmqI
AruqVKfgf5F/kba8H9Vuzwi4RThNpUibVlnQPAGXDm4nfM27W6SSCBlNNiAw0FRaJSKZcpW048Mc
HQ7KFV04WPfF/McXiICySkeNipTUgB1FbAZ3apBtEnZbiW6Xwl8P3BjGNWEebBoMoi895Hvrxvuw
zAVux4k+y2OOtVGRGgLWXgmsVqPsUul/vAStcK59vIHhljiqFDM2kiDvraKXE6qbTjoZARJp+Uj8
lngQ9j9yazfVNotPWk5wFZZOOWKU8UaKFtMJkiPaGLPy1AmxpbBIsQpQXNuuBP7erPTqVOGoiemy
4CItu2T+/YCi/o/73yr0ibJE9Vcdo8iRSoK26MDzcqYTtXh7pPFZGf884TghETRYbsv+SdX6RXld
IdeVRge6c5CdwI1JA94Pu8BOAtOF8YrDkIK+yWMJULWYUslHjCA6s4W9xLG8qNgDSCt8pYroWCEI
YEJuBnY4iOVR14w3ycNTanhfKm6WCGqGlHi7qA7Q7M7yUmsb8sbCJEZqrTFMN8xNYx4Kfy8TrVb/
adRmRX3rvQcJVWQXMO+IRo5aGbyMvszmEkxFyqYHlKqsiBuTAD6W2eTODRP68BZuFcN/DDd7sfjz
aP3jAZsS3kdW7Z647BXPKTF56rwFtcwcASgQV7owIh8ff7QWF32M6qicXzmkYPTt4/gOExCCnPXz
YUjIFPsnRGWnVHsG80JH/MkrHtJuxXXTiXuZoFfuHgtkDIGeQvGQ9OBiERqwL4m9WoHEZKgL9VIj
EHUYafKSKQjJjEZQJmrr2hUHzvPQJ0qtJMdXdpwkhwJF1EHtsLt+ixNP8jLogaf1CNgAlGWQiTLh
S4FPlZ6D6j115SrHjq//sZ/xR8vOiCqZxGtnkI9Ibd1rmCb2vjugk4z5jMtuC3nLNgKGP9kmSA+l
xHhe+whK9GoxbOIWrz5A5U4atyYnTMFvV3ZvJZVQrbyLjvoLln16bAd+3uI4asneBC8yrDOC6Hme
wRh1zc7QtgQLx8MWZ4fWMsx2uWHbAXKHM0h2RaqcFcJlTuVNVz3F0EArVttVezZ9ZGNoJhixKPG9
qvj0GXdtZbMdD2ZprgV01R45kjF+1SxhY4a0FMubqJxFEa/bpjMcYwQr/61wqs7KHIjxiroTOgsA
AUkk0J5pfJuzMH2b7aHYFLjCZGHbB7MeYeYrH5XkkhqyU1OAawasnukexKc5+E3nwxv9ZxR8s2VU
+nNjMeOExwkUxX8bVN0FL6/fesuMU7tiD1PVR1QMWhIv+TMRJSSAvWbB59DY+LBKPrvyqBITS3Aa
7+m86JwMNzS4aKoVR/3IP56S7jVrkJNOtlOJu9N7sn8ry992lh3v+xZ2gXCo1Xc1PYbpikNrm+Tb
rthigJ+/T7ybtPTSJ3zmDbFUUctAwqYkbxMSW5YYVAsmIklwnlqsscq9Q6DVybgQ7U47MT0NpmGj
y4eZUAFJJSaI8Y+BrNeKTk0rpnYbHMbvJCDM3tu0Jsdk4y1N0Rkxks+A1mg9ziymvRivlerZWsMm
qdZw5upka0bs4y2bCYlpka2hu3hKzO4yq2UQvMGljqaZMqPp2lvCxeB/9fK9a109AI19p9NjEdXT
ShVbRYJfkpxJsQkslHQECFeHpHmlU8gPhXTllliY88KVoW+LOTi7aNxMeQCuxj3QdnvPADXCsT5g
7QBdaTGDIkeCvpBNH/MRk7FvcUDXJKmHFPtbS1y5dsKGA+yLMOugX/Mv5Rlgr+mKmEVM2Q30EMQv
aIMN7J1IW6LmH4HrdXFIvGclHhKJrT9vJKwNuOqcNx24o0OLn9qPdmgTZPYzEe9aGfHkAKU+8GV4
tB2KwLxUVZwIW90wY9zGX7SodORkSAyYMczE5borCKBxsBG3LqnFev3T99+DsocmaVHgYPhC+12R
iEnQDbnu8cMr9o30rc7ivWFTS5sipI6jdh2hFBYEvxHAoSDMOFaFzWut5RtHkymHvqp2RxMWVQAw
boaw04d1rDh8mvEOb6jXM2LINtUwrPqeyKnxlbc038QjqIFmh6gQhpzUREchYKZ9Vh3Sw+8EaI8/
UDW+Rvm3iN0QI2a4L3iHSevu62xlGFdq+JZw9GRT4cj1IsVRisnBOCOlDEEXGToOg9apMNGUvsrx
mEqQeNmhdxh7YhxDUTo5oEMW85jPyhRXL66Jvp4V0Ak3ikDZbzCsIdVVTc6zjKwckc+bhNzTpoKp
Cw9tfgQ7slDCmdS1XwmBuSgEd+rMJYjUF6obnp4SUShDKgRBMZYK3yQKAr6/Gbndu2wWqnkpGT1y
EHvtv2yf5p6TZ/yFxizQ1xMGh0EH6Uc5QvPUImi+9wNrxoFtcohUiWVnHtzy/lsqUUBVIZtUwAot
4zV108onfGjwWVcm7K4Ou5lY9UedZlFXqNwZz5UzeCqJnVb7LD3f1iTRbn08n+LwLFBYjf67gUg1
GwW5Z9lr9WgMUOFa/DoG51N+j3BU9QRbTFPM1IY/ltulQmqVfndBRZcF6yBn0s1xx7VN3OwzbWY6
XA/B9tFIuBetHFWJ/xXyiURcegXrxIioaWh9i/kPFWVwnIUfkhnMFANMTIfo4DepEKcqxhr8PnJq
wAlYgepxU1knpVZP03AUck4advtSkLt6ZBzAVpne3vTa+1Co/ID4WQj2YfBl/iXvQq4e8O4J6GqJ
5zDIelMBx8Sqvs9KLDHlSjSWffI3x87AiCrVF6bOGjqpOCsagsVKKljFbn1844Xl1vP+Bc88Re+A
MlHkmt6MmN3qndXikiGbejM77KEHUZ2xx7JKUjdgUeDHzlws/mrHdjPkiN9MkJq5DaG6Rze9++mD
Y65hRNQMBnDI6Jtk1aIUijqeOH8rFSwO8qXUb7ppBMp6JLZ5wAprh6HTFCxNgTHxgNIOKHfhHuOQ
X8Cw+ubDYJVotk7Obg6LZss99aFhEhYaHlyHUOUCMg/w94gR93Ey9mrPHkv4q7Dtt5AadwVvCENS
LuTvVc86N/5ZNoEbC6tuWhccFRHu1ViR7IGQ+CicZMgzH+SExeVTrzC/oJkrwHr7FHyKoa11/WJF
qHs5+Eoew6F7NvBGkBxTWY1+RiurLqMCUGH4JeLfHVCDzjP5iHQVKFYrfSxpWJHkyetsGg5g1IUo
dPOdDItHAj6bSASoG8XFzGY2BaQNUyGfJmfYOa56dgYTu9E4SDZdLNqlV2/iMdsgF8g83TEqUsUS
aOklMpGO/BeIgnaQi9Ds5vlKtAAkpkc3Kzt45sujp+W3jdCGEdoEFzE/Uu+a2VlrqaBWRfkZF/xp
EcL36Klz+egItk2PxVIE7WZSG7YUNcM7Ec2096O2vyo4+xZ8U9EOTxFcnR/pjkRdIV/C8EUCZfES
7XtCOzhs+E1ASq8yFGUOF2dRrrTUEb6Veol8bpn22+IEU1P4bhPc4at6ox8SFHsL/4tgBMXpP0Nr
D26ADwo5KDCyRbBXOCFdNmk3k/UCgg8Wx1issCT+BDitSdcUr+0VeaQMzmsdMXWlx+YkWTI86Vcy
5sTMZYdkgpChJkcl6Bi/vLLKzuTDPFY/3PQCJbEtPhidss2nyFlJDEaW0IdMN380vxGWqp25bt4D
OUALLL8eZSqXIfw0LtLlrGAH9Orqhh1+OpDhxi0HR6szC1sSYzrggLDhb5tOarOB0PGer8Sv3Ja/
cUfBWQEoxPJ84fSs453kB+ZLfAEEX/PrL2m+qj+Zvap2zF1xLvMlQiTGOzajOOWn2yanWnBkkrXQ
Lmq26i+dZq/gMnUDCTWaky8OeCRkW40XopvBh3K6f92mqlcYckmSXgmP8INQQi7u/IrLdnqJj6Ha
1pyetIP0bhQhLzYPJX6pbyvfqB/EE2QBqoJ/xYb/2ItxbIolqz2rWwj0f7wDq4X/gaRHZoS0SgVC
eVbsw8WBxnYpfQPQ4Y9SUVOorp5+q6bNPUdVNkk2lBqejlDfxdUR5Fe8k5HkoCTlpqQiin+lzglb
QvI4O3FHy4QbrqnUCZg3GCTgnKmjQ1nuQ6xJFX4tlLKrut9ECsCwtTesHX6ISD9I4jXTt/dEurE4
Sox1p8OdI1GCqBfIT7pLq4uWF1mPrZUDwI1k2YP7B4PhiERol/781VJwwDbrsE9YLFKVWCUsEKJb
F3K3YANDwq6DqNECWyMupyJBqdPks5rCnGnthEjkUQA5FH9o4ZcQNEQt1bx748mqgesBxyqpP30O
t7NZwT6TB/gskLD4rkzogN+SipcTA5FKuitrvRp7lc4npCq7Nj06Hf6XkA8I2xSU42NErqyHdA7l
2fy3zPZr9hKqh2r6lKj0+5jao6xETIEha4g3UbCvsnv0avpjgjEJkkE1XZvchVozhKeperOmSyrk
FDTbE72OnJ3ZOKSJgTKYwdENmjWzIs5hMiIx65kxQAEWaMyfS+2GVxhPjNXgeOF07f742JL0NWqr
Kn5PPVMqSiGR98DLFXig7FTQwOVA8pVAuPVYqjEb8NPkzCBSxOdDReBBvhoHvkVcO9VmKC2nC+Ub
MYer+eBS+88xdmsq6BHrhReKe83r2GB5vxnyH6vT7nopjKu06R2CP+QIB2sx9xmvea7Kd8tiVC/W
kw68qJLEFZmWTuT1d8UoDyir8c/PQDfONmaoyDs7/R/mR5JPRp1U0S3+JUWzx8yeXUBsrlhKcR6j
LZs1qmbzI5o7XuKG2QNqUu8tee+uvokyEhIkeje2Mx0QX3mXJrzW+tdA5od5UPlwffEek0JhuiU1
ZXTtzEPen2IqwTF9pMYyKZmwtTsrPTBH6uM/P/ml32YA3JHgDbGrPPotEwLzLPr/KmH8cHK27T5f
D5P1sf7AS4hAGmz4Mp1IFGXNFzjgBqcNCo6FWGJ2RKweXzLoBz0Uejwus+4mDkWUnVxhdtwbS11U
jlZh6SffGLYyHDhh0nRomyZVGUyHHsT41o+VksFIBkxtBJnalWtIowgBGP91yQwKr/kGqcXSOeC6
ECp0YhaMCw3/ZVhoO/wZq17fWbRMw46zhbn+PjOOzFRbYTcgDZElda1oNzPyXgBAN0Wi35Wo5dhi
h9AwAVkNQs5sFT8CIyMECnpC/RFA/WXIyfeIbsks+xL3cIJf1Lebdp0xOUQ+aP2DtdZdEGSO+mk5
kSYoLk0CJW0RNetupZtOTpWMFHo8KD/VS6KDO/DDUrOG3+l/TJ3HcttKu0WfCFUNNOJUJMEsksrS
BKVgNXLOT38X9N80YdmnfGyKofsLe6/9AtoJJ3j9prQVvS4OnA/wbc1mPeq+jZQNzzjGkR9M6e23
/VB+kE8znkswT90mx+/L6KTas7E1XhjWDQbMKWruFe9fHzygfMA33Szp5XdascXBGDAC+Kdeq6+V
/ETPk8DR/raL9WhTnd0ZR7n0TCsgmpq9qsDG009SfeBY9SmUsSZmj1WwRiWJUB9fxxHyUrlV1RbX
H8cMGzt/piB5AXKSTgf3g8rFCX90LJCYCynb4q3d+8QFoU7BShBZZwzgFaKj7jLR6dgAiTxhnWu5
ynXfyH/4bsNGpyGjMp1tWqkvfVzZmd9jBLFZnlJp+JF1mWBTckYPzjvxJtRze6awKI93cCpIm22n
g1Ft42FTBAwtuDW6ey9F2bWOndXUIz7cuTNsBr+b1xVaomDBkRQ1IUPZorapqnewcV3sbIURYkzn
4jGvvfbjOdS6mCatZyXxn6On7uBRNGhY04CCoK6eiJ5jqQXZy6q3aZsdq0Vi1Hk5eF1QKeTu1Orq
dwH1BSUjAEJN9UBJNcKGmbpmHlgDhRJ2WZJyROT4zh9nMe0qm88Ue1gdCduEasVxSPEu4YmynWMs
x4+v3UO6UR9MyVyIGxp/jMjzKI6vs0QEhq+n8phfGiwBuL5c+7VsRjafGp9seqXsZRrPOj3pgvYr
m+7ZaLiZynUTESjubgIEdPaAJOFe9uTtMmS7uTafKZZdPWPkyp53Nii0XKf94APPqJoV8UfZocSi
SCQCR5y74aCxxjaeBODhRONEn/Z6pG8l0+SJVj2NjZsIf8foi4iDrRM1O8clIIibLMztg4iLTYYZ
SQZPkDoAy5xi3HCJgx6kdOWGNGaofy+mbvo1H7m+JfuX9Y0IilOQlET2TceQ9VoI4D+W8waO06UX
GTAmnOD4Q5VEvVffJwJDicj8h9zivRpBgQWGd2oZ9OodngGOTBE/S2qLiQKbG7DpEXJRbpXskVqU
hdhBXcYejmWtJYpNjxyqrv5KzXHtteBD4fkKaLUmoPY+cVdsd6gm/pkUcNbE6/WkAPa7JvRXx6IE
m68MB+kzVkWMErotw9dtN+f7LjTAGyMVwwItoLBj2tYze6PAL0amc7CXaVlib5J0PpVUzCqYbyE/
TD2kO+Z+a6aY19DCYVFDJwp5e2J6/VKdDZwGLrEXJXQ03SISgL+H7NkwwkEka3RCUOJ690GgU1e5
AXAS/3lZ+wyBUVJT6NIvGqQyDqj7RbK6S8WTx9XXCLFJR5PVHPb2AdNzTPEYq0MVsrK0tM82edCR
PrTkOrgMGp3moLsOvLD7GftyQgemG8Mu7dGHONNGL/j2ptrWTko8iIW+GuHQsaU3116hMKlm6OQ5
ydSvGxFygGvYEGKnWePVSuxbVFt+IJOzzbOQuKGt6FJa5Y+CvBHLz5BBZamqY67QhVAPBeHbepEE
awHzGIm0Y0i2s7crTNigVeHHlN3WazQ+pW607okOIah6M1nho2ei9gDGlTtMCCcg8zqL3zldaxWL
pv5Y4wDUUhczFyqmYmZ+abcoiZyVNv6a/DSLLS5jwGIRnNy2mBp+Q+w30mKzC+g1j3ViCRYCpEvI
EH9SQ+CBnmmY0BxUwDzQq6PTKuzwaLKJXP7+VmNJubx0aXUvA+8q+rO26DMicTOndJtQjTXLqm7x
0Au/LtbYTC9c8U5TPajo2BcH0wWAFrDZRZ64Yaq861mf1w0v1zjTwJLM43xP2BIK17pz+LyFaJ4m
VtNjjxZpoMg2sJbPKlzLiLavKfyG2zXifnf75KwjPTGcxcj8SUzGBm5cwaWR1sg69MQxj0Yk9uSx
my8GHd/A+eIm1Piix+ah/1NU0wSp+CG2/qE1To51k5G2RDsHTEu45L1h3oUFGyN2UTRO5Sdu0cpy
ji0KCgwHEcnKtYMLw0Vv24J2FYX3YOmxtWLXjyvTabG3xnRzBCmjWODDYPqieRNMk+zoiptvDC9d
v+/yh1hsY3JYV04bAXxBjm0nt8C03hsT9Eha29uuxU/sDP9qS6IHzkfME0Z3nRYOArT+dTiJ+yL2
rDuvzf28tnSIX7Ofxqj8CK6Fe0u3NlnVjxZmezYZjMiGqlnJDMnpHOjJ2tO0ZN3qZHaMJl1INXQ4
gxjC1cU1HyZae8Kk2rR7SgqTA7XCgTtD+QDQwIt1cR76Hj+s5YjPqJMIq8wUuddlbBLnkFVvzVj2
DBcIave05ihJdWMJCMjWpfBJqFbDNs4PxRQ8GmP4mavq2bDw2gSlDjRD2+mJxyco3JAMy6S99/6F
mr2dinyiQSshxbAuFunS+SNUas10nc4MBMnt88mp3bZJ/zNXLELTEH+Z4Y4/oyrZeiQs59HEGCO0
bmIA9Jqau/EGD0ShwmNbOshMWLfbuu8BLx/BmHqAVsgxtZlx892Jh/sK97xGhYcapG8f3ZlSJ8V8
guSSuEawKR6LM1b2qfPBZmjLvyjlJejPJGqrklwFYj/cz3SmGuvwxyA9U5m5CqJ0B8hqkHQR34jq
x/oMmLaJH8mKY1yPKXBrD9jcPpBL0aQQ7AKtgMELWrmwvFgI+GSKCiw+j9PVM4ABhkTd6L+m2LaQ
KgyWx2UWbBNRIsCGoBtlDgk5XPKFd+MMua9HH+KmTL7qRdEzlP4SargW8VVjGNXuchQeHleA0DG2
JrDAvPNyCRjPS5/FbJmzNbQ+h7w/INiOwrOlyecKlVaOfoskITIhS/EhihTdVW37We+iHem1L2ZX
OIMbUnWIaKhh3ezwYyEfjNzmp91Z9+x5SoPhFympjFb3eN+KYa9zThSoXivzNU7etPgR1gWXfHXn
g9ewKsjDSK2Z59j2W1g+EUU82U/gMeMZUAO5nyXpWSO5i+ST7xtiXWbOVtE8xMyNnDjc1Zj0Nwqt
uOsWgHyUPAtcUEFRYIVtoN8/Yw2Mwrcq+lfF19E+DDSqFb4N521Aghun4W5xOiU9+pewXmvlvh5f
Y/SCI8Lv3jgNTDRl+0bUwh2pM7V9WzyRKtrp+Eb7lY9j/jEbL/l8TcpvZrSNZJCDRVuQLmlALD7X
xAKqf+xPbWu41MjH2GXYR3fU0eG1H04if6ehfvcKgSJ52tnxTzrDBuFvIDHmqerp19UOmV1A0e72
3Xrm8m2HF7N4GJdqeREBxzhgQ3qeIvAesNkCuLDPcxORr9lBudE11pRinJMHW/sW/LHFCsQcnJ89
Ocy8hsYcr4y5BylPYMcuRKcFNh3jBHmQiPYB6VkY4Qlwdspu3YxnlLihbNcjgI8KIK11owC7j8kz
Tx8TuLztMpgzGfOF2nPL3LfCcge/z4OPkSwD/W/saakOQYc09pkDcVjGaybeKnQ07QMG9xyw9zj9
hsmTQbhp9pjMEdYwa20YTzWDeWLd8TxolxqnPmnX2Xecvvfes9KfTKNeA9AMLNhW026uDqmDbIWx
rJox1/TafbW8RtouHX7s+sO0Ho3yqi0BVS78OLmK/apiVRx/w0+h7nUO1bZuXuMOV7r2RV7qZg7F
HabxgNgh48cEmNu95zA4iXrvOUoEElYTARv5wWi3SUb2U7JeZP3YsWR3GTmC+LWTY8QG3e77HHia
DhmAlA3ihVDkYj+Zuqeh8EG+bPHxNimj2j3WlUo4B2T7rfsUxPcaXR5bIxHzFge057yhRlr5udAQ
C0JKA0aFehrdUURuKrsNjKAaqobos8BLJPAytPaOEe5cfLj4I+ETVqzrDm6wzwhfIdyzZh27NtRG
w4PjrXV03tkZuoiPu9pBbpAxY8bIqeY9cDlSCZJ4xy80vBUIqJ1JbezCh6hYSX/J+kp9tr/wtqhY
2uDgVfsq+9XpaRBIpm+kS43Z2SFgKDmyk5uUXyX7hNu/3sXklYwsP6TzNcM5aE+qeVD9zzrId50d
PQbqMAzvTMbt6iqZAFt88wABjz4GJCbKeEg1XqvxphM6WLyH9Z4MLPNY8k4tmxGdAXjENVbyKZ3r
vQvzToOk6D2bCLFyfsZe4YtI/ELuOb8nsOU6zhFJlAD3CIPaFG17x2UKhlWMIN75yTNU7+V9ovPV
OYa83Eb54hj/mubBWAbAm5z6x/gD/Gs3qanLnQ/EjRUBGxWA9kVxWFo/1FfMBeYAX/mumvbKeZrG
h4mAjthqvrpjjfUB414EyFJx05GXBHpVg1yuup/BLW56ZJyqAahRZV1NrPQ4yNxx38Xg/Y11Lx4U
K3wRv4Q2C1tKSYAEGySXs/rkWUrvHFT6TkyYwUe81s8YdZ7K59rduN0xR/Evs3sLF3jXrQfxLICu
2CikCXBhZCkOVnvWuidLQoDatx4VPccamvXwXwU0O+Xdd22cK5CdlAtKn0twRq+fFtEt4t/SHgoP
sXS0KgStLvqjcuuIOw3tbzAJ8ABL/WhT6h5ahi9MwIh5L9FAtU3PJ4oL8THIOco6JiCS8JyMGi16
bauOTfG2IaAuq9PpLrcTAb63YjuWMv+fkW+jZegNMFGRokAcPIdc+sU+5wSzH4b6QHq0WftaalEm
6u02xe09GFyFDOFFOiOjh7fnaV8LSQsWEhPQGLUHodwc4bshJs9vBpVX6Ds00UY8/yuS/pGb+jkc
rNdSTrwqYfNAJX6HUaO4KQCOlOQ4+4uVvDe9u/A32yPfRnD1Kk42iRn1Ki922istnfXKWG58VM99
RhPC9wOMAKa/lc94d9C3OBSC2scHoiU+FjdPp8z3e8ZXJHr+7QQYldneBiARXwFy3Fmb8pwPAHy0
cicBQbG3HdcYXNElEyBG/kNOPxiu2crA1wzLu6UogweFTg/V0BoteRivUx3dBZk00p8dBiJYMY6l
t0esUj7TSqHkwvhBwdfwXN272idZTfxDxLYhrRWDu7flyeU8RU6JnKZpnf1WnzG01HKTwKnHxrEP
4NpN9Fp3GdFD5DLcjT8+S3NFwOGz2fqtu81q41hh+V8hrmIdhBILREp8ahi4mlfp3slX7d4GP2iv
sHazreJAI9QQCL5ICQi5M547w5+fuhvrjeqfyxJRQNhDUnAXsx/gQ3rH6Ndj2L3uv8snqyIUcgXS
gmXhP57Q0nog0NOWkie9yHjFaNwfWUbwonWr5CCu8oOINf44G2vxPiCJ0QGJ3KWgmSGIYgFcId3E
ZNHTNOOR6LcAdzCvVIf6SxdwF+6wVvFSUdrQUsc4j7I1xpTxldPsTtZAbldZsgUtIr27CRwgNDy0
vrDR+FhMy8jBJw+EtUfb+4xeK3NRQLmAe9TOmR8W9qq7KdFyQ2cp1/xv3rLpu0NYtVRrjGqRfLF/
g87pvCKRtGbffmGgZRGW+BmdTQSHP+wX22qDLceBL5LwpWSpxMaG2w4UZ3Krhju985mkVgf7ncKG
uX/26fgoaEO2J0wqlzDJZLxbFujgOMjAbh6ct/iN1Qa4iffla/FUfZhMaTGIl9DhwbLiMQDhSolB
3BSiN4fSjLeMGTxj05/ig3dA735R3C/hiBEWuC2lNoVzhaUFAcU7QvfwLfknX9UzKMn2MSNG8q5E
qsYJsFS25Cato0Nsb2hWIPfCw6qQr/cs+FeFR1mz7tTCCWjowyCK474LVsxlyTdZ3gCbZjf+5nJh
yB++gWVAT8yoAm7rauAfh8ePBpz2fE1xgBwXHy5NPjM5Rk6BTb78ymJMyGeUyIo3dAOs8lrrr1r7
GY9s2Nj8lD8sQ/nCP3Aj7D1zi5sQVSlNt6NvWHQPMejfu2VStuInJ+GDjN3lv4NS4/tLGJmiCezW
ZFyQ0OpCiEdWSyyyQa7sRjN3jHTsZIMGRpQ+0oIaNbv89BHvqGKzkPvsbWjueXYkm2+g8SrUEoWx
k3Qv5Mg5K2LZpn4zd1eG/U2/wVC8Xewy4wr/NJ+zeb4PDETZVz17w+ePUM8kL4o3hnugl/tW7lR+
Suid2vEb38CvX6dAm5lFcx3P8mvIDnH7GNXPhTfBLGHP9jLjuHGz9kkQlLuaYdKhfESmMqn40Fj1
vfzzck86kFV0dpNJ/lFp8iK3fGjY6SCfTf0e1VvP/sfx4EuxzBuDL2SDHSQuHUeNn+cBjKgDdgGt
urjtl0U4oSSidY4gCUENqnf6kpDZMEFAc9KpvcTQaLfvnY5HPXxSPaj7Eq0vZq5yH6urU4IoxvOJ
mKOiZmznR/JqCEZa2FKbJDiFw2+EZmts94mOTM/L1tZEgGRbMwPZdo5DCYakPy1QgI4yZCbf1+ii
4uoasJxktspev0mbbScoG6wWMPzk933HN3LASgaKgBzqQ4KHvGiHNbyACOFgRzuWlkxNwvs8uujd
Swgr32AOFHkvts03kWlAxtho4tgX+iPWMZcmEINr2Vhf5Q7EoolcgKFz4+wbrI3t9CHkN25LJtUa
ukA2AG77NNS43xBaDQriF3PArl8Ls8D2mvY/bU54ZzB2b+HIbEIZ5S7r+/e0QRxrdMhXrGibMeBO
NEYN5ryr3ZIenxLA4/tgAizmeS3ju0mLb7LGOhd58jOZUG9IgusaLTuFfXhxIgllMAQm0xNdOKni
Jgb7vkJLaRdI3ZtULFZCbi/50U8/LiVIFtcrOYMFq8Ndibg/KblmihYPTmzr67pt4EgMyECa8KTJ
7OZUY0NxN9yyGmxFPbQwFiqmDHm8c+0Yx08AxziLoemGA8ycMr7MQ3CpC68jERTsTzx5r0VWcs0a
EGAyNiIJNQxyRoZ7ARb3diCgCpCxIxk+pZV2qDyTbZLVQQhTCT5XjzqzSmJxMe0Mz4ReGTRvUNws
N3+XCEcosvap4DjPsBX16YRSmz1yZ7Euxo2Z7eMY48BQ1+rdHakm2dKPdpBAX7Xx9wv0DwjjQ4f2
KBci249oz1Wd8WnonpTN969r0Wpht3ipqgi0p2y/AlX+y6Pk2FTWWyfS4dAmzKtiPdvPeOZzY4Jl
IdydgfC8HggW0+1zZ8qd9NLPGBv0FDB50ZbZFXkfbsW+VCGnYygw3MUL+D83+GA7xsXWzQ+2FrZf
yxK/IO7kuHZ5iUK6P9p4tVE2YOYqEtcqCCmCAtgd6Zw+IlgeLH3nkv7huVx8Hl/dymuqTaKJC5Gy
Acg48NQlYD/N6vH2sUUy8mKVOzwflWpvXOpVIyRLa8oOM4j5Ao+vWeh8KLLzPPGaLn+wWP7Ggqlk
GujxxmOOhbpn+gri/Dsogo94spuTnZF/FkHWwAY51UOJ9oqKr4F/unLm8aJP0Q9oW6hIXYU8Snlb
z0AF4jJv5suBXhqiTTy075bufQWjfY2LXbJkHjA99Ki8+JaVQ/nTkTKKXaRSskfym74a09IyNLRD
AVu41Ly5uk0x1w1Xr6HOMArkDZNaLmd4ti4XR9G29I0h7pjA4SRDr9Ul0xKc9tS2SNmWJUoZIUtt
cWYLhRiitpYotKG8txs8FFmCOY/JPsWUVz5IQWA1cwGmFoXOiNS0O0IroYjoBum7nuK6CkpIPsG3
R5SZsKBYt6n2MxoWPY8N5EPBDFQpf1sXYNaSHhvqvPwOGo9ICom40NPAGnjtU68LJny1xLzAwEHm
kU1WTriNkY8OM/JNVS/uxAJW45B+t6OzUlP71k/Zm9EEr8owX56rzPuXpkN9L0znojfeW+Tk7Etn
KqAh6VmQB/5UumeHDQ/xdqgJGfnt4iL4IaHkI6+QypItanY0tgaBdjbqAlGVORtNOKRR/pZZJSly
5Bvmesj/a48Hlc+3qDsUo7Md2FnVLDDEoKp1svy4mU0wiRmZxzah6p9Yl8YauP7SebTN+hD0q9Gm
guwyMfpWcVBmTVutU+rU9GBF6v0EwMIdtzyEv0FuGJvZhGhQUaFmuQWaxWKwzo7fiU4ZdtY7hPbB
CA0gasEP5C7LSNcqfKssqAmB5AeR+915GDH2OhslDj9kZq7X/GpFoCgoxxmOMsESEjaGW1RQPtxq
m3bFOafhFBHSMlCVs/EcmtVp7NRnTCxbb9KXuuiBAC6zELKrN1nTEnKufXhTvi5l/1v1iIrVSeSc
H2X6D+hmptG71zpeUkNiAYqz1Dd1Cm9lz7dRMeEaWjpu2X2OhsHKt8zJYiU8KgI6qKKhWCFlsPYJ
43R0iOPd1YzWJPBS2nY/DMR3XlJ/DsMuMOOXqDQ6iA6IfWyzQYisBPR5FvyhQK2YZKjW8R5uU5LF
9JbLqbHeek+pNacTITkj5gQygYBjLGi18NFqA4AYVkU5yLrRErhmArxFuU66qAW5pmkpcUUTMkvX
DuWk/0aUqLbe4gKM7fsyQ9WmsYFyIpMzauAiJysR7oVJyjMtgavpK2oTk9AKFw1e+CossMpFD1dB
AyopM6bkdUNA82ymb7w7UHqDCagT16YYnuN4fk+r+cEdhl+dpKtsyE5daKKx4NAza65cpafvXlaU
tyBAeDmbDlSOeV4P1PyOMT7HmeZ3NtvG1KRvcZS0zrbFEe7xBeKGCxY0KrYL02AkiJHLzdzxTreQ
DlUclSMLmrUQSPFGlR29HNtLImbrcfmd6fW0UWUxHprcrOGAKib6rOinmQvckRiuywYUmBbYP2Ho
nLReZquSReZWed2S5MkDjLkiHuRFlc22cDr9aRjq9NKJ9rGPrFEnKzhsLm4/iQdXR3SV4u5ceZa3
6+1ofLea5KVTbvEbWT91pW+djI9UX7jBLeek3baRKVYaUvqp1b1zrGXu0pHasO04NBDN/8+D3Zvn
MuEoN7yMLbtZAA+00q/eW3jJrae+Gnehgl8qQfPnWXrwkIU44Aarij97yLLVGE4YLogcaph82hX7
e0cI5H1FqXsHI4qeK6+/UL4Ux8r03EteEyLMd5mNh2Pz0dRnuVct7VSfkgoSjhLbFDWVUUZ4MdiZ
tHkCBVMa6qaEjbqhL4Ewlmpa6ujrmHlcxhkAC+XV6c3OMFFFM3mdVt5/GYy5mtILnssGR9xklTb6
AY2JXjHM7EjRJukhrcbyBGbN1gGrsh3YJM+x501vbPlRbLHT1ueHKOEKttxhvEaTTjpZJ+0jWiXz
PmoNhpBTqvDBWKFgLUZ6EjUxOxXjuQl65yGNnH9B7US71oafnfct04i2F1+pbQcPWohBmnkuSj4q
sNvfe0fw0zVnr8t01Pk3tRNkIzOTjLtpwOJ2NLZzxl1eRZZ3saKnoskB3o2JyG5zPmrPugt4O7NZ
bScZaAikIUeCsy6hOdes5acG+RCuraHVtZeZA4rFeJ2fHFlASo9c4i8IKhVNNa26Wo0brSTJZ7AL
Rr3dkhtQan26dauSpKoUY3MXBGTXJPlhnLMnBv7pS1En4xKNTnsaatn9VDzxjXLOsdM65zadGVLT
OtU912AZzApFEQ+OWPadSZL6ulMX99RxDNI4NhEWiC8X2XuABuTglZH+FAlyXXnaiW9PsZ83qBWn
wayJ/mYj5WKgklSEowA0Vq5UF9WPMqAdLs2Hv9+0LlnmSeP84D8k4XlCP+gOjG3ilyEdpjd7iFeN
q1tHN+x5i20jaPyGC/7QMEX9e3vAPxkMP4s+2U2xK9Yl37JTOn0YvW08W137Ihu5yQSbIOGRVt+F
1UO21aqKajOMWy4MkrON0kbIEymdUJoxuM9RCURWnR8aDbNx0lEguX0weiQyQ5AuYus4NbzcxIJK
zY4vRj3EF1UXLT6y5TMnx6bY6EN2zPD6yrnzwEd0D7ZX/KZTxBUZZCixq3EKX7NEXNn0Trc8chip
aJ77vHjk+rHVqa21+793NdJ7tOVa9NRrHYlAXe/62sxmu0FJdKonxDVtvqf0+CynfH6eW2D/CXow
lY/eW+F9Ub72z10+HgfLijdhPwbHAS1dX4fpxoTyzizZYnq1fFBC5hX6pGfFKmSOoxpk96Whn+sQ
B1djeNtg5oWJK3ROvQMpPSz7r3aosm8ntIB5G4jBxhibKP5LIpipbobmMoXUJdZIL9SXzrxDZeNt
TRHnfO6VqE+jmb56I6aIJjeGFa2M7WN6KR5ihmBD2j65hlk+VgZ+STN0x2vemzTFomJj78QZeRep
N3P0IGaW9njNWqb1+DPas9RNY+1oXbozUsZBcpAOEjWd9BzTONVjbT1Oy78w1SObBdMAMtOwjFge
WoqsXWNpr7pjNORTtWy5l18FxnTfJCpn4qjQE0vgaIVBxsM8uoDmeFxXLqPkoQ6rU0r15HLk7Ibc
herVZ5Swk7NOPYtaZBqflKyqjYdm1I81lAtdwxGiTHFbGIZpLnHbLQ+tRdpWL9mwR7jyLrbGv1YN
HmE2tN9yCMtnbUzKjSXrbQcF+jQJnehdhG+OnROfnkTzvrZ5cgOKj8cqhCUzyPzfEPwKTsIHVrfp
0Z0UM1npoC6U9Sdu+JWXWfC/u1Deu/PUAE+onyq3BIVlN9p76ilWvc547af6M55kjTSTIPDYUUwb
Y4txdGjNud8UiA3SsCzAJwTtypqdfKcZPZ2Vw9ip1sEx1hHhOnNAkkRVl/GVW1DceP4vRjfprN67
aFvSAt/oLkh3G3JJixoZW2nQ5GuWOe1Sor0Z2qVIOKOIWMS0peBKyBKzY/0yg0m9JRlVu95G1c6t
MSTLGKltlwWK3ApUL1hOgmNdoSh0dDv2B691rkFZNFuNMv6unytydKYwI/RxzrBD1RIea0scaaww
NWVOFtz/PSQdnivZoTLOarL7/r4LacmoeaY8tbzg+PenNLOBWcMYpjLAW846c1Bdas3D3wNmE4Od
yGKNZcweCuM5rhY9hbCIiUV0pnXFi1VTvCknLPaxHbIcihK2l4LKzTCRpZuq02FAxvi3Yt27TVZD
2xoSZGHPpW+5PLneGBuMfeNjXLrTyTLyg8ir4ZZgGi+ron0Iclns9RDVT9J6XOcdws2u3EApaMhp
jMK9kqn+JexVGKvoRdrOTlmehUQu6XZ2H497ZXfXCiP9fefVn/qcIcrq9qCSg70cATKo6J/mGmpf
ihKDIeqRa+il+FFmfs7Mcd+m/uxGeg3IyjL/8+CO+U2mLSQxEZlbWsL3wWF6bpO1/t5gNzJ0bfqa
J9IsLcta1U4vX+UCdZuLcjhltVe/9FBJgRv1os0OloG1xVke1JA9h5ELV3eovYMDCuDw9yvRCg8z
TJnupgDCtOoqAAzJfz/kY41LNEnDX9cz5ntXHHFm7XRPfMixw+oJ0pFvbKQdl9wQJIg2WR881NNg
n5i8MfYflrFEOgOx/N9DhRKYXLDUphPO+4USo8ENHHVx+M9l4kKMAnq3y4IZrZMb1PHRUQlrG8UQ
C4gCjVls9PJoBKY8ws2Ux7/fqjSOtrWRMhvJy5O1PIg0SpndRUgfw6wb0OA4574ssCEtDV8gLBcf
OFMay+3dU4wEkIB4gVnLBhKMmE8bt4OJtwweWlrMxKyIcjxhYBgJq/DwuTjKRT5Tdzh/iTToOa43
GgRMx7aY1OeaczPhji+/Yb7TPoR93+wq1cer0hz3pee0p7/isxKzjfAO3RJf52UcnxH+uJTCRc+L
W7YPke4QasX4yQka4GxzkZ6jESBEV9jxa+GmqA2ok7dMzttSNve2gGZWKsxgf7/VgGnv+ya7lC1P
Es4kNcXyrtFT/v+H//w3LHF2WyEmnwRMmQH0YjOmu3nG7WYO7Xz3VzbN9AdnDjeqV1Y+HaALCNZw
ZzIJ0Q9Vp/EsGX/xlEiw9/Jmb3EtPxfjsFgLrGOhdVeFJm3bZqX94mRyPKakUZ2Ug/2hh4IpUo8f
OZ2gLSfY0PouOridogouBqbVcZRDEgyiH/738i5xkYhmjuCCSRoOpikE4A+d9k5LAeWPst+1Vd1c
EheMc2qG93FIkB6pKOJQWBbYs/ahmtEmaoFRs8au66tRpSbIeaDF/CbgJKAo0j6qvGh2s+j4DCJf
ey+c5DRXpR+3QYYXJ5fPkUWsqm24NzSrTOJDdjm9BUkmbF3ClPKFICURTZaai4vawDsqZDo+CpsF
oWPHgMIU3i4rHszLkGLlUO3F9lLuMDflypdw9tCxdk+R3W213DWuQ4esQu/rcvufk0fv+dThx2nD
8Jwooa2cqo12faaz0dKYplhVrZ2DQdfOmjME+ymtv9uGLsWjjnjqJgbwpu6mJ8PSDByDFueQoN5I
QnUwI5DCwcFJpvj2V3EWEhwlkx0d6w7t88g793djO1I2ftqPWOVLd4HR8yP5ht4/MAlimRJkdOeL
r8masA0YzAE3cxWgQReNUjvdso5RUqAZrFNiF+d5FaeOfspnCTQwNUnbG8hKK5ffcu9NZ2+Wz0FN
xkzXwUhKFw60ZWcDuUK2tw6TPgMc0FlorQUcjtbMMkDJcBTIPmDbqc8JfgWT5Z0YvbSADzp+2Q1L
1nZaCAxLxS/bWYBNTn+MXKqLqNFC/73xsWi/c2FdDLPRjiIKqbFt5FnDIuzGT6bDDk2SClO8XfAS
jNPiqPv7ga0WYerf0dr/7/lqBPKtFwHakooSv5CATmfVLAYO98wxrR8jXd13FZCjv3rAWag7DnPy
dRtF+slNJ8zdHrtNuxcxCX51PfhaFIEa6gj9sHfR1BRQHOhFqir/Rc2ndhq1FzOSxNwqlWW8e6Fe
nPJm3EwFBI58rn//rxbsEklB2HYvsQeoOWcyeAp0mq7UqOTabA38qJ3DVrWgmAhmMyB8XGQbzwbF
Y7Q9uachIKSoVrTUdFjbho/zYTRdd20h7XcSC3+smfqu1eKeiP+LsfParVvL1vSrbPi6WYdpMjTO
rgtp5aSlpWjfEJYDMyfjZHj6/ki5T6HqotFAwShtyfJK5Bzjj3AOka1IbiT2FneR3m3jdHpgx+yu
RoYzQOa8DRHiAdomBbXJpnaIxugb+aPIR/O4fkyq7OIPFEzFHMCrbiDTO58tk81wsQ0uvqHI2m8W
LLrCb8+MbTzj9c4eE9wjQMFt4Nc4vDu6f8KarvlpXOd24FCmYYS0BgmYTaJ/OzCXRwLXvkcsn15Q
1cTyt7gzM78nhQtdquGH1ktJJDQzVexvpUExhwCOxUxN4QrYmIgN5gwZOODZuckVIe1xuGoM3Eku
uNBjJpI7yyiAP22LOieTKXWBLQzII08a59y1UItC9+xtb05ubyLzaKe2cexaE0NQWaVUxU/6fPqz
M0TtyxREDyLFAfD5t0Al3oe0KK5Nxfcmbqlcal3lFLsKoyz2Ix624SGoDTthX4Ao71MDAWQPdHn/
ud6VHfq+5YKf8BkcgIH2ccMdVNixs/r82DfWsLJGJQ6p7f9ZqAkJYflM8v1yprS8MGs55wfad+GA
waY04/5ax6jBzFi9J3kjOLCIsRsjg6Ro87HJPNpKQAZZxQe0xVk70KRCELgzL/6RnpKjBZPE4kUR
SFiM7r7jeHRtW1z8qImuLlKHTguyyzC68mJoobB3qD7LA3n8w9nRaE/6HHHrKX2Lw/rl83ImTYAA
mYZqWFXadNCZ7gtKbpoROao/j3WDeOEh0dVWMzVqUDM3J0PAtTcGmBk1sHVzADY5IVKXu6Zj0F3W
8kG9TBm5h4N65ESrH2O2kbMxBge7oUBtzO2vtM9FRL72XCN1I86ZQM2ZKTIMQptrPIzrvdtP8DIG
5sOQ6ABzPoI8U1FSSlVCpvgoeTI99FxvkN2BdWEl1LkjN+YhjCf7TRSAxv64L4ssJ4xTM05GF2No
Ir+T1BNEfMgPkOPwl8EUAJ3ZjlWbtcdludDy4PR5LjkBIz0OwfVQqe42lghPl59t7OFtVCTIO07v
PfYQkcu5vPzhK5TH1kgEup+5r/+aQczRhv+ZBO7O1tZPYcDdI/BItP28u08SobAqopFiPe5EkWO8
R1GnnpwsvX6+dWa/XabWf82vk613azEIWZ8EDO5gd/qpm3/58kfdO+yuc92k46TDCQ0XU52HwHKK
ymqz/DfyaqxdFGfXlPvyA8hHvU5amNoFirA6DzcioMOsjuLB+To8uT3AEVhjZe5zl/lDK119a8cx
LoFOPtRFnD+aMkxvYYsAl13Zy1TxqjuMl1HetkTCKoZpB6YYgIjIS/2tqFCUu12BRU6zvHbvjhA2
91pLsiExFGNOf+oQhsfPITupiCAd+cjWQnvW5IRRSFbZKzd97z4fQvqYKxOupBbmLgjhWJvJ/hoo
HRt6UQU6SRB5unfSDuK1as9JBcGQjbV1ykvUEz7U0To1qlsUdh8ZbNtDbxrEkTlG/q1pyKipYdvy
keZoqVf7RPhzuI3/rQj7FAqUXWgBGBkSaUdEUnesZHNaNvsOFc8y5MCq9GuKScKtgRlgN4Ht3PMx
5X6ZpxqATcjk7Qh1qQCBt4R0Uc85f6mb1lWoZLyEolPo2izSlOPGolRD5PuwaPztIHHMepYljq2W
PGgxyEkVSv9ceIZ5c/TqqTS9HqaY4R34h9p7ofeXhvzxmBvbKeyLW0xs1S0iCLmeIuskdRVS9dyQ
ejIzBU2FLzWeJS22Hbl3cTU4BHsw5NdTCwK0khUdFG3kwJqkSUO1VPl9+YQzuQ54/QUxdRmir3z2
H80XTqR+haVmP2lliKpZxB5CXR91ZQcFuFqO88npSHdKsA3J0kcpMht27Txw1svn0hT+b6hvvL2y
Dna1wJgpqQV9MAPn6BBQRaBzjfjcQ3vs2o2xNlmAT9pIPJ5d+bB+tlAUFTIWFWIK98v1bI81Usy5
7jPKsmwvyI+ZkrA4JJjCT9GIRqb0mIMktph9h/bVt8vo+IlKG+5Yb6SB4VhkA1S8HX1LSit7NUPU
SaJG5G/6aH0W1DVAfGeO4dwP481NYah/uPP4B8gK2sAs+HVGPoLCQrO7B4Me3gXz431hYkJsQ7G2
xs6+aKH8YVZjxVHAS0Oi2cNUCMxEqqi3Bvv48ZLayr8AxrAshFdLF+PNxm8AFS7xH0BR35cCU5a9
3ESLfkrXWk/GOxA13qnmR6RZxa4dDRSnGhK3Gu8jBX3IfNtqfMhBvPDB2Sy8hm571L2bKTUE+TeW
+fzmafrXNB20jcjd+jARo564UXB2WrEPKyt/LhoUXUH3BKt6KyzqU7hS/ZWF//2mhz6Zy5GmzlGt
+gts8A1Lx0gF2Pxv5YHeImzWvW2ZBjii9QF5WIbaNu8DBsMpyRPSz5BATzOg0834zvL/PBOpVmI6
13BAnM2qjLtGmThewtq01nJALDZ5dEqwhkM6gE9z7nKLc618p6eFv+oHTDfNvF61yUBnADAJst5q
Hgi1eSCcWp4SJTVDT96zPuNSYBX93fKDInOzaxYL6n+0b66quWZ6oKEwQQ73eYDVJRdEX4Fy2DKi
QjpwyL1DtF/ex11FJIMAs7RLOLuS9vK4ih4AUdEC5/F4tXWXkCHZcmqCM+NV1SkF9mxU0r7Olm/q
a2VVAgcaW4cpvQL1yfJCFtLbmCPSqEj3zVM81jNg92xHZvMgBC2NZpipVaWdI0aZ35knP4KWwYKB
09sOXU7Ps+1jPWpolmr6Yu/rDlnLPLy7UEkYR8DRdW/7Nf4oxY1ap29Rj6pj2acGKU9VdOltrpqE
W4/Zsr66xcak7fY8ZR6GhNFP8b7h2g6wb8G43Y2e+9PD+wNwi8ew4CLe6m7UHmDEiN0JK7p8fZqk
lwEjCcb8ZBV/Xli9DfRf9mzOjwrjqLivsMkgmIVp7Paaal61Pp8+tCSvb5W0UFvMC1HuJfqh8TdS
iZlGFmiJZtmIZhc+nn6iOBlZvldjP1z8atgr4APSyWk08YBnVkzikmCzTrxmKcN87bMHunZJzzco
/toJaEyFYVFbrwRwcGtSd6RKqtsYB09qoFUuHuArPIq4i0zVQNw4sP0q32F0H65Y38tLFxTqqRfW
1hlMY2fMpx4i5m7fuOKQuLzpAGjWtew7iCCTqd/q+pWIl5T+F1VX/rYgWYReN+LhURHc5Z2M9xgj
K+hZk9IMosdlEccPLqZygiupT5gxndqlQpsDMth74Xduve16+VVNh4jMjamOHGs9ufBEaFuS38xJ
gXal/MMFJ/YhNi3v2sSloqvLfQfpzV5qmBVNJMmqi3q2BSL6GF3Rz3vIIRcqZHBRskQy6nZaQjWF
XnvEl9uUaOFS0kJNHKvMlJfRoXSiIGrXUnl7t7ykFh89GHHnd1UbBrs7hFhOHR7bGYFwdMI2Z78l
+Ql2CJ9cnpRHUhi/GhrIt1fpw4lmCe6nFrtxSTV4UTrgZTSiWUWOAd/O6MlDgmgU2PrCpJteurGj
aqK3j4GwnQfD8W8F4jgalRvzUjgkZi6PSRYtMZEeGwCbh3V2M+wt07ysWnMo/yBdMjWs2jhZtAn7
IpuO9COgcW2IZ9TSdRMjFxVMu28tEYr0V4pDZjX2TisdnpasB5rY6ZOsPBJSVl1uN/e+q7UEaJoF
jtc83CUEhOyifjYFz5xp2Frptg1ZFM3Gra7Z9ImOLZiYG4h+p/dPqaNuYxd1lIECnR7nLw2cVpO0
sPcNA2qtbg7hrMuOyEtCLpySY0X03WsFnD0LSPw9yjPOZYPsrDEncCTnM32oGpSzvqkH+0oDZ5lX
m74ntUxNSqLvpwmNS9p8KaoWzl+JI8eZRRWDqe1tE/tzZ0Lj6SCZ+BFCbibsE5alX0otpjtxZilK
hn2CQmRD6D2a+h6oHhVCcFYBgnGqGW3SlXvEboSMOZJAMjmfdAPxpDrM0lFZoXkUjttgqiYCOm1H
1LDdZOw4v7uHhuni1XS5sbUCUbrTRdHFwSs7MFavhE7QZppJ7jNohY3kZ1kJbD30nm2ZfSR13U22
pUyKs6vxqDBBOLo16gmAIEIebgdpfihq7aASL7+qWaZSaPYPbbJYKfXpzTO1bFdg+eSmEFC15ZHP
MnjpDaM6fbEeP2TMNZdJm1/H1Nz1aZm9V53Y1q4T4iDUXjB6Ii/3KN7tp/bEfQMkPfoguwBAgVmT
8QE5X0C1TSLxd1XGgQSr9jgSMbwKbVSbY2vdXBl42yIn4ntqsnNalN9iT3sIQMgAzJKnwvCiD5cC
C1vvV3Y6UXwAYYjS/OcsT9nWIqDyTBue8HrpB9cqb36Oql6XL44Xk5DtO83OJbB/NRSi3MUUHdI7
ieJ95hBC19Q/AvQYeOGCChyMmVir+l0aIfYmfgvKeL6ZVnKIds5MZbT5cChyX2fMIJkkqgR7ivDD
rR9JjSxfKrssdSxsdu4WBK4euH6CWzPzm400OEN1k5Jw3pxxfpuSRP8dzbzc8kdltjublpEqrauv
MapJYtXxukyGDZZlDqQIl6aFBYPMV4cRzRM2p0EHwTwOxrfM04A8wnp8F2NEBq/nVvfLx6osC/2C
WgI0lKc6Vu6zxvV+QWp1mASSIC+viJjAOnu0ZnKUtub+wFAMbedelMhXrSJkwXbUQSkvOumq/OpM
EQlUfemuLR1gtG0rZ42HrTkvw50i6fnaUeNle5RQSMKhdwOTxyYeK/u8HCk2PaGb0A3QTZTmd16i
dYVMoKsG48lwkGj37LCofTXa4/GMr5sppciGYPZT7QwBMoyUtHJE1NBbDZUJFuKiOlPjN+XTJdUk
bB+N5u46WRiHVneuBJtFZ6tHXra8ALIx3Kd85HD3wmETgL+9o5mXonlwXQw1y6ZnIzE6+Vndwpwy
35j9qx1Y5c7J4/ZgDh6wL3O1Rkn4Kkc2cN9qbXMIGox8Qq5702++hQIuk5sMmXeZ5Z3DvO+2AtW8
0AKQvmXSG6Ph3gaGWhUzZg8uTsPLjA9kcZ0RBA1Hb2S/eh5YzRWNNXd5Ufq+59Zay7E/dGb0qE/R
ttdNnbC6gGroWB4/QYoJP4w3aKSUg4rpVJx97f3wVR9/1HXy1Rgcspfm3YFbeXDIM2rRAKeQi0yj
2Fraz14nEX2gQ3fyGH4KsH+WY7feWi2xW2VWPvZZShwLggPYlQh1+awgSIYpPJKWCoI7CwO1uEmf
7WJ6izTMo+gnavz9PWt/b7LfLDfX7uzjFUdpSXJWUFlv/gQkwSd0jm1soHuPhu/qaD93Whbk3xHx
IQpVgOmO/F6m8Rpk1iVmu3qoh6J8m9Uhhuvb5+X9q4mvdS0qgydnEFt7uul+w92RA5r1kFtIp+kb
z52Ca5Ma7g0EkF/b9nIrBdZyVGHTsQct3aYTGSuVX6brpMav1GQxCaQT4lk7Qui5vIS6wfwO9Ayo
mQUVWCjWKYSpxFpz09DslOAVHzWB5eYDrAQdWdk4EenZTf7VDXOoIUlmiWpNAt08uR7doNxnkUag
LumM22WuTr2QEMkRl5NmBcXBmX6EmpV+LnppVa1G29SeI5sET1MZ3rZy1S2vpPcQxQ4NtjlxL8lH
XXj92a8wn081mjEAH6Y0dNFEu475Jgxj3O+d1xyjkplMguJcK6RkSjeiZ9NkokM0dI6EtHcIuFDx
ZzqNaxX3F8+msqBGtXkjh344NaH6IAK4vyfmdDomKtGOlr7vLLPfQGbpeDt4UWYUUBva7Er3G/8y
tji7W8XzAas61nEZ9dk2njUfPW6lqUuGD895Zyjynkc35E0IxEMcwD3pOjHlZa94X8ERVmogLK6Q
Lraj+XpHnLFD3JjtA5FSGhSiOxCdt3Umou66Xh83gZcbqEGfzS4DPk7NFN8t8Q2AAJ7jrSRLNxmp
DLzAP5guliU29DAnO4b0HwrXoOzbArcK+XSHuQ9lMSvXI5Ifjz0Z8GtQW4h+I6SSQIT1a5zIaaf1
tPCgWDsOYxUc46jbJrY8KKRD9m6WMDYmn3E1Tf6DPsj+1KX9ppsJChG29To0UMT7ldHupJZe7RRP
4HK12KW69kY/HE0abDd6r5NaZ2M2iJJh0wBF5/dvYY79WbTZ8Bg62RyLQ4pzVumHspcfRh9mDzFR
j3NR7/KJ7ihZPYoCjrcm3Fmi4ti5cn7Vmp6Y4nmqAgTBLK/afRWF/XPX5ATSN+qbyx1gVaTDaxET
7TmaWr7K2mROSnXqw/JRXg6y0MzKjWKDWA6LFBQwW8ApPJWvmeZ9naaeN8RCJfaaQQXPQ4uuUNvC
J1CjM5+V0kumk2WOR6Oc/NeS3kqkY8TX4FWamcwFIANdfFvAxsmPxCoXBWbyIMEkHRnlGkCIO64y
UJdSrbMrcBus01Q592XEjXYhhYoUcZM35OZ2SPyETgaNXxwBWTcdeUFOGxZrzexZpHOTj7Ecv/nA
N3jtNsvqoo2lvG8r5s7lls7G4j7YrntrXcqhNFrvE72+uOhf9qTz1Ce6UMhYgTGoCCMThW69sC8i
5JsXqqblQ+n33XBc3u7GMrMVoXTiSfuZZALJbkFgt+GANdgxESt6E+xMB+9UltCOwujLfuYT09qa
nrbKYp8qC9F+M2hNW3lD5qwCs/OPuvXNmhyaoANcXRlQxcEfMVTZJl4z0ei0rkF3rPBep0jGZjxC
J6THT1DGj5RmnlLk1lXmkjOfxzs5y/4032e5dmOqOyyS50aAQCgNVRw12dZ3XeSwIxf+55oqPNe8
AmdgwAkZvjE7BxRHuBqCxB3Er0a2AZJl8ONBJzrbK9NrGdc8Gle2e67L8d4W4RPHXzUPEfGxFdP3
3iIleJJa+TgOUXixJLLrT9ij6GoyfLW+ehp7WWwiNFavFrh/YpSwilEUn2yVnD8JmtTGMarRz5bo
3nCIAiMgj8IDNRZWdeEjVz01tTFTrPjh5nfK0OP+AQkRFYFh25xUMP6WfdGtR0z4N3/QX0Q+6W+T
o8HEI0ZX3SxkzILvgsFODY46l8oT5zilQKA3UMBowrhkxPL36rlD3fk+KWpNBsRad4v4hXfi2Ser
jn9cgCMNhE2ZhvHidUAOUG6Y93zUfUkscrJpfBpXrPLiE6iUjjpI23wCw/Bt/SzpH/omH9HDDsEz
4AEK9p4WZraNfEH+hIEXPu78z2ECXtE/pxcdQdFTz/VAyWD53ttomXALMGy45jwKW3V7y8n2NVMM
bkmBvrxrNEGkgZ/gXLbI4wdt36Q21uJsdNuDLLHkL0cmCkOSX92IgAxdJ9aOqo+ArMzYemOT6jgs
UizzAglDHJbTrm8HEtI9/zXW+neEzGtUAfQbDZN3DJafqmRlc8gx4NBi8BR5/UsYEjpAood4SuLs
nrgV6KMuw7brNsN+KLSvllLw5QwgiEt4QgOquF3R4ECFB8cJ4SBer+hXklNVkeGu63tvSGD3QFdQ
cacPZYMhPpvcpxKjTj0M4200qlOY0oEpOtRbZdtbRDUBrBT0lJdIQ6muA5WZ5PcojA5maBPzEOek
rnaeOjDDZCywew3N9Dh/qlsyEAhRqGbBVZOYFz1snH1lg3w5LpKP5VRrM+ei9eElhqIlFDhHMD3P
VXUYwbP01npmNB6KhgEaObK/0rTfmUMZUuxPDfllPTFYTnBQGXodS7c/ZCWyfdGimLYSPXwv8w6I
ghA0TfivlR1Nh4DIF1KXjbtsEU4SHpysWCp/Zh6CzwY0+LmwtN89JK/TmA5RdwQzPzbmJN9kp6WH
qGleah97ZDqZ1ltXeuj2hxanoW4ROTOPqcvYsNwfNR9CeZJRvhaRp72mjQWSb0bbz4vbkqRpgP6f
8ZTgZw10Qn5mZqeyGP78kNhFztt059lI/JZVh/IwzFm5ZyCn5/llJmltiDR9L8ZulhP4WnRuuhoD
iiWX1c8w8+81z2FfoBAquDyNNB1X+hBXX330sndnABt5Q1SOKElgdf0cG2Sm0UOa9OYtMdp9XWMH
J7VsPHBVbiZvsE8Fk9lm+bDVtUuPhkInNtGN1RvkRJFi9NDKNEFUwzlkhv20mWZ2XMbOz+XVcWrg
5QzJzM3u57pNwRC46GOBdspPJMhBbIvGnqKc5X7dJLS2fiLe0o8hLkRrvaBib+4S+heBXIxLE2ru
HjmeAmDEN4Unb95ZUNnluKljMCiv9zd6RWqBY2bpaRgKe2cSeveAHHhck2YVH9PyWmuRuKURLLrb
ehfDbAlkdH/UhUk900Ascl4TT9I7uIFj31t5o0NvZN4+xtAOu4WJRbC2r6tHXxuuzbzh1XH1Su7U
iYmr/GqWJdrMVCDbrnI2NTJlapEGL3gOofcpfgc/xInVu92hGYuCGVPWJIlCO/j0keaTyN8DPGN6
mJ1aHxVOpVxsEngpN2VXjt8wytcKAXWQAn8k+AO3/aS0xzABvpTOuumEti6twIP1pNJjyknb7Iza
vva1wq9XVlBRTFHhY0lmXSCPZDjad8rxeU2r2RFTPlnhmP+wOqyxCFtmazQFUdxIk8PyUZgIlz86
FtS8MQ3ZwwBcQGtAfKoakp8+P+/9FGkHEEmqD4JcbRwwpD9HNUrP/H7ibaVHZzb0LaMD53eOHMZC
A1RCKdcOMxHiHZgHfwQdJzjjoIcdsuq4DLBYkEe6YPmAj3IfJfqqjRQ2XN15d6YsvZW+SG4UWjzO
GHo+xpKkxCrYt17E61AYFMNY6i3U79oxj65B8qiFefzQTTj6spRo9dhud1NZWveehZzGdyP1hEOk
gYDCoZYZzNzLp/zz9gYBjIIZyQyHyDNmbHXVomHfp3by2MT12qL872H5I0ZR2bo0RDZA4+tcG6JN
ix53M0xtd/DcUu57Sd2Jj/sI0eR4WvYMWQW7QmrVGbaMnUsfmdLz0N7bNbyhalT0YtCXZyBwUZYp
wayY2IRJZ72sWpCLsZCrmMr6LX5Hy6zJ9a10zPOjjYBAaWqrNLTncUPyqu5WcJT9bDzJozR/iwp5
9bsopcuz2cQGqvkyTqyXtCTyJhgy1IXky4ZYVd9wEeSriuJhO/e9x9iH4FkQJdv34WxDFEcos1gM
yBCzwkDfj5zM/EZyYguF5ZMhUTvOabEyjp4LZbzYLi3mRYwk5h4xaT6+1Co0r6EnrnhC9EW6jwjp
QiXEKjUa6zYgudhBvSa71gqAP9GIlzBfa5aAdhU1mncLs5YuC79H4oWp8i7yCOYYbRCczoqKe4JS
/NeGkJZurlVr3PLF8T3jLKRlkRIau+6hT4dHgxSjS022ZasZIXqfiPgpE5jP9wlJrmGTQWg+xnjA
QkOuxIJx44wiz6wg0ny0W8KVepCiKPbdcxRb5fnP2ua65mFsvFff78O3RpTDim2SY7WhCW6cJtJ4
24ZVE0fVPufmzTqBgLj2od8opkgqWlWr6mikxllaOs1lJmZOqph2/UQopKDfhjRqnwDrnBzMmUVI
2KZSFy+XMMkvcMnSAthXz9wxyXTrdKFO+ty6howGhN0f45WP9pmLjslyiLJuZefmePq89hYZ0a7N
YAT8roweM4Ugs2AfvAeen0gtmAskSl2/DUkQHYqueEuLKdoHVfLBs4mekBK1dyoxyC5x3PLVBW9e
D9qArl0xC+hdS4uqmWA18Ubx5DTXbJ74Sqp+DppHOV1fxzeP0pD5rBFKt0+IDZpHN8rrtZbHPz0c
qzdOfthBS8+2hBRyrhYyOLaxM66IrYKnEbQUGCqf2B4aUuWbajoiLyRzZ4reo2TKf9i+/Ahjm5fC
mZXco65oR2ny+thVqX1KWv1o9Et9VVx/eFC9eZT9ttLKfbNRnYgicX65o/46Mw50xHnpPo/Lx4yI
7/DujNZesVfxQhUozVdGzUmA05padSLn7o2ZE8Rak9KtNc3aUFUDyrYoU/XM8p+DimYmq4S5nJrU
OSLcqvZDnXlvqk8RLNth9E3vtPzgG6Q+q84gb191s17JNsh8jOUZHD1Z5ToEPtdBQvdn/ezNkYqq
zo21PZiKCHQj2jg2PTk1cdhBQ2pXRwLCifoNXcXoNaIemOHzQ+y5Llm5Ro43KFQvFuz50SrxQVDB
ige4rc6xCtRD1lBKja1/+jN61BoS0YWyw/cESkot3BY/KwlTIE30JMWS2hT0oJ1uxu9m7wFFZXl6
9lU8vRGFCszJ5Mx6vlKz+6MPu5PTlgLaHGtImsKWIdp50l3sIRIh6bPn68WhtsG7WhXaCFikeylC
HCnzVyrPi1OR4kZgNRWvEhXpyrFhGUfZxwTFoAkKMJbbnqv9efROZJ/kvKqbMWJOy+CNSVlYivhJ
jzvvyab0MY7YiYqavD+RDueIXtHYxNNhRTDNoQXOb3Wd3OURTVx1EWhkSnJBLOtTQk8iJhhJ0Ewe
hw+Dbg5nBfNFkXNenz5BiCD7ni5ywla4FGf42dHucmsnk7o7Wt5WH7t+3czoI/dnwqHC7hPeJvqQ
GAoyapqB8VZ1u9jq9Adh+68TFOpr5Hr90cB7gId5eKi1rntOURvd9bKa3sLUJ4KBnyXtkt1xCDUU
nw3iGz8skGw21gY23/iaxsCxXa6fxrD9Os06xN4ykAESsHgY3EY942D53iLPXLtZgxlfdNrr0JNw
DeF+U5QbILPHXlW35iMnPZHoMoNdz5v4USOsMcCFxee8qwlrk+Y64JcqpxtQ7eT7dJEPGH7srmRN
wobp+smDn9d4XpLsvfkJ3jacMwQZnziMNWXYWnIpzoADlC60UtsbEHKrtMeDGKE33viz+y9yhSRV
RXEipbVJ0mIY3jgYPhjHMPI31XB18H1laUZRFC+fmFG4xEx/6ynODhn3xmrIxttCVE5t7JNyK79C
vfQnrXchyykjzgVhkmokUjNQzj5DrLvHh06q1rQDJMhe7RL2vFa52i4Q8kRtg+p0mMAsJUSqHdTW
zdzhXsqUIMqhkD96kliCOspfg655J55/uhPKTK+Jp8VnzG/O/X0xCPsjJE6n4HgjAJ+AX6+yqjMl
EpR+18010ht0ufNXmU5/pTVkB3s0qzU3xYxDmhg5TepPwSCNF+RA7baFz8t8I9/kMTnXEV1cI/Qz
/a/DCxVK331zTodCqdKoF6WPFRHn+MXnSiQxRa8Jp+RQrx1ugComJP5F2Ygha9roUDI/ogcFTe2f
c7iusD9kxQtkX4ViZnbG2Kt+uqG5ij101hfCaIcAovlBaMTA7Abxe9SeUB+vHbTeYMzt1N43JcLj
9F5DipyBJQ0VnRztefB+3acPSf1y1GuAs6ES57D4Zbo4zniwFfWypRI3G9BoDSoDeKEIf6gJdmtz
j5A0F2eM00eHkqfB7ZXhknjKnGmJNJadhFYlryTaJELb1TYqG1FL5zLlptobbfdkJCATve2htajd
t8onj6AuaIOaWOdxDnNquoV19rJeuyfm5P7LX//1z//+rx/D/w5/yavMCHIpmn/+N1//kOVYE2jT
/seX/3yWOf9b/s7//My//41/nuMfrH/yd/v//KntL3n5nv9q/vOH5kfzP7+Zf/3Po1t9b7//2xfr
oo3b8bH7VY+3X02Xtcuj4HnMP/n/+82/fi2/5Xksf/395Yfsinb+bWEsiy9/vrX/+fcX4S6v0+fL
NP/6P9+bH//fX+6/l7/+ev1V//z1n3/nF9K9v78Qp/QPJL0mw6Bnmjp1Ct6Xv/pfn98S/7AcrLYY
D0AIOVmcL38V3LCiv78Y7j9MneHK92ydv2ra5pe/GkkuDN+y/+HpFpIVy5rZI9MQX/7vk/+3N/Ff
b+pfRZdfJX7a5u8vlmF8+av8fLPnZ+cZwjQsXwhXR0Xu+65h8f0f328xkd78Y/8ri/jMgq18zylP
ShES3rkVSYMDDp0uxk9A/5/lk/cftodaNwl1nNvIAD/0b3PAC2ft/RhNa25T9874qiksuPlHCf7n
VR9B9h6po2d89RH6NLrcJh7hWtW3Qj7azUcW+JwSD2QCZ3q1avthE8rXdNwr4DtNdNtmuNV02uXV
ZQyOjm0fSmbYe256z4msX4qG5YjCJqTzlL8STmU4G4Pss1ngkGFFKKeRg1Pb2PBCTUjTxEjHAvR7
TN5Eo8E9S7SdCMboWkioSzIdnWLXH9zkthpdUqXY9HVOgV20E0TqGdHXCTOyI18SPdqL8IqGcVO6
/VbgLgxAe6oy37ruPppc8lfQ1hGMzYP9WWL2reKB8tDK24c0hBnDOs5RpXOZh5MiCuoDESZXbvFj
aK5wfXOWrWqiveH+DLm5+7FGgoSxlSR9ZdObIMOg1n/ACm9mw2igXV38BDbWlrQ8Jx2jzNw26+H0
hKTi7Nq+t97PdvKP43S2BqQP1KzQVueQCqST5Z4EVJgHP2RuYr8rVjbdCb1D00KNTTkyt9gyGHFp
byhwPIh11r2RHn3vWBUaf95lnZ7xrEScA+pFdLJN3MLdFD5U4a3UcT7+cEueNl05WqOossTo4KuN
O+iXLgrfO1lR7xINmxYhWhX9jvG8meDxA7w0o9g9oG6Xi3u2v3ta3e5LLbwFib7LxvEoR9y3mrWB
LNzDLO2yrFhH3i/ludup3LddckxyfwNmjTvtqGFJswjl11sfOx3tOYONopswpu4htq4qIQUjC9Zz
XLZO5Rq6/vvY9ei2wcGg/Uq8txqQMJx+40uH5KTDr5w+nCLfxX4KCRMecv04u16y7qdPYF5JFmWe
iW0afIR8DAgPRBs5FCAXIVQS77xJdGCUxaumzXEHpRTFmbN+JCcX2SSRvZ3YhNgrqF0hBjvG3kzd
BnsDWaEEBBJEgcx43f0fzs5suXFku6JfhAiMCeCVAGdSpETNLwhRA+Z5xtd7oW2Hq1UVJdtxH/pG
d0WRAIHMk+fsvXZonhmLn3p5eIYbtCvZdGpKJAmKWYtLHyyoj3fa4iBuFO02x9s5iMHxZxSMcoE9
cGgmji56NsNwa6KtYGdqnykwWjt98q2SqbW9mLqAV88AhEs8ECTB3o9eSRictbjpSmv0J4EBYZm2
xaaXQEnKRERWk7oShTijviDWqtYfJOiqPBPXtqsvKtFzmnxWw2qDRWtv4WvxPdXRiTKoAJXpBplo
MG/QomwlWo508F4nD5o0kXKlI0I4hIPs3TPOeo8KxKG/LNf/tSD+ugCyXH5f/3QB7wO9pKzx/4xv
61+lGtM0hPzdB30XgnqOLubNeCZKamE4+CQf2r21/PtHqiz535bc+SPN/1zaNTj6/15yGddOuLin
98Y1F+MbuXQXvN4usfYOKqUlEy23WYgFFMJds/ZXzcq435AG6HhP+O3dv38Xk43kb9/Flv/9XSBF
VTEaz/eMg2bGYCmt36voUYNrMQBhRzl2jpVTkgn4IRMF6m3ZhiBoLo3xqngPHYPwTL+biAOt9M6N
m2SF1GqZcEKy/OeUas/84Py4aJi7Yi4AO0bjIUmgKN3UCIlKKpkKUVveydAg6eel92F335UEtzLz
VzpiiFAvSH69LZjgj+UuMMlQVffyoLhxdR8m4KrGfEur1tWg5ke0tFPIpswAJMjM/3iN0Uo3uyjc
pBEqleYRv7qSP+TtJRheleEWiNaERqpK3/5+V5n6zPft27Zqy7BWVMWy2OH1edv9ZVtVrSxLdV28
tdoug2elR+Ihkq4i+RxqTtcB5keIWgjgQMwlLvA+KFzjQmjH2r9kMCtgcs0uelIHJoR/ya4oE942
7ahp8jI2PmTVP0SVfEnbvT+HY5qQZjrz1tDjteA3sQguLvRsG7Zsup61YfOIwoPUeLiAdeZEntur
L51aHqHWPaTJXiHKkpOmDRVJgc7bGvXBMMltCahb5eTTCPEe1sXWzlQ0SbNsxFiDVGMyjEy9wP+k
0qQmQwffdBeQCYIB1zsO/ZcBS1D7BFi0mnRgC2dOZ4tKTs8sDkvZq4lWNdiupmXaf3l5ifOk386Q
YKt9rHDQxc2+ntYqTBOFbKVIZcOfM9g0uO4hmccqOWY1uTD1wL7B4aMihQsdU42PkGNxMeJDaVUH
h+qiThFVsiN6rJv058NOuCUHLcGwzO8Ohi7dDpO+ElXrBDOImRibujqk5lsSX9WYnYOh3KgBV7Z0
4G+QpCB259FXTRqancBI1YK1qT2YwZ2W3frqxbezzWTe4i1B+I83A3pXUzBOal6ZmdIdz9AuJq4+
zEJufzH1hzIMkIRwoxlcF2ffOMeEdzVIq4FHuSpTM5gEtSk9jh7GIgZ+9BO32vhVxM/gJpyGZyNT
yPq50bEBeym4XiTR/PU3eV2sdKqZpu63I8EqPS9g08PRpYc3Kp8eeSo6tA69OoHIQdteTd7S6Iq1
1/Ar2q5vVBsJSZZSAIMkGiNiahsTqIzpDnzZ40T8rNIojjGEa1Xe2s2+Ky61CrMVyFZfeRxDiEcW
TzLJr5KNOq97rYITkoStP0tvpK0sv46ZtfblSw1ybBowV2JttudmJNkKLY20mvjo+e0Y0b01+FoM
COGBooI01GZ94VoT0kbVm7WhonpN3ydCqaPhq+lfswIOnr2NoOgV5XtugSRnGSV7jF4vXgZk7GDR
26GcrUPLDBkdczsOYWdmoZRNxLb7GRwSEqNfLHLPEtNclO17wzBYSZ+q6orokn9BnWkLRy8BxidP
Er8NAc2dAYk0iDcKYUFhcq1zEyCuwlT+YHJt3BWnQM+vW/+ZpIxzfBVOPYxz1ZHSe6lsHMaS1B6W
WxfcNRTeDY8vQYpOikqcJqfU6dvWevME8Wj5hUY0onQqucDuWTBeGP4vEegzY7Cd0mTsIx7LOtuo
LCc461FebgJQ6pNaLzw7JRVsD8BzMj/o4u4UKjUVSp9ttsD1MgKxI6hN7XAop4LfwP4sIYYmunFO
IrGYY5CmgcO7ZJ91Qc8eM3awiyJp0Y94HjsidFonTUMX4phTMPKWceYCknfN/Fmpr5XUrwls8ZEm
KiHQ1OYNHidJ6jWet6MasPz04TriQc15+kIo+wzyXGkcV81UrtI5AyAmv9rnlBBue+m+V4EDgbrH
w8ba3w/lTZBfBGOEPiS7c6qxjCQbQ0OVAsu27l7GFH5ga25KDC8eZ3/OXocUVhEe9XvdgGtJHiUn
r0Vet5znSR7UDiZerpqE3crGFiTf1+IpQgDQWiCm5oiB/ixnX9glW11a8rgvZpwEWC/acMi6g1tB
86CTLVBEJxVGL8kGi57ee9BiFBicNpxuSO6ZgaqOFdHOCDhX0uWAsEnjbjlYF+gN2FbIiEKn2pls
poSFGIxqm4zBx+gWgglrhC25VVxgtgs1gUhpWFuVfXcSXznTcCk/1/OtPA7ZTcbAs0qaTQteryHb
LZQCOmlY5rW3In9BWbGqrK3Fhjx63a6yOICgbQtmo4n2MLA0DjqqnlJ2QgN9K9q9KgKnXn4imHXb
LnOxqixgSS7LPtkO0jUF8T0BBrYM8qIIkLUJmO5ndR07cn3KlKcS7X7J/iiCxI3p9nfzIrwMvGuB
8NTi0GXxDNm4DzrBcktKIKXgKg6eSpBrBS+nhLmuYWwa4yBp8ajzDsX125yPGfivnMppnJJCU94H
8VtNlppn2nda9FojF8ZDQFaYBuKyXRfyJdPoKAaEhCinOYIFrsa8VpOPi61PB6XHW8wmjVuYE/DT
YN4n8kpIH3KZo6SkEw8XF44lPE0aahTeBYn0IRnlEudcHwVS9KRoELZa/ivnpNi7y+icFUg2yIjQ
+puAZ1JBNe0FHyotLtgzZR0t0QpCJ6X+FgdLHxx1tpJJnFkR5JmYc6sYINcLrSXHoMeuhSfke7hm
+02eXCrvnbSnhcniY9C9BPgIpuysgQ+shpPkXQF/16ygvsAtmBENTFLhBMS5Hrlqrj42AaVXmG18
A98HutGyudPH+y6gg9jeiILfmrddMJEWqLNiCUqK2SwV0I2GsLYRqTv29KljostsQnOss2LC2SiI
z0FgxfYRRGI3AgoRXraWtEfQV+AI+dcMt1PrZE3P9K6dcc6TVQ8G508FP8gYz4weyynFJZJRbMTA
nMlcCzMb8dY1Vp9is8QI9TYmN5UPQOZZizjGYWIRQKUqDn+e0vBe36jULX7EQpw/t7W+L0c2Ruu9
ol3WUqR6IXJe+pgm+Dgv853KCJ2eNMSGzXmao14QhankUGXGxzDZ62bOLKsyMgdXOubS/isH64kY
elGZiIbmYaculhalnDKPhJCPAJoOIYj6WL20E2dy+GjIzV4LsBg9xqmCCkEiuzQakBS2fBRYP47z
gmcCHPVCUl5tgWlI32omdyN40aNqN5OhJoZxEw4fFcmnam6NUkK9+0UMkFdsqjZ6SOt7oJg14NfB
Lx1fuzB0QhXM4b786EC2exLaPvKkdXIPAcCTeZ43O40+CRFqHLWBh2XwCHOCrHPS+0CKSCos8mhY
10W4S9VgC6brMIW5a3CjseduTWlvF8auSK5VS3pH16yD5tGAxKtZpSt4tUPplMPXLKynNqSnScJm
Sxc7RPTS9ceM83rC2VvKT735YgDBs9v30cDOaNNp8G4hCDnNHNHGgZFpUUzKDYS9gIiakTRt4+CP
51G52nSarYythDlGMqlubX5G5C939eT0+Aw6Asi9ktRvuu/4Kl9rMh6HlqCXEXWiD8DMx5KtOG2r
bKoeCE1JTJsedTToK1wdGjU3RjeBDozeD6iNTSZ9GKrOO840Yzb0j0gI5QXzjp2f3mXWsxzuUyF2
kZc6evMkTzcj/gIZv17JrjINBTEyqhtP70r1oXUeTDU2XhpeIrgzyfsz4HWN6avN6pfkqPXo+ksY
HntsZ7KGN5K9qOE9HYiTZJ/31aeMo1ZMxHg6EZzV0NUYGo7sgG1ZA+SScEhbHEcy0hJEcKg5MoHr
ZhTHXFzJ/3IacC7yxP4GNJwexK7PRkfTblItcAVCYbBEiwZGjD+Wqz7NqR4j0jRQpYx4XpPqLgJ9
mqoMVRnp6xJ1gTXwLn7lHgry8D02IFORhP5ukUUY8eQg9l4g+0RYirBRfcykuzQi81ytVnA4dmmQ
3UJWdCwAiEEYuzUnFdMfF7nPLsRCESO3AMmxsWk8Gs8KVHNFrZmVda45FQ7BQdhZX4PpTmIMk/ZP
BpnhjIgr7Vbud3kDqhhEewMPkWgw8o1WFg4BXSegyHrPgwKPXU8vT7zKmBh0osCDimJUfhVRttVx
solWZhLab3TErlWc35YyyE+ekQ+fa4IIwUg1WNmm58ideiONr0avLVo7dBV4c0E5HZQWNLIB33or
qRvUZ4ux67Z6exeNX73tOYnORkUK0Czd5cKsyT+0yacq39W9D+YCVLP65lH2Yb9DckdUTyM2ciMW
SXfth/dI/5CoESVzadXhMkAAjzhKjQB1dJs2/lJKAE8kJUXayNmJF4xDY1DuOhJEFH5fQSSlV2+D
f8xPz2ZHorC4tTSEIxfbv8dbxevYO9iVFx3NsbAPl4x8tkN0U/blmRiYs831ZUhrwlG4UnblxACl
anBBWRBERzu1apZ1+onA3NHxb2COI9h1XQ6DGzOuJZMSKsSdnIlZl+CYdbW2cw/szHtbSKsyBKcE
HLhNb1vx0bNyx+yOGXuKYT9FYO6m4dUiTsWqeL/pW4T6poRP3JFwNejmUoKNItc5B0s0L+iTdOpQ
jULBky9GdZqgwAjqYmb2svnaDSsT0VCbrfyZu40eSZKGzUQjr5GPHnVYO7HqVrjdphJyDQHf4JuW
dTcs7WI6SGZGSsTbQAZtBvu/hrDLClxXkqMrXybZJkn50GefMZPkLiaUpXxu2UkqoHMFG136poEi
MuiH0QEOC7rqM9LSNOF13DcxgSlUa6MK0JXuCPGV9TjRTqVzxB1W0ktREd4wHFtDppdjcr7s3IiT
OlT0JRQJzrMU3z6XBP1utEmgAUYuaec+3ZgcIsA+EwPCoSv8iuPgodG/Cp6AGAC9NBmOJr1q3KWS
tIWs5rHpLr51bKh3K3ETElGiEBVTvWGeW8B7dqbpbDS3LfthNTdwWmsWgs4gUZC6Nw0njKR+9dpn
W3sa2Cv79Dbs1GVK1zCMEldtN3H3LOf9W2pj+OcHCx9ii/5xrdA5v0uIatBpm1Tz4/IwkNYqUZOn
uHMliV2kHVYSR/8k0Hn3aUXKl5GjjknqbMuRTeINNuhUpqm3rdJ4pamBI7ovo8M61alrIeUIAQkH
Iqk5MMJdM/7DilpY6osVMHGmVc1BAH2YWEoNYaZEHBS6D/Dw5FGaaNhibEE4UvWuG3j8qfXFbaQe
FDoDrT7P/F95jxr/MzPe8cKSo+etffiGHsg3JQA1jrsqYXuzxUbpNym5KSUH7bQlPMVuVgUo1iTw
dnb+oJVnaHpEdfHLVZ8aVneZNRc59llXlFMxK/PrV8l7DWUe1iZkx6Jmo9M/g+BFTcQ4hx7xVhNL
W1GkoQFwGRiR3kLlmUmHv3fGfm99ggP8pS02tyN/aYsFbdRmsineEuuaJCdv0jY2pbPUYAOIj0bf
rP7+ccrvnzfP0ZikCU03bE391mpVQ78ZobNd66WyasB/zW62FXbiDVb1FTUkiTUOdUO5wwwcrn7q
ruq/NQFV2TIswzQsGv6M+f59tVi2dVkpqutEyyVU9or8+sPl/T684wMsG5GcYapC05hV/no7ZVEZ
eaC218ZFqnsoncD1VuaafJRLtP77R/3eJle5ABhilkGJLM9T0V8/yQhlxU7r/JrmT6SyYppRcumn
Vjzzzm89U6aZuqrRh5epdsS3nmmBD4GlXL0SQnWjOgH9x4W1nVvh+nOwIQ106bvyWvrhEfnDb6Sp
fHnZtgWdF/nbh7a9rIxUxVfKKCdT8PIysP/7rfvTQ8hHGP88gTyI4ttDqA1VmdVRfYUWtSRZ3YlO
gWtBMAn3uiuvZDdYhsjJGJiM7nD++2f/8eq4OCbJmsY0+dvVxcQCtIqorynhIKZB3xfc3d8/gZH1
7z+bhkVeFjS6DZkH/d+PhpaBaRBjebUBetTVtABed+yn/gvzxQRRHBxIb1G/mN7Z1gNiy8IHETUA
fExg6vUaEA7hcrpyjMfmMVPZFGJFp1Wsv7cjStjzYM3HC7uhQ1KtrXh8AD6wZqiCvpeF27ZPalJv
RQPZmkQcSCeOsN+b8rU1nvsAIG4l3HkcHZKGWQcj/dKg2kNRIKzyvsFwWOloNCbQntlHyVrbRKPb
9Zo7oRdqc2UtamXtEflc03X0KUW5DjjkfEOxbaCv2mG1x6SzrJDF2NFbqNz6ebLXGv+UcFCU9M+2
felbsdFp3WjatFV7/27KeKwnwr6suLkOXgkz1t8aotyndMe7yOC8lS5UBf9S8IQ/9UAHG3fE9F7k
/V7CEs1mxfTODPGfk3olBWKfE3cHXY3wNKigxZMU6as+x1mKGfyT1utJMCBUq3prNSlMD8D7nuUK
otg6VvupsG90emwq2mS5QYdjvOOMJg283vj4JGFQnIJSO8i05UKlfUVPmvWHkEqaRCino8NRVYjg
8WHHfcRc+6WicpaJOFMoQtWh3AYqbQimSbdeYKyiqNp0QB88Izsq5F8vEuzmPjhvNMAVjf9OuSfo
2Inq/mBPEKfKj4H04pCm/Bg36y43DmNospAKctOzhewdJrGBHkBV9BSn42XAcaXql8bXyDgQi6Bt
1qqqryQyI0mgUDiIemm8mQhqqYMrRo81EZD3fvzgVxzos/d2eEY8vldGTLRV3C11vTuljWyu+tFk
gNvflTUnNHvAgoeRG92iFQ7rocBY8pWV1akfxyPvOQcOEpqQ9VvSh4+DPyqoqhR5K/kIxWNTJV9K
+iJDOPCyu4TeWSAXh77zZlDipe2121DTnZ52DCNap1ByEmqyFU1mBG2g8QjloQ9252k16I1xjW56
FXjkBSDU0Ft7UQCRjU+e+kG1DQgA3S6BO5Tm6QcKxD7amQj2QBP11q4e3gMPiXyiOTkiq9n8OecA
GoH2aGg8hlDskOwFC5V6UVF7YuUk79KnzwW+qgDzzqiTi6Z92tGEg5Iyq6FUyTks0YsI+7fG+2RT
cgNJphyvbgQ5njJMCSeKatqmEWcVokQKmgtka0b5bcCBb+CHE3pDmGAHPj3xoLllzOfrIHxsjRjN
prlqh5eGnHppFxrvimxzMr5R2dJr9MaxL0Edo14hUgMM81lSTMezj8EIpjSgyH3KowcbrpESmmth
ky2lP8KrW7TdU4Fwu40FQvvwOHlADBKitPzuFsTsxpYey5QwO6w0um8DC/II5hqis54QZT69UXHf
4/WnVPYrEnVSOGtp+AKhJ8RqIj/1go5froTabYkJgTYt9lg081tTiZ76StxWEVNL9BXAqV80iJIZ
GN6y1A8pUJHe6j6tOHoJYznj5ScguVSViqA9whnDOefJJsS6mbOzkZONybQpObPjgQHI1Nz+fXn/
w76vG4oiKwb7o1Dlb3vXoIXok6Lpmo+oRbrBrYkYBqT/wyaizuXDv8elqo4rWaOMMQ324W97iCSF
fWtXBo1JCfbMQCeU380gAYpQ2ODGCx/8eJ+N/MD2sbbUrd3OY6CJ14+bJgkELBzB4syFCU0Aan70
6FtUBKJJ8buJrKKN79qKnutP5eUfbg7KLUUIRQDIsL+XX/x0nOrG/gqt1dL2AdLmbPf326/N8oNv
N4a/WQH6gghLtZRvdVdcV0El1+qVxhi9k0XtwAJbGnt5mS6Birh4dDecX7eEHC8B9y4IwMa5seFd
e1Xv/Eu7VTd4FzbBrt788MXEH0pralqLmknImmnI34pbCFPCEkP9PgbWSg8IqSurZ6PX79Lcf1KS
YZP5yq4NSezW96KHCpNWRzmKL0lebRVrWA7MGXJ2LBqTcvgRWzScwnQZgKSJ06tfYM2cLkXqUwcW
dbdQ0/gpl2j9RwqsuLR/MbUO7VMeIB9tlzlnF4nECL8gWadFWoQTthDE4SQfmmq8kG5Zze7H0Tr2
yU2eY1cKb0KVel8Vu4nGJ6Ks41A8lymYp8zGR1CdEqRVeX+FhrVImSfl96Z9r6vlZlIZzBdrKX+2
xgcLGoKX605LoymsPjKmddXA8CeZbiQMRKUJ1bb08jckL2DmCifQKxJt2YtyBpR5uCI7nk56zpCs
cTIiMRv7Dhn7vtLosLKcTaN/+genALjIx8gSZSPtyRRDzathtWsTiBO0Vki2R439uVMgUllXtT3r
FoT4pDshuF4EIXF2NF7nRCGSLpyC/IURB3zOYpbX3mH2ojVjeNdbn352CTyGXsPcslA+GrjDDDOE
mw4yaqGnONr7g3JXAY8A1MJJH2izAqT1LsH8bwILVyamDZ55QFrvjM08gwTfkSrHsKVrkDALr5ha
zxUAw4bwtei+0mTOjrzpCB7Q7NvUx68fvmB1WQTArPsmcVrS7A3FYN5M0428EJCBDJs/ZahgQbQZ
gT9qZvfZzPY9UMjSnK0T0ZUwHwKCxCuOu77OPPil8F9C+0ExwqPJIKRQ7JusmRG9yB0g/1A3jYC9
54KBORIgpIw4GyQGtzTIN6OOQMomqNJidGAPnPMJTRzoMu5KIkNp0K4g4TzHzMgqespDhHFO+OnV
zoJ1o+gf8QhW1+czRsV+tSXlBMxnFw4DTbZ+J2VUhSjyu/7WNp5l+7WKw8AJmolWp3QobRa9ksqk
v0+yj6TCjCRXOyupniaTXFKp3lZKvR98HHOqwAzYDPTApBsdb3CiHHXjlJb1OkE3Y6MBKDL/tm8J
s+wBd5nko5mbiFuU2/6SdDnBwNIikBga66AxQ82bI438TZUPm05t94Bfkd/Ld8GQLglJm78HDlZQ
lFCRU/NjCJkcRIK+jXKsleaZlAAHEL7T4IqUSr0i1R2bt/9O1sqbbiWMAJgiVsTizjNaL97WEjlz
8gh1CJ2IYpxkrMzo3TbcjBXbEpQTfFVG8tKbDFqt0bWKL5mnrS/ABxDYW7HwrKiY7vChbSy28qbR
T4RX3SW+vR3sL0aQX+H7KHir8TtQDgNtX2i4dciQQ7F4HyuogoaDCY6mD1Dm0JxhfKAPazWfzipV
SxIQzCvrq0LmXqIhsUJGT7XPALFzGaAtByZKSYRgjMRJDxFP3VwqZgtVzRhQI3AT/USCGrDHTSeZ
z72nb+CanyXJVezhyRj9u2Ys59IUzq6HIiQQPEflXattdaG5OflNokClkJ5L1OxCllYJTmYnVTq3
13swTsoPO44yt2D+vePoKJZl9mFOc5plfhPETV2XdHU1vkfb5Jwuhw2OL7c/oKJc0Nr6Yd//R138
/cOETjaFDe+VLs23TSQURsv/xvdhBXtEXzICckj1u2ddWURL7CI/yN3mauXfH8cWqhpCyLqJglr/
9nGemk56NzRcm7HSNvG6X6Hp2fzUK/lDMTMrvmcxNSI/63tLIa2kyqtD5V3PSMqiQg3AVINY7VrA
sPVPd/APPxfyM1vhbI+qQf3emNEKWLllZF0JzKBlQk343+rB9CXYibu/7/q/3z9d0fg41ZLnttb3
dhoZDAhzDOvarapttkKmu5LW6ar9qbb4Q8eEz7GgwqHKtBX9+0WFSSfrkWqz/cIroRVruaE23NLJ
fp5NjHVRXQyPbgbGVQ5/D553U47RIgyPfQYb7ZKGD10JnbQm0C7r+yspcQv8TbQ3D2F3zvSvasY/
XIz8oeGP2Y2x0YdoK4PCKPJuUWfbSkUtjQWs9z86NHVOqVt7bbxaGJi98Mka3mTtGEfFbUGmjN1o
zpBBTGSo1AAWoMlshvs6+tJFt8hwrU9ohAFZmcm9X5xNb9/Gnz40m9q40QwSchhQIgVOdSaSOKjG
8VQHT3CNFigv7eo51sydPeWHIYpPXdQu1eJNFI+jD/HQ8g+FRWejOdnVbcaYS5Vkzs6XIbiTSJMv
++mmqFHTEcAty/IK16hbJRxnmBPTNKiabU7/t1eiN/akDdEO+JjPWtg/KbFN8kJDogruNAIi3UE5
dEgRxw65UkoVOgg4Ut5Sh2jfE8kt5dEmSc21wbyw4lxGz3UbklEDf3JiCKbmb9kEWdwwV3lOUwDd
CX5GVkpjqwLQiF9hHAHQS9ANWku89ydi8w5pFOwqahFGOQxlyrWnHCqPYqZidgIuw2NwEocaMdFg
L4fMVTRiLWomAbG1UUBCJsOJKNQ67uBuAhYJorUfMxyDjKNL/SnmWM3Ous8wceOOXePscUlx3JBS
vWuGE3iIZpFbxlOceA8IseGZMM22z1ZR7dIhf/WQOjB2PpgEh1KckpjeB6Yj5oKCrn2iI4GzyHmO
NbHramxiEap6Jy7IZW8eGiDLZt1+duPVhBs8abdDfCmtc0e+EHyamKSuhS5j5axok0AdyGSkFbm/
8lUsPT4GO1SZKJEYBp7l8jmV4hPVyT1Qu6PlgU3KTVwP0T2CBsPfyR1aFfSAUfQJtYH+IjEsc5JN
q18yeTf3TDB0D6E4dQN84DAAIimT+8TAkAbWwqvpH5wCgET19KgF3jYf5b3ByDlgADHlQOsA85Mi
A4szfShkko1L84q3ewmMYKtwBeFMYCuNZdjH+6Q9xWaznbxx3ZsEwjbnkfna9KzyFRGwbQSzdxmc
YYQAGUXbotX0dSRDptGjeiGl6gld/gM0oJdYSh4sqyG8dXrsKYV3Udyfw8jelbAdcR5vEctlFDGk
glhw3+z2QotupdItGhP5KE/+owRbVtOhmIx9uQtnD0JLQ7BCmhQQO8BQBXZdtmgH845T/c60/Jsm
lJEXxzdxKN9jlV9E2eCQkukOEDcDO94PYYXaXgJG7FVAW+yGYDjTxUNyGZTw/7E5K7pssLloGHfE
9/2yiIEXDrF0BV63q18ZLTvJglDVfXabOZHzf1/sf/2suV3/y6zGBNtUoQ9nZ/E39brZg+zeRLuf
Nss/1Rv/uqRvJ1ypzIy+srwrnIxte+svyTJa5Vua8VyS98Ml/cHtRK/1l/s3H2p/uaYq/K/7Z1+U
Vb/u9u9iEd93a9/96eb93njXObSbtjA5G9Mz/9bQIN+wFHVWUvUSLZPeqfX933+cP/kW/vUBc13w
y5WMpkJ0UMoHOJ0LLJ2KmLGnkz15uJEXvPXAKJe2a/+wNSt/vC6Ne8iUhrbE91mGJTdjb9nFe+UW
sCLcYuVtSYPcMgolFH6VLDml/vSbzQXnv4s2buX/fKT5zaLAkafOA6vgShtg71vWKAdZExo9Z3TT
VXj5qUj86RrNb7+dlWREHHnFe70Ef4ZggZ5LcPLXOiYsB/zRmgbi/u+/5u+NJGpucx6g2ISF/NZL
KWE7yLJNU3YsF3lEgLoSEf+crP/+Kar5+4RN/9V5Yn+7sqCQo8iu6vccWbWWnqr0lYEwXbJ9NF3w
D/kpQoKQ3oyJ9sPC3RVZ20wiQCRZd4Qrhwjq04JNqdkSM+uyt7o+9I4IQStHBeWtLd4yorBLWVpn
xHZwyDSRMcrRvVF+tPF9Upw05WluPGReuOxFu6xqxZ0aOJzlyVCI+Zt4V/QaReVz5jMdMspDKGMj
C89ThPIWtwgO1gUsONLaAIZHjLNN/lnF7wYzc/RpiI7iRxENy06UK2mQsZtrWL4HAumpeFSS0AKo
e4d+gvIed4u0qY7KLP9BB+tlK1Prt3PSBWHy28xQd7qZI0umH4xRTink5Rg+CRr1QUfAoI/sG5BT
nd8bmJ3BvwelWIQ6EVYhoY5M1OHFARpFqCz6jYacVSV9T0+XPbvMmKC7id8k1BphcO2awJmggyR+
s9SiAgEZLBQ0Igk3Qpkj2jkyFN0bAv6WblIgTCdOpI3Wi62aRmd6cPgxkXEWRrLwOtwfyCVn3XvN
uUN9lJlpzcTpQBz1YkOtEckkRRgjGpXaabqDGG580FByZhF7iLwkl/d6TheHM2gU8oMYlHMjpqDg
plLRWaia21lnNTbXKOwV+SjAh9S3DfcM3BUVacVXQH4yyneSkW2SstzIjH9mg4PinyJtG8afgmgW
hT9jX2OCLOZBSaleELstGoZyar7V6WfU7MQ1mTc3nvoVER7L35GKo1kECPePsv4VFBomanDdNeIm
Gj66chkSRHH1wcwK12ofdO1tnD4HD0pRyGO3biWMl9lKtvegYBHlrrvmtfGGFfpz/niHpUJeBr6G
zPYrou4nQCfu9xOSAKkJ1sIfnVj9HLI7BJAFPCZCVBYdzQty4oBN3DXGS2GgnR2mZQt7pjIwTDb4
PdPKTRB2y0l5ljC0V353LKMKq/gFXsVKlL1TRoDw+O4BomhcLGBlCVlZmiT0ptmHVT8lZA0kMd+8
ckN7kwzPJRAIkrN5+hd9FrpEmkDcC7cjPlMf/Y/gFsoGBKgEhY71FE6fIVE/2XiMZfuHpUT5aSX5
tv2EWdGTOzi8W8fs4K0hb68CfPqO6aCRweX7Fru+q90Hxx9WsD+cdoWp6oYlLBp/v+k5zJgTgcTH
1kv7HVWsvykQRa/Gt8QN6LQs1BMjR4oiSLqO8YgmyH9OGPf9sAnac5XwbUf69Vto33akFItoZfT5
l6WTrTUw+VTTfhUXFyUsAPPFdw0RJFJroKINzs0ksH6Gy6TyaccZhFnVa2DSnKzku1Jr1vbYLWN6
yIJeOK5LBkUnZqQjds+JPErrs6cMl0muyHX+2THgUiuEfAZDaa8PCY2hIVYqKz/saALTJ686DBnB
ykIkGk3Q++W7sNI+SqtfwI18KEm27Vl+rETeDp1YkjrhhrnqEjM/5zHgVroFtIgt89zgpgHhwnQa
+nD9kgLZZT68zqOO94cmYag+otlHHSg9jOo5lKoni2TUvlzIsnbbBx4WQrZKuVpF8bGHZoVUSxnF
ox8NR9VK77ocVl3AINy0bxrDIKBCzm36pzTJta44cWMAstREkYbdvjWqxSjeKyyhddMtA2EzBO+q
L0jFi78/Xn+qRbGAGoYiM9KRxXe5RJbGZqw25TvQqg362SXDCIcUmEX0vyl8/7Tp//ph314h04+H
EnHSe7ci7GiPLOTyH9SdyXLrWJZlfyV+AGHomxrUgCAIkhJJ9d0E9kRJ6PseX58Lcq90PT6ZmJGz
GoSFRbibQLT33HP2Xrt79C4He6Kju6jc/kK/mc7IQb7tt3095lxrfakaFSClWsUJ9ra8JW2c9p50
0+F1VWz5wl/lZ8qa78rt367nXE1+OVxY1kFbtOVnv+0grUNXcyVHPNtw+/6+6eRk0NtTqLhP9hCt
3MAGFXpOS7Rlm5TmVzCCC8b2m2hbnjmpbypg3fhyrJMtRBGZUifnfIJCmivpc1OekcidPZmTkata
5IUAUIuLJhyM1bQGJrtETujQ4VqdLa7nK/PHp+yfszFPPmWJ2Q1d5M1XTlqpNp+mC/MKS0kjLswl
lg7EcQgXIxWx8kLd//y2qfPf/unYJ9VoJCt13UvGu+lPc3TshvCXXaBjmIywTwh1sSDBiwUSy8sY
baJUwmLQkt3N/AmcY9GQqB11Bzm/RsVLbimu4odAweGPW6iIR7Ioml3JnHwyErcCxsou3TBMjESU
qssY6UogCPdtVFU2d3JljQ0JgiX8QOu6p/SpZOHMqqF/s48BgU6vdoZ6IAk8aT7HQVvWgz8cU0Gz
IxNqnEHnsJt9eldlXeH8SpiLrE1wr0Huo1Hwbalch0xsGJsuM5KuIeIWn/FO9Hm1Yx+R1x1/qJg9
5PqmJMhFw1hRMl2ztBsdLa5Em01JYRKVT0JcrkwT/0lxFdXsmrT7geYVLKHlGL2Ixl2P2rqoEtsY
GXdWjxWmXqkOUU2xPS5HxjlUeHwgwDY0gWoPiMhCei3SeyYQxSEKjgH+TUYQpGyFWLal9vnnJ+Xb
9fbLlTvpRKTIWw1tGI7ETdRw8wXTt3vjpitI33yX6XH+fLTvX8Avhzv5mtSpVgk1L+C8tVbtjNLC
2hcOIZ4ra3Pua/LdZvO3p+Lkc1L2hSJGbP1mheqwiR1SovE+24zhlr6tPs6gjzMb6m+a+L8d8eT7
EsHaLqhIj0QnLHqcHH3U26SDYcn2WL37hUTuKu2nM1f1zFGtkw9NCShXNYuRpXXewoeMXsC2rs+x
Fb79OP9z6043uIPXl0atDEer3HVItBFonDkN+dvC98sRTlZtpYZ71ln+x6QGuMsvfKAoSScjhMOk
FrHDEBm4V4Ny05D/Rts8WOSQMxEUqrj837skeYz7YWF0ORT7WL8SSuXWDJgtZ+qdMG9nOkgJkgJU
p7waIR6cebK/LTm+/PiT5V9O6ahW8XwTPlt6awAqS28zXc/PdnZvckPO1crf3xBdVVSFmZGlnRzR
TKY20wjLA3of1+9wQs48zJ8a6j8WEfOfA5yUGDXxhEM8jbw/SKBX6RodwIKTWgoP0XOK3BaNjJsw
u3QHe3DKK3SFzH8xJUCYODe3+r66QmpriAQeML8+WdDARnu9po6fZQjNATt8ie2j4eLrWgqbc41T
/ZspmUa5My8mSOoV7fTa9t3UxJGcv2fTPhw6ci07AGM0zDt9azGOSKPHIpwuwzraxPJbBc8HNaYL
rsKtdHaVbeuIqDvyxtv5soh6Y3AFU9jh3XKsKHIwsc0EnhsysOeUNtvPxF8ZcR9ml1y0jDI02bpv
B8LqR0K6JSQOUiOzkWENM5OV3r2UjMNL7XloBbsUGaIkHlZUWgvsLVTGdvHwHBM3VT0IgUeX5S0W
n6rgVxK+jXWzJh2TWFc2GT32BBZBoR+grCkDXnyGTwnc5YwOlUaLSMqJ61QrjFw4UXR1FcrRa1vv
0yZcDyU0YJLh/GnbkN2TgvysgSyzcX2LWnFtstfKhXQlTZ5oi/B5xFYngA2YIvvKjOwbkJd2WSp7
xayXwL03hMNEY3htdg+qvmoD6HAMqIQAJxntwZrcnr44CpimSostErYuIuHWQVZckoV7lCTYeDo9
rMk1IZXUQXcjxumeqRemGShaLrxY29MB8GLa9vBDGlzOdV6D7TMIcVAsoqD4bHThixXxmGc+HP8Q
XrQrsuQjVHBUoVwH+KSCgURr2kRDumqa+7zmGwUGXvf5s5lhB7q8oWwAiGnCH2H02ZHLkMAQ3mvs
UmsclszGFkEwrjXKgqpf98CDRmQfrWrYfmDabeE26RZe6qpLZUY996J+V4j0RxCTNnTSIpVtKTYh
bdi0A+NYKcTs/Ew3lcgwBlLTsgRThVkPxyM9a3JHbSxMYvsopnNKgOok4XpsDDvqXWUKryGvH1Pc
+1Mggp4J0cOCbQBinaENnNw2bJYe+hbYm3NM+lImLdQLS9TGYDPqetWQmqKMULPii1DT3nxDvOTP
J15/0ZnHCChkrMAPi5KVShCqof6SVJBNxNLUolujXPXqG3m6V1okpL4TJ8WGOFL+1YjSbQIScjF0
tCLFy6F7kPGClZa8IZL8duopq2j9NTXQCICypQbhVbwMIULpV7LFZl2qLgqskXVWbTviURokHx2a
PalPZ3jAZZCoTsAaCZ4cx9dLE7wq4rOQu02QOVGQAcXobqMyWXFoi54gsWm+kNj0eQ5Fs2kwUrWM
XmM9vxSbfNMNfPSacRPK8p4E8w63vmWzbWYqDt0SbDmucFpad5Oy6/NXiSLQQHwTNJBTb605p1NY
CyA/BNZq2sRd7WbCUC2w4TtZJi3pGt7EqLOg/WK4amzDBGDrVctYSS6DQHdiS9j0MmMBhojSX/gw
kM/LeOwdQdVs8jYcymC3F5HfWsMyF62Vqaq7UktWja7cmR4sWUAVnj6s6DEvqcptOt7Zog8qwCl4
BUVBeuiqoVjkDdIRHT9tLMc3Vk3HWhjftOqmygHEMNwU+WoM08bqZidzdK8ITJly62LmLgw5Ej3a
j/3wS4uj1RQjSiqClV/Ao0v9m7hoGDSU/QdFGu1x8QIS0AUmiCVaLSjQplM0xP/lEBqawfH6pzYm
XKHpFr4VPCB1BVrERySmiy4b+zmHPJfSZQ3fRUa1XAQjVAq0gTMtfN1hh7SEzhEnZuZBcekTcJfO
HwUydiAF+IXl1CiackG7AV+x8BTUfrx5AWJZhtY0hdAKQf8B6Z7TKG2SuzZ/18mZDMpnyvkFcSiL
IX4SE1KSc8dsCBl/AMG6kqWHKAAulnWHoHgjNRLEHDA4Nh+w6ZfRnAMVxkdgOUujfBSL13G6jfy5
y/mS8T0whWg7mijb+YrRgnUFiXgq61LO7sCG98gx20i662PjNUFBYZXlx0RBRCZswt455+FK2ztL
04ncSTdTfVt09zW2756pS6JcdaG87oTHwLqLECeoXNTOgBngf6iFCOFNXJdTsFaA4VhD7YTVQVGB
94ihK+IBnDQau3m0NOjEj+aNAYCkGtVlMjs0lYOBzd4aEFt47gRBtCJ9zZQ/0vZFEBAF9a4FHKrb
R2G61Iy7ovwwrZupFrYBVBDdQsJIc67xnNG7LpC+xiSwSbR6gdIQy0d8z0GW3v7fGzO+pRJoXbw+
QG+whIdYLKQezKqZrfNKWgqJOzHC6KvITrN1qdLRLADLTtrjWD32uXHlQcFHlX9Zz3RdVDEYHPqd
WqVO2b9BszmUDbAfw40wN7QzFclHrolcvInmV6Q2HDnUa0fTfRATe5nxCrkxpj3WwqqWfBBfSnIr
yurawnYyhOMqF3doK667DFFEAk5Xpk9JxAlMlF8g5fbeCJbB5KpMKLErFH8JieaoPjIDggxlr9kO
jHWemB3O3hfYXWszz8iR6pyk46pqRHIoRLLyOVAILkoawzFGEN13fvpCNxTONbjFQJkjcdRFOE0q
LLvBZQ4VLk2/fJMIo1b9zFUreSWkb1H3WlT5NdiDdd2hPkleQ5GaZ3b258JjyEX2igH0zFWMyFEp
9PuhS8/Unt9Zn6i/zLnew0KGKOqkutUDo9JITv7IisGtKsBC5AdUIvE56NAzCeFQpW+gB6wy03vE
MjwTr66r2b9UJih5byXkR1pRu22fkidB1HxK/zOVAsyqBpFzg7YexZhUBMOW0JGl1kQkT+JUQuHO
OvkG7EynJkcKUZ6oRN74Zrs0GRv1hrokXQVqVQ/GIHDJJxltT6MsEfe5AFuaNm0aJvu+U5ymTRwN
lc1U3EnYIIOovbBUnB1QLQZdfGjTFpcTy9Sgumr4PstowGEvNVguyZRBYgH9rWaQBYyFkr3oM9Vf
hY4ES9xXJJcIRZBMKPorw231y7o5Glr8CqERG0uK2Xjc4gZbJMyKhOpKrwIHwO0yBX8AMQUUdMQC
4ZEzqWDih35Qb/NRtRBO4TxuRWUl5xUjyeNAd0opSWzqo5WYA7WXPoToTtShyIlu0Sl2wqAJ9ucy
YOyXxkDjxRcmgLaVw2pv/Y2kVMh+2uew6l60efkbHioVer23bsc7Uuh8Ytll/yYwXK82th3XFmTm
piipyZL2mNE9D72baZBcJaXa4QWvfT5ANSE1+pySEK2L7iYUymu1AIYAWYwINgTDlgwrh9tWyO4Y
v06+h6XE2MgKUxOionWtdnIpdnqqZmMVrktUPCsDcbE8RCvfQx5WzeJsL7b91nPnQGjiWldRWN4Y
Y7giHRcoHv00/Ecl72VmUn3GtBFNwnh1F/SBlDBJz/ptrUO7Mn4VI0jRqL6UEMrIpnzIlPAiA52H
vHXZVkdd/iUmZLwMFyKgDjnK7pPuTQxGx+yffDgVdX8sej6BDGLCYennvjOUsAwFjETdywj6qETc
mfAN9ozE9lhwatJLm2gJfZVW377GdR3yJogMpMVtisWowGxSj1sPmkotKS+jIVwSrbkbSQTyDdAn
XlMc1KRZWNOzUdWrWJTtslVJlbCWkWoidbquau9QDExfLN+WuVQjTPusRNg1x6vBE3Jmca0ZZxce
gYqlFdyO01XZ++vUSxdG7pSxvh1Ewi55xoVq31Wcdufb0Hg4fQxXA1nzNLqmsVnxmjsa3Ctl8rcV
cMSgRWjIl6f242u5p1oFhlgAfZ1pZDnjG4Pa3vCE+3T+2M7fvxR9gbHrgzdJirYMfKxk2goyhoKR
22wI+arxVVAeoA1EeVViYFJCOyOx2adWHTqqtPFdtXRUZP6t1wzrUP0ldgxI+ocUQ4qpkaiU3hqV
sCyZOBbGMfavTAP7uOyEiVEsh6i/bvvxKpENmxSfW1MUnlKgC6H4lvi8M9KL5N8wgUVniGpeuBZS
k4vED5LlQ2sQUEE4WqqySMkEH/Z8qCyUKChe16YXufPXyldSICmMpROtcbzOWMuDsclJTAG050oM
vGcCtgfnNKnwdLb1izBd6Y2+qtD4iQp8Sd9cGNlN2ArsZNVzY8x5R/5794AtNFt1Q0Vhgvz4pNU3
dFZupF3+XjvM0Odmu7phRDY4KFt43c/0jj7NOidH0wmcwiKLI1dTPvsHX8Yh5jjpOhz1d95yrbVn
6GfqsqjZ0HWMi2hVrXPF1o+150Znlbvf9CboFSB5lgyZV9g8dVgx0ZDzwhTfq6W06t7kmTQ6d/jD
q/EO6ACJQMv/uNcE7EkEVG1KEt6uUx15VndpEdfzqGm0hyXOE1oEnDHNVNs8ROvhfnz1nJ+PKf85
UdAlzZBUDsqc8Q/dcO+PipAHA+ok/0a6bS7le15Cp9zH9LmGi9lKXjxUv8LWKf4HerlvLjE9GiZQ
iLF1VdZPua4FoVG118xc11ntvQHpamsOvJh5igL+b312ePNnL5IDomaXNJ07Kp6KzDwANaiGhiOR
KjJkv6X3gE6mfDeXnS2u/KeSwukJ26hd/8cjsN/LnpM+V9JMKtkXw1EzPprsnSCscy/KHyeG/Fuf
bYAE/OjzE/T73FCpR1Py5OFYOsYh38sIEJVlus1dwfFW0V6l5MTufBbX8Oe48uSwJ73EAQRzFsjm
B6FOs77d3PQtj8zgMK0/a6D7c8owH8w0AQJooiL90b3ziQjTeoy4c+NfLwlGF58Lx0S6Vx7oMphn
atU/Or8nRzsZPilSnWil6X30jb/0TWJWfEIDz6gzvrlrqsiXDYGGKuMKPBksZGmXlXjLjgQ5NsiF
UgVr9SYejj+/5H++ZrOE85/DSCeThDHSIuwV9E3mK6epdrQcHsVb6HmL8Q71cnZ/bmDyp9iFIyI6
QfAo6yp+z5MTA32aBr1QftTO6MQUY7Pr8vNL5nSsFb6dvJjp2TENQ9jTxen3w57qEKsQNICuYjVS
afViZxC2dR7iJJoofeq6XGs18sS+sXNChQpxtrbJ9bLS3udZpohSguRMW/Rp1EAOIjTS1QjPAfsu
7VoAdLFP4Y+ULo1BzwDRLbHUNv0rVd6KRD+7G8o5XILGAJQF0LhGtRxoyQFx3A8k3wba89wj7fMn
Jd/VjBMNa4UlxsVPwIhV1tbkHB6UdHhHCkOYqLDu6KQpLWPsmO57SRdqIo836pYWNMgipf8FSGvq
spTtunDvic+NB95QyNZDGi25J4AL85DsY+W5LLPbLI6fho5WkhceSajbl4Z2rXv9dYoDwpCDlVwE
Loyg21A0IBoQTKRKjo7jLq8g4ZN+smwSIwHcFNqQCU3+Jb9rnj3gWQuvB44LZEzFhVd4ADBpWbL/
1NSJEQ7p3o0rpC9i52+n8bIKf3l4b0AlKYyPjRUJcJfykDu6GtlWOzNtBYQ61pZwlYXV63Yu4tGg
v9rnrIH0mZT20PU+PH99V1EcT/RYku5a2QhJvkLRsJCyHU5BX48fzTq3AeO25duYXIXyHdzHQcZu
Ij/Mvpcgus/zXdWYa5UdQk78yTTNWSQXgvUw5Om6794ms3MsnbgSnDA6GsoyvTLHVy1LtgmivZl0
paN2g9VEBkn1gmvwYBGxHFTtuh0QmMspyTrCvpwpd+BZW1uXLrS2X/jU6QM9quJK5BHpadOQf7aI
caeMzBXRzxeadKnCPQyTjeHfmwjyFA3lHQ7P6L7QUpfUlUyCP0CXsJs9E0O88KL3njqyT+SLWk/p
zW208HoI9ilFWn4TgWLC6eGGFiSz4lchwKpQ+8sKNlw93EkTiVPZru+KlTKiiUQiUOHSE81g70vP
s7/RL3at8hzj0Y/9dy97LHvM4+RKeTRRZZX2EkB6tEdPkwweoCAMWnmDneyYPu2f5Ckl5qIRVVdu
RWhCFlaMmOk6IxfVm66mgSZeDlRBjl5CrCe6Ui+n4ZUYPTch/ToDhuVHHUaNl0G51+MXv2B+Ebfr
ybyP8R1jZV8qNbKjHIQiykKBwDbwZZmXXA9Dd1cEEBNV5u9qcUy0id2iYBsZw0IjWqkgLcYYgIkH
x8N0p5EB/mNoPo5y48bAQZRAWRrDi4pxweuQ8WrZnPOD8LJfRD2oSOgYmufG2js1u4MwysZYwZsV
CMRyr1vzvqGFT8FoDG8y0lFNopGA3k3ndkyNbBctoJA6QXwmTMx8Rit4TpPmoOmkdeFzCiTa04V/
1ZaG01f0NoGH9HxYDAFMUbcdALMHGHB4Uhxyzi/Vtrlr0hc9GLe4AviMXQj+sBzld5Wk3l56jEb1
1gJrTmPCKZN+KXVosunnFV3jmPxfSv/Yd9G6blVm23cGSoW8fuylYWG1ApvfXUdAuQBm0RhfG/h3
Q1qCtH0KtLtRuWqzwo4AxqTeg+g/DMJVXJU096J1aSGnB/4HYQV4DFL3soK1mBkvMpFBQBAXGAFp
c0d2pfMc+heTcIN/jbDCl7gnUE4slqR9LQqa2QGtWE17HoMbGXTjnNsDYoXrRGSRWV7knievDDm/
l7XukmVudpSwe8foppkgXrgcgG2NLNgrOGo0gXQRFLnSYG16n1YIbaM8gRGsQWqn6hSDZiWM3aIC
naeXsGY1MHO7qo6Q845OEWnX2RA+dR0SvSQ9pKG4zfUG9xay7448CBYamdANMZ9w0SZuSeKWhvsr
1tSdwMZyFK4LDVmQMDxbcnPVabtW3uXjrSW/Zl6HmRdTMC9GaaTLnE1eryaOx4vsVQgm40cS0JZe
Lq9o1/bw6mdUZ8QmMoyV61gxb9QOanhR85oU7Ftb343guUFXNNIYeWBwNVUYOIVy4XOdo5tQY7dN
OBXhGosqK9eZinQvAzSuSzs9hitceC4e4rIx2YdWm0nu3VRRLgpSsPxI2OhDBHLitRryCzLlbE/9
NQnBTvXytZDrq6HazwJgCyC3AcnHgK2d8dyklUmGB6sS/eMmVHYGwzxM/H7RYakjf/BX3O6ETGNU
B0DcjFcMO5aJ4ibhpgohuzPtGynVA1YLGcthoV6QsbjICpI/rFdLWtXIqZvyQvThhunTsm9hrzfM
HyuMKtmthg5fhP0ulMeiuNEViSjYI6llDIfAFk3iqx/s8+CQVHtYx8QKLlqgBb1x7P1yJYcb0kwh
C1xNfb5prXzek2MXGTQobOqiNpgeoevH+73Jm/ql0HA0B9mjWPKhrfnJk2qS61bRfBfAf1ZMdzrK
5Jq6g7GiFtwH9BNiY3KE7L7UJ9sfvI1YSIs4vjYuGQ3h73JjHkZfAmmgxtveor+YKxsDa2WQj9QR
9DLDMV03ubH2a3Vl9SmgmNvEiwgVCA4S1Hq+Jrtw5u8JwW0Y78LRW9dyuo+8Ye37yiEXok3XWDuj
9K8+K8+/Q6au/tqpn2RenfzP//s/y7c6FO/ZbVO9vze7X8X/ByFX7NK/FOF/pFzdkVBW/+tX9vYv
+1d4zOt/beqE/1V/zbz6/BN/h14Z0r9FVCaSLmuzn4X/+u/QK0P+t0r7gR0yioV538o/+jv0Spb+
TQ3C3l1UddokpsZv+jv0in8kGbQoLNXgD2uS9R+FXsknohT6PRabZUsRZ7+NCoPv9+2lRytMUELm
DwLs3Ha68w0W0rZhdQS56tfuyIRuqu6mct2Tu5GFd0PFq94fJx96sdDdK8odO/1NOPlrjwmTR2JP
Pb2XHUbJcyqP093OH7/1RG8ktBilpZxRjrglB8FY+dtZkhztre3cVCD15MxG8ewB513JlyYVl0vL
k5IDzhr7npIVV76+bJddvUKVuIR2faZT9CmL+dIW++sUNQMCH/+hG3eyvYJuSL5q3RtOs0ReLn40
T8FdhUjMypf6sl5Kdr/pD9M22ntHboPtL89u8E52Wqe/QDvZUpqdLpboNgyH2AJnCnCj+Mwh9buh
vlO9ddPoy668BB23kKp3I4zcVMz/V5edp1tlysQZf16kL5cdEniM/F80HK3aanWxUGPDzmcta83I
nU/xg583j1OF31q1CC/Z0R3WGOfVD19e7L8/cV/zkE70wJ9XQlLYqkkSyiLtlJAgVkAGLH3i1YBw
X5rQjTMVc2G08AHIIF07c+9PW6J/HG/uKXw5bVGQBfIiOV6zmlaQjdY9s7+X0B22yBdcxmhE7i66
3fl7ftIQ+evA1EyGRKcQ5fhJQ2SsPF8JEjREKruq9LXXPir19udrOT+3p8+19OUQJ+cmhHIMDAnO
oVU/WbnophmSKIxXfcukq35XIdTXXbL6+aCnOMa/TkwjCAgfBClTp6qwSUrEeGoNw6nIbU1mqn+J
c1wZm5dEDZNFrluHunopJ6JZM1CGgbjJkkOdPCpV6cqhyvACjCMpdjW7NSO/8/q7YVAfoP7KJChR
vNREoLNWA0OuG+L/tJoE5LHaCCYDYVW975rjJHmrCU0F9AOK65VJooAIviyJ0o04Pjb6Y98PW6kv
K0oj86LqfBmon3LTj9WVOMXImafuMAkCwuRhB/r6lxAE18RerlV1cmJK5o7Jchv7pPmSHafBZW9U
8/DzVfz2m4QFRCKXUVaNPzK6wr4h8q+UDQfP1b4vYyc2XzKyABOzYdeGsGVCPBuomJWDQxGib6rq
ddenh6j0N1HFDHTw74A0XmNYckr5BlcJKMD0zL3+5G2cPmEyTy/qSm60/Pl2fXl7okankNL5VpcM
jErEGr7KzZPrtc6eTGX818ZXli8yC8/3RYXlT/6QgKz7ypFe3SKVXtQqW4oTsRrVbc5ZSM24rZsJ
L1q1SesBnUZ7342e3ZXeylfdiu3Ez9f5u8+NjHxREWkbarJ+8hYGlhoLtdQahLrcSv2b1Ox0kx9U
OS25Dz8f6lRp/flifD3WyeuIqiCttZZjdUdxW22U9TyKoINh7DrmPeTOLPzXM4ec/+Tp/QGyLIqa
yAxEOX0Xox6CnyrzFCnkOK96V3VnOzEdtXf4hcjk6B1WNuGNZ8Za2lwU/HlcwzR0KiowKicrqiQN
QxNoHNcfqlUbHcqOCQFeUH8KmWrTOSfFdYCIBoU2Lu6l6EazIGyo+pYgBA+9nyZGSGqkdQeMwahH
HLOKM4k4JsWe5G4I+yjmAB6E8P7DwHLRiq49FBezCpKhIDbc1NHFe2VCL0VUdzuRpZPVARvwkE5e
j+NUD+SdySg2GpKPKRxpELE3JlosbMn40nRtXmqIWS/oTU7gjWFBnLkz35SAsqgw9BKZimH0Ohn8
dbonTG2vE3kF7iSfwIIW24xd3vwTDwFW46aUL9rwQpM2hQ+o138Va/XB55v18w/59Aqe3Cp+iEWV
rLPiopH7fQEMR3bbEQEtTktrQFaui0z5kOL2mvWZ3mOETRloFWNw0R1MD87Fzmzv9Cp/LOvmUZL9
iw6tedwMN5iSrjp/RLp1W+TtTTxaL8BduZh+cdOk2XOd0nSBsxKRrKLKkCONVZwjQPv5dL5bz387
nZOXrG71YOgHTkfeGbeeiw7EKRF6UbIOjuJIH3PRmrj0tM9a205mf/PrLc+VEzgp0ARQsX+/kEQ+
t4HSEmKmwziHvuIWVm6HyPMVUbtFhhYVwTX5VhcCvZWfT/q7ZwkSomIw8iDw77Rm8kC/RU1I+lOq
30XEmulnZPvflCrAt//5+yfXVBATH1cpfz8wN11KUNtBj8+sd6fTqM+rJ7Erw5skMSI+rcFNPw/Y
Fmkg+QF8TnisFPXd1zu7Qz/WKzRAhmlhQGNpxUclfZWs958v4TfrAK8ig2JDMTEK/DHwCwt85/pk
OUFNdFOKUCdoEdV+hOGvpjvz7n93Ob8ea/54flk0JTXGLF31gKYhPFdF4XSqt0qTc06RU0LH5yXl
idQgb8N2+GNb0xc9mpE55SDvwMo8eor2VGtoyfuJ0D2NHJd3sWXI0m4a6xIB+ioau4sCPROM458v
7vcn/N8/5HR3k1uxVDQCF7eht9t6SHeQ15Rn1pzv9o3gx3SJRoDODv10SIbyVBq1lienUQdUMa9T
KS5UhdC9MrCjZDu2+koXPYhDVBv1gSzKupHO7SbmW3f6Mf3yG05RIUVpGFmS5pbTpiQiEb4UJm+m
MtBYPNaAh6JgBfw4HHpeo33q9aufr/O333IkyDzDPMJUYyeLSpYnkheT5Ea4PFhqyUjLnTT0jyRh
3XX+VWLN+Y/SjtL5JVKGTSElL4ztnlDMIOzqGY61BgpeabRVFFHCVN7JVbmxTPAJMWIsTSfYRxvv
y7y+ldLmroiiBxX1r9mp+0BBjS7jQPr5hL57K9GryNRllsnw86RPwtjJNyaU0iibb8qGvQMDR897
MJA79cU569Y3tZL89WAnr2Uee7JitYrA7PiDkUtcEBh5zbzp51OCm/vNM8IKwT7bJBLCOL1JcYmA
NKwlblIoksla7ACbvU8dkA8h1+6tCPv6NDWraqgf2fOgN5xE8yAqjC0mH9CSUnv062mVhi1NoYio
J4kYM3OKNgAcbmG8OL31kmfxvWoFe0Rvy9ncH8nkj6txbbpG6yPaSyak74Q2lNkbuKy4ki7IR+9I
NdRv2+kKXv7GIyu9Ixwy6EJHH+NL0uvfa2m4NRs6MXjz44IIm0F2EwLBci18GLIiQ/QpbXtpBLny
mnubuvVhl1zLDAb1bCD7S2rxPHmThua22YfRdJmGsVOXerrskr5w1LSHoNYp69zgVwdEOWbK0idF
pRLgsCrGhK/gMusYX8nLCJTiQmc2GxlkdzOQK5gzR2q4kglpDD0ugjFtE7nfTFrNsG+inVZdVIhJ
ib5dFMM8pm1vR4U+MSBRdfCZJcag2utqF5Ip3ZeHSHvtW2/j18pFSIz3WKikH/2KmCUOJA7JcWXP
iPheBE6DU6JJrovQsv0akGasXsllX4N038ujuNW7WkEvXAluqRpX6hjfCn54TCfMjo1IilmbXhkh
nwYLoX7SPfQ5aVNF9ejpUWvn1mFozcdmCoYFf7LAf5QBDm4fxjSdVo3Qirbfj0+ahYXIx2Mlsfrn
JiLYalIIo/JyAmi0vSoyjRl1smLBLXDVJO2i8sjnJJjhqZPSVSrTZ096utiG5/RldxD76K7El6DX
ScJQloimptKWJUPOpZwMcHsNJqh9XiPRbZm71BKkmeiAKo8RdL0hFWblZ92NOoxPDXOPSQn2qkoY
1wBrpZkRyNWl11p7UYJXHULQiCHMVw1a0HDX6crlIFTFssysi0ipV7kFfFVqryucWoEuPUuQfkLU
7XgscdkbTBBj/EF2prTbKQ6eTSOJViX5Bz+/tN8VWF9f2ROPLHER8CD92nJGEonEhowfLAI/H4II
k+++C6hk2IhaCivY3CP8Uha0coKTaKwseCt46LTdJO5FvSPrKrlFGQoNuLVlj9BM7bFkZjaI+abi
uVZwPXV6Qgxa72pcZYk4oYDYIhN/VpJLu0K2VlMrobd+SjSZp7x8NHosSBq4O6VB6GMp2WORkiYZ
odoU0cl7dT4HLjbXY6sw4jLMI3kss+p2YeiPilQeQt8jUiCYeAToKQWd3TeFv0gG1OEDZnlT+1R9
LDIYH1YwPSoiScSFsJAwPxTwCJtAtiMFdFPhX1RWstH1ozg+jX2+0pRi3vYJtwbJtKYWwMSRgWIj
0fRIYCbReimAdB5RjAuzt5zPzrbDO9GF0j4OMPQUrZNm6Bfi7qIcyoU4CrMGd68ZzOxD/3IqJFeo
1XVrkQSeE95ZpfleGdT3IC6JATIYEqJefRe8oynRycA1IeFqVAJC9XhbsibZqMRfoZr+a6xzHP6P
/55f/VUefG15ftOmm2sG+jw6ojPjdJXzsqKm+FSoPT22Swi4p3ls3b/5xDZHk9tbj1P3/PPT9u2z
hhAT+rjGLGQegnx91gKavTUAdc/JjGNoPA7JbUA/5udjnNpDP+tPood0UDmfCTcnB8kVn1lFQdkX
zpYYQdCefSaltHjIGhUWSiwt9DldGdPJgJpC8ce7eIyXY4E5QP9opK2RvYYFNMgg+l/sZzTDkqiN
Z4ysflJWjOwpBCvtqNKQEsT1S/1fpJ3XctxKtm2/CBHw5rUKQFmy6EnxBSGSErz3+PozoBO3twhW
sO7u89L9IG1lwWQic605xxTeNPNSLo0+z9flXhCAO5yg+UDxpcDbmWUjdbXI5sXQcK+OTAjrrvaD
dY1cUpVBtwdl+S6X0k2S8gcZPaCyBLTAsRs7wSGWtkoytzV/CpFGRUMilrJAWv9ukszhwY/2G4kF
PbRTSdsiqUA9bTlZB6lc6VtHAL3uVdAvy+K2HmUI0PlGIrGkRa5VdzDSwuRRI6NzkkKcuKeWv9qF
pzQhKhfBkA7YGbFGXit2iLtCLe7pea4o1a7E6lYoin2FPaRJk5uhpy6TSjslVYENPdQaYXxhfvFN
Ove6zn0y0L9429jlf35dZSVteqtrcaChuPMPKSnw6+lZWIfkZ+FV3ymPZLvxmfr+BT43Lw0Dc6vI
aZ7/XYzazoLtwh8tp0eYIxOrHubC4yQ+TEq9HnX1bpj0nSIIF4r2y8SFP9OGIxtLAUpeg2/B54vN
Wshntc7HhtgOzJK3LfuNJH7t1K0X3QdJ/RwV2zDNM3x9vAVqguuDZnhNmnJ/qnZd1tXrpBoIYGtD
V89Nih4IB7Esy16wS/320OqRI1TGSmvvpGx0u4wooKrn0QavLQffHn9DHSrr7+/luSdosuMlg4yN
r7ScclhtSqUeBg90SnSlku5jMCkSQPL/xTCqOLdTJENld/z53gWRYoGz6Ll3wZ3qgTXrryXlAjZm
qcb83wek0x/+0yqD9vN5EMQQygzX9ByvfRSE9HHw9WuL6AVBJBoC65hUXqtdhA0yf4VzTiiszu6r
ohQUM5uzLW2RC1d97kWln/2fH7TYnlReVage+ksHe8o23leQUiVHPVxCKZw5ICmUgRDXqpwxKfp/
vm4Efp5Z1QOI3Upygr5alQq0OIR2xXBpqDNXhDthPslDSecmLZ6jnw0JLWdKJAI+sDp79LuW9z3r
fmRD9phh5NPIO5QbSFXfvz9nNnqMqxkMrRsUZRd3UstTSUkyFRAF6R5Tdazb5+8HOH9h/wywuLBY
N40mShlgJmD8PwJ8tblEgvizIi4+Pn9fyBKrlBYDdOKApM3GFtd85VB/Ut2dsOuCaSX8E7pLc5fv
mgOu9qdp5m6Qk/qBbBfnm32pwX7hri6La7WZhlM5YFZO0T222h3buf/bczPlz6+mNwwFOneR5SW6
y7IXDcTc98/t3KT/dEMXL78elUKfkjTudK7izrDbyIX9VK7yDYo3J0WtWTnVI4bp8P6iOuDsxPvn
rTTn+/vXyaCpLLgpeWA5RrmlMjM6lvuHtbvtOf4kbvuuryan2SQb+e77qz6zan+66MUXUJWaQhmC
jLdIqOikbmpLh833+/tBpAtzwpwv/6/LYwQTMxoPT9Y5uxDKBU7dGax2I4+kX8jNXpDULQk/+6RA
NOrdixC6ZBJg8hxeTZ87JMWvZG9yRHk4xvmlstCfHtl3U2mx3DepkuJL5O63Y7QHD3pnTBlCiBxR
ddjdWuNvoH0/zKF58Nr8ugrynVEApA/CnTf8RM6xVeACZGx224Zqxii6aKAPeGk2XgKilFOaqRrb
qRNtH6B5OHb2yMpqYYbWk5MUj7spIeYAKEMhKYAZ8o9RJe3LTwrOoJ4GMMKHmppDhDCLq6BStl7j
b7Wm26dRstE4q2Oyw8eIObLCtv/UCycdxhoy9wvPcJ5gX28Siis+D2zSli2IUTC1QSbxxPGumh1E
gtvAjUk4Vd2YstZFjdCff+7LcFicqA1KGgkNi9kYFghQo7mELuW0+YtiHZvZ/aRJdm2K28q/CacW
AWOaOErGyVFC/tyiF9DU9BBO8U1KHUrrvFMImmHUOVZTyQjS5laEfu81+QuZ5Vgn1ZMe3sW+vI3l
bEdS89b3opPZJwdpeC5nLawZ36hD/B5NmKbFNoLMGyGN9G8qIzla2BEtC0wZVDLVA3xRIZwthwu7
qnNdE8DUqNLYUlH4XXZNArUfKVny5Z/Bg5MtrajkdiuMqRuM86dL9NOz67g+70vZiRP6Or8Ef03U
EYm42gf0LL2wuC1Bg3b5pZPZOUUB++pZGEcHcP7+fx5DUUdzqnuFPhDe25pt7ZgaD5MsHZXCpI0M
UiWrN0GovQp+R9nwELaTU7TWETnuLVYuDszSdT3oV8moPnLYP/gKuY8yAIxGOUkZdgZr3AjkwOso
TaZxOoV6eK9P8hXwEWAGxlqLH7NYs5te2CVU7Ec0vQalOk3B/jARmtx1D3AMjkLyUIfTfY8rVUks
JPy0j2uyK7vstbMI71BvDQX1aZOQd20RxgiY1az4/HYUq6pQVeBYPwCc2Rs6ZvIsbj5i36FtWQLa
nVOhUpGU5ZjhlZGSBoZsr6op2qGG98CPJ+Nt1wzXJAW8BI0O3XV0PZXogrRQcA9r0punEV1P6FY2
kT/eqvcQt0SMH602XFV6vZWR+o8au/1iDbcQU4/Xr7Miv5bkxsG3Y5fElceyZGNLbmEKZYLDq7/R
xOo4jfpaQ0vQdzN2JbqV/J0n72eyQW9VjiTGgLcxzsfp7WQJ11Og4edVr4u8vE9rkBVtgQ0yukn6
kRhBf5PBv46LrTFAUp8zagJrJWn8kTntkUedQL3fetE8jw20tv4M7rAmKoI99zRmqVO9YAsdEGKg
nAegkjwHp/KqhgYjwxQKj5GcbgRyGZI6hyZD7If5Ayc/IEfrd9XIrMeRE6XafWBqkEyIOBTHmzqX
HslgzdwaaPcwPZqkf9dkL9FYujUN/w2R4CEzzU2cBW7j5ZgdC35NMEWnRCkF3Ed08fLW2NdCRECi
ZN43fRrtczy+mEHEN8zKDqVRXrw3MfVfpBB2jNJlxyDa9Z5/lcYfifxrbHunxe4wCruwil2IOE42
aSs9vBHGXzAm/Rx/OAYbHZA5VaK45+1o4WUHh6IT9nkJNjuf89dw5hAAcD9hVvAx00RFtIG96CQy
T0hWirmoaE8SoZW1eT2EPsIs76bXzJ9m8QBeeOVL8d6IZIxbLZaLcO2PH5VQuiVi6qoLXmFA8GIf
UuW5iPjslvHai3+W1S1yug1KDZjmqC20gwe3PJcbO81VN49+puypw7SB31NqL0bQ/LD84TppUlgF
FA0Df6OVMgoCfSXp7U4o7vOMW6y+93G1Bw98oNT+3JXCL4qbj0LQr/lkHIvqqZCjtQC92gqzmzLk
h9WZTdLSoxaru8z3H+gVOLrWYD3v8F5ENxK3M2Cfm7StHWn6VShyiBl0OOqJtqkV8kWoezcxye3K
vgZDL+XIQPLhpGQPYoLcq5WLx6AX3VyC9BkdVMVzIXDT2ogdz/RdRXuYEnxZU1XLsx1lMw76/aBN
95U/3o2jAPkgr0EUCBnVVfkweHi+9dBGLeKm3Mcyfulr6XXUrCttxN+nUQ/LsPd4SPsV0mkxRCmR
dYOucNcY8XM5RQ46DEfWokMPE0aU/SNHX54fBOYGrxlv4LFtmh9+VN4puNr0wN92Erj4JIpfSggw
lS/tIw8KdKRu5tU9xUdDHovnKEF2o4XVbVpqe6GhKGnV+akx1cdBIFciPuC/Tm3FL/flKD3Dl34m
A/U6EvxbqVU2ZtrbxAnf9Kp3UoZuHYDXSCXrPq7exnRcGWL/oCfCry5UbiJVdaT4NacKnUB+n0JA
o2Gr0eszrho/esq1fuMr+bUWTDdUM91K71wokqtO0A+xlX/oibWpgnprGY9DglVB7ZCyNIKxI4eI
hek1Lft3QhVoLtG3YmNQKAcQvrY/w1r7aTfNnZWSjeNY9ofSb7d64231ntW3Fa8mLfjwZG+Hlm4V
1fUqydErgqmoII4M5AkFw3igQFkJA6V4XGQxWjd8z6pVYQGDPjBS+I5eh4JGkWU2SAbTXWw+yCTe
6bA12oGsOhAkEWqDQmZmVcW9KGVb1XqJSu8gm7OwT70V/OglrN8Jur5tMtluO2mn1W9dWt6TXbtT
AjjcxBez1bEJX6aN6P8A9OiTFKPj1hFtAc4K0hTHF9mTJREV9IDJSG9gUIg1/JBokFPPWE2UNMpU
5TZQXuvLH54SE88YP84Nr8rLMYX8pAGxD7xHPWkcYyKSSRzdoCOdj+omkURAocJVod9nEctHE7iK
JTiq4dm+rDy3Umy3xWjXMbSUsNixoNthX16F2WNcvNTY6gI5Xk0j6ZZT7SQl0+KqAzyRjjiMMDB1
0bTPFPM+B1/ATJ1SZRtaiuulyl1kAG36L/azaDRE3PzAdb44bpuM0EmNJhQbK4BFM6ySiXPfgwNe
N2vhogD83EHrr+GWuoG2EyedKEgL0BvfQkEgos9bzZj+C5c11y+W+2YZ5ZaszJAAgEGfd1eZWcpW
33ISL38HD+wIvH2/6a98J6Ui0DjRdfqjP3qn0W42xu77oc/tHf8eeVFzLyWh03KknA5Lj4tWyskv
SYjOnZIRPxEbOO9QkdR9vrZUqkSTP2F3Kr0mlUwQQLUXimqnh9Ol23imhY/Y9Z+hFptUs63GsEey
4Ggnb4O6xA6vJDu91lB0YqqDrAFwgQYU8aQX3RFn35S/hl6cfDQiHYxq5D4KW/8aVBuzegs8x/bc
8ZQejd+yXV18dpfGXNQfOs0PrMDgciU8iAbfAaV8VuPxwmFGnu/a15fzn7u6qDZkvVKlusgD9Pk8
3Jsb0TGeux3gPxiL16oT7tN1B6rEzh+ywa6e5kTI/w/7yfyafPcrFtUIY6bSeBGaE/g/yAfn/Mlh
re0RqtqXqpznOmRzZCIA1TnGmYL151c2S3UdNA8Pkz2/dkKc4UoHi/3k/Qi5CfQ/6Fb2qbj4EC16
pLw438/JszOGk5wCFlc1VUxNn85zhpANDe5vjzTV7HqiCqkKrtX9GKRLoLKzk19lO4BOHN/TUoYs
luCPkmgWKMb3JlZXLNffX8mSnDHX5BUICf8ZYfGKCrIJE1ZGvOPDdi19/ZRq4lrT0HXoCuC5Ab9g
flLL8bo1rioQit8Pf+n6FjeynwwjHT1GJwdTaO/r9lL75Pyb8tf1Ld5Kdi29nKeM0HWEv5TGwRfV
EbBB68R4xRI49a0k2FXvO5rOjoPw6IJiTOGDRAtWaYsKLZXvq15/UgXhUhXiT5Xh05RRJZEahDlr
mWft2aKondWSKRnAB4E5zsHXAnjHVyGL1xJLhYjlXA2VjdWmaInaI10ROpMKerIck7aXEh4fN+la
qZtNI1CUtkgfThAOWUHjlA2xf/7gxp6+Kq0P0b8O/enO1HCAaqDbVAE+QeNqHGwKqi+loYMP/1l0
r33wszV/10168KtqFU897df4KY4LRybr0ZB8qmHmwYetMLDDUA3/FeXgBRaJ9eUb8fmmWItPLWd8
dVDpgLOBy9+jlhAqsceDTM3BbgTYk0mnoEBQ6ge+JGsAwbCxhkev42rTbJ1L3hZa8a7wiivcUCsJ
ZrTsQbBNXCnqDtrsAdcTDh8m5hgccdPrnDjdiiRDNacGWnJi8o8Wx6nUVmHar1IqUtMPPcYkPK1T
f/avaojx76N4vh/aymAn1gEVUw0Ylpqw6oh6r6z6p1XKMyuCGp7yWxF2vjAMOP6DCEHjQyDv6n4/
60iCxncLWH8Z9fCmeuo5Ik59u1UpuZXyjah/yElAlNHO6PDjskscOlKEwG3U+QZkl90hjy5FV2bd
XathuYuAdJO+YFtDvKFNegIx1Kz6HjKuDyFLIDG3Hq6VoMTDpGy8eED+32G+hmZAVEQycnCE0/sv
J/jiYS72FlYeF5mgNgLanF+mdJKxPP/rAdj/yZYhY0IhtW8xhSxsznErML81DRKxgtc9+PXvR8BQ
ZFC4w1X0pa08NBApNBRnboRPnGQztf34fgDpiwB+RvzIBtpTdJSitWy+1olSJMro+UARyYASe6iZ
xb4biit9AiisaUCOw2MjvCfU678f+ksHQYWPI9GPlZCbQKRalOhzLR/1XiOvmxRdp2WrrmxUt9pc
srX8KSsvFrpP4yzag/2olYnVouJVTuIaw/hLuZl7adNa+E14nX3psr58VhaXtXgpjASjvdUxnAnx
tpWvY+vt+/t26YL+ePn+qujGkWAORcMI6kbfA925z07NtnFUt9mUP4SLjcAza+Lf92+pApBzH4Fe
zHAQgmYppuJoee+SQf6MtcK20urSRn3eDX/zwJbVZMNoY71P4sA1OHH4walDHWdVlhvPoof8x+Qp
zpAeU+KyRK+hwDq6iRrZ39/k+eP/5TcgtRIVTpKYyhcvJ2QaVI8+F43LdAbvIgx9DjrtwgJybvap
MkIr2VDnHEdxsUMoc4uinskwTaeRXRfOlMl1nteH2g8dUb8PqhKzYMPXp/cv3Oavls/5Rf1r7MUl
tnLfDrHC/FNH6z0qSxcMuQ5AQiUPzDuq8lXb3nTQp6sCkZ+EFDiQVVc0wWSoLYllNe7qURPfKWcF
tl+RO6nk/pVSiAd2bWtFvccwso2t1NWqrQBkF2ULhk2EONd36qpoow1B6KukMB5a5KiqN2wsedj1
bPPWcgprRpKFh5Gs6bqfYR7ZT8wsq3z6MMkxjo19iq8YkDBFa5pXE8EE/gAROZEieJghFP/Uitei
SDEViI6LD5p+HYXm5Pn7l+RrE5RbiLsaoyf3kabr8hZ2lez3auC7ht49BrG4Ka3GLcLaFg36ARQd
s+ap0ybA3WSfE+gqltkOCIukzVBNba2Nwqbhm29Eb2olXHi+595gjS0eYkERdfBSCNWZplYEg8TH
iZL51EGCVuOdVRYXXuGvWIT5HsjSbCelmfWF3+ajFIaaNYC538QhWEpaQKMzPOi/Ehv4E2322SVJ
ghclGHGb3WnEstmc8f99Nebz7/gz1f5aFctADcK64lMpNWiuyLWM3MT7/f0DP3tP4VCI2uycBRX5
+exlBXkYSUSVuyoayAkHckSCpNf8+n4UZRkViFZnvqf/jLNYFlpt7NtEZ2OBK5emi3yFpf+prYLX
KYYlV2VHCK/MijumwNE3BHM9DNFdTVOl7BpXUdHjEmdal/f1BI9Gx7M6+u8B+PZ2vDPiXz3SRHHM
IW/rV97guUkYdK4gyvchHIM0C39k1YQJAHjq2lOSg44ytxrTOyOFEN9n7qCJsKZUzmjhPpHIiBAI
ozA5QzQ0wprrIk2dbCbA1/qmFSI3yI1VndcAcOgxWN712BEKKKFarik4ylHj6AXeYv5SKQyQcmC+
FlZkx418HZrSVVKRmemjtCX/WyTqWZpyB9dFDHHDLDfKCOSlbg5qYrAs6FVPfAKFbb/4qIcQw0Jk
d6hYCOIwEruClVNNrhmOLFT8o9BkoX+RH1hEQfBgCM2DJDW3aUtferLwQ7f0FS2jeEqiAEX0bdHo
mwCkOT+IXPCpI3TWM95i0xDsdMp2YNdPVpNc52V3Mwgjxlapwk+YI+3Wt6I4bOKoO+I02nb+L6Tk
ThrIvzQQOgmgYAJb90rCXQJ7FE5vBYIJxI22itEhb2MOHtkaueazlGk/oqR2/MRCjMvuWo1yuHNq
5Sh4BiBnHSPRd3KguBI9trLIt0QP/FLpt8O1sjuPXmXzswjDt7yHUISDn0gNOwBQZlVvs11gCulH
yT8iQ9qoifaqAjKz5IJTULqqI2WlqYldIExsh5KIhbuUp12zaqdNi9rBdMxoxFpCFi4gALMtrwxP
c5q4uzIE5O1omXq53hTle2pptyk/pcnCNRWq/VDDWaf8rkn6zZAX93GmuIFK4sugISETJry+Pcx9
ydqwpVoZjbBOosoZkvIt9QZMm/cqcjI9fREG0g26j5F0lTQSNl6KdFKgI4VBB2LoDiHTjVTmTj5j
MQbhhGvpIAfjlVRZYOeKwMGydKNP9TYlrjIOOGBpMNT9WLnz0AxRAr+v0WGJZQiNenzPuonWUzs8
WKjaqSu6It5aguCMtdGI69rzf8sSYphIeFKF6Z0a8Q+TYniF/0KnZTkliq0Jb+R67I1SXKdkLIRt
6ha6cOhzeSubkYuczaUKuk4kiSbVXiMsm3Q5D/LCWOX3iiIcx14/aRYYMh8EqDYToMwVQMN1mc6M
rBnqOO4KXXYLKSJWZMKVI+/TYFg3cbYtasKOgMdB6bLT5qrs0SHEw/XE0TpNpQ0QMkDQqLLG3y3u
AgInmEABmyBA14F+UGlb1cpDoVQPBFK91Ep6lFP9EdnaS22l90LZ7oISrT6J0LmWbhM2MnFCWaGA
xh5T9UCEnMZz1jA8zD57iesXaQjpizY2TIddAm866FU7ZK/R9Ij5a4h1JYsDbghM/+6kMGGBCMrN
70L9CIuEIBXlCH5nL3JqhlCymuMrJh5ey5lsamjwkC8QeCSZhjm9r4goI/09MnlU9JdTHFVTfWd4
FqqEeCv74mqyhjdVi+C9cYcaHV56hs+nKYD9SU7ba+Sp/DKUZB8rHF+JVFH7x0CCkYh7SYT5OAr5
bTdUTpeaV1ZBwaCJrjVUCkV523JMb3xyf3rL2FiZieOdjBrSqbt1pFe7vuk2nYCHXcj3ZdS5XTe6
clTfBrEFeFW8SoaTkeOlTUrNmSqUC5Afg9pEwMY6hJb4bkD4tUJzdmxBRhZJc2E/8dWkvfgoLTY7
2SgV0gRBzOU+743AEZ3YmQ7+o8FhKrrunpCgP0e3/Tbffv85/KqXWQy8OMBJQZIVysjAtWNuqg/4
474jrHuX5bG089OlpsfF8RYnuLSxdJ80C3rCirZtehPMBCEcXbJraxr42S+Nva4ogB8hrSbxbiM9
/z/e6qX3VmcL2YtD4rtmi24xz39HIXvLOH0xRvOqnKRNUVVb6hH5Kkt/p91LI7NqpT2rqnwoMoBI
MW67Pn74/kEsQdn/uy3BJm8gtZ3ZG4uCSmeNkSlGBlvKFf01CcnBrt1gycnVlbUunPTop/RQUls+
5v6GtJuNYCcXtptnT0zYQGZnNK0w4Ouft2BRWXuGFZGqBArvIfMzm63n3idZfcifov494QPgjega
5P5CbVCZN13LI+HfIy82ZewuxnFQGbnOfBdqy5uaBTe58sOHOmvrYnft+fh+xHIbV55rCmAqfOFG
QL0T+QqHkV9hUglbVaJfHD/pSnTTitWHisSwVtFElcmtRmTYkCpPvahdDzqUxP6q5/jkNWiNPHiV
TXtoSK+fvIa9i3zbGdoFIsFX1sk80f66t4sZrvU6CWUtW2j0UynNG99Rf+i2ckv0ylpeyVv/JO2+
f6W+tgAY0pQVDVoXRTRr6ZuIazUetKGb5/boAPB5LrY4hnf6tid49cKZ/twDnDs2oky7EbTK4tUZ
irjhuMRBesBeOmFTjeLbzMMW7V2Yv+cqW38PtHhTaqOri1ziTYnjXTrV61o/Jsl7j4FVlH81+rVA
WPv393FeApfvJigcTEtMzdm89HlWtLgJ+GbN76YFuNEQATEIL6b0YeTlnNB2FVXWhelwrsxl0jwg
9NoUtS/oh1BLxWIcuJl5dZN5EDDRXn1/TefuokV/QjJoU1hfUOd5JFMTFzlYKmLyLnTkHtVXtRlu
mvDZbMPnToI5Kv3bnhCv499jzlf91yFSaVpZKQ2uyvBvaqhIZlReeAm/aiUXQyzeQkELy2SoJ4ao
m53iU4BPs0PYq++IGl6oqhjYSCENTLf4KZCa5DYbq8zU9jE+akkL9uQh9dJPuivrht1Z5hE3U2bz
zmE9pOlpLMOfeEEsewLeRDI6/OjKHknG+P7ZnHv6f9+nxRveV7pG3W1+36I9h7x1SP7K9yPM/8Ly
jf57hMVaFEWSKSQTt6nTjY30oKgvmOX1zLxQhD77Pfl7nMXmIuiEpLU8FiAoxfteNu2KTk7jqQNn
ITRbHLDrCsHSGO7RmF1a/eaL+O4i5ynw1+s2CkmshZ3ku1M03UZFu+/MX2o4XKtZgqIMspawZZY9
dYSDCun8QfHXmWQcIwknJoEzg4ZY21Au3JKvQAqVctGMMcPN9uf/P/8qQUFcaA083MLqnLb7Dd9t
QwLUNgS3CucLAi2auSlAXpddW8mwEgxEuHhRjb0cxLYBt8TXCaxCum0+WVm4guXeS+i1gX3LPkmL
+MhM86YliSYtEFjhLpb8S0vwPIsWd/bTNcifr2EQ0CrHFYtH7mFOZrlHSprLFyrx8pll99Moi2VX
62NU9T4vqRcUj30pfFR6RcSbtCoq6Wenp/sJKSrIZ5SU5O8IgF1WU2DZTdFcV/ROJz8ii25mx/dP
+kTDrmpqp4tuPGl0RxkOkZbf9IQJKam5Im8KNdY+lN6/n2fnvsCfrmGx5OV+J1b+vB6VqEztaZc/
cn7aIIK0norNpU/wxdEWq1+DFd1CQTsfIjrbP5RXps2Hfg67vb/kATmzRn26sMUa1amR0fjzN3Gc
hnUdPAFJvnDrzvTOPo2wWKPaeqz8rOFi+j1L+TZym23vCvtkfyk65dzO7NNIi1VqjAc5KwNG8h6Z
UN6mcOnwOsKj4FAMceRj7F6SuZxZfxnR4lOhK8yVZW8zb1IsI3++vsqTiD/ZYpWSstIpKNZ8fxvl
eZZ8nav/GWqpo9OikDTmiI+uuBde+uv8NXPDVwJJtTfLWMUbgPicKup771Ctx2fRdIGF3woX+3bn
V4x/fsXicCNimqrkhtcF1PBaFe6y4sPTLlkVz31u9JnuaZK7hbdtqXcLuiJqJhZSZwKZnnk66yhZ
cxRkdfwCqdbYpUqeKGw7AOMX7rN65mvzaWz585pY+XKQGSXPUURS7Rn5Fauwr4vEtp+m4qVKOdcN
4tYqI9sPAluXpMNIRaYszWPeibCffheUJUT9pIaS2xq9UyjZY+gjm6uwdIuF04qPlNBWtN2pPN4q
xa0RGTSWNAIy0BfbhqejCssDGa6k9uQlfUOYTEtAj9c4oO6OpY5HqpOgxUDNUYXyRsS4ZxbmyiOm
KJam9fev3Znn/eluLNbuFvilj3udxndwJagnyIFhd/P9EOem7acxFmurhlY2UeYv6ajXe0Jjd9qI
3TD6rRP4mgbWizZmoK1KkhC8H8Rsuwq4elFNtiJb3Qs/5dLlLhbeQLU8Qcl5+OpmlPdzhIYduYWx
QqRzjKrrpnZnsdzldvj5e0CzRAZoyaFr6QqOEOSKScH3BXuCl24GSKhraYvc6FgYdljvom217g8X
7Zdnr/efYZftIKuWlUGZhw2fvM3wIP/SMydx5+Q00QBwS1LGKni1bOXj+/t8ZkdAs+0/V/vn+/fX
js7MDM0gQJiv6eTbqlAck9GyA3JYo5Kv0DiSpzOD3b4f9MyXjkHRI4IeUL7CqfIoQuFhyT6ybm+b
Gde5Ijn/xQi6IVIrtzSySxeL4zgYkI1gg7hGCdvXX+tqeGE6srf8+hnAEPfPGIvlKYLtO6JU49Ss
a4VT6oZdxsYqEyonJfhZtWICVdiaiz9zpI6BMfzqKjpS0zRcWSA3OIxw8HVLg/Z1dF93wp2gWbZW
PPrBK4EeV+C7jgNo4aQUVvr0O0H6n3R3kvAR1qaNo42K+a/aC0++Kd4UYwHwNFrBV1qbhe6qSn9M
6M6Q+NP+4td9eMkLkl58giHh79bJSIXDlJPJV/lbIqbxE2TulNVbX/8pVbLD0Ojehqs0NQPbKML0
1EN4sqcwTewsCPjPT0pvOebkuRqsIDVTHsoIWLyJOEr56HxiI6eEmyCswrzYqVAhRiM49MQyGXIB
j1NYVTLKiPBNJDe+xLAhVtda8yySmhFXPyON6EihvFN94i9Scd1VnYMi5lrzpN91QsCIMq06EJ/g
2oYtMaI/GZukKCV66QTzFqDZzrOCXUL2EPovLXI8T3se4hwjl+rE4xwdbKpEMIqPYQ32LG1+jvnE
6UWJX6XqKPcEgnTy9VAHuZNY+ksbRopLd17+MUzDb5GIXSeQO32FCSagA2juUDw8kWhz0sKGNFHh
rtdkec0SugpN4ldIvTBIoIcg25j3ctfTVmLQqr0xKunGSDWnBmkXY7gxon5LyN2u1OAnCXOcNxi2
mb8xmmXqBJDAxFTcqnhMo6D86aXpGx6j46ArOzmRbwfzBkzBqzaSgmfKG9XoHkzsJiOF9VYyt5rH
6XBE89ZlG3pdW0/TiTkq7LyqHSFOjmVxH9Xea0LubdO9+SaJwj4oU89apSJxp/mTXwNi0mjraAau
42LusI2nGvxYXB+t+GQFkZvxEMa2doyw27RD6PTydEg4aU9ZcEUX2q6ILCX0ZW1CWveH7Dj04u1o
4glRyoOePyppup6CZKtOTbcyfLAPAS3Z/FCM4S4rLNvkiKFNPolJ4U7AeBhM3rXXP6fMsGK680Xv
MIlXgTqtQ+mmNdSNGZ1GLC86jLW++TEkwAAGmL35UBQoCWdQLylD8EtqGGHaZB4a/2g1uyrmKjJi
ppTQznXMgJGoXzUqzTPtp5I/R5K3EePqdihDt4mStWJ4h3osVzVSCcQ+BzkvT70Ykwibi9JK0Su8
ccFLKEfautCHLaIUu8b10uCQ6bIHeChOoSVrHXmoJmg35Kry1gDe88zZ9K/dCGa8UqtplZKTDNzq
HTUGHaOAVreGWHzOKgquDeGN9gz97JIulfZcCETD9fuIRm4h1q+jhUHQEK/Rs61lWsOYf4Y+dVXJ
Oxr+U+0L9pjdNJq6q/z3Bn+lVtfreArZPGk4i8XnuT8lktJSkQvg+asmIF1M3RbtTz/qVwkfyFAE
8Zxm/CW2SUH/HOT0vDvmjlzXrmayJPYbOXgARFkOd2IY7oaeSgX7jJVQH8WaNlvQrGRLe4t9YyOK
3T5qa6Jsix1qCMhxMAhb2M3CXgg0t4l9lirukd6Maz1WbCVCHBqQam9t1VR/jZUCHOF12Q5riRa/
FivuhDf9+w/LuWbLp1V/sQ0zK5SVAf0L17uKf5JZvAk3JMvz4+3ISTbB5vvhzn4p//rGLDZkJFTI
gznxjYH+opnPce9d+BSf3XYYkLuxrSBuX4oasyhXWylUfRcjW43zqE7/h70zWa5cuaLrv3gOBZoE
EohweHD7lpd9sWqCYHXoe2QmgK/3uqWw9CQrrB/wBFHFVyQfCSAzzzl7r/0tLv7LWe4//hBs9HcW
JS6nP4O6v5wxyiV3h7xBsnkHt5XO6+To/3JX/lNJxtf957f4t3pTa8uqTcu3KI/jsT06G3VNd8Fr
sk0dImBBSqkdBMkNgxaE4dUueSGK6ai+/Ld2wX/7Sf+tP4YwwHZ7wf+GtOFrqfrkNe3m//1E/MdT
R4QPBpsR59N/H0B0i6fSLOP5M3O+H5fx0Bq5ztt5HQbf/nyn/x8E9D+gR/zll/5/BQG9ccpAYv0v
uT/3z/h77o+w/wbvOLhz1bG4hYyB/k/sj+v+DUmdc487RVomoa/+I/XHd/92V2BJGzQVqbLozv6R
+iPE3xBsoqjkK94Nc3yn//U//wXr9/d0pv+M+fvXx4MXma9CzcJkCk6Dh1T5X2tm2AVxVA1zvUni
Zh9b7o+OeUeOwR9d0o+//FIe/97w+CtREDigdz9H/7MVgo6coSoQLd8BhUwH1r6/EH95tZkOdmVJ
S3gT1NnwVGbW1h3d8EmmWfQUpslwqKN8XIX2nKjNUC7kUPrWe7SI+FzLWe2mEF1SX4v+qfd++iUm
c0uCQAvTIX2M75fSi4ku9NSRl5uz1IKX3yutm5sZ+1a3YbWrW+0eVO1U73Z+ivWY7wBz9UAjXXGZ
/3HBFMvOKc0Buaf73pL2ybE5x2Irl03eOOEpruZmnxJjsRn8+HPMra99GuDh7sffkhjg9WJ6rJmB
kxzmJHPWnrHfhKyag4nTZU2qJ4GLBY1t4xcpW1g+7URQnv1OO6/gUoIz2UkR0BmzHDq5TBttofmb
ZvZ+3XTOczHE9rMc97plw++FHo62g5CiKMtrIpvlApzYZgjLCbETTUHBLR6dIsPTze3ZYFdAv7YY
93EI3God+VhZ3SKaTktYzifnfoEHQcOPdHWrfcJf4cXlcBN2XR5dw/6eLRNQz55mPpySMi4ukkVs
L13rhbRMcakdFR16v36blM6ORe5X61I0x6qfy71jXFxyhf1S9YJktRdmptbb0PTOi2IUMDZnp3rT
EoZNSJrqJYjj+Zj7gzxA3yGNPdhpZ/Jf6iXAGpIshI7a9qvTxx3y+k5FCbZgyTSDYBtoEFG6lgVG
JBfWjW6waLeIfmGtuOYQTs7wmjeXsQVkasUxeHFEm7npO45/tnofhvprHnn6XKhQnR2bSXcXMbDV
xjwPpmifTa6DgyVO6VC3J9XFoKl50Y62tD8a3P2XIbNr7My+fOgQN3X20h4w2xN0ny/6te3S4BHa
+t6tzybqqtuQRPIG3kHe2oIWeeAbeNx9aZ8T+mvnqIktBu6C7DFhHv9cUGmcVFbPl39+KNOes/E1
R2VTQJly3Hp+axnPr3zKsQ++AwZJrznEZfFjarKL587DQ5j0h3Acj5VfMHrMfTAXafgyZM0PUVDH
RWWht4ED7NcfCXssteLVK3JSvD1PPijfVzu9hN98aV39tp0/YggIOQDHQ17O/kY2JZlMXdVcqBX9
Da9Ytu4b4V+QIV3zJY4OITyU86hek6XILmb0Mrwfnr1zpvwtDeMXq0zMe5bTSxPduBGzDTIsa1L4
avOMwTpisEImqHM09+xYL4zmp2yY56cqRTQjKcq6aXSvWM+7OkHLpkZjn+pGFyAowemk6HlPWseP
gekmQETZsu5kvwsXYMCzRxkJerRODYfmMvg6Z8jW40Ts/ZA+nbOQ55oivZrmQh9sUUDtwFSEMhtD
WzE+JhHSLFD9z9XQQU9CwjQ5BVMlP1wx23OyBtJlHsebSrln6ADfOwtNalMYDPawUuhxWHsdwhMp
5rcmyKavjkV5jL2ugPDsL49eN7xW0iOxEM0BqklrellIkshIIfwo7pLKyNosXTIyR/GGv1z+fCzv
/Y7W510BaAmAAaBMtrZdNc8TPGPLA4FaZKq81DLOL43KfvHzPpXaLs4a59Um70g37QriNwoozDqK
aK8RTvTUlhBza4+jeuG85KQSvY4kYbLyDHuvGPRmkp732Av74gb1fgB9y7mflE9UP+NFFs5wMW48
XMTSyHNr7zlTAjOpYCj8uXj5sh6WYdoucZ3Dvwvct4pFb1Lii9Zpfpgi/yNpwvxc8ClbW4fysw7n
adtRwK1Dg+rTCtvu2JruORRT/iDvRUJDbbJL+3J+9n2qlLbTCOh0dE4wnL04Ir8NKs4eFksmW1xB
FzNLABfD9CmWyt/XGiJA00X4gDs4ILMR/aWsxncVNmabJ3kElafT51FmwKkDOa6zAbV/mrvpW6OZ
oqRD9LVIsCO6CyFQhWwOIKu/IHlQByO86mR0DYm6pdocpaExPS1Xyy6eYidApjvWyzXJ8Kqmypws
X7qPkfRTSjDEp819TU9BJJJjaYp9DmKoylwipf0fpe3rd1+ZilwU+x7vvJj3apyaAyhwsSlL6q+o
wNiX2tZn6brla5b0I80DY++9xFYErzavpZ6zHyGKvlVlmual8alGYQOcVBxPlw4pwzYmuuu1nwGP
i0yIH2TtrGkkTL+zqdvTc1nlhT396M30jX3Nfy2XYEGHuziHyqmzFztpq1Wjw1UUl+F7mAsg5G1p
vczzUmylhtuTL4LdtJbi1A6Dc67v9FBRuV8pdosvmgELsbVD93CnPX/pCD4lD7hfi9pX5zhM66NF
yMtuLOfmk6DuQpHypDGfganvLqnLf8Kupd6qqbZ2mck6pJ381W6CcG9y4mtzSPWKafbTn4vxmmJr
bBmsZUg9XrjttCoUouDqfllEsawD9NGbzEuQso3V0+xeXWpwt/WS6yT6hk5KhAON5a0CP//NgbLN
spAQR+vMP6Sfy6sTHHx3Ftcoqvzrnz9lWCGvBJXaLDCIM+FwzEo8dF4bEwLrtkcTkORcVoNzqjqe
vSUKyApBXvoYQSCzZe2/3HsmwwSxLaPH9oIZ0rnmeQ1eSD7QOcyeAzLSjn7Uf0EJX/xs4+UUO0Xw
DrGRvg2Tq8lyt/FQNleR1+M6J8XpkEzZsGWfXM/+4B0ncW+zFTrblVPt78I60KdWMmpNWDmzqdJA
h7JyAzmt3Eu/hf82De0NFe1pwQ5+Z80xAeO37U4TsvpxAwoNo301EHbtdih08+FIZm96EFO67PlK
y8rSg/NiY6DatYQBnUlrG+nJCbntLazjccjEt7NmHBsDQc7NkYb5mmlwdVOpPT3+uZAh8649l/fU
cdK1vSTRVSs3vI5TP1wLhiYx22PvtP0pCHT3pQSqWIvK+1pW5lsj64+sZs4v2ER3PJDN2Yqz/DG6
XzJV91shDNSfuQjIm1Idbx46OG9s1CkFMP7nb5UonpZ8ii/T0qGLF4785mbT45DSBa2N/65qr98Q
SdQ95FERnfzOIaFqgDzURuqFpAsBWKZ2v5d2vY2r1vmtBLAMIWktjMrfNx2Y8SqpulfLqRHPR2lN
jlMR7btQhqcohPajRjA/jUnKp86lR8SvyPs+tOYhz/OQYxuScNytwcOS1J9er5e9rTX4kaUR13iw
yfgtdbOVnvNgGwA9QNLS9xFQ4CnwiS7v58I8O2FxBNauSWSQ3k14tcXJrRpB4wf2xbPDhoSDdn4I
0upDDUQ4cqJ9ris+MSdxFEW7hXK69dYOz+hrMHjytLQxq0mQNi9D/z2rk/JWdm6zn0qeMo/f8O3+
i71NHcHVodcWHA7VdLFSMV2Wfv7GW9zuFxk2R7FIlNULCdb1ZMhmYJ8yuX2V0N6OU51O1z+X2cOe
PXsB6eJdcagM5Mc0MjfHCpanPim2I5IkHgm/eBc0p1e6MqekAZISLXjeKwdJRDT7/bVlv9rGda2v
dpSm56h0m61zN3kD+V67aZ/fis5/CKNq3sxNJG6+52/DWrUnbibpxGrfOPcDfdgH8P69/ggG87sO
vfk2JTVkQT96cUcooxzL+0HI/dQXZ+W382/+yS5K++w7aaIxsSiufC51ajNKyWAE+Rrgt1Nh6Apq
wt/aQZ/IuAYykVQNTq4I0FsSoS4AWrBOy6760oII3yVV/CcfO7t66fhbaKfGM0/IhMP2FBZJfWuD
rr7V90vlTzdaUvPpnx9KI7IWUnfaJH4vTnWciRM5GNWxJv/Zc/uA4ymX1sXsYXmxtcl6Yc6VzZLT
lGXyUQeDzUT5Z5Li0kgr57GorewDQS/e8pS7QzC2lbretc+TiRINvPHYoOOqGSXMTRuwyXA+GPvU
f64qBpduwpACv9JL25F610Jb+gXVaPnep8Rn1F2cnioPkVxYZP1H2zTQzdSSXKrSGvZgMub1IGw+
RmvyOeGW7YjlIKIkBpgjpm547y2xZq5Ufm3mxawmb3QPdX+oyUa8hdqbbuw10cpUUX4wDSZ45gBI
bO8vQDoN+rlvXznQkobeRyyIA43ZQrV372Fr9mpoFxhGr9iYwv1km+DamhQ1v93Hy6roOjLrtfI4
/3IUsKfidQ4ZJg1zFawzt3WOtQAxCfkmIvFbfddyftX30jlmIcOTcCLQyP5VleneEaX5LhqsiD7U
/G3B07Gr/RRAaDxaz2ldOpu2c5cnUzLTsjKhbkkRC2IDQzvb6ZgBEk18UCmzvtNA6+VArJt6yGcH
GBvHkG0/OOm+xOrCse2Jd0rc4MTh/GnlxYvz5eBl4qNFhkT8NW+yr53sPCAP25dReopUnZ8VTpde
3m1SRu/tZaTda1rvJN37fmGLR9sMzTNtAbG3ClweOcMcl8iaPUlCZiU16LlhJL5EqeKp6X22CCka
6AS+fFSZf1IjWZxMH8HY2fFXP4+rz4VkGBa3n2xWfM2QiI9ETEdX1Ts3WRzOVWjbigbgWxoykqid
ztvaSXZ0Mo+jTpupPemD5UOfRPokk6B7E2FwoLrNn4zqvU3blvNWpQC6ojGd3zpT+GunrJcjuUnl
VoxZi9+nw4QwuZtg+TQB/Mba9t8HKV7qHssENToe8FKdYU7SjNd9uI6bxkGTUMq1SqwP7Y/HsrQJ
m5lDl8LPS9cjIVWr5vfk9V/CLojXU0El2Xj0PBFLU2clPy2l0G8Tnpn0LAbNg+VfqmEIT+I6Aspg
CpEC54rktMaPFm8MUjGmlAprrHMlxIyxxNQ629YVX1At4wWDaIertFz3gauIYOnqA62Utzae5LkU
NwiryyrA+TKivbdax1138eLBjnPXwSjfgswDK9YO/d4enac4NBdnYaxYFah4CJ7eN4Fzi1mrVo3z
ujgBy4a5+CiBcHlpzmnp/FU9eAS4Nl15raS/rcLoFhXzL7fO4l1UJgx8oJYk9hgeZ4V+te8Sue7F
Z0ZMzrqzRbqeRmCAeWmfPA8gXewW6Nnb8pgQVozWbc2YF7IiU8rVQKe/0XqT9qgbK25VbibC6g3w
DG/M2eiLjZdZy2Huvw+gYUyEGTt1ZhhmpAhRxNgf7VK+ZEvlgpm4z77Ilwll626G4WEsy+jsKvcW
QAHcLIu6EFYBaCklHRk3633OGhGAYmI8SZzu1iQyMAyl57Gy7/cC1kk7tD1TEhczqdUGDVwqLiLK
2lODT/now1Ff/IlYobbhH4ArHGR7mYbobbZLlmAtP00bPBMV+9VS3MxWp7tKRJdiYRhY2v2pIqdg
O/rxYza5766Ojk5hIRivgfrFtiLQIZuInOj0rgXhmKGKIWYjt9bNVonxZz9mn/Ys9Gpx+recFIFw
kq9AP14M4s6ViLqXiQhARHaUPZ+BP9NRlBmgjYYFf/GP02Rh1s2J+Kg675gnNkrE0UlWzIBn6qNV
7w/Mw4rwQ9JOgVz8e+zCmrO1TwfiBU7ijhbZsZ3Ms+m6b0sW3kh7fkrn9iXicHfpR3ExCdLg0ToX
I36dcLyQi1us29h68ZXeT4P89Fvz013cdwH0Tvfpr2lMftU8MSuVmwfXASMduSnsVHyLFCjr0AeW
kntlt4qzGP7JIrZ937wSliDW0EALohLs/Gw3A3mjrfeW6mA5RUbeAafcwKAkndMVw73D4VLSARy0
pxzQrHsrW7LzQlYFe+6rlYWunb+pe0BOA4P1u6ydftWXalixF/ECz2m3n/D/rioPlKxvtkEOAqWf
4nodD/2yKQFZrkT3HatMvB56+bux0mvUlSdCg1/pUZDZAOGQhKYcPWzbE+7c5WKz1NRQ3mfklJC0
y/THMit9UnXyG0++gJ+VjmuO+gsquc3QgShLCzo0ffm1hC69ZmP7EtoleisNsdoG1hdPxOQl0ZNO
I6TikdoNg+zXHpjPeS5+k5dc3mPCAaJn4ceyBC9LxoCHQMpNPYtvRu06neqNahFJFLnz2dZZ82Bq
8WrZwr24kySaJMnoX8kZCxqoSytv0BBIzGleAM1G9I8FrXsezcwjwEy8SDfONgaKM3myXQjTgTSm
PhqzrVuKr1q4HwIR/GZBCLgKZLbLaytedQFmuL4dmI+7ChoJ7v+o3Hk9IrJC3w2B2QFf2KFRZGNL
TLl3BsFz7AxXuIYZlMmmXPvBm28WHJ+B/4tp5q/eeywLXsBpig5ecvZn92crkXWMo8UwffYRfVQX
YkvQLKhOPdkDsgN/Dogzl5g0nZ7cmUmy6hOxti4EzbgMbJwVYpmkG0hSjDXuK29AAjrJY13ZWC8g
TB2CKnkqsbisylQhuirrDV3k5taF8Wae4vjo2oTGVrobtm4XEUcGNejeCGXs66IftumL1jhai3zP
SZcKyD01kb4StLC8ZLVysWRHq8nq2m+RWBDtgRevLZWypd/Vdjaw0wZgM51d4uECw4FU1nsLxjJo
W6xSIuDgiin2m/KudKQo4nzkIE1nB6TVjOBAIbtGGgWJZTRQUhptm2Yi/7eKbUiQdknZNKIy0cgZ
ptnNNkX1rpMu2sV9+MSMGZGvmsVuSc2wm4kYP1h+Rbas/mGXi3sJZ4byffblHqty5CWCDWk8lCfR
co6ydAMBON5MPhipkEMbg3ID3NKmROenXid+O+2aKg+J3PUfPOV76ykd9K239QibqHS2JR2zvQV7
2El8pF+yriANFw/2HO7aUA5rZTc3IrlArp9w23Fq0DulybJzvP736OrXYrQeEsnOwin/V1qaX2Ex
jms2l4As3OxFpdWp7YcEOVk/rhB0JFDu050DF/cA3wEiBG91P1XFXgzWvFrczz4e40tnnhER/IpG
8Zvp7lM7zcjrW0BLqLtWnTdeetk6cLGhSkKdijf5ZC3bcOrh5M7uOSD8igOZehqsDGkL3GJjyfih
ovG1Du3JYTcRn1OZ1jvElhvjVgTfLfWyT2FvkA0UnKfAcnZMe0iIgygWkmO6H4I83HjhUK3s2rgA
gau9ctoLfXZnRSXM8D9JiIRe4k0QQRgIsmgvlrsmo/Cq7eLW/UpVxIw1bt7u2pLcoVx8xjmuk7RJ
P2POw6syGw4CYchpjJA4tDSH01xxqupo5o45aXCJNtjZBrE2ECArul/AXGllK8q9dp0XLqv5lIe7
OoUzGzvylUcxcLj1TVJJcr8tlpwCmU/dVwce6viACOJWx8XIS62a/NEzePpTkdu7v38wqRL3wcVc
3NMhWSKOH25NFlvtDpthqabzorxh78ZWdOuEZW/qIj1TyjPPibE+J3K4jHBSSFWpTk6OViQ2HpuA
a77oxDiPnae/ApnfY0cWX9oqJzmZJKRT4qj+i0Uhc1uW+JAGg+LlN84Jfc58jWb7OKmkuXKGTfCl
dxjxh/5WhuSzk/P3nUlNvHHrEac3qJMwTr/n+E5RCM8IarL3ca7Pc2JO4WT3X03l/WjKSsIs4KbT
/oIQS5pcXbyk0Zwe52Gi4TGQahzEYCJs593PO3kRnIq2vvnt2F8KN9v2NGY3AYCdUM8JDsvgsyrm
/TLSFR/HuNw2qa02vbUaUdFCNMemrzL9nPkIixZnaDbT4CfMW+hw0oWy9/b9ew1zFG2s9FJ48Xhq
+nE8CczzfhZsKNxogZVuuC0LNt9AVseEU8u56qtz2sFoxtAuQSG42F1H0tWSCb6i69YA2t2bVyXX
1HWzX10RgM+b58PoYOX26PGuYj+zzyVuvHXvwUkzixleB+N4a1MjFhvNNcuj6uzXSIlmYfYWQtX9
SOm1Du7yZo7E1zFOocvLtL4sOU0VS/QcycT0nt+pFmXcNmfi4UPq25CEkWS+c9sYFJkirk9hnq+6
Kr0uTodCv4q6rSIvY7UQkxFIuePfqU3ta3kb6HLfENxsoKJxS4Y+Pk7Om2oX0CmLYR0l2WutU4+x
jiNRNpJoKYkQ47ygvJM9U0RDaoOpG326WoAzl9DX07EjpdiTP8VAKqkW3Eq/9m24B3gt/Gp4kdE8
vHgzo8I5m5zjn78SZwd+ODdfJaemdpT+/WjP+W0Kn6jhdnK2PjOGmU+DLT4KmkFTTMuW6Nwrgp0C
2MBDGDAaip29p70rPMDg5NgGLf0i+w3ln2+r+ZRYrHMh1LHNELKLWq6NKLoaN23jbBcyG14ad16u
RjIeo3XMgKInchcGRtOZY9BHgJfTFqYnAI/LjyWVCt2dixaQzivMFhhYyZS+11rsXR1alzKrrknY
VifY0OkKDYhz9WnUpuUi1sx/p9VIzMeTVwdrD5jJselzG4heWlH1gVwS9bwvok6+pN7UbsD/5KdQ
2Cx+I5PJRTE/pYio6ri854UTlqmpr3UnWADrhsJyDs92ZyMUzFu6dAzX935kPpQfqOeltzkzGAaG
SZHtrSnwz62bLTddmPYh5BTOUO+JaNbynCtD9Rhl1j604cP3JCkxX7AYIXAmfpymKX10kuEj0o3c
omfHY5SUWwdy91eZzo8ZhTHLcC9PjgWdjxdhZ8vHtDbkC5j3UbUhAX/uDR3qNy1ZdPwulg9+V1jH
yra3s2H7yMeH0WIgbfMewE1okmCrTD+/pgOmKhXY9doK8uVmZMH0234fGrJAfSdN1mOrh8OY0tac
Tv40lACSQRANt4h7f5ULhubaa62d3dfnxXTRylIWxV7KZtW2PvmZ6bSpgm4llyY+2EXJoCb85jIU
j6RzGpihVHyrtW3T62oT1J3age2STfFrJ+b2rBxCZHmTWVVnmrEic0+6iW995utt76BnmJLiOPpw
oWqM2rsYz5PXM4bMmNVMzHuf7cg/1l2/SoOqgTRvd7Tna7BGo74lkXK36YL1rguK/GEAkbMTNVgq
KFXHaGkelmjeFY78rhPLY8Y2CaAQu2lhbB0a9Tvp6gopB0LtxgMGOU5R9eCFM/fWE9m+5MS2mXsm
xCV9BrPM45mnFWR3z3CRCn49NSltWokxJh2Gb83MzkbnDZpO3swPzdwTautsffqWBJu1AloBI7gM
n3Nn9cmDzkf6QUsAywNxbExRqb/PsTwFswb9SV4hjosHvLjNTQksxMGMv7R0VuNMdmsaNvAwVjHg
ilvbkqYAU5QivviMWh7RDtXHVg3uQ00PCBglxVB/v8ew0ItNnkfnqlYxNJYKLJGssQAg3A3qByib
0XYpBc9WoL1TNpZ6Nctw2BVZ8IWdL1/pgU0p7Od9PFEZ6sL66ecpZB0d+aSBFGc5B2+ybTee1O6t
ZhEPwijZp7MY1507HTqDTkHeO4k6SqfbSKubSdQ6WxK9G12fik2old0UX5by1tD43piAwQKEvdNg
w2DHo3HUbDe/k8jdVTC3M00sswNAXbs9qEvhPQq4N1WxtRe+5spvK6QkqCXsikK3gXgvYytYm44j
Vu87krQBU2CjIhuDcySC4SJ5NBXPTjy15etcOsOTtzDXkTG9E0ZJMHnm8AE8to0krYfFatNGtpCK
/GxoNC0lS9XM4O6CqKHZhD5wiFx55aU18T2HOXcQNzPOX1p3X9GOPLIo/ojb5CN1bWoGNq1N4QYo
W51ZMHFjSBd0/qcTjlvHuAJa6MQx1p8HmEJ1uqkcEnNQPJ+iqOOmUx+WbvYzNALlDiGFiCPe6Cot
x4KR8Tz54lHIgHOfC9qX+Bln9+fSVEhm57rXZzyP1gquPUHPSrs7JnxXrxYOBoP0V8CrQ+MnrQ8y
GreTjf0xLKavpZqB6yPNa+iPbq3ImR/zO4mQcgDturoaVW9dcI+rnLzqdTjcu2RkmCGqV9+lLsad
FUCaUUMfcOxEbJSkaPa7gXTlyc73WRuNT74hcJmZR3wYuYkRC+8qQF71aFXWty7xxhNht0efYOzT
8COdXIi+HO62aYV6xYuz8NBE9aWe4545oFdwGNDO6c+lTuJ618zqWycjxlUUuODYenXK720HehnH
jk9cRDlSHaE/mqNRPrKF/DnuFscsKpVFeaGJ2VDMfPppJMOgtAhYaBzrFkvK7FBB/2EuimQFuY3y
2YlbAZ6i/q1l+yqqyv8gx2Q2fv8UjCipmya26Qk63ZYIKLW188RZ0a4qLhRWnMGCxYW21K+8xmhm
KdPXdmy33tBgRrXUY56EFjqhZJsF9sZfMH0Zg703JUPm4vtTsPuBzyf5ncni3A1iPvuxtwP1nL5G
YwFvqRbdueepfHG+ZTBUD2SCvUFumt+92tmzK5ln0nq+2b0EgIvrEV9HgM0B4yyQWX+XetA+uqX9
lpt0vQSB9+jcLwxt+rXvaMJo3RzKMkeubT8vwUMx0AurymZvKR1sq2Vft11FQ9r+1tNAwn4/5mud
lyyw93KgLhrkEzjri5LRrrjfRUunpxT27VNpeyPRGctbwh1YTXXgXIKmt7aFFOCRqyhZEzjnwBq0
scwxS4AIbEsOOrpC2Oa8+JoxKmjVcmMmaQiFZ3z650+K+SmmCOu7kG1wUorMUuIUyA6B66tZWONS
ROthnHaL4qRccTByZ9JvvX43p2N677JtiNspd9Q+2Xs4x+1W36MtQ2hDHFB8/zkaq0tR9enJCpdf
noQLZWQMMYbUEbtjaiys7E31HSip3MGLgO0uoEsau773A27lWlnDs8dvGiFhdEt5p/b5+CWalLvJ
ciwSVUI9mTt0WBXaAUo38G2qyHYdkeQ3ELmbrJqth9HGvaHP2jTex+xnx9JhEDDnrbdnsByAcklm
hDzROaDk2NUJ6gUiIrp1PcEOFj3pGmOfr6Wm8UYfnoWfmItG75ISPIrykUMYx943TbiAgJv61ySe
ECl30cGWPCX2CK8POdZFumo6CyI/qyEn4boL53HFDJyppdqVipgne7AaqDsQSNJ85VfkzI+qno+O
Tr/OTVAd+qK1r1HivGuO0btW5i+WZQimkfdnEqXU2m6q4kG4XyrHdV8gQBYViaZtln42XsEfumo4
TEb+Kol94tgW0KgKd4U01qFuzPscjOVJZ3xrUzXdsa9KkiskHrlbmS/mydekORUVmR1pVh+z8izL
gX1MYOOL27jaMNS0jj1v3coEzQ+iSnqeac5i/DL9jW+PDU+fZ0N0Flf9I6KwZhh1QrJUb72WxswY
8uOqGYx9RCMMiVjN3MaTyWoponaPDpcFIG9PATM/vx0xZZzqMCkOSxATgxJVlAwBEq6TX6hpj8Ou
GLv6gcbsivXwlmdqXk3tnB/cieSFuX6qlYnXtgBjAP9Urtx0otXggTRSuYbOS4jQQ9YVj8kMBkna
Gfc14ta5LQl5LVFAMokJ0evbHbPpT7arUwUkap1GVr8KFJ8/63w/VelvIJhHx+fAnw7Yojwhf0mz
FDesqizzq7ljk61T2iegvmhNOcgh8+aAFDwh44Yin27RFAzmsoQ0O7JpPDjVIc6y8CL67loLGwh3
cgo9XuShXSdF358HAcbnf3N0HsuRIlsYfiIi8CTbAsobebchJPUIbxKb8PT3q7uZiO6ZaVMFmef8
dkWfuOpKO3NCs43QFfZJmr7+wke0q1eOtCRN7s3r1dmukX25RvXduIM4AX/PEUTvidR2UGd9TiDV
5j/Vx/dOhbWjqIeqnalTF506cIA3G1AgHg20A0z4VMePUZ3YlCApi+yxWUUo3vztUG9yumWiEc10
gM8Jka4zhfWYUj6XpE/t2jj4Fd2HerDzs4T3MxsOnM6wWy6MiW/FKAKaSdJIxglXUhVPWxfevpwm
6zymryNk6pRAOuYKfsZNFUGBpfck4oa9T8xvZQ/OBDnTP7UNJ7BjQUQJX1zEUH5mq25H5DxF7VIX
7+PAJ9uP1PCWyYNuvhepJQ6Z1jHxI56r/PmpGlAb5o2XhIulh+w/3kGthbUrm3rga7vj0EN/E0bT
ReWktREKxOldGeo7a2jgitEdR4IvSON92nQ5vyHauY44QbglsgylDUDrcJGpRuyTXH+IPV0drbzK
Q3uyOgLr+ucxz99cveJts0hsa2lz9p2kCfMYDmbyp7cknj4cBtmQ5bcHYC0QOhe0wtWjv52Wq4EK
lalQolLR1hu8HRCd9zf3w4jFfpZh7RITFEu3uorJfWvy4l2bZ+/xTqK1XA9h3PqRY1s4uWAkCLcU
J8Rc77n1msjE3+eFZKtVCLdyd1dWdnItKu+OySXAOTKaWxtOzJnZW+0OhaOPPrHUrC3LOg4zaXeH
ZWC4TuimY8bCWaUlONFBsQBS0Vn9/x+8qM4lbcR/lhqqbenMHcXiBzLh+o6k+t7YNF7uXBmJDHQ+
9pvXN0NUl87VHItkFyc4unLXOqImGQ6FCdkG/X9s8uE1dvP82g7EXOTttU3FXuiTGbnY3cocWQw7
YVs7HGr9p1+7UdvLdLea6HxIpY7coh12fu43ATMsJweXUGaCjTbHTHP+MlmJQ28p/2o2/b9RdA+O
NCcAtbt1Li847ohwC3qTWnYGLVp1asV2/ugsagkWuRQbz2ZEKGVxU32+delRxI5Oe6eflCmRJmDJ
ab4ywSbVJa+m9ymGRlJZCpiWZif0hSIg8pDc/EfX1w6F1/UcTObX6ttT5C3zRQ4165CUnCUiIzAT
cisj7XBafThRydCmcTJspyR5dpJRbrt8Jb68mnedUgUgGw0DBKVunPrDKE37JqzmqcmbawxznOTj
P0Xq/ci70TmUE5EeyWCjxz+rwbeCKvVr4ZLdMDL85/TdvhGVdWPb2GK2raLcl/V949h5dfagW71z
0csa/pkYQ85xjSNsZPRd7mGS9D2z4pPr0q+hPmj+XitaKBKMhmgTJz/KLN1BPj1vjMq0Tumz1qt3
leVbshW18FCS1rnnbaDUXjF25JVYHvrFO4490Z+pV/WkWXGTukumsedKLHUD1SujNzT8eg0lbYnJ
4ALN3uqP4MLZrh/cdsMOgV5mta1IpvvaAv5fq2wOsUHk+7Ywd0vLPgYTpxjwNFr3vDINp7oxgeo9
ZnInOU6WVUbTAFyQcK50bpmf65xLqyxEzHk4t5tuccEwUVP7CZaKWId4s2VzhIF7WoX+aI42l8Kq
oOKGlOMcQUE0lsgnwClf0azcnBydfz1S4J5Z1afJQBlMht3Dvm6pcgzQAdASZ7ahXoFmOqmL60Jb
KlCC/lTokx5xgZxUkvgHM9cZCmLtyUYpfmQ976PZwXA+WtkttSFmhNL6qEtj6oZbZDD6nV5Mmvyd
zFtJmQZkwHD/0w3VQfj8q9JOd0JVcTiY1spJlXz7K/2rnaHDwcZTjMqn+VfBxAe9R6ecJ+ZQv8eP
ZoU2B3Ht62eBnitYjdHg46fUZJbsgR0xX9eKCpR87jm3RX6gQpieXWXcehMay3cl3Kt+x2v9ydiW
DYYNUJfU0756hFnwZuS/4pj+8OLiwRXG86ShIjXjL530DNBRMsJmmZJNWq8BkxEJkfcdv8oybYtE
6JfYNWNHkDpVk929TfHMR9c+ZEzl6NNoVisy9mfUJlRXdMekbKxnSoP1vcVzyEk7EtyaEFnh9QDo
y/rhWpRIjiBUec8xWDM/9eAuAZLWkBHXC7mld55Y32ucugF81xKs7YOpThOCeXDKQUW5aX66sqT6
TusoU8RwFzpE6wewUN+DO0x8CjVFnmWgx+m4mzLD3RRUC00URAYeb1OIheUhS9G++aSoqoUhJxmS
7tX1+eiHThGgT/koI1YepaplxzPq5jmntQLd4RCasiCJaCXozMu6aDWcatf3VPrxageVV7WRAmZU
Bk2KsZk/ZnEds/HUXwVk3oYcSKBu2873iVm/dt7cX1YfogAzwRHRPILI4bBqLeXQev7kip+2p5jU
zmBEyy96sBBWuzODIz+LCCUVbO1cO4OnDvnsvfFIkPnRpPFOSrQHI3KqveYv6ASbPuNgNf9WOgmC
KQZUMZlvt410jU0tkSEaSbvVEYFvFyU+6rKDbi537hIDwgKt56Xb77y5hawvruzRD0bQOO4zngNr
2+MC3FYS4Zbm0FaVEzfmKr4iBOYbZb+oISP0YHHOJicJBg0YfkKfTZkj8Fb6uJc4OzYaBHXA7ZDt
3WR9yL0eraDO4NOhVu9LBmrE4rtxqt6MxHtlHE32PiqfoFjsv4SWQPCU6e6GCVfCTnf5SgeQnpvf
K0T4dvVXWJ222E1peVnM2rlYa+tssb/VYZx1ryDU2macWgKBRWGRr5U/K79wwizW+y2jUUpxz5pf
07Q7UXnw6Dh9fRu1+WFdm6+mLcCYS+CYSh3nIUlB5BoTbbqH9hEAdTecjJ7GVZxLR8w+5i5uMCmg
xkzomh1IZlih8BonLyJjYKJe8uSc1u12cjHvgBM1R/C/R4Mx2SCUg9RyqPKSA507Gi3nmqMeZvY6
9oCTZ8RKh9EaBYXps3bCFkgIkGP1IQIm5wRE4p5Kc/6wbc0Jfacgu3clHLlxftZBVpQmitcV7cpL
S814QioXM/l4IjJDx89lv8eq2wD8O9fVW5kxDf82Ov/VI8vP4kSZk4BRegSRq8m6ic2su8955tng
et28k53xYgCjbidyzecaylN01qOihiNAQ9QEfqbRpWvV/f0Ve7QHZZzb2giciQDyvlsQ7LhZ8+Ck
21r3APZTK7TRtwRtjqHDaI6MfQw4K+nLZK9us5GmdCqWzGtHxapngjXJ0rHO8sMxEArQdOadsF/9
zoVubt0xu6dHU2xLRdRPZ/CLdA0YQXGvVh/cikIJcI8aElYzW3unOzNyr+XNEDOnMRBJIAzaGRBc
P7bYh1iH0q2TxMDSxDmSV+Zwf7txwyeESagT7rlnkw/0dMDmVmcv1pSOm9JOXsnBAkkTyb9qOPT5
r6nDgIi8/q7HkhADIg0phe93diw+itT5NAwHq5RI9Sgd35RWgO4trCiFXQa+n4rNUDXEyXqwGXMD
FTH0uyHl9auQfZyHLqGvSyZhKjkuR+kptNn35tz0gSoNaG0j/zFt/sO4mhiCU+0aj/OPWuhf9V0v
0ofk180cEgURvG7WwU/JJSB9ab16yhM7tqhLlTAforNu2gS8wo+dY3mXSCSIgvSM74MUcS33H+CW
5g0z+BSY1nDKF4cRrJPHsvaHvfDMb58Efs/CvcNsVGnWy7zgBp8AwYgfWBmU1Iulr7hYarKnDab4
0a6fUBG+S53aJcvVjSBO1RB+L6oDr9b9F8T+6Lw7gvTZcKKHQbbqBNG7QQaAAKe15K4ZkWDLsyMr
ChvTYd6W3cME83kXAz6gnrzpCrehOQ5/ZAtHHk9x1Yigr1hIkB3Mf/H0ZpqmHs3rqZHjl5Yi1R3t
7DgrfEJURi0QRN6fkcf7qW3e6VrdO7yXFOnch5tcr+1gwZICX+7+VzTs8SuXF6VxVr4cIbzaCL/R
cS6sEpIKmhcWcVdLL2LQORM6ixq2LN68Zdmqcj7WEhiPDxd1i7XvJoXnYUZr0zf+MSHcRlEksClV
G60IF6I841NN+Du797G5/sGZ8EC176ubd//IMyCn0ETHN2eRQrDZxjtbZTv4NnPf9c1hsaET2sfC
m/6ZoztGFVyUmXwhjb1JGhuDXtZAHdUgUeAiv6k65y3lFLB8SluE0b97EwhHCeniiuwedIXoa8am
iNcmD2rTipFlguouktLdjnEkWpX37PQNwR0wL+QCohmaV5bF0Thq1c9gdQNvm/bDdgtQPlRIbVDD
IzwA5LozKJaYAs9/KmBuid8fHjyhPd+/kTVdvdNqTc/D31h1w5ZFHfhiQZPr0hfONnQqc8ZHp8+M
XeEUJwWxFujEdhJvwfcU149Y7MEVZ0xExQrxFis0/IXgPXCeoCRV9OmuE9J22ZDtURLCPv0CsIM5
LE6zr5ZdkpJ6jOfgOouWXowhO8ULqIpDbEyH94erDFOHP01ofAn+MxayNVf2F9ioP8vtD8O4EhSp
2jOANkoUD+oE7vDirzUvuXOZ5uStWRn4fUAMRU4JGSPbMrEjz077bTyhZzDgDKSCDbfsq4DJSZxh
N/Taoe65kK08VZHsJxC4Iv1j8QMRQUOzEdbgwbfl33pdPY+DYb/Cp7Sb+GBpmvOCb/KhgJnYlr4k
KGbNrqk1tJ9Lftow+POFKnNFMVeEzZB5NyGRlqWQxhbZqBvfd/5ZXsdspgp0dutMRjaqpo2HmDs0
8MEHtZE9UzJ+wwWuuBB4Rlkxf1oLRGr0Nbo8zGcMo8Rm4R4eOartVtj0NayY7XLb4EFNl33nIgG2
xpk+62Yad/mUXtAA1ntEzNvKVcM58zA+Jc8ESIu9CzG7TbUWZIYHeJlQHEhEYqM+NUG1qH+sf4Tm
5GCwRT0fVpeRS1osHuU9N6ey5jdLM60g64xlLzVeecEbmY2JdWsqOkNGsWxMPS0PPCeERKR1FzQV
DXl5dbGGWEBqjWKT6AN73WKEkoy8m26p58Hhj4vq9gsf7MFrGAAmMUaQYvHF1FsCXBKOYZPKCELy
EZCoMYaYAOHfoBySGDuzHezpKyjrp2Vp/rFhp9crxHAJogmzJ+hlMHvSVnjeJIAzpsTUDslQfuvj
GNhfs9Fx1uPf5LjZsRuEBQFgO3tmIZGdGl2jWbye/2UyNpEv+Ie0GhD36EPkFTaPaveycChPtjMi
BkZZXxS+GTqVw2zjiQN4rx1Yvp0c4+VRQcmd6yz5FCvxX+vcZg9YKtmvmkOORedh9rUc2cxQbnSX
1qsi2fpjQW/FlH4BxgV+aYM+FNbJogl+I/uCj0hDDSUT/YCNjL83VUkCaOK507kBavx9qLGfAHlQ
thXDSt6J9socuklTwFFNTSgxde3TddBICxGfcpVd0ljmZ7NxX0wXFYMLRMvb0Z9cPcGcV1l3+U+w
oj65EMv7z6pCxzPuzqPavZTlu9mpb20pra+UtjBgCw8quDaM0B21JtBGxAKYArHO9pfZANZyvX6n
s/3ffTX9Vi7edi7wkcegEFEHZ7xRefG6CG1EVeNdfSiy66Qnx8VC/q619nPT62+pP5g7ba7kUR85
er27T4vNCIOq+hTll+ST+JAxiVUp4VChRriglK39qpe3InGrbUaa0obhkiggXGI3alRI6zMDj5im
3Vy5aSiyTG7KgQAdjP5ZVHv0dw9kuVoG0wvdj7vKMc71isJBI1QMpF2fI01JLSS0H2dlljS7LGeo
Ylo6mjHfmEqGAz1fwxNyBrw7IrvnH4ood0AZXGfcZAPSJCvB3DeBCEh37raFWvYJPdMhHTEfVKj8
WK191YsVfKBl40jXLuGacoN6dsttLvI3FBz3D28Z9o5OKYDUhjigz2Q+o0J9qjCGkSFvkAqFRtNK
/UfyrsWF4YbyGYw6BzI/f+x2asjArPJAv9uJCXu8NFB+GmLzjc8V5GQVmlKyUtrCuWSF+TKPgG9Z
MT/0lSGvI+DAWni7jFnjN4Yr2HS06ER8hFRD4cfe0Obp7MsScZ6ZJiRbyH9cQ9hRSw9aNs1kkJET
EswURkOCIF8XbR22VJUrZS97S/CBmtgjOn9hVDYsL/IMfp5wQx5r1PaqXOdT53wswgVoKnjtY506
IbMwxS6OwevufBqGhXfCj/+zhUuITtmiMsNlPnq5FfVoYEEsGTXWa9I6JvswzI5JmJtBzXnYjiQo
Dqv8s5Luy5obPELG+p3p+RLG96fH94DSzSn5BGTRjq7mamFjo1kVONtDWwAvd4KzS/Paa9yB/zlN
HY2tZ1/Gr8q3+yN48z0UvJU8lJNHEhIt773NPpx1cXNQmKciF0q8TjyWcP6HHQDHY1k3lFor++g1
/ruP9TPLKmSUqTwtFWlpUswwRcuNDsQJ9F8rLv6Q+CBpLMKV+JwyQdub2NU6oZR3IKfTLDbTJ1Ri
lMBDft5Vh3WUID28Zhgg8oLfWiig7aLAkYDdO6RBaZ+WPlxq4vrbSnlUoxKPl0gCqJTn4ML1jXFD
vEE0mKsTjjmxWEigWZmcIdJailtG2Vx9A0MtMRpoxRw9aonjZrLmmRgrhgulne4hYprfxVGB6j60
ABOQk8CDKwqZphneR09c+4FWrn0svwpV2o+etjyVSKBDNOgTrp0wLZznMk6/9AHQt3cJ00tIgEpa
4yh0+1ca6z/fNoJV+WLj/KAMEKCI1roTQxEkiCYPcb08L7a4n++HZalgP6R1Kiu0aQoEbc4nxOGA
AHtaavB0+aMVrU7LWANyiBMqNFUB37Z6D2MrXfDqRhzr8u//yk+bgN8LiPo/ngAvsGQ58MulC4sm
mkR/HL89tznVTQfugXo56NIMlsBuMNDx1BFpr2PTZ1vO48tKsEDto1Nk7lAXi1I65K+vdjO4kZmx
Ibm6+qf5MxSUZmRBUuqvquNdmgzeoKYg+zWBFS6OYHEke6NrYJ7rDhU1iJFbah+lY9tHJl0M1JKb
SLecLGjN2YF0lxpOLO1fLGoNz481orn20JT5a4ZQe5o2BkIm+i4APN0aonXcF5O+78oJsSa1puTe
uJHKvLcViYszpSqQmvWEMBdMFcYuLFEiS1JWXk3D2fcJIWoNpFDUT6D2HVb/EG+KohOQ2Z4iuP8k
YBOr3wv+Pp2TLqcUq9Hmd7LGbv7/pb8pdLrDqoXZiL6lonjri/wFYR7ynCZPAwGfTpMUlhNV6tR0
pQbxLYk4xY34ZZpGULu2LHhVz4vU4VboRPmQa1l+EtlPDcQX1qgyQ5nU5gUFPwxtfohN+Zujm7kB
fowAniztHpIBUr0VSX5Vc+UhZtbKRvQrE/BbJjvi3MgKqcqMOJW4eydYdEvWmxMsBolz9YJGzpSJ
zQreN1sd2YY3Jt/wf3qw2jV2lFUB/owAd2mCyk0J/RsWiwy5u56oGvVlTwLupWsweLRD1JYoAFNR
TjtPMTmLCldy/Qr+YJ+TVunhTFB+UFTtDSt6uoU4fcWwbu1cTVJfvUq6sHJ7M7KAhrX3KUwo1ZRl
YW/YN/RS8RVpz9qoFd0TE5ePd9VeRR2YviJyg0cpsNQ9MSU7jEPoMDOx+CHPtWrE+V15aEWjopI6
MGKLcVKRPbIr7DRGvGOdDGyFFLs5cjs39mnUalpB0YD3BIWMix8x9JUbYNUlRE6DWNuK32pY5P1M
0Vw2Ie3OdG/lXShojCra89ywB2DEz7FB7/C9A3vA1AMgkQpQlE3kahpmoZiBixjzE8qXY9LhOEiy
6j8155h0F3+/2Fl9WZ3yK7MR0/tpOx9NCKRFb9W5NOJf+jwRPj608eJddM9DjGkK4jQTLxwcLF/Z
qj1MRroe6EP7hDJagHf/VIoauXJKJCD4xhXbSTDRxLxkWXegaW4lReOkj4+GJAXHx1lAuVrWkYIZ
12GTYpLOph6hM4rBtai2qwsG3CQg21Ie+ngFdDeyIUiz0Y4Y4x0eKEU00OjkJ5YEIPGWDf3NnVfj
hNK10s0UAA1aG44p27Q16n9ZJOLYNdZ0k7O549EeD4vG91syCj2M3XxYYuWclnuJsFW/FcJwTwwU
Ic1OLpVrBBIbol+ibESEmaeJOhMnGcLYNVzxE518o3ase0s7kmsDwdxQd2eNiP+6NZc8e2A7cbcE
Jvrdw9pwTphEv27VRCYOedvyBBL6sOBi2aslHYPVpOatbwWQReqrfb+AoN3Xs2iCOgqGUa+Q5VkI
qpvxjxF8PWFH1U+4TH4KIy+23YqUaFNi4gsEQFSod512gm+CwfaJmiAR58sdWu+EsPM3ixeHxcxp
g2VYxc5yGyNkc63R8qwEa+V4DA07dm595h2/MbMXhwlT9VCydVtGK3eTgc9CBw2O2mp00Qjb6oYJ
E/9sGie/9JTAqMC3ifKF6g/rKbO7fU475ftSJ0TCN3im/v/DuDPEzvfbBsaBf+uwajJRFUT7cewg
s9aaS9pORJDn9nTKLPeYoow7jqm4aFqK4qFhL6jIGySp2wonTMWXtda+tdT6I/+C5E7nYBnxum3j
5kMhHNuUS/+daXYWAgxy+U7ustwWI7kOAChHs2NtMddx2BrtTg6D/urBdAbVah3jnoMUoRy+/sC3
7OZUJk4fDgaKrGVZpqBlgML4Zuj3EjmfQFwEaLS6LSgI3XCaEv2xnjDX62MaWsrQTkqWL0UDBTIQ
ch+MHme1GlnXCu2CyctjQzqtUzm8CXoXFVSbCwXSzAiPKj+uLtKfiOBMseqNS2cee3bsRdU+y2dG
KPDdb+bUydXUO4QCX4Ps+pveaDHKQve1kO+Z+FxSMq/FSwIusYKNeDUTQoMBj0XRdh+TrjpPnrj0
XUYpVLZtm0/VVHt9Iuxer07MI7sESa4UL3McI3nI8Nv5SyBxUvXMgx7fJnXuHUypOe8qNQdVRboV
4oiZGF6MUa8tIoBVidBN0YSYx4GzVzf8FwOKrx9JDVDyoDocWxZWHkVVVwFHoN6NftmM/RAIkbzF
w8mZkEwlB231UGpnR6O8GsMcDhCuBMl3mwrGgo7yUz/hKEAqAAB1rvGwEYAdVvyNzNwNhHz3QcAk
ARwIzY8SEbdSIeiSlaN3aq9z9iMGO5Kmtpc1KyD0p0aklbF8agKYKRHQSv1eOQt2vmYLfryf9RWg
sPtMHd7EJW3JJX6pSHB2F3iJkRUK8ZxOjspI3kXd9efW90+sHtgyvjXpPvHdh87gRZP9rquV3sAh
KOcR/9TyAGFPiN3wamiongnx1Lub9pbk5vOYvDoOYb8TnZPVJtZ+WlL39lgP6uzdXD4S4n0oqwYf
ZY3Q2BckXD87lSXJnIYmbNooHv4qrJqonIlBCJZuRlWlwqJoUQc3iDV/PPFcSsIaMObEYT+R3+Vr
r56Bequ4EHRQ5ljx8y8Bt2EX7SYZ0DasImC9p0QEx/7GJ9pVa9rtChxSCtaL8ch3HAxTy8qtTnnX
hUTSBDAQ7wQHbibk25re7QYLJUH9AJuDY/uKvHZb4I1nAlL6Jz63wL7LwZj0fP+5xT7RVicDKI18
CfgkoPcU3ce8qd05ktYZ09foIPq2qSOtIGSHKGtulV1d1Po1zltUiAH1R7tSGYHOx7i6W1ptDrnn
HBVYmBczKmNMBQC7ILDcrfd0byToqyyDvP+NgVp8ruGpfi4pCB2QBVao/ex45xXdFwqOCFfZNlXx
a2vSpEiU10AqLknNpu1uCS1bjW8b6rkFDy3W/7LGPZlGuUmcC4y+tjiIJCiumzCXdvfoXf4sy/xM
8jGh4xXz2x2yCwpBjXVsRlYdn1Oy0HKL1A8w5MK1t216bLMTLrO9azF/qQ9U5/uE6Z/wDGYd69Ag
2Zjcn0Q+F8b34Ky7gT5oQN7CfzGH/3on+2fxzNb5r4ORSW+PhL05rGguna36SZtL9ETdfuSjcp9Z
fkOiMILyolCUNATM3NOEDYwjMIxwC4eOB06Pr7UkFuGc8SwVrgd5n+9mjG1JHml4TE3/cezHz5L6
SQVIAJ29X+blYGVvQ/mL4nuDw1eHEM7am15d2nuMNPaC1ITVz67FPRBh4kV3vvr6pUKzojkDSV23
snsjPmyP6uOqO0cdiWpcP4im3RnlAtVykdqRFyQoijMWiGAyVVC92C3c+kJnZtYEcWlQl3YQ5a1O
9vUdGFUFiv2POw2eFGcNhhL1pu5c+ngHk4zk9ViogjrKKqx87rseGIw/W4pZWmKxzCYkpt/IULNs
uMxIEKp5O0FpT6seGNoZ9d+urvuNOSKeBeuT72ZJw+yuQuZQ46s0+D72AtlnzrGoYTQeTWzr/T7v
/Eguv3c6cJg+5TC+DTiQ/HkJDXBRbwzxPe41NMKIN0MMnVvIzXBI172Tv+NFlvawscDM1Sh3szlF
amSTqon16P7LYCN8QNnEv460zouGEMK5CHXnpGGvbsnUUwXNv/Zl7ryNxebcw1mAPAAZYwZ1o3LG
zInwubgSXnL0xlsX89KV6cWTB60gddqFi7uRy4NXYdwYTJBTHnWkITndcSgBE80saAYzaPxsO1Yw
wjRCgNCNhGjeo6VXmPLJBrYg9qKI6v+YgAIXNkAnEpjrHYqH77vflrp3YsYheeuusCF1KyZRgsAR
JItyHp7qtHnMiP3jpg7mDCWBhfyquI2KkyTuj4y5gY8jJrE6oEqWEojVpUwPj2rJH3Ez73SWGyQI
CPU7Es9uLcJWxCQhTRN43kHqMELH7ueiLNLSme1h60lK2jTpY9Wxz05xZCMzzZFmm8xXGCbgG4ag
y/4z1Ms9eiJHlw25BgOyrQnT6zumPy/iSVOQTC2S0tL41WN+n/pdGiS1t+XG7nGNDBh+JRwovvU8
VqwTj4T6bFyLRFPOrTp9JMOApYTicDq3ySVHBBLq9V0DA36xgNk3G3JRNr1tkJuiEYv17+5NwBh+
aageE6idh8I4COQjs/Gu45JZzdOUPGteHmhdixPfvfjiucoG3Nr97uluDneXh67mbrC0V5IkYKW4
ROiSMnBAYgy967KOKan5uZ1eujurdZdZjfNeofVBsjcTuteQLc50uSeEZANEv+sI7CoKu6J59Dkp
xyM7cpCblwrbASsxX/HNenCai36n7nNiGrYwGazgzuPEMa54qZf+CGk7Vj2eKCrizQaVysTcyoJm
ojfLaXuW6buufSDW8rBCj/VOLoeyhh8jOBb+HwTsJRmuo/yN+19rfs868LtXT+nPiNW2aQL3wto+
pHE4Npjh0+XHXnx+vO/8P2dCTM5r2kwdVqr5pXN/Zh2JIw2mjf5U8ne0eVPTHjz9ZK7Ns+E8EP8+
9yDOTnXqrRuauXsaVVTFD12bPwramJr4lIksIvGLNof2XMSEl6MLqbN96+gfmfsvc+1gIIX+UfRX
F0FS7fmo1xRZn9RLmPKYG7w1UCwF0fd1yrA/yr01AFAXNIiTENe8msMJVeU+ESWieiAzMjbFr11f
jHo8eKSvuGW5NcaaTKWUOSDfEGXQ2de+xYKa5STCDlHC61Z48YPJcZ9W3pXEMBpnSOcofOwrPyMN
3vk91XRBdHOp7mnbA5BVSoPl8tjb5lEDwHHUsVOHGGS4tdBWxVfKOxFq/2mrFcAtncruw+z/s4n2
ScA3p1RDvPFRmjTGW/PjQ4WfilBYzywAwu9+XxzCzZXWStgQPVi4xvsnuklDY/IOlpNEngAQQQLA
qS7mdLc4O90sWH8+ZMfchPwAgG249Ta4hkIwp96TgnMKPdidnSQ9hOp4UnMFh3DVV5HMMSN222bo
DO6x5tDkdsTz9Ot3xDEk1oH9Z6svf6zip3psHk2ZsYP4w7ae76YSnzfEPhW8nE78J6i6AHmSuXXs
1o/ZfSntf3OMSFEjbIfcO+LeGjJUvfWxrsXj7FPxI7QoibV/diJP1Qq3qr2iUX+ZgUIgVv5pFJUX
TgX2gwh4BlAjOOHVxdjoYwe2YSOwYLHncEcul0rzaJ7Hjetmxlmm2oVEqFKoU+rZXyvbGBMT+USc
665+vrfECtRapMIwDzPiM3dh+ivSjtaS5KSW4gM1FdMpiZ02M7/tvdhPC5LFhX4NRsYM+YiWv/FW
hKaQ5wY9FB0Mj2uaAH6WyLpBEmIj9D32b0k/11oACzXPROEiC7VQFyDWMzXK/9KzsNcj/U47HJmO
c+6c9NCo5YDtZ7CwQKwa7/6ZRWW3NFQDkViY37q03JZ7Sbrq0jpnckyjpGIgjEXyk+X6zQMpgKI6
ED666+yPwb/6ab8hyWzjse03jBi0b3MHQuFMwtmWQ7Mb+S+dYu8PiPh8uR8gKGVPOU9yZ6d7Au60
3/UulMrBjEeIuZPRxmFppTtn2a9OH7UmqPB9sNB6+PbmzRVNkDdgQMY2RofBw2JRdz5ZJHH+/I+j
81hyFNui6BcRgTdTIRDySin9hEhTifdc3Nf3ogfvRQ+6ujIluPeYvdeWcEHXuvqcl+UD1Kkn0/yR
YrMpeNxlqEbmALpMPUz6Xq4c9J78LGmWBNYc2GSOWZLwHBBXmvWcDsNzCBRo7Tdl6K8dgZ4m43Io
JzqiNabJKwhU7HU1vjLIpwgct2N5HSzNN/Rl0yOs7vP3dP1R+xs4M9bKMfS+BthbHbmGeNFIwLJa
iy7XvC7ivipClOHLtLSjse4Wo89Zo/sU07a2nowFr/aMVw2d83tZpJzlcPKZ4CUmIhDape5cY7UN
U/OgkSuBrW3pLzmYx8y8DTOkWlb7jvRWw8rAXuNz/CzV0ZGqnWq3bx2LKB0nXwesCatBWRd7Ru5e
KBuBCj045RyepfMiDY9xKu9JFtJngEInHlEHlxs3XVBZoy8iPFNMsZPws8VGYhVio6qo5y2+a+Ab
vy0UYAg52xGsd9ckh6kDHTXulqT1Few/dvIBsPIUMd/rlr0YWSvqt667t+3Tin+BMCzpN0u7LDRI
qBZyKOwTZXJseukEOS7CCcSiv5Glq1nBWLc9It649WXETXxPKosoVNhyurwSeYuEGUlWDtZYRqUr
6xVIIgR0qWUHnNDeRDVBGVdSSddh784rKY5dHtEviarsi1nZxLwDNWcDwyBfVaPtmL5WirGLNMT4
8UtoUJQrEEae6NTddpeab4OyI0LpbPVAWXHt26eMUsWpn7CwjuKLezRdvQU4HvF2RuhQG045Ps8e
tU4k/rW1QaHEWjA2MXj+ytKEsQsEKL06QSyqmLwo88v2p0DvPIh4o2S119VPyG/3Nhl363oXyRTc
MaDFmxxqAsKsMT3QMXoOA1lRXZOeTDwAk+G8NaYCUV5Jtlx7U+SAdSVU+gO2lmPDTdYlhU+JA5TO
ZQvzTsGPXlnR0Jr5EEr3ZnhKVt+rPF6QGACNsA9UXokRQqfAkl0X245ga4bDsnRRcCxMUUVJ6NzY
7LISViqkWUdNko+DpVLkUacu90g5aBCnZDY5CYMVxoR+H99YvOkbQn86sMZqLG0tfjPUayyaS78N
gxEacAS4cu7vtAlqQ158uJ9Vc5PIs9vW2bMa3YBEZC3blksFJiI0P/FuIBOEdJHXb2JCAXIXVXQ0
2UCx6nHL5tjZWA9x1eeZ3yR4Id5CradZt1zd6PxiLWRIEORlbJG/Fn3xBSL2c9KPJh1dXoaBivPH
avRgjCB7M/qsK+trodUbyjJw2MNaFRQx5izVocI5VTNLg73TmzcHqhrPW+zEGGt4UeaSu/tiyX+1
FAVSASh0jwamLBS/I0+w5cy1zXvUPbICJ3bNcNny2UGmxT9TAobyk8WflbMf2+oKTGUbMvBvFwZU
I1MecR1IHqy92v6KFHkPXGhTAPXMO7wW2yraZpJwlXZdt9kuwymQS/usPfV9YCUnhXJyACtYVROK
V2Bw7DOhrMRmELMkYDXlG0O7XToFxPywa4QNxtX5ypP5eVF7X+C5q7NQnLNyOOkSNZhptKcKiKc7
6gMQJSE/tPbXGIbUhwxwCFW4Udo4NZ4jK4NPtmOzcUaju4Ba2LC17/1sHbMYhwSoBIEJzktm6AL8
LOtiaHoMZ8Is2hv1GAw9X7A5azqNTAxWscMvIbRU3tarJauw4uwEz4rp/mVwOnSKsZbtpkh/ZHWT
7Bss0QkCDG9OiQ5KMlsPulh9TG03XtFdlh56rogZJGyrVI84UdFwIuQZ0XFsnLKSva4ofuEqDJzl
xVfSVEyGNEYsGhu0lO1tiFzhGjXpxdbSSzRM+k4RTOiKwWYeqaHRGbc1DNBAIFjdL6yb9EKzt44z
v+X8gmfGdq/dqico2m2RSckhYxHDEn/tBXFUN07zIypkPAmuaz2a4zMErNdyxLzY2404SilDY9iu
e93sfGuh7bPyxH4h2KjfCT0FBVR1W9OkZ3B6zcNWfp0ScwrAyeBZH4YySHhyjM7B3OC8sW+4DyVQ
H1mRXxjnvxI4gRSKNAjIWqJCJNoXzwqZmGgfmGLamBkmtG+l1X/Xzcj0Lazh5FsvdAnCA1Lt14xA
vYQMZ7fuwmlnIaPR5WGn9om4rm6GOpdxYUBWh4tg3jnI79k0AHuugAcLmTOxGPU/BVH6BWi8Zoaw
8Tn7Q2ARvbXMFxb5SrqAjh2nf+i/xQH9YkxuqCZ204RBS8kV7YkR93cYt0+9adU/RC2y+xn2hlCK
/ZBT2wxpzD7JiL2ZO7z6rQDqBqNDY1vM6c0G5jUqmromULYGwKLd3PBTtSNT7mpd15hhFJgg4zdE
7CXxP8WSWEwt2GnVeKk9iBTOKP1TQlwPJb8pqFzkAGpxcBi/VhAS9WtqQE1epJLuNYXg04qUIa1a
umYSpduvWKN4GXXac2sA8ErCyWJWtyJDc7uAtfipss4JlEH6h9Sb/pRtzcYKw/d6TLmT4M4AXDff
ZWPmgsTIxdHwZBoRh46WMI5BTDaq8ujWC9uNLuv+xbGzFj4D18o0e7WsEiOb2ex/5sTPbInvUBt4
hEi7apaHjZZtfS6awdGDRQdQVyhOs2vN8GWUYHEZUX6wY/OYRBKoasYSipG8ogm3DjqeXpGwXF6a
5MdS35WJkt8tuYSk9qzM5rTTllzdzMioBvScYKmBYrbZXq8YQYdrRUys2k4zzGfdGYvLrFjnvO4O
qpNx+uHHrWqFuSEUcuK7UOWAQkSo22fCT2tlwY/PvTnFpsLIIRs2ZonxDyXC2Mdf4MA5sKaxOqn9
+wBBPNTG71xrAjvh5mvUiJtdOqI93WhZu18YKjqd5YtFO0tNs9OAiWhGfpjFgkYYwpqJBFa7anHD
0PSpyLot1rtDlbz0qX1QVOFliF6jIfdbS4Nf8d2SrgdmAFFT6inItmAHWKrEX/vPADjbqvXBLrGV
0rqllxK+jBtXIAq5oANsRx71uq8z8E2jB6MbXNKzX3OvNfmM/p5ru3rBOOIjIAeFS8AMa3FJLu9G
cq8S55v+uABTYsoVfqzvSf8h/YEp6me5Ti94sBzy14Zul6HTXmrsC1+WfVXW6EbnQMIDSwkyzUvx
ZsbZDpIUvp6GnPO3aJkDtQOZHP4wTXvOwipoEuvYKgSHeHPbuBiJfBLo+GjZbMEEzTL8V6Z2TGJ5
53SZPxASYDo3s+93qvrSLH+Z+jWh9xzBUtU0kSHz45CBtdLMLobni/JR1FQPF8mxPU151THNTODe
14+pZM5S26+dTFEmzsSMYoLUdrL4ypi7QGNkDM6+NSOWIRtIy0tvC0MGLaazADmYtl7M4bdg/pe1
P9AQyNG5nSakXPQXCY1f0qI7zrqDoj9nMSAc5FQjHze2Oxx+zn1gbJMRITcgEhcl0Zp2ctDSjWp/
WsWuTPemQfqjm4RPWvs62SeThypesdu/pb3sa0hiZNnQrKSnnGmVROOWFF5E1VBCb7ST6ZYrp0Vc
QbK4UU1C4di4swakXjypunEbtRfb2Sb28/9TXyuAlcEshhVzS7G56ilsYbpOeB/wqRiZhqIDMek8
nbNi2SZR6Frmw64uatEgilgOeg/1JivPJbj7WYH/whM1aQ8RlIwYs7gBDoXwTkM4Xar7BnEHrVke
jtjQ2MHxGsjpmUablgcwPO8lQxQ0ZOQNxQlDDsutY2m/OKhvkIHpmsXTjvxc2gPzuBKcGWCPYfNU
bDOd1oQSv/hJ9TeiRegFwZz18E98cyTX1PF4mYTRuUP2maJTyrU33PI7jRajQ6S8aSWZ1Y8GZR3I
KPPFod9VbC+WGV+nwZiVMqCguVFOk6g2FNlepJ/EzETDVu5LZvvOKP7VNPElYqYcZ8BBwOwdmCdB
4XQnds0ZAsnp2BUfMBYWItNa+4DkAlPdqtBDBu8ym8Ik4lYVgjron45g+O3rOY7O+gtYzTo6EndF
XCvUnmMPnIR4lxGFV1pvbRZ3RX5G9WQb+Ati3hHCdKtgCW9xQtpDyoNMmHA3sivakbkCxZchz6Wy
nxKTjAhcWEQKbPi0kmhHDW1NZ4W433B5XNgP3KvmzarvKjJLIJSupH204L1aDfsTAjM7RES9l9Lu
BPieze9ryqYOUJXHqhpi8G/KATp1EKQT3ijErvKXRIWXi56L8lNC79TnXJzIN6cBZz7LDAcle6Vc
TOWryT8LXhE53CEzclWyO5NOcRsgHySwSCM/+1nkH41i+A71y0SwXshQKFVRdTVAZ3IqLvtHjvC6
MJOQs9hjfbsJ8xYaMa+TgREGWkSbriEWyiOzZb6cii6kPTZxd11mnXbAOfepdenplxY5OunFA+6f
zz3D3BmEUYJfrpbRt74M6vCrNM0NWHDcZYfEmp7bXNmlsJ3oLjZtH74PaUkk5HQx6/h3UOM3K13T
Zpjv8CGODiVVrKEnmi3xN4EjTgoSi8CShEdrAsQbWg23mKZszKnbkh30FGKwlZfb0GmeKPVPyOZP
/UrFpKIjkzOyfUvxWJzfbYGDLnSIG1URqeC2Szcm8/mhmU6zk1LrjOX/q6KhlfAjcQ3aNbUpPoK8
fxGIGwG9vGUIcxT1a1Cq7wEuct7nl7KgQ+ROLSLxf9asbCSHWPtUlTezjm6k+PZPLeazsPvNpWOo
xd96Jx86NcFybH+M0uSry3pUZh/pRNgPnwwH+EcnGDZR01o8zavNl3XIAFQ+LMieFdmtxMXN/pah
f0tDM8Q2NqHqECXJVkQIdhyG6XXt8Aib+8jRdwLYpyPX+6ZlI6Ovi5IPWclRGM9vY549i666S6MV
yLx1pfbVQaMwVEHHYh+X6UsRoHo0qFHVuE/gbpfgCUx7oWLZyJvqdzx1JpxeN/fUwRVhgfC23iiW
zW452S8xKOv63mLPU1sU/CK+Fk7MnyAYMgYV1Ryl1TuH91ZNp2c0eQenFm5zeh51ekeaHHmQbqay
4JfT3Fr2+Agki9iwa8HCkJ0WhotjVRvP4cyOaP6mMFToj7c9yCGboTp8OVbg+kJpzobVbi+tNBCV
lFCw9hueIbhz8UpmrFEO8T+d89xED69w28u4WyL9HyqCEis9CjxlucaOq4Ve1Jy19CB3H7ljP8nJ
zpnvSMCpZxPluLQmPF0lSIHxV6cYLUHMMbtUPzfeN3+OX8gd2qIkPgrT2knFX18qwfpSDMlbXD8M
HDslUKuo0DjurwhV4VsYswfYyICieC6Ka9v4LECQsVlKYGWQn7eYx80GrxOcSMHdSZJeL2O12cLm
xUpkcZFoPkcjSFTWWbhZyS3QANA8pa8c3jjWJSDrWGEMZpcoILnFXEveUbmWqIXJKniwGDZPPAKt
sZFe1V+n8YEbeARByMJVqfOyh4MIdJOcEJywkVb3yCHav1RTX3LVALTF0F+FO+JghLfBkgiFvXJ9
S80yMLntrBZQXluwpOysp77Q3Z98Ta625b2q8M1guvXwrcvN3o5rl/SAfV5hphIjQ1DuepHviww5
JaRXQ4m2CqMSh8UPNwqDgrEOiPfL+2Sb4EcP+DyUM60CmtDpJUM9v0VNmrduGG6Km/ZXfs3o8a8V
akwAI9Ih2c/77nl6wXC6ZFubUrjeNh9MBRzkzIP7Eb1Xz7xuq+L45uybG+jdDZaWGZPiHTkxnmw9
f47QLYzc5HyP1xzOwFAgIRpmUt9yZid4ltgmUkvOLM4m5TsJCShVrOFPGrba58jyttkurnNAKCCe
9ZPCLaRieSbozHX+0XA4ENqRmDL5YDkChOS3uCGpwzxH41dKb7DPWe0qs6c3Z/NRYYSxd3xtfXaY
am7WTevVWERxlqMOWM4TcuAZaPum/JvfoRKgU8Z3QRm6YIcvPUf7KFbnSsDcF+1wtMGNW9o24jee
XYqgDbUCzz0/2rAQzMMPyI+C51wsfsOKMD+QUdfn/EyoDjHe+WG9laoHnhrkAXg4x+iUy56jBLSk
3jgc9Ogo2cciPnL71fOeojjqmRsHUn1EJYQORsA3OlTQ6vgCIcNzbb5Xfn/GJKGGm876xeRr/SMP
DsVsBWVsDNicMEZhvwcJr1kuCuv06NxY363N5HQ6mgIe0baBh7NH7aoYl1l7Yasc5c9y99Bq32he
Wu4umtHoUX+Su2zYJ2Fcs2ofZdeu4UeY0KzDzBHXsOP2OL8YEW/Cm5z6hRH0qAIAY1C1hfyi5kPw
T5V6l4h1h1ZvIgNWfsLcl/7q3ldlYHxeF23iOycRAmnGbBj4KAYTF8U6Kja2LdmPglIRCJDtvaAs
6PQXmoGeybR1pvBDcdIZHFg7A6ryju2BXZx19Ph4kKE1LS7+G50xGFJNZRdmBCLSofpZ7uPebtST
wZYzeVFCL80CNJ16v2tyX+32UG3G5pmDgsc7xBDBc0ZSEIsLJmbRN5jsMEbBw2NPmopPDL0t3D7d
W8pufoyFOy/H8U1lJB+jTLkYkjfqJDYNCLG3zmfGWYvXAA+a9swjUtZHvt2u5w+fw2HXVnAsWXZx
0gZmfV54XaLwbKCg3hXtnocYFRrj8Kf8LUadkO7bdv2VNBIQ3xai7mzX2DUGp2r8Zchnczpa1bHr
Alk62ESi5gdOdcV20y21z7xqG9e5REkay/zgF5Jj2rjLQm5WAWRf3zXRz2K5SsVlUT8t1taucWdt
zRnTy04lHijbl9Vfrh009QBmJ4Riulyb3tNBlvzxUfAdck82np25k7HVzAvcFr6efj9d0P7WKJLi
ne5QmYGDjXfMEEv1Oqq36eLKYA3aLe0Xa1yp3CmLV7e/TLItCHI9keGAIb0UFAanUMoqwBsweqOU
O1NyspANsfWXrsb3xeageyPwI6UMBYGCWK9iG+nWw6OjnHF+KQf1jrUbK+0tsFyn2chUQ2SDs5m4
YjyMrjl87OGMfYuFN09A+DN8LuR/ZFCwXBKzRLmpUempkNJYXCDQxRXnrowjHZYnc5XDgFCdMDXF
B/XW0g4hZjBKIrywYV+zB74qtTvy50LElhT0m9ZknrJFfWO+SX8JN8qyBxVBAe/1A0CWXc6NWD14
a/jVyaUh8J78Q7ihOd/ga6356eeK8XvXIMk5B+R6MlVK76K3K/gH6JfphjhYvmbAg3y65Ny0eGHZ
WKFUeO5Hc98zwuOwI+XLaFA3PaaJvlCm7WYqBEBffVoFJYN0twiEQD+EjwW2wM4aArU9N4iOMB/J
KJhfSnXHyi0RB5szmBckh1NA7CbJldtWOc+M0hL50nPI6PNDZ5lpeBMjeR3TTZBWu7bj+NgCPshu
4/ZDoyvcZNEx4sN6Lyafg1gN90W0zZEYTjcwZ2xTGhkcwNPCVoatVXtgnug0LvMB4ksddWea8LWh
HMS83SeCZnkPZ2S409ZavKbAIcZgYjOeVs/W4ikAd4lzqmTorJzYPt65PH6KaSEA4iCx2aoopoZd
8jE57uycx4QKL0DKGZLSqW9RqvSyq9W4P7eRFYDkqcGPEGCR+arYRM/M15ofhei6F94xCjg+WRCK
jc1JutXakxZfOx4cBtvF3fkqZ1fUSGRwy13JlMrW88A1W0b8pNsFqNWkNIiRxTuXHuQyhsDaBSnW
RF9EOZoEnamHWg741arYy3SvgkXALv/fqGz5+WYYcKxqPiNkkg+pveg3A/sYOBQWlcRMGtzt2/Yr
S1hN7GmhELPi4tHfiZ6hXuLOBBfU6+9l9SM326G9EzUz8K+03vjbkXlDfeLxOvFa8LV1ex4eokjy
r/iyID9jE0HWX7eetnBN5PGY8VUvN2gRs84QihTCjThJ2cPk1xQuixXWcVW7z8IDiwyTHoJHP7Sv
unMAKs/ctvcKK+CgNggukN4Y2E8Fyls/ZYNfb3r8sht2ddOF02Bi6CKwdd+BC7IExdp1UpEM9AcD
spQUvs1WgBBPn/1O+7eQVpBg6b4Of/jyoAf8VO3W7nez82UTWQ+aXYfw0AZdQzDS+NDKY9yfGGOl
MpNLEEpIy4IMQUFrPZi8aS8cF+OVm7nA95EE1VV7rYyfwvqe22DEEdzVjLj5jwrQX8g/gLhARLX3
FYouC+2938LGaQMzPDT2bmDBTa2OUmM5Y8dk6TlyLRS5qyMfx76xURlneLxDXLHYyzpoDNiZ0IUv
G3qBincFBYyxVonqcsSPxZGGPrUBvsIRifWV+lh1s3dKanGtL9bTioHcm+/aoSdWKR3dfEEYCaPh
Llk88B4kMDoo6hILgNctsqk/0P9tc/lKgSoG5j9YwjfMisv6H0VJYv1greDW4c2Xii1ZZ5mzz+rr
0oG+pWHwLZPMKbAq3sgOMfzCeusKMjmuRF2wPef6yhi0kzHuc29T0SNu7J1Hlr7AgIpd9R0SnDky
FTyC92i575QzdoWIgcmwbfOtUR5axAvleNLJ0kDIQZza2J/r+KpMdylF91tzrhMjgmvUokZSTyma
lOcFGfwCszeyfB4z6qqKFhIIczUdsfYQY8t7wXHHS1dfePyskc4yAB0GoAadGNyrXdSeY5mMypUn
wUNnvfBkHaqpZBUATWotX3ms4nJHQUsFkNxMpv/vurMZDtmJ5EgODv6fcQulDC+5qrFKexnHA1ka
LGT2JmZBnNuWp63rQ+bLroaHJ4LCRN4up88JpihQHyXzKhYCyY8jtuAFSEWKfqcLt0NzW4rHPMKc
lW9STVwCsho4tDS3rJhlaZOQydSG0z525H1UJwexiCCCTjvVhCrTnKINRGKLbqTxTNaqZi/f1zSP
2fjHpT2mI1IFQmHEOynhVGUWceHPiY0Ga7xKIzK8fK8zdmFKoimBu060wXTSSiZnaCsrKI3BlsRI
lAw8xmHICSdyd3nmKrnZLLqErPq5q4nHMHAEO+VWtgjtltBo0yGI4Qbjc9vc5uY6T4I+41xW3wTS
cLyjs4ufWk72qvzU2sUr568c+zZaz/Kz4+SdyZ9KSXmQFBv1CwIZ5dPoenDWtW9XfM6D4snIC8a9
wVCsBpWQiZSvPqfOgL2G/SizOFZ4WZrLwumvD++91UMm0vcd8VFGwy5rVM5TPmNnQbhhPEXEAqYL
kyYN12Nr3OwcahAPgjUxc86tzSgIMFxOORMfVrztwCRbAoge+UJHAbfVm2si2GX98iH3GWf58pKo
P2VL6kREuHXzpUNw6erMLYaR2Rc0Puo4vruO2Wd06+Q3TcWK9f1S5jfdAFbAgvGn089M7MPhc6iN
Te8w2rtNwKby5l3WPsnGQu9+X+JXRB8+gYj3HNUxxEkzmIa3XG8Yd0YGMJA1Jlyn3YmpUEVP+NhM
loJRLcZeNCRIGTYRCvp4F8pk7li4tQqOH1t3qPfx0g+x8COdxkBNOZ0Vuwwih42LNHUFu6+xJN9s
og60ORN7gZRlws0uO1spmzhmsPUhuiKpnl2L1zRs7loGtOwe/7qS3VA/qIFVcCqZC5grag9UbpnE
dgrOh9ZACmhYUTZupLSUcaHNWAz1O4Hci5RyXYUSzfjMcpQAbTczdrGZZwcJIiqr//o0mTx60Smx
xWsC1SVyjBAViPEUzvgVjPBBwkWEEFhiO2/CWWtQd5uOjb5Ktd66/xk89xlJkvQv1LVzZWZBaPMd
RPKIyZEWIuneKqQUlShYydoKLC3lppc9RkPNCyfGW705eEVSvxicSsQn4WPei0r/wPU20A0NvqE5
+3xuL7XQf1opeiIJ1nPMcKf0DAyShe5nNVgtsxZ7gFCwerxWPW70sOqPsh09F0qWuvqdQltvoOAu
Ejm8ncVgbJadm3CKP7OzvgcyTdNS84c5P2LG3itN/68PDczktBE1q6+ytNxxjrEnqLSa6qHL049a
jjRWL2uoYHUKBw2VTW0T5DudVAWSQPs7cWYadbWgFMqgTqrOb1NI32nN4L4ixQv9Bv4ep6/AdUWo
XWyTsL+qP4Rk17JfWGPa7pM1nwwcu9v8XE7ZXQ7HlAV4egSzgeezo2joSRhQawZ+INN1f7AkX0jA
wxRDN5m3MrAhCBpt/FoLTZzOuSZaIFL4w5t41Xjv2qw9ZpDTSmpXvPasIfHrbpE4yujPZ+LMdFKu
hmECEsTnqKjPsh4/5ZX1lk1QBAU+ApAPR1EUd00Wx1UdTJHc2AoJ6mmExb09OjLriEYJpij+RZMO
qxxAICNCCGstkTc4a05sAC9kk2C25nABK0o6sq0N+3g8GwzZGmKojJBPv7JMnv7iKJXmRXXEP7Pl
/bek9ym8N/Na5/Y3NQUrHjHqh3O+GOmBlPpDbiPdngS/X+4ZjEHL1PybWuPYw/mVrPGpg+K8sSdO
lXI4KiRuZMiJM748weq2ZLS7LNea5VCqaLuutb4BCmJhIbAGUhcKpyrDTsNYPwvzb2GFbxmn7iZG
wMWP6ENxfQacf1YWiffGLPcQAdgfVgeti3xDSfa1Q0pLDJKWwWB0NwQyVvHHyPMc6tNZzPYDH6nW
90+A08m6kEC8hfSWKj0+j1HgaTR0lB6BzXZTBn6rMWbW8i3tx+Jcodk+bIXxdavv2p4rdp2OJeQb
1MwZ+7uoD03FVtMqzm1s7LLh2M5DkBXdVdNwUhrOS6KE5yZ911YU5Lr211AbY/4q+iRItOdWw4bd
M6EoaNcGBmXpKUM2aUOLmynGTALJ15DbFP2ZIPGRrKiKcuZpKApmjjkKofcp/c7GzyUd4I2fSu0H
7iacqGXTsfKF8hSMPUFJC3MtNoT4tFCklqzTi8nwagqQpEM0SiU+YJdS64lwIht/SeimGNKaVZbA
laI3XzXasY7PRUmkbT3FeJbY7uSsGQGhEZOJTitlPr50pivk1A2l0pXng0KaW/JrRR9th+2JTpnD
zJeQmkEdZCvTATJBXq1UruCYjbLKm8b31v7U7E/QZ0SNe3b8qLMPQg8Y9Yz0WSgyh+LUdQlCQ33b
iejUJhwwfb7PwWtH/VVdYy114ERht0sLwy9BkFWCWaVMkllrQoyFDECygzI4rIJJaSO4lVA0X4Vi
rQPt4QXoazgo8w9Mro3x0on+UmmRnxifZYkauXMY/f6BwSRzJ97BNfSIOkHDqXlqWPOqIWQHjTUB
COrmUz29y7ZzVnKWy7mLc/iULuEh05aDOg3EogjS3kq6OnZy6kEfwy8FuDQriFPVL+xOS+LCZnQb
Mog5aWJPCcg8DolTVk6sU3YpMbIRXsJRsIgfR8ZIYA2FZrzr1GIYCUhk0af2IXMCsxvejtGMgwLs
QGl5NJEMWkCguJHTuSr1boU/0E1zpquGvG3400R+1cV8GUIdTI51U1m09z3W7JExyNjRawhk6KHY
c2reECEFURbv6rJkI0EnC2rqpjPcTGz+68yW53K6Jc3FADC3cRJ5FwnsH6F8aQnT5oy+qQs5lIZ0
bFh/GIX9r0ESJC32nQIkxLgvqxaQL7BrZxzRBPVVAYLjvA7/JHN8I4zoqCzqw4yXAxbUk4XSkrgT
qO6ktEgA4C3lVsIgVSvIwvYURPJ3F5/DJvLHULqUO2fgFq4CiKVP6lRcnELbZUt7XUxG2uxsHMW5
z0kL/xTe92CeYsz+0wSkB5LnS4lxJUKakyBT1ki6Aay2t6BplzS9k4PZvzppSwb6pbyIsUWD/HAW
qBL9+I3VjymGwmeLtQFHYdbHe220mSv/Cqa65uizH76ocb+XSn1rhNWf3CMbTqLnuc99qtIrPV5P
J9JL6PSZ05mW/KKZCngXPeDvZCAl/8mdfZmT2e0bDYiaHBgASgxQa2mnvrVj/S5EdzHG5kgeJiHB
71OGhllVT9AuCVQfuSLFs2lYxFmBzIpRViP/apfhnUURpfnOtO5drAXJJJE+kZ0XNtCQfcDQWY+C
5WQzhPeWuaxRoFqycB879Xs9fPTDfF6y5lEOy7usJmdBGhP+e1ib2Y+Ybj0Jp9H0KtHGpQ1TJLz8
4JiLs7rwBKWPlA93iqjSi2RrxfUdnhlrnGhgf9Sd4F4B0SVPvs+8HAhZpzzxvvqooc4Ct0POa2jE
2o89hYwca3gxybfcd5sm6fwoSp561SGXlqRHwxyvOeJ11sg0QyO2N/KEX1SiGFAKXiYpf/SL81rK
0cNgDK4wqIP2sy8U608WeEitjKqqBCLMCAk6d41FWYYY5DwKoT2roJVgCUPR6C9dxaI/JQuRvXyV
m0Dyk/OArLgIxY+V8MjDcd2y4rHoJ/hb16EQoAFjuk+rkHl5QFu+j6316rTJW2s3fh1pv22HMiet
qvcYyQDh5P7UtmcIl+QTm87FcNrbbKhuwg5ertFWWcuxWZcIFnd42H4ggpBlKzAM5SPu7StNGCe6
fWqr6mTpq86ijTDh9Vdb93ssyUVuOhtD4K9BTLKPWV8Q5pXhLuir7hW67CuX1y7HsKFPLzCg3mpi
6SqRv0inaWwvdpO9dLUSFNXIU4qarFV+6tyN4ynIKh0xSN896vAehuKXAglF4+Dp69dNijrm6Qlt
W/VA2fQ962dEibexag6Gkr2rfEhgWhES7pq1Y4NOFYRLeMxmHrZZ/gUfG0hRgr7/MpI60gB2ygZ2
aGlyVNeUCAOlbD0otAXxo8mVSyUUNxvFbmynS9z1/2ZRXvVc8kuz+V9KiXSM+WjUM3vOJ400pa0Z
0v631hcEl5u2zhYcwqiN6UOxumuplGd9RrwJx2+eUa5XH0TNXVWQDv6S4Z2yixN1RaRqb+ZSE3tl
M7OUhp1drVVHeKwicYKPBAcid3vnRLqiXzHZHCUOIIgMUa4ELcqXln1qnWSrjYg3b7U3ZZ9FChdI
/auw+0HhgYf1Kwa/k44jVURXv4GbBxr5muVManDFRUgxOgQDvLJK/k34AmHdECB2PbfgylouwJDT
AG7GuvNb7DUy49QCFUOXsKGyXxsmUxJ2ulkbsNrAMIFZYubbaMW3/MfReSw3jmRR9IsQASRcYit6
J5ISKVG1QcjCeyTc1/dBL6qne6ampRKBzGfuPbeF0tj8EQxLqfApB2awFGGj34EHg3nQooSwQVuW
EDSxOzKX0IC4JONAvhgyMj3c9iCWQsL7BgzmeGu2JcxIYaBHKJDovkcJkgW+ORl8QBUkX3bcZHFJ
klGwVd1PWY/Lnml5CYisRZ/VecTOV2wD2TaZnlxMYwpBn2RI65Kc/Ziqsa8PYD12fRPQk/mw3Sos
Jqyb3Rx9m7WaEMdUKOgMBA8ueXBJ4e604qqwYiXdfSjOGlSeOgZoq/1zmerV6GPtxkYZhZd0DgkZ
sGyP7Sbmehlx/rYWYnDWykjMfBMMMQwBbJPdoCNPJRR+zi2FcCUjvGY0iHr+ZjXuQmM5Vol2SVYF
28ABJadcOUFwjuNuq1WM0Pp2T9m78p8VWs+EY2V+A3xYyA2cVB0jJdfIcnKyHzO4M6dCmreiOh9G
9t/MdePy6navZTnsyQdZt/WWM46+ih9Cx5RxligSLFBj8Y/JtS0bxsOiXTkVojK4ERF7DReWp/E7
4s6dCLniSLTsK3IJ03PYl9ibkh0OBrKaMpf/6NWbWe0i4RwDq9uj6xYfONvWVvEzf5l+HpdiK6kR
8GfnASaQAIPoM8AlgPspZA6VI8uBd1h/cyU+9c0RfeNThq25/hoRPOkBw2P7W+UUel3KBuTqZzwg
74n3ilpjKk+gDyA8DrsZ7SqSfed8N9qlVRt+pxnfIf973buVb0X3i12kMr7wxybRh8IGl8Rn8nJF
A+jrBTgTZ+K6KMmp44bLmuhEWNkpxFSBnbPeeQGryEo9J3K4A3BCxlKeGB4zXQxc40BeMqodJAov
utZswZpTw342xU+DOCnbu8zFbPUu1XmS0/9ld5p+8o5bKnuMSGgN66WKOoDrHpIvF1fCylULZzo7
vJIeOk8H+QETSIrpHgFFHo1LHcl+Pb437J+oFVgW3YuZ5p3+gU5nKXQvgUQhrCVVltk4vSqSZQgK
kEwpbgxmoXa1BZjC+NVAlG0+w79L4KSJWRGlvKVCSoa7E1HltktRypZvHga7yH5oqPaxPbN+h1jD
VVKjSUqmY4jDZMLJryC4NVium9AAjcFDgycArgu/1V4GoVzPBwoxqysTnUel9xuJuIT5qoI0YOrn
0PeYjrL140ALazzlvbulDSeLqKYfPfqIFLve33eg2RUT7AKL3wRNQQH3sVGEauFIuYXSXBzpfCzd
2TUVAwTG3Q0gPDkMC51Jk0KDNxVsfQKolhXuK2Seo9imMGEc1DkWXy8nQKtg39FXyV7CQpMK4AV2
2IDJKKisRRFixsGU7GtvFbLQgSX11YH5Go00kLhoOR8ZgwFqS9aTzlIUUa6BgMLjrg4ZEyK3Rc65
DkNgChFjQUwRRHsV8AxGMFkdrhQnRpebAJYrWQ8EdyvB/+tDQW8iJm3eNmqYGiTbpiEyqifiJEJB
0Bsfo0xP3BgrmsZNjrHEt/K1ODBAY01GM7IuWcZMwbQE9E6McAkf13rWyK2FWWHiuxlHaH2Aavow
2aWJuSn5IyQ2uzHES1xaV1JAT6R0VWwh/BA6WdovZ01pVMYHaE1r25v/u5ngCUerNDc9timvtw6z
Y5f0631rYEYMiLIoMnJDeigoOtlZyGORFMPEJKaWXRs8SUwtqwnktLHN0bgqo1uSc7600Dagj9gS
noLXunriN9mjvmrDCsaotqSd3IAPfYEMsg5b9EXc9GEf7WBlz6ve2H1r1G+asDPoru4sBeYMtZx/
DTNm3vwivTVYuupsxj8vmP8h6h+XVob/PfpTYDL7Sq01/bdK6L7c28jYCDDgOv+uYeTwkrWkGdj5
R1ddQRn+7zxCHeMAutQt+nBqUWLIkedjk4HvjP9Fy9nFPmKGdeik2+afRo8VTrdAu+oTYl9uYARL
hxHDUJBcc/mWtBdb+wl8IKZIYGyXfLI3lfH7gI9o7MpbdnsTblNxzZq3KLr24UPUv0SGp/WH2z5K
821iYGuydq01opSid1CQUv8o6Mk7NFUDK5UM+XevLrY6GdFmoJ7yoq8RjTbwRsvFw7HRh3PgX8CO
YyB/itBDO6gNxROg9/4VYZWZXnT1OolHGv86FtTwDHYejNKrovMbbmFIuuyapOLRuBuEyfawSVyk
pyXkB4ONbSd/adqsbBtkBVa4duHFPEEIY6Putw32nHJbi0Q84ti4hR+xkf3YVPsZDuCWpZGE9+F2
t6iDIjNWa3MUCAAA4KXZxieXY2TfMCIsyCauPKxhISgYN8E8YpYn7zKQ62JrAH08iNI8SkHhICJO
KMH6xV336wUWwrXusbJN2CQy6aCTVnwMHiNGkVyt6WtWCAMMB+PAeyXspzp668ZH1wC0g8mS0c25
WDjzjkl3esskjex5YhZm3DHMSe3gFWunWlX9X+T8Y6DcNSxq5/rOZXojEfYimgGZjRQTdTmiw0mV
6E7VIiuoPjob6au9nM3WcfI8gS7qxQpApJzWic68neIkI4SIK8MnUrU/AdXkmznmwW0ov7hyNeed
BDce9X9pAATixYh+JvNVRxFvdb+2CRneeuXjNKdb1ly74q8cIYqfpdylctkwfvHvQxesExszMVdv
s+UPko5XVR+DOT419MDMAOpnVqE9ClZojX6Lw7diFcSvsv3MEMcAKOoxb7Z9AhKK6mLvuhYf1Kl0
tqXxZrO4b4trTk2SUoJ66r2gHgjNRaGNaFe+JEtsByk2AUZPjn3ldeybC1Gf6ChA4sSvCTCSSX8r
CkptFEy4f4IeNbd3Kfp/vcEeOzt49dkurhOKNhnA/2AW3mSUnIItLg4FsCFBMUsZeUsuicOqukJo
43zYiMMLryOXFpmk/UUk/QJYRMu7m6bMI8ObbD75hjCGO/4j1zZe9lmhQqvN98H7iUBRFKxEwuib
idSyjS9W+1zP3WNxVOqi3Gtg7TzzOYwv/DUJ10GxT6wz2vxBQ4CjAQpHVmjRpWO45uFBE+/Otiir
ZLFH1Rgj9YyHHUYgZnzTqtHHnaX8s1S0om2/jdGauj2uyUJ7nk1+U7Mb3Ow+/6OmksMUVuy4UU/S
idKrb/uw5tQdT0AYgKSTPRG+9CUv6YTlFdKSEY9HEcm9iNFmWM5+SI7BQOzc+M8RxqYCCUEw1lr1
tFqGScyoQXKicQTxDPxPJ5zAAAMGpgWgum2AUEysjfQVm2K6nUIiz4wvUPOfAYV/B2hA/ZBJt9u+
RJFxZdfzaaX1ZpgtWfhhVeusuWHLVO0iZps6AyepgL15xSF6bmoL8lJ0dntSOMIGxejwIWrjBak+
LojhXQ8EmSXjGv7vtkvukSlYU0IUKmIGnPnG7OMXojr3Y6/tzTlcNBgOCWVVLrtVMgPa6+I4pnOz
xnEz58UM8qPgUnMiTHdqPLqqIlcJu0YfPxoruJFueu3Ir+6xmTUOOjHhb8j43GaMr1LxrSFk60nj
hYswz9eMyd66fo/bytnnALP8ONtMib3zKXEcmJMAMtCju3vA91ood3Hd7kymlq4It4FPigvYwZCS
TxA1UjDUBpFjtjgsNYvVUz9tY+m/2g5OPDO7CzFoT8LuXKzPu6BlQZr3/X2q2EwGbP1JEbt2Jl9S
5OLuzDzYsGRw5/MEIDxi38kOdxZzcTgOq34x9gqpSI3Mlsgm6jLjpySJ0xZzj1I9mh5KlrgWZtsd
5lzXzGeqkgbVq6lZR0e1GyOq2MJpkFHMZ77JXYxSpmBluOh0GOxTcbKy8rPRu+0ENn12XGbzwmjm
a/U27fDofSmIeiNRUk9BQ1Sx6VwSal2XjAcugelcmxQWPrxGWnCg+kuQ6Ufsjdfe6GFT/XVJ95yY
rBmHUP/roNRR8pZgM3Ut+zflPKSW/NQo3bQfB5zHRH5UBehjECQRz1YiDI798CWrQ/KWSe1mI87z
Ua/VdXnGy/SZYRspMtK7yb9iFchaAKeE3Rjfgwepy+n4pquIxQKzCH94rg3j2eJ7h+vz3Lv9pXH0
S8iesIuhi5SvQk1flQovGD4+y4cbjdSirPvzWSUB0tPx2xvU/ePAOWZm0EXprNn3HCw5vjRQ9l37
3sto67e/CbSwUmrvjS4vVpW+2PSBKAVWjpMebA+LpbOxJ+b0RXedHPMMV/LomPFxZPnXwIFtFFmh
+r5iyp9H09Gvp03RZS9QeRzCcDMCznUtYFhjDK9RHD58ydpUKUz2gplxDq49o5Vzc7HCjbIqh3pl
EnvhuRsTxnSKiCaN5alFyxtpwWYgTZfIYSDjPtETEKn7grUoLgMOdhAbF70lCpRcesXFQ6YWsPD2
qdT/jGTtMd/EoT2Z37kP+ClnMqVYGBRGu40DCmH3psCN1MlX1I27CZVObIHljJyVWbTruTcMgb7I
6e4wZbXZ5vKF7NE46mF5MXPjXSbTYorvTqftY7brErLVGCDGN5+WiX413c8YSBgYcHIDIlxO7EPB
dIKg2DqZd0bE5L6WnoWzmQE4gd8Yj5Z2BFXEYroAYMjJTr057+OeFMwH2fCA9/98Z9wD20UHaazC
Vm2nBhWhZTA9/LSm84B+lFAi5NkhjNPG66+2H13hhD6DVdkScakjRuomHw0rAug2Ig4yxJKRqbXU
KKMoJIbuEace0hAy/+IUAw1QT5NKKwbNjuA5zxgywUNxIC3WW25tsc0hg4a89KUUl5hfpuNcfFte
0hb1PugtkWgI2FkgPxw3uAaUuLAn90Dr/sXk3LVltMvYMChlbYVWHkdoAmJGv2r5LjVpz9xx2vmR
eyyqnxYpb1Pa2DXSfeN5eBGwkuvOSQ7m0X6EFyconwW/QLJdSUuA3m5eZYhTohSfFarmAtzfkNpv
02i8R7r2LxjSS9BMKxBy7qMYk2e7STapQgFJKpftMKDDWJ4ZwT6363caSSuEWbSLkHvR9HcQwdyb
KFZ0Q/y3/A0gFQBlZM3gEkKwlF8mdzfJT58DKQ82VvtCAnAhTnhPvgoSBqtj02+Neh9FANN4HI9W
f5tyDu0tCNMomasinyMFNIH/ElTvcfwdAlKz+dVm8zQ+Qj6GwmU8hvuCFsGzLiLb1UhdaV+zVdG8
gIqaiPWzvhX2x/JmmH9jGT1F9SWOP+vhldHr8DDy85R9sAIZKO6tl9bdMnuj5yu7h+ttMmOnjJ0m
91q7K0D1VN7C9U/6+K/Hv8l61c0/GsYNsn0zxbuqwRxS4OETabUfME0cZz8YrpC9/iREHvTztzsS
uWP9ptV3WyI++xCAngrxI60Xg8cWBfpsLVsjW6+Qa2TXKQZmdavVB1W2Fd1I68ZdRnGFu9DVf5Eg
sC7tmnQ1zSMLlIMJXsQ+paws3/jDd9EREh23GZqkvaUd3PzFcfFfnloS8/JLUmGtxXRT0y0Vno/N
6Q+vxGqqdzDknwmUW5hQwpOGN5dfqLEpe6HgtQ8bWqSWn4V2hLHRTF+qOdTdh9vvAwq/hiOCwZ/G
Crs/pP5+GJ9BZ1QIudhEJqcWKyyeVPE3KH5U06tI30FNg9rlm3XbU9E+G16ANTZ6MuVvJOU+xc1E
/euD4PEtm83qzHJdkGHIep70HmTpFUzUIXyB9DJ/vDzehdiFAXpS0JEJWqwyg35/pL7TMa5a37Zk
3/1u1Du+s947qPpQAp52QZO8BflPKz8nyMRd/64zy2tzIscelnasFbuBC5Lo+JfeApZmO5zcfpt5
a40cejKz1S40XwL5TEGfYuG2XWAP327xz6DtA2dhNV8JhGHj4lfP1rTCtlmGJJtwgt+KkpF3+2vL
P1PdyuyFTKewuDOwN/yfVLy2VNGsF3kHJJNX139JNZZK4jOzTwFtc+2D8xu/Cus0tGdmw6kNs2UB
g7S2MWXeeWmmGPfGzVCnRkC5x9Q7s+9e+hGJ+96f/oX2MZMHhFd5y1SV3Jyzw9hWvtO9BMZnjKW5
5o0bGLDnKQKdswf6ijkXY56zpT5HdvPZkKwkpoIWJBFrkydjSBZW9jv32/M5wTcPZJMhxXjxitPI
WQ/VPerA439lzVcEKWa+3J41jj//zUNFTHIQaplo1WWndFiHzs8wvHviNxZ/jvuqeLwGRu5Ckl+D
PbskczOiRf7qesBd5dKpEXmV78I/atBmnGWEDhvHuzYrorEyhhdpgW7Ztv65a3eqfk6ng9tcW+NZ
Os9Ofc/Si9u8xwiyPNt8crGeGN6tSS4A3zX77Ccb/iblYDRwZuR/fgB2QD4k1JEI+rDBKB2GE+Cf
U+j8VumejHYdCal+SbTLKG5AnmkR2FYPOOPufPQ6hhP4BwYfiSjfKnGzglONzdpI15i2xgZd0Mnp
ER69hcGfZ74yQHEwDipyjPIvwbTJwlBpMXPT2VEyVYKb+9s0lyHAflC8ZQxKuQSk9zp6z2X8r5lO
Jtwa4z2t/s0vGB5Tffa+GcBTjT8mij0Gi9G5JQy7g/xJpa+BubfEqarWU/fMpm3AZC5eI0wD0n/x
in2WXLwRYc+yVu9EgYAHRxh3MFh0WuLgUrQbO8M/s/jwmdcqXAbDczeDCzBRtgrx9zCV4FCg9aR+
4SwTLXCIcbbfSLR/BBKVMkKGyzhhqxv9R0hDEIgIzSXRRnPuMm0qodON+5Jpzj3Pwy8tqb7HNFkp
ih1jbH5dKs2l1z0S3H9PpWCGIVkuNuT+TgTIsaTXL4NDeTyo5q3LenT3gQ5xJAAzLl25JESEHO2M
0CvPIUu7jN1VRkhn1WYnQ5SgqAxA7UaACBagNp9IpSUsEMp4CfneQq07o9e0/jepSkRE8LpdM7RX
hdUgSPexUbBl+YPywTYsTGfUAbnxOJActPmDuTVcRj7KKhjjWngwYiumlYttbcnLl22ctthR6PuH
lAkyevWNpqqLY6pl3JvL/xeexG2gAqwrVp/hesoQ4LptGDLhcHjQJvh4uFkhi09qXXf6PiVGhdGu
c9FlyTqqBDozjfRW5bBpbTk+w3G1dIj9dszAuB1R56ca+nW04/ww7KWvQrEmonk5FFG7bhUHooho
oMrJ+82MVqwTqGaFYIkbazs5GhE4lmapogwKhO5gmbTCkXf4ZejMQ6aHBDSmDfNqTTtaFFEsSzOq
Qbp08jK5GNhkuPRh5KtVZz/0NjKX5JQ0JFlKhrpdVc1kn+BDYfFux/Gz0PCz1DMb187zgWqjOMgE
rWQRcITMnzeU/p0knBvhEvdFX5E07v24DMv1HICcDVquAoDLzz3a9THQJa3hu+3ZXy9cWrahhbzs
DiP3A/QKEk20p9HABMPW/hBV1rhta+uvljIn8unHytKZ0lFqC9Xp4W4i+nyd9iWq75oRO4ltgGuj
WqyZdOb6m2WA7ZzQIShbHEKjeKn6unwxeMBZK4OLxd3V2+W3DduGKJ/mwJak2XcFV7xF09kVCWwD
DXQvStZF2OKKqJz0lqMKaurHhCEoNG1jQzYip6ZhLkP0pYuxKaoNsUarMXcJ9erjNctIieBknvrN
9zoZ0czh3VxfN47xVwomDMqt8CMyFuArywZf8IhRWXTaq615ZzAsOYZFctdyL3+WWVWRkNlt/PK9
nRBVuhLkaJRZ+U6RxzV2UjtFMAV8XfT7OKL0CXEAQ/Y/NiZesdSNEZKHXLWpOhj1eEpm7YPe+ehN
y3pjaXTwXknKe8bIG+8LuxmI9ERBVaFY+U0MD2fAlD1EvLEW052iQjNh1kDu+BdTH4TOccxkfFZq
+pBNmq8nGW10zTKXLYBCfPFmuvNyz9mEimCqTAaku6DlfBoLfovTDNREkwlqGRicNVKziyy7bCOi
I1elr+OLdoPHkOGDAmbkoqqJ9WvXTEjpp5eBqd0mLVkm20r7sBL/TOHlH4aiB8LS4h7JIo01Rmsw
4QNz1rvn0QVAMBWgtYTnutRV7t4lE4saJLjAYUOY3xQHnmp9oUUJdP5k9lY71pV8GbwBSXrqModd
RoyNIOxejDxephYrJtuJxTqqMaEnSMmFhWml9C0MszqxLgXtU+s/lUPfLnsDHgZ63GXtMe7qrUkt
zMFBbCyKz9rs06e8IFTC0mrcM6j8IecHCxJbEBt1ZHHkjMIkEbnITRnw6uycs1TbxhVtkt15UFzY
GiUxinpH1WDVKn8tGNchleZjsNKcdQIbZVU67MjCblg0hHEQgxit6s7GReGdB4VEvpEjmHykVYC0
u1035uho4+kRhWR0aWDS10xWXuPMufOkbSjZ/pg8A1ydLMajXf8GfN/EglCcAV497LhhfSwVlYDx
40OYsQt8GWTw7NBWXROfzziOx4YXKNylQuuZEgV/lcDA1YxsJQckCKCn1MKi89VVe00zLMRx1kOP
865eBtNN87FgMbfgcEegmJIpvVKV+xa34dE3tQNzN83llPaK8tH11g2k0IvCRNck/rIXhgCcX5Er
yg/XUeDzGt37TmH7biwV7wuTxZfGbAK1UHBuMm4RQ1wi0e1HVp+ALe4xZ/bCwQQUOOaqaNkIyDE4
ij5kmDSibSFEnh9Zjb2RVVraJjco/qSRONO3NPVPUio+M+O7Z4wUjw7R9ZAdSBmuV6Ie/ub3tO/G
in+ooDDLU+NE5i4yIQooQlxKsugW0rUvbsCt7qYd4dEpfHgHuG0NCRLHB+sIjpMn00Ic3MSmvqmn
/G2GzkNYRuut68Mq0YjmCDqx9KJ5PYXebAqZjNsTm1IkGq82tGlvsCl3bfETwX1G4AMlfWbnxZn1
SKc6vbRIMQfruZ/SvZeM32GhBHEtzPc6f96mph65C1lgr6GmcvRiFkpGlySiPdU7lRyPImeVzyV9
N4k6K605k4o3fl17Ff46esWy+s065rRBWDrrvjmwwUXF3Ug28kgfncq/jsLNtgjZXW5Isi2z1di4
LYcha+8ureD35Ren0tlCklzqRTClYqc5R6h6YXOdWssGPK+3N7+FjRRC+0Juq44eK5jWxAoyczhB
P/s928fm0WE9YdHOrPOEgOnc0nG57kSfy/tlcsn0lIVevfU7OneS6MxlnoE3nZC7jvEfDRl358Gf
2H76Jj9NTZivkauHR6NftfjahYsryW3JFCstvGksJSFJNvjlqos18HMUbWs+2YP/pk3GojM5TFVI
EKByEFkXBZ4/e+SeGvFQu7zHvml9SH26Fpol6I3b4yiKR0X+Rzx0aEZC3LjaVXoqWAOb50fGVndk
Dy6V+x0Y3roAP7srYz1FD3rr/HRvt1iZ+jCTvDzcCah2+XT8Gm4YehctcyhLMW8FMf5UiDes/SXG
AaLp0E/xduXaa5YDL7Ca+qdqZshOV1+y0emXBmVjrDnIjKCaFWR9JZm9SWXdM7yBPjtg2E/dR+QK
UEfYYZDL3rwpxq3LmMFnzrpsvPgWZZKcrah8NOjGl83/aJEaN7Gx1Ivse8TGFfQx6PSQLUwvjV+l
eTfdSzaioOYULsWB5Wxizl2ALuFno+IXS+ex9Dz03cpetkLFmKdefa2Xi8q9ezFwUHJefke3CnZj
C0aO9fjMZ/bxRSWMRm22IPyQtPjsJN6cggdofnAJB2APEts2HowuJZjVEx45LOYx75rPrlXPaXxn
tvsbBt020rod6W9bG1WN1F+NCsPM0PYsj+0K37H6teM/LzEZfClWSgUe7WSeGnikgio3fWSOc0dC
wZPBZxGbOB3TouBVjfGLJ8BnRUZ+Vgdsq8PDA5ZB3yuNZW2im7C9xzWmBADNrIq6cNwHlL+NoiGv
BJ+GKevTYKNWiYP2bhMHTwQBoxuMdduWIo/Egt7Ad8I6gB3krptTiFNoKmMJpdDVTKbJ3rc7/9/y
niZgSmjte2tZjI6NiwZLrERhtszS5Gz7TC7jTDf5H1ttkdniNFkdmh2dkD8rQWVUcpHHMU0+615S
b8jVtcZfsFNYJAIzItyGjhMZiW9VNSkugbGh2gevZJokz3vsRk0IW1WDk0MnR1FYWOrl+GZZ1Uta
brj2V3rd/7opXO3guZ0AsXQOOsy2U1uR2wd7Iim8Strl/7+jmP81UxFf/Hh8c/uCrqmtuLxNvPMZ
koPBB7cPYpytjf7oJ+8zENyzFVPxJ+a0k5dzVVQYc8e+2SF/4YG1u1MKuNggvUaW6BxiHxu1ponX
JsdGY4459ddFaWjvgkY1C0Mv72FJaReVgsTStLxVDZggA3dOqQgfdLSYdB6BA0pLoGe4xH5mGaay
oo1vDm0rOpyvbKTdDv882+3XtQnwMKSbbMh2mg1YsGpyZ++41QAlKpdrcsB3jaaGvVWGWNc7VN21
wyzTQ4YR9UcI3VgMyv6mTzwKU+uAg516pOkWEBIH914xdkB39WlN8znRVPTfPuP5IES1VHEUhBpy
P5jDOc4vFbz4TieZoMbrRmYxWvaEzXTUIYIFqOE69zbR37wBx01ORlPjZud+DrbxU/XecEbxx0bz
ogQfpDW+I5qmwmEvCgDg0uv6txXMCvbGOSZ6eI9DZoNDUCGcLjDzQ/phx9tra5Pu82nsEOP4wauV
aO+aj0M8CiwEcQZb4spyv+2AagoRBlKkFrDm4MM+YUixaNIg3kgMmFprHwLojwwgUFfW0vOexmR2
5Ih8qzcT7LTyRsryQjenz6KhGSWzhpmOs5e52sihB1qYKGOpoESjUEdpKlHeoG/MIQEkGrY46N83
oyCGk11Ey130MGZEGvFiCJQFyQm+e9W1mI8y8bDHB+E6hgSM2sv1Vl0xHspG5fusrDiEOSuG5gii
Er6CiPBjj2F2wIdCAGy9s3iIx5gJRJ2AZyWdSmGisMNtN6U/g0lFHDjYD8Z8H6X9b05s5cKrBGnS
yTkp01dD1OYyMd/QWn20UXlr79mZqmSm1cDeH0NkTS6JUwwr172LtNr0CBCkw3tBjPWXDGGAv7++
txWD29RaisYFNh0nMwOaW4CZMny7r9zOn0TtrsfYvpfot6ZY+3Fr5NO2Kja5QGkx6dz4JZEDWcQJ
XfYfRsG0lfB3sBG11m+b1iGmRCHI0kcqC4vkdamReZFRTXfwaRl1a6zXTK9aBeLZyaHB9oZ1tJqh
XezjOrzRroM/DaLwEJjW2i1jATcYG0FgshWJ1hgFIWaRHsYko6gunWXgpOltuYK/NvLjIR3GzN48
xbRcQpbQKoIslQwQu3RLCKwP3SnU2p+DEmschlNKzWGquzLDI5e8HiBV6FyWjVZttQhpQROl4yxU
sxnNqFwS6wBXeNCbbdQhc/Mg19eZL7ZGGsKxakl88sEMz+I4vKQYe9pd4yBw1aCYtHQtfRHh1LHb
l0lrziWyPs0k9IDKjeFW9hPLjplvdexU8Nu3+ldG1pLROlgC4J/E6XQzpHEDHkvLkIdYigw0X3b9
XHWgzpwIY3yKo6oZYAtq9kR0rJiuKqWqJqKUZVTobU2eE0plbacRlK0PsIQT6rm8ir5UEL7TzfFn
iFo6DO7RVi92lYU6RjMISA4T7r5+prkU68Ag5WQM+Fo9ijYWEDz0jPw0ObymbfUca9NlFuI1wcD3
QDMQqyTcRdq5KsnMy3N7HwfqVnu875VU2ZGk7EUhTbbYrotgZhj0p7xEdpsmEZWGByTSzhE1VMbA
H5OMqSpxt9yM7x5Zd61mXac53lWK8BWHIdYBrvXKrB2OhBwPmyAVwRVtQ2XPi0VZSzJZiuDjVWRh
hKY/vESz1gCrUTIa/cKdv5KHty3uSPPzpbb7Ja0MJlLWdqvee6lazoi2sghx0N/dgCvINj9JJcL1
XB2sID5kg/riiMGxlmDKYHawxQ25RVD37fvdsQjcYOE23YXPIlTau0cQuI1xmCUpJEbsk4Busnlw
SAkfxANdUpCizGjOQSnW4xyrkZX3scuvbYPBJNJNrKvGww91Wi/JN9Mm5bqqhptLmBFzbU6XkYel
LJp/GD6rJRmY3ygvb3ULu3fMsThEgmizSVDlxJLJdtq7K60rg2X7WxbFxdTkznY1xDsFsS/Q+q4S
rc3sDmgWum+hniMTo09dus2+frciMe1bgU0470EygHWFCqFHjKH7a+umW7usMBZWVOQqmz2xA5Zs
Qh1sFNdLzfS/PIsBkTcEL5q5HSNxQ0nxR/CFXI09vHq3ISfQQocdkm3yZDM40QJaXN8boDOVd4Vn
/zYN364M2NnpjIaTOThkYDPbteEjtiKMTWU2MWBm1N0aA/nNxIkBPUmYynTBhbsK7EXmQufQkW9V
pRgXufI+wrGlEotg3qa6XAcrk6RgxIOUEiUxKuYIDLUHhcVEmNSNGLqAFX93pmM9idb46ru4Rk42
GwUZvVeO/WYEwZWp1onQ4EMWWdzXnDEMmZctGKXB5FqyVfVXd2LB9PlfY2cERHDCG2y80xpW19xD
otZG6fFJE8Kw29r3OWF9GHCiJ0d2u7FEJtQ0rEcMhzOYCnWeIS4APECalGAnfRQ/C13zIQ+SBEVw
G94Cupk0jc+hZvX7Op3ZN91isscvLc4fNnMiadk7KZELTnhfO9ToDE2NNxGpr0R335woXMAPHNA8
8QLKCqhPhKaafIdu/hELwBnwoz91YnPxFg9H5EZLZqqfKTKHBsFTi8VRWAmxs5VHKU3lMqkgX/qS
Y1gvnddem842IQI00CCpnfmuMzcUch1Mk8ha52hyGps4hJrYAVD4e7+N/wkaf6SsBgFTPdspzxFy
JQkL6zIkrpmfZKScRb+DSO5u4/xJn3eQrr3JMfTnxV0pidWc6lt0gGdUCxeiSj2yNOa/kGYCvyKf
d6J4/9juQxo1HAwcttgYZZqtvNK84YfFk4AuLJ9gHuDdigVBTlFv7mM+6fXggJMMsSjKeGYVkqw4
RpjfWhue5qyRIc3tb5hwmiF+8CbY7LqPrK309GJNruk8eJZiJfS//6g7s+bWkTPb/pWKem64gcTc
0fYDSXAmJVGzXhCSjg7mecavvwuyXdZhKaTr7qcOV9DS0ZAihkTm9+29dp80d4abnFKS5UUrrkAR
h0e1I/ZEMuG7ZgNI1KgcT6rvUu/xpuo7/Fl/Ow48ogDL2osice+1Prl3Q4Skg0sJcALtJV4EJdMv
HwoCnWIT+AduZ6Zfya7wVbDCDEMkH2MfPgN8V93maRzjEp0//RiSYScKGagalbDni5abkoyR+3A6
b7blkukCGVHdJlVa36r0Z/QMKnhbZ4hYc5J/CupIjlZGw8LO6Z+kGmueXIfpXjZZOf2BL8Ng3FeE
euD68uj84LQg5rpcRSZIbXUc6RBHj3pBUdC0zMs2y9FYSJ5Y+Mq6bQYU/HbmHYvKqmaswsU6U9Fr
RSFu+hRZMvpJhNfkkgXrloAxTiXXp6sW6qZKKVEOKKxhb9KfNAYL0KWGhR75KxwkEokHlqpSOpMj
GFVxP6hIW7ctgl+KlmiXQ6yKFE45tOWitUCFZ62wZ25el3TMIp7owbLI6C7brQ3BTtATVhN+XNWg
VJBG0sswPQoictHGy8oSg2Tvxw30qOFHjuAzzYYXMWVzdRJov9G45l750Q6GjJI3FouYNmlCeOA6
zIebTOC+bHoUanYMcy7VTCogORXIdWHxG7Qs9R00QmP51lnyVge4qng0TxQTqHcItEZKrWFrQlIy
RVQv3aR+cI0kdmKNBkIqESA/coGWfvYIo+Ahy1owVQ11Ao5KLvksYBtv8tJdWkQUUGHDGpWUoFxK
gft5pN8wTwj19XRrbbcqQEoLYGGjn9QqNpaaSXNUAvoe8wydKzH+OvnYlaqyzC0ieAxWmEZZ3iHi
J4imvpEinAzFuKaE/BibBrgw/GZmn8ODU2iJKukP1+22qp5KLCrpiLdjc6zYInQRW8da6sn1M0FA
xTBVIGVgBgkWhMwV81BqMFDWYuostyRzX2mNcV941MAUCbCdOxhkACvFtmz7TWOAAobvmi76n4kX
mHNE/S4LOgXTFi1G6VbKx/pQkYmNVbRfVaq0pjB3KQ11NS+pIWK7Jx+QyLK5JgHtVjGdcycqjjC7
k2mrULpc9MDmoCzVYKy3aoJ0MqO1tbQm0Uba4BYZNeoWeljS07NIMgc5bCL8mgCYalzBa8IEVbUk
jZZ2Rr6lUchUuHtpUdI+3ik1pZ0MVUJRbKuBxMy4b6ftLXdngu4jCDvWD3pCWHUHCcMmaiopMqoQ
ULNUhSZKbx5jWcUkr5EB7vnyTZJym+YsImPTarHIRldl5mpXRt3PdI/8USNCKU0tlLAcE8UvwV0k
krKbob+XwksyTMPJkyhdqKUbOV2MZ6ED5CKpor3UcZwPwWU36GKtC1IWdYqM1JIMea0QU8xa10a1
WevSVajkawsKWodVfesP6Z1SJ+0mNrK94QKeUSWdpB5FJaqilx0CNAgbGWhreYX0TCXvZ5VALbSM
/EXybTBShXtrAZ2hIsDBjkqycGsuhaAfYJYKE1J78KPRwLv4svHamjLh1+g68w4jDRKDwXQB1jfB
4OjhuO7YCBPWJLp5igEhsGUU1PBG1cnoE4O5RfSN5YOpeoGkWSIgL9bEAzvypzwcezCd6NPHgi5P
0hEt+1z1PCfEg4YIjrgtamxsEK1+fIh0oHW+/tyH+37gMan63QUcX9oD3kVTaTBcbRkHWesBtmrp
a44P+lCYxEIVdwQwG3NUeadMi686iSwZ2VeeKiO/IreKKgUHjEc29Vh6tC4VB8hDwILtaGpyu9Ph
GfOXQB9OfoV0vdbS09Br1/owtpS/YNF0hnLb6PGGBTx96xZHZYGymGFD98DOHMI+uhECUnB1jVdF
Y1+X7b1EpqVhjHuSScSM0h1MCwBnjUV1tzbHdp3QbPV1IjxLA/tJDjFSKMOWSpNHl57cYKqL7EbJ
4mkMkkQ8qmKToa4XQCjGHslwvmpHeHpiVtNtU92WJyaR22TlNv2wygCkhci3yX3mhACEKTFIxN2m
4qYcQTIqyaNP88iN3zy73KRNeCyYiqufkc3z22yodbT0pkppK9qmpvAWw5Uqs0VEs3zFqq1imYRi
I5McOdKvgiB5chPvni4g3I+W3q6N1sldemzoW2ukX0aVDHmYxxDGwSVCL7MvbUkwf2KpU4VjoNMs
Waf26X7MbvscL6QMc7rMbqvO0FApw1G1iSZRiY52LWJLaJPXavYU493JWAPpdYdesT+EMPcT5EoK
yiOPOkwEoDUV/L8FjjgsZnryXAaXcdNSoMPMigGmYc1OTusiwPJDph5121elVtdE1vvc4MiAxgYi
dOArczFNTIVF7RIFEL9/zIYFxZaZDIp/qgWqkM8rNnUdW9OSnbUXaHNMrKoTUCpObBvUAA3hPFin
xNrC5KVUbjRsKylb0YOi9w0TFSWh1kGKZF2ovZAQM29pBcpsoDE7LYpMmWtoXZJorhd0ifLRf611
ysCpverHsZkNMaU8chraOWuayy7E9hWRWM4KENakT4gsYoVYKnTym3QAZNLkuV+Vts1D21gX0kOO
SbZqTSwewTInlCwGbBc1bNDz6DglstsIZXuZzZMVbxt8csxtezYsNefYO3jID9r0WTZvdKqj8ZSZ
aiUEEwU859BJyzhGlDcvleEdW8W9VTcqy5fMXhpqhl0UnqfbKuyvXVQythc5U67qFO5n4PqVAbcM
EiJdeMAhBUygAQk7+7gdcM2ke2rPOKuLvaU/IUBLdMsgFRZtpMfUFhJEolb44e2IaGrcvNOUjc8B
6AMyyaF6UPL6UbhMi5FuXohafchCG2q+ws4IuEkuhDz3VUqrcR7Q65bi20ZTl4aULuq0vq5l9jDq
ABZQcyfl/EoXoCaxERbk49qLPMz0W0EYmigr/1HLMIkaDUgEmrnSqUqQ7fRxO+5HHaVwaxgNqiWt
3iZkiIJ7gcdD2jdbSJvHcKtKz17YtDdqC2im6tjj9Pc8bORmuDXG0Lt6f0EZPuxaVnKuKd3Gce8f
ZbPDRoO0/8KzwFm2Sb+nS1LsRgUak5m66T7r6HUNVhtd0j22Z5XpyStLKnViB6BwjCbuZSu80/Ky
O0m1pS5adTA3XtuS5Nnrx0DPLdRIeU7AA2eBYky8zXO0P9woW9w/w5NtCotTq3Zb02uy2+nfCavo
VMS4hjv5hf3ohzuM8p5uf7sxiflUQyt70Cr/JFWqdpXVCRY3vvv9n8fIMEg6KSwnaBu6X3VesPEM
/XWiIyivKB/cTqiUKk3Ih1Qbc+vJ3CGqMUYPhpaRt1SYR62UhiX97uzeH9OTqpjWJd2u4raD5/n+
z1RsqPPnuH7SyizmqvCtx/e6fti76brLMOj2Jgv0qkcgjynchq86rceGVHfYV8OzaiWxzFE3XWcZ
fPFKNWuufMfvfe2H6HOKtVZtnQIbkUnaU2Grq8C7MGuA6l2jljPZ7sp9PSL3KQmLuw26SJ9bODGu
zRrFgVEpT12lhUfKbYQUaIPxJqjR1ZeyrctXVlTaF2FVXuoCRBoj35cBsGvZtep9jV+rjDs2al45
PAT5+JrrfnFJ9a89FclwYfPE1Uza06O3quCCQO4a1P0oWbDGlOYUk3+1sCT9IS8Q/CYp1rgxL6OV
paLXUVEvsBGSqh10mVkAgmI9ICq/lshKNOGR+UqebSpR91w7cI+yqM5XoeFdTw2Otan59mHwm0dT
ratdgbUVHlO/BdLm6x5fqYV0bJjJI4qLhyGKa+It++1QxQJVVIBDKJGe4rHjM4NnBmww1DNefFHa
8OXKhiiWBnjCRZQAKq9Y/5KsAPD7/SUxkQiNUWKt2PseDJlLXnZFtzPCdlx6owUanyvostfEqwes
7blH8gckUDuqIcGFVFFp0pmuegzwWPXcrdSjqtYx3DzmOhHaPstzZCCGvLRkggrjsnjsXTIDRA8V
fYQBOvCs8jPAvGXQEwYgC/gl3bgEhAHPWOleDGWlpawOZ2NgLkda3I6sGfWqazmdvWmDTwtX/tBh
hgrqZy1ouP2taNj5Bgxk+CjhfITqJs+MvKw2Kpw3c2q2+5SwRi872go6dZbawHAkKAElvfKlok2J
3YKlKjWjdW77iISaNjBRsqFz7WQFgcwoSod1+anuUu/QG2CxrZglcFIOW54axtaMALD5Zj08ovLD
L5cHkL8rYYMYG5/lWpQ3aY4JqaoB/hpWTMlRFvOOWvV+GHiOZ11d7FS4kVbijiwLZbYqQkIgloGt
4Hm2KXrBhmtQdiacNbxRFzYft5ZAYGdE8JZIbqoz09oCkUjvKY6xCojqxwYMPQJd6tFAPaXSPw0N
7KeqMTPHp29JS1iu56GsQC5H5pv3iXItVISDHtfDqyzSi1gPF9KAXFrTpe4QQluhDYtYuxqknnJW
gYiGTc6SXxtuC22p5oaxZ3uPCVcSplNwOjaxFmxqq6sehAp7Q8ZkoTNDwBDS44M1AWqMydoOuyA1
2U97bc36RA+KNUUVZCaqHK6MIbTWRa/RrW3lMj8OPvgkBcgZuI+Szu77C24KiFBjivLuiX4Nwn56
0xdYoHikxgOEsTpGsjW9VDUddWlEWY7yxdqqA0BrQvwOWYykM2jaHT0z9pF5WBLs2MoHTQ6umrzT
1qHZRAdYn/XML8ps+f6pJkXRYTZqEKFUbpLZCHBy0mlSsKipDqamILZQqm6wEBaXlo7tT7Fi/GNc
rZemplwS1Y1/yazLXT29yEUMCUoW66BI9K1lKe4GCUr4A1IAVq4yHk4CzcGqq9Qftay/RmVS7Gzb
qDGS2DIpO2nEmqTa+KxkF8CI6htC3ruVyOuaJh+Ubi0zvIOBUmFWGZJyYQsV3lRMGEpjh8Mx6QWY
C2tZ9br1lrqIRiMxSE5pQ0H1apfkqlEdl+IONVNAEfxVsI3spMrYGSLJjl3DftbuVdbaHS4ugBv6
voaNGZRsdhoFnVzUp9Sn7IoQYkO+tbtJGmhAkc7YaG9LI2icwM8w70jIEVMJMaAEnK8p7V2me9pd
Tp5Tm3IFpu4AHSbEpzG6VLd8Abyq6XDGZiWyJq+Srxp30owQditLy8xIqDDpoYI2jnQoX4l2NU6o
XVTYyyZ1u2lam6WyadCx1qKdJ7XRTm5jfm/Ctkcg97nrdWJ2xkTJ1lxOLzUsmGMvqK4aVQJiP+LB
Z2kZ4fN2s4kyq7m2cyW/dA2LjaDPOj7ytmwC/J0R02jKVl5eycecbdl1kqf8KOFVqBaHmdWZYlcL
t99ZEklyNUSv9xdaCKSqUK21KMfvPWqxOZCMLTROANekfCkPoq/dq7pRdroWttcT9Kjx1QaFl+qu
63DXMMkecmol9Afb9NoqSDNJg+6SCXc3Yp48KFohcNtRySGXK7YNYze6Ejip6YX3g07FT4cF8dIq
D6GQrRyTjFgEKs23rJDVfTK91EF4O+BLWjWy7zbwpfm396+GXQKwK3Sv2OWlk8P1hoIb0H5oAMf3
l/d/f/+oFuPT0LD6Pvv3909VeQohEg0B23bp0vgtipCkR5b2STRYxwoCLe7WcJ0JxenbroU1zAyQ
pWxoSN4VWFAECgqX28ey8svR8LD0j65/7FMJOfoYKbFjxVOCQiX7RwXu4PH9Iw6AvVOqCvwPk0fI
EmxXqra8pS+sU08PUPWV9KOWrSZBsfPboyRTMtOr6e55hztNL7SVx6Xl4ZEI2rQ5xNRjC49lT9mU
EFTT0L4Yo8a+SHUU06FtMkeK4kbDxbb22vvSULqtVEbdlrq5DPIp1h9b2WIV2NguTI/QPJix+2Ao
HOcul2twE/4VqjGWwtMZfP+onj59/6gUlHLo1oAq5H3mkx0ya7yNLPIRVDUvcRThGx7x6wXoLzw9
Kvg9tXzx/gIyFI9tpe0GWd6onpuvMY7qQP69egtpMI91dV9OL2FRlitZ0NrS9fSnHWr9ptLzEGSO
+KmFeb3710uOy3VthQopzqXVyhPjFKkd9AGCT5jW2MbQRm4q+9WWK3IseKBgE/3ZB564MymQ8RCY
+os2abU2Zlc/x7/hV1aDJMfGI6QU0m0wYrsMfEDHSVdeTwqbho1sL7nNrh1k/fD+QnslcLSxgKoy
eskLvGKDsISGLraAcJgSpMtzaYGqZMBMNlDtQCaRjUb9M2bPVVYYggzLTZcmqoktKhhrT/N2ayXs
f0WZXeRlewwxE3BPM5tGPb6noRso0ugXqIzhsUmoK7TYd68HVJxzUVMdUGPW47Kkx9PtY91Edkor
iBREyB3PBfXVk2eAIkq0CiRRwyMN2IaUERIy4mo9Ui8h1EvWIZ5K6sPYDtaujGMbBTw7NRyW4M9c
g9Q108vvQ1nNuW9Y55QQDBMkCEva9tvagm/fYwmX2GQtlBTarwnCa0FEEFtF1VI28lG2M/J6tUi+
6SIUHi2FJnd4KlDDzPF1BEcDRMYuKOUTP3gfttawEQMkfZdGDooUJzYTyE8VZakSUqvjwsx00mpP
b5TQbp+iRw6zMgkMQIqmjOPCV05UShZKbv4I7YI9TWurl31EbpMbVTGhG55OGJ9KtcVX7aswI+oh
6Uu2VbJ6oPZJBtB0UUD2SemAephIW06Zq4hXLaSg1NHDDdveXat9IQ5pbF2HwXXw5o6a5Nhp3S/B
NAV3Mn+Gk44y6dzkpTl5HdrMHDo6Jneb6T9k25pS8ybTW+rfeJF4aPWU7nYsbjIL+pRPNOq2n2KD
DZFt6wZzUSLkCzNg16al5IiwqvNXYcSWIRkx4A601AQSFqetCoAeFhmRoa2VB8tGkF0Flgw5q2Ez
nLQ3ssBFL5fkJQKQTLGAUQ7xNUM5ukksjoVAlDe67jKcpiRB0c5GEY6oFWMQHiLYSyJ9in3Vxylm
W4vWaPoDWpSMNSl60tFf4w6Qnc6X8k0PAkgK1CkwoR4eYkleSlKhXHtuO9GhMjYqOJKPCAuvQGIm
60xpIMM0XnDTtSZKjCJYd65FubuN62WnmMGtqjzKRiuu0zILb8EA7wqow7O8JuUaQedw4w8aUnSv
+zmqUPtRrYktnTgkNjb4fs48q7zGbVZ24w8LNYZtZtsZtYvAV29GdtMAm2gL5Z0sbhIflWhaUKrW
M/rr0s8uP2i+qC7qWMI7F0+TCauzVRDI4cnqMgqXvhxjE4ESg8K93/pB06+QYYVUA2zvTriwH4A8
e8uqMy962hsnaBePriK1r0KeNrXs1/WpXDC64t6uGsqhrAOdWor1ZYsGB2w8Mal2LmW49lvSXdr+
jQDR9u/P1vdHaC5hp+s6vLexZWQXVRpVJCS4kvP+aTLE+UVyr4AEdDyi8Vj5KVQtpUuyJVJQDrr3
kJI2ZI0uXtDGWFVaUm1yCxs33isCCliBsMGAYSg8KzzK0wuakGGplGz1sDAC3dWgc5R0H09hIumn
zLyykLlR++5xZGgFnRJRiLWdkFAIIRIRCmpIBGVVdiWX413cSd0N89ab3IMBaXXfW6ey6l2b0mwk
bJo7X0vf7PzWVPF1dVqtbqNeYuE3LTr7iUNpz0YJfhdEaenSzTxUkj3uSdNX7pPMpaOb1pdmATsq
S2VpLWUoU0pVRg+coOFU6lxZte5wFQ6NubesB99DuiwGsn/MKiLj1OiJUGFDTF2QHB91eCnC7hkd
onk9tsnShvW6VEzNXcaVH90zpe/IMtRf+pIwEVMHTDHQLUHHUiD8Qhp4nxlmgouagGKvS4eTJ1Ub
pOPpImALuSrJGbzxS5RcXtdVSxzNzM5jhdWq69mfBbNnSwb+qMFgPlLipdcamIRw+gGOJKWV17Wh
Y6wLiH6FCooOAXueBflUqjrsxSAb5mYjDw9gioJBLfdp6Fcg5hBcFmGIhiWAaQsUVwAwEfarXNXa
xir7yjFjq3AkDxzJBKw/2An+nyR4ImtsZWvAELABsUeHLR5o4QHhLLnUvegXenaXIdmDG0KEQ1FV
EIQstXNMqbXXnsGuYxzwa/VGVHKfQ1vS+IBinPbwo+qK5BUBaE6ZKKDUb2eXMtfAxrYmW2FpnOQc
uQL6zGrtS7449AnUfcPztQs0I2Kh6xpClTq8ZesrAYvTioOUcbeLUifwqMr8fWeHr2lCQ7/PweFS
+QUjVLEhNa34mgOcHU2tKpzff/vPv/33f772/+W9ZZdsEnEhVH/7bz5/5diXgefXZ5/+7SZL+O/9
Z/74nl9/4m+H4LXMquxn/eV3rd6y43PyVp1/0/TX/PGbGf0ff93iuX7+5RMnpfgxXDVv5XB6q5q4
fv8reB/Td/7/fvG3t/ffcjPkb3/9/ZWEgnr6bV6Qpb//40ubH3/9XZja+4H6+3Gafv8/vji9gb/+
fv388vynb397ruq//i4Z6l+EopmoxmRbtoSsKr//1r398SUdIYupWKqlmpbNl9KMSJS//q6YfzF0
WZhUffgRQ1HV33+rsuafX1I0odumYlsaunz193++8V9O4L9O6G9pk1ziAKwrfjFvJP/7eZ7emKXa
grq5pbD3YxxNngbKX59PFNKm7/6Psob84g2SWIQbSNUIXuNldACtugHasEFErr8F1+biw9H5xx/x
cVDdsj4dlQeXyXuQTfNs1EFUI4Zrm+vcPrTFZmh+uLdRcyv8OYWsiG5SiKjOIAE5aE4lN0JLXT8/
iPRYcF0/ArYQO7z3h8wJjo0gh3SW3Q1b91a5rJzqLn0cl0wfwU/5NOQOFY69vGU6XnhX42bYUreB
B7JUqUPHSyZzNlz0J7pTvUGUrO9p42yiu3KD+34Js2g12LNT+6Lfq3swIpZYhWR7eRLuixcPwYet
zpk8UhI/rI1JgwPqKIjgpbtSF+4m3tFJ9ZeTKv6pX9Dgderdhb7M7tCDRXeDA5znbTjmN0jiAyek
Y2LMs2Pi9OuEstLtWG/ompoE0UDfyufRuChKYAJQfzZkMQ/NPr6JgfAfvHt9tugXyiJepvxPmx/s
GRrqDb3rrTJD87w0Z/AS+LXFLNzIc8JUygNikEPUXOBM8bE7vIwnl1IuW+pbSrM0liDFnsjAnBV3
+Q3wt026bh5TuuyrYBcv3YW7bGi2bsIXFGAEppL2vk6XmCBGh3ewmnRRMwjxl+i9e6cf1mQtsZ5B
xk9890t/IlaITig5OJvWAimCEhG7xik3DlC8UaGZE1l35q6sN3WZPkCWJ5VGveme02vtZ7TmtDD9
zbtVvjeXHNB7Ws5g5gzOFq1WpzgQ7zPPDpB99FcA+sywSGCvamQUs/iSNi82ild77zr+k1gXL+VK
Wpg37im5jwElz7RkVRBAjVjZXwwOnsetMR/m/YIziPljTm757sJ+SJflXlrSvEzm2k9ALtmccv8y
vFbW7kJbDIfiAEX0KV2q+8BBunnRr3MHGvYUBTiPl9ZinBXb9GI6AxbxQNrMALjnYOi/APFCAObC
uzEP3TNG7JXt6MPc2yebZlnt3Rjp7cy7xPvlkDxiz8QrC0psO6G0H/Ar0e686RPWN7Q89+YJyvyh
Chc48dk9PWmP3pX4IZ1agorQjy/i6XkJ5w2W3II2zlKD6zLzDjhSFt4ce+cy2thOvRYXxo3N5bOR
jsam3XkcpBvwbC46j/t2Tt+U5DjiXrVrGnElzlBMQjH1qzVr3ZN9IsiY+EzMRxCoH3EFGYAieezN
/GsiWmCEkSx8yCRYYU6dPASM3M+1+GUCBs3NW/pT1RTw91iSSDSRYSH+L7oFgkSIxwNanXAzpixC
CENiC8h1BTaRS9U7UXylzay4EPDXGlFsGjlN8xZRJHki4bx5k3THLWbmPaaJuY3ikhSExMFI34Yb
JV2547KGbogOwA4vk/SgF8++AKCyTeI96TFEvWHrJB6NfnR4osXsIUQer1vroRKXnbZPa/Qf9uso
P4n8MegnTzf9OOVQUwtCc1KBHoB5Z8/JVz9oO3QpJ/dB20NN6W2HUiIlYWA9ebwyKV5eBvU6NZbE
54G8IAl5omQb88SaSdnSBh7UObBrgnyhmk7YcBow/HqPobTGIwURIw12RBnupXWKpowOfHuUl90m
dOhuzINuURuEHyzI91FZ2FYAdg92dYGSIUKbDukU96m5LPV5Dh0DkfKonspm0+HDzRaV9PDvLyou
8rf0ui7f3urDc/5/YEFg6B+eeH9aDyyyJEiD1+f0t9Nb3rzEwevH1cH0s/9cHFh/UYWmoA62dE2z
hWL/sTgwxV9kBcgeyTG2bbEO4Ev/XBzYf7FVsm9s2RTC0A3BL/zX4kAzZUOmfqnZigGc6d9aHBi/
PqaRaSn0SQUrE03TWKQw0MfFgWuH0gCwPXPQcMgrH28Q7Z1EYMxHEiiDeK3z50weg8ekUUhAwgXc
H20zTNFaTUQCrdPRdiRSEi1LxcAnbIG35Q4Sqbf5cHw/WVGcrSfe/1ChmLpuK7Jm8sZ//UNRHpsG
AhwotaSAuxjastc6UOdJaj0iBD6USfPy9YDmJ0fmw4Cm/OuAkhn4hl0wINJSLfuZ9OB9+pk1YGQ+
fD2SMq2FPqzQ/v7edF3VNYs3xqC/DlU0WWAEOUOhqUk33rpalS9AChZUUY8U0dbV+usBp2P15/Es
k8uL/8gD+3W81kM6Lhd57vTLabBo1S39dbT8bpjp1/xpGItVrKbrOpfY2dsCQpfrbUyCC4lca3tI
TqZKGwwUxL/7boQqDE3lTpJVXcissT9ewqS9ZEFnjuD+lHFhJvlcQogfoZJIqRuloC5ygYiGHJev
h1X+fOv8Oq74ddxBUk3Jy2XGRcG/RPB48K6GcNfOXs0Vudfd3L8ykRouv11b/+mwaoLbH7caGweZ
D38dNzUirQqoVzthS0OaW2Z8kKO6vEfImb598x7/fNdN+xCLDQz7F8VWz05hUQVdIIKpa+xMq1lI
XNKs3IM2WcO5XIVHeKWXKIC3kPBX3ww9nbZfrx6Nc2pq7KgMQxHa2du0kd5lnHC8EyvzQWNxW2/t
Vbgu59LC/eZUnu2QuP80Q2b601Vlmqq1syuo8KzRiLsGjJmcLgyouRic9l+/nU8O5C9DnF0sBKll
QVyjvWkLM3KwSN6bNvVV4A93qe/eKW6uOrZm/fh61E9mFraXthCaKlCm6ufnT4xRjfMRUXe79C/V
Pck6O39RvIKlRmmDkX/23cUpPjltbFi5OsnrMQ31/esfdpsYACUrFg3q7JW6pNo5rq1FcABluorm
1dLYNBRT5uOcxdUsuAAoiFKumX39rqen4/mlY/KQNCkxs+s2jbPzGUpq6Etj1jhQLK4s9pAai7vZ
4CCeRdq2qR5tx3wy58k+ukSasgD+NKctsk4PrvP1X/LdH3J21i3gLXUi84fYuGi97sIKZSfIi28u
3+9GmR4vHw65XyTpKKa3WwCB0HpKv03uL0RMh+jrt/PJlMcNabJmsLicuCnP7sk85Qby1aJxTEDQ
bJ8EatW3YBVtohuK61QuZ901sfA785u7589T7TQRcEkx3fEkmdZXH99hOQxlNnQ1VB95NdrLon40
/FVTHb9+e58dR12mA8OdCvXjvGRRyuSiFmlHtp1kYAyCcdHEGChq5+thPj2KOutBk3Ufk+v5BG6p
ve6b0cBVAZv/if2MU2yLW5cwOKyG83GrzDtQDrNubd98PfLnb/CPgZWzJc3Y0dOWvL5xGgSSJBes
SrKTdX379SjKdFWfzdwmi1bWvZbJg+q84NS4QxYXg4+5cdpZ79UXd2PPs43KnggQw3erjE8mb0az
qW5ZTOHy+ePfk4Gl933UOnJOEAF0xyLr/ifX/ccxzu5jTdPzvNcZo5tnd9oWc9g+XvgLe07+352J
K2Cez8F/fnNff/LMMJE0cRgNloYUqX+96puiarTapqNhV4gevMvCAvvQJfNKA2/RYbqXv1lJic+O
pakLnWmb5/2fHvcCv0gmTVdmuB+X9uxQzUeKRxsEMQ6UDZvyC1K4YF7PEarNIBAek0W+GsOZ+/zN
JTRdieeX0Mc/ZDo0H6Y0e2D7ISXTH7IJ1vEiXAarZAPke21uvhlpmrL+NNJ02bCTonxrnT0r/Mgs
vSrXyE7d04tQ21l+iS964V6WO/JxeEI78sJaBxDWX6TLZq0vvh7/s1uSZucfw59dWWh9+ginYeNE
CR074jNKFxbZKH9zKX22EDA/jnP2jPAiLh47gW083ZMepg/UiwsAexuKKjgi1/7bd1fved15WlX9
MuR0sX04h55tq0aYMaS/pzrnKNwyiTazHXCEW5qzOF4X3z35vx3z7JYJykjyc3c6nMOsXVBBc3BR
e3Ow/TPKfqh/n75fPX53CqeH14f3qXlYFlhbNohHh9U4jGQAYf/ur76+UD67NS1dNxRF1VUNItqv
o9jpWDeVTKMerhnIoOcKhdrXI3x68D4OcXbTNQCBye+2Ghb76aZfAK16a/WVcoI7sgGami0JT7Gc
bwadLrzz++/joGdLCiH5vSnVXCXc6dOT8Cp4oii66u+8uYxdf9as/3cDWmcPQUNtq7Y2pwPJEkbZ
w591NyPvsdjINyWzOF7vr0cU0z38xVs8n2LUqLXjRuK4hpvwR/4jWg/HaUIz9sUDEYDz/rgN16RO
r9MV2NZ5vfjuGH/2HPlwiK2zOSYIdHmQAAA5OuXKmEU/QQWjZVxYJGKNyiom7uTrd/zZHfFxwLPJ
Rvaq3q9xRThKve1McrO85wIi2/9ukLPphdZmDmmRQZJxY/U6YWMlIs37rwf5dC3z8a2cTSh1M6hj
YXDs3Ke0PMAgXtuOsurrfcXFkl1/d3V+epcbPPFVldogu+5f7/JEi4Oo1rhUSoLqfTJk+jj/nxy3
D0OcHTe3wdPrFzarXONUuKcc0K9++c1R+/QC+DDG2VGLW6WR1Mqdtp3SK5je8kab03Gayv7zZkFW
A/Xx1XeX+WdbT9P6MOrZRDyJl6QCNZxDHMzCb+f5RjjkxeDZpzMTvJVULCQqM8V1ddP9KE/R8rua
xWdriY9/wNkc7et9pg45Zw8DJjYBFbW/fbB0UjlQlGXWjxZQ6xDZ35zQ766Zs2k7ttgcGf+PuvNY
b1zn1vSt9AU0z8McppKoYEnOruAJn0qbYM7x6vslXbtky+7S+U+PugYsAgRFUwIJYK0vjFwVbudi
IpOZ+oVJ0qUrnL2j5RSREwEwCaOab7JTQJCv/9/uQT17KVexjRyZxz14MkR/A0cp6dPf++SHXZJV
nTNFugmdnc3zMkMxRs2WeCdha5GGN5H1Mzcv9PtL1zh70coNtLsIgRbuAjAmZu2TGmfy5e838vEw
jRyVNYVYWAuf9bJM9Q14jn7LMN25Ypli3LCwXKR7V+UCqpKLX9KFMXP6xHcD2KsrnvUwYZRGbvYs
6GwY0KKtYAndRC3YZ5v4+4W+dulaZ32ttzO1j4IAyKR6aIZjhiFwhuQSujRwr+3lhe/yo8CCfboz
86zfeT5IsMLjztAggc7CSwoa9DWaTySDh5tmpbHWISVSwDwK/yeD5KtLn3VIM1B63zP4GePkRhSf
/WYHofzCNT6a9rMGB30xBU1kElFvxxNJRtQK1cTW9Y7Yrmz8K5SkXTCti5q4F9oRFzqKMn3eWU95
c72zJ2AMKqyMBNcbrhBQWGebcaNdMbdZSKtL64s52PS3a52NlY6oBg206bQox2mDudwqXzoraaus
p2ixvppWbmTkydxPsUftjpUOotaL8Foh+hli1fo/6U1v7n56j75aCWAxpYyWwl+EcIt+Bz9tcMGk
uJJbk3M9TulzvvnqQboVT3/vxx904wl6pBq6TLKLBcLbC1eJLky/DPAXBlqut/Y6mcwKGu9bjkf6
3y/1UZd6c62zm0Qg3cD3StR87fYmuQf0AblqabnqAxIuwZeQV558oRt/8F59c8np+KvvFb0CxII7
Lokj00Jx7iwDkc++vXCVi3d2Nn/IVC8q1JrLtOt0hznQigXrUd2xRt6NT8P+Uqj8gzigoStEHPhH
okOVzx6WRhri0fe7yXrLvgNQBHITOEl75bhgAw7lp+kpBYBZXfoFp8998+BoJAQAdQIFI9lBJPft
12nVRaEmcdmRo2ozgAddmn+vxqDbK4lVuHbrG9f9EHaTDmMobnJdLVeeEYAfUivRrxUH3Yu/96l3
3Zc/iAQ4MVGQn6ZyHq8fut4e1Ljr3LEDFyRwASSM1+NI0X76+4Xe/8RnVzr7ynt7bFQpaUDsV6iQ
56gFYM8hAeloq55y/rUC3oJSxK+gbu/NrPvW9eZqMlj8+9/xbpDjITVtnRk++p022ZK3v0Bb26bQ
spYQ+jhkKPmaG2YlR18f9yZkxwzr8b9f7/2cgWAs366imjYmqvzmby+YJPogDUju0tU6V19GbnVs
wcegu7LJ1uURPYwLoUTl3TN7dsWzh4mXjyzUcb4idsErdPmeqmiBjBcxU+g+D+WGheilJYBpvBuA
uCwxU11V0dOf0hRvbxQSdqqgitS5kqPZNS8LeFzMw0r5+9BII1bvFjnZOLcR2tYa1VsEAGqf08zX
HySt62/suEJjKyU3t+iM3q7xrjPy+i6XRXRsqiLem74OkhLJ9qq/QqDL9Ne2FSCUg1pBugQz0HxV
q3LA5attwTs10NG+iiRNtrUlWV8sSR+eUoHHy7IrQ/p6EOP6kMEr/tRrTo5qt9K6oYd0SlXgKDXB
lndkCZGudCLYIaR1NDBtlQh2qJAZ6Hj2xaOXQAcpPc2+jzvfhCY9NNpXIB2dQGB4AL8klBLKJO8a
+2eKafDGi9B0cdM4QT0OSXDDHQgxI6zlxSDVrDQZ9mMydAfHEq1+1RqdI9ZI78kYEEEGQ/oswh1w
kekp1m5qaF7HqYc9tS1jnaiiF/dNzxL1Cri0DeDZs8t/HALcLjzw/KrTimCdmJaCJhh4aH4LAPlu
Gjglap5K5UtHqVSVa9HlUMq6xMKsoYPuuWp9JHqlurK2mZ9CA4YK7MM6rhrlOxFywWCv62O0a8iz
HRPhGIgvYIuHJkFibUKtT9Z+q4brlFuDE2tYAKVwQUWm3xpR6bL1LsT1ldlBbC6dWkrv+27A0jEE
NocGPzDHdADL6OT6d7PGQjRDoUi2YKSakhuk+W0oGX3sarrR4XrW5N8jVB1lBH6FQOSo8NV7XCPE
RsoMkGXIKGDcXlZb27CdbQ7GZ4+MpHZXIIeLQiqyxtAWshzNk1FpPw0ZIierLjVTUnldfbTSEkVc
B61lMQ4ezrJGIJtuF4Wo/cf8AR4GFaYz2a4mRoiFR1duxzEtk63orAFrnCrcFGk04qJuODIsA+Gz
PK9jHcp9KUbgmpEtxuUgd+qq6Ab7KI3y8CR5NcDOKQTi32Mlh1KNoQxwqpD+M+87PzL2VSnBDIHG
2eGTkIp7P7PUldaa9jpOuuApRDntIUZa5zqwE/LAHvYR6HJlmDcHyBu6hY1yqnC6DjpyLuQVtDgU
0ds22uKV5301vQblegfJOU+pySZDqciBVLYl5q5CT0W+qsK6/CaKaNLzqP3xvi0xIl6MOFoWK2NU
EGFWFc/apyo8gNrLIvy8yuBBt0dlmyHMBascrcxsEWT+r1L06MWq0GSfxZDjftUY2VZqi2QH9GiI
kcwiKFOmpgydqwyPLYweNLB86bmwKpwFzCFHF2bs4mqFgHaKFjlgPzkbgN+lebLG7lfUS6sDeDgM
OZPVtjORFAy8hfBT5+h7CGvgPYTmt68peI1nivVLTqRARUzTxuOnVPzSFaXCCjbzrE8t4+ihkrBL
RXy3wQKpwsJxozYaKRkjz7bo26Gf3aFoFcpGtc4HBBgQi4Q5YCvJcw2qA4f2kmesxJljGw9B5CIs
SUpXU50vAVaPV7GSBbeoFeNOIfx4Bz4pwSI1N2zeRrH9KDD8XpoNjJYm6SFKSzIiN2GYN3d8Ge24
aKTaC9zWGOCnacjzBjDmzfaHz/Ar3LzAU2ipM498rBOsvxcyTKvbvA+bbZ7ZEGR9XTxJUJc3ZZOz
YA8LZ7j3+tReIMVDVqbvUwcGfYUDGVRi6YvadWa+xJBjMsuIBNxAf9STpzY1rBI57hJRbjhv5QF9
3RynwwaDe493zno0ZahRhaR73ww7De9HZfxR60qy9iznQYSTGqc9hEsp7355DDoL0Dj35G9V5JEz
bZfroNZVyc7uVAlmdDlIKOso0bA2ecPgz1M/lV37OW6RGjKTcJJt8JCwtmqmeLjiAFzOfyiZ/FiY
7Rfd7vNnXnTYiifNolCdT0PRHu22qjaiMLDbKZTpRvDma4oM77iyx7VFKfetmeaIt2T1zYDu/MJU
axytRfJL5JDWdFTmzVQgdp750b5UEtR2Eg9/3BbJJMNkFq0j9wHaFP8Ab0STs5Z4kWZ2CHzJluoV
2QDcHzOr2cctgnJyID8msi12TFpz6MseLh9yui+RmuD0St5IxcBjDYYQyns8KceWJhJ0AcxzoUP2
QRiFAcVR0G+s8L4tDEiR+TQDxT+4unU8s98IUY84pXblsx7iIOago/BPVdQONHYoZnnHG5tf7FfU
Zv5nhzHwqKC+PxYtb7UuRa9FJ3vmmRqSoWWXr5wR5fm47eF4lS06EUGIymmK1ZEiTTZGIkByV8Hx
AmO+ZYv1e0XvQqwkV8WVhV3FKhHtc2ICh7adBDbXFMmulFuwHPjpYGb9rYQkjVz6WAXYokLRQSHo
ITacfONrKVRuOXOuJF1cBYjkIJIF13KTFJYApy7J+n08oIQbtkl7K+csS5uqVVBxjn9Yvo2qUqnW
Ww8IxjIG3OGiacs3WfS3Vtt+KXLLvrGRBtzSX8w7v2uUbRWjGBLJFRPXUO/umHvFS1QYoDag7C92
WFily8zztSUSOt6KIThcygMhFcdOsXIpHO9g5hHSvn6U3YYoXyyzJC3u8HG1rhSGyV0dI3Fots2v
Kmmi+0yu62VlO0tNfC4aaW04rlM+aLr4khia+Aa/UsZvucE/swdmjyDSkpiz9BXxz2gjhfl4rL2u
2KKUrzyqQ0LUUmky/S4IS2mRNJWFXQz+f5Fuev/k2LEQboLUWyz7oEfUIxkh8VZGwNS9wU9RVRq0
4DTEUiBXDEDKixx1LkfO0T1PGiY0UY1ofaSmyABazlVTd97OQDZjUw1IqyyQQIVW6Q+m9wBVOV1q
zCh3lTmmS2jIqC7ldfzgDZ61Q1ERvXJHL9aOXEqomdjZVitaE5dnv962ntVuO9kM9k7j5WtNy7Kd
3PDqTsZh2OmKKPZypJprBetul5AMqd6xfjLh0HvT3zNksITH8bmy6sD1rEq5Si2I61ZgaCsJw6qD
hn7QsuvVip4FRlRROWpaQ70q6qFejA14WBt99GsfutcS3Jy3KND6WKjI8wcjfIO+AayQy+REcZEm
Eo11L6Ys9baMsaNHexQChoyWHGxe69aTWzzREYZYNY6K0U4SwpwEQrkIBDBh2cKQiVhguEbRrV5U
lQ2Bwi+NHQbYwZXSaQ6y71Vh0ckzOXMxFxjdoHHMfNUhhKStJQU96WXHsLluets59JqNqhIzNuYs
KuK9TwFU7ivVgjMMhRQyM+o+TMsLH1mdxhrMe/68ScEtQkXRV4Z8KxFCe7KY+v7TKOlkpJRLGK62
AY81+ivfG36BbwwFguZEwzZyVHbHcqiUJ7/C+wjNV0yeyqQzITjgQ4AjWml+kmVRmQj/99ISWFW/
gTE47LMsan4EMbeq1kq1Gm2l/o7MlbEqYuQ05UKeCKadgm1imDzmwkM8MbLU5Bn7HO/BirLmC5ZB
CBKH/AXDAsSH9GSNqrItU0/C6sn0+Tkjq5VvHeyQt9A3R7QpHOvBKKPi0c4U5S5k0MawDnr9TV8W
Dbo/EpohCh5NuYt0nipv/3enhNxBjYZBF3R3tsDKwO6wabZJ9/cQg/++rHyXFwBVSJIffIoMePkd
kAkdWkdjzO5xWm7RlsYxo70AyZrg8eexCnJhqsOUlGmpeo7JkusiL4Q3dK5610VXJeJDGHM9joRm
+i2vY+ebdpcrS96ubrVT97zHx6//8T2++QPOwl052HdkxcfOlaWHSH1Agv9C2OmDWMCbC5ytWPso
0bwUDSy3EiFK6wgqRUX4rQ6wxsJrnSy4WVxA071PahIOfv2lnq3N87DjAbP5UisEB8rFxFubFuYx
MwPi3ZcREh+FXd5c8CzilBW80dEw6wCc96uUYee7uHGWtQtgC6/E53R5KTh88RbPUhZ2iatTZnFF
PGF+qO645fWxFvcaYW8e8tXf+8hHP6FJuAG8K6EH/n8bdMhh6htBinUUEvJEAQJNYPriiRXzfkjK
+TpnOLrQaz58MF5f8+wGBdMsiMlcc2LyuJi2LyssuBbFZsK6VEy7lng990tlma2lnfZVbP5+y+ql
ez4LYRmYhuX2dM/yRt9MER7I1ehKf0ds2UgWuYvv2ZQ7OWbrby8Zh2RFDmAjnqVHHG7+YwT3lOBQ
iWbSzcjknYc0o9Yoxsjnr8Fv66eO7kFXX0pMfRDQenOJsy/c0ntZQ++sc+HSLlLtVrIwJx8eL3yt
H7xSuQqsX12TSQ7NX/urUHfuhBDBq+lGDjU4++RKwa1u6bv2rfwV3/ts0ay1a2PDux96gXY7fDZ2
rBjFsbnwav/gkYWabDCFtmwDzO3c/179IXHhJ75wLJlMTrkzf025+2CXXjczWpqlm3+hQ6vT9/c2
Kv3mgucpYCDbXib1XFDswsfuqnlhVD5AwYQJo6/BdS6H54A/40fBt/C1WysutmnEy45I5G7sSwPP
FAl+9+fwA5gKvwXR2rP+PdqF0asDWhQTTGgab5KjxZ+irlMIdtmlaOlHVwOeb5C7mThA5yDW0C+V
NNY6hZyu4ywiInNTInKJzdkP4ylYX3pcPng9kj2GVkES2bSmnvb2jRXHRoT+kaO41k38qK0KEHLI
tu0m4kr6LC7wm94/ObwYZdVUAYwTsjxPvRtjqDm1FmtujZGQoR8qLLWs9tJk5IOIs2WSQyCwDonK
sM7hskEmDzozPY1Hx9uMO+t78gu9EXWn8bQobnaDG1v4S73/+wP7PuMJrV/RptmJZoGJPyc5FYYP
+MJjQj31E3WprZjRbY2NuWbBvP37tT74Hm2AubKKWAFP5Tn6XuAAFmReo8MmEA+Vgc2p6D4NcXKh
679/s5MiAEs9aRIYlnHe86U8EYWXB9xRVSzq8jHocLz0sE+/M9MLd/T+bcelkKXmBYN0+zvijR6H
IfPURHf1OjmM0fjkGeklNPqUwn/7IDukWuiAtm3ybDna266OxiYmdGGtu1F9H8ClC56DvkKN+bM3
PkajhjXGPUzH/8F3aJPg4RVqWe/z7rHvsC7FasqNmm+IPZNjc1xE9eAtE5q1/+MpKneIw6hOLyTJ
c84ncCIVRGOq6m4OftjyR3c0pd1/2vWIHZuA+hF0gNpzPg1vGtG3JDN0F3vtBao3S1/GWaF8/vtV
PugOlswUStU05B4RgXv7U0mhrNpVylUclH8ykG8T5P7vl5imtme9wYJ0C0/FnjJi54+rF7UVxiyO
7rbYyyL7IqUjeRb1IJvKhSt9dDMk+FDPsSD4wuJ9ezPkZao4tbA8VHx5ran+NytOoguD5vs3wsSu
VJDSZJjimT37wpoaMe0RfKdb4m3eFN/woEBvYXiZC/xHmjD/PcGX/99I3qrOr4Y8zv9F9eUpDepf
P//XQ/2t/lW9JnjP5/3L8Db/i2kQK3GeDIhRFr9RN6u/QKv+L1gbFq843tUqD9Affrel/BcDvaXB
kbGVKUf5L7nbhvetGnARFBXxF4vp379/3O1LL37R6vlY+YVO/aa3kwjl02HggAlhZCJ2dTZnjZWQ
dCgi1L8KLTsayFU99QXWLbkYnY3SmupTpxcq+myls5mPyrZEYmI6qpap9nI0jqPfRz8699T4o3MV
51vgI97tt3mB2SIbO44LzLT/lJ1+KPbWtDmrC/2RRdNLpYQAFLp1WxLk5eG0iXPndTHQE2mfRVun
cLTPPqZJB2Z1uOFNxWJI0XzrBGrIZqF/Vq36Z4Tn0A0re6LPws3wI1xHYzc84yi2TGvF+dz6PYFN
nJW8hWyN+iqe5OZIoHpkkNgzc8fbp55vlsiP/VuOPEW7attwEQ2y7+oWbp11qYX+yu5GZd/jklKg
02wr+7kszOYGpUP5ex6hiTaEenoIR5EdcCfODsLDfDiWc315dmAuzhszKLMDCskYDcy7+dbxOwTD
pg+K+17CHAWheh//6zUuYPZ1WJXt2s89+1pMe2Pf94vSMbIV2mKI11afHLmQbtEHjTCwRCSmJzh/
3U4bD5/Sa8+aPBnztFvUdec3JA8Sk2RT4Tsbra6vFeL7134u6Q/kjSqco5DZLvvSeBB+3h39vHoq
ksRbyZOY430UhdVVjwmOaVT3jRzX99xHu02DAH+QqW7eTM8KijuhTwKOOnNUyUL+5aT5g9DM32pI
PO+6XsvQrJuktVHKf72Z63LV6l8dmOswB3/6/Zvb2vUQtltd6ZAj1wLx4HmSsamYNS1L3cQYsBoU
RAKrfhWqXb3BfBZZWUVtrnKra7e2UgTXRh8i04Mt6L3a28gIkSP6HMUWJEmSWKitF/IKsGO8DLsq
/DTvxX/2qk4KXupOe6D81G0YC9NF3w/LPAsfLQeVWpzSpnKXwtbwE8fftspApnkUBTZtnXiw+ijd
jiW+WD6WT/d51ZYEgpPwp0C6si4E6UBvwDxIl4KjgXTvwdcifeXV2IBkDRmnJPcQQdFkssZ0+myd
IyB4LQaRYVKACtkwbQqrw7rYKfP1fKC0B6Hw3HBEEqSk7CL/YSHEWHjxs4prvFjmTiFdTcUUo1Gx
zKxRutKa7JnHkxv6Uywx67qrxp2ijcl+NGqtQChFV/ZhGkdYCkawM7VuLF8qX46HlfLdZBK7tRID
bVN0mJdNi0b2xgCLXif9cdZ9T3rMsUMrHj+1MTFFuQh8bLttv8ZxyWCSg2LscOuMRv+ySXUUOJ3g
dY0PhwqTgHHj6TTtY7iAOoRYnM2CO/RLSRYOZfIDw/otac3+s1GV11ZabE5yurz1vD3asN5+rkvm
l8mpzA94gxQ46jKlEh7qVkmOotStFcPN+MX35INZqeZPAkEPOliAz4ntEIwxvPCQjWVyDAAQvzRt
0/EQ6kn2+dVQ+Hu0eS3xBUjtbHRxZAdavoEOCRomDDTT6PMqRGApSYDrubB/RWYQ7wInCuOF6gT5
lZSbSIJGKuV597x83vRV+d3u+bnVMIJmqXvWDNooPzWFf18YQ3+TBAGSmxC+E8S6vWzwEGVF3n/e
oEyi8w5LokMa1y/1JEmwCpuP2tMZvVR67tzudNqfM0712J/i5jOfcfkaBYwR+MTpw2BD563arLtD
SqE8eKYI0fhHWcWP2iu/1/xPiSMFO932AKuUdv6t3deBH32rkqzCHyCzt2YcVZ8kKdklIBa6sX7o
/TG9lczauAeZf/RRcP0yGLj+jsjGuIpVN19wFMdzEfsSfFUqf1v6mOkq5IBxIh7Ec+uhK46tQn9o
sV57SKLi1prqK7sXLr443q4IjPTz2CAnNtWjrI6Bbx2qGy+JxLNS33RDb33xhlTCAq8knzRV+62+
q8M8wMrDrvc1sJyV1/nBs4Yo74XeN7OWTjN51HJANfPG0yeiqgkUfgqpvOp9BBVAiJBy+xkqGB8H
S4auUI7GZ10e0bBBf46UpqfdN6PNUI4+m4wk+FLya4yUAQ7fI6D5GaModa3gQoJ4mBcdZrnNBGOM
l725TrKT2ygd/e1Z/dy2b8weI+rp3NPh0CxuS63kG5/UO0/1p0ug/7zJRQOMVc/cvmm6g1wnxiEq
7dBNstH/UpvhjTU93IZn3BZo+n2em6pC/90U96hXTTMrtn5mknYb5onyGRZi5iq5QkQHM3i8kCRd
GvP01m66HY/kugt1TEynPTxJiTT5jfi99/boeTupD9Z4CnDG23aZTb5SLRt9aaeOfJAmR5jTBhH5
XaiZ5e5UNe+d2kZeLh/momlkh7pPvG0QDTi6nJqczp3rDMzj1C7ut/Opp487P43M8j1+fd2qzyKM
OeLhkcEzXBLIL7+YoHMWAY4O30l/HokdC38RRri1BlIToLibL2rDKfGNSxAcMdInBefcm9nm408J
HyrSlUGBqCimZMpUmo7NJZWRai79988bpyv8+ZTTeT5XmEt/jp2uNx07lf78ZUYaY2qTB7jiKIFA
hA5XaXz/kPezdP841817p000H/ABt5lK/7vdR41F73kXYkAzc/XVg8zaSdNIIcIGVogtsOh5+yD3
IpBw1tOkn0Eok4Uv7TvbCsNjBYIPVw+eaKYEP5pUs++Y+gTH4k89aWz0V/+tb0EwIzaMcdHUvrcC
51X7uV7zrR+x9y0onXunxh1swcOtHLw/vfZlb6qTR4RVwwDHXVgGMg2nTj0fnjdzL5z35oaMjmj8
aTqfOFe+fDiuF+myGMG0SRmTYrTE80XaOum+mCbFSaYhtyVrwWouyqkd39VYtMylbGqheT5Itz7J
9oHxPGL0iSK5sY+Lurrp1A6D3SBKfhSGWIYAZ54TpsnuqYVp/PSMq6q1zR0ePkgZI95FhuhPOdcu
zAaMt4EV1Fb4EVnswkGQVQfVlbNfMW+GDO0Azf4p+bGCq4ShFLjJTqvIDIopqOvHuRDB1DBy6TEP
zOwhGL4B0tx7VYidh1kyK/xTzMnzc2ud93LUCazyzvGHlcx4Y4yo22t6jHZVLiMdOu0BUfy9N9ed
jma5J21O7eY9Yo73SjoGh85yWE7oar+ui7K6iUb/92Y+kDVOz6Lw37q5ycggu5wPoOPcg7WaziMh
9ftj5tZzQycCfPP3Mc98G5mdvuMpu0jkijA6bA/rLG/rG20A4khoP0FO+csqQAay+bMxq4CeOpfr
Wmd2mPuuVgfV1akK6WtpEQet5o6BoV9LQaRfozqOGY6ojvrQ6NfqtJnrg1CPXex59OXZgfloD0C6
LlXkORtHqncZJkfxtZy14E3U5EvRB8rOyIzqpuqb6kab9qb6TDeH7UtbYKvRjd5E+1Zv1adRxVXQ
soI9qC3tScMI43Y6Bqbi1bFqKgGxeMyyeHAzVSp2FZT1/bwXdkhvzXvxn73T0dOe31nhnoBpufn7
b6No7x8AG/apbk44CMJB+hmVTFjCi8NBLn9GdTpWumvlzhpfH+mILvVtLvXtbi69VFkKFp1lii2D
r4Gjil/KU+v5eBgF2Ela5W5IbemoJTCqkKnNXn3MfGBuiy22jmsSAFovL8NlmI3SV0NN77McxChi
XeBKLP73MRhQ0+K583J/Gdep/CCLCQeeSd6xyOVwpwYpFrXwEo4Rg6ardCGQriTFhxL45/P0iWhl
yNMn6p4fgYIU5UaXcm1RTzrYuixvCqDTX4I28dwRF4QrJTaR6JxaoEbfXRPrx6p77q5T9+z1Rj5Y
c5/tCtRNDc2P182fI6eGeKXEK+iO6TLttOoOb/YFZoniQS8c8aB2DRYujo1r6VT3p0XdF9gr9N59
Ma0fjVGka9XzAjLyFOe6AM+GdeEw97PmFaf/p5yyUrubG851JA9CTITD6m4+cPqsZF64EndfKJVU
X+kF7p61TYrU71kPT3vAf7Lr3EiNvYLH0Fn93GI+OJ05Nz2dZExnltOZfz52bjHXz83UoH/52Lnq
7PS3H1s5lwih9rvObqC4By8ewo7JK187e9vXJrYCQ5R6P7DOWxEFR/++GQtW6DLLdGALyX4uFgYW
4UaJDl82siZczIfPGoa2sGCFT2cXc6N++oy55an5/JFzcf5IOzduYhWn4iCsh+tA13KsVL24uc73
c83YacN1NFfjgIWbaSfD+mBQVxHH54z5OFHbZmFZcbQZlWC4fjn8+1MUokiLskwMN/PdvLQbWANS
Ux6UMAMXOu/Omwr7tT2w6Lkgd3p5eNX41GyYjgjSEXspRgAs5+PmqpddDw+RdW1p3trDAuJYpemw
zpmz497VZse5bt4YRBb6xbyLy9IBPB+ZeVGL33WnhsKpf3/CXIfpuXMpq6afLf4tGTgWqnLT+p83
lHYuo4G3ZQjStZa+R1BYamIX2kIq7WKlAJhbzWPEaSyxW6e/tp/nCkgTNJ3HlCHRCqw3xt/t57r5
zDEY++v2B2+S6VOnUerls95+/stFg9D6B8O666hPqrtk2rTWvZD14vZlzjBNHFiCn2p8O4lu8/Cg
4wiNilJ5F9Wx8eBIrb+q9Ezf+J5jPKSjGe7NQi0W89Fe6Y2H6QTd4z0wVxFx5YQONfWqSl/C5RLI
YGT9QYbOUx0/wehEBUW/ladpkPD+PTpH3k9H58j7fBQb7XfnKpGcPmH4g3F03v/jDWpyK2SRvmwk
v/055pGCVRpV88HGjttdqJb/JEqV3sYyjqs9BmncSZKlzTrU/FU7zRzDtoqWgzoYN8UgN3sLWyMS
vp4PCFVaYp6O2c4IFd8vso03wUcZXMRDW2jiQYl61/Fr6WauApWbMZFFcA5QJ2Nc06nomjWw0qWg
XRpK5twUumPfWNNebiA9RDQl3p0O9JGjHwtpXM7NTvXzhyBUhoz4dP58gFghsHlZYrIReLDl2rIg
uhExmwvzyX3B/FEPVv9laDMcjBRj2Jh5PnzxmuwG7djuPhLi0uJlAkowvcBEYRLXR4iWfLyuT0gZ
i7QN+vpvFy8NBjCljEnR974k0o8Lbi8BUdd748g87S4zEg9P+1r/R0P7YT+GcvtA2LbaQhNCc3kq
zps2fzTTsbifC2pAv0FayVvPRaGkxtEPjbu51Hhp+wC69Z8oLpq92kr5NbFV/SXONWBzl3WdtJ9j
WC+xKszQxFq0wLJO7bQ5igVU2S0gDEnx1TwJSxxmylEey6t53pW9LTqDgzmjla9JexlHLc4e5uD+
vMmj5Bb0bH49lzx+AjfWLNN9yQaEpXlqn0EfWrZMUK/0sMeTdtpLzN5+hDpw6KY4zVyvD5F+hTOQ
/Vjb+Xm91slMh8IAtR5F9r1LMzljyoq9/U2hSAIYMHEuAMB7/pvahVrVcK+y79XQ2eine+WuTprr
sB9QlepT0R/9rOyP814WpdXOLKtr1nOVcTU3nopJ54XQ9rT7WI6to5MFyTZ3HHFVSx1AonA0Xfho
/QMji7MoMeH+ZiWY+TU5pLwythdWG6k/rWGA1yMb1yoxwSNB/JQIlz2QV2JGUowAHtDxH9LbFI9u
xxo3DUacyDOoUfBLJbO5SgeRoNjO0HPamCKoDva0OdW1ab6QUSNY4HGhoELq+fV91po7hPW2idpr
n8FmZash140d3jXa59q0D57q5PdNPHT3YY0xHF4+n3LrxrLGCOYgm3lv3tgjcOtF2Nb7rIqV7VxX
Oi0ZIhXD4pdlM4mnxzivvM1poT2vzU/FeWE9r7v/tJ2r5hamlLue0da7KveH/WkztvmwT+JkmyS1
utU0H6ba6ehL2RIkrEz8d4yw029GyANNmhRHbSrNVTWjzl6u++Nc4h3zu77N5GA9hHKHPeO/dXMT
cjjPSjNUm44Yb/k91OTU7eoeE4DUZPmVD/7XREs1gL0BqPIhST8rZfhSn3lethtEiJw+EamvWlYR
iwLFdaMnqXmn6HAGpnqDAMk6cnpvk0oWNgPqIMZu4RW9gotsD5Y91bLgqc7Wc8AKzspcmONHurDF
dGQuxFMzv33VzA/WRYhH3N8XR8Ch3j1SvBstFVwRjieGaZ4lonsNjjkSZtr3RPC8WCAzDvNGssdw
XQx4fp/qdFEP7UIlEP7SJo1j+cCTZ/w5a257VpzbI3SVLuKEW7KK+gEN2OEqnKzV5s1gyEsk2vvr
U5WJDvZiKNR0W6gZDglTWzzDo7UpV/ZyrtO6SFkZhQOZxbFBV/RVslP6woG1JUH0xGx6PRfzETeC
qLYFyw6OhkNKPjDLoSBPxcY2oD3J+nEuRWLMsCR8OXGuScx264Whdes7wY9QTtJ9YhJ0bvQepOe0
ZhmmBchZnTzVRW/bneokg8z1S67t7LwGTtve6NQIQyr/axMl0aeqbSWgyoIhZfC9oznK7QqMoPxV
HjFVxPfs59umkcXoo09NjaJtV0Hfdxu7FCAW4RJf29OmkAnnwqRYiiAW16ZRJDKi7RyYy53dX7PY
w3eiVOFizXUOplrXpRTV8IoGlGxO5xX48GJvCw4AU7L4Rhvr5xFp80+hyTRNx9JyORfLvEMsOhKp
OxcrNQ5cze5AA86NgWQv1bgtsQvlXF8qvliGaG5MwJefQEMubc34hcoRyUSQmg+DUQTH3FS+zKPY
XEVubs/6NrixMsc6+JF+rw8Zec55QaYko7zIFWJJp5XaaVk2H1ULAkpn6zXp/1D2Zc2N4t7bn4gq
9uXW+xo7Tpylb6hOLyAJJAES26f/P8g97UzPvL+p96IpjiRI2jFCOudZUltse4fE4ASmmH2UHmBC
TPxt3oNzTd0YJfehgTYBDlkpGxQMcTYKmJ01Mlncm8yZGWZGmNAcbBU1+zR1IPTOKPRPMh2v3TTy
lkIQ8hYKMYCzN4xH1mXpSzKc8qglb3YapPBP5XDlmUIXrmgLSLCWWxMKxfctd9ILrel72oRfmTNE
iyxM+12Si/Kq8gI2je3wxbSTqR1orH9tj3Lb3RHLG+HygXJoD0PIpQlNTdRUQ03HvWx6b9Oj2sjR
3lqN7R3BeRMrvPzAA57C+yH5HaY2oOlB5ZO16c2Q+4A779RdVy49jmSbyso70oRWy6z3OeQZvPjY
Yxs+y7quekfiYIQBZ5juW2Qmr1KDZNST6t1nlr+mLlwAm9GW75Xrg1MNB914ckc3l4/TsD8uL7W1
MO1YKgFsSSjMQWAWfYc/eELSGS0jb2fasBJwTs3o4O8AMMTAIzUPRqwSY52xU6SvpE+jeIZdOTYH
KDYuemLBqoyigGXaILxBT250TTQctj8N48Eb67DzAf/aSh794TIiuSfmTgJCI3M9sgo8nT9B9iud
OqsJ+5C24el/vyGcYMoYfF50AcEGaYoE0GcPzFPsKv++kI5Ki1ctb+UXmfrtvMT6C/7FBJxOjzg4
3s7DNAj2bSTtuZuH/jwwXbcBput2qAM41HcEsghNXq3bkhe3RLScwhjfzaXZcsHYU66F1RRLsyEL
W/GrF6RM8ZjgUTX4BYNnMGe60dc60mR7b79DIaBHcOs04w0m4j4MtIErHZuLAM9/5IxcGUhTgECP
b65T4JkipYUUVw3Tuw60sQQ53geWgD0/DbPGqD2WveXOzYIHqwt7lQYOudXHTNt9JfRHReM++I/l
1B/h/c54T4HMO5VE7jd1+/agPBqfkl49mLpkCXIZFEu6V78OqqVPC3VILJbANH3IoZ5Ny7fGqx9I
gwS/NglinqkMDlTwD3Ckqk5+gLVv59o7vLWHN+jflptmqFEvmEIzzAWU6QA8K5+JdKiQ1u7L8/27
nA3gdsve3t2+zF4o+41XYo9rhpiDmr74eSiuuhP27t5+H2vueXtorEDc7kcFrH6bMa/n2KSyCzLR
zqJvwG+VSUAv5uDCVHCEnsreRGnnxOeUvZnAXJNHKTDnKoGN0XTNv92n58z+jyUWRJr/8QCBJoes
DEBG3pSW+2MnCoGQpkxzIb8oaGvskJfLj4WfZMe+GUCmxeZjETQBb6CwgMZ/6zYdSgbvTePLvdlo
quSkw6y9mIDVdbNw0xjK69MmFC4bzhH82cttk8uY/aMSUXZo6zjYDCBfztO+h6MtTXS28CopFh2E
UUBs1K8EW5+lIDkAPOOYnAIf5qnIH3qvMffpzrSFU7qADhZqcWm1NtE4+GAopyOwTV0rMQMK0fiw
UU98EB3HpfmlSheZB5uFOQySsLlOhc4fUciehyLrnsyIGvTJueCF2JqwggL3rpsSPSZ0vAJKsIx0
68If+UH6/UJhtfQAUwhkDSuFPKOTTxwgqBvM81jzcGG6Gsv+ksjY3wxJNs6zLMs3YuAtmLe9c4FV
a7sYkdy5ZGyAo/10Rqc2kUIlxTLL9og5Cd6RBKX0Ij8Hk5OrNx2aCvUl045N39lEI7HhSUPhgRyy
6Dxa7buZOhqRjatWWuXaqbtsrxUNtzlPH0Hdbo4GsgYSONvmcB1HsRJTujlYZfrIWNQcTXQfYSBv
5qrf9zAjSAYzLg9P/Ow+L5rJznWaHLzu7380mzBqYc+OVJUJ7lOmmR9NX6q/3ydLc1b5x7aJ6/Bh
elnJmDJwoLF9xr4RYBgadEfbEQDLxEWPfF9O8KEG9AViMO2sVJX4WpXqnBR++jNUHy1UYoGCgCMZ
mBru90Y5X3iY8PeMhdmco+Cxky421C78XI7GhpxGKjqSoBFb7rDHmHEP/sNTm+ng8VOYYw3Y2ta0
Ae8zOuetm63vqbmeFyuRtEd8Cx5j+H1++31SZPTWQv86mbqUE51guc72oV1AdyVv9DjraqQWdWDV
2IqgMXGA4FxUCuRy3kUEXHnI9ku7h0OzVjaE/PwgW1g2S1ZmcYDZp4ZV7Kmw4nUFENvhPv9F+DRW
WO/BkdCsF9rmovLYgqMDYJYdYcUzxr85qa8/NAnLWeug2AN1+mYX2fAoqWrUkKISrq3TCKEdslB1
zY6l1tFDmPqwMawidwtNDLx04yTYS+xc9/V0MOH9UFf2uvOKfHtv0iHr1h6UfccXp270GgnvJZJv
+YOLauS5RyX7HFs0xJZqjNZt5FvpDGIVsDapQntuuv1pIAE9HTuPDIXMiq5jAt8/r/VgHlPUMFco
OdCxTDkr7dT48sAWa94EafRaRfATHAP+QzJvBgEoFM0g2bKxqrr/YBawFC4MvhcDkuKzuBX1k4Ba
I5xXwseiiasnQTVZ2pqxlemEMGF0Sq0EfrvoNE2Zw62ZQkJya0LLLrp9kEGdtuyYksjTFNeCesVx
hDLKQgbA48LT2i6XpEQ5JIccxR4WYqihmFPTaA5s6r6dgbQvZpKj+HIfY0JMt+E69ntrx9LcjWa9
XxMYQNO3XvTJKa3K5NROZ5VLrLnN5LA0HR0T/SatM9jqlWM0ZynBtBL3w5vronLWR6+yddN91stm
zpHiqUqfji8jhxKPDlx6MYfMuuq0Ss/Qf2EXFfB+7wz1l3u/V/vxsoMT78K0uXbzNRY9xUIhAsBs
DV0aVEoy+VUFJTw5YDV+IJ0dPTgOTOfxTSm//csImdnOqpP+m4ft2SVD/tPDJuNqIhpkn6KpDysN
lJynkcKxlvdo6hvCkP0okcTdF0LTswZm7va8VQWS/j0yobflugEe86bdpz4Ae6ksHwblWC9B3Mzr
emyfU6tpwTLi26IQ1ovPg/5QeQU8VKZRVHYQqqpyOI1NvQXNmwWUbYAuloAQmFu7oijOjtKfNgct
tPvWdUp//QY088q1ykAvgjSFd+hH96LLaCzwlyHFsg1R6nW6uLmYA+qlD70UwVKlzSkwwJW6QYUs
JwrJ+2nxd2sshkCsWxelVAil4hUWWtibuYyfpddyQGGt7kTzrWm5N9+H5k5Qnk0HZFb6aagdWcm6
leBGbEDXc5fIkcNwGkZhPxqAy6Br9AO8dIIKgVLXoEgA2Xf0eOil4+wjaGHrORaJ1uIG5inILgnH
9mpnUb1rs/hTu9979ChG8VFmpXfBy2duF17ybDItIk7nCenkxUQ0jd6cNk1veRkXSdB5C4Gdnels
MwjPoBBXrE1IvFCtKYG8lblbONTDLnInH9I4bVatAxNM101QK07r4GD7qKzUYF/OulTlH3j2HluH
ZVffwwtMuqW3somojsNU4cJueg0ZLfI9KrxyhilYP6VjZq11PgwboJDaCxSg9MwMoQzZFqBAvsCO
HH+RNgd4zS3b/8iBG66k+FTWcENvko2FbbGPF4ZnpCs/gSs94DozJ5HFF0IgKtRW+ux4VnNhymU7
2TDwzFHvuJg2Cb0STPqFXpvQdIxe9OdVveVsBgGFtacghD3COI/7BHwoX99PgK0oHz07c5fIRgES
EHmq2ZtDWgbVSgT219Gymj3PIphuu5Hb7OGf+GuICX2ucJ05vV/86Rpzn36o/4OA5xhwx98+rwjv
IbB/gIMGMvUfn1dT203elV737ra8XJWZA+GoaT3hTAdzJvMCr3Viq0sNN/StaSPToqKrAnSgDtCs
oYENpeOpUTMSH0vXiw6sjbAFEhk2o6Fz+uOsdQv31tb/Pvv/H9e59UoF2bg2dUo4MUMsxEdizWyL
TZj5lO1NUdOEzO/pp9D03gffr1WijWd/DL6HWVPjBxUWXOF7B6b2QohTPLBNOSE5zAH5ejg8Jp63
RgI2fyrGhJ/CCCJGrg1nXwYePjDKCqZ7rbuRDJvIPPYZ9gUeLHP7NvzOoLaLv/b3kGkoCxU93UkH
U3IoGzmL+4K/ZQOmfDhQOGsT8j56tkTEH7mLYhzQeQ/wyIFxbSEaWLjDH+4W0nGchV06HDvaDi8w
3aPlyN+6gvO9B2E5fKFxazANyELEdrMzvYNvzZOc1wCM2j22E/gNzM3skmQr8xvcQj95FnHLH3XC
q0vTBg9g4QfLIKBkqwGsW9R9FKCkIdMzoRNGllXkAw/HO4mF9+TZ1NtCWDpfNQGtv8TRh6Wi/OOP
C1PtvP7v7I1rdLI/f/+RogpdcIWhBwO2KxRN/569GT3MmlYSli9hj7XICyiL/gp6JuGwyoqFbnW6
h416us/b6jHPMn9tItOOyhoMlO4x2DTIvAMGtuk6v9wOIcUeL4eq5DxytTODsn6z9dqgv1RVKM+w
l5lndTFcTBMXfbtqLa4gQIgRpsN3k6ew1gAMTk0RyDmHJh+vJjKHPnUkyF3IqrSA/C6pC95SNDbR
Wmio+PcUUEksMvN5baviEACM8NoToBLicrgCSZdtKwprpLxtAzXBoca5C6LmwjzEt0fePMpEibXv
1/tM2+4swGtpTZMRdrwoet0OkkFdzi+C4lNHPg0xV0TTFWYwl+GH46Uh+DMS/Lg20yhOJazaq99n
tekxMQq9cTwHd/hbD2UJVDAw0OrtB2WH5z/yACa8t5EBVgKNfzAtAq+jTykD5WYVqmypP8tjnu/A
ALFeMpp+8TH3n0yk1anwRXwt3bR8tKP8hLKT9eKCRby3bZ/M60BbLyApwQQFqdamAzr1AgIOv2Cu
po8N/iA5s4MnEIKDpyrvYLsuabU3baWEZK0qh3VKZbu3UkvvLTG0+6RwYbZ9j83ZfUw8jTYhtn0P
OZLMbutAQshs4nIkL3Z5Kq8GRmGAE+bMz3U160UCpDlsHWCfjVTyfVwgwABrLDpieeD4J4cEwTys
sYLyptAcbJUF0B2QjxOidzfUAYlmqmXpsW5TKFj/bRitFKjVhh1nj6m/Z02dn8yB9zV7iIezCZAN
RNoZmeUXod1xy0fQ52emJyJT8cl3kLadLk3wZdrHih4x49BL30RQ5OqKs4lkyErUL8g0G9GLOZQF
Slwj+FVYXvzV5ssca3kYuJeszY+8Hr43aetdWShjE0lCvSu1xk8Ram63CCbC7pWx9FNfC1LUAqnX
EpJj4bgLcmrvzJnq+vF2ZtrAw/Rmdgd7TAJHhR0MbOXOE06Kclukob90O3d88BRLWnDYubfuNq6g
tNaXuji4cQo+njWkD7orx6WFUudFlJIsoBeqrjyoItibo27Rt+QHxX7yW8AdfJ17BQYAoTO/Jdh0
NHUN7ThooIDeoQ9lZcUfYd78TEMVv/FEwEleOuVVgCUGIUmQkf73hPoP5i5kbGLoPEyTKiZTdP+B
JmVhmvOuaqJrrlJ7Zl69ndTVHDp/xc6kr6GEWs2lbRc78+o1vSVpfvXaTvGr936t6XWDfqtdIR//
7XpzO3NB7gJhHNS1O+x51QPXonI++4MREGpA7rEZbt3ZLYkV06Q7+C6B2CbR3VXWaT3PkrC7+ti0
a4BdLcs9+T6Rr2NMxl0fQUvOhMgU2ss48wZMkugNswhQ+kpVx1E54jUIxLwaqmKtA5UsM5WHG3B/
qnUAVcSrHoOL2QgOCjoLMQDPT7QLgk2T2RABVTS6Wq13geSe2mSQodxAF3ZnN4K/Bxag+dD2co6+
x919nrjBMoFC6UvZhC8my/17aNnwX0OjNnVuQ+OkfxWdtBZgTEZHPwYteeEU4E5RofcqybGm00MW
H12UYI+e6uIPtxwvIR7KD9urfkR5H757ElqfSZmOr2CtgRIZhu21j0DCKBNXPxWUD4tKI0lhWwre
G1Xunzi32hWAwflDWksbCrW+OoSdH21cq0920Foud54l+m0Emdl9XFViM4QgAyZEkLXuZfQgaWAt
w3gYzy5gwSgBdvrCqYDFHonVc1O72Mu7vHvBxOXNJmHXNxJZBVATnfUlGsc3/E/qb1gAwDmqin4E
Xbnytch3GYo2m6rDf6f1eQEt0qF65LL66KnnvDuZD13qzKl2rAER0im6mWkvexWta2DbVn0W2e95
FkCOPc6fO33q8XBvx2SgGwmqNJhSDZmjqMW++ZWeQe1X/xgqyMTqUMsrSYtsBb1Cbw8l3OwYZ0G5
LOwqe2Vd+NIlo/5hMbrSOvBXoaDuZsCeZi48pi+lSL2Vp+12HwHNigkxkytd5/KpKSmmy9wrP6Ar
tXJkrfYM/r3ziMl4j8J/dDuYEKoZDdYgAXx1pw4ngvLyzJzaJcWpGXQ7TabLPTXyPSOfbmMGxwQS
j5Etiq1rJdDv6uz6IbWJu9Mhd1cZUItQyk05Xjg+/+Hl7x0UI79xvJjnfc3tR7ca+caifrzxrcw9
W3mMR6+Kqo8mq+fmGh7HP7Vri6ssfbbS+OrtAw/MbMvhESC8eY90dG3jtUjLHWbDJ2JWH9PBm1Yp
pr3W4xOQn7+a7u2oSj6ZqEtdkCIgWX67x/+zzdzE/IS+Ld5KDzCBkMTBAhSI7Fm3VfOgyvjsWjR/
Nk1hoHYNiskne2qKk7oEgZLYa9NJg7gEnAzFABMm7oB8XLj2I5s286aHD4gqH7xiVKdQWepJ5WSf
FQxpLKctNpUTeMt2ymqBOk1nrZs0p8rz9JOrs0/D9ACkZZm8eiwaNhJpujLpgOJ1q7g+9AGwa+Zg
wpJBObQPAg4Z6NA7p47IzpTsQM1FvtI0WV3wxbMT9attDPGgAwZQLU0vVhnyP/SlkGf4e3UoBmEk
BsoTpVU8nJDa+QOAU3m8HAXl7hX1TxRjVphrocg+xusQebfHanqRj0myBm3zVzT13aOpz4xU02u9
/9vIf15nRjbTPX//hN/XEWbV6w5iuJD3TFFOSXWH8kpysJsWmMk4HB5MizkMAEtBMLaAFMHfO5qw
wC7AJIrjuLQXSc13OQvAZJhKbnjAxUNQpxsTmQMc04M1JgpoKAd5B7VfFet5m8TDOufOfAyjGBxA
nZyigaQ74tFHwmlyMk3mzCIo1+hstPDG+KsD2a16xcsMbn4JXMrL0T1n06p1KCu5CJlVAXbCg6fc
ofYe6wc2G0r3o0ae95k48Y9RufkVhp/dauCps3NSFjzAEH3ybc6arRQQDEI2CuwtFVwiWconJvka
JqHiNeQdPQQauUET9sArYtYK1KruuXwdRpfMLWcXCqkfrIKXC+SkXODvRYjHvAvEA2TER6cBZLSx
rC2WEvA7KUGCXQ/j+DVwYZ47MPiUIzMdX7V0Lx6Krd/KFiWUXoASAmhQuCk8VNL/ZQTyl2KhUsdd
g8jjrEapUNRwy/KIPTA0SqVdvuBd9h1EkfSH675rBd3nAsxiH1rHdYatEwR83agIzl0hnB1FpmQJ
0kXwZktrlfdB+Q3Czb9G4Le3dxPpbBmFKF810m/mecmwBJ8gv0ip63lRY6/sSoBcgDklVtztbxC5
NNfZgQz9obezKkOKgMyU1YAP2tAAyh2d+zNz/AekmdlHDW4vFLCT9DWWFZ9jUcqeh5Y4ixT/mXNB
ErXigI4fg7wcNr0ClGUgbb5PeyjHi1jAezxOixWtIQmAvxhEGTwUlIesDKHIHrLx6FUDuBEutMQz
2xreWI93gOwT5MzT+tiDfzAz7X7ajAsv7zFsmrj6qv80zGZVMFPTDGYNHHdTwa9hjIHizZKfeLWz
Vx8fIUQU6vcMcgfLIozhykqr+qFwWDrPQND7cKA8ktnhN2LbYj4qlgAZlbi7RtUEv6xbvTJRPpQh
C7+VRfGDW139HFWV/K+lrzEr+pRLwFSVOJ4PsTjoGsEgx/9jqlI9c6JCi+EKtE5yqf2X2NOYeCGX
sQvaBIyBglXvJaFyFlpKn9qu8h5714G0BtrZCB37oVvk4GHMPdmzrdmImJA0wefQ9IZC7SsiH5Mx
Lg6pQ7pVXvfyUtSsnvfIdrx75fhIDC43ibcyiKqfTSi/erDTeLVA8ZyXnVNuUfz5qRQsZSy7QfFG
y+FLHvFLA8Wgp3pqzwHGX2S+N3xpDxVNxamzkXo3O3rBRnvVjQIutdOb1eQFUODqj8SVwTYsIl+t
AwEDgCrw6DoqWqwsQRxHrTLm9a9ketQ5C6Cl20NEeYYFkt3DwGOK00x0h6wPNKoScDD7o8MMCWWI
S8xAldT9soz7q/LDs0ESGuwhWO7FYWqyQBp4zGVUQGIi7hYgX9rHGHZCy8ieNkO2LSEBQvrvioC5
Cpu6n1FcXWgaW28QFIAwP62d8wiyOuZ/B7m435eTFJgxczk+udvlYZD5P2vSXkZvyE7aT7tNRHp+
akArgDtAyN8gTq9gvhKWa6tu+Fsehe869bszqUbylIA2a5qHhMcbiCdA4me6CE6GEUTv6/Tg57Z6
JWLjQ2v8LREy3KNKXM9N2FvDE/g3JzoJAvE6fYhoUD1nnSr2neO1C9Oe8ewEUF317MEujieQYbUL
ufKVwhIcK/kDwOOfD/c2O1Lw4BG1NzND7h0mBFK0W4KzFC141wyLHk5Nj0nFkyWWGzZelKRdE1pW
h6waxJZhWbgrgVzYe3hANx7VGhohpbOysxaUCTqWy6Gk/aUoknQOudbmyhTEwXvH0W/QuIaXCh28
r2461YCl+FHLZjWwNM1nY7COA2BRZ96QzjSDrvgM9g77KI3UN52RJ68dOf3ZAkyxNRWzvkFdINXs
0Z6qaSImuxTz26PpQ0Xn1udNpPjffaYm98/rElbni7bj7o09kPgkBKg0yTcGgQlurLcTMgc5a+JI
qyyyVn5XSEBd8Y3UT4mdbbGMz36CqbiFoCh5Ry4EJghWzx6KpPB2NqRtViV1o6e4RhWbQJrlBw3n
ePqj77VTwUDT5dYldkaxVlgM7ODRFz9kFdablVsM76LK9iQpJjME5q0jZPIgu2ZlPwE5Lbnv/bSk
ehcoLr9GmslFFevx5EVy2IyeK7cetBtXzCryPZRSyKrIG2fv1Q452qoqlgB9sVevK16gAwBPg0Gv
NPPzrwODbocMh/wMYgRmmornm6xuvccoZzm2xW7wEXVfsGQG3aDgXnckhqYQ9rLbT/XJbuIrmA4g
gn6d+c7QQ99AjDN7CMJz26n3Wib9WxsPwyriPnKNExBLOf7C1lbyPBRddQCvCUbhyidvWlDA1fD1
2JgwGeujbrLuUqdKPXaCPbnTqAQ2VptSQYLZjELyDplPK//Gg04/oJ6Aj0KCjHQHSY1kiFBphkaj
aTOHQbcLC5JTJxNFPCKTZv0atQJvX7AehIssSta+bDAz2IW1aBytn1nYhzO7brsvKpOPFN+ObCat
JWNMwIqVyv3gtdmHGh0Q+zPiX+3x4bYwsNg3TNQvqfK9V6mccaNLni9NmCStnlsWnrRbL/5bHc/C
/5CNDP9g1U06lR4SxC4Q/E5i/4Ph7XQjKNJhZT13CXeAbfK8+VCN7cmGvP6u6ep0BbqkeE4FliW+
W8LDFLjATOEhvo8dwGuEzewDlgUYTiR/hoR6MZPCC+/D4ePx69YFCK6729jp1sHEJmlS5c5vRG0+
akDqi2KvkPH9UStn12vBvqim9edEUX72We1uBPYdm0w49JyBNToPLZF9KcHIhkPQ7aK2ixiyoMBp
jMBNuNNMIIOSPEcZdP+n6nwOwatnBicYw0wwfb+jgY1/9k3XAeXyX0regMz9uVEC48SDhoEdevgH
BPrfKxlI36Q+4ITRs4fS7oLpgcnXIkhngJixNYBizT62O3AzzWmtUY5U0+HWw/0BzsYmLhpUIsch
hg1FACRpOB4NzsXAYczZH5iYP8KuCwaoR6jQ34AiBW0g3bZYgLfxU+S4WHTGrd47VhUdFAvbZQNp
jSukSrLZtAv6UcoDxBiC7+YiWAjhoojqle1hz28ualiGxzKPvWtUSCz1i5Pryvy7hgVf7DZ4SqpM
zMMBYBiw+75GKhzfEkfBRhnMj4s9MNBiGQmPivrWBvxDe8tslh8DwAVW/thZuyT3X/IUCbUCIJsD
UnTJHvhQurLKsXvm4MThXdkNP1LAm5WPLwjweMB7tPTasSSAj3H96yIkwsntImxbq98XDQYpUEOq
qy5ccruITj9p2jbdflLqWt2znYYokQAAtG79BDYgAHaSl1FlX50gdg6dx+hulPCEMVnGJsVatun7
bGNykJVni1lQDcktBwl5qdm037zKIlh0NvCbluWEb7L92Uw4d6VVv6qRT4G3F42m5sqj4pz57K2M
yhTyaODqNo37ChnD9ME0mYMJk7JYIfFOD3+0+43rznXZ1Us+XGA6M+zzSQARFRCQiaez+8G0sayV
Gwb1YziIt9i32U+T8clsLNLg4EwU1CgEntaNeXhw29C9mt5B28GhTp6yum+2bsm8VzYmKxTpwie7
j/LHOu+eiokEJvwm2TglCxfW6HpLS0MPSMiabzrk3xfmqXXigW+SIda30PSWodymzrCGjd7PYNqa
9QDqr5DGCdGE0KLOsQL+85KK794QWYcmGaKjWeDmzopEdnW8rXkhAK9GZOddeHu7CssZBnW3zqZQ
T2tgjDYt1bDLzBaTTd1B0rx8gvD05/YRu76eB+XTND7QZfIO3ddiAMIflm38ymBL5ZvfiJRwDg/c
eNF5rb0JxwB/gBIuSqVSML1jubjCaWxp9pkD13JbIj8875irn2CxKNcy9ujKFApTVnqzkvnJgeEj
e+X0LG1neAH67PkGggHWy1uMnmWvsDaOdmWqLXg+KWwvqareAsXO2ZTrbKnchSUP3jvWUwDFE3Kq
UpJuEwv2UCRLYCbEC3cWA6vyXbkrnzU/ObgO71xckAwWIBH+dWJZf7Z87uJAL9DZ5zG8UtG7DXKf
KTkA+zLViCKkW6evE29QMnKJk61MbwuaZCWGjzia8QF79RR/zjmoBOqhIBE7wEyNQHutid51CbeO
QjnfSqHtWeKw8bHAIglAwMk1jnTJtVTtsxkBczJsWElxVbKo1jrmZOsUurroKflmRkQQnpBBOxwl
5rSFmvRG6ukAN54OYpOls4idfMC+PqRohFD5vNARvZY9efDcojqbl49AhAvk2XyNp757BKvtT9Hv
69IUX8T/XfVJbjrKf9v7hhPcBpUfaBQ7/9RCgilMY2V2PzyPya62nE5vSQlMUpL47aIVNNwbYoQ5
y3SKDZAPjtOCNqkFLFmbrjSH7A/IKeDhIzexr/w+RvXcfmYRg6sspqr14Cu6ClOOrPAELTYgYzpp
3CgBfaIKhDUCUaN9iJn1JfKTFx4z92QiO+tnHqfPjCBr44Q83WHerhcZj4J3MK6/RwDKPcqksR7Y
2PazEgyzhyGxKuQg+sdctQ3If/r7pKH+XiOzBuxCO7xST5M5qYszG7LuQVCw0Ekci4c6idINdbpm
W2N3WmIPuRx01T71rj0eCqK/OKPbPg0Vd+dUtdkqTFBVkHjXfU/CZga3KWfDHGptqlR9DLDHvJR+
KfF5ZJPgd1J/dfC0c1dGr/7gp2vQgTncM6R+zEN5LADlhTOYtzB1JVtBl2joRH6OaPXYWTnd9j0J
9ykHF8Uc8PoEQlFUkFubeEITr6r92bl436JCQ6rkLRcphDY9u97HMG06oSSGV6kmw9IL+mpVs9Q/
1Zid5l1axau4A6JgBtY2VJvgF3SBXPXJAwzuqwPAzExIAfeMSEpseIaVsOPXPODtRxwTMau6ulnS
UdN1WNvOHDNA95qEIZnVfg7jPdDh66yCL6j2nlvuJz+D1nrEpnijUJ1fDBEYCwNz50o5ataVebxm
vkr2Ak6nmzC2duko+NIZwGIvmnZmA139OnLdr1rg4laQpccOnKuTK4HfawA6/NCsO8cotv5AyQk5
myiZZ2keryAXpHYFYDGG7YcBf9EC+TC2oC0Uhz7L6aM5VJXt7C0GCN/UxCyrnpMyDpYyEM4Rrpbg
H3TyrY/luQq5fAYq99mpk+IEESX7KiznRWRO9OBS2RyHoD6DCABIf/l/tJ1Xk+O4koV/ESPozaso
b8p3V3e/MNrM0HvPX78foZpije7M7NzY2BcEgUyAKpVEAZl5zokijnC/RXKbneXQf3LAdR98Kw11
gNi5fpYIQDubKTDTr71J1Lho5WorutJo3tsFx0NT7fq71myGlS9l2VddisJ1JbfBSXXaC2WaNvXP
sIh5cyVl4HBVwtkUF4G/Q5n0bVwYY4KYhGtmF9GHbeybZOXZuvPGT2RGsvsyiT6RA63vxgEJNLZP
yrHv6+6zjFohUnhJuiNI8ovf3f4xtTvtMgzW3kj0IHQh1CKgp1OCPhvl0esfu8GyjsUU/yDHiEcP
Q8LBCeElu/aR3hpQeVVR3hqyblMQWf7MNqbdUHrPz9rcNTXTcWXI7Q8Z/Mzb0ClGt29qCfoXU8tO
10tLbzkmseOy3X4ejX1+oGxVcoP+rugD55jV40M5Rsa9nTY7Tp8b3dF+5T0Kf3LU/Oh1o3uYmrRw
1dyutlX4daoo9I046YxtVP/e68+9bfXICQfOuUS3cGWVCbCKuAVEEvFIh8LP28t9iAwNX+eHVGqL
h2y+snTlIeWhfxJDwtjldbrrexjtRZfipvROUqofMSnhvLaMlyqWu0Nfm5UrulboT0Te4u+RlJkv
cAv3T2mbu8ncK3IQm6HftZtBHqTzNDdUk71dJbHW7brA/L4MLW6LrwOimNQGd3+faZn1iSre31Fl
sI9DWUcHu/UcIKFDug91xb/0YYhMZKXFd6QSxy261uX9ZFfWxkmh9uh7/8Hhl3mfp3l6go+4OQZ8
/fdtmNtnDabUrTrK0/1QNvnGo/jjqZ1iqKf1Xn4pkseqMqg6sKf0EV7raN/pVXWIfKe5H8M2JO6V
VF9VL7vIJd/0OKG2QMnqb1HVog1qaemDRtp1TyGVvO8KZIjLXAVuRxT1oJis1hvS/JPRl65tacp3
k4OFKlfmb3aRPivsIdyaqOBDr0kbyEWK33VAZQHPwq9+xyvsA8QKjSxs99XY3Nl8lXaxave7waBW
RrZsYgtmoL7KRv1DNdPo98y8UKUJwQJf5geT3PNXK9AKt+yU+gm6l3ZbJk1+tofq5ETkBD1fqh9A
GLVuVpMJKPPBDfIq+U0OOGY5GXsSZCeyLfDC/DRNmnFRqSNZI2WrfNH78UIMxCZR6Sg8sre1bJbf
w8CYNr0tl0fClNZTVvfok8Q8KMnacyKuzce0bqOTFvow+aXdeJcim7fqDONHpBQ+sIxm3CtB0+5M
ny0SlEWPLVW6Px3K5FYKus1PY6r3VJhX8rbKuvaV8AQJEjzCeeNsl3n6qPZ1Th1AvZctFF0t5CMP
yhTlZ/6X8W6UG/Pe0UtnHfYzXdUQOftRDcdzVlCOP4SO92Loev1gVcMxBpnaa/1KK0n3+kOTXEII
+HZkkJuNKO7yeS/XZh+WB1H61UJsTqWI3UBqRelX3dqrFk7TF1nusifZywmZNsbJqLrE1fSuP7St
4m+Q2Mu+AsT4jazL8FA6QDtyLfgVzs9cI3ZWRScVbqgShx0d2Tx0YTfuhi7OnnwVbW3koOufplNB
5tkqv0mkLEo5tD6Vsj5tFCX+ao9Vsc4zzXlI5waAPYKJER9Uz5RUCdnsWllPlYW6qlc5D8IR0QqU
hiLdWS1jMLuBbzF4sMyrCLfEGMwH+7r2dbHEVHY+VQ1dP72Okh9s7LzILpJPABB8IPvnTkvOTuR8
s2LNuYQa5+ugfp405EvVSYWw1gHlXnlHy7GVSwFAxZ3g16b0BFJ8J6nVQ9Yl430xN+E+G9Nsy+E4
3BecFNa62aqv0J1+16ph+J383ESlMhsVTtuVlKSrunHyTU/sm8dl4k9HKeFBrUvG48BzZC+PUrRO
SlP5ZEa+tfdiKYOkMeP7qiRfqJlJEEKs2XDJxXiePKpHUjRltpGpDfABxfnWlkfrnJdt28Gk1D4b
uZXuxdjSKLX9h0ttq8TVLMq/2I3ASFjXr3bd1ys0QcLPHaTu6w6F0YfYCTiiUgtBPTcS3xMQAQAJ
1PdABNmrJfLPYXPpK40jIBGq55Q80wpQ9nAQY0qqmatuagAVS/ZDpIXWb+SiUEFwG8+3n3yNXXKo
yt9lSRqPVJ5OR10CabLy4E4Oxzk0UUo9G8H4i1SHydcenXsKCCgSpGbZJgAeHKlK7yBA00w3HuwK
Ecx4ZQQhCUk/Dc9yMWSHcMr4PhSytC4RgSS153hPo9U/+aZ/ARuNiucUSQRY4nbnKVX+SDwNSLJU
ZuDYGmDjJrsmILXVJzMfo8tAXINQSFN9ilFPvnNi/YXPj/kyjaB5gIP/gRC3ZraYBQpWcopblx0J
YAEQF4aorL27pvgpOmaAbGZu9fHasqrpIYYaa6UpzQAyQZsermOwfezUxKb2YnYRBk4LcKRIcMAw
UvRR7MpGxgZ4JlAbHKs8t23ydpVoRbyBNtKA5quvG/Kw+FwveRLxuUrkbgtlPryIBpSTkgy0O1Uc
7yIaPgbOoQVppcEtcjEqkx+ANHpsShSj5ZzHIjtY61GZBshReGcORmVYj2KssfOjGtfTPo9sFYIp
kF1tYpKFH2CDkzM4VcrxjqyT9iCPo+FqXuA/Brzq3WiNyV7iaFmq/gQabZxDCPdUsK471On4maZy
0ylUsDiR/rUD1HcJul+jlpNobcdi69gEboswto61V7MXm6+UGPqc66Doi6ax7sjyjtuuDZsNYVNS
FAVIyF5KvnpId31DTGBmRJGazzzvEcCMPP+ZWpRwo0eVd2/KfCjC+DuHKxLwbUXxfmvw0zJ3RdM7
KlW1hkN0AFwbJnWwzGPWr6U+UR+0+inUa4CNsgn1iscbDCUCzMmyUyUHz1R78BuKFLrFRDxAj40E
lVlJexRNGQAJZLfVbtG9eRurmrYlYaOWhyGpEPqdnXtFuSOhZ57j3HC2RTTXiVuKfmxCIi0OHNYv
SmDWT33dr2RIcF90q0P3SpYe542619bKq0bF6pkAgXftGkWautHYR9tULaIKrl0UMAro/3dQMCXk
YvOfthflKAf0/ZHvWsiJWR8eDZg03NFJpp3hePYprqTPQZTHTz0ISb2t6hd/HKuXnGqkQmuUu8KX
qhdH6w23g6OaJyxdVFi8ndIRmvEa7w5lxP4CdMu7yyLzlzJN0aufRtUhlFGrLx0/fjVBy2z0HtVo
YQURAXdnoBdUr2BFZgKW21h6lm1dfuL3gzIWhgerA7cY5ObK5KB5sqSJgsHO0PaGVidrWERMEFNx
DWET1WPgwM1PKaEE9CtseU1cH+soK7si5+ddii2DEEsAfydlohsxV0VWfVcoRbu5zm0pOuPXnjjf
7MwOr97mE5Xxwhp3xP70cSqvXcq0+MEaB3krnLM+Ib856NAZzveV/TjbVC2BsevcYUCAmoT2Tjhr
XaOuq8D2rtbErFv4LdJyf52LOBhPKFJC4k+Ip0ByybDGO8R49obldPcd1PfbNJyKsx2fqD4JX6Ta
7RS5f5EUq3tJq+EzKCrnkqP7vS87wJuSNvT3bQMFXdg5wIukELnyeaxRvpcTfGrXoQ6ygjudZLMn
F/DcRpyYKTQPjnZv9/fCP6vCBM6TLNzZCA+nVtazxQutNeXTycn3AX6DevuZEZz6XhSBuqLKw7hP
PSPah4N9bJopfWiN+FMrx/4reGT1iK4FjNfO4L9WcdNsibWPW2GleKB2yRE6R2HN9eo5rfPuwQ9t
7XP7vS5Tf68GubwueqOCMcSs1jW41V0dkeRE0wIaJKdAHWQTGdYfl8l8idJ9qbofHD5c6qlSbOOR
8IFvPKHA6382+fOeHZ0y3sHxP2t82h69JD+KnmT0+n3kj0+iF00ZFKhZ/1P0Kv5o4NthSbq1DD5P
aBef7IEcnVg1aiZt61GZso5MSbsfPfmt0aWDJfX+/TLMhr84Jp7/STgt44neKptgJFN8Y8j9SF6V
HmiBxVm4EI/grAOPWf9+O6/jwGhUivIJPPw27Jvxqz2Z3npqKGoelUy+yCrhLmqn1zZcL+Dfq8AN
ZxUU0aCr9HaVIJXM1zvjN9xC/0RYlferJE+dzdABKLkxCGdh7VvJ/2AF7IP8itnXRCWIvV5XRXh7
ldQThXstoGICLOOUHaELe2sitgrHZG7E1WJY/BbDjd+/cFmWnyiIj1di/WWe6C4+y53+hcvNUsvc
v32Vf3u35RUsLjfL1/5cmHdjvrnTsszyYm6WWVz+u/fjb5f55zuJaeJVKt1YbtsgfFr+BDG+dP/2
Fn/rshhu3oj/fqnlz7hZannD/qu73byC/2ruP78vf7vUP79S6B0qdoda7kIQwtYunL+GovmH/gcT
qShmZYn9Nuvab/U4v65y7V8nfJj2l3cQg2Kpj7P+/hUtd118ZPLO02axfFzp/3p/DjMcvXs9Yne+
3PG66vU+y30/jv5f73u948e/RNy9AQNhlH23Xe66vKqbsaV7+0L/doowfHjpyxLCksz/8psxYfgX
Y//C5b9fipr6dj2i8LPSo7G+a4fA2lRUxLuiG3QzZYCe1VTuYKVGy3Dl0vbWkl3n6i6pEfWrK4cd
5WwWjsPoUxNH8coZkHp1VHM0m9bC7HcbXU+cCzW/IOjEUDc5yal02AUWaqHu1FGz1jpJJRfcn0ua
gdLLWa7tKuYmdN2EpBuYPSg9xaUxTLHkLkJvqvU2cRlapOA8T4tgOa6T715YSwcdymc3S9N4R06K
eJSc5k9UZe71MmvuIFvKniSiL2fDaR6ETXiVfHO3jlkNa2Dh2ZNwU2OkxAKCLUfhonoyW6SMrSmr
CoekyKnh0iNltSz0L++u2t2DZageQdS/uLMzwrykej/8TCMCl9n9ZaISa1yZcH9cRB+xycAdEufN
vBj0dxdTl3DJB1zy/m2amCsa4Ydi+dsqRhkH21wHvKsUIFq0KiILIC5FQ5QQktKl/8Eptu0L1Zfj
7sMcKk//cP8wCrliYruDJvfQ9MHhj/SbedcpoXUnrhK0K7ouay8342yIwjX7Uz5DNxOGJjh3sQ9b
wx9rCA/RFBxvYYEyu90yJq6CxOr2wCB/uxkXixS1faqKyTwKoxiykn6bymN/KKm3p2aSPCFCTgZv
keVmZuVcx4VRjIurpaG8zjyJ7iQI8MSlTTLFq6K3uWJarYfeOtSqBs2zdNhSAtC5YTSpzgp+vfph
VSoESRA1kvjUUkJN2M4ctpGTNw+9LzcPlVJYR6uzX8TQMg791ouRNjZnDVxFk1KOvDV1v3PHeaYY
u95DrLQMivvYlj9e7yMMcjF9SfOq3gmYrriCB+rxDa97A92FhM8pVlfb9VpgdgV6F1pYqh2atQMv
Z0AO9yg3mpbAa16m9VEqJZNrT5KrP103ilbJrnD3mqobTo2imiu/7tJ1HWlv2OlYah2b6Abo6KXR
ihqyTqL5YuiDyy3yWtj9yAaO/cFVk7xeTBdAbOgLViE8/winEbPWNYDSdWKbp2AuikAhUv6W5rAD
zUoai0dgKgqkwX3qqoebop84pfh8KwatWS0U/KtBAGSdv9cGwWl0ykyfzNEcAeSb8hSSRYW4Elo8
0UDInqIr13RX0rxC8EnPfg3ZsKsfpRb9BtaTGuq4on6cGQq2YVNF6wCq98ClUjCjHCSN1r3nVI9F
P1aPYkyZx1pA3UgOEaPdir4w36wzyNF93Xr+oTPr/tzJRnd2ejLEK9GPYKE/2epd3uZDtr4aCD5R
DzBY7Y8AcRsS92oH/7JfrJcV2ix6W+tmLJjX89S7m2FTDqWdpA6P7btK6IfflTcV0cqbXGIIyodf
mOvPDinA09VH9D/MvP7I9F4ouz5FTy4IP/hxJTKmaRK+9uDCdtksNiea5P1qFKJyS1+Yuz6+zrgZ
F11O0N2Oyv8vdd/a04rAJ6gpBxBzqofSZWkyr37r6n6zaikTOQujGL/O7UDjuP5UTZtlGlF1b90V
peJe2W51AIfAoHrIAHUtDCkCVsqNZNVftRHN82OTWf05izIOpmFdHqIpKQ+xltjyU28QO5AHO3OF
TzU7xgKqMDpURrdk3YhD3okhO1Bzl81oDz1Ircipi8I2fMWDNe35mVPuAbOq9+IqRQdUncL2soyr
SLedU9WAuwhXR6aodqUMhbGzeNlA/BhcGsJ6/CVUfa9DyZkzA7M51B2oKt/vJsbq+ZZDLpGS4W7L
CwiqrD53tX6924fxLCmpjkEXr5/Uw5SE5Y44tfzstClElZJn/lKR8wjatP9hN1nvVoD6H7x331Cz
phvf3vpScZukhE/ZV0gBtDXkaIlTE07K/L0GX1N/NZdmSESSSoe3sRxgVT6UKOzMM66TxTp9MAf1
ysBe1bOlgsdMWYsVzSHYC5fbKfPaQGtDWN+ZIay5Ua4T1bIG856a9Wxj1xAN868zf5kBOBElLr8H
ZgSvh1En92UVo/2LmOHWAOfyInwFXcuffeVuMkjTUPogqZW0shR+kgRmoEb1ADBMTHcuI5Y1eNWE
VaANhNWyKXQQVjE3b8lDyo6mO5XrsY6rkydfVbOeFPF6IvAl9VNLV1jLWYlKWNMcVZlKp6CpVmD5
ddqV7iUAdUim3ourxbCMBbOVCg5lZ0agFYSfaHrYmK8GsBu/JjJ8U9+TRF0miFvcrCRuMcJ2AiM0
Cwvn5d7J/KKovqovJWVNmqUXG3OkHC80h+grOCjkYOSvPm8AycIQquG+Vb6WhkKRVTE+j3kPPk+K
EzLhvvLVymSL5KfsXfxkkhFA5AM7TxerZk1WHQbivf9uVW9Q4caQJPR92DwejN42dorXgcymPmvl
TFJ3DtXQfw2K6eCXRPsbO5pe8jJ3h5kYDfxcfqe2yEb5sxegRfbOJhozwurEasmfwpLCKpYEldef
hTXU5Q9LZmNGopg17Cb/RUohIcPg5FTQW+2TDOH4obUDc4vYlflZmsI78Tu8eCQUfh6K0DK2QW1A
uqzDTtWvqskod2KfPEWhdtKtzL3ZKwOqZAc+ybJ2MqI369uYsIR19cEyDvz8rK5bdRI+ey2vn+NZ
vlFLElh09PrYyL3U3713SYr6F9FMmXUAHF1cTAk9OxbK97Vih0+icSjwKGJq8UQPbgv1UurNSet0
BGDSMR12adt3PGSZMPH9f7LSpHFn/a1dDhUdIjGNfCya1roIl1H1+jvTnnbLBNWc4j1PUFD1YoIn
54bbQJ9+9bned4rvizwProto0DveByOJT/EqLMrwkW33jJXwFQ1V08ma2qZ+q8/LT5JduAOqCM9S
spYjuF3ztu6fR79S3bBH+FaMDVTcnqmK+uXMfK9iqMx1qIJS+WLNQz3V6du4MtlFzt2CQ9+TZnwR
NuGuR+BInRTITiN7+nFMva9wh/Qnx/f70+gNVKGLS9HweJckdC3eHW69yneL8BFdL2/8ciX6UJ2F
G9WYuuuai0+aR6PnLrPFukY1vr2O6xKiX6TWi9xX/u7GxaxlflF951NgVCiptI5+tDsppHZwkrkU
zdIXduEpzBZUWW+eom8unleTcCUhMbqKD8+IcBJriKvllmgTSJr7l3cTnpxRA1gHqUyU1Xq4tyAY
XEeDEm9Et3MCxjptuO/syVr1cFBsbwxen/wKyLccbsfz4RgUqXKqsioxkVNhkcF+Vseiv/NVv6E4
KbW2DifLR0jtq5VXTf1BdEUTt/aTrHfRWfTKKFIeW2NYZwgI3edzz9F9/xFg5jKlhIXj0rbG3hvr
KXSdtoFlwEm/K8C/QxeOl4mviArZn5g+33jQg35bhyl1SmXlUt7TP1aWHDwDBKCu0nsWjRaZDRVE
hndM5jG7plB1miTEXeYu2fr2PvPVY6k7bxPUjhIGAyFBMQQULd1YUwdt7OxP7W127nLr98UfaCDl
XSbqdrND2ZWj63fBuBfdqSlaitHM0BVdyU60p6z4nMbJ291gRSoJX5rWQUuamKqbXCNoY8+6ZXCJ
Rvxlkb+GYj2/iLEwNygiXvr6QQMoB1c/Dt48SXiJrmi00Iyoo8n99Y1h6aLdom8Dw6RG8LOm2Ojk
jJqPVIpNsmmAx96g8HHd9PW0JQsPdb0dBo9yaK+isUj/wyrm6kjyCN9Es/1nMR9w/+184RFATnv1
WO7wfn9hXNagKBguX4rQHaj+t0YAh1dcIaG3MgHvXGyp2YDM8CESMPqfVRP5x2iusV4J79YMLXcM
tOFBNA2sqZfCq6G1b8aHzATkkUZeuhOvCYppJBmM6nzt2aTRaskYVrF4O96t4tWlf2FNCIl9mNvO
c/v5rcvk2NiTq/ZBOCVAb+KiOlIuCLcUBbBPQ+Am4Zzwn0dyOXKO5pD9LkxXp8prN0lph5tljt/n
yWrs/Ld1hAEy4//HdZZ7D//762m7SXY1A4ayMjG0c16ruy5SjUPjaey3kq7TzmPJMmy9Eu2cmFp0
HIAAIwupncVQL6xXH+FeAsrZKI0DlmSeIjzF2qIrDahHrEsfwqcmLseNGBTm6x2F+wAIaQP4qlqF
dhi/PaWLkTqfVaFr4x5NjA3qd6HuEtTQj2GZGpRu88xvfH7ykJig74jnu7ATyxntTVE2zf5tX+MN
4YEon3THF8S/t9vE3g55o8F1/MeYPBvQvwOZU6nX8QzmHcSSZxcUzL90qlEcxHwxJCYofHzWfFKg
RZnnC0PfpfbZVEdpG6UDeI6+OFMrUZ4nxSjOf9UVBuEywmptVhPQ2v/dV6yUhP53y4QRrTKfC0mT
XHGlU4xyvcrmsSKREP97t/6zH3qwElXBBDPtZHPDjSW6KmW8UhZSMDvv48SQaKqg8z/IcCeUFiSe
Bm1b6l8Uyy9ewRqvdD2lxnnQNQqYo2dtHvbSNj6OnKVd0TVKoPdwJEkUME/5q6oQhCcKBOHo7MyO
/rrGxJ7mIbKCZx+w0itNzNdWZx+DwoWZove2ywvrqfZM1CSXLuCQQ+dDaLKTaudq9SEre4xM3ThD
ET48TNCkGKPWniBBGx88naYOJViwy1BdW13Bw2uIzPg82W8TxCzR2FpynSp6Yv5gxNHGopRmXdhl
QqyzHXe5EmqPBUCrTVsQJ9MNA0m9ecyT9MYtcrO+ugjDyAIrmNmyY6GOv7W+oRwJDWuPkJoe5SiQ
L0rb2KGbv45gxR6b2TS2jXRRzGHfaJYTIqSdjsdYUn+/euqAtahO13NX3HN5MYkP13dEWUxBDftJ
jCeN07glEh+761LLixFm8QIjK7m+kGW5/FVxYuuQRaoPYQIHO20+Wdqh1O0p9Qe3JXGkXy2DyjhR
dyvOi8Kdmm88Ia2/+ixLLIZlbFkGtZ9oNfE9Ret++EwI7RVApfTS5KOxy1u92DdplbzA5PdDpfDx
558dhhDBi8onLCOogEYZnIwGkZcgA5QDU1ubZfqxq89d4SyswnnpCuvN3NykPL2hxtrtW0O7pDH1
QINnf6G+VfGOvgJdOiAeWL6qQhoJ00T6hdiudhHe9dCs40rrT3nze5Ib+jGA4ukEkpR/VSmhUwky
NK8gEWMUHfPhREhIWMfZRVyJpqoBSV0tt30zbLSj2f1E0swEFz37ieVEnyBSCxS6PEajD127H3cp
MGgabVICaT+UBOwnfkfczigz+/ck0dMT1cAFoc8wTU81FVFubHmKKybVduJswrYN2VtllqRf0GoG
td6PIABnhfS5C2vUeO8EXosIufNmNeSuepyQBrgAwHvl1Jl/adNoWil56L22LeVISpePr14ZGiun
qbNXz0J2MM99BxWFWlpJBpjdVgPRRNrAOSqo015x2noUedeuIqgeYKv50F2sAlf3b+cmiR+6Vs+R
vJnRn1pLeYxWhQp7Bce6mDPbCekzqthHcoan3i83Ymyg5HJaX83zlLTLlU01r6AD6No4ilpt7Eoq
9tCn2JsY2O5XNY4+10AMHuWuVO/7tExWYjxLO32dypSRO3NRL/BntmbKF28qG/QpKamjXCv+Crqt
XtW+491RCzg9FVLzKMZ9NS23iacbBMa4SVg321annKiBZ/M1/KYF0fCrn3zkCnisPXZFM+1RPyn3
sp76TxwHqaE3M/NX+E1t4D8RntCbjY9mBC3M284avkmQT2g6rqGwSMBAvcvPi0GgBslmHK3kQjWe
dZ+VkuRKvsGv2fuVnxEqFWPh+9VivV5FQ35pM8ixQt98DNi9HvgsaneiAcSu3xmRh2ojyoGrG4Po
jpH3WBSpfRC+iwc870TCDGpOu8R/gtwve1aqJNp4MmX/eQ1wLJKKwjU6K/nZDJE76ePwzUddbDNV
8UePek6R/KOH4IlKotBNwwA1UV8C8JFBtbmD3SblWyTJwb0ndJYDx1obMpxgVxHlQBxOrEVz2Qff
IIXGyYEztF07s0FYncTmS5NUl1EqKkAh85nmw7R5bXLAw6muLs0stat2BHy10imeRgoTD70tqdth
KqTPRLCuHhqgn1U6QjxkRkCiMvLDysy3jgr4d1LPyglm3eYJHsXxDu7zvZbxsl05H/OtMar9WviK
RpOT71DYKSfRK9twAlPZ7eFzrx84XLrdVJGW9BBzE0K5TU0cLteIjkx1M36y1GwtINDQo3IcRk5l
LVDOtmopK9s05QsARTcJlE56Dr1x3MC6n5sgZaDFFU1gyvJRMuaGWvOUpwiX1NbqKpCC9kfKs5FM
wWwR7jOm/e8uMx8RyAo4LLjXchwew/l5DdmXQQ4nMTjWA1zIfpu8Jtsukp4Tdbeo+5VoBY7WXozf
qn4KlyzShlMyBvpqgoVjLRyFYVlKXPlxvYvel7pxi+17yVHSOtxBuaJG6yY11k1jZg9GkXDQ1ONo
V6lNsq7VkJOmnACcb2V0RvXqR1+kzlbt5AkpAvSphXa1GGucbnIHaagfheFvx+R5Lgg/oKmLj5iS
VHXvtuOgrEXicSGIvqYtP+QxA9SLtl7ffxJZy6v5yh39n9fX9KauIUl35Zxu89bcdnn7yQ7XkF+u
DHVILv3YdcEmloB6Wtl/dOMZZZz1ROiSrtmJ3rtrM2ORq7l5Hxcrip4YFx7v/mJcnwWS3v3FLYWr
880sIWAqZtZq0eSFZ27qrppWy5i4mvkzL2ruQGMrfAwbXkLw+m/zGrsHFCQ8+7hESquPrU1exh99
lhUbiNd2ZKN+oZdgHsvSuLu+H6IL6xWwaN6A5S8iy3Z1E0N2ZpEFeJ967QrLzRgR3++eX5UrRe3l
Td3wZBPsAkWt/aKgvrv3KS2mhlVZCQ6C2i/Ts67DEyq8xCTL72BfmKnM/3NSU8eXt1SJEioofesZ
cLciHtGQQp55FRfmcBF9H3mcbTeSShRj0uzz0RHU9YanlXWdLczEhBUyi8TfqL3WIB6KftPJvB2k
bNQeRDM1nbW2+trfLGMV8DpSiLK/SjNZ51iMVHs/C4eJhmg1fKsVMe9s8GBwnIXDAjPWEKP+Jhw+
DLedsoXONnXF2LIGMTnqnmrLuq4hDGamOBfVZ6s536p9vx9VQMl2mvT+1sCe4yep1+6wLF46fA0K
veXD56h7GJSghJlFWyE1rB41NQdnben3dYbAK+KQ1ePsIIaEg2gi6+OQcJ0nUqxsXCf+ea1l+T+v
NebNFyeMlKOtBivLNOon0URKjuK94rVvujZNDimSOjn6oZWT5qnrUuehS4M5RoWWTO+jr+rJeF/7
BK7IxWfKm7cFHOch5yhz673cT8yQ5/XF2KgPzsPA+qLXFsprmAavQxxaj0PPdq+MteAgugK640zW
CRRafREYnjRy/MdIOYmOcApgpgfLqL+EM+5HjOPt7eKOqqnKAAzmtkjnrZWab46YIXxAIL/dallq
vpVFEBfZbV6M0uTBo1eB85vXkEFenXtukzpzZkv2sq0vBxRZUKf/EKTdXTUl40kMiaaA1WmHKLYK
mSNuRB7hko/wkw2KB2LJKo/loEcWSsLIbu/FUSIWP3HiUjRwOHrrRlGUlTimiDFxLBFXy9gy42ZM
LKCT9VvJdt5uAgCglAzBF/aBNAywqHWo5OR0pRMD7vpGGJaP1cYwVCgyO8QFtxL4yW01J0inuEi3
wAzibTlnUxfr6Ks/B4UKGlJ6oQtOydrclMmLrrAWpByv1qVMXpTTk6UNrnNvDNelZms88UlG25Do
FigiNI0+TwVMXZ4Co7/dKcZnr1W/IciU3Qtj26grSPLUlzKtnKdRDXZiOEgR4tN6cLiDGpqfh1yu
D5lcxGthNfxa2vhORB5tvoGH9vH1BtclB+vmBiQTP9wgtGt7C5UpVa/AXJqzEcQuXcIuopsaFPSN
iuomcXeEwNM+t94YrmsjDH+UADkmFf5ThOD0ba/mJqQWefxpkKpH4UABpQXZha/dLzORBwx+lAqH
YMfTvyRTamwRd+FjZcBanwwp/DBzzUo3F7ssjRjLEF6B3jbbLeNOWPXbkkJJ4lyIg91MFV1JFFPO
c8Hpohf1vvD4FIV8mIzWr4pVO+tTiMbMWwJV4rKKKMFq5mYxi7Fx8oP11BMIEobbJa7rFBWJYqLQ
a02tzPPS9G1XH7uC0qX3cZ9qpLM2QLS3/uMSyGE31R988iYcdnHj/Oj8Ib+DK1m9VNJWdKCGRubZ
ZDt+HS/TnRgXI+Kqmef0ca1e2Nsswz6CknDakWT906If1lvG/7SojyBWl9WhbbkqyKn5TCEOIIZn
m7thiL+JoaW5OX8AFP6C6Bf1tPNM6svUbRgNRIvn7uJrzauVQfjtegIS1ut5piv7NQVN9inS0pKQ
TlY91wkAPlmaAKOkpQWPcGm9jCbIdAhrfkfCzv6k8Pwkhqd45ymqqpOqUQiJfpH2zHverwKpkX9J
zb3Q+ZrnGKX6NsdTJO9c+yHS3HE+bpR+dMc051RMRPtbw/N51UHicl/VHXQess/pK0inb7X1P6x9
WZPbuNLsL2IECe6v2nf13na/MOwZD8F9AUkQ/PU3UWy32h6fc+JGfC8MoqoAyW1JBKqyMsH9AL5I
tcwFuBx9qaoVKirpFdDjce8FytgyX1T3gRU2OPmgD8sOQbesycNUIu/GQbAvv02yutYA26pT3Xct
eA8Cxfy9I0NVQHUCG0j0B7X+JnNL+yVrx0uugvyvzM7QSYnd2wP4NVv0mCKCG6b90srhQvmzP0V8
rPEfI9DEFixLdAGvgj57Bi9FcUdAh35torr14irRogGMPxGgouKmdxjBsTXDHIraBtQTahgbewR7
VQ++3W1tl8OyqhyobWskRFom86I0v1vRogpoSVqUMBRo7PTnRXtL9esUoiWAFmObYvryLjab8gRt
A5xAIE42D0mknnhjLZiQOwHDit7ukF2b2tQsT7TExzpkgqDn0k8NC39m0Pd7AD2i8QokH/Fp8lh2
FVpIr+e8/KvnQEx1YfimJjNa5ThozRFuZw4LDpBOCKTdxhMpGqg+8qmgAxDXqs4tOCAjpyh/ejO6
4MGGzKWBowvNRtGmWTBwPugHcuytqnFCek0VxbWowSVKuuZ9k44AVP3b0XoGzhLaESOjNs/IhhCf
Yu2I09o5MRs8xOcRqaqiEqZ4fM/vSNsvNiMK1KR3t4oGZX7rslcohRZ/IdNnLpNQTRcL+KYTGthB
EfYeUA7Jus0N4PmMNNiqrt+4ZucfPRW5/grpkmxTgkgRKCNozJM7MZh/TPDvAf0Q9CpztN7tc4Ym
dvqXAWa9toH+f+1HMH3c7ODGWTt5xl//EO9pO0vCCshGAS6yCvQeedbiW6pzkjQ2g7hdoGzsQtAO
uYuwtsaF4xUdJGMb+1Wg8tJ2SEIiOXDhbV8viGUTPCugtDLAd0hDx3P++6TGcgDOK9UZSaoK9Lf6
YoCnEvBC6Gd000+bdqSQKYMijATsyfTWCuzGtRU0p1Qodc/1pRzdtagrsLvrEV0A+HcSgU2ntoRF
b1571IppBEpH8HEA2QdJ5Ph4M6VjWxzlYH4lE128Pqz2gcm6eaZIWr4vW/cHJHr6I7g/IWPUj9kA
cdCqX4II3UWNSdbIt2sjeSiS7uZwGjtx8aPMTRN4mWw84chkrZtpkAvCWloS3TfYl8NDY4qhO7qA
JQ28BdnpZgZ9LwCcdd+/T2gFJLabybxmzIeUkdGFPn6TDYa/XN9Ga9XEwSrNbPUkBo48qhveMxNY
Lj7WYA/1LONIzkmaJhoqIbRO3gD0TzuIVkdL8gZ41Jw95X9DZ7F6csEF/Qg5gKpt235Ztca1keAW
o8jKRXd2o0pzT+uwFl8d4Uq1Ji8TvTxY6HcFGybeEXAc6V3K6gMtSxFAQoKwz2geaJSUIKLEkbM5
0WrIWfUgsW8UaLQ86I060MNzrQHHsImz5wjNrCh4JKCJghLpTuKDvLdBo3tGVzZ+mtu4fmpAjrEw
JZTZKvzRIiR8YsgFiZUZp+Ouj0sALnROFcdpa5kkvAErHoYFq7i9AJohO+OhBL6W2kGzjeH4q7RL
rWUeFb8Ech8iAFFTbMyygQqwLsEZugQX6dJcjhxQOIzdhUzk9AQIbMzQkRuKIIfXg8iJ5pPttojl
9sDoFv2F7KYwJCRpoJmFfn3r1PZNuat5dB9NhgPqL6K0igsGIisLHKlTlP5V4FkOchXt4SLELbRg
so0H7eAFGcHdjHC6nUNBXVmu+x5lKchTr8LwlVedut5SAMpw0BYQJcaOEgfkSIQzQghbtCv8wNp3
5MiZQM27sl5BkJEf/Koq8cMXsq1T9OGl7qBrULgJBBWiaVqarZ++djKoFv5URN+aoLlIiYT8Ypze
ahz48FetOnSQDM2PzCleXJmVb72B/1r0L6tnnAeKFS9zcd8PFRICjmudAz5OOxX7/aExQwlVXvav
V65G5/Mru/qVDV5falUhz1Llbyjaf37loc9e0rowl2npDNcpKTcgMQMb9+QYW6dSxjdb4nMe9hkD
GXYbrEHxH57Q8z8cUEe3trZMzbsMhGZLXzT1F1f0rxq0jfn/gNoIlc4p+2ZYhvkaD362YvjS38V5
ZGzRv50ekiwV57FLp7UbTtWTzyMQRnPH+g4hjfe3YeFtGFEcf+9tJAF/extqCv/1NhInqH55Gy02
Nmcb++RlP+L73EjIV6AIUTyBCra6tzv8rOiRE5q4AMtX+qq8kAm7LbEKhd1vaUjT+QSsEg07e5yn
o6/bF0s9FY0B6DEHKbI/OclqsLkLgXiruMdRC8CEzn2EnoD7OMQ6CQMRpCPZ2jjWqF/NdQWS40cg
jIp7L3qfDkkw1BMTF9kEpzdPfee8X4S+ywB/94wB6FI98pJhQm4lt5E41R6Q80C1xzL3JlgqV6Tr
4FjILqAEMp3ABgtNPfMvMkNdFFIxOop0aiiqnJQ61Y15j31LtEzqGnyYSjrtadAMKnRh3TBgfwwy
6AT0j/ubA9IIiDY/otXYrqsu2kGus1/ayJ/tqXiXZ+C+AsNEADJU4KzJC87rcE+Fv4JNkOMNQC/r
RdF6Bg5MkvNFFMlgWyVWa69I793SRmgqBFsSdiexeLojLwOL26LT3qYDdqaXHVTXQRJ2nbj9xIil
Vo+UZz4RhS359Ojm05HmR+Sv8yAwPEfWdmujkQywsEi6ap114FCiLeC8GyTjmNTQCdGbRSqV02WO
djobXb4ozd8uoTLUWtXY/Uru7VLHsAFSSNQbgF2rOg+zV5W0NVr9YCdu2iwJwWTR5LM9UJphLIjU
m7bf4i3m/MD2TeI3DLmXUTO206XLGLpFZJ8g3QbbzRvruMLvJoAd6LRY5gW/xBYeXF0n0Wmh/PFL
GEbxarQLdqDqjl/dTZMSr79FST/VtcVDjhP8vYH/tN72ULgIEt9ZBSVHgVMLs0pbjPeNwn8plTUG
hjMblddG2/Dvc8e0H8GyszbwvIFmitufjBznNVKqYbmF7RzjaCLSOjaQfSkBTefiSN4udw8KtBUP
ccwdWoPMA6RFT7zAGrSkjTwY8EhZsSh4lUHBquePtWoa0O8AqNTYCX+sQNwPspZgOY1gn1029gBN
wyjyN43jvXszHKtpKpn+NF9HkNNHg93ahSYNegdav6v1P0XMBOZ+5TQn/FPEzFluurw9kXfSlXHy
ojqOYA5+85uXvk005D77PPdPwfRdw69adpLHMvHHZemFxpMRq3/dqZG92+TH3W9xRgot91G041aU
mX3kYwDSHf2hBQ7iQdWjenSHzj7WvcqhaogPZwu6bxunl092+jBHP+NlCi7QaaikZ65rz0eCCCQm
x0lwdlSs81aQhLcXZLs5/jRELoE1C5p3c9vl5K06DoXs3xyWXj/HE3fVBTYkvgyLX+lSVPkT+ld9
IB5/mugOvG7hEpzy+boivUwy1qkAbYoXgALt1+iEA+yee99vZlvFye0VCr96fwXfBXZLs8aFSxbz
fE0zbsGeUTzGstgbBlg20b2ULppiTDcdVD6hJRewfTeZzcXUlV6DF+HR7AEx0JVePGnFg0DOCTIL
DXRbdQQ5CuHsLfSQzZPQXtyvBMTNlDVFF8iRdgsjD+uvXY1ypMsKfiyioX6FHtlsbxVUiiBI5Kyb
rG2+1tirWlZVPdhlBLaiQgFprO2Dno4OqPg2vYHk6mPs9S8QuahW0N7LHqWJdAvdkU1qm9I2uvu/
iTMqpBdKE1zT48itZWhPoNvXv2judhpU98VhXB2VCcwyWbO8sJajxC9KzW3oV6z7CSTYIUR4DBDk
bVqRWlsSuph8++JalfmQFWN2lwj2N5kpKkgCc1s6jvqio8zQ39oF8DCV4Txir1keLRc/AqjHu49k
qzhfjWhyvLdd231MIdS88oG63lIETXAU0p1aAPaRbHrC4IG9dc4DBCxOAOLL1mDt5q+AS7f7aGjZ
muvUlw+727mf7RWORW86/k92OeVQn22iBR95f8lKGWwyNlTrquTFM2gM7R10KcMlj7riWfIWTct+
7C+MEMN0ipCUqEGPScGWDT6foZAXcmZ1Oj1kICGLsXWS0NlaFXHFnlgvk3vpd3I3ZF5gIg3ndYca
D8t8Ia042jv21nKFGP4mh1GB7upYsLE7zOGQ7YPeDESogJ5qwMIy1ePFSar+tVt5oyNfTUN0EJwa
8wUN47rXDJMGZGC1F6qkNcQV0MpCw2KEglnsykdUpsP7oPfOZMZfFwxFMUDuddZiyQAqaAWEYHbk
9S31Fjmq22Q5zne3xy2yI7laJMiQQAvg02OYnra3h280rnVT76cA8nFSYIFzgszL/KymiQw56ARk
SCcH7O44Q1pyM+gqW9GP3UMyRZuu5/GVTL0ZQO+Yt3+Tj0y3STfbr5O6cWqOVi//pvj/30lJD7QY
2B7w1noRIE/qj9cwjQH1qIW0m++qjY9Git3mYxl11VOZRf9YetfV+G2yCLCZPINO0J6H3q9D8t6C
kbES59tQZug4s/K4WYXGPnJ0Z/FoB9MdRjH1GQ9/HNl+WS5k7jUPgISwpVtwdh8wS20gK92eQAQ3
HKSAWE7oB+KK/LK9MgCYeJ4aCGmoqmm/Bw3fCwt420UFODf4CSAUWtjfobzDv3jMZ8sM5bZ5ycHQ
tI9++b6knABY6qX7viRayk8xPrtJJ+QXo2IDqBlxp9CDt4DOgfxSCrwm3Ult+2NcZU+giQ1BWLoc
u4JvSBssQlrl7PmguGhAnLymYdu3EAqHIicphZFmWF0w//xhJ2kxDwkMPIyzFHvBc1BCNniBGyfC
82cBqY755rPrv8SYAPwchimxN3Fv9ys++dE+CUP1xYecdS+r+kVYVXrOwRC9GKHr8YXCkiQz9uAI
hs6m4y9qNoS7NGPRlqNZcYXGZGedyBr/13U+9Su7yqH7QWPVOT1oRRxnPUJUCLqg3rS2TX8LLNPf
kaviPfHWA3TVXenuw34zkX1yrTmeKO7J5GrAyAg7nqrxnuxkIuf/tP+2Pj7jn97Pr+vT+wwJ0fGx
tmTuJkRX28YyPAcfyJ+XAUS2ivXXvszA+97IAKWLMv3e2n6UrYFtR/6n7UEyoifMMfaUQugl9aEK
k+JX+t9L3Swfy83TU1D6emMBhXCthuBUrv4UiXoZWkG+IRtpJ/RgPr3I3FzYAwMvNh6lthNbe5RG
zRk3JoPcWbgi6M8+WOafk8Z+fwCn9XvYDCPTYWFX9WewhnjP2c+wqRv/tdqvYTS9imL8F3v49NsT
DsZQYLp2tQtNervx7xOROPdAe0r0D+ODXpmnvAOzBUUKx+52nmcH4EpkOJTo+HZKQHXIW3DdUowy
XG/RCqDpGGosc4x+BbAvu59ewVzN4bmMphNoI+4ompYdQ/xu2XNxyBTjYfSBWnEio9jl0MF8MWuU
JCI/is80BNXfti265NGAIt1joeyV0j2uWW4zdD2JakHDabLsHciYzdmbjxxAmLEsd+SlJTkEN840
1EuqHJx8tGQJep28j7uzG0egRTFCJCv4klHeRF9EWwAmDjm4E+VS+rieoImXxBsaWhmXR2ZCs2ho
ePkUo2706ORzKoUC2gaUz7fpQjTmMvT7tdXZUCmM0/B+bNCqxrRaaC0H0E74HYDG/QD2h39HyKA7
tiMe9b9FADmFtLguefxhDR/n99WY2NCHx56lYGsgcZBS8WwH10nT7g+psSEi/dk2+0GqD5L9pgUL
rFsa1tZtHFQlGFhNUQdrTj4NUTKZh4SwIUwNl+5sumFqPiYRWoeiPkw0otCPiQztCCceo5U6ZdW1
z7Mj5Af9R0CD/UefsRe0cbVnkMT6kCxvgjXy2+OanJ1vhGeFlFWnnWQqy/xS+TkDKy1mZ4mbrtFS
325oemAKCyfR9vs8W0+ClMYW8P7kjkxmMGBTBeLnLb2DcQj6I4ce8IK8tAZDDa402XBPJlkb6CCS
frajtwB17ebgMs8EAOTnOwLpD1S/jAeydGYB1afpe5Qmw54ScAIEudup6es5gScTu7vgQXtPTvqQ
oRoL0feU39MHjGcd2j5+nS6Kul5xj4G+ucyCfYLnALC7wb4Lm+LJZWn5VGCfZI/ZeI0bG59xlzlL
l3GxIycQ0tPOBlHCkiZ8TMfvVQESV+WvA69KL7b9SKAJhofQCpDeCew74LvPGhSVWzkm30GD+83r
oe8DopFwX3CoMfp5br1hIvlpoqqNYOWmAM2UK8NM2d7VEHzLaNQOZXFLQy/EPerC7iKq23wTgLVA
QgbpS58lNthOc1Qwcq0kpaVctB3IWvbJ/ms8aoZnFra836N1eQSENQNSQWf+fssB1n5SL+0EBY2b
41OysKVMoC/Bqlkm+A0fhgpcGjK6h4pXdO9ZqLJgexxuB8jY3oMjADl/D61fMghPFMGi1Lob+2+T
ct10mYfc0/ThPyJfeunS1ezArV6SYmkNWtJtWmj26VdoBobkbQ/17mhA05s+2eF3yYOMX9ztadgy
c8XBCvuc4OSBbcu/w+hRMbhQ0A6L7o9hjV6NgMwfYfocM69GdnpRo3fE7UVptX4Ao/KQSQAnIEy2
7aYsO0IXLD8WluFsFVAIVy4rwNgrK3jsI6SuG+ZWX1nCvyZc1j+aFHp3mT/yhT0CAt3y6kcfNl+V
wcuvRVOmkMbJ/EfF8GWuDZ5fIVDx/iqNNX5+Fc9J0jXqYC3oj98a23xnjYHStDwCs0UcMZ/M0Iac
aWX+ZKNJmoIjiC1IbITBOkfu7REiMdXBRckGwjyu80i2WHzppDM8SAuPg9CF7HA7gQvrFg/pK0Aa
hYldamu19/PldegmiJZWzp2rRu9g682qB+zGxspUijL2JK4oto9Au/5qnMXjyWjryHTtHEYRBH9X
mXkywXJyu/E9a7aEP29+ianSUL0kXfNGe2TaLdNGWQ0QmxeRuSe7DIMrtwNgH/Lpax9DduCW3qU0
sLY7DGLnjhdvqPNAyZc6hlIFpCKsVYI6IyTn0uliR8JcUoAbvmRd4yx5iWb1VsT5UkxmvJkS17kY
QNzOFytk/BQKZz0UEdJb5KAQCbmlZYkv2YZsA/r/VqabxBCm68V1kKAL6dxs3FSlwN+vqQwkIIU6
YNOovoA914dEpWscej1kbNOEo/9ag7zm6AZQ7+NaO9oqJn/ZC1D4T75Rggmr/lEr23jTN0FWv99Y
4MfNBARBXAvVxdLKrZcm6LoV74VzlRa0BbI2KQ4oGIDRIZrCdc2gipBaUbnMa5DvxFqertR3fQC0
N4A8GJsWin7paFrr/xxDgXRJU7CdcB19W4zuePGtLLsQxy37REfOoeLTHTOmE8mQZSlTd9pHJ0zy
tQyfFn04/fD9t3ngQwHL/ei8tZBlWID4iD9yOwo2KgDGRoLG8MzSMFn3jbBeKqP/VlQj1MwT8OBh
V/cX6J7txagnGeznJIBvxzMaelIwaxrmyzSO8yTIqs6T2goJLcBNjGjIjknjGst8kukSOafsGEcj
SNrJ00Wper8l15SZSKC4xXSwRxTQSt1WWRloBE8sCK9DCyw5hREYNIxCtA+Gk9bLqhb8TRXy6rvo
9VoM8tsggu4HWqb+4YEbvPi5DR7mYHSumW9m0H0S/IC/bH3OlM3Wwgn8R5aK1ySKt5OuH9FFVioE
toajb5zGuY1yceaOB4sqUJ9iPtw84OpAo86E4nynwmlLkKBqhE750CKjNyOENHwIlCx/tgkPDBQk
Sk3BFDd+zCXUEa1Hcf9xPbfFHj3IuhP4N9CeYvrG6pZhGRzzCSzpwNzoJE3pABRYuR6oyjQ6Wl9o
UgRtp/XNNqXhxTLeGhy7D0kQ1jglm8aIv2G8moejLLyrkkWKzt0kRLoAxEmJvpADTHbRwnZLvv0U
jd3yqlX5cL4Fu74m9s7qx09hEHJP1qNbtOACfwVBTHgWVe3aiw75gH1oR681Y9FFCZxbVoDfbzwb
DGRzCHqupkWaRAZ+XVSxAp4Ioga336eR5TXIrNf0w9SR3VG9cynzrlhJHUyeKEcFbmEKAARTMQf/
9uNHqxfMtkC2iLZ0zXboaXrEmJXoy6Rbk4gPby4ySit1gOoDNkNPIQ28T3F8sCq+okA3sdAeZNe+
vWeOnG3zCraqdy1k2hy+KOoCchOW5dwl2dTs3KTL96XtqusEIUhoxKXN1xFyj74RGz8C2ey8ivlv
nV+MS5pUeGmzk7kF5pGwV1cbS86TCtM70y+CU3Y75Ii8eVIEXNtdmKo1g0LfotCdCp7uVKBLPTZL
JK3Cs+1IC7gafbQH1wYH/RVaD0DI+B6HUxOYS0TdAG+OlM/iY7JZJXILfTTIG6OccwVmeLwWmWzO
zINCvWCFB/EdUKCYSasOVWje08jTJroDb0m+6z3dnqCn0iLkKI0425g14Hd+1Jbvq4R53q1Yj0xq
YgVRsi4dHDTHjIGQ8PZSqC3h3QBBs6PVRpXuojQVFwFShXUQyGRN36hKf63MpHyEkhs70aiNwu5c
Nj14/+CjS9iYcu0BcbFOq/Ddhs7V+6gygvm7iK7a8lxP9pXi6asI8nixjrls1reFZCTubMgWn2kd
JIdBv6H8FEkmUKrUmv/KypJ/hEz9O3eAeLeIwFpPduG5/tJqLXZs43J8ZinfdiqwvubSgpJ12aot
hWUooecWDvbtNLDDf1p2Yka98CRouGjZIpLlwSZYYGv09g5dg9G6cKduQyxkNEyRW/805HpIlGVm
20TrmzeSSEqY5T8xHgvPAzSFDiLDv5KGDke2vPICNCJob+pqjkheA5eoh2YK7KHQNP00RMkgOWd1
l83DWEnzHNfGj3klVDwuaVx+o1EsXPcydOaLP03Tc1eK7mpAR4x83LL5XZuHF/KNQC7etcoGZwBe
EYwazT02WLsIBCvPiTEZwBSpDfmKgVkPHggDaV7v9u2j6pIl+eopTp684p8an7ytTIF176NyeJRF
mYGWKx+OniZ3AmzY3qXMqaGlA76oOQTdNI3tuvc0SsucAQOYWBsaDhYw3GUWXmhEk0ps0BdIEAxH
GtKSftDf+1n6pDTtST602YOhs7ZlzZ0tNhgD5G54vR/Ru3+hEBRl+AUaFPvbhK4Q5haNAEBQ6EXo
0heJmBeJi2bY24AuL8AwEaKUXXuLtAmBZq4dx1gww+UQ2RLhyumn6K7Oq+gO3ZL5LoG80cKkmIah
za6s+wt56ULB6lCGsXc3B2UtflxafAbmdbMQTEmmm8W726Tba5X6ZawUFLZhVrorNFwBQxLGJju6
+ON87AUKmQCtTeNPT/8xUfm695EErztzm/b5sPPQLfQYc/dvnk7FX6UZonLgV88F6NL+FJC1/nOo
qnoOwIN32NUKhy69Qo7D0oMPHplF4kHTvrTi+uznhv3KxGaKiuS1bsbmMiYxcNra3JeSbzMAxzco
Rtmvt0nvQ+zWU2Sypqk6zk/GkYX4jiS8Qnsf5JE+XfoIgDc+KKj8wtHqZyvdQebdv+DAk9hjuCJL
yBj2OVlVbaO8hBqe64SQdc3F2hUsfRYFtoJJF3d/V8hVGcxx/hEoY9W+Sr+6HZIaOfDZOGn3OB5i
+32w6hbNdnp6BLGbefoUmO0zSh7DOs2x2281FsLT+AjROnhc+v2FRr4JNoWpy8TSUhbwHdrbB/Ld
G8dol2/cCogpPfVjfhiM5cYMwWCagMIauQA0wg+6RyW3QauCL8gj6vYBuKJwFhh8Zr718on8Ebjd
VswOpyNNzPXEjppbpvGpyRN18HVbRdMF5cXVdzSMvQjf02g4WRO0tsHCAX7GppInCqOIyYirbdeD
LHYP8FG/DNyiQcVTGXNvQJSn1SKxTHlnDUF9AfbFAJoVpVNP1hU+n7UWJ/05w46z8B6EgOAwz52/
fBGIIz2c+jYJL5BB23YcT/ply+JhAya9dnXb6ukJnsy7I5kkaPo2ZmADJI30qEi98S3K6z2Id4wf
lmudIFw6fRVgFlj66Pe/gjfL2Lm9OezQXgrUpp7ku+hbTM1mP428uk6RUy4yVfJzrrtSswTwaAlJ
oHn0YXeFW4pVIYtDaYNL8UYyA1godH2M3ge7qlkeyJHj47Wucgc1fhZBybU31bkBQ9pr/08trf41
ZmMMjlywooVNaL8K8H9tUkuOGwoCa+v7HOY1zqv1lxPnO9mUyX3f2PyRFTaA8bkJ+qo2TR5zUbUn
/OJ8JefEeX0GRfW5HL38ZKssX0EZFwKLehj2eAIu6JYukZHiJ0x71JjB40O4Uwv1eGsyDu53QOLy
e0f5zSUHfnTRDaH5hbejsaoaVu5pmKFiAXVM+ZxZ+ggGnO2CgxnmS5Q2I7AVZrD3eZAe0XXqLbEd
WvSZEC9TEfOzaagQBLqAAUBItlsZVRAfKj3UYUKHmXHDz8hXQhMtblEMAwprBSobfqDhR5ilVwNY
DNxoBCqY2u/o7ADDVl19Cz3k1HXGPDVbCaRVH1zGsKxO6IjzVh8RKEmgBSCVcunpiKgDpTxFQJOo
+hY372tQhAHFOXARgSMZP0jmQ4di2npq0AMyVo31gFZ66yEX4aZFlvJKEUWS2kAchOMC2Snw7Pqp
Ny3wa6P2FOzY6MkWqgXmClNpRqvXRDqyXTuVnIpl7RmbcXC/Mmhq7TPQMS06zQzjTlF9pCFEauxn
txfvw3hUySZBq/JqbIS3q0sIhtFZ3cO/eicqmazoIE9eGtJp/RbsdDI6IqmTLqiq1TkdqILTctgk
bWAApFz0B+HYwdEEamuujmURKLlGVFhpAtmpdNaqMdkqYIDmlW4Tfl8TmSKoEq4yjm0PywF048WQ
3YUZnmjj5N83UQkTMATHkQVvN9OQepBEcAq5jLu8T5c+L8QqNbpsM4/reNKc5Ym9n8dWhIdvU5UX
WqIqvOxOjT3Oh3oy8Hbz+jlabEFSNx7y5FjEMjtht/N+mYIUYJ/fx7yqh2PRHslOM7ootEGjahLV
jH3xNdh8GiIIBvvopbQjgy3I5moH/vurZQlQ1PpGA0J3SKOjjAqkHU+Kx8lV7tMoAJNRybUXhvtE
FtuY9qCP6O+ENg222SzSuvePFFGiIrFqBZTQWqP1sKNCq6RowCFFUzmkZA9oxgoXNERLrHX5H6/k
201/lwDi0qIKH/a5i07pqSmOnb4ko41xr3gBzNBUHOmO3JXTjyAntkfwNn7MiSmc/BRZTzX4fH6/
Jb/RDs0aUlrJ1snjbEW64ftCd4fV+JysWGvKcw8A/tnN82yVm8w+jl71Q0RZf7Jk/36JU6c/kc0L
wK/nOvmRnJOO6MHWgDzaRwh5RnTQgdIZvGqFcX8rU02Dz4+mar6Kj85yB2UGMlGZii5GB4pKHUUj
CqWJE+/miXNF6+dat+V/XYvsH694W4v9fEVamZWlfUQvNn4+8WPUZOi8JQRv8DHEcYc9px1+Vm5e
bCc+D8mLgjjPWXt2XEOeRyaiPR5th46lQOyQbb4NAFDZp5Z1IBtdSq9GP7O+oM0AJKWvvMMJArxd
wlfPBuD3QWq81l1TfS/t4DXAB+E7qKDnG+BJ55tfXGY0+i+Qyjhod6ln/o8l/s9jIAGGLi/wd6/d
3nVPzeg5CyJ6KHjONy10amd2CNuHsktdm+6lwz/5hQVPycTs1z9NigLWzuwQ/540prX9GttOcpIl
mi/7whjv6NIlfg6tzOXNMiERd+clekOecS36amo2y7K2tlaCM6onLfVpat4vjaiponnJwQJXhznq
pIR+BZ3Tu2sibm2zCESwZHNQoVy0nV+CGrSs1wN66veRL/IXZUzbsmEAtWq7aWfhzS7j6t3ug7Ft
3wBf9+JWOEN+2G/xv9qrBv1rVL2aC1+6egXKS2gyq7lY1oC29tSH7dOtfpYPrNkObjAub/UziRIm
srBJsLkVxXon/prHzngk02znyypCRxnV3CYjyk7crp9uL93jB2fbNFwtb8u00fB5aXIoK5+XpoVM
UDnf9R5bThY6BIU3ITGYA5JyyWvPWxqtKNAHMEaX2YNfKLVHX8tzoW0U17IICopAkGxphXkuLfCx
igS7Dxqa9KIfF2xP55VuptuaTZJt8bzxj+QEDuwhdfP+NKCNfzUWPnbceiMz7zzw4KuVg9KsNgXg
md5VuQJVlx7SdsUtY9TaZJQdyeYFIDgAKPxKzjlMr+uhFL652Ur2z21ZQwWfl6VJoYFkVipFhnMU
tkG07ABGa3LSpftYNhI4Kqgau6qxM9x93WFnR/uZIAYOgoa0n6GhFwwSjUgoTdyG5EUvG74v2SmI
ceoZ0EG8jcbpW9jhSBT75nACoTj2eDT2tZHu6JJEJSRis3ZLUyOwrOOxoafQ+LZCVIHg3x7ah9/s
88qfXkTlYbLwg1JukOIY9qMfPzJnMN98CLGGkZv8VfTpsGzHNLhA8Lc7gcYD7YSqCr9ZzZkCXKgS
LysfnPLNWNfnEjoiK3J4WxsaU9+h7NysvEYm55DHxYVPwB6gtJX85bGnobambzaa0lfQsS31tjna
okSM3IOAcCeeueqtMB2xSDI7vitLz7mQA0cA9FZoh4EWu9lRG+Bfjhj6KMbm4Fsc1IquhkCNQj6Q
TXYuUHZqUA8NMoMbOzbkNco5u1qteS/0pjZFKYlGsjP4xgBjPhSBIfIY+z47IKuyp6aWW6MLDaHu
7B5Afj47KZ7sdFEoLR3cxNv9btfLgh3aOFRWt/sUr+30Atlk8CMacmbnb9PRvYv6sSnnt3frt6Ew
QCLL41Tn29uyDJj6cxrIZWOI8ex5KOiMwORfhwiPazSaJQ8iCwH7raDYMLZhubQcq371RYs2Ptnm
/4+yL1uOW1ey/ZUT5/kyLkgCBNlxux9qnqXSYEl+YViWzRkcwenr72KWtksezt7RDgeDSCRQg4ok
kJlrrc+uiyqArlNfvQTkScrR3zVXiyTJJPRD75AMirFLSet54dn+d6TOUMadJq999AaMXvnItR6W
IW6Nh5KpfG8iu7oaXY5FJcgHZkHmNl9tK5gbY5p9Bwf3Jy0G/uQZPYL7iLyfHIOxbc4B3ZfYk51j
5bbzrmHm54G3284x0+9Mjjs9eOVnFG1CoAvsh1LXs7Brx3tmqXjt8zLZlbJObrgbBgvTa7vPqKRf
D0WSfmND+KzTePjUdv2A3aepDp6p+QFXdr6UrcyfpEY4cHK1m3EbSTfcl1Uk5kUQa1Bgi3ofueZ4
39TmPXg6xGdoNEPNyefNAfphxR1o2l7Jjg+DqExbdkcF2rpzVYcopI7cheEBXAcCzOBkZCo6lmaI
zb5tt6+VWDpxpL6iuAYyWZODVTvDGhjKcBlbiboF+EXd5j4AXgg4FIjXi+zWhPaaOysyvOMxvSET
MFwGMtOdZ4ez3sg3gdHEq24q+sCf2jhbbhrNEDbudvb03Lt0+EALjH5+S63Q8fNjZoXH66A0x1N/
CCOQeP6YSCFhvMDFFK8MKhHBgvp9YvKRoVnPMrf6SmRv48THWSR62DfZTImJ8u1C/HY5kg8dPrSL
Phj3NWpdtenuIGEzEw5YPPLUPl1qFkZIYyA4EK+oxiFQVn0EQOMTdZLJCc2jZbfv/jUq3JEmC8Te
qFwxJzoKnlfPecTNOwtBs8Mf7G2pPtpjq3kWaf3uX6IAaE7sFfjdPHt+bN31AdBUl0iW8tv6nd8V
SZCDdMANSjUJBFXLwL/QVA24J3x+iy8mf2whybRpAOFeNYNtPo+48QZahq94hIE+pU6Mw6DFeAOV
ahdEGQAkTyOR080f+2lknSMwFDjFZSQ5CB8gMBppo6LiRscQHZd/jaTXZBIlijRShC57rlF8RA5Y
6QF7ESyzoOJ3qBCPV/hjeIcuicA3DPHqjV3bBfICoQ21cM2gR22DXtW2kq+QLloNhRwDYBLDJTi6
zK8xB7IQFbPxJzGybuFZnXWTd4Gxbse22TllMxyQZ4f4uMzLuxK3ecDzWvWCZcSDn6C4dxbejboC
Y1ghi0lVhL/UBlPzP723Udu/vbegYB/eW2QYENmdsF8E3Qr7OpvXdtjsLuCsqYmq+WZHsK/aMu6A
I6m3RZck3QyRVVDIUbjOrWS5tCMwBlyMDtK2S7cPjRnS2Aq71kaueoiZzcPex7dOxjqP8IwOxGGc
VLz66aA0k6s6gNi5LPq13Uu1M1AScuwc3R/pjA46zsFQ5jvO4tpRlv5rVDN/llWyX9lxYG9dWYR3
7jBB2gZQ/aLy5ACIZ/FEHgO3LeQ37Uegf7o59NiDXY9biX1N63+I8V9OyWmEE6UAZByJVdeH2PaD
jW5AcFdIFxgUP12WU1lxbdfNzGxQGdiiLOjBESiR5sn4TG4+A82pKApE4FrsNaKoaU7N5NYGwPJN
w//k1uPKXyuUIkLGSurHKsvWgHIjr4crb2WJcFxnU7NLi3kM3ZCnRJVsl1gOZMeNkb0w0X8bYs+9
RaK5vwGbNhDrk79tes681hKZq2naTKs1+Q+xfJ82R9x4M2ZAtoNaGwy7Kxc1Y3NkF6MtbW2pWbA4
3l42vlMvEBvRhyZimdE2Lhky0SXQpS4VrgaRaGem2Yqlpzx2EFTtiodE66wAz7h9f0Wo0+yDBnGa
dLSaA0AmoJfIQFR9gECnb62CAqDyXPbdivrpYMjoS+wU1rpXlgaGBYdIBe0xr8scUP5UgEHGdfoZ
GaO8fvexHa3nRV0j+zt5U4eWQQ/+SygtJAWSt9Ba10fd+SgmhL7UvMkh0dglqOZH6h6nWHk1KzC+
NTMXocl+RsZq6qEzF5Uy27yUN1d7YVqg/rj0anthFig07LEyEHiM72u60HAJhccm4bjm6DR07ws7
jaFwhrg5HZCjSjuEdP9qN+AXUuD1J8uHkdQek8iEZvmc5rqOgZAQQvHTwcqkveR96qQn0IM1KwYu
8FNh+vaR6UdzKveiA5npbAw7e+7Eg1pGWKlI7EF89zAG2ZxcErINnqqg3xPy5XWGKmKP2J2EoOlz
tZoZUCXbedOBzoJENApMCg6M2M95S7I2Y8VRvjt5CcmhdF4PG/IhExf5X6NpymubfKiZ55ng82uP
Y8p8YToQlKw6JIw6Fb0fYkQjK+Dl0U57twThUPDtYkuph9xFJfNVmxnfKQL5IUiZRBFUfkKQpzeo
Zj9g7/gxmvlLcJMGuyJ4NCLjE6qg7aNlgB+ws8MBSvFDfCyHVIF7SRtngNCsedmEFmI8aTADY6R6
64NkiSJFhdqPCMI1wg+/6bh8zQOnea4G5O0NJ2R3WPC44J6sGf6OebLFQ6sFC04FNL9Mlg4errge
hMJ3EXfD4XJq2NrYmRXWVCopgSSaeujgdKjMGkCL12M32EQWQHugw3hB4eUZYp3VvTsW3gFgwWpO
dkODfDGvwvIm8e3x1hM91i/TgBBcAcgY5WLPgS9+cHPI6XZMPQb5WM16MPId6DB0RnZg0+Fqo6bu
dD0XqbXKRxSEd6o+1k6QP3qogr2rXX/OrCpEXcuiclT6KPomf0TkFeWNhb4jxyBPT6iScm+oVcXV
W6/K4TIJ9OpAq5qGuA6nOfNpQ4sbUbelZjqKcYFaIL6mZuMWSA8iwL2i5hD5NXZjlbuwpxcFV2i0
RXbDnlMvMvHGrsxBb0G9rtNGx6bBCpV6WW9VNwgZnKkTS9doVoiBbTLDsEewLScVABnVrsHiAKGk
LPGP+G35RzozuuIZfNndxjJzMc6s0m8RgB/ABG9m2BhmUGaezugQQBVg50c4XJt/8rsOoxHkQsOu
zf/9VNeX/GWqX97B9TV+8aMOWXd625r3fgiRZQMqIfmMTq8HEH+IRW4X/QxCCen+2iEjUNKXefbX
EGpfu91pxmuTzn59gbRBRtKUYDn8+2nC8scbo1ehd3IxXl+VjE5V8nzmcPM86gh7t+lNXIdQ8+JC
pzSkKOInKG+WW8OO8tsG0pACqaCDmhg76VAMAlUghl/MB8t+t3V0FicrA6JGx2G6AlAbretVpRNg
JX6MpRF5jGq5XlrHq31kwG6PKe5E9KrXjgH0Op3TJSflhliZ67B1lkkRefPLK/6YGFEqALfB4d3R
a6daYZdcmvHiMhUNDvVLKrvw5jJVqs1iGUZGeXHxDO9kg4RoDYYJvXM007vLmUzb97M/2Mild7lM
cWFjHB3Uj7OrzZmmuc5KHVdbCZbQecxxxYPezbsrWgluqhBM6tT0ReLdaQsS2l1i3YSTRwl5tU3Y
iHZOnSV3vbsc8Zas7NjxMqjTUAoEiAeRL5SIKl2rG9e2T6BJKd+KUZwMhxVvXMtTKHGiYHH9uD7I
KAU3k8f8raz6RypIpzL0YKpFRyTgYr+ayIPsWTneAGU+YwM2BKmIb0Ggx89xFMsTbkhLatHBGMHm
nNrNWzsECTJ9DSryCq+s567jg8VAZsG+Svm0ny+dl+bHWRKb7zY6a1PuvIThkM5YnsmXS2+wZqZ3
n2idnIUQyRm8186hbsY9mSAOkZwbFOLf+LiXQTWvD+bk1rbnEGRMt+RFh6aqN4mdd0dq9VGcnCuV
P+VSgUljmplMfQ3OCsewgu3V1uZ2NXdjlqzJhTpSnQF0kQPEQzaaMywhJxo0PFlcXzWQ2l4nPRio
r/MFdmptpdmjXst08YbjfHT33GnONIw+EuoiSiiVFh9mN0vQ8MaXt3D9CAl2lB3Yv05Xk/Kr296T
4eH6zrT0o5kJmkRgUvGFkW/tVP7MMBz54VOVlo8yUgt0VeRCB28EB0ht1ublU9GksvUgupdlen59
WdYod2OUqFu/ftK2ao0dc7vn6xeHACl4/3W6vb67XgnvJg9eaK7L39DriynqOtxcmmPBd2DY6CYw
TbeVFkQSjDzrv8R182ClWfIQQ7JxJxlDhe5kh56dbeTNacQ6HMWfbr1qQGW0dbOCP2oQ3ZETcyxz
3jisOka2MBaGyLOZhgDffdubn7pmUMduajmFN65QKwLm5NIz7yunr25dkF41bmLek6k1Qe0VZEG0
J1vfBsUmi3I2vwwQVnDfmytfaxNMnCjRw7q6jbc0OThxkx2iIuaMmjTAw4/FcMz+TKZ2RCgx7dtq
TZMDbZIdYlt9o056u0Zk7pHCDW4ur97YHarNImdJk7ky6U6MFyfyp4MXx1/yRJoHavVYHq59abWg
E8EHGo0+OKNSZUGdZMohkTnjld/vqJmMhb2REYJ15EJvoQMyjo33ZDAkNF68cmQbegOg9WC7QPfY
SmJP1UVPLLLb88ilvi3G7s3vPO8Z0u7DEoqAwybo0Qy1sQDpFmo0Y887FFUGBT4gqJ/BU8hBiZs1
+6KNULpmnS/mFgp8uizBF4IYzfx9xw0Ktc2lTu9am58g9bFvVTH7UKhnxzXExE37zsDbLgL/ifLX
AVOvutb5Q4Ek20bXkPhBlNZ7mBwotY014CuvPxsIcr7GAgWQSce/J3Z606SD9aLjZoAeqKXOjh21
a7e0+p1fOgniFAkDayDvH5IByrgKAp1fp+HQKOXfIwyXGYLB+In6K99O8dNIGSAJE448cg0wW5gJ
wGdp2H+CRgW4nGG/unUT+jz1JNKICKhd3Bxg78kN6Ij32YbJ7TpbFH/1iegAkscDaL4B7zBm2fCW
yRDVpZ71BNnhEkWJZrap+yb5VLb8IAszfAWeJ50XKI8+aWmxY24OSK3ZQ/T6Y2SXQoyCRuZOgLJt
22YLI46RIApU+onOVOAkl7PuD7Y/+QXMZLhvFumHPJvh2MMezGCbD1m9S45NDPeGGJ0tpdcuvRJZ
sqUwSsBMfuToyJlmSct6Q/Y+TmdqRGL3VLRFsXZAP/BkZcWFz8pJXXOZ2G61RRUSxHnT/MJnhbU0
7HEDAm3LMz5N/i7iZECpoUxBDDl4lK2is5ZT7fw8dDzwYJdh8h/a3TzWMz/S/t5LIDuCUpkkP2Wj
QMLF7BbUgTxhfoqgIWgv4rFfoIbK31/d/EGEqyFI5bznQHN2KNTY66xtH8LOUkuwlPWrS3MEERt3
KrwlS7YPujNHELimB+qkQydBGAZQ15laNFufmO+zcbN7ny2wjWDVatUg4uVayYw4syA/dOhcszpR
q2ZpvYm9rJpTkw4I8oKYM6hPvPRQsDl51CAQm/NJSoRsf5jj4jEN+HmOP72KXUL7tWjBPRkOvLg3
EnNP3Aw+1Ek3CbBWy366KKDRF02x6O6mhGj3Pe/GPYP46xI3R7kP6yCcN+7ID3WS258Y6NIvtHVa
5TuwUBaLAFVzz+TmpyU/mCxYu1beAlTvvNIVU9cQrigRszg3jDX7JmjdBQuS6FVnx7y0vc9tAtrV
sRmjHctSdT8NpP4qyaGhY6FcyI4SZ5ukmMepLectQMAnDJvuFdnSbt5yL7xNXNOEmOsIllE7HyGi
nLz7CiiyaMgxqoWJ5GkLhl5wf3C26OnMxla1U9pFuABnl97pzA6/iKaHirsLmNB0ACmmDtY1CnrX
ouFIymrciRosI8DvL8e1h/vMuZRIrU98aZc/RtgMi9pB0JX+lmnYxmcoy00aXLfCY+JzCq5diCl2
n62xZ3OdxB209IJu0zitsWHIdN50gITPkZcbX8q+PxCHtqfA3hnl3WdWppCDBP7C6OLsQQF6D+g2
zoKqgGwobskPRqzfbddeOlOM1ctOVWAG4rhRAqKR7egt+06aHpyy+nJ5x9NHcQqQfZFHFuoNFAvi
Ry8rDnlueA8xCJ92uKNMV2E3fJ7sKcPTwgpDvnMkqFJ+to9IZMxysy43uP31Ryz4++MonA760Dxf
J1YRzUrWx8OMemQYjbOmFOE67wbomhnQQXC9Kag1Na82maTDBrVt1bmdDjWI9ZG9gI2a1HG15bWs
V6VvtXOqcqN6N+yBz5I7/pbq2652Q8bjmqF2eJYSTetV2cqzqzNya/VSadw9AsO0blQijGU0nQXO
8H5Gtj/1orAU9DmolVzH+PXsXKQOVvUoi8eqUm82ooxvUVmvEIjrPpuZnyxQPzWctOsismfm9Uql
0plbajRmvpuZB5cYEShQTG2BiBzWOcGOTHSQUxSZzpCmgJZrMUKIFsWrq1hqoJUnwB0VcZENBADQ
v7GdIwI5+cmbbr9KWy/W2LBNzAVuyYXRJ1vODDwlygQa6G0dcIjpmPGbj6vCtRzxpfDCeGEKkZ28
hLn7cMzrZa+VBtYbeHGoeb7xOvs+5G3z4IZRs/b9PNsGmYBS2jQZeYw2FNejWnxBaD9e+HJUC8nc
YQMKQapRp4OnVLn0pbCW1OwA3rtz3h24LdZOlqFcfGjuR+UD2p9E2RY5DQAMofBwhjLIu62UR8OP
typ0ln/SrPBtPGqnznFKxUsVsgVKFjvjHtE1fAtdFBQLwv4nSF1tkOu18AiDyhOIFKtziGDMxUZN
6kB1e7Ox54YEAULLW+sRMPB2x61i4qZ2ET6sIA1xbTogUMT3ah9jO0CFtOt482RiGIdU6yenroJ7
KZr00A6JPydGb+cvu87t9JDbkzwTIvBLcPmmECUsZrhszVfwbWjU/FvprdTOAK4X/CFSEbX3zK1A
ODTdaofw3bcNwWhsWzq8C02QV2sfiSzsDcfPnEGZp9fDE+Ri3u1UiAGOzIud/EcV+8vAGIExaJpk
w7soXCHJgbyeO+K+iFw52G0ACknSdGMmWfNMHmET8XUMcb4ZFlvZ/EI93xisX/+xTcTzyJcBJSNc
b2M5oIYLnRrqZ/SV6upjk3oR8e+29P2XUfdb7y9jr87tNFXpGno9BuOuG5B0hRR6ue8RAVipyrTv
FUrCIHOsxrfcvyn6zv9mj+V3W7juo05N7CyD3j+gCry6jNFZYSzVAKQSXW9s4NU6NsIcsadpDaSn
BU83HVJvtOeMfblipq+46gJkEtushLgPB/K6c7IaAsWDfkdiX/2gyYC1eZs9clYz/E67Ctw0mb1K
BYqLo6QsjgDBqyXKnspPlTS/ErTRcL7itpW8XcewaAwXhi9etIM/JqHWUGFcrq5Nr+7LFeSRw1Uq
g+AgBkCvRP9E1e953kKaLvSHk8vd7mBpbGSi0je/1MnFwe7vWW/OkC0oUSGCSyLHChNhYV4cSIYm
m5pialKv3QLbSb3YK1qP1PunsYkTInORKRCoGuqEZQLWlRCgtcre3ZeaYak52bvKAWHA0LyU2s3t
7zqR7h30aBdguA2ycxhMAAYdHcDULfhXBQzxArQa/MYooPo3GDJ5DNK8WkJJajwC8pXunCJx1mOR
27d2XIh5K5zwpbXUXZbm/DuA/ahv9PRbWP41XIYa5RttYoHIH88K8CN4CMV42UE0rY/qgf4TXf5k
t7hy1rKoLupD3mBlt8B275WCMNJVkCgrwmYtdAgy3BGCRNcOs+AQ/DBuwWADJqoCVfsIrsxKEXV7
ajZD/t4k6CGeDh97h5+b1BszwMP+49h8RI1OqbIFqG0PopZq600LLFQjQpHNLbPwSG06TC5+Pqpt
nMjoYGLxSXwGse6++SIPb52u53dsTE5EhmCrzl6jbDRekdeQjd+A0gtusba9eJHZGmx49Sm8ppXr
j7nAX3HxUnXhrLRb20tEKFEg3FfsKbLBDYfr2j+rsAYfN27+R2BkkIPy2xBBl84+jigVhzhibd81
ed3Mc1P1z7Fnf2k9mXyzygbDpzyUSEtslVjy5ngQWu0DwSDIFuCaDmpwo3QD0iStGR190/iSGj6/
LCjbxMwOeRx+oWUabRBcoFxnrt0mO1qseRy/QYDhiyWxeRGvl+799GhUeFRMzF9kb3oNaMdk5507
v7qSHTKdKR4MXjkDYe+4Bmgme5KQF1emG75mPmDQElxspzgNu5MLADVKDZrwNYY0gGDg3rBk5K9/
HpmY0XirMvtJYWVzBAWTOmLVq47YgcQb0RufXDuK9nYcrQIrK+/TNG5vnUSioKWDMmiPmMu88hnb
UK/RiuYQBO7nSy8bnLca4I89FkfYtTjcgOQlImTkSwcQ161Ep4wbakWl5yz+/a//+z//72v/X8G3
/BZlpEGu/qV0dptHqqn/+98O+/e/iot5+/bf/+aea7tCcHBYCA/sI47jov/rlzskweFt/p+wAd8Y
1Iise17n9X1jLSBAkL3Fyg+ATQtKhG49vrG9iVUBSPq7JhkAw9VaviF1jvS5+toai8s+NujCZA/E
yjqhFVYnRLtBqZlIT84YZmuXeOUgl8pn4VBG64vKYBI1P7WBIz6FKIS5LjPiRMQLZGMyCISAmYgO
QeJ/tJFzmaULht/4DvLEqJ6dDkJl/dGeDn3cVKscNz0wMv3Vm1b6GWT62Ua0DCt2kTkV6pHc9uJC
Y8mZJoCaApv9/VfPrd+/esfhDn5ZQiAH7fCfv3rQ4+VGV0vnvumiYYMkcICqKXNcZtwoX6oESZNp
OdGNwEGXLq9uycMB5glQbYYysT97Vco3dlnofpinYxPNht1riBUbOyHq8CWNKmsR20l3lJDE3JcF
eDIG5KY+jSB9xtfrvE2u4J9GjffkynwojQTpcKDLzKyGGx3G9o5zC/dcQBrkP/wuPfvXL4czRH3x
7XCUhjjCET9/OZ2blC5K59X9ZZHuFAK4/Jx/QoYiP0NRtj0Dqv9It8OoVsaKbnnUnLxQrqXOQwGt
Yiv0viAGrJeOyBRY03BjClUNsQYhmmdLV0c5rRHxULxTMcufhFFAMqjo4DrkfF/L29DIq1sU2q+Q
sBf3+cSmX4LbFnQHib8nGyjDknVTgP+RemlAFfUrMfHyI2oG1doq4sDt2dkcwal4O0oF1n5fAfLY
++DMsLukmtc+UIRhcw/tenH/iy83b2vH2rpQ7vhlaU8Kc5YW3m7qJPm5sQ2ATuoQ9MDylx1MHn2r
Oi97aKYDIoVFJWIQgKGRRU47awE93GVeoR4sbVYrwxzzJfXS6K5LL6NzkPfeXOKNvLDY0uJN8oFc
vm3kdFc2mxV1lBYL/+EXwb2ffhGCMdfEfwHFbAkYsrSny+nDnQp3FmsAlUxwL/CIgnwc60+dCXpl
whlG5SfTq60vtAjjRtsfAuH3JyP0sEQzKkhBxsmRVGUvKrEkHnuRh6XTyiuKYtZMam8RigChvVPG
EJdJyj0Nog5q/kfbZbKAJf66rl1U2Qy2m25kN5p7xl1zT2e8T+xypqIB1VZIFLENd+Pttfs3n4uB
V3r9D/een2/705cJAiiHM8f1LBDRec7PX2YSVsxMM+bfyb4ekIrNvJkJ/MKtFRkeir4zc9mmnnrJ
mVjSWpc8qioESq/jHRhuQTyLNGLhAnvcFpsaeYbpPltNd9cPB4CMjq2GeBscyAyNDwSdzBDhtGBU
8yoxQe9qsexsekk0o2ALdbDMeO9AdiZClAC07gbXah4XBbhsfC89O6hz+ftvxZO//cRsLpmQpgXK
XcbtX74VrKh4oJrUuWOQyz3ak2AGqE0SlLBNKrfEiRo4cbzoi3PkjOniA/VyDkEDoksmG/jzAIx1
QSVP1Mq+HFAH1zvNoq5iA1zcWT2nUsBcgJ4DUsjBXkwVg3GwlrqQT1ev2kF1mmSQbuym0FDhxyDF
iIxgQ0092ToXCKVwsH+zkV8xhZouzpMf2YbaxVKbGy/VRO89k8HI73Ebhq6IFcRg6nLKLfVEJTS2
/AoyXNT7wdvjdQ2BXO4dQm1NP4HhM35OxSq26nGjBApVJjvLewf3CAQVwZqCHT8I+10U4wt31tZe
f29NAJICQGSkbrFTmlpTXzdAQSltEJaDRFgYKNA7d6a/hbh3cdJNBJr5sfH3biafU6WbOzLleHQt
UuQwVtSkDjMFhIqZX/7+N2KJ3y4dD3obnglxAU9w7MKn/g/3ocFjeNwNdnkXhuYUdVZPcV1Fr6pD
0aHfO+wWmZ8I5XkoAAa/XvhagBED+X3/pUBaaQXdVLBkSCd6+HmkV7UMG5jh4GVGBIwruFicLq4Q
kwJdLTXdaFyGhR7v21CCVSRQq2hSxCtyIz+CJhalplMTO4xm48qJ5WZqZhXIR0tX9BtqAmj0PiU1
IYW8jFBqtnRt/MoJERT5Vr2MRqf5AL0GWhwro6q6AIcQqBq3KQfU7QK9FhmIJKAEZl6g11Cby298
W3yAXhdBXy91l+nLS9DrDADmoO7bSuSLZUl9diwvuEla4F97gHhebG1BKZyx7IAKBflgBuXWDwvz
BawizQr3VH9NbnEM/vMCua6ucVHv1GIHQXaHN1+u09rBiAjwNJymLXQeIBRfHGrNR9SNQrpxKNvw
AZzrHPU5iNZVst4ONTICgBXIOdgvojcsn9QsG0v/MWlHa+EbfXqjUBu60XlrbWkm0SADeJ2pY1lw
5xU9wMnQyWr9fm5BNA7BaWCT3elAdlE1w7IWtp6bzvhuow7y6zHKZsy+zOFGa4hY1TdugAiK4jr7
DAL4HSlDNnGzF/3ovaCI0ZnHcgiBn4B8qmwqc9NHCNiblm3jHbjZZzeqd7WvHgFmSG4YbofnARsj
aF5A4Frk7QPyXAHk7IL8Ic/GGjIBRbumplOmelu3KBynJkSY7du6ZqtY2/kZEXZzkbNU3lllnt6w
Uq7NoZd3ZOojv1n4lj+u7Mlm8bKGcsfF3e9SdbIKtaVgLUSDwG6YOlsKGIWUIZtsTS9RG90yAMKx
WHJB3fZiKPMcVQJBvbze2n5Vfm+t5Isdjy4wr7U/xzad35amXa95WhuoBxpB1wAU56qIdH73p3nS
ZNtnRblGwKJdli0k8VRU3BUTGgVlkFBJnoAoysgh2linCpcUbHQQEA4gX2fEXcqNSuTk++HZzfPF
OOTDY5wAoOGWjolcC3bsWN1yADRyPEgnckORFgsAi/pdVzUVMnBd2yXHOs7LeW0y7wx+0nBtu0UE
xZl8OCQWovMoSZT3joVEgZOH7iswVcs0C/j3QHv7tkFGhoajHMA78yCM1ihoGld/fye0f31aYtXA
mc3wYHBM08Q95ecbIcJQZWP1RgvBeBMh1s5HeokgA6CbuvVCbW5AFYaICNlaaEeFTfswNk4JwRuw
5DuyMM9xq7Ae6Mrsa45fJYrL+NPVAzX8ARLVfrSRE8UK8axokKxi/9N6SyJV0ZOALZ1BwhHCuPOg
rrPLOsJG9fFc8yE56bCxbqmDIQNy+/dfg/nrunT6GgTDumH65zi0w/7wPJB9jzpvl+nTe0279CYk
KS55BuVjkHghDGBbI/gyrxd9GtgL3tvlrzcDGlGkKPKnqz8swGeHTFk8//u3zM1f1jnSdE3XxV/O
xc2D/7bzBNLUhNBgFJ8uC/rRlxWY0IPoM2LC6RSUB9tOsi49n63/MtMzvjJRSvW7OQBv48XMbB19
htTG1buOG7kQUanA0bSkMGcmvejREuByydPlENYgDkbKY6ESM7wzgvL9DEIIfNFpwDxUYPLFMJ1d
/RQk8v5hO077h2skROCZjm0wx8bCdjzO0P7559wNYx9Vo0g2gw+ol5jbEGVpR0htSyw0EUCSd93Y
QVB3Apx0OrlF0Vv16erhG3xEfsjqZ13gQ7XRApQh6ntIOYUgmE7xzAEKNA/vBcvKXTf1UpMOARLB
g9MHh5AzaFX9GK86kQAnbJqvrNv//W/AmqILP39cXLyuBEsIt6QEJuvnjwuoRTYgkxVsLhguu5hf
IjKI7XtHK1BIXIJDpZoOyRjU4AGHvR0UMG0gqJ4lDlgcA92CmI9JhK0Dy14P4HIOsV8AdPdD+9pP
mDC3+odfM/5I9hQN+PBhBLPwSTzPthDh4a77axSLQdU3l1FYr1Od8J2GXPgclUKoYOtE8BxlHijw
UHjuygpISd5HM7KjAkiuwMWIBHSkwmeP5SnEjoRzMpFzeMyQFyU3lQu1D0KEXaiZC9BS13HHQOoY
YbXcN8UOGbNXFFvF37PihEUjnkgqsJGR8t2XiWp4jsigvuN+2qwyVpaHJm3lDknkbt1UfLwFNjtY
4FZuPU3ztI0ffR/H93ksA0yPDpKJRXEygxAPEDBIticU2h/dIMl3Fq5ucwoPaTBQBfo4Go8VeDdO
5EVmag66HDdAP38hO5mokw5DW/oLE8v++eUVyFhPU9Zm3860UsGabB9ezJXNWg9xvf9gy1qVHRpW
LkRXQm+ShtBLCYC/1lZaZR9t5GOIKp800FoELH5/15Cixp7QZd4aK61yGzCwIKZAjkHF0QQ+003V
Amg/SxziwkK4PjF90ORpo91TO3fzYN4EZoTV7bBM/dqBqtqYDHMQKOOJ4jTZvdShPI7cv3F4iNZk
0qlvzuqGCWiFiAz5m4DvDZ59v3p0gn0HCbbErZ0nWC9iJBJxcttIyCzTHN40EYjTQVqgxZE8eFom
G8TGEYCeOslmJ3yJ0FV4e3mlzBtW2TCMi8scEVa88RjfyGod1QmY4qZxVu2qpemZcnmZIffLsw19
y+uk0hyjBYCexZpm5WPhn6I02P1/ys5ryW1kS9dPhAh4cwuC3pU3ukFIagneezz9+ZCs3dTp6dgx
c4NAWqDIIjKx1m9sQzaKFXRAHClKf9ql8u06beDrJ6xb3kV3Mc9IWt9tEdI8iKIf2vrC2gHXudyC
OFQBehqpqZ7EqMAOpF1d8p2IuxJ1mgodgVz3RfSP9AhxDl8JPfHZTKP/TSua6GSjDcczpt+ooa4/
IfSoP2kzUlj4STjr1jTCfDVKiYtjS/YouoAx0KCw4UYaqWqxVmO93To9asJN+j0d0nQzznq01yW1
fEtnnw2IlX4HAdl4ZluoR1xHxyep738olZ98BxfFViJvlYsdOMmV3anpiobcHH/3lSU9Rn6RnOam
TT1xASLjR3uBMxb9dEGqDxn7ka9CXCT1X4rS0VBfHdNtWg7OttGl8gPr7dUk1/5GTRuopQ5pHKk9
DnFF7qEjGLji6RLvlcSS4VjzkRF5lN1yjORq5fMQ85UgfxStihn1nsmb/1YUQ8kBz4Tx6m2qmv/h
ihjNxXY6+RlDjGjjqwTyRLHKa/kKpXF369uO8LOxCig2fqP9FLNZpSVtMdk1VryFK8+qNOpPmXYU
bbeaHCZEBuLtdqu21OYH3lmwWlnuXEt5v0JEBNpQw6JJPPbrnpeYaEyybivuoytk/aTp+dc9D6Z9
BU6c3+55+XfYoG1QrMVVUwME+2xZZNKXCywHcd/Em4fbff23exaDxkb6H/ccJDWC/eTdrm0+bgYp
MbZd7exLcnNw0LoSYIfUs7UQp1Pa1cBWyYmUkWXsHNFiSwVsxTzF1u3Ws4XUERt2gGvbggtZ5hhA
VG/8yH5PtBAjaVEnIy8ansTprbbsVdkFaufnUuKFEQuAljzHTQWfo0bljS1I+gzvMn2uMhwpB+dR
dAA0oK1lqFRrUSzlRH1isOgohuAAZntDOOQbUdfYJIu7aIUV6rQv+nT1NYx5m7AFl9NV6G6rffos
B0Z7nRRze++RVVPHn9kVOzFXN7fOmU8k71dVWR5FPzG0Dkbs2OSx2Yu6fJSH06THn3M1d3tbq1KP
yG681dvROMhJnp2DsWanPnp+Xu7tpMDeSs4zNw3L6Vc4b9Lcan5P6fyTN2j1zS5ILsS1n4MJR/hu
bnReLNU2eBx9dGTyXs2+qYpNrphBAGZ502nV77GhIcTfztmTuPI4FcYhjkdzjzTgtrRN5IXU2Tq2
cfhLG9SKNKmEuKVpG+eIVWOjl4ECmw7L7CmpnJXsg3mQmnWlI8yRgrL4bgfyBQntJf1J1MYe+ZBj
gAJhpBZ/SV3ws8LZ9cMc5WSlD5P/3KBP6WHDIEP7mL+uDYu/PPzjulEX2I/wIaDNheHwBkoYgrMC
ouD/ux4W3fD5iqbcOFOJgjnq55saDRDPT7HQyXuFDffUK98h5rl+rzafTgPVPkQ1bicTy3hzdPNQ
ZcustaOs7BmjI23slWseJeRyxEhikX5YTc++o5QHCzPptRiQ5dtZje1vUEtSDHKGZg9M336ZHfNB
tM9mTExXqYZLWBKeh92I3/lypcwJEPrSrRd+du1+lMNkU6m1/82vN7eBmt2v1W4uDopMhAuTv4/b
jYCadaWcDy7hheCskr9ZFcuEAJcORdTlb7MdTjsVKvgma7vuMyknV3SQNPh5ePdlR8SXqifHxnxK
XKoxIG837BoeAjAQJxMFTE80SEazcXhqvne2pm9tpEq3YTJK74XON79cE4m7yptDOyWFC+IHj+Tq
9nEVGKu74F2CJ1PCocZfTITFiDoG8UMg6bOdzWA7zmW9w4VkepsLfFaWDzrJ0FVAADM7m7PkAMGL
VXdmSXolWfVaTTh4ROAJdkWQYBt2S3yT/TbQTiCeZZK6XIRgRIMSWM/SiDnnsprWUmw8lcvBTtnb
VVosrcXyGTk9DfbP0Byb24JaZtG8LdD9WYlBolcPendiO3kWJXPsHFw3BpbholC3bHOVAwwq1wIV
85rqkvSYBOVR8fvgfbQKPhzInrdYZF0rwJzkbFyLVjMLUk8idbcXwUeQpL/T0pYvorTMqIKieM2X
GZGnQ1id+KVRcd3/kMXTEL9JSCEnsKf2qTN6dqd9Naq7wequ6tIA1w0S2R/N0ljueOib+7mM8bAD
l2WffEP9z+kUmrjszONfgfJt0APEvrs+IwjmaMkqtMJ2ZbNGbitN1pMVdoxbtbe1SwPf5Gmu5fCs
ZfL1q3MukfAbu8y7lVXihTA0qxanm2WyJseHVI4f08hJn0iNE/APnV+dmdKmdna2VtuGfzNxoUYv
fnZlq6xBostr8M4aSlxm/J4GkrnOJKfA2IZiNSDJ7odJeRLFUVN3YNDYRRW+8ZzP5bqY8uQ9CGsy
GYupFxvp5B23BHtby/5Xa5yOiYdi07QXrb1sfdeLsL6KoVKwnjUZxkJalQ8EX17FdbJcrw7iprJl
fijj/35TojUj+ihuSkLhk81CUm39aZZPAuV5w3suxZwEuOvzJnMTCxBdbjICfyBDA8knwL50soSY
wH2iWycxZ7R0MrJs9qo2WPNKvwKWFD+DA5lfNdDuSQs7WJTkoWCLhhq7KNmKttdmObmV0nI6aUEx
PIg2v3Wu6HXZV1FSA/m5QlryVgJV+d6NlnIRbXmQ/VBCI7qphss4zJMb0Yfz7RJynbr8NvyT0AZH
YLV2c2cCELLcnN8VaBYoqX0UrTnrvKtkOnka0Yr/O7+pFKRtF8ivpuWkq0w+t2ad7EmNFS+zacXb
RJIVTxSDVG7Pdu1/WLIZ8V+MT2kwoTYmGuWWSxVa4xzyRipexqQvNnlMiF60Dr6WnZqJJ9ptbItO
ip2+iK5ZjlQ5gXo27stFw27o1zg+pGTfmchBgeEA+j+th+aSalgLpEmmeOTXm4tR4fMLKIfTOARj
MeHYsLlVVqFDU9UoD3HW63tCDxOWcMscMkCQTMs+6iHcjzMYdcQR82fFGbJLFYUXWVKkArDozAub
omEntLQaUdMe/QnEmZ9VxbOow+jqm5GpALGWqsgZMI1fXoQmMcGkwFpQi4anL+NHBeiUH2LuKIpi
hFpuwqSXn0SNErLXm4w02Yi2cEqGB8Igt+6ixzBieN2VRJJE0SbsiXB//zRb4zekctqTqG4lYI38
g/YHUQyaSodpBF1AFMVhqNUXrU3Ts7iSM0OviFi9oCxxo+IgGx7eGx7/KOnDoI/yWpO7fs2Tptrk
bWF5YmBfKNLT8Ov21zaVM3sTZHNgecwyx5p6TdJ4q4ZT/iy6GzmJWVWe1a/btwOddyDj3Unwm1rB
F4WPH6xwdkLZ29K0h8RakNmSfbhXibNktDYg+cazKN2qMNwgbTiOWwi1X8PR+deAjk/9CqWDfViO
1jrV4TlMoGAf+tjObge/sRfDBf/gdAUyM1mD3N045l/9NKcbNp2FsZ8TlpE3JIFyJp/dnkECZl4y
puFPfy/CzPd2We//a7sYz9Kc8fKXFhuyXJZXkSI6di3cfOGOfi8KEZ17EeoQ8jNLZ2iKdGb7/Xpv
FWMbYJle7cjj3iaDdW005bdICZt2iERbXZtbkRJm13aeMCJ4atmFil5+bL1OA3rFQTY4m5uHkqq8
9l3UPjq6Uz2mWvomkDBlHNgbqyydTcfSSUrWnUxolZCMi+1dZyuV6uwU8tqSJFFYggL6TxehsZWM
YeUhhTOup6FIJtdy8gd0D+O9AEjd6gRMyhzbxruZu+H5DUCkHFFAN2WbDw0h5XDWgezmEGfQ/dNe
RSsWYxgc4+uQJkOwGQPidKU0oKapqIV8DhNnrZAde9CWw4T6xUOQlT8mtU4OoiTq7U79GirqxEE2
pdGbeGm7GhpaxxHi1MfJavoXI+madVuFzWZYirqkWHszDqKVaC302LlWtX4QjaKq7HvP0WTlUZTw
y0Ged8qKIx7sf84mK5soqM1HnLLbJyk5d2o+PCqL/fmQkUJ3/FZ2RZuoMwMJG6toICC09Bd1TnJu
60499XF2uQ80p1F2RfEfA7XcIC3OIPhgA2GK+etKYkCc5f6uUG07veTsExBdUAhhBdZOknL1mPuD
+T/O2OFvFMsH/dUSPSKSRpRiYSEADxiq3jiJUjdKxhFjjO+iJA5A/qdVjNP5VssGhLp7O3jqiacu
g8U0ftRKy6878vomQXV7mbENDeM0DFL4ZIaApNIcD8j5TRV/UoystaeHpo0EKh+fOMR1fUw1TTqL
0jTAox0H5U2UamvoT3Vhz9uUzNkpCkIcJZdD8veZETndtk2qT9EjVaqvHqI4penK0MsYW0K9RYIW
EtCMZa3roJZ9GarUucpLQ7Y0FDpgVgRhoekXg3OFbPw1Arbr77lUoesY6b5fIAqaMuuPOuqXs9o8
ZQtMweLRvmtKwiiig6gbFjEgCSzsbVBTSPqj5Wxy62wa48pM1AiwdK5fxGFwRmzY8NDd9Bgq8UJP
Q2gvQOdpadHhL44aITXRT7QCLnzpcWXbCWWt3DGxRDHtoxDWchQ09l3RIMpLq+QHP8F8wr8P8RLK
nUF9vp8F0hR65VInBbTqifNn673fWBgnzG5+hMNQfRKcJR3C138h76o+VWQjRX2NBz1hs6bcyWNU
fYa8JmVjab71HRseJDh55V7q78NzXGqONdDsh1ZFsWbGx+mdFwkE0JezeqkTZ6JOtIp+Q1+H/2y1
neFrbFH79coZQnUrzRokuTZEJAkl/gMAlLWouteLs8Jsg3Nn683WMZL5RU/9s4RJx1/LCZDJQZxg
Cn+rsWqcfG9W5D7fRBd34UGqlYfU5x0iEt+cOG2cGbMeexoIkPCdmstBNGizGh6c/4yw+UsvNyqQ
hXELGA9t9tRibLeDXSkvfJXSdkiD3BPFtAFpbBC2cUWxGRNe09gpBHWkditNUjfDEMdghxjqgHB0
K355R6nVlBcxcR1XBFaXYmgysZMTa/eJ8KITPNkPCIyty1AdL85CDkpGLEJlI/B6WE+ksv1W195R
DEPSMMnKleKk+rtk5kRrpbyC51Zp73XZfE6Glj4ExD9f/mWQpEyylxeqec6x1ZakOGGv5AUBqEt+
MV4kTobZY8Uyd6ZmGptMUvPtBMab+DiLryhqjc6b1bL4imKLn+pqzsLqcZpS/aCmjrRCBmr6kBFN
WvWdkZ0IufTvYNJyHc8E0SssdQm6mTN+ODaivQg+ZSetl0QvMfjfemkSXJBcMUOiIUn/rktnMUPZ
dl+XFcV/XJZeTToUm0oaFI/8YXa5H2INPbhSPt9rMoV13AWTtaprozyJBtxF8gvk9+4kI+z7kWf8
lllnXnEJM3fZVBmbhMznR183XrpglmILE4OgbO1TjBLsdeyxPL+BmRjp13Hymlbt10jFz24jRYf0
75GVmmm3kQLthMXk41S0uwiviu9Nvh0RrPpd40TpVmVvvhqodKyLfojOdSUlx1oa1Y1jmMUzkRZy
W1av/+zmzhWjkmL67MI5em8JxnugysJLqJNaVQzid5Bgk6e48cNVkKXVj2iwUXkgc5b4rKhS2XzM
kVOh2dKEV+Qi+71dF59s+jOvGnViURgvofc02d/YcIKp7aLfi9FJAuvtM88Ua+UXRvSgtL66s+3E
3BWaQpII/D02vcP4qZsFNjasrYrkf3YsCJ1iOBe/UoqXHgrBqsQjZKc4RfEik6qC7unMq1IPy5dh
GuRri1siv7viRfQwRnsXzFP6IKrM2mlWsW2He9F/DnpjW2VK6olWgvjtBXm0R3EpUWWHo4fVTvco
Sm2oOfCN8DERc0dRLW1MPJWRhuVmzEArAMGW30TfscjqSxYZML4jScNMJ8peCF1d+jQvvmkRGGkd
SZ9Dbdtga2dIHY1SfJv8CTXPTuefAi+Pj1L+IbpLCtik0WZjL4roMlhFO3wWWlftcNZrNqIaH1Ov
1eMMLkWm7gs1rNZi0l4yDgU/xhczb6HkafoeDFnylBQ6vj064O7G6vGnKnqfpbBirSaa/FS2oIzC
qYfklQ/JygzqboeKl0SCdCn/Lwffplqu9q8TKAEuoHFboL6yKDa0MPvRs3iNFcTIOqU0XFGfK+Ps
lcGg3brV+fhHt9ZO/+xmslnay+yTz1MkLMFJIv4VJa3jNpaCX0I76+8yzrs5etBvsuyEV9OsQnde
HqLsD/qtAzdjLYpmZZCHJ1BwEkVfe+0Ds30LtVq/jFmQkMZkst40IBN3SBzGvWuS8/8Jm92T1Zzg
BMCmY6w4zjddw00O60T5CbGWfjMmrXT0nao7Qu62N1pUSo/xhOBbCMf7m9F3F1WMnxNkoIao/qvM
sagYrXZAoRXv4dJ38otVTt0eGetpF/tNe80mCVVhrEjeSBD9yuI+/B3IO0PVuI9KUV/t1B5xo+G3
Jy0ksziulC3MgO7QhjNurX1urCO0P1/k5UHB2/v4QzIbtKyJieEX2e8STfZ3k1QHXtuo2msetfau
rAhCiOIEpGyXSEl8K2Jyqu1Up0luxSHgV5phfebJRay/pvJItlzLc9ZXiq0RjxTN4tbZIl29qzBS
vLWaddDuLCJCt7FhYbHPS0OsBpexpUn2pJkU7B+Xu4Lek2EbJ/W31syASNrZMiqUS6vjlNEuUKTp
1po6vrQNekW+tc5p7G9JsUPGWGauLRIhWIJrt1ZDwenZUBEcF1OFkaxt5RYdVVFkbVO2c9cgW7CM
zcdh3qqGj2nKcl2lV8ct9m1QtaZm39hlu/On/BXvoXF0YVk2Z3Hg6/06i7Wr1czj6Z89RLcQyqtL
Ii/dimJTYjKchwamSYt9ZKar9tmZW3BGpX9l8dUsxFHMaFMFiJ+KStFPHIIi/mFFIEtFSTSaEvqT
XTZs4mX8vWucEotKY3Jh9zpx1qryi5pjaXqfu8GZ9WiHxqGJfFY80c2P4dxWaOV4YmIl4+HjRrDH
M1jWx/vF/AL7kUoqHhJeyP+4PhSOBpGjPF6LvveLWWqyN+ymPN3ru0DKDmhXv4kr3+eOctVeERhT
bnNYz76lQBVd7FbEQYpwWgkdXLKnhVX2n+o0DY3WFWUVq4y/Tw1Saei3IDmgSZknA7A43U5F17ZM
JTds8eMTLf9lujaNtqofkFpYLjkt85hBx1uRKOuTZCMx4qhrJbbZm6GD6wyKs68C/stF0TQSi/em
sDjLhhO81Xi4iXpltLV9VctsYwFffSgNVDCzAe4Myll/zYgGiPokc8b9HI6QA8Xk2PKQIwFXSAyE
Da1CKkAcyjZ2TvVyEMW2NaqN7EMUF3VDVZGkJsdfurIq60SmYuscW611TtLG6xxtPrII68TGlgbT
t/o1gS/WlSRnny06ihYlwrZx6R0uY+/14szxla9hongbWwfGQS/QXP1Rpc12mlTpBKQhtfXsLA6T
HiFYtRzEmaiLSBh54KDr1T8akBqHgLiMFZ1jqd9Oclkc/lEveoihpMn9Tc12+XbFf7uYGKvUzg8C
iEtkjtBvOvjTRl7sEaflAK7r61AKA8UUWsneDOR1LYr3PoMWyCvZkYat2lixayhGhKF0HeytMku3
Qxikb5GfPApKydz4Mf8W7Z89HMDo/72HL1WtN80t8rAOCqJO1xK8aoP8pMrWWtfw2r1XWWmMOMK9
fB9Rq0m304rqDD0mO4n6W2drki2vz3C0M7qufUBrHmaLjmPHSOzEId1XWztsqQq3moz24VZZ5s0W
QN8i5EpdsRyaOo3WvGPLnpjm1qBY+MckqGnP8mLjtHg7jdIkr9LU71b3utgOLetWLoR3071JUZBT
dcVIUflHuyg3DVoY/5juXzuOyx2IFnEQM5qK/VV3L/KrY2EXfey8whFmk0BA8xwyLqNbBlN5HnFj
JLNTVPKxgpsiayFF0dL5jdp5QVvDreRb3ohKszYXU5BJi72kRvtUG5qnKpJ5lqiRtbedhHDJUCeP
qv0h2kQNiNN4ZxF5XN3rTAMfjyiHTackRv0UghV4Kp5Ed3FINYdtu2xbt2uIOj2UY0RDwmanFvaw
UzIZDEyWpWeCcem5IfaxC1GBqPxCGfjftTmKFtEHLGcLHrtHx3npLRrgTiqboteQDMtS9VAYSd+8
+BmGv0aFFZ5jB8+ZEY2fSgZmvTayljx0hSldGgCQyJvpMFWQ6tk4Bg8IaWLQKMHATHh1dodMn/6C
aL+ChDIEbtoNYI00B8ySjqBAGnUvkk8Sr9dqpDsspLflNIn30rLvgrtUrLVxGl/KBjB5ZKKsr9jJ
/jYTRqcEV3wEHzt+fmmWX/w5Q0S1LY+aoZLHtaa0JDv0n7I4E4cmaoqd3miIPQXB2fz7QGgN7vvI
Yy2LbHUr282naLzX/6PvPFbhgm371znuQ8PE7g948q3F3Pd6cXavm0s7OkXIZi938I8r3evEzSQz
0ss2LoR/d7VzPdpWZo7QVmA0Z4RhMaq3Am0z2lmzruMZ/H726FgQOaWitV/KXH0osV+6yiRSX5pO
md3ZatNjP2TOy+x3jUfcxeIzoFVvBnOjsf1fq0vRWbx0ZwkIjpgp7msF35jwu2g0kAp68vm5sOc+
1YlRYsMW8FPHe52jv8jZkoECyyDK4hSZ9OEAonXhfYzOa+bj852Ow0WUoHI+Z7k8XG+lUCewZY8P
t5Jp7bK5kB9FyUmIkJjoBuSa9Q7+HNrw0M5XcVABwq5zX5OBKFCXV/pXQw2iEssV2163stGZMPyX
FkRV3IAn1O4+Q4VOwDUOwm2eRpjR/z0z5HhnnWugLx1MOKE7Zfoa7THzoQV086AXVrybdAtmWV8C
LVkOGlGRc4b1vOrzNsKulLpOC7ZaPY9sTymJvnGkq25tRtDVsfd56DBNiqXxJEfT4GVEtn6gwlMp
5o8apT1PTjL1pEmldZl60mqioYJtjm+n/NkPBhzOuf0FIcveTk1bHDLMGhABvJ/GwLMPpHWbeRUH
anFoFRPvrlHy91g6EHOGUGkadfkS9sDAWeHrPcG98iVjg7OtscL2RGsGufBcD9kbwei0XXXD7Npd
1DyVS1IVlZnZNSxcHPvAwRQAhhS2Il0uHxrFn2+HJB/+LP6QZjND6FcKjkSF4KUsZ/5chH8URcM/
6tKlX2nnWNCKIcrcrnm2GLsaONAYhmQ8pixcW6Fcw4qN4kfFqGHCVE31o+nNF2eUtZekG/VdYun+
Ji17/12CRjACpflRzUiO5v3UXmI5084j2c5VVY/5dYxCudkGAUy0HJQXehiDv1eaBK/IRvUf1OXA
W1N1GRYiW0y4fw0Glk16M+AaQ6PoxhL9i/B1fBBziENoRoDAgw20VHBpoT7jbY6Uoa5N37SyRGmT
RDquUF28jXoQ4X5vhJcYHYdLUYVovja+SSSC4r0hXIqZ3gJ90jBhujdIplGdJYCbVpWjnJs31ocW
+Ggth7V1NCEWvw/dD3Op9vGA2ndLcJAsQeWCYA52ClxXFLAGCXdUUzpBHtbXQ5CR+FkaRJ1oNRRe
cxFrpw9w2GqFBqErZbN1dVoQ4ralRz/kKX1qqkp6KYF27ZpZVzdplUsfuSGtRIcJh22vqxL9JEb6
OVAdYb2CzchTpsjkd7+sIFojZbVLtGtsGuqViOSwCTIJB5G/68RZHYfVaglnbCZn6uEQ8mbUT6PN
PyZjxcGoU/XiFC+ioBU8INwM0N9+LKy/rHrqkjX77nStw+Dz7qOqZXyglb3bTL61FQ3iVnywD1j4
BIjML67YFlR8qWvCtwnP92tfKoFLQp+Acz1PW6tqrLXoZvukCEzdYd1dWv/Po4w+ql47zJckTe0f
ECfqH2AjIPWh4ZNMJul0r++inETxPNu8DtJNNCSpLJ8Ise7FIFHP34voQzssIS5Lu5LtJsI+2Oa7
bMgfQlQndrboDli/pKBBvl+xyzerkUyvd8DXaUHY7hsco3Ygs7SrUTZfo/lEP0AP/9aC7hfTBeeb
zp9QALQWaZrQwMUp8jH0vEsDioa2H695msiemiqAgRv7PCmoqglFqrhXt4Ec2WdREvVLlejlzKG/
vSV+1bwA8Keb4XM5qf6jlD0BEobyshxmLJm8uBqjjSgCF11slKtpW8UzwpZ2d2qUdroac4aQJVn3
FZSqeS8aI2ucNrgw52vRit/teMxyfHhEa52h6DWB4xKNogqmBVBbfbqKkuETY/Cbk8/rTa56i990
uthp9ABKvRRA+koU737VN6MbUR6XPk0ltSvhaS1b9gg3WpmebRvZTlXCyJQt7/wswerhZWJ8nZaS
qJJV9Q2Z2PQs+jf8y26xiWfVWXrYwIge+1AngM9kDmQKRDZAiqnY6KjRBXsstoAjT58yfZxkk92j
Hp3JS8keNzQ8ImunsrF1eW4+jnVfAq5Uk9WUTfjtST0uAd1H0BrOQ3Iwedg8WnC702ki25pm1lYn
ur6xLcfc6EX6UcalBEjflFYh6ckd6dg9QsDRo+PzcFfgKH6zCXTrLQrNiqpraFzo40WcSQZwo6pE
wFE1+Vpjaciwby8X0WNnRfyJVZpQLJEzluRB9nE7bnzdswuVKG6yIMl31vg4OcuOyEHaN+D6SGBM
xUFT63n1qkawvJHPOPD7H11gbD8LJPaeSlkL9oGdfTp98D2MA2frR4qzS3yJ2Bavw6ySEf9F86sR
TenWXNAMdjPu47rkb0U/x46wKdYNd0JO6qGEibgJkT1IfNDnlfLSaco3R1FtVwYR5umdT7RTstxa
I0EkTwB/hqBb9QO/HqIEOZ5TLbZdaIbID44jI39OntBV5xACEImINaBnC+JpOTYemY71MHSsy3Ia
H0dgi25YtOeOcHxAxP6vxMiRmK20dh0USrUpWylzBx2AqZr2K3QlATpFn4rZzd/bqtviX7hvZuOq
lbV8dBqwrSxO/dqJ6txVoum3332vc9SXeff9hRQ2n0XzicrgNnby9z4DTKKWHVTc4kkFreYONeby
qvQe5MnKqCuWlarFfizUv6f5B7pfG41PJncwzRut5pfMNsEz9DfYANUByDFvJ5i9uHrcEzKQpGGl
znkKwMr4pkbqDOCbPaUTFeGKDp+QSddlzgI7ZZhNVWVyiUyQ1XNA3s5I8CgYi24LWvS7NOT5S+f/
rpDQ3UJCe5WIjrJPmC/lSAApixbBqTFl8ZgtT1bUC3hM/pK5QpWJ8AIQyeFXGgf1RZk0zNDSl67v
lVfNOvQgKFeSH74o8EK8AmUDb+QZQMRT32MvftHn8VCEMk5cSXYZWjyfFCgy6znhyyDR228j8KSH
KNg7Vbu2VMwT/aLGIkcfHjslqtl8ttU2MhEd7PvuAeiHp9fTAApZPyiFLblyFGUg7bpnay5IWE7F
7HV+Xh/CeNjXHdhcpJZIzQJflzp5NwxwzAo9B/gKrgvZerL9kYWFSkmaqO1wi+txZYh882JbwJxx
zQm7yty2XYR2ZiSvTBCQIdILu3mGx6BjAeQqfq4ceC23V0MnsXX36z0xbFev2gkUh3yInRB+eFVF
6rqaqubQJQinX8VpBe8tdf9om1WZirww+20jd/uiJNAFOpJRYhZFNN8mCPAIin3VzcZ52EL2yGE7
67WL1fuIjsbcHEInUjdGJ19ltawOAMlnfmGRjV0K78deMwEy6dTpF2uVCU1mdh6bcFGTZ2fgsvoF
B1NFXCEPVn5p4UGV2n894ef0Gdu8wE1WFbm5+kM1refQ71yVnN4+gKu6tuL+Z9nw9YTO/FDqJgK+
JdrNZOCLfBHJ7p1rnSYR+sEYr5rhSx7N1TrtACLX3a/MQrMEoK6FbGpZrmcpsq997e+z2ZaefQR+
/Sk6Klr3mhttsUG55LPNU2lt+Q1fHsKOqP/0Z9kMe1L4JKqVpnhuov5bUOstSoaRuU1MEirl0G38
vs5X3G9yzLJx60R8IFmJZouaGf25KviwlDR8yQby+mrFq4sfbpM428wElHdm2JyyrEDaJyleh1Je
hYs3DD6V2EThmUZGM9m0hX+qS1QlEn6MstI/lL7yEakWoZqmPsq8b6y6ue/XMBeNg6RKITH7RN+n
ISIXdVv9DpWicPGk1uT6Nyo9sTvqMdbkTYphavDY5pqyQ6G3DjrDQwG5sJpnOQ3fKl2OXEcbefW1
s0tkmcGm1gb0hQOwqbWT7VWFTUJiJx9t7cxul9jTympOZZu6tjmZbujkGL5npb0pSPdcOiCLddC0
l9zoiOYiR4KYGjysNpTRpGy6V2L6sRv2xodWBDCyCDldQ9nZDSmaJ3ZzKKTpl2Ohf2U4n8aQYf+p
DfuczJMbhaSLWZzH1WQA5ytUx14Rhh53vHmlZNdQs0mz6hgPLc9ge9Q3mGeobrc4fWqp8gahewS7
Wp/0yXa8uOzxzkggp4ZDfBSHPjTiI9nRY5rVJtRhMwPG2z/bCQQLIktuZkpu19a/Y814M4bpZ622
/4+t82puVenS8C+iihxuQShbtizbe+9zQ+10aHJq4q+fB/zNeGpqbrrUDcKyBN2r13oDNbDEvALG
vtSwEJ2ZPKJpu80OHYRvHWajoVPmb8iKW7eJ5d6Xbd4e67grXooZHJ6S9HfRL77ZF3lYENTtdIhZ
iGKlOHxpI1jawg56DWflRhcGgkBudmwLN75iSxOh9mMkl8UrrFNEpHYWSaad09GAoZmUy6VKs/FY
IoJ8BRpuHDQh5qchKWKCWWitwGOa/TBijEitSQvrNHNeChknYdw+NT20HlPYFFMxgEQ7g5C4bPA5
TBD/DVYUZCAzlbq5CSTeEsJ6sw0Pu8BFNO9ddxwUG7+BMnXfJUX7oHWsHrX9BI3hHhiQMWPJhES+
+m1p2DlpzVB9Vxpqol4mp1NtmdYOymvnS6bL75MF0yeB1/IdWrEEnAz2AZwqrn+9ML6zgOGsCFXr
+2T3PR6+QsVb08I/g7zI9xhBFJ9pffxOPp0NW9YM3zUvGvwClNR3z0IKyVrc9ntcMUWgY9h8h0I2
IaqNxFusGGcMB/Ub+pMeCQkn2m3dVCz6rVRgEU3J90VmdQAvyQTTHct9Y04ssqZ5Tmz2xFFsDjeJ
iOut43+9TG67B3DGXpkFaFd7BVTL3LGeiLXJKHkvytIqbzLjKxvNYLD5lEgMZUh5TyMayYjC9LGx
ZkFR8wEaBew3xkHPnkwtsIGM71VV6TBO6X66Q06JGW0QOP7Vg5rOvB/QE9mBFLID3LAMf9CM/Lmx
RsefRWaEGSlg37CGg15lHp7k6bhf6tuQNfOx79LotvC/KKl9BbP4nieReCGR2vtoUrFktYr6jBQ6
in7l8mKbMwt21c4BiQTQdSh3U5hiJ6sOaR9AZpB7YzVB7cs0gBGfPdtjX528BadVpB3xYKmXf6q+
wmekWg4NrnzhXHsfgIN3fTumEF94/qMFxO/cuIJ/xQYbguGwXEBrO3YYZUnsRzmJ1q5FB0fwcp+m
UIZEhMaXNuYvtpLd9HXqjnMSV3bRt7se7VAFHTYWbgHxgYQAWqyRFfRe4fhqUVGIZHmQaWS/jrVH
Ut0q9l1v1P5YkdSovNjdZRjA+R2V5bBLans3u+1wRqjDfkqFlnLTLeAWOtJlmsmEWhJCPztVei2N
BpCucZ2RpgsHa04vcDuaA4G/xSd7RjetOWooZgiliy6SRxVxqPq36Sw9RmzCOg5I0SRJSgp5drRQ
yqg6VLHIAzN972yteYnnSffJqP3D7E2FeRTzubT8YR5qP+li5dmuu/422ZPil5TrnzoxigDNZv5x
1TsnWG+UFWmeTLYvZLsBN/QAf6oWBcrSwkDb0TSU6dG89BGldVUtu0Fv3HNLTDfZUW3ERtE7x5GL
Y2rhPiHkfhhiJfcHV302SeiEhj3PviaVs/SqdyFs51pK5W878UNNlmY8mXVTht2c/ekM8DstouI4
57xUfZte82GcfCWdHX/CZUCy7qMKwbKi2sUZI+8onCPcg8QAU7qPIkzXkO4QjvLXnMzxYkbAt6Y6
CZJ+soJOcJ/0tV6cFTFAATVIjM5TdXLnAWcQt2quaI7d1JYtlQFUxMASUcdyA7AsEZko7Es7eTi6
TARPWjt0B0i2YTIpUNYasRwLK++AVtZvsqvuigrgDYHt7uB03Q9N5HpgtJrJE5bz8Hnm89JPsOSW
+OTGuBatOdF+SLIQOWgi+Fibdyq7j9pLxBmOkkr1avmn6wywcoQFOx4KOBT4rAfLNOE+1Hs/8qg0
fekM5DqQaZpytKE7+5lS6XSbABmiWdTtczf+cBCrCSdPx81U5OEyxTab4YEvaBjE3o4jNRRO/oEh
0LRrSJmFSK6qYZ6AJqyUGKEVvb6WE3pYXcQSVdim4TtIwu2VdHACWaQyEFFyIAeXnzOkd21Vty/E
+FfMLiUy5umLoWnKoeZB8qP5JQfAMRapuHfsZ2OLQrPhUjcR8Epk07FjVVudSJ+dXW3E06GobW2X
ArDxhYucbPoci8kivOmGoAAhubOc7J544mJbbhtKJHKpWxfqfoCOd1wc1YPxi8gJczhUmiEr9j3C
70tvV8h5pXgxoKe+j2Y17By39aEr5/vIs5hJIhGHqDz90NDdCZu+Gx9aQVqogH3T6DpWX56HZ6mB
8FcTpdMO88cHP5VLjsX9Sfoz3wsFp4vZ2Dk5GJmYpBxofafF0aRF0E6PCmA+k/hIyM/Acw0UsIGA
2mUbDIQU+8ZCwbxBCQJ0eCVfmxwKl0Eh0KPm304g6PPJnH2VSNrssQZj/vmFzMJ4EWl+V6JmCQZV
i55EZ/ywTerwy1Cf0z4Tp3JmujYV4FwV1YzauTjsMqGeXvDe3Wm40AVNo6GIVEVQ5yJwSll3lnoJ
yGvK0XSMGz9CYPWgKuxZhsZqPxtrAQVhVgXWSLZ1j7xs2cPRxAwjg5DaLwo79alIAQJ4zQnLy/48
jWI4b6++mtg2+3ORAp2CU8NK7ZBuB99+mMvcPfDj1mcjV+uzTb5rL5fqNiP2e0YSaTmnBZs2D15S
sF3NlRQD+nw6NBQYkaG5kL1wfVL9N6F57Tlryo/WLUiglObYHpekYIvswWp28xlZ4n4+j0aPlrnT
4YVra0XhWxbqLHppngZlNcSrD9O8lGdWkZJN0BSFVl992AmoADnEFdcn1dLhs1uYVaAkVcJeyo3O
W0P4ShyaZDeLtPs+UtT2vPQtelmjdWiZDs+tmoFdTAhL/aat3tJM/u5k2X9+V9ur7WtKFgvt8zla
XJRfenGIVjfKbZ+xvXLX7mrNx++9a+ty4kPT2FM0nu34HVJTzUQXakj9s7ugKus56YdRxqUWdGqT
naRcKLgvO23M7pripbjZ849RfLOQoUQJggi+66IoYJJaP0DzPFTdLVOYLpDQDZJsjgo/UaPosOTN
cewahBVKXBHT5DRKeIkKwRow2Mk4b58AMQ/qws7yTtmuxq/CcJdge9lpSc32NzL8RAKiRCoE+vdb
VXpsrUaTfA2GVGeADvpZwDEPagceW/PLXfJf5F1cvtkIDblBt1x2x/TxwMIGNRGn7beq9ak6t2uz
dbfGRMyD23z9Kf+/wxFG9P/r7NHxuv08CpKL5UGrxwCz5R9sTvqgM1GFC23FRGCkzI5DU3gUdTgh
rvH/rtwUsfTZb70WfKZwGiB3NAOIv/38R+ApQQVw0hR5jfI+OeVKgZz7c49N4L5PhnsZ1deMeeCM
SjYOaXXxEzm5mER5B02rx2N20Z87tOFJhytu6GSt4gOMppwQp8tr1BQlc/dS7LUxvjtUxaLige/6
e6u6xmFY0wSqZRXnKUYmsm31y6xhbXOAiOA8+pZn2Btc8JJF9eZtNEjsB8oYIuUwnpTKznh03Pkm
ZgTZLEfpiJrIM3qINzRDfo5UgS63VAirIGNd+GpOaMEolr9QdfaVCZCWa+h+5sXmA8Wjsq6zs1ct
f/ix8acBtHoyxxJvTT2Vu4QSmT5K7zaKxTiQVK5hjQUpW4id1XbVs1pAahzYRgUir1O/z+Pq2Uqp
OCNkhWh/eYBov+yownicheCzMaFsi8eN7i7Zd1D/7SUqUzPAErncdcrSXDOEMwytUj5qptm9M7Xu
KceX6I53JjVpa5G/p0wcnEXiPS/Nh+OI6sAjUB4j8ugfVRmhmJAqP/vIrAPkaQcQoyK/KSr7ns4b
wjpPxM+4Tt7JJAU4cJs/hljcEUR1/haCfBrrgl4q9nMeEb6Ucdr4rYptm9nZv8jMu+QCmKMcVfZH
kiWvlAbhuPQNRCuyJbsq7rKTjuL8zinM5YiK6XJYKB3sQGkau0WRXUj4uKvqMT2ozZrv8MhIlWRa
pejtG0B/7ArF8FrCJzHSKvkRKbUNE5xigv7IarVayStJqBr28tqN6g/Zad/LUTaok0OYpNpPHQav
ltRNPXSAxnKH5nJ2F2lWQG7NZiapUM5FfmmKerxYa/ZuBuo7Gm1z9IZWecf6OhSeQUoVxt4u6vNw
itP4HaTgL4HR1JPZ6sqboVoK9hnqGLp9AbLRqpJ93k7uj5b8deu5YOu7aL6Q+Ix3uYmc0kAF+Ygi
/85Fyf1n541G4GSO9swOwDi1ddIdOrhnj8SUsN6phP9tkQ+2vPRPiyEx8bRm3L0qr1fvEfPoGYO4
G01EakMR5e+8/ousQEKNNKn9pbW9B2jjaB8nDoThZsFja8mWZ1IMf2ZdnpZZyMfYSffeI2yRlOCZ
MZpuDyiBMx1t9e+cD3veat4ZtbTc/+p/Ht7O3Aa3/tZsp3+9+2vs/73Edtheom2eR6xMOcVkPmF/
rKbGny+rEbvjrb+92tabIVE5aev/r5dfx79O38a25v+MbdfZxmZNljtDrSefvV2O9ltZ1iyq60vV
IYQhnfrfo8ZgEhCsx3MFyG6IH9t/+p9v/WzFTBlQsZR9nInmvDX1usyOZoX42NY3u/m/+6hXE0UO
6bWa9fjV0lQeB7cwAkBE8es2Vhc2s3tqjodtbGtUuOlqMkbXz6HCzl5iprGvN0mcG08mav6fY9uB
slta6jur1vF68c+xVOl8TRvU09cYO84AMXvjuTJzLUzcOj5YNVLjldJYN7U21VtUeAlL3yR/tq72
UQBEfuiqMp2XSBShjQHRvZoXtk/x7CPxVv1IQFwcUgwgjxRGYC3DTsRkb6fp3rAb2pxcSlQ+2dXQ
Xc00P7issRecPAmRliw/wRw7ZGz5LyWSrQfEXd7LNndu0A/VUGHbxbQS20+jnFIifPUpm+QZMZTi
gnuvwFIHIDcoqiU0PM3G9KRAP65afgoH2Um+aO9BQv+plK36A721cidGuwzVRXuh3NyzxeyRaayy
KehQNzyYbUWlR0WQSdMhyhF677JhUN8bZwQwKrOVTUEmKccfCguq2Pie1n+Mru/YKQNo7GPrYxnN
elfAnXvNE0QK6qn6RS5/vmxDbaz3Ny8vTltvayAKx/sO6vduO38bk73+7llDe916Q1ItVJimJyln
D5yaFLuqyMbXUkQlNNhkDJV4HF+3saQi2AUcddt6Hq6cl6Qp/iJD858TlgmparKSYFDWa2xNof+b
jJa4b5fx6iU5qVgX+l8nDD12D6bS5qdtrOG5vUolunkdNfy52qGXGL9oS6Fi4pnNe8eN1/QE0/Y2
FlvJvSipoG5DVjWAus2r39u8vg0l4zIHaq3ph62bzl31OpMV/7xCiQW2DlBpw7xuIFfgoC9pnTrH
tGN+RbLlv0G3n6d0C/G5Fn37Gv+/55HiL4FDGvp+u97XiYOWPCaqcexsijFAwal6QjLQPBnTqp/T
JJO/jW3NUKnVk1ybOFWAc+rzsmo+Qc35nwNfJ2vZ4hxrXX35GtpezXlUPX2NuWnxV/Vaop828Xy3
7dKnSqdkLDDr/Xz1NWYrEhBB6523MxQqTJ+nlXGTHxUdMIzUUR1PaxMzFLWQ7zGJoDAiZthvXU1U
BW4IPbxrx+reRRStIJ81V7ienIyiOKZCAKpeu6PoaxyDwZkg1cTeS9jvhpeDb6tMMsxr16SoftQ7
kPty7O33qWzHo1CI2Laj+dRlR9nW8y424coP0nbOUUtQYmdk51RFE4ik5fabM5RswTzxsfWsQsse
a51g6yVuZL8ZpoVKkizu21DVx0QTRb1cty6IKTPAw/FHg87DTp8a781KBgVJsEQJLc9z3zRCo6Na
EtRt3QqpF/TXCHK2kw2mixcYDJftYASi4+2bzm09BONs8FzV9Yu6XjSThLvS88rrdiK2xMR0c48z
EsaF/jY2svKEokOFymN/7yX1AImGJW/aFrZtbXJ1JyLduZZx5ABdJDBsfTk6ebcXzpCD/YyTQ4la
yFs83uu6LfaegjF0Pq66l6P9IElgUfzV+rAClfWuZAPZqVz91scZq/tcFu+WNs3E+cxymMbkxOKG
c1kS6M7oiObvgzJRbPGiD+SgseCYEH/2evOw9Zp6bN8c48TsmIQ2XpYOqKCzo+se9K0MKeoyEu/d
RCYrbyhJQaPRj1oZO4GgJrBm+ZxgAOkSJrnZ70ljrbkxl3C+eMy9UQamXsRHT98hPuq+2KsfzNbo
+dEwlWejbL/1uoIVj9vMz3xoZDiqiXx1zt5FMaBFphSPg9iuoRrqaAiimlX9lOXwEkWN+oaT4Ya4
8VvTix4Fea2sIVZXlYbvZ9ZAF63N9kqsMYZdmU9xGeefQ9oUJWfFGF7TLv9d265x7LCxuAkLfbiZ
EPdSNMV3Yu/ut2uK2zAV2l9sNvaZ11lslp67efEJyEtq2FICl7Ay30Nc+Vu84q9F2fox3hjvZtqd
EoC8v7UCYTjlJcfG5FW3qwvKvOW+0sjTlkpahu6Y1hS9k28Efc1hcCEyCOkJ9Okz+WIOVUsiwE5+
t+KnGi/2weu0FZ1furtZJUdYpqLCONslaauCjLUX/b6kY/k29unKLszFeevmDXqjgCauMO/tl6if
qUP1YwNXw5hektZc+WVptwcVnB67Bo0QSymP2D1h4pDb7ZGkXxuaK62cnbnxSujPn1+oQVKg2AGC
ClOFQj9FrdxPdZmQvLF9U7/jOvgaL8xABlPtPo70CrfvEtSXotXvuiPRrC3Ku8Vu7X1YXO0uO32/
HUP61Lv0eGj7k/2nZ3J+N4XjPYoaeX4sMt4Hy5hx0caEeT02IQRHrhlX07Wnorf42gxk7tfeQLH4
tcSJd+uhB1y/dl62F1FtvcuqwWy3LA7bsd6z1LsTtcfPXm02dzkuJ1PNVGQt9GPW5MutWBupjpcl
lTrpGnp13w37wVVstIx0+zbpmsOedy58MjpoBmyDxnoktVhj5rm4FHpr39RR42g0yyU0k2RAsHbt
b4e2hgImNk/Dbet8XqpoOouiakUatRjFcRwK0pKdwDDNtVoBYQjlsK1brX+AIoDNu1fYM1UL4ER0
J6lz9uKqy6kX89tndzuitfVwTqzsVuTDd7NKq1NBxus2DM1/GhQwnRBfuSb4PwdG1ZuedD7K17nS
cDTD7yat8QGQIy2yXiWRJIMmPUUwwIziZyNzp70YIFNquRo/8yRBErCHZb6uHkbb2HaeizXQ89Z1
G/MFxh1ZhvX9X+NL0yFf1NoKuoxxSygXaTsxRwLGKU2ZyhKAMRTLMa8pIq9jicnsiRBQDJzDlm+F
Vb7XUSNuW8/z5miFVuJIvh4cZaoclNFO2UiX/Ztql/qTje8HiBEJ6IUzGmCpbI4fW0e01JjQq1+u
W1eTQDkg4+WHrVvPZXqKRg/k8PpOZDyL52VMPv/wNmRbc5C0efy69axiJMU6oomydRO830PbXBPR
69uFbdVnuBi2v3Vz3bFeWii4W2/7fDLWj7ldtC/bZy9WnNdkpQp+muvnXoFFs67V4datMZfn1ixx
u9k+m10gg5QiBLX2tqsl0fCS16R4KSxTWrO0Ug2UpmvPNsUCEslzw1xtVt1RtakMxZh/vjtTNftp
HDs/ARBfWl7hScfz1FnLv+QtPmYyoT/qHroIRXnxwOebpZ7Q0Mejs76B4MiPdWVHZ2ks4hJFSnKk
DlkeK0Q8n/Ui/ciRZ/sjZ+fVnPFrd9z6T1lUNpbL2XTWakyN3RT0Dbmf5M+JQnxHBp+NgRa76S2f
yhQkThxfKJEe0ml5s5fS8JHjBL5R5/aTXPpq8YtG4/bmSR3y4nlrFNvOn8mGIpEd/XRQeAyGDAa6
OzbU0+JmAHAF9BwOnYrGZg+LxZPTBbD8cmq75he2mcrJ0or5zeobbrvpRcMP/gPftd/l4gYU6FHu
rqO9sMXfpi+y5yRN0K3NHWUPTV/9qK1UI2iVe83V7XdhHyiJ5d+MZRn3hpKkoavkl1jxfhOuq2ez
Tf6aSfWrn4RJeadxjhqIUapsLsZZCI1NbZqjwAT5wRNG9s9IkSifLRcoUkOx0uHBzprJ2+mC8lID
EOC1qg5k5FNKfpieyzLF/AV1YqoE2rdmib2j5VH5BPieh41AHtN0ACuNYOG7boiu1j8urO/bWGqv
htqdIaI3PlWoeK9WZMQs5C5JvEzke1Vi89YxnqfpHx3HE+NeSds9zkWP/OEEQLkNyDMqR02hrgan
qdnDndeRB4mM82+gHuotJwO2Q1/J3pV2ufrILieWRyQ27fhHU7jtY9FZtBnSnx0K94C7HUHGlEYx
J3GdvPT3XGK6OI1o52K1+O8CDaaWuocbYNwF1iDkneKtdrAaS5xjqyQrn9TuLi5V4wPk56/RSut/
TVQwqQX9Tfq+gfwtSNZXNeIQo+x9FZG6E85946taaclLA0pl621NY0ltD3Ge5Nh6xtZEtQ7SZfIu
EWSVV2RUNGB/6RFsRJjixfA8aKb6mCmthp5OrXvrWggp3ooULfj14AC68DEakLEne7huQwbsg4OT
2M2uczPt4Q2GBOUJgGjtbUOaYSH4JvPsvL1hXX1OBiszsUtyrLRoVfus+8ccAWk1k/q+9fCkisPc
jbDQWQ9O7GyoV8vz1vN0rX8kSg5CwEGSfhvT8Qg5DV5pw6LhDVtDULLn0cBedH1D7CpzmDWZChqB
M4iq05dep/qwHlTWZhpJ/CmQBk7bGaS6x3NUoQL1dcnYzc+Ir2afn7lIxipIvPkxp6Q7ZkvTH12E
NVrZinNeCFa6Sqb/2tJGV5rY6dUR9ms+/qnxxH0jpxnMhjVhTVIab/VU/xYZQhPbMVK0aoA4pXcE
MWq+2Rp+hsrgjeF2bmno8bnBpibYjo4qlR7s161DZL6w3teAYdq5OHuCCAIqWvK6NYijVGGTRVWY
/c+YPieFHzce4t22nrzO8QTKK/LQ/jYPuUiMh1v1xiNbFCZ9MC2nrZsqXn/SFuAh2ynaaBsPFrDZ
KZLP88uOMvKESuvRXt/exO0euHuEIDrctkbpndetydKO2a4bp5MTp86rRBv9NqUKNHMdAFplxrCj
caQ5bCeTERR3tOTY00SyDED9diFf0BQCbP7P9dr+36pQohBmP8AobFNe4dLpWNx1/Wd3G5Nmu2s1
1rOth4lpdVgaAHafXT3iXUtxiABuPG9Dk7FQzutTFVuPJn5sY/MSnbWSB2PrtVIZjtJqK87gj27N
YM/PNeCQp88hWJA4Wo2ebzhl8uK4POYS7Sx71k2f2i6VYmOMX7fGU8VBrYzltvWmyO1uSeseKj1P
smDp1ixw2zj+drRKWOVzSyd11mXp/mvM8LK/nqqy6A11d9cSWGV/HbxFp0593RruIxQ8BqrVX2OR
Ob63iTpdUfRRX4c4Sq+tZn//OiFjn4LyRtcdvsZc7Mrk9HnRbhgRrEBGKLAme77qSfoiJ6+4sQYW
N0ro5wESxHnrYZRpq/720svFqyZNefpfY9vbrK761coo3ml1UwDyKZ371rgtWUIHQgAMdcZqVQGk
Sy2mHXcZHNVHm0b1I8pq0mtemhy2sSIpyVWmQMxFWdXB3ESqz70fnbaTTQOP1gqVYsME/lOr2GHl
TLNh3Cfto13qV0mi8Am91/ZRZYjcmkKJAhU6KF4P48XpzYEvgIMC+NSOQipIKc1uH+rcps9d6p62
g9sQPmMayfvOO2nzWN9mc7rYrRj4PUfjvTPH+uxNbQ8qaI6Lpzauw7IOFXWsd13ntDvNiheAR1G3
NxXDeRoyKBrpEGWr/ViIj9u3zogq+PDDNaqHJ2uIUWwX1KTgJfyK+nRvCQQPMoudTkUE4NVac5wS
+8/iliDY2pM6xDAnFAGmWx30nSQGCTqij9LDX0gv/AWUcDAlCkTSiNV8q/aBj4Fdb4JBV5XxDGLi
XWud5BCzIJDgVoGkA1IeBv2iLmjNSU0xKC7ATnKVQz7pH+y7mGxAL+xqQ70VfX7CjFq5Nn0NPXYY
3VMxQIAzjPe0G1O2fy77ZNCexSDcx1JY2nmmok2+Q5JMNCq/KGcJZ8pXJ5x0USemfDvjBuDVQ+bL
hTWSzfCTOtw10XkvqwjfDInBnhsT3mNsXM0uVfcKxih+lXwsy/JGRWiXSK3eV7Z0L0OBGwyJAF5+
NfOIArxtNBdEy76BsJhwoZPDvnYEPq66Ht2G8g+XEWfkVgwf3ecxcEyDym2laNeCWLWwJvVu5Fx5
bIrlYiE4GwtAIoWC5WKmw8mbs2Onje257aM2xD5y3HWOE19zt112qtS/xRP+ASCm+jBeoGioS323
gH/cG918V9KkORaoNV6RSQRXwpoS5p0jr3VVkSXRR/hbSxTEzTxcARIc+xZBRtlmQdnWB6+YvFNp
zM0uJ25ga2UK38BNK2iH/mg1KyIw7rXQHO1sD0D4F1JNP1cz0aNJlTzg2xoC4HB9gDobGTzuG7tT
gOtlUl40WnQSgGuhJcGOvTdY7Q0bto36q8n0GV6d2V5GgAYnZU14GN19i6i1NawmROE26qmD5AJh
ljJDMiIZpfquFz8HW7nlOTxfxFGCPL2DXv53cY3mTP1NZSXMWjTX1PNcNdqrCcPD5Lan3Gu3Ywb+
xmkCoxTJtS+b+BxPRBiFxvM7C3x58r5Gbm9c7966IGXlDGhSOMk7Rr0EmBk5VLtp24Ow51+uqbrX
yc1kQCpQClKhn2AHvNWoLdnOKR4EjhAxZBqtxLSsatdMyTeIAGUwpsmfrqhxyU7MI2v5kIFYQd6q
3fOF/tvmWMRMpOGpPmDKIRvrhcSI7qegy3ZR2j08t4Nj5na4v6lGdRIt82CqmMEyDl1Q9+QE2vIF
TVP1OiSJdpVr45gYVjqQMPPSF3ochWYPUk9oOjsUxemZe60ujLPMDQBl7ZMq/qNQeUCJIUFRiFTG
78Ea6w+JrDmL9rEvsbFzXDhNekwNRJ2gp3qEx09xB5BnubMjkQF1z6Y2b9iaFz5uAO95qgr+vGOt
EOrdDLn4efJIsLd6P1MVjl8RVmH5lA0IpUjtweGb6XUCeeljm0VUwaawz1Q4PKYkeb3k8d72VvXZ
ZvgTu1GBQJkBvNHVc0AMZgnwMDqIBatGHcK832tQmeTfEdJgAuw37DzgfK3tkHV2fLOUaoDQdBWq
VQ9CuVcwYNFUBflI9GLiOKKwULuPuZlfJ2F3V1KNRbD0M6JohXyGvfxKprnzLfTkT96sgwLVI+vk
2O5ZiQbvrGSRe7ZWnE6T9j8717vWCdOs2SlMY3nTHBcUlrBQ/WcEiHpo+v4fvA8MOMF2HCp1Nj+N
eBVdHZLH1UogjnP9kTvuBfzDTJQ9RXyD4z8Tu3ayGzHwpTQNdaOP/K6CRFGkDYkKGZtU3Wrr2LhN
5VuZLQ9A1ytAcZ4F6IbFYA+Z+eyUFKX0Cs0tpGMftdW7ZHkqbZel6aGepXkY2sb7nntvcJl6VUa/
F7vdwXlnLfVWiIzyOzGGoLSK+KxPMf6Ijdrt2Kl7xwHg2cECBwruhJKUErF56yHcO1ZF0kM1d8SM
T95kjS/5iEaRQw8xmSyUZvxWFop9+WqasXI+uzaR/8luoYhh83WzImJHb7TAMboFQM/G8/ZRHHmB
8FBf05j6ArbMvq7GPIqRaVyWNqVsSvTxJy/1sIyz+awuyDchFHXX0vivtTpEQdW5olu83YzszliI
12YVzzHLSbuqZivv4yDnm0zXmZueV8fy3iaEuk2bH+rYUUWQO/yMYMJOimT/0Q85kYeVfGS5js6h
Wb1YxmTvpzJh/702kfu0eD08NKmlYdffc6fLzoLtwTmPnGRnVBAAYGMnF8s273pswN7wJu4o7B5H
EFfk99JwVNr7gkEliT02Z/0qcKYVxw0DZq8VaajCwBJNa/W6AoH5P43SUy8a0DatPOwyDIGkVlSD
1JgKT5Jmwa/BQfZ8LQQoix7qEbauGG7BkcAM1INjHQ+gseZ4nNlxRryX1MgVQekTN2p16cz5RRXL
BLUjsncTqjTBvHaRKZiDweTHMnMXoJkjcnglPdKTiwa6yDOrC4iM4zjDSAGudOvN/q5I/J9KM812
OiaaS7Bh5sRK4LfAn4XOOJdwChb3NuWaRijYF88epblz2jUfC3Cjd7w2QBtWP8WY5O9qiUuMJ/+4
VcTNvWUJnDVV0C46O52cG8rxXO1pa2aWMABWnrKLtrPRAMderd5aBbBnBFJgbkvzvF0G18q3pI3L
U5HWTNlT7+ww7AYeQkkBEFy1BBWKaYlT2TwXdmAy5T2NGpTeFqAA/mvjPuv4e0iORE//xdh5LUmK
bOn6iTBDi9vQkZGyMkveYNXVXWitefr5WPTe5OTpPjY3bq6ACHAcF7+IWWC9JHP4JUQKDvHR04S1
3MFxRgjuC94IgPYh0Xi66P+myj7t69/Ma9pbO2Tneqz5TIIKTBwsrdUEklALj7Our074vchL4ysS
8ihyjp/0JLAu6aB8mlkEWOit6rkyF+OB+IfaGZfYG0N26w9ePHvXMLIeY7bS9qmOrFKr5gj/GSDG
7Ztr6tO9lsZvo8osNawCZBRDKMOLSVPlo2uTNFwPKNCXVQEiyOruZLPhDZartFfhiHT63Q2O9gps
10UaW5mYCJj009qCq8/TvjkUqe09wwJwntTpbQbB92wARrDzoDlVcfK1ZGCAfGUEtLJkM1WSc6pn
jPnKDICmopyTzg0ZPxkp8BfrkAedsa/Kor/AjijeOrNuLiNskb0k9cRpwBvXFn6hSvPAcJn/03b2
QS+DPydbmc5FnM43hD+e+xmwt+nayVOAlMtT0Gg1O8NIYTq9kx6t2q7OJTRwI4CdoSRIzGX8vIWp
4Q5IBTshm4xFsHPmMTsyi34yWOegFz9k2VMXAhb7mdtvmJa112zBzJQLri4EYXE1nadowY3WxqRe
AUaEC5JUgkmPviiK4R/j/2ZJvlTPlteuvisD7qvXQqfbZUVKKEDPRgc5rdVVcPBPE46QFyt8ixuQ
Av7r2ATpKYDOa7cG3KJhfEWoHHVDPO9WXQ3BCAluKDOZMLixg5L3IrghBZ2fQpIc/5jcJrgDl2XN
Rwar/BKJyhttVXDJLhJNZlaQYGHx94a6AO3rtjoKQqVynhZIIWPZ7K7ogVsHDV4P/i5RtGUdgdwA
LNaRXZXvjpIfEjXAIfdPsx9AMS83rlnOKLENn2hriTofBaoomeOcTdlFakZOy51BFjH4+/h2OYnU
0kJ12tlOlh7kVyZoTbMBi/DZ4up3Dhr1LAojjreH5D5cwXD+6pbnN5qRc8lRo5Y9YAkSuf8SjZki
s6WF8Z0ks6w6h6Wi4z+z/KYc3GeAd8ZFLik/A+flMKoGxEn66uiV5Z9yXDoGcMyXx7g+YckUvFTu
s+tiLaTRLW8s9e6M1AqeTIA+VuyvtAZot+xQj1M6HlW9/il4YAkGYNRdDb+O9VQkR7JqsDEjqpyU
Pt5tjrLpveK8QjX40cNcPHpNyBO1kRA9tUnzKs/eTtyngXWf01wbdOvWEKG3x9Cd7a3iLnWY/rUh
mm3bQwM7rAOhboKDPC55GhIr8fhMdhKVVmCFus++crfzij6/w9fRA30m0SWAiEDbUM4VXu/0LUMy
A0QA5ozVMEag76JytIMjBUhk18jv1uic9qCh7Ogi1xubhjXq5hC3ydd51O/kzq13CWrprrDS6SD3
Wu5K0hbM/1sN8ZUFAyDPRI6QmOStzUHSEhgpjiFNFwLRRPRx6D7Jg1+bptyarTVISc3K564Cw36Q
WyE/Uu9r7k8bFPqeFXRGuVb1R7vYhiB3ud5fM3f6GeCVccoYDdDqXrUqb2Hahqd8hujc6tMnfek6
5LOdxbZznoMZJDB2fDsVOidKuA16QlaSF//Phd/9BoliewXZXQ/1teb69FCTwaG0N/SDdAHyfe+Q
G7/YALLGTylc3vXmrnCKd2/NO1DFxztosI1XRLAm5+ZkhLk2H2M3/KF0mXrc7jCd4J3uuFC6t85F
7Z8zTCxP8lt6v3pK7Vk9odHYz/smC+/bQVeAeSz90PJay5ES+9c8rytnhAPC5CAtoY/TE0MYpi5L
Q9BHpJ1MONZb81kq2NVMBVPfD0iwXaQFj501XKbcYlpSHXNnwPjIXcCV/3pdu0ivfghW2MsN4AoL
IGVre3P84OoLgNEo7HqRt6F7W7plaUmS3PIKVn+WHsnSZ+foO9UAZiV9dgKFPlLqS7C9re+a6BqV
8rnyhovXmHtpCesh2AqclS9twwaB9IVM2JszCt3X7Q3f2rLkSTJYWqHa96cGkN45dKKTlJnS2KXG
dvzHJihpeWoSW4+R9Br9UC7JD3lrsy0r2/6768FWjg3+1LwGcOV2KfCYIgXk1tsgnJcPh+5BNA10
JqqTfsKHgn16xgXyxAdbxxjUecrn9sVhbMD88F5nxWJWCzy2k5ccUMpQdzdrwarOY/mSD253Ms2Z
oUSjqwc1KFi76RGY2bHBexLewZQvdpHmPNSHICqfHMyLtwcvV5Xk+jptacncmsmHQ4ohbS899oPS
GCWol+5aYnoCfcmM4TzJ3ZeTFOAZJzArNLveh1a/l7cEVju5En2XO7jGt9xCREnmLROuwUdIdd9t
4VKE3LAuVtIr6+BQQ+IF3zAm+ueoB+6OjMlR7rEE8tjjZXiCUC5z5Cn9I5/0Oy82spM6j7fELBEo
87qLdDIavXYLZ7dEPfcQFsH6BTDaPyHlZ1c5oTx5idHTtwsbxo6GP+fBe8Yszl0xy35iv/p4np1y
aRFbZ6BqqnPluO336e2oHfoJ4v12F8vMoSdNls9M5mbWwbegCwmpBF7AN3DJBiNxD/lRqcLeGpQT
A12UUbOOq46ZDLbA61bnyXWuE8Ac9nPP0CPRKI7sfYZj2Dq6WmdRkRYU7Lnp2toJw6V+rI3EOMn5
5Xf5djReW/1pNvL2pJrGizzV7dFKLO+6X7ExRbuxKFD6h0L+9wRt6zgU+fZLeh3YMT0tcaRh+gDG
/6hldg47v82HBwTZzQvQtOpOWDtD1FV3tIXfZZhl6/OVJ7H1MduD4QP9Vwo905y8+mBBkEYWwzFw
OCl4CVx68AMKgceSWyZPRpp1oLL2aAEP9gt8Q/7bmUuFrUffnuTaoJf+frsJW6nEpMr//1SM1UbY
Sw9bVy8/RpLrWHxLS2zNnCNsPxjQIswgA12lsy8qHotSRS67DrkkisMmr9oaZV/7b1j9+qGU3/lu
lLEeW+buHljAPRuC2GPwoZfxK5sjLF3LazIXyMHsg8n8gdYK68lhn1yKJgzVo1Rfo/7yBY0Ag3RB
uo7jpKXKiG4Ltrxpzthy0FCK1ICJLYMw+TtbsKIkJf1uLLv++nIeYeI8jAW6bj3xBnj6yWaXat6j
11uwCfWHKz/ErO90V1evMiyTQZ3EJFhPvQwLJclGEJrXAQSQrbJU2ZIS24LtMW552zU+HBvlnzuE
OujD6DOl4+wAAuQXScubxx1PmMYv5euPn0ut2EXKoL4bRsojXFve/DOAaH+V5hqhpAtoenkGYdch
uSEt5Z+jcvTaVQHKaS5umR4+UkECmCLbFO4DJ0QIHlK6FWxzQCmQYKsnycH/NWh1fl1//dKSV7LH
9s6s45m1MUuup+cd+yf/fe8kttaS6Me0HLSe9V2tjxf4eJSisbHR2m/ajNSs9Cvb6EGO/ae8rYqU
ruNsiW6BPI8tKTE57l/P+m46I7Wl4odL/VPeh7N+uFKwdPgYzdVdCKNvecXxcGavoprXuaq88BKw
lAI5ExoRk/dlmW0Ltrw5wxMU+h11qtYgulaS7lZOvlV9VyJR3wxACLEFv7ZoeVnkPdlelu2l+te8
7TB576TeP+X9X0/lz/lC7i9i0H7jwcWhjWHtMhaWD9cWrDPZLf1ureKfqn/IW+cTy2nXK8h5PtRZ
rzAk3r2mDL/Vzgv30jXIHFRi2zda+pAtKbFtQLZV/pD3ISn1/B7BgP6XViOJkBQ2RD5eTvbeGd5K
E16jkivpmaVsptVZlZ10r3jdunfAVNDGt7QyLzRySUvPz1goYEXJyix3XTryA6ud99I9sPqPJGuD
MvDfdLW107BV1hCkdynKGRIm4m+Hf+put6bgyKR/q7M1gy3vQ3ORpJSOQZOyZOHC9BrU2Tx0jp7O
e5n/JgAMWC5KxregHaLT+sbLTdmCtVvd0nK7/jUpBdurK8mAhZS/u29JfziD5M1ZAnZCS3iNts5+
HViv5fJ8tiMbvEqYvGVXi4URY1kheTdz3KrJsRLIwGBLSuxDPelEt7x3f1xKPhwyeJVynI0HUIHP
NVQKXAOkBivlhgaSY/lwlTjita/SdflZkmUXuTNl0ufZZVadXZM51kVe9u2Jru/+u8XMd0OFrarE
5PFGRc+K3lppXeTKHURPjDhCJkVHK3uYvZLtGNRctOlRXtF1nVJawDjrcfNNXuS/V7VqNThinc3W
ScPmYJ5n1wSJYFjikNYkqBt2K3db2rcCBf2z0NqVi+6wM1sYkNEhbysflq4FZ1P3b8LZttgAiFS0
a+SuynOpM6hMelW8lTE8E+GT68sDnltEd9p1PfPD7Zeb+u4RrVPX9a7LnEWi62sesTk5e+Z0lLss
l90C+QFbUm7sh7x1ViclH8mcW00p3v6SHob63sZab4eNIVZxQe5/6Yp4PBsIAR51GLMkoZ4hQFpc
8Zmk1NLZOzMcZHqWUs8D5qknCd5NdfAaadlZW86hJnX2UAZ1u5Nac5eNF2UuzYPaZ4D0hqHYNRGv
ugRe5pp72wPgqYEpuk8T96RGoZUfkQzCcJmZ/ZFVSVDDk3Nt9KB5gpPFXjOisRDPMwf3oli9T/3x
bUG0fwqQgf0E/6Y+oBo3ospBUvIyBI+yhO2JekQFIrar9FPsOSgLmt3DFKOF4ABbOOns7Z89y5+f
06r5Bd/x0pta+WXMTVy1Uv9HXjIkr/GBv/MDFaR41rz13mz99FitZ2fXD9hw0FrUcYZhFzR1/bWe
wfQyJS8/62pq71HUAV4VIdulFostgMlS8pxbFfpNqnqokAhGGaoEx40RY/U4LiUsJWEmMOAoECba
uSns8nGekupRYhJkReGge5bnCAuzCG8VcXAoK+SH/Gn4brJ5dm7VRcovUysDOxKUOA7LAvDO9Zm5
xUWM6rUK4dPwMRJVUTA8tFkBJshrB+bDTeHegdRge81jsb1F9Wvqp+h5WAKILtGzryY/kNVUrpJV
Zph0o7uIKleB8JlhsVvjBM8NatjPKjuhz6miaftpHANmEBTEtge0KrW5lzmWonjI7qZh6B61pPOe
5iWoM2B7Nm0LdjU1toJQz9K9Vjq4og3szpgTZnPjqKML4/81JdH8uKZAc6D869DmtuOryPKeUJmJ
9lXY7tA9NY6OZpmHaWpyNN4A0xeGZt7ZDlBnYK3aQbf1pN1hBY8MBg7gpReW9xVUu/tmCbYk7fOc
FKyhDkgb2XDTSv0un83U2Gumod1JUEzBfzKLvlL2kwfL3QtTFpsRNXjrfQCjrj3235Mh/2awlQ4u
HLo/75YJnxlkImiFokIlpp//Yrvza5gn+vepSUArIIjzFowZsGt0sJ5mjb1ka0qsW+Xm/Z3ex+0l
TePikUegQflv1U/NqNC4stR8UI3+rUY16MGNkqfBrhqor0r9Ke7ZOHIQezxKUgrYCv2M/Hp+rMdd
j3HHblqqx1qKKV8Mlms5jh1sshwF2i19xuHdwVb+w0ln8yanqhtTe3S88AI5DKfODFm0Ex+c6rD9
gjZIfofhnKznrY25fWq69piryNrsfSyW+yB7xahwZtG+aJgr2+YNokXzCe55/8jS8VVSGO22nzCt
gwyVjYg1LTUkzzHKjwcl7pvqoseFayBAbWg/rFgsUQUG3T36af19PbCsXKaonUiBg5LFFRnMBDQb
t0I3lfaM2Ka2l6TcnixVl0+VAyZsuT/2OAJ0qZaBXny2x9/r30mT3D/bRQ3nbLl/qE6DyMsmD396
2sw4mCinSFSCKphhuG9paW1ji4Tku0wplpIOcsdheAI4AwIvGHbgurBUKCs6Jb3+VtdBeOntIUDj
Pax+lOVJyuMhrE+pjmpTNSsOC9aKi1s464HXJoiC+24JhgTdE9fwz+8K+j7FTuZL4NvxEQpDfCvH
DA/DJZCY5JnMsrFssFFUi7WowW/wXyrKIWvt7ehuxBzw/3JI6g7gK1Tt/PE0bVcgcvsyPpYqq4H7
D79OastFpqLUm/u0XXgUbDuaVgsDFkXKh2gJcgQmHiQ5+T6KhZE/QF5XYxbXl+JSRbl8t1WSGA56
Nz58HfvIHBy7rKqEZeXhiTEpyp3zxQKKj7KUlH44VJJy4RbV0YuDEPh6qFzt3RGZbh67EoDGx4Ll
V01lDNnxZS7sbyn2pCCXZje9tVOV3twxAnCiobzZZewzquxWHJMi1F7VMhzuXb3+Iw819XWwC/VV
D+vHjg72kb1pmC6IDvL16w30v5y61W820JIvbsap2MwpH1LUDL5ElfIVPnLwJIVmGTz4RWw/SxlI
4WMKoe5TvtQc6y/JoJlvmh8Vn7XkKlX45mSvatNAv3wM63S67wMtfRiXAHE/fdiZSU3UbuYdfTZo
vCUpdSCaspHju3+pyYB7qcvaJcyl9Evm1ehoa0a7l6TRN8PFwDX1UJoWivg72+r6T9hYIV1kjfox
glD5pemxRVDh650XfuUXoGDlwc588zJimflc2uMbEJruu1X+nN3G/WopbnuXlRHSSbbefW9mgBSq
Y+XPiOigpRv2vwPHbr8D2dIPc4yLuN34bxrgMzRs2wG8J7E4bI8z1rDwhf+TBS3y78IPebrlgIrN
5vty8Oojfm0lCnNO8ZYpln3XpN2E5nZfvOkwpj9h/b6TQgUY2xsIjK8wedUHybL9hv0FdyjPkhxR
k7hq3pTsJVnHrvk8s0snKTljN6gPKlpvOozoWzDN4BIKKzRuNVox0KJrHxU2O39g0T3uDmDxkPVE
WvZY+YNzJyV963tHUxss2h1uJ7NPz4NgTPSlV6t+D8cnupOkE6k2MIWov0nSxogIH0jdv5fkrEw/
Xb75j5Ka+uyZ/jp/NmLwPf4YXMJoUF7SrFUfIh8acehjVzXk1TNAnyOyE/1L6bWfk7hVb4AVhhdd
b3lVYlTlq8S9lwqSjy7iqVTq7FGyJDBROYpsCAx1p2O4WuAem9nBi1SPoaM95+ZL0xQnt3MrDAvr
IzLm5c2enOIWdZDlFrHg8qaoBE1XucjMqtMh9npEx+2oeQo1ByvwyXpDISz9rlqVd0Q3s7xIEo4O
kHq9+FKaI5KURg+WYKmm9ZO/Q9MPVE0+4q6stgDFq/Q7KOrsDB3fOensfXy3LeOWu4r1aoaZ81Am
FgCLpVo7qX9NoCWvfNq0B4Z1Gm5ExNwlmLXU37OC14Df/U/eVkViltL+VfW6dv6n4/UWAExnx0/1
ODePo1IBly5cpO9AdZl8if7KVf+zOQ72l8YZ0QfK9eI+Cw0bZeMqBRE3zF/7yn2RqqOR3teR4X2r
m1w9uHVsPaSlhwFLXaOWgi7sZ+hIvxTEr45xsXeBDd2rJS+VO8Y/Ow2AmGW4zZNndsGdYjvJOUpD
9RVVlXonp3fmb2rpNb869o2AEZkxOoyTcWHNtkR1t7RePBvNcV53B2FLLd8lWV2gjItG1X1Jn3pv
l+Gh9/X4rkac/O+CtY4Ul1suPBLAz8j4H9Q5UOODlIfgHu/lbLHjkmlX0Akrx7yuSSnWPS0ZT7za
0Voz0PQXy0yss2oPcLe3U1iOebOBl985oaUcU63QsaUanIsF3veK101zrxmmc7KTbHqe8HE59K3a
fOZtVIH+uM4Pxs4vaPMovxvvzR0ShqRjYZ1eXu22MH/BSUQs0qSfp/Xx0maJA0klmI91VdWPsd7W
F9OohrvIbS3cff0SW4LOQR8LsCodH8xMvUQWy+/973Ewfk4iU/lLAWm5XijLNaTiCuvPKR1+hori
fNPsJkPtWJtfQxttcIYowRMUavecLaLiquKntz6NrTPLAemTCxUIjHNjsX5GR2b7c/idDvgH5EPl
Tz3ABxl0EiNsBuFJ4Jp/ZSgj613/FmDN0bSf+g7MMjrFzZvXMifs+kp7ArfRAc/BYQnelXNgcc33
L7pu4EE1OoukgZriFqd12U1ijlOzBYgEwkOXIOuCf80nzRm8tzz1vmlTrDyYvedxD5DvrcO0vpNk
Z6A8lztxd9XjHmEqjXHZtSuBuhWN630OIKTvqiFUH/qq9D9H9fxdtwL9UVLzggB3dOtJqnqac4s0
y3+WVNgH5zYt009mofuf/Zm9xMJqXkvDcT7759HPnO8xn8pzO6rt2WmH4Eehn+uhtn+UILKwzKnq
yxAMxTds7va9FbmfmEfeY/JQPNa+gnh+AHmj60Ntt+YtBVHBjjPOuguTZTwjdjTxEiG8ZkTGX2J3
aCGmFjpB93mr0Bi1cajszjoNWAo+dktAw5gODd7IB0lKARu2xWMz47aFZfUNsBNXDroKdAOGozvW
7opHYwlspHhvrmI85E41f2IV4FtXRtOPKVqAHi18DnSgkNxL9W/xPEw/xjqy9uOSHy35/7u+i+TS
Vt93fc4DPG3fBC6Cb/85/5b/b+f/3/Xluno1wNz2zKOZW/F+YML+Ug5T/aI7pn62lzzkMuoXKciZ
/K55UgWhyOalXPI+HMuXEzkrxTvHOt9ECayFbelVjXqiZWR/56nYR3u5edqqSeEYe96uruEbBOWT
krUWhEk4X6NWD8HR4V0/9OjYHLJRK54kGE2eV9F/0XdaUx31MFHvgwoiHp2UJFBoV+/bJZCkbSiQ
7td0Vh16pmtoPf6nVPK3pBwheWjb3fIIQNuWtZ5pS6d0evPoPpXcrp899h8oknnfE/hMNKoyv3o+
XFJ9dD5Ndu/9NBCgY7XQG54s18VwNEFvpUjViN1X2MQQj69NqZwM3Zu/osgwnDvOKoKnX6BlXeUa
YQacr69a6wEnbO/R7zQ2upZzY17xpHPXPoMbsXAdMIyT3rTjnV6HaHYvhjviqLOa61hhATmXyZcU
SNCj1X10AVnBRO+dq5maJeI6rf+SOYnygkB0d9AvHjZiyTyj6WKgHYMIuWPuGILAi4nH+qxUWX9m
8ocsvvG7MtsfSIwMX6MYJ/ika/unqOm1ixq32dUfU/MxDHQ8MZRy/pKG6W9Ah9lvDg6xg79TTBN1
LKx/X/CTORtjFzxWRdO8FEtgqAwPwwK5xKWCoS9UpAbIhtWWj1oKLx7JZPU4eEX3KPWlGgZPR0wj
JwzQEKdJFk92IPN4yfbJS4BYB75qTfqM6BAGERbGaEanjid80OpHK+iScwW15iHJIFUYoznfOy7I
Ytjx9s3JhuhaIGV888zIurLsUdx50zzcZdU4XhU1Km+ZUWDs4/fRfdL4SDwNjnuflBNerzWLJFGX
+Ke4bVUcGNT65HrFCNEV0WUEoPpn9ifKYxo73YuP2hO6wWAH6XFAA1V9/zp3WP1g7jy+RRbyyJ25
67uQRamgUD837EHvw1E1voyui5Y3uqdf8Z7pd1U0jQ8+PlRIUOfpoZrCCCUs9OP4NkH48NP5j6Rx
jz5+ZN/YvW7QtYkWrv0cvYIl/R3Z6vyHkhh/sPALvdwKWCgPXP2UtXyc/cE898sZ3Bj/DnBgJRYP
IxMqe0KkE4jJHwW4RL0zf3pgDZgCZsMNbdTxucZIfVHjnxFdqx88a+qQQuYNYGZUXrJGQ0gG8b7x
MUathUH5eMlNJXrzFc95dDTYtGIEH5o9lDvLHy59OkzfTJu5k6YFb27Bm6JNeYFsgDp+iwAAHoNy
6C9ylB4n19oYtLvc0YYDa4nFHYygmKnqggy2PAw5/Ha3ZpkTgohSRWLvMu2lRDI/lmzVx0z0CbnA
dh7JqyoXHhobePsMx8BHq2yxcmyV7kuHgeXd6KsZ8hXckgy9bdYtB5geSxJFO+84tQU+l0tSNydI
S6ZVXCXpp7W2g50Y7zB5gCRnO0wKlkDPQ/yeSnMqb6OXVDhYEJNgqyMxycNpnNqNDkRpyEFj/R+O
mxGMKiGo/69zS/LdpR18BK6MhHbv8rZD5PpjVM53WfqtmcLwjT7X3xWxY111H25Fnxuvquf4Z2MI
lf2c85gdr4if7aq4SEoOMg3vte0y78GylAvSRfOj1zVQCtu8/dqPTrUzBif42QbKG4Qi709T0065
S3eADvg+0HI9ogKivF0W/2Yx4wl1kPiPKqpjPjtN+22xu98nVlc+sM59UxFxf4AoUD3kWhWekDOd
d4mpVg9bgZQywPq7noklT9E6e7X7AkQG5+blDHKIVNySvT06O2eo2bP870U+nFoZE/hCuv8lBaOK
YOZyke0EkkwH9cLmV3x3cAfFue/GAAMirENxfFH6EAqJ7jybKDk+p/bS+2oFCAMzdNc8mL5YKqXu
xWGp4MFRMS6JVaT+1+SSh1P38BAtgeQBwdSO+KKxC7KUbgVST/KqWs1O5oArgCRb28iPEbIwhy6e
WN6v6j8iiAteodbftWCC/taX0xenZNJeT43/ms95fwAq1r/oXYwapjNmT66BqEqMiNvDZPXDpQBV
i4JjBGYf26qrlXpogiy9+OCo0WOeqtUpY677rKK1y4oBq9epVSssrBfZZ35duGfN2/2a2CigWLNp
/sBT9JvfpPav0vLvVBYyA5Rw4DUldcJQ+nNRtjbyfSwysKHR/R4n797P8+KX0cQ/FZNVanpLAPSg
hiyrxw3LRGrBQtIzm7Phs18PDZrmTCCkdHTC8hZmUAGlNMfC897v52YnpXEaZnheoiknpVNrp4+1
Yv5IljOx45E/pXX1KmWx6bLmhNASY/LoqWxV5THGSYh4YM3Rk8QkULPg+6yr1XXLkhhuqOEhxsdn
PWorVZ3MOcdsRO0kz2lC5CbdBt4p4qD7rd52HXXIHhqzsO/8WafuHONKBRPpdUy8ki0in80TLdVu
nttpNxUeFZz1SDunM1IxUiDB6KIatFeWOrWiTNVpO0bzlV/lXKJs99/TvKtiOTEcMjn5drYem459
70zlYT2vFPtpzCXe1ZxtRdljh2UeDNuDCLacXhlqKIIwWN8dKAXrJeUHhpnqnzzT/LLmGfILtotP
XkIT9J1OvTZhe/jH/7TV/vu82p9ZgG7D+huWuyCxdz92+XHrb5KS9aJdmT3FCLtCFT9braveiqWa
VPDNmmUeiUqJBJPcfomabod0w/CHx47Qg9INJ0Yb2KmNzUOTRNW+xsAiiKCaBU3+0yqaCQ09MI29
erVDfz47XvcXsNzpkCKsqEa/ej3BOtK08aPw0Afzhu4apu2fdeZ7J8ZMNxcJ06jSo4NmT4uUrffL
VrDIjrudUtORIzRrIofveqwxNrhbuXXyhXnmBRLeZ7PpvV3Pa4eux/RW+xXg4u6zFoycDJofitjJ
Y682904M/7IC9cSCzjFldasw9Z9hMdwr7HpOBZaIExIM5bLhVyhsOiTwfS/wiJmmesktUrSXuk2U
ZzVmylviZ/Rc+TeTsQj2ckvWMPbQpNLkYc3TMHHZzcWQXbejAlbyDlmN5BK+qcqzFMBB+9nOMK6q
tofKOb821WuTmsPzwECodWq00HOm5MMMZATxspgfEnxWSkxWcMjB9qDqHJQd2nE3QjU1PfCGVvrY
ayMOYEswpf5LPcDjz4qbEwwWqH+CgtXiPRyz8aQXaI1JXo4Cw3nGZY0F0//kdTMDCSRN9XOFi17h
Wv5TtgTIUXilUz23NnJNaYsuzsgY5nlegig1yos7OdNOkvQgxnOMGgWEoWbN2vIb2/waWa1xJ1mu
Uunoko0zdqFNcZQ8CQzd19kmQrNRqrwrQDHPmJr1wpJt6QX7u1ORX+XCkueHw872WuPQTjU71suP
lMIoUfObZSNAuGRZLKs/Oo5yGIIwfinKYwEh+LnVtOiFPfPfY1T510EzHhAiT+9HzKqeJXBntP6R
tbJOW1469TkmbijzJ6oSK1AafQPP6+4usRLrmcV+az22i+zjXPi4H4Vtg4uWy6TNT/EYmq3SPa9p
HJKqU12k5h6cL+Vhaem3ZfAcN+7T7DE66OeKvaKqM589L1GerOgWLAkjiv8ORqv+3rFqeTeZ6TIt
hO+D+x/AjK3emKBylM50vXIiRy1svCuiZwzvuseymA5ri5rLKABr3O5QRW6eijoLXkwWyV70uHgt
/WC8STUJGJLpO2yByoskpa6GyvrBqkCOy1GSB6MihZKQPDCHG/eeGnjPaW54z+hyz3eG0f0I/BqV
kCVfd7IeJ6l458cuzH+phgLmlZ378EFqMPJ7ViPNuEUz7a+YovaiBJ79DFnUecZBrDpqoYuXwTg7
z1KgtYh7qiWbM5KUAgRTzMcqZcCI84aCcmzYspVsGPs+ov9Neut+qxuydoqZWeOcU72KT+4EYgI5
y/ClhA1xwJ4lORoOymh7p638k+EZKIej3/KC1HP0YrYN3FAjYf1gZD3UNVJMhRYvEwkYu8y4ZeHm
qc8jo40ywA5PwSzEX5T6fISH/44tSfT1vuYtXn54a3jg7xZrFR9z6DuJYdecsX991y4soW6BMEpM
gkGAkkvApBbgpGQiXdudPZ0d7zFG8KWY3sIVeLXgvFWG3fU3VZ9ZZmmZxS7Ehy1gjAzVQdKZsB56
M/tqLsSjbmHS1MtPwJsI5pEt/COrQtgNNUgWBdDdvZNAr9pxxuCoXvQ3/hvVU+9XlOhoYDQ5so9S
3PczDFGJxsjOIPmfxGxzIJzPph0qe+sdcycsSBJ0RmLXZgtR7uJajNjLbVmVOaN9gt0BDDPoC+ZR
mQwFil3319SZf/qoRaRFdR6x/zpY2muAr+Nd0fXfHG7rLcIO7NRq5o9wMr3juKBqE05TeDd6nOwo
/3e72xKTJ8AeVng0A+6VgkvaTe30Q50E5qXFqO3ONoryajNJSKq43ilqdx5M+3PKv7asEYY+pA6V
J0wT0GrG5C6C9LNiHeIaEvNCSssXxLWzPCyJZYg2HCtkQfju9tpdg7JFUNlsdBklSnxJOt6/uzFQ
lLlvttcgoehoe0XJfNb7WXCrQuuXmYXK0bDui6Ee75rQHtbAMKPxzteXO5dNPzJNr+6g/FZ3Xl4h
Oi7R3PV67ShRsV6VmASJ41egnTzUMBbsfLHYsZRGBUGHQcc/NqzSc/JrlCEEsHBEl78pgfzhLdll
BsoyGr6Z/sJhmheMotyOQjinEm1nFrzyzJkO25ORdrolJeZpA/ZWEHjpvAt0AgmMBfa3BVZnhufO
tG7Jgr2XdiBBtCQHtjhOc9TcS1bpW5g7BC6jEbE16MXRwFZ6nm9fFJ9SralxHzVyOGALa2yNOp0+
XBNEviDJc08XfYjKxMZAAknGESrEWqT8rhlSDjeMIdvd3Dg9rihKPN4ctzgY2HS1xTjtggxr3RB/
6oPqVsxidNU/s/bzp5eOb1q5COsyHsE3tsBwDir9xNb5Uc96eKPJQ1ZU4Q6NMjZK5zK8t8HCPAR+
t2e/vdkNU/aYaXwicq+yDv/D1ZktNwpsWfSLiGBIEngVaLIlz/ML4fLAPCeQ8PW95NsdN6JfKsq2
LNsSZJ7cZ5+1Ayir12anQpaMlhY6ymLbjUdwA5ej7WreM31vH9aZBCHpk0nrvape1TtBEwYX+ziR
xTIku0wRRCnqjTFV9EewCUZsuCwa+a2wLRku1mJsY0MRCzPZO9j/4OnWZ0eUx7pt0e+IJMoG8d7N
HZmFS7kDv5RtXQb9GjWe0qQ3N2yOTCanTRMNDGSk4wnwK36SnJauYdJ6TXJEFWapQqBs2W7uLhnR
ysGFi0RBczpcW3sm39gfohZExeCjNU76d/B4YfwpICqF71+n4JQsRR5mBGzFdW7CNSWiNLOQqycT
8K2TQ8cnNLObfvOYiWwTJ1WoV9ffx7BujFYdlJ3yIsChy4TklRYps+LDLPDFzC+Bf5EuCYKkHhu+
Pbbuy9piWbBjPHmsi71jLAwCG/j9x9nYU1GsIf3HD4rndOsvzO+3hixgE2HT8VdqT8Fsjg8eDfsm
f3hSB8uh8O81CKQDHU/zhJmW9AyfBAaz5o1umdJlZn5MAAb7iW+StTUKmFNMPaXGr4rJlun1+XIF
2blU5zJdf1y+GNYDG2XHIdvw4pvGHr+6CjqSzS0aWvNEWNMy029MPRJzzFxECKKnphhIwJXMiTHB
HZXICY5gKHwtzDKU6oIUgbW80bZ6jdkvIiivG3KZyQetaOH4/CzZBRlMiHUKceUsEL3c89gZuyoZ
4vsF4vra+f/aklS9xEw+l8nYKZ+D4GxN0aUAnKSTXuOV27lB+m3AYd00mmxiS69vQYdggQBpGT8e
EYlwjZzs6FgoeUFu3kNc8ENnKaM4nZ4Wy98RhIt9JMWKZQiTbisnJKP4Kjpr3K2dHqMlLdud4b+k
Rl1v3LyKt31Zo89M9c6VRnNaU55wViiDmWXdJjpXoCmX42h+cvJPw2Dxpu3YPw4FUa09eV3o+VsZ
tO+WmsCzAEjyHUKP1fSCI9cBdpSnISme1YZq0ApX+KubgMDUjVp0tcm99OAKw9xMILtkLl4AiXUC
kySYr5L6qDOjOid9xYcYalrjwXISl68tr0kwfcZJ1wN1ar7z9W21C+BrZfqFObeKBvuZCMXnCb8k
XRdoqfN1ADL10ttQevQjtDa9jB6SGSZgGdu/yDcgTOR7Prs3jaZpXwYnYfOwyprPjkn1z5qebydS
h1U7nOJ1JEC2XvbE80rSZev0sPwjORu9+qmoxw9rJFDeVMudyKn8x/WC620QAolGp9EnWKFrIJMj
nmHAhgnXRNg3I0Cw/HPiRdr0LaHAhmMcW02RlQqrC9We196MSg/Bn0iBa6fd9ZUb35NtqLa0dvJQ
d96z1FXk1CMLgQGGtizfyLgvIyug4T30KtsMQ/WKX5QhR8UZWhcZeUm4N2VPkPAlJxZntN4ORvkC
zP8edJq/GV4nCYGuywrm7uejn9nfjVF8V5n9NXQOYYE9ZH6TMxQK976ex2XnVzQLMgsvu1/iI0qX
5M1CBdUVsL95aR7NvLvpLkJVvVwasT/O4BG9MPMLp1hlh0ls4N71W23Iy7hzezul+SZrJGrJxajb
JfrYWGwKFR4hCbwP1gurpkzC3Dr2VXbrYcTYtGVzUxXNb+V4x66Tn0PGwUuLu9Qvq0iY5QGjCnpQ
rMhrmWPm6v35SpFmloCqjjoc6NvRySHyzFMRSYM0ettQy8Zwax3FjvHlQzZK4wkjeuZsBaFStvLk
ftH9EzFvtKErsUcF2LsrSmZaP9fa3AlSvXd+KvEP41nJXC4zo3kLzCa/msIk9S8MsYfJSaGNly/L
qsoI/sxT2q9fjZavdrPcTzK0K9ntZKLPK2jOQkKeG8iftKQ8N2Cs/WaAM9jYdNTEcCziGJu23M+Z
EfkZWffvS9Z+BEn5JNvxpCWeRnN+SVV5GPDgFJprIlfDDiQbaJrplAIOxNAGGK0v3ahoOYEbfeT0
3J9Q5d3y0A3NjIi7wIyDDw00gOyKxP1YlP4gm7raeKXxPPiAbFRmvw9V8TWD03M6/c582Q+2XXyx
zn6dsuMoqqeFMfKwNJuHdgRensFhmgoc1bwej4IQsX1DGwDPn4N2NKx7GpDA1IZjMo73ZBqRIeij
j8/K+xnEAJqCHZaMbaLeawHyF4DyxhAzkZdmDbapPNmqvi9A82ysdXa3Igj2WgbH92oA0Adt6Nho
V8HbLzDLL9gjUnI0SWO/JhSjuWFuGAufBzbd5o5sY5QdVGHlfpmVOhXm/DbyS3H0e80wYUD6LF+C
3rhm5XvEXNZuxtHjpU9uLJLpG9feq3w+6CbeDYdhrncDLwuLBCd/eod6Q28vo/6fQQF77U2GSnVQ
5KmZA8FiOjgVDazP0Snop9S7OePunf34pyyJUC7wp9W6f5WjOtmBuhv9MiTP4b5VyYdbcW5khIzo
hrl895iph0/aTCGtGVIeBNGfK9cGHQGw8TVlQ2/NVDR66zsmBuNxLzhnHANOy011Q/RoTx2QmWhV
3C7jq1SIymvp6w0cntsy18Om8yACmgLDkVMlT40sf1ql+02lyjnqgpHESIYO+9Q8Tmbw4DkUkUsK
ObtOpmtnoMpux/hjVNx362jvJDBvb5jODuod5JQiAnEnjZJuaBeDEsU7BXL3FQYhRqcECc1BO+wn
hxfZ42Uk8mRlQbeqaLS9gIF/399M+VxF1eNQwYiaCsPc2Q7MhqHPHgiAVzFsezY4Ksn74NvU43iy
AJFxGnMPfqyeDLGA3QzGD6EgjS9Ghu9l/OiHYJdMIEWHjIzioAiiEomgp8FRYoyPatPg5qEI60Qe
dgmKwGiaFYp1cajWyT8SMvnqZcB72MHHqf22FLXxMnN7NvB18uwkjIaEuRmGYs7l0mUPFstPxHQS
ribye9asOyVZ80vIaLoR1khbyXmOB5+gkvqfBbnOX3umJCwSweLMJ5+zPo9Jdy0pFhNV30wBTUPy
RUBdnRkgeqHWfvFpWoRucsmKsPXX4nICKPxJ3/gBW41cosIfLwmD7OaSAKl8gKPavRZ2x90xh7Jf
zVt3qjTFeFlshE8NJkt8G0n2O6Fnq2u3uRCyXA3vTc/PbjNvLdvVFFaEZmQebAc53hmzbo+ZUdw5
CQU5mbS17dZ7B2Wq69aZgjad9gxpO4OsIgShZ5km/+BbwU4t8OylVscdwEVj/CL6fWZNcYylo0kG
VnQrb6oWjBmIe7EpcdseVjfpowEiZjDnYb66534M8KaOP65xRdTyKSOYtUaEBviI965ot4wy3uWT
EDuz7t6BLFyN9Qrxubkgmj86QXC1DiyG9Zv0uRUelRAeKB+RYNOZCXVnk4GZxIJe+3tMSy7RkN4c
5pLhHrkwFeJ+5iMIyGleyGyX9k44y5NtylOXcwemvMKFIFSCruSP68VTVCqIw9U2teQ+k/pj1Vc4
Z55LHKkbckG6bWXxOhElfsMkBraRlfO6ZFZJLRcJ3n01IPNdvG0h9JA3e7g2rJ0k8GgTuMajaMRu
AnB7WaSaDRxURqEWDNT7C12O9I+Chc1wrkEHvk+p88+WxrKL7QlYMiOkEA05npYleDsqQjfg6m8M
ZgcoTIhNTJlfocZXWQojqXB+HanqjdTI/S7UJNZNJEQXvKBt3me+aUOV86KClNONEXCVeK79ieDy
Q4Zyez0VdK1tGvcLUUWFbT0A7KsirDIMUDpWZBaNe/mGbYZGHNk2jX2/2AsXLq2l9cGzJp86IG9D
UHMD9BT1llsdOGp1bWRcbU0vNkPZPudlzTiSvAKMGa0N9fOsAlJ9ESk2skz3M4njUDvXG4mFvRXf
ixV8tdWaRxjZWi7T8d6r53dvmL8giR7WZQmlbX00OnOhJc8gehm+iHXvwieZ65A+iNmKx6nw7sfB
Zywjr86TP9JA6Uwa2cF77ioS7SvnKVYPozBBdcMQJUGMxB3TiyOd1ufSFSdhSW7dRJHnRB+jN73b
llPH1NRzlGbmHYEjz/ZEKmYw1rskXR7S2J3wAnr3NFQIcMljmM3rmx88+NLAJGJfWHyV0qFSOQU2
BSb4uiTK7SZaoNgSc76Z+pF+Q7o32vpcl89g8wKanfGBazLs29TZ6tziJDZZPNTO6q1hSyf0r4YE
YCeiH94FssGDEc9J7W3nznwzypJWy2jvYw1zT8eE4ZVg0DpvDJNJfaUd1nvXOVJfDHVJgTF7G5eq
ktPXfGsWRyppF+pwSUpVFoRWM0l+DHkIZWCEMd7cunOs0Pfz78VL31L6lMsyVqExwQbMA3s5estr
I7JyG9v7UtCQrplDZQY12UpyYBoxvhV1clGoOfnHOe9aIPuQDYFeSW+htJJXZ+xzhkgXWTxrze7t
kuq9a2dKjkkq2oQD7eGUkOjAC2Aof7cxGRlF2t6oJN05BInsgkVft4X9rzQY2E1zyO8X3lCnvnAk
PdMQb3YGHpVNxx2/DQyPs2HArTTPw0297AIowMuC3I6fq4viIoHO1jAW2DGJUNLVygdm/8oYLSTL
vpu4PJmeAdQ8b0kWil1aT9lwSAFsbDAteZu+sb9nB+xU+WxJr94njfXhWcbBWzX6SYCbx2m/mwbU
Kbzub3gzn1TU866z05sV5DBk36IISYOFQrDe9ikRrnea3ZRbkYHD+hNLDNbv6Zd8y5s4IGI5Y42y
CDqvJu8lsPT10gMjgTNHlrzT3069+Kx5s0Ci3GdFYO+NS+Ry2i6n0jWhvmf1uMsyzmkmtX/bzi/c
o9hAMNVflkO57ZNlz/fRBR8TwLfpkVih58KyjYgErP0Lg6TxZu5i3EPfgX7tfOcVbfvJq0aqTYyp
7orjjOhqRieuyyLgmMoSFTsUvNybmGzRersee827Ke2PzsJLVeGZQLB9aHjxNvXs3BtlgWQonLeJ
vqWVzFNE+s+FpxIkp9QVT8kqD1ZJgS4SQvlYnagAIO1xhvVt2K3d6GA0hiSMYHUXpMl9+8PCG9P5
mZms1Ol0XwpOarJnniafiUUR5lvaE9Sw2A15UPMTANJyh4frLvemE20FBv2M8kaUiYo4BJ7mC7l1
cR6tz6T2P71xeBlMLszCfSH74tGWdSQScgqJAIYCTpDscjX03C2MdeEQPwyO+TYq95/hTejKON0G
h+y63ESMydn/vTVzmJiYjt14U3RwwFkAsMFd4M3We3w5vPpGclohFYLUPhW2XBHuhq+207vOM15K
Iok3XurM4dxQeJsuboaYq4UqZqybgFFxYW5cUV41sfpXC0Yo0nEFSon9qR8fvVJcO5UcQtsYqalq
7PcmgGqdG0YkLvm8Y2BtGQUnij5vvtIqPQCuuOqzdGcW7nfq9+hUPV1AklSJUsz29tLeFJJA0b4r
j+1EZOpotltc4Z+FNWAXtUnodrNtXtB4zhX+t7gGHOxu+RWux/TWy2pMwvOpNiz4TtJKNww9xrPz
ECtGKOL4d62NJ5soIS2b9MkoPmAm1u5qh0Zi4saa7ZsF9ljkKOvLG9XRDrLHZqazzgTgt4ovL3Za
fizW9FrUzFWTtgD9quFvzuabpZjPTY49L04+KSE+CVZNN14z7dx2+Rjby1yeyUZuVAGOwLWBPW7j
tqM2vyiVek8XL42cBWnWzGwC4G3UhPQjcEmkKIb6VJXEKTXuQ+XPgg668b4m88nsQEgH9dlmCRee
v1dN44fVDOSuVttszt6yshfhb+e2X65T/ovbFq+l3dxX0BqVV7G4yJ60JVeBx7te63kbkx+Py4lZ
bau9Zs7o0TYmzOlM/jJlcVhmsIQp2aB5biLqjfXE1YjnfBVOZNJThcGVMAtSz6EZqlXnJCVmxW5N
vGsmKD+l6D7Kdb2d4HzRVpNn7pBXWUBrM8YoqBs8mH6yt/s89OYRw7FBWlS+3jC8dAW1dt13rrN1
wRuw/1jkUZahb3N3Tas5Hch0gKKPDVz7I5B1/qjWCR60h3jjoadsHCo6ruL67JQvoygiAlTv+lS9
pRMt8MsluC5ETGEsMXeJ5EJhfuJmLeM9ivhb7KkblNvbGFA+pwTm0MrO2pJCdF2K6lGl9nulpeCg
l1LWMk/lB1CehGJjrLPHP6tAYiLKIB63B05jj4Rqv7Uq/+L0+8QUqDqCzSdTeY0j5l7e3PbUt/E7
5QF+jJQSJUaoPxk0cnqLsJVxcYutX9kHXEbIevniUDJ0CfmQxqnxWuOGs+arrtB219HbkZddR40r
Z870OthVKyiaVZTFoe7PdWPQIOAJtn5hfHHu3SzMQogs9g96NZibrEBWEpKVaD+5mrKZQyPkBHr7
RtjmLrHFi7tfhsq6Mko6WB2TCHQiPA5qfmoynmHtlyXojozHZZt+IYNJW071YCwD0HivGPZ/H/7n
c2Doc+7LoYwjjxEOQPytzV6lCBv3qoYsg0v6k37zRQaMmwAL6ekl7ILl2HiMpDPk9CHRkS2B/9Rz
RuPA37NbLQrVUcQofUDsOdq8rGU/7Ccq9H5mD5t6BMhMPZIv/Dmq8jLZxe6zGvNRWFOw9+Jfj8zO
cCmtT3xk7DUDdrfcFAk5x+W7MQJUbRxKezlbP3Htc9NQYVdx/M/JxRgiEfkR2AAROECczZq/SbIs
+d1VNl9KttS4Tj08fLH3lQb21zRg315YhOMxPkJiBpCOYqUC+zUogH67u3Yxzt3lx2WXDowjsU/N
kO8D/wV+HtjDmmSJtQ6nJT+tpnyo2ts2F9MmL+fHOqH7XPr+sW8FkqZ3W9hMk3v+d69dIP5Jd7e4
5X1+aR0ERoVsqPtrYSZzOPQOd0RACjxTZVfkY9RRl3SaHr6KKK5nbmvnWE+CQB2X09vBSVIBbAJn
hykhElheCxO1cDwIjUm/zd32ts+nN11dghZ1Pu1jp/qds3U4K0gbCfK26XJSdpKADXZx6A84zjZI
zbds8c5B8msPDj3Znjw0nwNnm/k1y2P+WM0vsZNBF/I5o6WJk2wYsd5oBctBNzr0g5yzs+fOG3qq
+zwzrdciYLWGHcvpFolFV+RDWdm1GFFf5CRuOGM/SbN6HSq/3Bq9yDBaJG8wRhhh9+0900xmiNGD
ZfBiOvSIHUI5RKQaw4vsuZ1shtVt3mP70m1dDYIh3aLYE2TKd9nXDr2wnenLz5VJ/mpGqownmisg
VBhxp+M+K80ZziB3ya9LPyyktJhomp6sEiCg6YB8mZoWWxWCldt+F3kH+6WeD+WCzmyVbnC0xVFV
atwsCY2pYUV88rzic0TkY7dpjE2N6WEom/SY5NOlgLbfXUZcNqiVCbgT3d+ZVUVjxXb/NZfWU/zR
obCEVmFQu6rTgGaJTba/ShgNHClG7mPJVVk3iJ2jydzJdDMxXxfiUWm3Qe1CSV9oe8hLYs3Yofhl
6zjTL+OCgYxQ7PsUSgXl3Ub3xXjfkZkeDcQbXYD81+jy58TtwnJEt9EQNawZWZNaqj3mUwfxgx0h
7UQcdmNmntVs7ipqys3iMTmdrSSWC/M2aIWzF+bY7SBEHtcu9zayqLepTWDLmrA5JIkYrmf09sLH
4J4X+kXWmExN9UzXjPe/XrH+oMjG2ZBflQ2yOudWOLW5JHpl2sFigCLR1dlJefRPux7RvnW0wVAs
PMgyqLarctiM5+ENRM+2di/1Z8No3Dod3YKVtMyal1quzsGzG9zMolmuxHDpCfXYaYjfwMPnFT11
bUmeOLMbW5FyWRizYAB7QAjkRuOYJd2Xquyr0LPqOAS5UuPlZOq1zUMi22oAUJdb8rbU/Ihi4RZ2
yt4NhRCXPIXu5Ir8VUle29hS8pBnBQYmbnvGfF56yV/cufxI5olQYhLJskZLRvrTqxu4GIuL6gTq
U18nzb2JhMIVVW9i3pVtWgzgvoee4x4/22qXHUEjE11nqiyPXs9W+m0T5sl0EBzciReuiFgdRb2n
WezAiNkF07lJCW9hVvbTlEI9VHa8nfLl1ZmZupy86XmImfXEBtTva4JoWKLVrc5WHmT8ClKCkHWS
f60jx8jzx6uEHirCYWADRkkWZHPZfsNv5iVa8rvJHA3Cp30mYCaf2I2awYSuxU9ro9DZhI2MJGzW
XMluDG6NG4mp//YsFsVyo2v7CKikWSkrXK450VrfOnE/Tft30us36BnCLQCFu93dOkgTMk6MDh1/
At/iu4Utd2bJBAUtQ+g1A0Mm6B7GPN3M9JglKT55Om2H1HgPeuFvR6sncC0rmjOdP29brj7peIKe
Dm2v0LSodDjnMNxLxcq5dg/YR4QwMYqIbfuYO/FyJWOT3gZHH1FjyfGSRu8MWPD4kB+VUZq73r+D
cUFhaC4vk7YO62CiCuv+WU10ROSsQjuph1DPgUWhWK789sk5HdR7KWmROb/2lN35nPY5BLMrTpPG
asRxYNQ0oNPAoGY/9MyN3ybkkRgNYdaEO0XzYHz3zfTuJOR6lfG5GPFWivF79hH02xwJHnflk0IU
IO8tgPtbS8QP53mKOR7m0Bu2DOh8GpfptdRbrrVHdEGV5/eGaKHnuwuX3No2mwYrSmRNnPm8CxN/
aOsf05n/qcmkYpHzwWLt2V+g23NT/sO7QXol9FP6vZyMba9/4C/KuarSHPnFLfcpCFzMhlFh5IfK
JNC5j527bgjyq2bg2na6KOFF3ixtgD2QJrjVBe42VfN80/pbB/ds5GtB2sb4uSzNLTtsThXsbETL
+Fzf1PhA2t2SXwZ2FecOQtswyK/td86QFUeF/NE2gzhMO6TXtHEz/odwUibNeFtLJnONL7T2+cNI
DnRfTdBO4mYaaLOtuv7yvAubRXA06geMdRPvimWu+yRYh9vs8o+L+lbhpL36+5QsO6KMUB7aQvLX
DpcImlgfKuyPeHJt1lKC1X0jgOLfT0vUdqzDcWs95WOWcx2YrwN4iciybS9MnIMvpRuJNXhNslQw
5Yam3QzVvO1jDjLVzBxEvul10x07PTxNXrvu7dzJtlNf3mgsY/SO6c45fdntuXkINvbHAo6wpldL
J44SjjWWKX0wFajDW6cfxpup9R/Kmhe0XstN1Vr9jQpUS4b3zmfT91uYLIr2BtSx2z5eEPmRGVWq
/82jBUXcoy2fj9aLI3EWtsNH20FyYaKLUqjaBr13W9ERi9pVDCFF6zZmdHCixQoz5xK0Mf/k/RLF
clLEF14V/ah3gL9xLsY3wZqcE8lZhWPZrrDbNJyNAj3Gmq8s8gcocvQPSy7wKM+/s5z+vhsLZBiZ
vJQL/U/BvpRAkO6N5VeTH5zHjnWTuc4UqbpKdkZJMkJn+b+ei0ezUi9aTfFGgEEOvcUMvWFhfXbW
b6H9Q+8Qk53/epILdK3Kr04zW2t6itrPIMSoXpLr2Wmf+wIzheLisocn5jiugx6HTxKn2zjroXiM
9sYLxNdl4oRCHDrJENhOGNveycZ5XdJ/2U6JPAZYfq4YVHy2LjHjSWvQbW94ATzxPZQMWzJH1CC+
7nTsA7XJy6dA0qe2PTKKYIFcyWa5nRy6B66I39M7HCisKmE8r9vRxro/9edlLMo9tozjMsW3xIUw
+oIWUVgaq47HcybL8lrV7k+/6rMQ4y1VKtji9LqIeQRXp4EhaNgVYuTqvlRn9FFuZZ4KytmhQjlx
Dp2rjpYmB73Sj8ayWucRL5CND3jXZIeqp8RVgfNjF864qeXwajRqRecq2Ax43WwmMztMT72fXit6
aWhun7ZQ6mQRFpun/rIzlAqiYW3CQKRcLdl9CZkhTFjrm34PVumIZ5KtvDBt5vvbj1ISJxZrh8Rp
4ydxx89CFP9Un65c/fZ+7nhfREZ4IXnrO7kOH4mDCJnnl3H6nA6aQ8aT3fhJKECUoTDQsXV5mad+
2mF8YoW9ylX+zPv/4P3r2z6IEvQCZFpE/yEwN8bMscpNfvSgHwbb+2lL9eovwyNdiDi0cwNOvkdw
VgBRqos5Dgjr4t6hj2qQGiwFlmwiD/zNWK0dR36TrrMXO9eA0v5Z8eyHXY1P7NLNqhXj+ZzUyojY
neOkJfCHq8VZ9h53UJ00+4qFO5bGmzNmv8DNapTnTu8bE1sb4+9p/1N7wys5U6jRdXPbiZ0Vs3Oy
pkNXDg6VmKAf1//swsebrrejn2GpM0VLLgNzp+0lfsZYMNjF1rdn/9DQ9LfpGpw1lrSotkAjYL3O
OhNPb5BeaXe1NnmWntvGILXSqU6SabWi7qq9Wlxzi23OpbqYw7GWe2vWCbSxtiOCpXuweWIIa9z+
hbjqOZQmTHSS7pgyeB10ihV+v7T5T9p0F+iUOjq1wd9NKqeQqDiUtxzCLhloy/xirWlwjbIR6oHs
cd/NrK326qe07e+ckSAIMNX8Glk0V3hdfdRy5r3dsyw4CnW0y8NsMQmucooTTL177N9A/3RLx0rT
xNCEO+Gc2nfKaLdze6tW07quq2k310YSdQVFWTscmtqibkUTzuqMd0/XWz9dz1nFAhSnXb01W3WV
+AS3JyaxCziOrMAYtkFpMK48vZW63/bTQAmgkjvDouif6+Y7oaHX5YRRBomRRcZif0rV3QpTHaqg
XLbKot4tVSHRgxyGhUqILPF8pxLnXyuuE4dVk5xAj3bYb4DHoREuY+5T8ENGyifil+j8Fzooe00M
HDMt1w6H0jShjNCJfcvAym06m7fZPOL2sI5tUlY7C3lAVvJO28HFykM52nYEKS54Xdvefh109oTD
knIUDpWrJgY1anlTr85j7OQPgjVl53vjvujXfdBaVzE7OcOi4djQICOacpvnqJEkduZZv7E77UTY
KPnITyh2WnwxQ4Vqzix31qT7ZbJ2nlJUJYiNAZkFm9YoT0L333E+fRcDvYp83VjdQ9mNIzcNI39x
82an8jvT7s84NfD67cgxy3YP/J5+2QJYoePULtN/SLI07Nu6Rzwzbp1mfUpd7yX39MG0nWOXUqoa
yj6B32HcQ+DRGdkQ3cEfN6dfSxjbzmzZMEBDTIHYuR07rDn/62uwgcU/4Qhy2Iojou699FDiStW8
rnEQ9csq9qmyngNyWLsueE/HiyM+S0/GjJECox0pEJU+uRW5p42NwF35zyYUtzFubgEeTTivpsdu
QotRCcOwjSfPDI4RaBe3DxWDDJtgXU71GETZ6pKixEPomJwcOCm0Wf2d6/cPjlt99gNZZYbpwdrH
kGZOT4FAXnYCxgpc/3FWFgWbG7Hk0oGGkYANVzwXBHQybgJezHX6z9ocIwOXakdqqM7sW2l5ZIbC
DczR3Mc2Ply2PPoCr2tduBuR1symM+oTd+595ww3bq/9kF4jx25C6zZG59yVoxy2NZ6e2cf5qNW1
PdINTmin9MYXJAeiHtFWN3MPQRJfqu3x1s70y8vS4lzqHZHgWRszq2VfW/ejNb5UJhIYVKTLRPre
YLB7CCRFCYXizLTKpQ0ITyoDO2EmC+IA1W88fHS+tRt7cRo9Dx5KSzJkwZoN0MJrEDRHdZ5boc5W
k41nBIiVtt5sHLCPzJvBaPWxGkT7kAujeOBYffn/3yeagflHOEVsmzKGBRmniRX2rjns//fLPNDQ
05ZYw+7271PYAehDuOL9v0+Sz0nOOu7rrbsO7QM6TPeAXeyxNYF3/H3KId71pgvMw38ecHlUSYDp
jt82jf77RAjpTOnPtnH8exxma32vO+LrL8/69w+zJYeUgUra1vxmf58b5KBCHHYuGJf/+1yZ+aEF
1Of27xGwuxbcLjmCtlvMt0JP//sPZ7t7X9Tz1f/7vKA2AKUz09D6v8dbnYRiIU70Se2b/366JFrt
JsFh9Pekf58vm4XoqdS94yyya+0uvsvJ9HzqYoxTTTurq78PZdAUlwy4dZvpfHwK+qS8tju0xDqZ
R3YO5d+TgRCWjN+osPb0eTZZfP++demDIUww6x3/PszLIN8z2CCi/zxxEs8nsgoRzS4/ti+hzhXW
fx7696P8oH2l6yLOfz9pzohsXGM/QZDg4fPYVQeO00b492HG5Ol5DuznqjP4PUzz1ums4fHveSy+
Eymj705/T+TWmPq6Ooh3f19VuRsueHqZqimb+79/3LLrd0XPrQUqK03DUTawLuZqCP++jKO5uecH
ZoeeDGZW8ctjqmxNcV3R1Prv8xTDojkP1HtECnunlJPdIrGn/0PdmTW5ibR7/qt09NVMxKEPkKwT
p98LSWiXSrW7fEOUXWX2fefTzw/K7bLdPX7PuZwIByYXUAlBkvk8/2WddX18IQU/IQfy/BqJOnOV
eUF7EyGpuapQVbgdysJYurBv7ph7lUuvM+KHmugbz53ePfojenZmrJsf0l5PF7HUZB+1Mn/FVBa6
ZJk+Wm2YfO7zFNpgKF7SESB7bGVf6p4ZRUJOhQxHtmzlnIFjlC9uz4xmUR6JVgHJTVCh0YwQ+AHW
xEx3WnqP2cYnF/JKIuIg6rF4iUvz2gTh/ynowicr9ctnmTUBs7fKflLJ3S6iMB7WQe5hjWIrxTVm
8uhqxiZD0GS4PNd5UQ6lcpSY/LRFcT03KJ5iMki4uTMX54YyIDgUerHEdIdTvfXLvd4xgJit5mI9
nSAzVctpewtFvW+fgddzBnyaPJreFZm/HEtTXktCQYV46jOf3yYnuOkLvX37U+eGtHKbTVqR05q7
zOfvJRmcf+uT788K8Gww0rdjG2EXSQr0CregZNsUeoglaO6feMwkp5b68BYRg2BZKnr9MYmls6rn
nUeO+Hq0XP9LkejPALztx85QLSyQa2iznRkTVbGLg5Rm4mCqnbVm8dry/CcqeXHRfujc9oOeIeXi
6w7sAX6gMRqvUzM3nnpDzZae1403thJka9tIkNtJqnYPut/a4NrsXmFrWq1EEckPIApDBJP8SyFH
N+moqmeRJwgtCKMjNUEusIn84syNQ6LIy6JzxNJpI9BaOEWRFm+aApWUOCXBlUTdcIp0UW9ECqog
1Uj+N5qSnJRmUDco23gnxVaNDQ+KeYwiiAAZAy5P2T4FdLLJofZvhR7618xGmNIppvHZi/foShgv
NevwRVV7w83cNdBHiajMX137tvqpq4DmfCPj8b1pa53Rt4luQU+FR7zPNp2Ltilqy4Qz5joCnpu2
yDvf6bALXeWlTNbP7a4TtcJZOXRHRw3G7nreYC9rLgVyEuu5qEz9lBYmridyfZMztGHcHRLLRtXH
26lB0b8d54cElS3VLfckwV9G3PwQqiLSD9b/Uuc2sjfwlFgNWtsMFxUwlh1kYHgJ1wJV4RWgnd6Z
67rMcq+Z3YPRR3GTnBD95jqzE6tuQJ5pLnW+m5yRKNvOpflE8NPsbYh7HnBmzjFvdE13MW7mGXqv
A89Zkso11F3zrR/5j5WKtN3VXJXbVoqkW7nNSizU+ziuV7Laga4ggFKvpVDjt8MO0ndgI8LHlMaI
WJZaXZm8FgACTJXEJqPlW7kqSgT4iOO+9ZyLCOcTapo276eYGzLdq68MUupoTlvIwHTVleIO8nYO
3KdSzB/Bjfn/qPR0Q95KCiH++cC547yZG+Chkg6eDh7HHPh4ZBs7b1qAFn4pzi3xnysvKYC1oBr4
kahhRZJHzy5qjlCFPsLHyRoSjsJMX1M1s68DD+KNXRBPn+sT075F7kO+tafpblFAi5H8hv5pdshy
VKH0Abdpd0gLZ65vfFZEXZM/ksUxESfqsVcNSV0mOpazit9Jh8rkblrMu/WAc2nat0iZ69JhrirD
iNa5/LY71763tzbEtTiRvvxUPxd/qtNVS9klReR0FjFUfK+Gg68OXzeyXF0HDd911MCLJ76pf1BC
yAdyHuUfSdq96FpuPEtm+lArSr3TDKFtLCX0HTsRqH6gAf+gZQrpMxgeqWoxnnoKukxlHDzieImp
MQMmqAzJqcRwsFDZcodQrECFM/6l/XkoiuR1yBH1bCr1g6dXMgjSzGLF3kn77nGrKi2yojKp+4Xc
CW/rJilL6xpql6Umz7mtPOFPLt0gmJ0dUhWZwcAcAST0zbpI8vixlUmiDVKsrCUoXB8Nd8kJEqd5
bEsv3ytFGa9lCGK7rPGSB2sYdgQj02elExmsJ9c9JH4b3ria92X+uFG1+AWLPrsys6Q9ux5Zhn46
YPo7QFCS0wrBBqaGp22Qk/wUIkl6mjci7ZtToTXAa3ULiQOJVXoBQPIk1EDrF3MfuJzTLjBtOHDa
4Wvx2ynm7kmePyZJnG3fTx0LYMGa1NZOU0AN6Ptxh26LfZ5LaQQBzWyRvZ+LYQmKBXjqrrOqs0lC
sN5VREBAh8nBMiuk8nFoyauGqVY8mSN566CPq+csTh6BeXSfsWg+NcxHX6vWgJKVejjYZ+Mis6AJ
LCQW8lM42vbgtyQ9CBnL0ya6fQJPvIanPInLZWaBwpyq5IsAa+nNXHxviGIpwQcZnGVLuPsqeJBa
bMQFgtRHy/ALe13lQHy73qh2vmj2c2nezF30qd9cLCZ2kdZ5xMtq8zroZWmXWvC6EljqrNJbRBRU
yFerYGqe+5SSKy/jmJhoqev04bX6mSW9tH87RFXiZal6+tVbZ36ns4KzhF7q5jWEIU7y7TPeju/c
pOTO4jMqIAWHPq+79bIGh33jRUl6405LjkAuwep8q7Oqpl5FhMCA7iAJB3NFvZSyZR0LNSyPcFke
WRPrdzK0KvTGjEtemUjKhuDJTW7E49yoo2q/AgeSb+UcnGDdinyTmuBd41p494GbmU7eIo6ghj08
KuidmOe0UN36xLgbY1A2duZJr2vya+5r2jIlFWWt3yWcywEgGx17XfirPIwhEIEUuCWa6fSc6yJ0
od+OpUvg1FRZYUKyY22OqLvQ6nAxt5qCTOdQm+6R9DwCo0EQn/PKKM8miDVS6GXwqTCTfZmG+kMp
chNOhYccyJgEj7lEAGHqYP54JLnUiqC65X8CL/J2pMGItcyHSr2QWyLibhbxXRfDUELAM7gOXRfd
KKXOSJHE5qYbDPUQ8o4ADpM0ZLTD7Mj4Vm+GRDbPGtfHMaNIXGcx9neBLJl3/SRZhB7voig0a1M1
7jgsksmDoTEH5USqMyZwierWVJWC4D/l0+atX11qGd4W0tcj5pZ6GHBI7jQXC0LI7eS4HRCJzY0h
Gv82N9CsCBB6c+bivKGDZhrNDTP7iQWE8NB7h7mODopGOJAISLdz7UbDmbb1DkYal6fO7xInSuL6
QQ3Cz/NPrYgvgd75LyH3KsH0AaOL6RgLqaKDNh0Tm8QUylCrHkYxpQ8691VL345J7VhZqFby9ZjC
AJcSxekBSpV9UOrBPpDyJL/VqSQkijD11hHvhhI3bJrSuennXSbBYiU1wTrui6TBpECDx4er7qLi
26PyjI/64CHCsNBli206Vbxv6jjAABjU690IkdZpehzXq6AXxyxVIyfQQ+kRkvxVx134ogftRas6
8QhvISUtXv2tq5s0V/PUVfP7S24HX7v+dFZtlPFYz4qIMOKzWqbiXnbL/M5rvysE7bPSGupbi2J/
1/LzMbmdd5uqdAGhjEWLs3gl97xjYfyTEJU1Z96NFAQBgmmT2yEKk9aVjG7XoYym9dq8m6JBK+Gp
+mPtXEYZvtyPgpC1PUj7VPcOUEa0TUyqeE9WXtrP9RDfCZ7OlUrSW+giT71J+tnpYu7VGEqjb+cO
1Vw7786bwtLJlZlNuMhRzvjaf24ZFO9jY5f+YWCcv3g8Gtu4JzCnJEV6cVMlvcx7zEIfapKp+/f6
3vWUrSVI3M+H/tgXtOnXvjXavQs0Dhpkhy3vNG90hD65jxLNMYsE7ZK6gfs97773qQbSHT/3mZsN
WUespcVYJgBm6N1JiL8f0rSWiU9Pu6oE4mvemzeVx7sLeJK/eK9rVWsoTu/lyBijdZigYzYfDMUR
paafzkO4kiRNVRkMVxY5su/OwcTJXKZDL4OvyeFqIdfX2sEFIYP04sl+einiwYQj7oqVPajJ9w3b
ukXA7702F8JckWkVq/nAeYO0cnqptuXUc66oOvBhBlOODTyNBKeZx5F04wkzhGIxF6EyZZtKoLQ0
F1UNyqgEV/M4FwMjWPGCVO9yW1UvUaLdzdVdgHZrreEhFw7p8FgppHpZQpi7uVXS5SucNMdrjLK1
2yod305tx1pz6MImR0+Jg8h4DA66QqxHpz9LiVETzHRJnDt8lR5VF2eSv/+12vTXMg3z12SS+sf3
v3Y+ZcRfm1QINBew9DezEnrC62JdZx646Eks/U0dfdJTfy8WlQ8TzQZCM7fODWMfM7LP5VhOn2Il
TrdzaUiKA0MlFJ9YceyQuS60wCC4oO3Wryri2U5fmQNQJj9ZuggVnDOmQlgnuTrphxL5rLn324Gm
8MFOF9bk6xFcdKkKLuDNPJYW3XWE/8URAflDI/XWo6zy8YPdwzqy7UvRRvfVVJ3a8GzKiHR63UTW
Y1+LcEkgPjjOrbUR4okxRA+eAnq61rDY6TvJeiwhja3TMuzX81Gq2hGObMLwbEux/TCGx/kjLamV
jyi9kgGcPsoNQxK5ZSpt5uIQDU8jvrNoWFX5XeW5zvyRdk1uTBlxvm7aWH3QYI1FgXWqY0HGQ5Yh
F2NkdcIp2zx1hU7uJVQMF1yodjsMsYbc0LfmXgLD8H7IOI4DgygS+zqvVqHDOvHbW89v2luMlggd
xoBDXY8ikjcYyHTD83sPpXHvu1DEp7k/rifVRrQQLediOZ1wyuJO55qP6cpEX6IpYm9soW/qZiiv
+hS+PRMAoPalxNMqI5LZCMN78a8bv81e8HBKwAl6k9eABtt2rC2I/l14rxvVJ1tI6UvkqsBfjOKD
UPXCqVEmPBKNNE75qBR4INnmx1AqVnPXwiLPp3aydTPGeMMNcsCbRC+7mzG328X8eQYkxbg1imc3
B6ooFT2TMSnSDxWkSicLDOsR4MBp7lqH6lNryXAQVUPhjyKiM3+HzO2Kpck66q/vELGGevsOWcKc
av4OJayh+yAtPgHfbdduEWnrWI7GLeCAZKUi7HE/F9sySleqL6v3Wl19bR1tT3xXlCO12JI0Staw
ncmTCCl8kPFJX8mDXJ4Bw3e7QomqLbLJ6IhKQbwy0c37MAztIxBo7YtVHapYGl/rgmECEfIQQjlH
j7ZbnivimVmD4EIn0ucuKfwNelkJ8ndxlx+JzGEZNe39VGwQecZmWKuXrAPoXRTdADsCG2i3Toxz
rAjH7aXgSNrIWsbEXZ25vrBUsEAQndOj0DMnqzssI7yGI4QdYPxi99bbCbqdMDVctZTJXs805aOm
gQWdSkXogeLJyuGtsS19xSnLFkWCqWHuMrfarZodSCCgoh+SoEIJbB2Xnn7SiG+ejGkzF/24Mw4j
5pJzaa6feygJ+SOSPibK1GkI9X06tsvwOPL1ZO3jerOcBdhhut7nCP3fBh6AyUoBZzELoZtjdW/Y
VnRLOt1/q89jc9koavURtQ3Y5u0LauO8w4C/XHu55m49pIM2lh+nt1FHkqOW5PZFdPISAejmWUa1
aYWMo3JGOhUHtCYO1n0hVQ+lrNx7ZdQhqYNR1pDaj3qIh0qomNGxyYsODxAxoNo/eBfWGJCxU+8a
Wnl3FGptXOvTRlPBLerZ9RAGxqQo1pyAYB7g/4G1LLWo3Kkj04r3/k1VBWu5Zsk2182HtT4o/CFo
ks1cnBvkoHxFtl7fv3czQVKZVZZcQd40ruPCra6sVlq+d0BZhqlZOHx+P00lzGJTj5D65oPmhqYJ
+lUU+y6UC0401yl12mN2HSS7udhmrrFOgxw0hIw3ju3pjxZLukNnAwKYi9Uw+A5KNfJ2LppRdl+T
7rpApnJvYaivq7rRH/PBg8Bm3yh9qJ1IXSDB78lfgGHJm7DMWdLMdfMmCNLqCOcK2jJ95TETa3cs
813dpk9ggaGe2666UmQrvOmGVL9o6qeG2ALEGewqdsiYQXmdGrMyi25kLZBXMtkhZ657a3DzJzGo
ymEuIaWoX+z009x9rgl0Rd4xaf3+PGGcyaAiaskpzbaFSFpXTx4cqrdzsLgArl2MT5BfrGVpk5kO
Sf0r0wAUoPd6+15y3bfSPFb1qFy8t7U/lL4dNw9y33rOx5Fz6m7Vjlz1NAB+6/n2eVPbJLjzD8fZ
vQf60et2XjdEJ5iN0UmP3JsmGdotcizR6b1+3nurK3oSZh3IBrq/V6clI/1iLldj+zn2AObjz3By
Ez07zXvzpioGNFXUuMFA7K8GV5GD/ruyZgbbTPaSfdjhQ/l2mvcztJU0OEo4afdN558387mYFLSL
33/7z3/91+f+/3iv2SWLBy9Lf4OteMnQ06r+/N1Qfv8tf6vevfz5uwm60TZszVKFLEMi1RWD9s/P
N0Hq0Vv5j1SufTfsc/uzHKq68bF3e/gK09KrXZVFLd/r4LrvBwho7M+LNeJidn+lGhFMcaAXT+40
ZfanaXQyTaihmd3ZhP720TzXTtW25QUDvHbuMm+spLCWaQnet1hIQWczUcEkIF57YaSdy1EXb5tk
VM4aQ+ue3DDXGrUk7QwqP99Iitcs3vvNDeTcMNDMAiST84CgqJ5ui9TqTnqa9Kd5T3zbm3qgnJIy
jQN36rM0ObmqsquDJrvOA6C0rjZ8V7JTeaf79rD+9ZXX7Z+vvKkJw9AsWxeWqQrL+vHKB/oAjs8L
zJcSG9eToSbZuWvk+Iy7xbQPe7sivzHVFI4+4EwGbKNHOmTafK0OSxvZwKJyTxLJzVWiyTqCN311
bQdmiYQCdb1r6MBJ5daH1fdXOW/Kz0VcNrjP+A8FcP2rgGz4g6w+xFHd3AtIUzcRWO651mrq8KS4
UAznYqyQVOmFhHj+dIwO98Dx4qqEvN/oD2At4uVopvFhbk2z6Lvz9/l355eEvOuaEqKlq+B66ro1
Yh1VeyL6/OsLbYu/XWhDkbnPTc1SoHxp2o8XurFSiwmrl74SEenQi+H6zVfYS2wuqo6UBcQ+1PLm
a/ze3GXIolZpun/r51cNTGF0RPe+NpZHwjrwYSNuuMQYGkwzp8rWmvDD867ratOuqX7tlevGa1sw
7yq83N6hWSWc1qrH57peDBXx8BGDmLWcqM2uSTTrTneVy9yesMohYq7mMDld41wib7ysWmt8dqvo
rifGfMcY8NMJY+AHN7ItABou+xjd0lHvL61p+semy09zCZHA4fK1vr3g84wCX5un7qIVKD8CcxEr
V3vvwqG1lr4dqkpauRqZn2yzEJSHj3QIEvZBfyO7xd3QKwoGby2xJKuevosnfTBNZ2h0+UlG/X8L
WMh4KxpDcE7hsN4KC5OgINMTDFM5+p/OOh1eCrQQ5lvjP38Y/qp5OPyc5UMZeH79U/Ffd1nCv/+a
jvnW58cj/nUKPpdZBUjgl702r9n5OXmtfu70w5n59K9/3eq5fv6h4KR1UA/XzWs53LxWTVz/NYxP
Pf+7jb+9zme5G/LXP3//nDWkRTkbOi3p71+bpmFf1Rjmv70mpvN/bZy+wJ+/35fICz0Pfzvi9bmq
//xd0sUfuPbppmFaqqoauqH+/lv3+tZk/aHZwrRNIat8iGzzrKWIn/kcJuQ/ZEvXpkZDkD9T9d9/
qyDqzG3aH1RbKk2qTIRIM3//69t/fYm9/Wz//FKbRs73d5qhmbKsTuOqZeg6mTp7Gnm/e6cNsoyy
XRHhdgvMdUUuPbjkOC1sfM/EhIvb8BYccL3k7xn/zet0Gkr+9slkbnVLl1XbENNQ9N0nZ0bdYhMj
qQ6SPjboQiTX7uVmFMXyu9/j6zf+/rVt/sPn6LIQjGa6bAjjp2+otOT6pwCrQ/IpxDwVzBjBMS1G
R10rkjs7yaQLGpr+3a8/1jDkHz94+sUtfiMFK2Rdt9WfL60r6jD3p7iEVPpYujJngIMM6wzh2iiW
XbDRKYkx5IRMHAz7LP+kVTUBmsQiP3aj5JVbyQAnFeYDYVfBszS1ylxafTE4dtQapFuHeKcBmsOp
05Ns7JmVBMZlWWnEGhepFurk8pEMIkuQIhtGDuniw/67E21pgiVItNVYghl2o6H5EIQj+eA6kg2P
lEWAtlCFZlDkRPiRLHPQSDfIiWfnQh2kT2ErMgQ8CulDBVMEdkzpow1m18ptzGJeZ+UIURt6Y6Fg
l1kb56i0XjDN0Yn2IHx3T/bspvFaZyS875kB6vkDue5h2bVwYxV01QUikFq9D4wu+JjXpU1iSYg9
+jwkVhVQL1AhMwPoLTkSdJkl1NSCabtB772yt1WRVM19WnZFjZlBUWT2Ch0U+8EtsF++UoumbFYK
SjjLuGvjx7KfAo1tozA/A8WC658W1mhZZuQpgX42tbtrjHrSvzGwTjV1k2sQj/lH4oLFRxVph1u1
ZTkTdsJaSzxGh9Ro+b16ZlxfzKSHVhqHqC1FfV6tFK2HSpLZ/kUgcAIRN1McSXT6Ma5U41jnhr4t
tRoGSA6baZM3VgXNNAQngmTRyN2LNyUxmTzb9aVnrRrS4hAPwasYI5IpYTPaL7CdUyjncfolzxNj
j89Osk2J1LC+ldql0OtqpaM1d87MNNoKkOq7tomIdmiFgJsgVc2qyFt/TawrPaq2qjhVOHTISQ6o
DtkDicZCWBAMaqakYHckeFtRAd5TLu5q3Dt3LsxBIh7Qzk2sikcWip1BXh3FoaswiYZNYsJpHFUP
zZO6y7LXsRXqiuVU2Dt+oISgX1uYyIveBPcNc62UH9sC75Ec52MrOEkoAF7VUikw6Gy7A1gnsehy
A0sYxR+ui0CxiS26vBjjZDB7J+rr+FmEQsdSSPGq27oUpQNvSeFOqpESEl51o+tCvib4qCIxr5DG
hPTjrrhvpMfYIyqRy263beQe1nReV9W+zcPmpQxL6Rr5hOrSiLI/q0EcfRkK5GdjuzAfRJdnK6Po
YKxjM9eyOoitA4l3e8NqCYaEMSr+kuvXA3JARjCqivopQS3kCw6UigbQ10BHKRq0eyS104PbZfUK
p9dgFyhWi1gNUaZuDBELUqtopeD4uy1KdOMBAYUrH5zIts9VxPZaLTzhZGXCXM3TtSnFPsmtxL1i
mPewR1fjzxWAMaKQgHSSyPVfvKII4BhjKC/c2mauA5nK8kSwl72Ye5hsIIpXRWutVILzR4TexTk1
AxXrCH/c9ZrqX4+t4SPrpVtXQ5vLH70GqhqspP6c6cPkDy/DtS5LLMcRmNYOgRFVTH/AU3uy4F6G
+uotrcSSJ8ldYaDc4hdXVjU2GyOTW8fCkeuUW3mHMYlaovg26GDI5EEcI+60gwrdf4Ouj7brhjx9
HGK5Qfgz97yrQAjk7FrLivcVVnrbptEz8r2psmUyTdId7dr4lIe4MkXuxOouyVlkxMia9Lkq1PqT
UUBK7tO+4+8CvoBWGcqUj5WGOHTSllB8UWteFxlCqQYXxUGzzncyGZHTToKuQAKYJwMZids6nyAK
fWHVR1dqeweZlGCDZEF5Z9ZNs2zDUQDgz8ULgRN17/sERsIcyeG+rJtzWhTRxY5qFgwM+RduNvUQ
5zxvwzDmxGYthmmDMYsAqbsXZoSGNsqGe3PwGtbR6BId1ayGXwHNfNcw51vhEud+kfF3ASRWA48u
EN7SJgcmrbJuK6XPtp5QylWqFsnKhumM+V+MJ2rYWvtEzm1igXr8bEuKtTEZuHdDMSrHps4HwqZp
o93VRRGuCKq4R8X1+qs4AXVvI2i1E1rYkCyFtq0R+tkEYaQ+DQCFHeY98O40+CWYnxOIFsrYb9Ji
YvnJarbRRFNsC2swrmIo24j6SgZEOpI6j7CzMaNDrnFdGAVhb3hTmZ3Ipy4ZPkWNXO5kYC2O0ub9
ukEmLFhGcGK2CA5028DLxFVJZOyqV4UBMVKEK7PWjCukWuVbZJC0TUTKc4nLJYhPv5d457nyZ/Qe
3WXdackqjVQDe3lVejFIP56rKOuubCac95rSlTuvyLKNbCOJVuhKiq+xjBNgjByrhJnDE8jS6tjC
mIbxnmW7GsFPlq2kZEpE+5YhbuI7XYUnXgkf3n+ujzrCSnV9LWywliu/T6a3bNnCJMw17x4OxYQo
BFuM1DaK37usiksuctinvBw6i4gBAf8FJMPmRjLD5Cpya+OpgNy2tdTSPqMLKT8kaQ+sLdeb6RaY
MrhMbLJ7nC+abGViVPYxVtABknigSqgKWnwnecwI1qTnJvH8IQM7F3oDtFvFzrQvVWzhStFbpR46
dtEb0UpCCy1ximEA+2w3MlZ1IbMAfxkpuB2hFGOg0KDIonpF2wHN0SEgEyTr3dgsOwOxCdnLAECO
IC+SDLsTCNUBi7uklYtnqXY9a9NGOjS4NlOgsthKmzKxkSOyHP5YvtRxpb/KhJtXpRLb2n40Pf2u
glO5Z46hXUVl0U7WnALpgyRAZT0xNNShBqxfIRl5ot5hpeqKRUmIgrQz0RCU4+AkTfiVxmd8LyXz
wfQKYFB+nZbXte3q2COAsV1UaKzcDb6KRLcNkgx44MB4vmJiD+Em7RCOJwmHgkAnhEdsSzUDRoMC
lh4QSRCqKpm8M1LFQNpiopujU9g8mQSVKu9OD1UpctpcQzSxRGe1wwnHD65xDYh3Ihkz3Wk0e/Cx
7YP4u0j6SdRs0O1+WkMXmoImZiobm8xH3neJS9+EYTZ40a4JUian0qphkLW1aidLjakoPzFSlrDD
8Gl9ypnDJAyLHUvgAYESuJ1NnqCFY0mAc2TcTQncSw3IdDNDb7pP4vSugmWKtmYdevrBQF5GRiXQ
LGsYmzbyV1qRo8EU5dJnrangG7QIHIGrS3grNEPYXZjepf5SCXR5Mp0KTbyEcNoB/K2Fuy4YLPw4
suCsdrq0t8n43BeYEn5oR1zTWyJ947GXBh3KDrfpoS9h3sLNrQ7ZEKJKHpZK5RStgc5Pjjpdlreo
O+ZqBc0pq4C+BTkenoE3JoCoy142HbkeUVYgJJei0o4XwpnQge4MkiLXy9Cq+1de7OPRFTiurkRl
9QPKwRX3ja53urKtgWsXjj/JIEkCPT6pFmUHVdCSYJYFyC0v4GxDV6hrqX0Cuo8aEaNdWEI+GLDK
QnSDm18zYKbBUw5axgXVbPcymYyD4afpWYFm461EjXIJMTGetRQpBiwEmTo8hEyHUDIn43sL+h+j
oQ4JVxiWNqDwItkJ7MS3ihcUSxTT3RVer7VTdYW6jWTIZ6Rj0rUSxTpJyAC45BCqNZoodfppjJRw
WynQBXAxTNZqZsaPmhJoN2Mak8xflAryujtp6BGdk+3Mhn3ToFlGlre5ivPIYqIYdzWCw76hVvss
7pUHzRcqOumqh60xd1j9JGzYLh7e8I9jrId4zMrFWepKfBdQUD7ZVTx2KxRVZWWLCBXSezwyLeF9
xVhAgvKRgtNL5bNbTWI3jZQVN34TWIv/MKHgqm6K75KZDOE6B1+9y0G6QR5FR+7Xy0EW7N+vdiEw
64rCIle3BN41lvnzahehXFkSKetsb+iZp+kupoZoIQyV1r5FS/9HkZr/XhjmKn9Nmfm+vtan5/z/
g1iMUEz5l9GY22dC97+dntGmS3/7X2vocZ9f//f3sZmvZ/ganTFUQimyaZmyZgl+lSnc+TU6Y4g/
FF0IRIk1xeLHEyQDvkZnFOsPAjKKYZvocrDEJ6TzNTZDi6yh0WRZNhlTnTP/T0Izyo/3jCVsVUfI
nwywQnjIhNn3Y4TELKPA81Kkugj8Oh7P11ps/RW5vA2Ovl+S1bB1HWX36/tU/Bgu+fuH/hRql3p8
Ksn5oA92BCtxZZylrXQ1fmh37TFf+2tv0+6NK9OxLvEn+wY2w8LdjnvSruuyQAdwARsCZrB+kTfy
TfA8/Z99+vVfqP+7y/JTQGf0SzT4Wv5Csz+nKJcCxHxAruAqOVTO4BjLcF0fEvy1VmILYNsBCr1E
5Zct2nDL7Dhcgk3/aDtSuFRukHpa1AusZJfenbm3tmIprxXH3It7nKSyNS9BpD8AQzneGiK2vuuu
f/1lzH++3CyMCBNrUEOnL/tdFEyrcPrLyRut4mO6U5eqU+6MZXYPyb7eIW4bofVy7s5wzWHu9yij
Vyt3rwVLsS6ezSudSekHGwr5unwyH6vrfmsvLXyroH/ssMkr10q86NaTKdsK9Li58bfMOM8kUN2F
vG521gfpGu+dD+qKhd9SXSDnsu1PrC4cL11C33estbqVVv6mfIUQShbDOqPLfrCPv74GTON+GBz/
uufeLwLP+PcXoTOUKpRQH+JGN8adKm90+8r+0N9VH/1bvPMC7PQc5QNzQTAoKbohFnLovtPXSyA6
4Cq8reZUm/oW7c4Vif8DRiUrg1/bekF8yMgXCKq8ertxb2/Uz+ae92e2gCusIYvMa22RI+K1RVkG
tZdy2x8iR12iU/NIcOiTu0ZMeWFtwew7+FVfTxCwi/lMEAvwzx5AUJQvkkv7YKp7lXvEXJGA9r4A
/wlft2l0lg8sHNv7bmV+KdbqERcVPjZ6wlthFd+H/ybMqf4YT327iIyPigk+25Zl66fHIs6LbOxY
mq98LGiCZxmp0nYhENrYG6vS4Z14xlhRyS+ht+An3qJys1cP3ape5sth629+/Ztq//SQKrbM8GnK
qizmn/y7+1puJfChmS5WlVM9GHuWcpton5zIMmJZd+tCk37sFabxS/clah35ghAvM2/1StlHdz4K
BcvmaKgLME7XyZ2xrjfgi2WEIAg8LeRm3WwtnK3OXULsal09mjya/yZ8q9hiuuveA9RfL+h3X2G6
4N99BVPpdQ8lEpjzEJWZh3zysous3Kn6QQ23Ir3y43VqX81EPD1fmiE05gRN87x7QPTNlsaNYSW3
KoYeavt/qTuv5caxJWs/ESYIQ5hbWBK0MpS7YUiqEhxBePv086HOxBk1T1GK0X/1R0d0d7C7AGyT
e2euzFzrLYIgaOLUsOrG0xEC2wVnR36aBBGqRU7kk5mGebpHL8Uql0dvNy41ZJDNbgMjtdezbFCK
3BKf9etsO0Cwe+R/hrirXtdrbRcuUS+AV7ChFILe8K0O66lfHVfHEmFlinasVDOPv/m8HIIVadKA
fko/so/+6bwWn6gUUz08WUd9iZeQVm4C3VIJe5+OhxZWv/2ArMQ9D8hWxQqWNMS8rWbVjLa2D4Z1
+Fvp1wI2QDtnRmcAXeS2Fjv4ngX6ETZOtlTgd+NfxdtCkRnGL4T7gsVM2QlRhPMLNTfUz7CrEfCY
vTseN+f4cJT5Gq+u/XSuoxglvXRALWFcWQBur4Ya+TJsL82v4SHjiH4V31Xf2LXvjTO3p78XTuag
Gbl6gMTnmToxZ7CEpe4Q697Mn6MPOIctwaYFwzlvlG1ntbbqNE7lJy7VWvvYh/DlsXVLD0ptq8Ki
g3xB9DNwKUDrMrfm8DNZJyexj1ZuqwPq7U6Hz2pqT1QpqidHAnk/FG8V9S/b+W8iglvZofSp/5Bc
yQ6d0am908tpUx5UcELkgpzWzVFxdgQ3gyt+NRdNHgY5gbGDhx4e26Vos8v2YGh05o02pe6aZFIL
QOMZLTDIYNBU4UYv5XPqQBTem4kXOf2i603hDhJ5K78LbqpNrJvhnbEtDlrOLci/wtmGWJodvfy5
LKsV4h3ISq3GR+hz69W4QBwX2rsV6nA387fhcAI3n06S9q7ZhPCuQJFh5fe0ybrt0ngafII5tEAk
/5Ra7XsNh5Mz21YOLaLr5FZxMi9/Dn/NHPW13Ot+lLKTm9tii/jaIruBa1FbZRadSf1jvSpe4AJx
Qzt5KRclR+dCOwyNNVdtwxm3VesYmS1NF7vhpOsReg1Tvasf0K35mIl2SvMu4xK4JadBuvJ0L6iW
NjPlt/ZueO22SbRIabCuLGRGYA9KD+1CUuywstrFiPn0VnKA84cG/k1FhY5p3MKwYGSLIVkdEwrY
rFlvHXtLcY6nxWgsIICdaLmA0/J9GzqQH7NCPRerJTwpvlYtpI/5yTWOm9EFf5XLZdiaoYR8i5W/
jzQIbGdb4xdtMt75RTyg4DfcV0vEnNbty0CACMfiPlxqZsNQIjuUIWJj3kCUkR2Qii39VHq2Ck9r
ItjjR70u7zmlnqSPgKjHz2uHcvsp+UBIa2ouXwG1gJl/dPT2wkXn4wZAkBPaYPuzXUUpUrQLEqek
2ySC2hoy82YvVqt8vFW0dWU8gMCW0KzoiDbAUDPaQjRYp/muaWyY8+HyJq9joUM16zbljkr3cGbL
45o+7Ch9z7mWjZcartjMGkEBaegyUfRSWxuUZZs68R2HaW/ONjOHc8UZ7eOme4gW/V1vn/eSM93F
s9fCM5x2mb3Aow4NwGnXBZZsM/DEiV1tJT3IUDsDnTH16I1k0wzT0nH+NdCqc8++8OMdViK/sTWC
g/jWQJuRmJETeaKfl/iBx2X2GwW4PbyVTsYRdhPaLV7g1OJw2iZ8Z2qmi9lGH53hNbnVKmdcN9s5
cIBkB0DG9ROETgOuVg0flzUWNuu6jK05x9mxMrVfgd0t+wPQ/FZxwVOX4Hkeh4en2Wf8qrM3X0ZH
q3/mXA3gwr6FBLAxo4f+qcVJeagRy4GL/72CJO+Bw3O0zmueW5r6RnwanMlslvNFTpkYBzu+T77s
vHadrMq71NMWkkMNgeNA+3w7LjSnXRxd8BPreI/+sqnsNWu0REt2Gpu+Ol4E9QszqnQW/UId5HDw
/fmAbi8I1L3qD7SY5RwTqHjldvMiVegrY9zTrd5tIyfX/fPMJnHy3oZbLUd+irTboqbd8gUx5SW9
VoDJp2o5ruld3I02LEcEMvR4PEcPyRYKXEdcy3fB9ujnuzNokwXtN25Y4CREFsLN5KJXLp/rcF3A
KHJLRfaTbouevj7+kpa9L8oLFhMt99OM69aBolaFko6RK57Rryf6iLa0wvNq9t7rpJ9SR9c3Btyg
JedduCsXLYkQM3QTS/Rkv7rH39+JikmdvCM/DDa0xWA+MPqIqq0ZjkFG43ds6/Z4Ly8EZ1wFm2qT
OIUVefDpWMfl2Rb5fbaD94niHmgl7s6vcIjmH7CorwdeFxzSteHAvefWi8qu1mckukzF1rzEG/bB
b2nJIDu4dA0zugfUSc330aKq45ESLNGimtCeb1pHdNLdmbveLJbcuQup5c58EJ36NdzOveJJv1Pc
zC1hXHZOBGmhC/y9BKSf2YkNDLISHdSHVLwTu0VYIULPxZrdKyuyARAlWv2hV0zEqxIvAZ+yzwEa
BNCeriHOglb9dMhy2jrsqPLCl2aRwUi6maJRtAWM9QjTtZM8V7sCk1xTMUoCTXiW8JSVVaMtib78
cqHeIVZ5DM3aaf2ydI0ADmerXoru8QPu5tAibgN4npk0D2hgcXa1PT6w7RQT0bLicFzqNstHUkm8
VVHBc/J9zrZgfjRPe2jukz0DPbLvYN20St0aJimJbXb0i8ARX86rVjPD3Wmn3Wa0oyLxdse5lUR+
i1eAwxz9kt2zTT8KgRhPvI0fNEtz0mXO7juaeNJU6G3Hwho//sRXp5WeHVAfBX6PnPEt8Rsv3ycc
O2Cn5mhGi8LjpmFTTLsZ1ia7spXlfDs9v7I7u38Upv/PihdEIs9I9bH1TXE7ZnboahZ6mM/RJn2B
fs2Z3wY8O3CO9yQnMVvNSj2oRY4udxi5k+Mdi50WN8XSoJDqDl4Oo2QBRMi2oBozrOBZ82lFWJO7
8NrDCbosEx2CxfjcIkbhJnvkiveELo7xfKbt1EzfIe1EsDNenW7rB5lz451PHHei1ezjOSw8MHCY
WbZQVwI6wHA/7NG2S/YqItqSKd4o73O/WZZWxBVhab/CpeIb6+BuWJ1v2hdEOOTXqPUlmldxi+fO
3J+HJG1hCxY4DQGs56e7Jj5MhF6SDd9YoTij4nY4sTO4T+RbDR0eYQmpXKrs63KlbSmsgniMYD9x
yLctSpDPu7lbeOoefRnmmn38EhymVRUsRAhdvKdx0WlriO0z8nqhmd1AXFI7s49mC83iY2+grOA0
76dXrSDhYRofpzOqw5a8pQjrRn3GXiyJ0BpXIqdl3NQekhYFGbPYocPB8GLOfvQ3ldtgwAYX3LIw
8+oCIWayzLfTzoi36q6HQ86aLZCyMdbqzKwWwuKECzonKhOwL0Bj+7jKb9sNdLLmsIJeelfte2t0
6LCz6b5ymnsWaFGx4YPl4PJva4m/zg4LjjUHMOUtxoP2Kr6KvjKRGrq94FB6XUFI9yFBYDba8wXi
qyiTfcQQa6Iv48cPFfUxLgyW+JuSI782+LjUmHhS4NQf8NTMKv4pNIfg/rQ1/DpddPfja/RU/crB
z+kTl9eR4amijVJQtqSmaMPpzYXaW4GHy2DVjmFFy/qttZR3jknrnRPX2OaO5sGyKfjrdewKHMP6
jjKdaQM3loEVRtPRlYPXdCg3rQ3vhOIVDvV0iwqu6qqrDleqWCCqtE1tSHut0yE/ZHeBNTPPv9tt
tB/u0x2hiuBzKv2BqI7Oydgi3ytzDU7oR+I2q3gdnL30jmQqSnX7gbejnQAN/MvJooyWSpFg2f6u
Uenc6ey4zkyp69/S/BDe8Odt4RfycF7tRU/FL/E34Lv+doam3IxgHKMe0JHF3ZG2YbIldKD7nWQD
woQOunxIothntPNCihdsuT3adATUPnoepQlP9Ftsjh/Br2QpeAzPmz8gfxO8V9SZc78tc3v2SHiT
m72wqFM/UW/nFreWdVzN1nRMx9oqTdasHxo3D22+bTgXyXMFsnX+0HfV2vC7HTxWFmpo2RZlrHW1
HhQncFp8aznxjRcOu1izZzuBNQhtTpioco7timtHgrwV5tjUUZatpe+QhIHPf3m+qZFw8uNDtoKJ
acOndBYMtUeERzdHB40V0VUMu5/vhfs56iq3KJCE1vG37uHuEbZsxxWBtqOjMp5ZU/CTmliDDZd4
gNskLFrvz7lztiCats+/9bfOQMrHiTeNpXhiY0k0xqPKBljJpeD2K/JsS8WLTgsqfmzsr2O/4Krj
iMkmbmz9NHOoyrGgvkUQ0MlDPE7V4jYQurvOgQRZs3s7Whhola/axhO6exUeRVe2pihSJ0wdVlNM
J3tRtURzrFjS9m/PvQqnzpQtwesdtltt0f90y/6w6QFax4tgL63LBexodnHPkXrTOttpoQd8RHjh
JcLM2Nf2h/Chs1lWHH97ikZb9+MYu9Kq9YZFYEVP055N92x2DotyG8KT3GW7stgG+i1ikhp88cZS
mC1n+kIgIQdnKCfSByohaJ9TRy8aDgoL6dPIR85PTl9axW91ibdlt+aEn43b4HC085X+C+7NkMAv
3XBy3HWHHEZ6XJ9qEy24i3wcwqN8Vz5CaY29VidXuTuj+PcMmxGnJjwTexrMuVxQq6YzhutzOrlE
R11BfXtyCK0lW1nQke2UbG6GsKg3CaAzeB8sYAtgjZl3dOjyh+holX7A1Bft0kci5+5mit47B+5i
o7ApChEW2UPr8vfF7AYRqr0hWdpz46Ow4BjLFIiIKZTgR7TQ6mQv+vGm9LCbZ9hhEjyi8OV0qMNF
6uLLtF5unTxh9TUkJv6zfeBfeBKJXXEmqRKMcrPpv3/Ck0Z61IMoUEHWAXqRDrO4mRzZp7RrUXxT
xy2Sg/gP7Orzu6b//uldXZSkhhHxrtoe3TlIQGFlG3WpoUka+uHh65FJf32bqOjkPkSSH+oFiE21
i9wnMSB2BagFOagz3AS3iiWa/WLuBB7uDDkL3ey4uoolfFP7b8f7NwRZ+vQFFwhynMRSTjHY9AUz
K1j8655HxdOlOw3sXt1+PWLxn7Wd/7OWn953kZoxUtKhY8iIWzfdNl7qBUvNR4/Cbsz/xzdd5GNC
lIRQSWRk5/VAkDwuzqs5Y4Ltxvn6TaQi/7Zp2JlsT3XCbi9ylGmfVJS7MKgc1RhS1mmwobhDfIIP
xqsc4va2tPN9g2Kto5HFd+fhbRcvSUKAVdWEm5vqoUid/F1+7jR3BNzj6juvguM+6+xMI8NBQxf5
/5Nyi7iE2XQkJWwNVt/3yk/foAUGPHqGnVOz6Xd+omcCZVEE9XQnt6uPXwgXbbjh34Q1DiMns7Y6
78n5O/Q92hHX2w6tyhV8naCY7+UayAzIym785KFziJ4br16pH+KutcPGB9hsCQh+1evQqrzuNrrN
bbL++otOaS1gq5sCWlH/SbVwZoV7hBHco63aA04AWvLv5QoYzO1ykDfJ133hTXNJOb3N+SAk/LgN
0xd1f3RTQEp484hlI0t8XKIeAn6xZfVuB/XPEYu6kQtecbyRtqM72sG2JdBKuJWAfV6pjPH7hXly
obHZlrboQpTycLqfvQ4AmuA+65kX3mcOXq+j+LXL3XfXrURqwkzZTbi/88fpj0oPwmPoGpzq+auO
lCMtkA6Ih1scghsVxKO3tqyC1xKbm9phot8CT9ola9mv8cf0wQ/dNva79/F+cqspzlR30b2G80oQ
sIzuQfCLTeohpvPn9rdKMgv9R1XBZW1DS077oooHGjjD/ohwiFUS5ysmgL+VI3nrGA9z6OnhFuS6
tiDbtLK7Gkp2K0dc8kZ1ywO9va6+6ib1JAhHrWRY5ejxoqGK7yGTeMzuU0RncWxyJGzMKVEjzFcR
slDpKpw/lfECvdvGjk8LmYrrJdfR1BSH8IXR+wndlgloFBSfji7uu/vsOWtw5yyyS7jLiN8haC84
sN4qgws9N7d6vIlv58wKbKh2vuWyWmhWtBk90LE/DiXc4f7x9ru0jvy3k02WFFoBVF2kB+ri1oir
KAvUjpN8QlRJE7rlfSib5zU24KRbWFDs7Dedek7gz5bFesKYuEPxJagdd/pDuGjJ83DNCsvjNwmn
qXXhP+6Yz192eccEQVihBDjdMZ3TbYNF52gkEjCf22gFoOlPnwiYfEtqlWhVZrYifO1mTUxABGb8
SdSKxAQK+cf34KCve1JVaBXazXpuAbGnuN8GwVD7lAHrcyzcKLflk7QV7OYucbu372o0dO1vKR+a
MkR1JhuGqv7J1n66NqtYiw2I8GTbFp5qIiCvPO/K3qV+zFTAHmj7MeuzW5wfzxq8/zM/lu30IdyL
drcxoKzydC+BzwN0rkRuSQYydWGMJgMzP1uBDfNl/R6ghjO8BN0r1fnNAUxS5ZZSOarweW1Ydrvf
6cJFeU+yUM7e9zVRbXErcyLN34OdsilvIvJdHUdEqJgTz4qr7ZH2I95JH7ob9FCsqDJfxqf5k7ye
zz90vwGTgannEUrMKl4iAgJkCi+xHbFeilcvR1eziRJAsqlWc46+uEpvS45YYU+R90Z8b3zd4mj0
OOhziAdLW9C9Bh3Yk0k6NixtyNjjtbikqid7C3IbLgmw6ybe5bB3pRp8Emlmz06ER6HTLIZbmuyB
dWIb1jXzSD2hrU/OnyWb1Vv9XKyC0gO93SyE2CEce4sdiNI8RTNblOPd2SPsWovsjT44ZWbN98a6
eItfisVpM8FfIpjWYkacHJh9S0ZMuWkcwgGkz3IuEO3+uO0WKkTbj8I+xmuPPUp1d0pKLD07bqSB
qMHM1n3lzj2YkckL/TmREvd4q849ozPzjbZPUJ0zSfH2fCNsU0hT4INL/kTeMThdBx/6dElyKD/w
opaorTMtxOgy+OzfjhbNzPxz+uzK6e16ma+Bu6ZJLxbxhrJWfTssDK6+0zI8hCSaFzIUTOZA0POc
PDJ3K1Ya/MnKFlKyQTDb7EDFR/e40dYcafzB3oXc2ak3vVda+aZbHZ0pxDl69BHonrw8rUW3Y8Wz
hfhEW9kKQXWv3/VIDWNcqqd8IEHnBA/tUxnakqdjaTJbS/KBZJezP7tAdKecD/C1g1CfP3yM9hnv
sicPRu6tdzMcodNyir0nbBoOj2UHUImHBFBtVZvi0Dmkr8h2vZXA//Ka5NoOGSaHimcOJ+R1cBkb
T0Z18saAu31foBC4ONmBbxDzU5loEKvfBT7cFSH8IHftW7ib8NrO3k7Rbnir6x5VemCutW7pd1C6
5/SuR4eIjA0KUvpOER977hbpRPcdRKJ+oTmhdiPKSJw5yUF8bAHgSJoQ7xS2Lm8NqOHQ7Haz34bV
udROU/CuJ28j1z4SIksJ/DBAScc2XEqUJ8C2NVPlkU6KNLvNo2dFX1eq1RPLhwtBWVKwP86XCEyg
/Ko+SHCOjqY0WshP9HbzgQ+F/IZ9/D1Y9GPAQyslPlnAX9lbblNFg5gS3Qnvxrv2dNrjzcOQ+R7d
dIfw+DyvqLqxEGdqJ/Z6i3oI3I3Ojp7bV8PLlii5vgNAq2v03xnl78KbrxSH0m+R2KNMFn3qIP9e
DFCamuEDt7+yU+3RP+7k7YRJdqTZ8tWEi4P+r1DddsCzvWhFNAEy2Tyre9oSCnBlxQ1AHSQbiRl4
Zn0Z8edX5X140hx1iZSWm91BwK9gLQCS6qRuYQJsuqdXKGWsycgMvyntbg1kpPlImDssE2t+K/rd
8myi5biZ+49QjoJM7OWN9CSmXrTWbrInbaPssuX5Y3iK56t8IeD81Pawb0iToJUL0WRKoghxoBJR
SYoNVJxSbR21z3r0EIsWKenj8yCuwvJOLLwwfCbpk/YeWcDkIG8FKnItfV8BHjY2sZMjkkqGEWR/
BFGkR4VTgjWugWIHl9gXZOstX2ib+W39UbnFMlnWK4U6G/QZTfBYWzvILAgCIYepCmnyRDrU2sx8
ATusDzBsj87po3M7G04zV7qbPcub2gEThe/wNaXMifIc2dcbs3Ll2/DhfVxMSRLq8ifviWqm3Er2
GpTcSzopVpQrSCYMxGZ6BzMF2VLhdvoI4ImlTuVKuIp9Lo/TJnqjnH1+3yyopfBPaLs7uEBpiWsG
dWl5r4SOAM/zqypb6d7AO/xV9FTLoEhjyr6ornDeomRdzG/PH2Vng6TRzlaJe0HyjdkyPD3m22HZ
91Z4Q9AODz7uI/m7Q1ObARJgfWBlw636EpIKa3S3P1sJC5SalIYfgzlyfRYqTxVgOFqcz1T78rux
zx6FFQIbAhkyNDpWOkLQ8OFzpiwiYiNgLOlgPDM0TsqM1c2Bdg8SvGxmmXggRYJOVwqwWzFtQm5b
SBY5P84f9OAqkdm0VnEn7JtF/5vbVdynb2jYSTfQt9tfh1pTKc5lZQlcApA2yZpM0fJFoKVJ5bzM
DF22Fa9ckkIDPxK80mu+QwH+FqV+fs9FBQuMo/IoRrgz000vr2owJ8MTHUQXv6ka1P/uOP3viC4Q
gDZsu7zRGNEUD6eLyH/SHXKbtv4SVNQBGE/yU7ks16dfsDxxZD7lpFiahyIwyyWuz0Jb5UtEBu2I
QqHcTTc0RP6e7Ul/jf5pe/owXHGlk5Ulu/Ry+lBN9C/wcyMYkszSg+XWV5Z4QyTfJDvdQQGIWpeT
UeBWWmcQuNpSF8XdzJZW44swFa5Qdm3XD+j8LKp/zfj/qfT2/7eiWkpZP+3e/2hwfoh+1+fX9HMR
7Z8/8a8SWnFm/JeiGuJckeeaIc5ENsa/KmiBuf5LVBT6e9WpiJX45d8FtJL8X9S2ahTPsjlhgZtK
1f6ngpae6KkdzlAkTTPmCg/5v1TQTvv7f+1MABDSFJoKtYvIhHcO2XjKyDNqFAGQyxIG+Rvbmjb0
3x59EY71kSqWp/wEJaBabKBQsOUkeReK4OXTHO//9aDPTcvXHj9Z9KcABHkr4ZgJ596vY43UYSHe
FnqyiyqKFX/0gstuaKIe49Sf4s6nfQ4VqEZG7zTdnZKj7H79gn+eCP+ee3UCmT6NwIDoS++ksPPn
WrM2xKk2RK7QRiyQWei/eceVWVIv0DddRYq0hGnRb+YB6YRaEiiwoUBJbc/CN/N0ZQup0/A+DQM2
H3lWSFDiZ8NJg3kUzpwiSoRv0L1rA5h+//T0jB7JoYAOxI8yBR2VCnK/Jps0B9BH/OauuTaA6fdP
rxiOA9LEo9r4w0zwTzpZGnRWv17iaZr/YgPqxfUFk0fb0zbe+ieEIqUFetVQ1jXwish7LZ00T+Cf
RE4b9Zhz8sPRXFh0r490sw1946dj58iDsi8M6ePr0Uwb82+jubBoSYLJG1mSxheNMPhFFzQC4ZDF
eGcVPhFfguqTHqqq3AswF47flD5fW5wLMzfq8qjFKHX4kEZtqhlQQKw9fT2cK1vrD5XOp3UXEeQ5
ayI1EwVK1Cqd1rPiRgopJIrVIfiZcfwBkj+9Y8ijvqWLrPHLfKbdxMgcLPSTMvvGOK6cIPML6w5O
Sh3OhKyhiE69O+bFusBQMiOvrXTUvjlnryz6/MK8c0RU1TFgBFqgJBk1fL1oCn19fGghWAF2psyR
Bq7cAitKXr9emCtrPr+w+VDrDJWW8toX2xE8CLV7xE64auNv8kzXnj/9/mlR9KYtY1h6Gl8uZrVn
1FlBPhRU5+uvv7atLmxeGupSYtfWfjGXNmdB3rU0qJqnZrC/fr44PegvZji/sHD1dBRPwxHih6YY
DFsLz4oNO4EviFAyDRM5ab2Xy/y1OjXWWRMOYzdb6nROCnHifv0F17bExTmQJw1Kd9KZI0YzNh3H
2EKNZVeY63voBj9KFFnshu7+n73s4gCIajU7HxPoOpRZBT6FUoWtzOR1eU7Xx66cm3TMqZJ6/ubA
/mfc8e87WZl+/7Q1evgjtGpe1dTbQOJcBo3fz8T3AZU/Q89fO4G8QSXdKTnVmV8P78peVKY5/vTC
CLYmNejk2k80HeU/eW6k+37STvhm+q49/+KI6AYaIKsZ0xep57mTdSo1pTF9fl9//ZW9rlwcDicE
bOkeT2t/hnLial5T9Zfkg/DcdGBPP3vFxWFQG20cDfRh+2MOjJHXv2jeSK1CnN99/fxrEzT9/mkB
pBPMel2gVX4QHYfWO5+VLnSPrZj8+vr501T8xVovI9hOzYtKh8Pe12BcyIPu8ZwYVq8nKSLhhfP1
O66N4eJEKPskaQUoZPw87e71c+7Hg/rTJb4w9q7p4jLP9do32nAd0s9QSII1pME3BndtB12YN+yB
Z56PnSkDU4Ij9AxFx7akbe1nW1S+sOhQMyYfEgMzYL3ZdCLiqMXsLK8CqR7tH02/fGHDDTR2Pf3a
lW+U3gBWL2XJN+7DldmRL6x3jqYDR59U+kW1PiW3CWo3x+i7ZM6Vnfmnq+fTzj/DxiSFZ6H050Xl
ndBckZScjrjwPhDS5dczc+37p98/vaInGhbifCz9LKXz6DRTnuu89uBEf/z6+deGcGG8s1Aqh7Ss
S79vhF2EbEQMXXisSg9NeTr87BUX17kSkLwbtaH00/wXwjbuSD3dOB6Gov9m91wbw4Xx1nElKYnQ
l35DuaBwDJyzQKTQphTYnb9Zhivng3xhw1meZ50cMQbNGHfzLlrN0V/6enqurfCF/c7DPBmOc0r6
s2Du512xT1WD20D2v378lS+XLqx31OpEgF649MVkbkHEh+rVd9v/ypdLF1YbGbPjKKpntn+W7NIs
fRjaBJ1l5Ru/+dqXX5huXg4woQQ5WzNUNMpCIYBqwiZxfjYv02b6ZFg5DHqQcDEvsg5+OxvtJpYW
Xz/6yn6Upvn69OhWl/QyPSeoU4TyLoyhS4+hhq5S6k0Mbfz4+iXXZmf6/dNL5tDw1DDCsa6y/BIO
2U2cle7Xj762rhcGm3XHTE30gM1+JmMCIUOj3kbflahde/iFseayPoepgnkXxi0t59T5I5xOv9XX
n35tVi7sVIf//BzA5DZ9+q/iHGmkS+fvP3v2haEOXV/GjYzoSFzjA+q9+lblof31s6/MinhhpboS
aFFxiiuolCSv1kQHCovVOLbf3IKTyfzFhRIvLFWtctr+lRPTosm3ZDzWnUb1Yt5DztFTPp1vfjaK
S4vVBbHPNY6yvskKuhy62Um08qw1aPWJ9fKbwrgrazzBwJ93viDlEaRD89I/NuIHgmCP3en56++/
Yrh/SBI+2ZQRQI7cV6xClVNmZuQU9zZqDClzu4vK5Gexs3hhuEGVzeoe5hVfOIerGb0HQ1v97MT8
E+9++v5uNJSYcsHSV0Pxo0TPjUOnyb/ZQ9Ne+dseujBcCLFHmH2Ewo/gsKTRpO7suD30p4eif0nk
+pvb8NriXhhwaszFYIy4U/pgpIatTejnyaWHr9f32sMvLBhHtqnUhoNtoBpL0hfz8jtI4cqTZxf2
WxmjkCBEzMx3OaWGUCjMb77+5j/74i/zPruw3bw4D002HAtfP1N3MY8cIlLEUcjVZiSPUZ+A+8iN
TlYq3+UNXA2k+RWKYeCq/uY6u3I2zS6setbKs0Dtu8o/aUpP1UkbNC8k4Izs4djMtcPXw7xiehP1
ymejNiAy19SYCRzL3GxkEcMTzVlAtlU/2l+/4to4pt8/WUdazfQ+N4zCL6PCnpewXxEMtJRZ/uzx
09b49Pik4sirJb3wZ8XvOvPn3aENfn/96GuTc3Ehz0a1mmUjX65U6bpQINTUBQ8aaFs//RDCJxf2
j69XGlQkzplW+nVBDVQzGKiAlKXz9fdfs44LowYQQGsjwpObQRO6DKbqlraIWu/rp19b1wurBio3
jooxTfyMThLYB8SXZPxZMkC8JNYVpLaHPZWpRz7LUU4IKAn9N3b191kRjQvDTmKtnmkahl2f514o
Zlu4v79x+v8+JeKUD/3nXkQwmfqjwgeip/qHyh3S0+n+6/m+9t0Xpip2QaOFBfNd0VYELzmaLNI3
d8zfN7poTOP5ZEPwUAfyLGJKovZQFJB8llYGJcVMa755wbWJuTDSGaycWi7PC/9IbZRRQGJYbAbt
9M0RcG1mLuy0QGcwQRKw8A1oa8sAlcmqWf5s0i/sM4q74hyrMh9enKeWRDr4znnTf/P0a9NyYaBi
MnRIlSscjYq4HWLdGeTZfWV032zHadv95xVGuf8/l1XroUZEF6j25b7V6NmYCdIbnPJybiq9Zvya
jeU5gfQ1L5WfLcQlP00JaX/SnFNMi95AXaneYFj9bpGnK/0vg7nUh0iOxVBkQ4f7GcgP5zotKWnL
D6eivZe744sYVS/ymAhQKfwMmxT1C2MuGmSeSz0qEKvK/aCNfCSivpmnK/b2p9Tmk70N8ZRIVXi0
GFDjL5wWs3G2UlAdp5/nm/Tjla11STqVlpGBJJ6ISUubWlMWKtQKx1RwvzaLa0+/sGdA4EaD55Fr
qzvRpK1qdbqTyK2ZYowews8ODf3CrLus7I59XRV+G8EAFRntjTYod/MEzo6vR3Hl3NAvjbtEIEQw
EpZhjGH1iZLK1lL5u0qwa3N0YdylqBUQYuaFr4oJVKMzqpv6TkTZuPlmEa7togvzVpqx77UQaysM
2qyLbKll4hb+e2qui5P9oynSLhxs4JpEakdciKJPZ7RFHJG38M5j3knfrMGVWYJO7x9XDzR0khKn
LDIBGqy7COOeFPpP7372+Rc2LBwrWGdjDG00kIeMYBcv2m/O7iuzr02/f7LhY5NDhmvE3Ay9TMWv
D2+8TvAtiUfn62+/NjPT759eQMmA0cU1u7MSZjbgjdMhgFPG2Q8ff2HCvSCiRz1LS7+bVzTCaAqs
UVJeohg0VNHvr4dwxcAuu83iKIznx9OQ+/DNB/f5eWhXFZLDP3z6hfnq0tFIw7go/DxR34V5dQMf
73cn9LUvvzDeYaxVqRFPHJ+q8ZZH+hpZ9+GbLX/t2Rd2GyGtm3VzNiU65L+TGqYYqcl/9uzL2q9Z
26iZorKqeZGqFH530TFyJFmsxpuvl3TafX+5hi9rv4pa786Swakm9edFo+ePw0n3skp4/PrxV+bm
suwrEuTTIGZYFRmjLVJ+fqaO3wBAVwz2stwrk4tTEIoQPuspLFyDZGdSY6Oz4Dftd1HLFYfrskk2
lBNVOOZlSW20mBRbRKRnxaITz/nRHKVzNPNO0ADDKdTHQv/NqK5N2PT7p1OiCXL5pJ8yNmpXfHRG
VtlxSTv+16txbbEvbmAhjsu6raYsnoZGSJEm1ilT/puz72iOHFe6/UWMoAFIcFtOxZLaSG1G0xtG
mzsEQQuCAM2vf6cm4nuhiysUI2rRi9YiiQIyYTJPnpNFkWCH2x9wrYkdwqk3peEwyksjl++A/jz2
A9r94ulXZ8a70pZBbEWyiMK5MT3yZ/kyCDS8ruWY8ZjJjVeZa4qsYDarWiLApPBQrche4PW3S+Lu
ITHRfSeYjfXKVQ/N0xYztCj+2ZPDz2Rotq7UDt+xMV6+qDlve/gO+r3RcYQePh5tXD9dpq2DNwa4
Uo6o9FxYAq1ZOE2oopfbPuMybR28o7eWfbW28kILgMvx34/pdOcD3gZwtaaswX6/4s4GnQoOvsT2
n/ru6b7+oDehqvqiFlWCR7Bqm1dkZo5E5N9vz4kjjqgVqFCzqFcvmPBWieYsYmO0Sxp6GQf5ZYUQ
4O1vuObditUaWtsANCb4Rlh8LiEI2bbVRgHD4k/4P/QS2JD/e2pqolRnSkSRhjyLFy6ZVhxuUx9k
yb955fxlCnqIs6ABmubIS0RbGMF/a6bvHGfUCl9cgEi7XlMHZTxnYNo/toYzoE/zCQzurTjESL5D
YKfR+3hm0KGhp1SA8y1eU1DGzI8rxA+aMv0x1AqM7GhiKlFKatWhXts/Qaee/Gj9my3om4fuKij1
9y3Y8qDp8Yje/NPtVbnek9/5ATbui8wLTaYWWSFRavTcJPghT8H0d5iAoYV4x0lsnPuu71j39FKG
wRBcb9IpSLwotOEVhLjrln2oBgiuVgJtPyX4Y+77UdbuQYI8JibCJQOZbgaIPDhCe++wGlwJxjFT
xP9Lp2LjHu9waxsJJr1i1NHgy4sn+eMAURqTen/f/hmOs4Fc//4m4PU6Bm2RwDQk2A7tlWcm8D9D
/+u+jdAWcqzZAP1tUEtfWKW/p3XwHJqtPdaxn9jYL29aomnMsVWlaIEYyuFrI8g3T7ODl25lvl2f
sLaTWdWVgQAltpPcBxMe9L7F5B90Gn4e660kiGttrW1FhVUVpAO2rHEuHwCVzmotH26vrcu0tXF0
pWLJPCLVG6/V0YdwmqFy48h3uI0N/JpXNQoRVHg1Gcp30PT+NLXzgYtiI5QdQ7dRXyNDNStdMXSC
vEEU6CMrtgrerqFbgeuNI+8ZQ+AOcvg8KO9Klfyxm6uNhKZr5FdfehNQrF+iENIx8hJp/xsn/tMa
VxvXRIc7RlasQrMCe7Vp+kudsx+m7s6c049sFl+7jny/7TKuybn+qjejH+dwEtX1kDYqRw/0IHek
5+d5TTb8xvUTrEsApZ1sBJRuLmhfQpN7N48/cjWh67xt/GdWoXHz9u9wrYIVuUEOvUoy4MjhCv3f
Rn+MSb/xmnFNkRWwTSQhJ1LI/tLJ6IkV4PMP6bcoJ5/uG7kVtIbOJkpXHGIx7YvDENIcbKcJPd22
fnXyd45iG/JF+hl6lzzEjtbrrwYaMAaqfaaUD7MHRoEKKsq3v+OYJBv/hXtSEJWC9pdYt18WVnyq
+uihbvwNNIPLvBXDXE8dB9JDAhNT/Wka9VTM0V5BfnPDfRxuGl7//iYMEh0KVkxwUyghPULA7GUy
03e8bo5xMx5vz5DDQ20kGOTwTNdeU/fezI+qQssoCzYWOXUsshXEAr11izcgXzl4EIymZn6CCOd3
j3vPA1DwARQbi748jMV9QNEgtIJ6ysdprOiChAhy3+2gn7vGOysWHqVUW0hjx93uX+6vNyvSKk1V
XmBbFRR0vbF3Fqb8keT6UEzrK1juY9y4y8PtpXF5lxXhcRn2q6+x+l6rHvq4fEn9+quMt8QJXDFo
R3hVtSYtcXFRQXHwq+J1xIVxleOHIvKeg8LcFyM2bqwIwjimGu9EMYE4JChA6FwtYFNNmjsTeTZ0
rKw9nkPWtr/kYL2eCvqDTuAIvr0GjvAIrAifIExbrxxYwHXoDIW8RgxGhTQs5q08mCPEbahYOodQ
Uu9Jf1EEoqvAzgxj9MKIOIt12DgpHD5rY8amho8xNickf6fyQa1LFjTJ48jB2cAmMOeTEKQFPLgv
m2FjxzhUutYch9PFr6MPRM+XBHQJt9fCNVVWfAN/E3l1zTBVvC53EV8vYV0d06H/EE0R39gPHUH3
L5XgmwDPZ6LiMZn7SwIVwoSCZBst+9BJ39gTXeatmIYSlyTQQwfOJIdEsW7+4K3DUApcv9yeI5e/
WkG9Jmb0WIc50i199JrmYyma823TjqHbADKUDzzayhTp7DJ4jYr0n5CbpyWOtspbjqHbKLIiXjSa
ULB9xykFs07LFiiQ8njDeVzWrUAe/JXWiy+GiwnmC4pRn0Pf+3l7Ylymr/76xmWiRUO8LsaZUHQ4
+b1Usb0CWGFj4K5pv/79jfU6bVdToVR/kaCEnv38KOb8xST0232Dv/6oN+YVQgdSdx5eUNPyDRKl
YMc23+8zbccrJOBbgJyHCxKnuyqMANTeYml0Tbl1rxYMFeMVat+XCqWbj8kYyR1+xxZcy2XdCtLU
61PggicEUeg9oDfnP6OX/HV7TlyracXnPDQxbiXYXsQY7BRYjsPaO1bRhie+v0P6NhSsHiVUBscC
IRos31Vbf2al/4jS5SdUtTYW9f0f4NuQsMDvoCUdwtlRFf1TRfw8jfwJ4q+n2/Pz/tT7NixsQO0/
X6BJeElBmhSXxUvB6MaL2GKD/b/MKbrO/tvVQylkCEDl9TFWVb9YN4Lc3UzQ4VkHIGT8ENInlYHY
TD98zIUB2/Ii0BUq5xPVYPm5/fsc6Vvfxo8FeGam6KuVl9ZA8WLyfsY6eEGR81FI8TAg/1l3/g9J
ug9X6NTakdfb33V5hhXmoG8ISWPwUinCZ55/7YoECtPPxt/KZly30f990PmpFesJ0WkgDA6HojU/
1zYaofVSvcQEMhWR+J3IZOuUcPmfFflpESzV0MP/0lg/mBIC7GCYn8FXdXueXOat0E8KdJulMfyP
5qcYVeG8Zy9TIDei37UKVvTzVg1AawJp5EPLNe78zyKqHnItH8FB+3L7Bzg+YePKGOO5DLCDIbnt
60OoI/CNNTMYnKei3i0LaU63v+OYKBtjVtAQwrctqlbI1DwpNR11VWa9pzfKHI59wEaUlSmvdSQB
2CmhuTAnzWmJycY9xmX6OnNvTrzcNyIpFCJQz+CAVWKfgN7gvkm5TtYb07gEtOE6w3vqBBIzLSjZ
Cag76cZLyjVwK4abkBZt712XNgXFr994YEcsyX0sFr4NIUsDbIh9ix0CDXP7IYbuODJ8t6fF5ZNW
zCKHWqMFFbX+VaYx+dEkZoV2SeCb76TGRWYBJdhw5wpY8ZtHcw7KCsxR2ovP45Rk6Tqcqijf8J1/
30zv7HPMjuA0Bgg1T5FQCqNjycD3nCRPDcmfli48Gr48hyCMrnJI1eUgpOPrF07LR7JCykfhQBHs
+faMOlzBxprlpB7DNUA9I4EcVUU1hOTzDdOOxbJRZjigdN4p/MImVsc0Wh95EF7mIPieQPTnvtFf
D5E3YZKMpa7pgEViSVrg4rZ8GVG83N027tiYbLBZwXk6TZx0lx5KCnUbDy8mEvFf+TJtHBHXUb7j
AokV5GiMasJ0TvrLVcB4Fy7qkLLiKfdB8IbiPUo1x9s/hDm+Y4U70iblsoBXCwwckH+e/GB8Dni3
gDMw0D1ITKN4gCgf4c3rMJBNOmPHR61zvMwHwObMFYY2gWOYizNuwkCiJx8SPd6VWfZtOrJRt32R
auRkJ4MfM0ZY+ViWdGP5XZFhbQBdOZS5UqhjtWCJ/of7vgYYeYLOx+1FcZm34j+A6OKQoHJwEYY1
3xRBc1wHZOxGYITXUb7jWzYmDWwR8ZAABHWZKaja/LrZDV75PHoeZMEDIGMjiEqN8jBpXIxT/0Ck
fyqm8lIG5Qe5iKPJ4xPaoJ50Nz8njD4sff7gkyDTPuiJ75oAG9Q2e/1crwaFWhOu/LENJSQiG7As
37buiC0b0xZEfAIbJF5eM1K3Xs9BEXuY4hy6cgvaxaq7qgK+DW9DGlVAZBeZT52M8pvqo+ogoTld
7GhabXUJBpYcxP9/btgIt5ZGhWjLtLsMq1kfat3X31fgAg5tBQrsIgcRb1LPiIAZ/ZxPQMb2R48T
+svzkhwZa6jV1ioGsX8OtZWed1DloUmzr0L4xNiCv1Y2aXic5i46zH4kD8SY/zSEVw+1aYtsAOwA
8oWr/o5UVnFs6jmHiAsf5wPq1ZDJ4zk/JKwtz0Pq1Y+rDtdDDI4kkHL7kLRrymafLmWXeQpgNi/Q
8y4MB30SQw2ZjtqAiLKG9M1IIXcix9TLQEA3nhfSQR11bdPdgAfWXpmrMF9Z/C7Y2h5BdzM+JIPH
94k3hAdmGh8SrRBzXFcNNvClfx1a3ZwpaYaPIa/Fket53KPrmkNhrwObcKnBaZ/24bGJ8vq5HSZQ
NtNEHZQnu+Mcp/pUpfy7ULzfDyGByjUJ870S/Ze2QcuhrwiUcAg+RUJdH0iu5h3Oie4PYyTaUz4U
h65bQLDa0uRhEeaXb9j6koc5pBmBS3+kCY2OkSR/CsZQ5R/S8uPcB+qlUaR87du0h0BCF36Q1Ffn
tsaXE3+GtlJZVo9ozU0fBCNfw8X8k0sBmTLe68eUQF9qll4PiRV09/QehBqDzgt2QPHnXz0q5yOJ
o3UnPJJDMskfdyos9WHRZj2sPlorbwec47SMrUOmlaonTbC2lwmdUi3k0zwfInVlt3GN/7ev970N
zTpP1LS2CQpk1aWrPPUF4wZ3duSFGTEt+LaLIX1sOmAZA52Efw91GD2KIln+DqQ2PxcOgdYBk77x
Ux1b978E/m9uHaFskBUp0aAi8fJ/JfG6gEsZsbhxNXy/2uXb4MlyngyZEBvZYrq94s1l7YJDCCI1
Pov9AqFXGaV71Dw39mFXNiO2TqI67dohrfA9cMh6f+mPrIbGG4iSIYD4t3eJwLW8Ue53uIgNqwSf
4WjKAR/qPWzE9JOK+B7Vr/tWxQZWmjwoYzwf08wXnD03tA1fkKahf992b8dl1ibPazu0iUIvIs0m
/XMwr37zc0z7XV/+uW3e4VI2b15QVENtih4ypuVPpdpdV2yx/rkm/fr3N86ai6lP47xLs1Ydp/Bx
GLEFtlt8m65hX//+xnjIYz+c1dV4CLEo5eFdRjaeeq5xW/E+RS2VuoPpAIwKkQK5Meiol02SG8f9
wKbF431J0B8JXxzm8JX0wfMC7qFdkSQPqvC/U09MG27p+pB1jaRo7CjCUKZZyWfAFev/VLX4mcfd
J4/qVy2Tl/scyApikeu1jRN8hnjDDuiKOG03foBjIWywY+CTEgh+LIQHGQLsPJTJHRX3bQk2oR1d
gQepgxZ64jG486GuiLtpOm3ErMM7yXVJ3ninEPPEjOpAMY/b9X4dkaEJwA64MS8u61b2h4y5VyeN
gAye9KFWrUGTt/K5vu9macMYS23ywkuHOPNKqo8Fz4uXBKSZZ9531UaB1bGl2VDGmSZeXCd9nDWe
4Bn1oDjZeqCEFLJc93FO7qP1Qgrmv5chlV5IkFulmYDeEKPQN8i9vTR35nFJaJlvoazLV0OzoY2P
Yfcjzh9Yv8UH4VpkK3rLlLFJBWOcrQryvfGvePrndry6osqKV5JrPwITXJyNOEcOVVx9Jj2tDwlV
G5HlWF0b0Jh4yB62HqFwoPyhMfleiP5RTeqL3pJScsyNDWkEB76QQUFppkPog+HCXUMpEUwWd02Q
TWZXtHFJ6DrRLJ+gkZH3jxTNSYOiL7fNu6bn+vc3e0PA0BLnVzCv++kkzCO5gsQha6bugkr4NrRx
MqJnwEPRjC9gXK0WvHwYSf70YFRIp/yUGuhX5jXf6ipxuFN0XaM3P2cIExG0OsVqz5M+oLGwO/mT
AofK6G21RrpmzApjtYhImQZx5ofPI/lWF1UWyJe1He7b8SIrjqcJ+Gfaapq10R8p+S73oGdLvt1e
bpevWnFcECmCtVxotgSg7GZC+8c0IFtPdJd1K5j7xEONSsN6tSbTcVxDtvdxn9uIBId1G+Loocyg
wgmuOnP61GnxV7eSjTl3mb5mDN+4zUg44arBJtF1rfzpLYUx+0kJT53umvbQOoGrcZJqNgHNSiB9
T7Qu29PUQqPwtnXXm9BGNa6cxaXPPZws1Y+Or4iqYFfiqVtiK4qqv4SEDl7V/mZpuIsHyNzE1V5W
3sbx6Zq7ayi+mTtWG8CIQnw8DEoCbay428esSjd+m8v69e9vrKcy7kQQMJpNhYAGUkMMAZM2QG//
3J47l30rmtHGnqCPfSBZy1AeB6Si2OR3c2wUNrKx7gL0ZHe1n3VTccSlZTdDTlCuCYSryzv9ygrn
Bf0dEzrSfPgVZh3P4jlMj/dNjB3LQTXXLd4AmczFt1X6X2Sz5TGOTdoGMDYtr6uemzUrdY+9c0Lv
9wql9bTd2odcH7DCOY5MPyYrWzJuoC6Xop1uafQPVbKNO4XLvh3OzWBW2fA1G69oh7ItC3xBMgiH
cSruu7TbMMa2EnMYiWTOYh1/iNvmqFJ/w7TDMW344sJ7iqL5OmfI2u1HQvaSQ9OrZTsm+4e7vMcG
La65V5EhnzF6EE/vpiX9Gs/3web8f3fBN1tCi5wvK5BCzWYKPW0u2+HECSo31eSxw33Dt85g9Jmn
3IMkBPL8IMYa62PL842QdU2+FbJxOgUKh++UIa18DCfyU6TFw+onH/Olfb1v9FbodkD5FH6Z4hPB
8MRqCFnp+7hXfBuymIc9SrDK0xnKWodE8YxRKMvqdcNtHIFlIxaR0deqhNhTFsx/tfUnQsKdRz/f
nhWXbStoO5CQzkmQ62wFKa4P/Hygp9N6bwrIJrMTZEFNAbAmuMw0vUg0xj+ogY3724N3HFP+9Ue9
8fm6i5o54r7OpiFJDiGrqmM0bbGJu4xf//7WuMb5XQqjM0Wrkyebx2IKNi5Wrkm3jtdYkLlkXWEy
YGge0FyT8STGrjxuBJPLvBWnJpIFobIzmWxUvSPNbxRAL00gv98361asymmW9aJjneEh8TCO5JBM
xctt045twLdilKWG9XkJb5xJB4grh8alzr9Xw1cgUdjG5L+7rmFqgxfpLIJx8AOdNZT2IFOui71I
2Xy4/Qtc1q1DtpEC7Nj+DJ3m1ntZxXQqq/jXfaatUE1AOjNTX+jMrNCZ6ZMLW+uNJX3XYzAn1/V4
4+sLQV9mSUcsKU8+g7TrUM7ixeRbShgu89e/vzFP+9ZoPFR0NuLtMNPipDSaP+stRjiXeStSleDL
PHkYPRkkSoOePIPk5ueMEuPtiXfZt8I1qEWOrtVeZymFqGfO9pE5DG1xvG39XZ/H3FvR2o71SBkK
i5kXn4FSatPgoayQLxdb3V2u4VvxGrY1gSLVhC2+DA1EaqceIpCijFCHRPXSxF9u/w6X51uxO0Pz
yO9SrTOxgrB5iE51excYIExtsKHQJOVrk49ZWvV71FRP/rCVH3SM2sYX5mvUL2FHxmxI4vY7BFvi
RzLj+nrXnNjwwjiGUHcze2O2gIz/4DMCKoi5WzbuBa6xW1GbcCO0oCUOV6iq1gwqrEX5fN/Ar770
JmIjn7ApmjAt0xg/RCmgHmoLeu1wR2ZFa0eaq0KBpzK/gpo3pIxINB57TTeC1TUpVrCuFUp90cTH
LP7BIAfe3WnWitIEz8i0r0FUExhvTxORzTr/dnuur0fD/9Su4d1WfKaJSMoYWZWsSl7XBkhjNX4S
EFXoy/WQq3gHEZmNH+GaeitEIzIbn9eYm2Kk/SGfS2hMGy849+bevdhGDDZzDAWvOlHZIOg3IocP
I59+gOxn6xGbvj9ZNmwQIpASTOHLmKEf9iyNMbuK0UMaAErhVV98FBz3y1Q9SD+6q8IVprY6faim
KAU9pMrmJswqXX1MouGUdFsCWO8j9WHfimLOE1Gaohkzyei+lQPaNL7GXbj3kXYJ0i+97+/qeTjQ
utr5fnu67XPBdcnfcTobXejNEXSKuBgzovODKoDnkhKpmOGs1vHIaZTpct3lTD61udz4psP7Eivw
45ENTNSjygpmdn1U7n2wrizLfVutTWxHwSMR5iOWKQeGaajiI2jKjrcnyzVwK/anZQELXywUirQh
OftenR/k0IyHpGq3ZH+ud7j3lsPeA7wW0BRQ7oAwUkSXCU0OP1vFao5ntpHhMRK5iXeRRLVgY7oc
m05ibQX+0k1oUukxXSv7C2z21a5Jx72MxbPk8oF5w9NM/HuQmCG0TvGj3xwmDYi0PWZqlbXe2p+0
1PHeF+IuRhFYt27clTfOTTzArSCF4O9ozKYjK/WWZqRjnmykIAd1Bg/VMGRs9nYUCNljRNS+Xuqv
KyXloQnYgVVbzGXXkH/HC2zAIEApEAQJ5ZCl+YUirzt1BZgLvoLf6OW2J7s+cPXwNytRzHIk6CCE
/HNldt24/NWRz3nIDz5JNpBYri9YQT7ych5apNazZiEHGUALvgIBXt/3f8ppK9QdZ4CthAqQ2zKK
hA1ZDbEpr0syEMGfeDy0OxFNf0SKI2ANkv3U53ojWhyXChvTNdVBV67g4M5YPDx6vXhazFYuwGXa
ivyIRQyEHR1ML+xQQxAqhFjg7dV27Fs2dAspXhy8QDpm0fQarGSfQ8ht5VuMUI6B23gtf2bQj/CZ
zEyQHvJ4PiguD3cN3AZrxXiocA8MftlQtTsNNuNcfSXz79vGXeO2ntFL013VWFaZNV1RvIZ+zUFv
VPu/blt3zLkN1UqhRJFDcVRmNPqnaKpdJ3tUcrfgQq6xW/Ebq1jlpYB1kwzdYczRWTQyf6vG6rJ+
/fub3aHTnQdudViXgQC+tz4X81ZDi8u0dSsXAy+KtKghedCE44F0xXwMQFh3uD3prjuUjdfqr620
0QpAcgcM7xyhmz5BOwbZAZeep5caUszy1xyUJ7Ko+7JINj1eOTW0zP1ZAD0UoK6Yt/X0vVFrs6WE
/X71MkxtGjxsOHmugOnMEvkqRi8Li/Cx7vuzCgHzbJovk2RnyA68gnHsA9V6p1FGi9h839Zhw7oI
ZxGkZzx6JvUXJCgfxwX8hXl4vL1eDm+wcV28bNbBkDI5m05DV6vL9TnKveblPut2gIMzSkPBMj7T
KN7NZboT5T/3Wb4eem8CxB9LIgG2Nme11OkJhHfBAZ297casOI41G9QF/OuQFLQw55mMyGODBSTI
dyR+yuN6F8TqUtafxq2+R8c2ZaO7OqYCKKxi3usWdFRUihN6WZ5DKr7enimXfSve62lSIRC95lwO
y9cmjE79lLz0Xlrc6Z/hf69E6kHDpleYK5rrFNoJ1Ufdo70SxELn+36AfSxDSJRMcwrHXLU5dJ56
CWsowQyyfr79AcdFiVgX8CbnxqvnRJ/HkX4sw09os3wkgdzn0wYCwbEENsRraPpWLW1kzl7d7wPB
D9daJvqCN3IJjvHb+K6Ay8VDF40+p2j08OsMjZ07XT/1ycbwHXuEjfDSQ9AYEi/m7KN4XCuRdf60
gb5ymbbCmNbgHebdhEBj8jFogyPYXg63V9X1rraRXT2KpCHn0pyjpv0sqfomK3VUzTWai07uOxL+
nIOGH/orQFzWd1WWw9RGeKUEHT9Kd+bM1/nEgv6TDNaN7dTlR1Yom6ZCbgqNEnDU4ENYFPWeE2CT
6fB6e8oc256N7MJbwSBTbMw5jpfTbPq9Xn4YioSH512meDwCXAzH4hvAcdfaW3GdtH7ZSV6Z86TW
fYFr9yjze/APWAMrotXgg1epwtK3hT7yLgIXmVyPcoi3utYcK/E/UC8j8l76tTmTcvKOi2guS7XG
R8jH/Lm9FK4PWE9pSDwZcFA05rxy7zB7r6b9HfFwIzQcM2+jvXw2dqhEwLj2BGQlKkBbguPtcTuy
JzbSKx+CRSYVTPv9HzBz71a0XV1bmWT6O1Vbt2PHhmcz2A1aQhIG7FxngbTZrvHaDzkgEINPfw6B
v3HquObo+vc3FwyJjlU6zC1cSPh73ctDyJeN/fq6hu/kFmzWOkH9wgT4d04jjqbe4UtHzN54TyEL
zwVpj6vZSi25vMg6m0uSogI0IsSilZw6H+rbNS3+6setwrxrIawQbptFgTaew0uL8KOKp52SzzqJ
cD/aahZyfcGKZNl2aai66zIsyUHgOVFRtUtSf1fILeiCY5JstJevI9GJCcvRIJu8zNE5GNWjnrfg
uC7zViR3BOnxABCA8+xVaPhYd0b9joOtYojLunXDHoLUeFUjcCSsH1s0ChJ/2M1okrwdzS7r1vFc
h6YLjefpsxfH+zWKdjGdd2ZqNgLBsVnYOC9fDgtE27GL9pLOe+klX9CIeVqC9Zk3fdYG7Pftn+H6
jhXLaSHiKijwM9J0+JUw7yWd1g9hKp8g1LSnut+4Jzl81cZ9JTUkxLoan4FQQMCek9DsZPJhZv+5
/Stc5q1grgO+xj64us4k6naGfqrpa2kurdi4irnW2orlseAxHWd4EmvynSqHKwfLvlBbUebYT/+9
pb3ZT/0+5oNqmT7nV8UeVi9q31Rk6xnrGLwN++KsikGWijdCEccdujS6r8maflIkLTdc1TF8G/h1
TS0k04Dho/X/YV69hwlXyNvr6hq7FcJBEoZzEsd4foTy74Hww6j5DCDxFuuny74VxJGORvCjRPrc
ewnIA1gffoDspUT3drClHvM+SUqY2vCvdFwZgNBohZZKX1chX2X/ifepzvc0MHX+pRaBYOe+Gib+
ELNQolu888BlwBO/4KccBCvzoYn7arxUXpVwoDHTOd+NFSdbVzbXClqbQG5obNp2Vue4lceiqhaM
bFOqxWU8+u/bAjM+G0Sq1DlIIf41US+rwENyuO0gLuNW4JdNQSHyNqlz5evjxFB4WouBbXif487v
W2EfF5HmTT5g5Vr+sLY5tpa4fRrQJ7EXRf7EVtqBEot8rH3/LvZWOIt1poNbxG8A/fr3VgJdhrLr
xp9SVHd1L4fMRpUJ0fAq8Ft1LrDeWSkkfyoWOFaXm2kj5fh+SDGbEk+nE0htwXKPsve3khe7tOgf
Kn3fTsxsRjxa48Zmplrh1lb/1nPwwhWyNZDx/XXbn1yjtzYEU3k0b6DIfV775u+VRE+0BSfBel+N
ltl8d6aLCE/CSp2FrJHw7X+BP/DDxMrjfaO34nhdG1kxdMOcRcxGSCMUvysijmTyt65U74cbs4nt
Or8o5xWSmefZQO2bkLVHIajYuvO4rFvBrI3s1Cgx+VMczmh+aelOB/SuFiT4vhXNGsVpCH5i7Dnl
r/44ZdHgPdyed9fArag1YblyQ/LhrMPiQHBNhtbJRjg5TNugshRPuSAY4THGey6FrvcpReXw9rDf
f2wxG1XmT31NS+zFZxqEP2v9paUqQ37yVFTmxMoIyIetLidHWNkIM4MFBVdIrc8iJe1jCt3G/0Dd
hk27NlBbkjyumbJCN0CKxB99qs6sBYnw1Krfuem3ehPfvyYzWxU1KiFDX/ch+ExEs6fxdzGB8Lc+
gKmFdz9vr4Zrjq6/680tELcEr10lPpGnyXcexn8gx/Q9IdCmv8++dQ4XYx/07Qr7wTxfaKcfwLN8
CfV9gDlma6LGc9V1FEwB5yLArt9rD5pvRfWrhTjGne5qBXATk3Dwp0idy6lqdoSK3yHaeEgoHyqh
9kmbdujMju9cDSukx2hah7InCgpMwGxcr0XGOwRA795eDIez2gC0XILOLAEP7ZkVZYmLM4eYo5b3
3eeYDT/jQ9SBbwUz1WoPMoLroemHu3I/zMaZxZ0n0GqPgadl/ZDHLYhT442kpyMAbIiZ381lvIyr
OpPpR4VOx9HseHlfKYbZSDI6A6cEah91rkFC07RPYDVK5o2BuxbTilzh86qPE9iWfkw/tuiWwu08
3DoBHFuPDRkTqWZ+FGp1HmKv6nd13RnwQPTqKRGLyIKS5x/QCMnvA5Ewm5AuBJk069WozioSD6wI
P0TRVr+6a4GtAE5pL5dS4pmx1k23J2P3MWfL5wZERxtbnGshrKCVQwJF1xFPjYqMD6Mxh6IN7zvi
bXSYF9ToSqxhGhoIl7qMDs3cbICRHKO2oWE5eHlWExnMuJfyD7kfl6eo9uKNgb//iGE2NOzaFAAS
ab/FC8n7WBTyFTrJfxUaeVTDgkvYxX+ptnpt2MjuiwYbHrY2JB0CKdszuNb8cKeZruiuoXG15aEO
N7Kp5Ki3tILWfXsOQ3FpVfiaDNOJi+Xr7a3ZEW82CVgzhoPMK6nOS3Mk0tsBDfgYLM0eX90xs5X6
/DeF+r+ZbmbDw7hQqZJBI8+FB1a/+s/Mh5eihxx0P+67Jf1QBI818YF5+1awr1XQHkG8fMhrfUj6
X0tTPTGPHARw6cum+I1rXq3r94Js6ThAlf2s+uABbaWnvgieYzHe6eZW9K+RR4eqX+dzmTN2CIOg
P82dv5UIeD8DyGwUGaDpCti6ZT6HaFIrA/NRz+KAdp7vLb1LMTdkNpQsryAGFIRyOXMVtSdfolQg
Pbalb+PYBWw0GWj6BtTB8/ncJMvY7AKvDes94yT+c9utXfav7v7mesnbrjQ1Mkdnr4r2ehLHWG6h
gBzvCBtN1lWBLvEgnM94mPfVzotG4R1EtVLoEJChWfed4sH4dVhyYJBG6CD85/ZPcjisLbq6zn6/
oN4xAwH2k/4/9r5kyW4cy/JX0mJPFUAQBFlWkWZN8k0+S3JJLm1oLsmdBEEAHMAB/Po+T6HqlDwz
QpW96kWbxSJk7v74OAH3nnsGX2bB8H5df9Uu/tmHn6/jD9drM7qKwD5ej7bEpis/Dn0Dj8f/O9Jj
8jJ3NfARIjgSXDI3k0u62COSvl5HCAf96yvzZzf7xass/BZoJ+l6RKiKRL8Sq2wZ0l9c9j/78Bcv
chWVNgTZeD2SsWveJQAiQZQ3CEL4xS6e/OtwVbxpL/bxRvfQn6u0Oxp4AUT3AxX1RbK23F0B2Ci7
t4ugYXM/VkpKlpFw8G2TGXB5WppxHuORy1C0jIPLSsQ9mFNUtwRrN0useKPrcknPQXeTvBj9euY+
ju3cfIKvxpQc2oSyZAfPSg6ZHtUuubJjb9xeEYSk7OjSk/4ZA3SY9JLINRZxrVgTiq1HFEw+t/Co
g5B9TOdDvXYtu63GLhgPabhu5uS6TcXXS5dE+cb9uu4wDb6YdRi97+w2fRZ1El3Xb7DpOOKzlYD5
vvfWkC+yDuyKQczE4iNDrBasugY9VXjWJ6gI7Tqwqtg6zIaQPWsj+5Y24fy8rfBDzOTSbBAaknHy
F0s09vYrI7Ry+Jj6jFxOTHbyErq7NrnUCOLxb6d5qexbRH346QgXkMRcTb5v5zyeW7TudY9Al7tO
dWV1V27NqHbKQqCaqyo1ca5ZWpI9VGSeX2xlrepiHVWyZeicu+2AWNzuLhJQxDzB71KwPMVKV+WR
Uv2HUdOyfEA6/PxRIs2FnEKX9GUha2AfB9k1bZw5G8/Tcz9DDXjXQPRl7xYEcycnXc4wnFbOmDYX
k01Ivi58S7LYxcbsTRPHSJIYSrcVbdlHHF4GAUDcDuLXfr95GZlchmsAfvzqGty6jSEagCyOUuAS
i0iOSRuT4aC1qfihpukYFykubZnV6Nz8rmnLpiz4FG82J6B03th5TsxuAvcRS8aM0ObqYoTQKNlP
3pXgHXUsMQUUIMOc9713V5wvPMx6JzuRVQOVnwn88sETa8R21VjQP4oyhE3n23Bqg/ZYLtJOWZSa
toPeIgBTWk5c0A9itYLgsnazzIPGpDjZUTTR3puhTjJUk7B75uu2lbk1FlporsQY7jiXcZgbnTC8
AfGylvk8D5vP162u6swJDu3iYFI8YyNTKi4SotL53m+iFplcQTCEQpOnA9wGeR3tunhy27Ejvg9z
rcO6uTMTlGgZ4jz6+SDMgv0mVcNk7oO4b12bgSdK2uNGSWtvqU/rFQa6EJXYJyHTIS0cOL5+J3ED
oS5aocyHg31dU7D0q+ktTYyK86S3qyi0j+NmD+eojWRuqDy/5fWCFM5cIYpp28EIfpls1g5maU+m
YonYB7CuSi6MDuCdUaYkhtOOkfh/30JReRp9rMieKNN9QKD327inu61kKfAMEvWXop11/c4lbXVP
l6j+vBHXqQfXJbrtdo1bW6t2yzhH7WsZl615xliSxjvYKoXJlEEzzuKL1TH4vGZmrnhtcoXgmw62
6Y4sKdxrmoledTGJ5oNaYs6vEu1Ui3BmBZEQDNCn7d3YBnq+reBLXh2kVrp8DitkePe4HExXX0fk
I/XFBjxvzVU9ziDjagoOQgsu+XxROo74aHjOzHyv8bDXHzc1qP4KO3XS5BHHo/rWDgq7EibzlX8I
0riSb2JlSrPzNfSm11o0qTroaQjVnrtZLSp3jrVQAHk+RsAZuIKVMfwKF1ZIFDL9ARoUrRHtQmFZ
ortaLBkTg2mvAIBXcNBLRMV2IULS4qLfeBpfN0GwPMYmMf3Jqq1gm3QyW2DR5nO5vglhBO3xghsA
JlFWlz7b2HC7VTCFluNrFQzptmsQ/fxRwnWF57GJY3e3Msu/LjEZYQfit1rBvMy45liFHjEFBY+a
nEHU9F5FMxnymMZhZnokC4tUIqOgRKVtRaIQXy01O0A9nLYnPglEUGHX+Tyt8jpdYjme6i1KT2HU
c7zcq2ZjlibafIRzedvuZaQoXpImaB/SEBc48zORt7wZv+I7qM/Us/pL2JHOvLYqieFZu8VIzIK1
GxG7YIOB+4WTybTlaJ6pL1zXrOp1yxTpbnwlYWbuaEyHrCzbHtEmNomra71ytkdU71mYQK6R64Eq
TKzxNl9FyNkdsK760dSZcoFb9kj1q/prYweKq7dgs8y3ZlYq6y3tWZbCfmrKajWWaW62TpJMbxCa
Zia2Y5n3lQeFbJimSl90kR/8JVNu7jKyiQlR51D+pvuFWWUOqW4Dn4dcwsy9DhLoeQTAhvWCWEav
PVMrGBowForzBd0pRxImDd2uh5MXUGJJ4ulyXCt42IfRYvEpNYKWtiGd6qxim9dZI0oWnnSlsDqm
JQZbRT+OVZLHYPEn11IHPZ6VzeOCRHGzRVlc2Xj42G1TLx+Ery3PsNjxZt/RQUdFOi2hLcatpSo3
LG2HN221kf5qq2IwAAJECYdQ8EMjfdWQrTznOJdJs+sD2zUZa0Uli2lTEztJSPwQ+g65wm1A6pLm
PApDfwhCmZR53ZmgOfSwkKeZhQSGfIiSeP7IsZJ38N7u+jW3i6FR4TkWkLu51tbu5GYsvbBcl/yw
hW0HiuMSLTnwJ0qLOkwEzRIX+jZf6y7QR5BIfdNn8G6d9DXxyzTneppBwp8H5L3DNH1xD7KDIvsq
cJXk17RL0glBF7jBIDjAEPRxFiMP6gKUuJm9rmLAIBmik1J2WNeNH8cJRdJH17KxzGARqwkCfHQs
YbZhzGEdymi9QewZTAkT002sMAkdUCnBhW+58yWCnrLKpbiivISz4+vArKa5ZRssefGo6XbyeU2X
pc3nbljdwcL8tL4YBCzeihh7PvbepvNrgfVM+ocWtO0gJxQM0xxPk0bQSTVDm2z6uC2PSKnAEozJ
ecsKkLIqftKDHpasTyK8b0K6pbzmM+qFs44Zmq0B7xLaryEM3aPq1mS70/CAiwu8pfUAAwTtPMzo
p667RM8ehLshHEBhwlvevodSFoZeHIWgOkWpK6erNmJe323YlYNn4kYwtbjmzTnwqoUSo+91ZDLq
IowBtyCY6UU00jEF3WqELhzfZnueDMNQm8oylLjHItn2cTe2ckc3pDPeCg3r5b2yeGIAvtOuymWA
PBG4NgZLU0iIPng2l3z+BKp1Q4qGEin2rZxj/wYeLywq4P2t5pzOK/xFDBzIZS5TZGDuJzHINqu3
ZQx2rVATv1whnAtzXkYpL5RN+zTzdWhpvkxTuBZLn+KOotDS8ZnNZYf9FPDo9aQ9W697W43VoY0a
Mx26zm145o0v3Y5iG9fZFkrCs67CCPCg9NpGRamcrx4ASYRIerAOkVli0+QDBw3X7aXgi90hYagG
eC5UbxCguzh7KSqEBES64ZcY/YzskIJFVZ18Y3T0LvTVWsxsu10dLogNkRk/lZG7WSRIUNheN/2V
IaQPkYJGdkgCndfQjpcOcTXRvsQSccPi1vbZRtuQHIMIUaV7DK/UdCFn+K0VTUscL7CTqbfbSOf0
MozDRWdp6FJaON9szW4N557mKAlqpBugntI7JtEo3CAxohWHxHGMspsusvIgfdn6Ty0Sg+HPvbmA
3yK72c/IAUjXCgnCbglP/SLMgIRXbd0+YayJboMwXpIiGBf/1JuZwThQbvERjcqIFXelAntekwZ2
yELD5BXjFcEXIDTa63mDcx6i45MSUpFOxzsF75Myx07jyp3rsAtnCHBKwv0y1gkW2C0ST2EtaI2c
Z1eSXd1hlchGkMl0TkTtyI77Bq55ekyjj60egs9lj9ox842wQb6mcM69LBUv02Lh03CFUpQcECaC
Z3yblEOqh4DRtCgVuEqJkwgeIz2hWUprsWbRUCNDoJvWNbww5STu6xEZedfJWmuV06Tt05sKJVdL
DzW2k+BN2aHPQyJxP9/FkajP7HbKPshJtWBKKm1ueRtE7su0ibXKEhXFcaGxSpMjxokRTP8g2UCR
0FK568q5aZCNt2FpGID/YFfGK1NnIIeHfR5gVo2+UJsWS+EMGsFpmxrW5ipFpZQlKI/eNElrQ+RN
KPXIUUg/JLVa0qPhemjztu2W6FD6cLkep3m4s4uywQGr+4gwc3F+zuZ2XsShEjFBc5U0dXVIrO0W
rElVz29URebxJuVRKvZ0mbx/nQ6Dih5NVY9fV7wjzwD4EGqx4ClExoxfqyXvPUu6YizhrXXoBjA9
r/pJxOrA8PXTW048v4nWjmFRlBN7Q2y5PLpNruYwjyJaM14DxYSwuKtpYYC7m73qJlPt23hFL8K3
DZ6SRAaC5j5Jt+XUb0NiciFlR9+ZQW70mk0rXNHRN4HtW6cd7/KqWfCEY980ZyeBGD4khW1hMpsR
xLyYfaR0NBbDoNN2L5gZ5Y2tbKkKmOLF3S6mDS2PBCGV+np09LxtwR6SXeohZP6eQdnjT+B8eXof
Vn0/fq396Pt3slWj2CGqKl4O6CPC+BZljEmfB8nxLSHbocxnjV+3+DYOJyAOS1tv3duGqO4zReJm
+GntY8cug7oX6UfrnV1QJ6KhzXnbkHSXVraOLsRCsLO2FsGuuQ3IAgNys1H4JwamotFdkAbkEQ0l
WnvT9yrdNaMh/SViDSZyaEDIVPu1QUzD2V156o9konJA+CnCnND4GzrkAdT4DXzRtji6pj1Eecct
XO14063o8NFTct3t/aaWCfBGLByCjuNJFciZVcFJu2qD47qr6w/b1vdr0bEUgpPJgdydh/FIu5sE
q2RYlCwS/M1qSNDl2Dvcgnx3baY7MTX9Dv8DZ7aZxVrty0TS9BmdGl92RrS8PwYkAXWvX2bavlnR
oS5oGdayPs0tFVwBsPGB2zM40KYPDAuqVBnQJRRqiRh0mNWtZ08d8syHU2+DcDtpLERwTwlMKn0m
Ij3OV1tsurNgXPV+eWoWCltBtjbdG4eklEdDNwYwpF7rLRt5VH+d6ybRxyiuyDvVRGmYBzMp4TVE
PfpiO2EdwZhQbCCj4FBtYVcyi92IWJfkfTfAqPjUdhxOzsSxOjkIFYSo2crKRO8TBLyHWYfuvyka
T2ohz2ElUTpiWTFr9ClwteKfk60HeODnfkJn7DZMyycVrnIHIIbabG0197/wNfgTdPalSBLfTzWy
tNBkImz1KITuix4AeT6KkMMgKuzujN3iA8g+v4qm/hOA8KVwcqAdtUQP3XFF11XAXRseHav7Ptz+
jy/rf1ZP9u6PGcn49//Cv7/Yzg+yqt2Lf/793mr891/nv/k/v/PzX/z98GRvHvXT+PKXfvobfO73
4xaP7vGnf+yMk86/np4G/+ZpnFr37fPxDc+/+T/94d+evn3Kve+efv/ti52MO39aJa357fuPTl9/
/w0ju//48dO//+j89X//7X+ZyrYgL/zxSd9//elxdL//FkavSCIisAXPw1lBzxTf5en8E0pfgTFK
zq76HEa7/BwfgD7O1b//FkSvGCzUCMxmwAOk8TdLr9FO335Gk1eEocpPKU0TAR8l8dt/f7Gfbsw/
btTfEEh0Z6Vx4++/sW+0xX8MuWA4kQKJEmACR5EgGM6ch5M/gOlB5ZCk086fKbZIC0vLaQySfHZd
OT77Mp2Coo4W2Y9PAMdWbR9kq0OSybaSwbPriNFgg22ag1zlJbdSF8Maw18n97BZ3dAvUt+a07ix
0e15L0oOte7SNu+Aj6H7g++Oa4jsj+D+p9zvUkj2ZfxUWZgNjFnLYjiyZBLBH20EPEbO40eVzGtz
B1fCKn0bxXopoV/HUVtUZ9IgGyAH7uyDT8u5G7TZ0kRiugxXIvrHmGiNkhvg3nAEThHC0DBRZpVZ
Rcpy++ioCmLU+kvQtDQPVrKxj1E1p93r1rCxuZAhtDWFL+mKfQHkkyE6+KEf0KcjqXc9INiJrPtJ
dRGAD6kxQuixliF6FJk3SW11Dih14TcxVpNuxi8E82ryFElO0MhHgAmzDXBxij5a+CUnU9Tdxy5o
2ZFZQavDEOoztnkuUgXONGWtvrWS+GC+iHiI2j6vG8pitP9VSNtHCFzKHp1/HASom2RPKn/tQmaT
6Ytc5tFdhxHSAHmWthoykqyqtsgemDUq3C7LcHNJjghFH72GuWTYvAkMmbeHUghXHaOoCoKsGZ1K
QcQOmudKrVF7HaCMDIcMIaLjeGWrJgSMUUpJqxNyYyEEz3rPqd0NVSvri2aU45APGjfnodFkC68q
TUKAOqPFkU2jHG0yH81grQe+5TUmvJCx77dwS9ZbvUZqzNfY1Q4+gB3S1jhbJ7bDRR5BPAom/xC6
If0kuk48rEgDsgUahhnl5GgtVvu49mGGAhoKijPIvhY1XxEXaZdgcsdqHPsqw3scLEWAOXmc92mq
yjxMWOSzugqZ3K2LKKN7Y1hd77lqI+zNVibichlwVlkAn/wImqsANrreekn2lNBuPgNu8pkaNwW4
K1C+5lh+EEhHpnSbEQzc2mrfhEA2M7+UHMPjqgOtKbY2uq+QcHpGkRawSAAsl2hft0Gt2SLY/MGf
wRZgJ+smryaUP8hA6xlZDusUA24KSh09LXpAoEo0BNpko23U85AudbpfFd8+MQdmWBEOs6cHzs/W
OrYLI6u7jFWlaPDOLUu32AxIBCv3Bk7oIeAhJI7tk5Im8hbgc+pzzGJAe1GJqOMFrZYk820wqBJN
+FwbhZI+aCrkOKNwuuZjS+LTXHY6uMB928TBqa119yCLVf2SDwySzUNlbBDcLKqeEHs1sxSRgtMk
lN92E8x7bHxIAYPD0mOIJdOXI7JKy/jEF2J4eNMAqq929ezTzxb3CRC5rrH8HQETtQkiMBOpdk0D
+c4JrufWF8ZZS/IOXbAFOrS0sLCSIl2xKqQIf1wAFWEWghdvaf11iRw2/qAiReIL7h0sqFAgQLxR
jLLU8mIOSBsdmrU+Q+is4TBPhW2lQd2UDDCI780mkUHeSjBqUmD0EBeuPUazfUbHpvX7tufDEu2b
FlZuF5UnKpHoAUpvi5i3AhCitGXr3nRcbuIz8IsVcNYMEzbZ71EnsmTMmCaQyRVYQQdVrJh3BEcB
7nijCsY6FTwjoHFmAhfZ40rlKxlnlm/gEzXvAMiG5HGCp165g+RbAbFQnU3QhpoY+EdfN6V+Rr/K
wZ6Co5CdvpCpx/gbS9ti0/dyrattByv+1BXBhui9LlvUwuVz31jiuxzTheVLOcRdk0+xXdODQG8T
XBhqVHrHKB3Sj9GAF/OrSQUpP7oBiVKPqMLTPsOrtXSFFErXSBblneg+yRXeZscQU6DhPVfDbJ4X
Ho7luaxrB/sW6x+GMwOcJJs2W5utTbv9rEZerUh3Ir2+oJrG7ga6jnJ7q7Fzz6+DJh6XaBeThEef
69SyGOOiPq7NcJkahOLVRVujAfTw1Qs7Wt6IuoR2E2QjMe2DKgCnLG8HxD3htDtSMr/r59EE9z9U
FN837h836p8LNi5YnJyrBDS3EY0xJHgx2QWHYqmCKLzlwWLi55pGoziie4Fc6N89TspCVCsE0Vo8
RjLhz+WAi+CEypvqRjV1HmJV5u7TXx/g2zf9seBg8c9HOBfDPxQcaVvHq5DVTRNmVVL0NzAqjJ/G
d8nHuBh2W+6L+dB8ij8PI2xv9ritOZ7pX4yvXzB7zlczZZyiI0KMc4Ti58ws+OE7rFOVNJrbm+q5
PCCCsc88hIIfYAF4mnc8B3XpdX2ZfEFwMg69pMVfX4FvLu0/XQFBecgQABKGFLjxy5JrM22Tytpc
NzCDvQDoWVQ7dxkXU6G+ulwWVfGrCJ0X2Xs435+P+FLGBrgWMsVAX8Nu+TS+s9fprttV9/G+O9Tv
1IdfnN7PPJ/zwRhFCikmM3GanEvVny+uDeGLnujpetyFPvMXJMeukTdvAacW45QvBd1hgH75K53Y
vzqqwIObhkkcwyLuxVFl2s2kC+31OYFL+nsLp93J3dj639IZ/nFyIqQcVT2B9fNLyVhTpnM0dPaa
pY8j1lk2DjDa/RUT9l/cL8ZSvOboAkLMHV4+IRjcAcJoumtImk7Ng9wFOWZdGcvlgzmIXzyOL1cW
wMjx+RXAK5GGnL2kDbPW9GIqxakDqtivc47I61+8bi9vzbcjpEkcUpwJS18yania1N4nMCgnwx18
kK9BfCm2oblYAMT99bP3r84FjB1MI0EuEsnLsK5xRPOyKXEKLVQqSyo2JB0mv1ghX3hEcXE+HZAC
U7ReCNFN/2nxMJrQmIkTjcqPU3Qe+c+A7RA6WSySoBMwt+jkr3QrX/t+vWnX+hf87p9pT9+PL4gQ
cczxgLy0e93COSEGNU8Tt+0dG0f1Vs82djnn2PL++nr+04P47VxFhDsXM5aQlwjFusDxFeSZE6Ke
ijAfczbmZRFl9hQfVZI1h78+3DcLhx9XRiQPYHhOManF+oyG5cUup8EW6SOZ7M2C8mXIE8B5Eiop
peP0MqhYqy7xVnbogSq3+aiBA0QyGJoL5Fumr42ZMDkvODVzj0HIHLCbiTSJ2wMIY/5qTqHyfCbh
OReFt+vR21YuAhylgPjj3Pfs2CNHrpqyUQ8IIIQ8Kw4g8/MbZ30WSAC3b6KqI/yyR78dfv7rM/+n
PSHiIhZ46VNgmQnB3vTzoplCGCNSF+6HB0yHcprNn+GqdJjz9OBytU8L/sdb/29BNNfyy2BH++xe
AjA/YTa33ZN564anJ3f92L38zf8HoZrzZv/nWE2GUeTyaH5Ca85/8R2uSV8xeKUnCeMRgEV61l19
h2vSV9+We6wseOsjeOf+A66h4pUQoJ8BkokAzOCvf/vbf8M1YfwKKxEeaPyR4PxMTf134JrwzK/7
4Q2JBV55gcoBbwflafjSp2dJXEUGhxat3nwV5r7qhg0qS8n1O2Q2j+cUJ09snGYpx4wYZKxGyoL3
gaeFpVXTFhUjoB1oeJaDpNVPy7kL1aq8nDAoEgDfIVp4oPHSbxeYa0EQ0PVjY64sX5KvHtIi8aFc
AmCGSfQIgNZPED00tc0ljzeeS0yb38dwMxmu6z7WY96xuYFnVIJwcYKOlR+SRSL4OjRxiCmTg1tZ
Hg5tOey53qZ+D+oZqzKEg68M4HKK3qqBPnvODcAhvquoZnOGMRRy1iOigndThdk63CNXuA+jXR8+
psvon6hoa5A7rO4zN/XJkqfCEfMwdtuCBpFMa7ATa8TYDheZ+AMIS2Dxdb1RHswbD3/7CeA2poMU
p1yMDILZzFIDusdq2Yo1KdrQ4RFkE74dId63p0U0Nt5ZtCJDNqB5QBiYSdm9COpu/hCOcNkDzwke
b63ocQhBGHkey8Z9EHQBBpP4oQwLx1ySHpWbSPI0uK4Vj8DZuLnCLHWZHzc7c3KRzGlYPw21nozP
mzlI8SWdCpbp80jB8zxodAg9XHiDpImBuNCQzae6WxeYX1pazjCUrF0z7Ctt1vo1UH4zfWQYovHO
R+HHFC4cHPydgPLd1AGzOIZzpbajNLB3uS3XEn12hszcbXzfgAqHdo7jXpTBBOQ+BtMKkGGk5Pse
A79jI5zgqO09aKfwUu5HrOMVnYpQO9NiWOldeK1TuQW4GM24r9fS3Xu4RbZwX8VoFT82z2so/BeF
+Zg8OtksetdssK68BaEqrPNqNYifjZJI3c3Cr+fk9xrdxOpAQIH/AwWfBMOcskYwPS8/tq0i5QdQ
RVW/k8km1A0TMFosFLNhAnym9u8ocemS82Xq5h3IZPHwhGFsHcE2O+m694bUKCzz6RuooafQ4oqm
bHVFahYr9xSxaYg2PQtnLpZpcPN7PQ8piDpt2CQXEsTkfUWIK/i6fm6aaUu+drTdzFU7j626lYvl
5oSRoeZX8Fpr0PVoL2YBME1uPWo+DG4FPJY1q541WnvwQBwlcRH1HgmJyoANCITWBO9WwJgGg6vS
PTJn6ge5VCzIw3Mse5dz2GRMX12/lOoQUwnCrDS9jO6oW3s4c4wMTPx+4SOqyxaBpHmwbIjSzokn
pTsMcdSQPbC2Nt4HbJjr207Ak/e+rYdtwfR6WIM36wi/u2NEU8BzmTJp4OAOH3vM7uaVdif07E5+
Ar+JAReDDgjOWZOZomKqzfhpXTvAF0JrORRqbqoalpjbFt5hSogGI0sg6Cd3dkXRcylLfK2LGCH0
3cd+1mV4IwVeygw8Xb6CAgTu8y7BgCoGqVdq/zCuWowUjIIAk4QcGbpRcJkMFQI5Q1nb8GLF4PHT
ZvD+XOBmUJW1bklIYZNwA3CYVO6CTtRwsBvrkWyg0iVRUp1qPoDbig2h7A4hyOJzFmk4SO9sY9Ry
Ac6kh2VkPSoPSqiu7Y6MCDV+G5AQoZxQ0YVvF0TVpnfnfFOdmRZh71njArV9aSpgSPsUY+ngMIM5
2VxLBfYuUtkBQO30hDchlwQHg5+ZUtVRYx5pr+3cle1uwnpTH8Olteuez4jZekwnGcXLRchhlCp3
ZsZL0191GkBSDAaw6CsKGq2GxoW8xRxNtxQoarf6KcAceMDE6Twomt7WPTQ392Ffe3G5xi2WMD9x
qV+XW0yfQD1qYYEzBjIoJACkJrOlpyQvGyB6OSKtxjqjeBDUHjzG4BkzCvFmAaP5HjtchJlfg6kC
YtIi3SESpccQktdTRa7rCryWYhSSfUprzPVyKRvO3jqmqvto6Lt3jo1AHtc2GObLFiYtsgAtAfN2
TAyQfqriFjH2EeCgJC9dEyXHVNWe7hdua90ABkxnfcA2uYFBimnQdlh8osMD0jBkeilRFTyCFDe7
jHY1+25Y8f/rrt/OEoG/qLuejPxponb+9T+KLvYqQbGFKRfUsHEK7g1a9z+KLoK6KkY3n6KbAz2C
f7Os+D4ko+GrCFXVt2oojkl8bsO+F13xq/CM7qQgiCUEI2qIbP+NmuuFgS5GbEyc22IwjND1h8AX
fi7NmY562zlYdxYEpOojPer8CzqtM1TV7qr9ryxNvoEx/yjxvh0PTRDKUMpZBPwz/Pl4WD/gywxu
YnOqjvw4X6pTcGgv/gco2Lmn+KsDveg5bF81tcOByGtzAp+32I5BPu3nZ1JogFDfO46fZsI/Ipjf
ohX/6nDn5v0H0E3YPuAOK31As+Gqw3ThGD7ZNG+Lei9yeOq4LxgO4sC/RPvO0M9fHfgF2ufPAHwC
AzbIOFAEZSEwN3pp9hrtVfAagEeT6VNzDC/FL9CIf/Xk/HQnz8DID2fc1ws8pcE3bk7DKZYP8Jrf
DbtwT+UDaBO7X58ppsb/dKrYdtBtYJxL4CD50pusnjB4SYIGAx/D0CSgRuIkyFjTBxqTLa58sE+S
yOxTkGN9thCpCu+X8H+zdybLcSNZFv2X2iPNAce4xRDBYHAWRVLcwEgNmGfH+PV9gpndLTGzRKt9
WZpVppUoBgJwuL/h3PtmDAGg7x/SNivhW5j29KOY5brHfl+7MqdFDnvDaDMIq3VkLoooXVDGZqEM
4lvVsD6gCDE/622rn8/p1FwukqFUvs5P9VfuwkHvwzs6GZgksynctXE/aYM5X7dYCl6fMA/bL+Zk
K4O2dDvj2C90A/wxIwc6q8ZquCtmE9pkGUZn9b2i64VP93I96MRxK808mddB6rn55WROq7obUjV+
VVz0cszrLb3KvTIJe9IdpmLNzZ5Bi02Yq5H5NVWTYavaWONaQjwaxi62RX5QoIeR40IiwUNm5zlA
3uCrJGeSnJUu+w7XyTmYLDlYOysXMFpzbtxoVcMI7tWI3b09tuvjwvCQo+nRE8DWRIQ2kYSUs37c
2nk6ZFZefbfcFWmsVrVR2avivrJL/dNGcSDzdXyAEp+TKcuCnvLL+ZjRwgO6nj414zztxaS8S6Gh
g2pLbTqznc5CziD05271lkvCzuKypY0Y6tm47lp4dpw4BSnDAo7e6SNNsZQM5axxGHwwb2Z7Q/e9
gpYp+kvg8uU6LgvnMyeifhR25RwWSDrMHVFHNamAIaUBc55MW3MeV1N6ABVOX3QzHYPWEw3hY2k+
0JCvWdxOP0UFjPMtw881QOK2mV8GbSWqyRtzpUpbYlgTjbVlP5pWa/2Ak8S5hr5vIkNry8tuz+0x
m6g1DNZqTpELylsbiOqqZsn9kR30TuSOeceXzcfd0DrdK/17OM6JHPl1tCZSt6VcC5Of3Ypq305T
Ugdmsrll1G1delObhOhB1Z5GdQ+AzzIStP+/273lFoQJCDFCo/DmMvTSuUgCfcgQ0UjN1J0dPl/O
swTPv0+ESveZGvXDJBCGHrfU7OT1upgby2YGFg/tjjDrvC0M5B5SVd0tkqThvsJx9HYzrKEK61ig
gvP0kfp8pWm7ib7ceT6mzhoK/PlktJh1sceGLobJ0BaDZn2hH5osr46F0XXOl6I1ZPE9HXW17VrR
OcvnxkmEuSucxGzRdao8CUakH2bkMcEUZwLDIzBbneFLR7Z4aKsJSU9hTHuzBd3bCW0x76dp7qEH
UgUw2KoKNU6spvwwiBHD7GQS+rVYcPZC0FWuwcThflSt6p5qeoNHb7XNs6JttTy0Uz2DSJOKHcPe
Oo/ZNBg+BKVI3dfR1mSgEQPgDWaLpfRh6RonSGu1OY95JuoHE+b7gdh6DNxVhWBnQLe2epQK9JI8
qLzJ3bF6sSjJFgEgRBat3ZxdLJMCHvaAnXYJ/coQv14nasFYHpS+uY2fN03/WlfZUqBNXPsrqDtn
19ux41vzml4w/nLwe5DH0genm74LfdSu7EU6D9NEppBgzvPSxqgcTLfMg6nblqA6qWu7Od3ONRPJ
i814hTB245qZog1FS6aaBDMZxplN15oBA1NFaYHJz1FhVs6lrZvz0VlW5yxJ+GmzrM1z0iDzTGlM
iSoTvT+0qqTrzjDRy9bp+ytts4rjWjjygiI3JQijV8EMMLaP69SLBhOO2udXjaxiuqJX1dTlV5tK
E1qi49ZcyC3O4IW79dJNHPOMedFNaA2z/V2r0KjNfdN/NXuVHBaS/z3v5+li2y3qlbc8AD0yHcGM
Zcj6q8uoNUU973qvRi5i83onaFotai+jEdtk/nGzXpll1l9aTtscDMkn2f2snXVoah7zUdMiF8A/
AtEp7gvEAVdla2rhlGyo9TY6IKgtW6D5aaD7Wo37OO6rw6wzOIflnSSkx2bOPN7M9dde5ZejQWQP
kj+fWcuYh13smmc6Fi73losnim6Vcq9vmtoz/zyNJsPMjsAvSTg1Th0KkrsIjaT4NK/zfF4rI78+
qV1faSGD+Wz1d0jx5iI3xzRaZ8/DErKnuFRV3kU/VNZ+BeEHjD7JTJCWXIxuzYnQ2m4JxpL2iB0S
/c4tYvk9M53mfGwqPSwsFd9Uiaoe89yyLw1H8163wi19prG3X42i6KNsdDlpy8XalaIEEy1MyvCr
sR5I1OyoNvTlZfIgbqsZSZYB63owe7FcqLwrniEO9BdlyVj3Teisl8ZiQqxZppR4BGR4FTvphduO
4301JW+4SB1OORKeQS022NVcffOY9vKKXKU7JkPZ7BejhTknZL2VkPKXDcz498aWnFaDp623q13O
u8UtylBP0Mkw/XZ6svB2QRmTitBDUbZL5ZxcOqMOMEOP/aKT8YQ4RVcX3VZkbUhBkdM9AQUnaMI6
9LrOtNpvpnG5RnVpX6QQIApFzkhlkFOl81PD8cLUBVcJ9F5L98OISDIqiHR44Ry+WmlN/Cd1TpF8
6rQx6xliCZ/KaNgTHs7BESdHOzaWK1ctstp2GzvZbAcM5oqZXd8b8fVAK9HwrcmlceCUUMm7OR36
VwQusG+6WxhWpOJUWyObHfZR9Ikpd27tsfhTa5rysG2sTTx4tEUZA2DpU3FWuQPrcnAWBHlV0+oy
qlwLWZQXMx+CdhJaxYVSFYWKHcLI4lVbJgixONHtz3PVGU4daMlsm18rmwJeoM/LQncjR8oYJl3C
WN1Md6vpq+Gi//rkSbc8jliYhJLAqY1IycW1piwccSnJLOeosLvIM83mRkMUkURSzRVDitLpq2Zv
2zXp2XwJforqFfuJ/arm7sJVnX1OCUadZyZ6SaNYvlutkd3IZWjvnSU3giTWtmizDeVLLemuDI0a
NLSjBOuaYwSU9fTN8ib1YgyZKpCQrPbeUQs2xsbU3jaba6KEtCYIM72ILI8+j4k15w4xEafrwLAg
b9C7HZpy+4TAZIGi1BIaAjkr7Sr7aMyrseuGdTpi2xnvBk0N1G7rZF8wV4rQ2E26G7esIbrwkISH
SfUgr+v1zIhTllWWOg+tWbJNtY36xuGFq7K2GQnCwKq7LEoejUnbKVKtiZqnN+0AIXa3XUEhM/+a
KO3sLU3+b8HgX6eJD78pGECk19+yn6na01/4q2QgqBmQ3wMECc8gNycP+rNkYHh/sJKoIziWYBQi
CMv/92mMP+ht0Bn2sC0wbflmuDM0f2K15h/QChKkFsCGfyyKEP9BzUC+mbn/f87JkUgjEroDgJfe
KY4p75LdvB8zTcj2YbVMgdyjSGgOm/H1Euvt6ndykmCUReY8wROse9dZG+qvdRWiMO6CdBqna1I1
Pahckfcw6nH91ZlV+mzJFkUWihMZWZ3lhl7bovxjMES0dYK5zsupabrMCaOptIo2y1Rc6G3sHN18
a5mVyhv6OM2FjHBXECx/CNiAAqZLuTKZ1jupeqQJZlfceXnff+V/rENaTUNklYl1nKelcNCw9kCQ
y8BmWLpV+9myk1yjQYLnGEnRV5HpyFqzPbxUyLGRHxPw9lsgv/7My2vrkjQpflmqAZq/3/oHgwYN
hw6I7UnGKox9Yoz4NTi9c0J1nenM27T4U+N5lZ/FCqR26ovzokT6ZqSxCsdprQ10XBPO6nHT6ZdT
2wny/LItioPnCnSrlq2j5yD0jc+MVnkXutCcR3ebUqKpetN8YjS7xLs4S76Wm9NEVZU4uZ+hWZEH
bxPiQrbp8mhDd+4TKMLPk6Okn8caIdGW6y+WXIcHVW7umVCZuEV+riPRj0szYmi9sRd2jNsDXkv5
9dyTOQdiUfpzDH8cxWu9clNQtrjB0hh17NvlOL64pJ/Hmjax4Rt6NVz2eabNvotaHw0DvvhBo4vN
Nyqcl/0MOfv5aG7xkwZLd5Cuhx7X47PhKFVAmbs+9voY36JRGqNcJ63yNGZnpx0exbCp23PmDtrn
LNPU2cYZzlTwo22NzY/BhZNrlJHsRKPqh5Zvu1vXeAkZRyIjuUr72MJRHyi3j9e1EvLOk0gXpi1J
95rjNSoy7UHdKk22YTFr8VHQySEmgCSPJt6LKtSXzvtUm00amXmWPDPmL3MCWclZ+G1qro0vFS8+
vT5cBOM578Mhb5C1xmK7lGLpGr8vHe121pVV+u2Sjg8deY3cGT00BIe6bKgLyJyQfJ1kdlZwzLBV
e3BeTIXb9lujwV0Wvdsq9MtxXvsSJwV7R8c0fSgAMW2wUc05auSjj6p3+m8t9YJ0p4oGYRZyumda
Qo0TnobAUcjpteXJ3nosNsrYvEaUazLou8njMw15tm/1Zdb5KJcZt643jLrpiqm/NKdk3Vl0Hjvf
dYt1X1H+P+I/kNxyCKfBUvfqgXfhpoGYJ2ivzf7G03vnHry1uZ8c4GYzU8OVjbAupJsgoe8Ti5lP
i/apZ2VdtlIgHlEMSLUmKXYgS+UXF/ni69zH273S1+1rMmf9Hjm9/qSyON2lMM2hvY1uOFa1uHOz
yX30jGR9Tp2mYciD095yoiNXpXOwx6ey7EI0a14ZADKpz4un7HBShc4mo/K9xviJKzrt3bmdmtYP
C4r9TFtaKHwEZgcjHkSkD8K+H+ZOf5kwqLhhS5kuzc2ZdohlGXwS69NOVkrftWM/PIybXj/j4cKv
72bUvD1h04FCFwy2Va+vM9Ts7WinGHIqDQ2cbY7ZF/j44TZO4vQ6SaeB85vq8m3nVBp+rd2ypyU2
XDVuWkfN0urXaa8MXwqiAjB59xy1hHy2494JhjIFByaPXqNaIoTVnU07qnSpz13a6Z+3qXXPMXyR
hG3dCTDXjQu6E8M5Y73QSRrYihuGLYKZGeRHWxDzLluxXC90xChmZWXMypxN+2kbLPtTlZnGgbwz
lXemt5h65CHtLg5Jq0NKoi1rcaJgKGW3nxIaexDZ0qHGsBUKwNpku0SoujXXSteLqQJI6uNxxy1s
+0u1EEL7W+4Sak5FG6UO3TqppX/55P03WPmXCYr074OVIH359nOkcvrpv4gSeeJGYEKo6Hu0DwRF
9r+IEvmH6cA5CAq23gnr/b9AxeBPLMhQ4hvzL4nP/7Y2nD9Mk/Yu4iAyHTIr1/5PwhRM+X+tF1P2
PimPiO91Wim6+9aL+KlCjbpsNDvdPm80tiYvosKwrg7eMJ4ZX3ZDNuYBf5DND8rVNbZ+HIPQEWxj
vYhjbpti2Jk2o62v0sQyNg6fFFeS/UafGesazIgcr9rzm6ihBOhFrU2e5fqozw+y7lqjiFxNaYbn
w53X4gpASo8ZxYKasbif6TxPTLzaKHCK65a5o9JFEaxJ2ERqH7r2mMtRNz9XG80/RLkI3Z97Cjgn
T5rVUeuX2KkN51qTU1NrFBotc7wSjVNZKc1K0vuHCruS7Ue1xfVE4yrpZRNWdWGiB7F1sdwj512G
26RzDJxtpOFY+1Yu8zcdlZfcUOY1Uwb4ItMkx4Ni6XS/tfLMuJ9HpNRXc50VVh6mahbTczZID843
NZd6wTbK0etPGkbg6p7gqlO9j+J/kzs2kLL/YsWOW9EXwf5C3NHrLdoveGOMnP/L5FSYbYymif7F
58Su58e5ouabBHHSpjM9HEumDR5bhATNhkmGo2sU1cRaeJeaY8fz3qzT0n5OSr2dn3IcbpEou6K1
zvXSYgy1j8ZV9GcdrQCq0gY2LBe9g4vAAcgyneygXNa2fKZzXGqfksbpnGs5rxUtXCDrBAMAJSng
/IB2Kew46ic63YM69F2FKKtEIkWeOl2jkt82u/ITrS6X6VmM2lgXr13WUWe3/D7BIz39tG7SLFCn
J2x0zcyKa3K0MnQqCq809oZD4Yk0VF/1XItwoEi2Z+LvYTaO1lKW6muamZJFgPFDjsdQvPRbUx1K
LfPc5QetdLNca7/e+tZI9uPGa5v+IItf+u6SpdhWebDItJz682ErurEJXBvNG055+qLMXV/3AnkQ
oi+zoNim5eNIITGpq2i19VjoVxKeZ2Zpxam7ysBKUcQafjXrs71vO1lnc9QkpWpav8YMIH0Z3UlS
tjA6nsYVQwK99I4REnp6WWv0QS5FZbliP/XuEr82M7TEjV1gOOtbJwHEtVaASFwRyG31k1EY7Sz9
cnTGNg0qfeiTPtBr3vkl5P7NOAGN+TR138BQEDRHes+oDhXkBZdowLh0TAX3c/itKQ/6uqjdnbVA
83hBZWN8nfuO1S31oS+shQoGXQQ8LXasxhp7CneQuiSlxjpAqUvXxsTrxZmp+zwisHPXy2Gr+4HV
r0Ykiv/Ni9V6Eo/qHrv0vz9rbqAXq3f8In/hz+OGYvkf7PKcN7jo20J/y3//PG80V/4hLCEpz+nI
PgFtaUf+1Uz3/sBfgUyUg4ieuWHrtFD/yoz5fR5uP57Hi8MQWds1/5MT501g/FNeDGWO2BRSkqI+
9KJtnQ6knw6c2nK84RTbkCKUmb8mWL8oS2S+YbbnnefMZ3Ni/zC1QezZKxAMWGuKJloLEkJ0ynju
NayAFtjUqicaf8d+cqMyJ6nxvHiOBmmea1b7xSZHCXRnKqNCi40dqr9xn68tWU88FSd/ocduU5cQ
j7aPe7MZ5CrrIk36ahmNg/nqLh31N41GJz0CZFZmo4UoRg/0tjw/neYUUVs9+3GaGn4mHToppqn5
9Wrfa83HI4nFrz1dXBFPBzM7m4n73gn5fNdF1ksNJhTiLEokm0fltXdrhp9Arawv41D6bm8BTqor
DVLaNSt7h+oixhEwSLZ42A8ayZ6n5u1sMdgk0nJOqCSaIoA6y2uls+N1FkXxlsyGvmffnlcjVNI6
tIPP7PqbrsnDJpHfE6HfN24FNi31B70xvhsk7qypfWHfkE41x7HCv8alfNfXg19V+OOgDmv9YuWM
jJccNyVbfe1sBxtEK3SdbbeWuybRS3+2x2fT0rBeSFq1M3Bt7VztaQCd5zyo93nundH7M4MW7D0s
e/u7p2+vQ4Y/U+Z6oXAvhqJ7NtpJO2uW8UjVZw5UJkW45sZjXGA1myUJrpNe/qgYDxPNfhFjRy+c
Cr8yjaFv2qv1UAcjFl+ho4bW7z3zshhwBhTavehsv0Z3Fc5TdyemKjvD78KKuu7e6nPA8sUlV8M5
0RY3uY3LoHOgTh7B8gHoJelLgbYtsPRPP73u/yAFe19bYkEYEiU5tSBqWYhP3y0IqxeUUUrKOEkD
Mqdl9hSSNN66jMgOEI6eDPOKRzvdPmlOe/S826WmxrBqJTm4VuS4AzKJq7exlVNYjCxN0QYAbzC9
IyNeFSRXJwpAwkRFU35j4iB7EfN/fPAdTu/5r/sAdm2ChBGH05NY4x1UU5eYuLrjoBMEgmTggoYt
Iz1DxKovKPDuYhczYiYIhdRW1pA5d7ftzHDPsvuRLWYSLust4l8e5ZprQWmn4SqtcyTVA7aC3+N5
emTGxO73V/yG3fx6xWxcrmMj9uWu6/I9LZO2DLhZXBXhC3ciBZ61fPsx0NXiSOa1FPWrrS0j9pSU
EwQOSA1wtJfiUvL763in/uDhO+gQEZ+cNnCEAifY5acNdGrTeFSdoyJ3FjYOIO4TTaq7wa0/+qC3
3/TuCzOUAc8qG0kGNBWU/M+fVLd0yy1srKK8oROq1TSi0MtWVO6eUyu7nCmh42e4NXsGY11lDZVw
GjlZMBhQARJ7qyaOw8LN28ib8zXQeqxIf38r3osm3u4F9gW8Dha3gzTq1yuMWUBJ244qAs0s1uFL
CqFNO79royLrKzxMReAOiROVoueF3X6kqr4b9O2hlut3LftAGfaWK72/X6eHg+SN+/a3JzNoiV3E
U68ie80ikvWDiJsX/GeeNlVx1NnxGQcSnHfQ5h8NJjm9Le8++lQSdAFukDOCqf16IygRon8eM+yZ
5Ob5GarmgCW8BTIxmNzoqQ6rTHzVbPmBYfh7LRRPwNWpUaJuQNmAxcA7tGpczGGoHQ/qluklzUxl
YuweUHBfO3iIx2lzDeYEgwrqfC3t4f6D53/a6H792nw6Ck4B/ofU8H326tjEtt1g9ZGeN9fjPN63
s3vRDUm0eu4N0OG3NNvuYq9+0DXjcjYuKju+ydP2ocv1S6ftd1vTfXBJbyN0312SYeCx5hJQudyU
d08CKynmNkguadEpouFPMJxKprhZiKV/doR6lgl+vaq6MLLlGoHRJUAMbetbb9sYmgsHFROsGzi+
tvcyo8NqHLxS8RfG13WY72qzvC615fVk4Ka44zWiCyx5P9jq/r7FuL98h3evlRqqdIoTvgNilHOj
9m48U73ypM8+eHy/cnmnwIbPcYSBmIb9lMPg11Vra5VLt3DrsWHqH9xmvXNLxt4EylRMRqkfLGAR
oo1v5gS0O1FuxeuJSQWmwlRAn17LzTvHWeujFf2PF8V5RMxlm6T2lGV+3vWyXOEeDcocmd6sg0vs
N01eohXDWURFyljuaLSelWn9BH5xY5IaD+l4v078Wdvvuwnjk/oGPP3p9/fqH1Y6UkNiZlwSkWeL
05//tOuf1OwV5QQE0rm4o8j3NOLMOUzNdb8M0e8/6p/eaYJMums8IQTg7w+63Cw90Vkj7EHRYk/Q
D/etxeR3YLPC35xY+HPmnJXdhAyiSySmnWkaZi5R5wfX8U7q9LY80BKzqyF2our1bnkwqkK3lxyi
H//qG33dJSlu8vcY0Wou9ohp/6qoqU+ppDL3f9nUP4VX//y5Nq44KBFRbZ3+/Kd73dH4Nhjw3kd4
Fn9z2voZh9IlcFJUU2P3pDUVcFd7Pccdyu0NRMs082d2Zd0vDbTHwF66L1K8rJYl/zFkVIwHGl3L
h8PS3ovY/7w/AM5Qwq4pUFr/ep3jHGs43XV9FCfejW5Or4nePgHZFBuWFdXQ60EqjG+jbt8kIsGD
dhafe6Fh0KklcO/DVyx6wlpiKec5N3oxvmZTr330DE/P6P12aL4dh4JjEfXvr9dYYFHQGTgpRGvc
YCyHFYW4W3XjctXVfau3DycnGn/Umue+WsM4c0LP/kguK/9pOzOpppIW4+HA2/PrNbB74Mo+JLzR
ovnaz/HJpwH8MD4ZD3TDLbZnXejKLsOEG1NJq96htrlOMAgqPRz6zW26rel/+u2pIjnl+o56qV+a
Az6umv6DuZYNrqm3BEKQAKTfvtnG1zg5Cl8r9pQn90YwOkBBwlMy7BMMOHL+JvqSCCc/Gf5+7f59
86KrKaRFbMj31OW7V0YwXw0DeaEDu5mf4cuXQ5OATnrYoIGbYqeizR/FYKcn+OsT5uSFj2OVoCMH
O/717lJ6w2AcVidSjV1inGtEmbW9JHLdaXBYxCJr4lMbvq0MCwkxrpM7/IUvtpbxLU7f7X///d/m
Sry/mlMoIBBKImx5P8g9z2MMPwtTRGU6XThNHMRFdlUMJHzZY70mV0BaZGpoxZh75/No/XpZroqr
ysTp2xgInUT2tCbebbW419b0PW2BRzFfrOFIrUc7IZrvnfGiEBLLv2Svhv4V4xbc62sZUGUwghkH
qir9imvnwc3UUzouNwBFx7poQ90ZItTUd4ws3vBgjrMA4cPnNLnGBDOhGzkX+My4WPp3xUM6GxTQ
1RpqJyg3KfzRUeFUYAZQ5Q9ll9z8/ra9A9UtC4ziZEjBsnnLK98feltuGLJJuy1Ky7Hyy7rF2l08
JExeCCyTap8Gk9a1UMh2kXyr7M46E1p5244FBM7s/acH0J9XQyndERSqUJ3/uqTSSuV4OfRblHQb
CKHrvbQtjthZo+h5Z/gG6MoIttaCaJdWE24zva3JVd9/f1NOkdrPS+l0FaaOBBjpyUmU8i6SK81M
rzJRbZERb2WIC+srXob7ZOn2nmweGjOw+m774P3V/+FDJYUepOA6rDev1a9ffWkxFbb0Yo30sv4M
QM0iYVaGXKhyVO5DrOaTfO9stZ2vWgWw0YCk9V915d5L/JMDavlr4LXavZPI2wKLpg9eduP9y849
OaVa0H1cpce58+vlWajpc+W6C5jEeg3MGGE9eVcun5w+3jPfKw8w18wpNeDviBQ2ZFBFUK1qF2vm
vhdxIOBa8hVLybJ7xdT3RRPqUTX5BOpg5H5uDhd9Kw+/f4ynU/DdYySDZdt3oHpwiH0Xzy3UMYY6
6ddooH0ULMCJWDqZB3dbn6CBHk82VgPeyiumWL//4PdS7dNLBWj0lqh7J2H4u80YgGdUtB6WSNHD
D/qtToLZqJ7ab7msbteK/RhWsj+zNyBNr9u73UK3Nnut6vnJnMZQs10suyxEnZQ8yK/dqxQrONyr
zn5/nX/L89+uE06Sa3SJw9/W5E/xztiZqYUwdMFbnDxkmK6NTezyObtNRhLoBvfUTJxj5A9BOAAQ
5lRcF3k5tGPIKLQDeT+NpjbtfOZvfiTdMU6v+q9PD4M0kmmcLlwcL6x3pwsV6b6pl3yO1qH4sax0
WUZ7ckNliodlLc3zGXdTH0/hHS2YF87D2Rdxn+2bocr2bFP5WYtb/1yPzbGXWOMmvFjg/oGWlu2t
SfUTH6jkaNntddzGjwxBKD+6uSdG7W/fAMkgxsUAae7fVgFUgJySUZuiIRqHSd/Fg6WRkuMMZjpt
tofb/1GmvBuo4Bnqt64izLb+Uu87/T4u491kFGW0SeSYA+PPz0SifOLw+djAKqJewMIMTv/M8tLb
rC6ioQfzmphCE4Ln46wtD5Nsv9Xp4h06VT7axerst6rS/LLQ9AiZJYFCl0bZou/x8VsuaB72vCOt
FvR9dhCnMR5ZRd1cdCveuqfbmDPEIBSduME+1fMbD9NaL6uZYJB4Yp+B/Po5pYAgNhtvP6a0yFZ4
/K42YDgLmk7M1IyQTpxRXD0vNx0D/t66E6g9fEZrZRgrFl+E0i9LgdGrlv6wtOZhO00SsMr6m2Xd
MO6B1pZR7Rwjx7EyyhEN7Fpzu0/j5tZxpqeqnQKZS/0CCAJ7M5zV/HgM7HGmsyxZEyrzbtolT3mx
cLumkxKWqz6HW4nWf0nRmSetd+XFWhnM2IuH1lSHVP28qFoYySVnM9CkiM89zGuJaMUrMNLdYgLz
LyVHkmUux9EztIMt03Nc7a8QnLihXRjCN+Kmv7YUeBOBBCNWqLLSMgQl1VDO2IU9RY2pup0xpAcY
XubY5vgpdpVV7Sh+oD23GyzljfUFet8NYySxx7fVo8Z1CsopYWhA1te7Eb18MOnW3qMTuXOSenz6
YK847Za/vo8sZIxgqGwAX/7tANDWbs2t0ZujpJb3VmJ+XnoHq7322RILtozmt6Hf7hys7EklklX7
+sHHv08nHLhNPNmgKyWHpPfejgZjXkT/JboijSFRQbXgQVCvVnfmJGHl3FQ5SrI+tZpjOTEfeVXo
P9D29AEJ6wcmQG91nHc3wnZwSaOZJk7NtHebO/bttZvaJXZh3prtqzUSSXuIp8kI3iLtIREuIqae
dlGd38LFP4sTP+TKg77y80XFstIOVtwXdxM/RRMW6eXcD9dA2buuHZqrjPEvfudhv9gtmRG6cH9+
62l26FitFmWysALAiu+DfWoFvf1id1FXxvgF1MDYv72rc6XYmmW6wMbj7eotEc7q48WcWkHdb/ZO
zkigJjle2eM+SbIuGJNpn81i2Wc9A5saZixFGjz5tgh562kIoGb32DUd7mFe22F3zvtrYqb5QRD/
DwcSLK6FyQq9PE8g7mUR/nQgEcSsXj/PUxTjlh2ZvQqxObhq7Iblb2EFYbg/vJxhMbKhiz0bePpY
TmSOtsu4nM4NaUiXrrkctBkDinoe5w8KvZKC/99fA4q8RGJcJU5F74/2VI9VEscUhDoMN/fxMOt7
LS6NUxRWn20SK0vNvm3LmckEMJ5OYpwrz573wDXzZysrdsjFxLUBynDtEEyZ/VJeLpt0fHz+9zCx
OJyKrTomPYqopCFEIAY8IZP3swLr9WQ/7PPE7XG84EhoLLWzURruBNGEb7imZDxm8ZJt27Sn+JiB
6zRWcPq3Xq0HY5AAxcWaBoi5olbpXlSnij3Fw56RnOZ13c7Jcpj7NF4NLRWfOVblrtZooeU4bmM+
Qq/sdARPI+O2k3xELrq6isEzbDrjDRDvvm2a7tJYCOuqFGdLikfxLi42Fk2hhY5o5yvbxr8mlemN
veHYYWitRhvTNEDhkBIBVbo0qhacmRon2jw0ZCkkyn72yr01Z/FVV5hniSP3Xey5F7gM09YtZ175
PKr6lJFZ+dJdNs2Er+dyNJRog3iqsHtt3YfUJhor1mYM4qEygrad1BFxx7dtCAX6ywvmKHyDc5UI
8CpGx9V8X+N/aDqvJUmRLYt+EWY4mlcgCJ1av2BZnVU42tHi62dFzsxL26226psiwP2IvdfOGZr8
13Z+9WIbZf3sT2z8Cj/6lT0BLb4uKrPu7VFlO+IeXtXtzgX/u3M7LFgjJpPA54o79shA8diWGMaN
fCBCppxZIqcV/slkiot5Cn6/XE4sABJe/QfEhLYnrEHsiRH63OTnAGD9UTPs/+q+XyPMYk00DqsI
Gz7mEJaHt+N26Q8sx+i5097fWbcmqWnz7Q6L1LvI2j8M6urXcnJivewfpL4OX4WCoHJYKAaOVVku
PAl6f83XrQ67bCzxxxJ+Zm3rBTanWlX/M+O42kSy81JeKm8z/nMn0sykTM94NuaHylj60NLme8PZ
6HUJeoPikzXHzErrx4FuBABA6Nh6+SbOtlmVFxYKSHtJhoo4T7/XW7mJCdP+Lg13gnCbDzuzUG7Q
bdK4iNZIWdQnZ7KD/Isrwa46+WmDi5GyIw1zg8+SpoknUMozeVVvM0vZzba0G3YOsbrWYizMEv+N
2LR1di5O6TzhQzX2RdLscr+DUp1hZ8ZAM++qYVj2lRshbkJwU9jZSzV747lDF5u37mMD/vWTNC++
nn/nORlfp/HmJ4bZ1BcqzEfHfNGK1HosmhKWRcmjbFbJRSPbA74yPsikTZaXTuXR0BJP0kvXuSZj
tZy729nqpbbi8XGmcKjKmVyebglYJmD1bDXqpX1BLMDn5iUPU1bwQTk9WYybcCly1k9I+uCW8Ksc
JGqPe6fVTta4OScdhQ9lkby0jfE0+5n1yTtu4JCMydOtjtJc24j2TR5rUo4qTa0H26jr89L3+42S
JCE4AP/WFlf1FPtpYT+26xKLW+fGpyQf4YYE5Fxrd/bMnl8rnjPihiIwG7Bgmu2Dxb3xhAOLDs96
aVERHSH/3U9bD9iQtBTZc8TRzl5kmc8HRG0XawYB3fNjRKhk/Vv/1B1tZOO/fxJ99d7nqziZPZOX
hlDThLyM2mW84s/s/4aE+5EXhNDAtXyYxRg0nMZPSAKOXkW/LDySB+kkAO3YzlE3OKGq8Silq0JX
cahmtwpX9RhkG7k8aI37UFdE3zgrHgaUvYGj1vWuBBhKymyP3qA5/JZiK43vnFMKelbr7TomB4Fp
TQJS7R7AEt2IJJ0oNeUXNjVGLMPJXZLkmhL/hSBBb5DxLpB8Wtneu2b1atVo8id+EH0rm8Mg5zbO
9ART9fjtrysSY30duYpJc6Inu9i3f1hZAuNuqUmDFPYZThk5is2S7iayFESdOlcaUDyGuWFffyg0
bDBO19QdlrvE4R/ArZ1TUuiEc5CDktZCHFsOjGenEOYFJ/Rbl1TywfIRUEx6SRyy10RpOY/x7x9H
jE/B2pJjsbj1GNVFqj47sFqZ1h/n3h/vqCer0Fl6pOjcbzHoGZTVw3mYr0NKgZZTVu43RYkxzJbO
rBQtal5IDfXpEs4JcqFRob0zCC2K8qT1Yz4dE/ALlq7lodqQnjZT7zBQU48Q0t88Gxlq2eXWUSOz
LsBMilSgHFU4ejkexA3tiEXaUzQZnX5nKO2be2xPKOa/zWnsHYy1EH1Fcl3yswtrKESSCgFwnpqY
vvwz8WZWy/l4aQ3GGmopqqAF3BN49l43uinWIAuficiiqGOD1rWf9qBceE31qRGvsJ1gn09eSWAc
Zf5q+8/cUBZeWiJozHzZMbsvGGvVC777gQS1sf3xHHH8bVCMaXrEBUpL0yGnrET52tgQtGlPyrx9
HddaRMxjLMzCTCWraT84/AYHTKABWvvHssVoZFKtZX0PTYEE6ZDfDhFmsqdWFyYMb6ftDltjEUxV
NBdS5c7LAArdYqa67zcKmrGHCd0UF3/KLuSePA3AleLZTtqwFD9tlZ5FB8N8sbWDAz/hObMRiOIq
GfblbJh0VAsro9xz0OBkIMWffLyQ68S33ykiAzmhoTYSd+Nn4xTkNjmlLHdGeE7zRZcz4tIegyP6
WKu1z0iCCTXqXEksjI9Ctz8ODSmXmfOjzEFQuVRYn/1Oi+cW64mOxD7c+i2JW3ctQveWPluqK1rm
tyFdv92yIvdvadzQck3GrLW7s2uFMNkSyZ6UPBs1DNMOMobEjQCVRL1owHeL7QL3OZq1yuc11W+2
8xZEDMk600QgXWd17yXuUimQoVXIc5CshhZBJoGokp4RwBaOWn/RckKlitKrY9UYsd8puXMasS86
aqIO23puvdte1d//9pJenBHAtNtIzYlZNW+xZ/2MFfFLuuMfE7f9a2wks/VONcXUHyywxm8S1eTZ
cCkl9UVwaA6K3rdfz66dHEFlWDvG0VXU4yMBBOsQ0OeP+4K0g2BczfyY59tlKt3Q9t38SXrGe6e7
TtBOeFDbtvEO+FZ8xLnpR9r34kHZhbEXibPsOrGcoZSTVlV07t2cfBL9Yh0MuvL9aAIcN+vzc818
+QUmHmGpBeWoWiue3K27t8wi8qtB21nGn966nTLpgfKD6xvOFCTOenpMWNPCStevo6s1z6snXqTm
2FFTWPw8RbUemtX6S7RLdTQKIl01zMWhPY8m1joCCX+7LdfPmB87hh8uHTR54WQkQd2K7aottlBf
rAvYc3ZGNQEQvFb620z6H1Jfws0U5SAm5ETb+w3ARdbVhZa1l9830VjtMUChV/TNeZ2yvZxvk2IQ
JRwgec4PeJOGyP65sd5zrM0MOECP3WYR7sDfaap5iLp5fFrS7ZlooiKuRXnfJlnNyW/EhiFgIart
4qbtEoxepx0X6awgzXAsIz451WO5H6aVqFxYZ5HyCkw0g//hJEnFHKTPL6OGr80oLS/QgaxcWL+x
4Rzn+wU/jTYTDteY0nkw1vFGcZMQYuZ13TP786+Tk/mXtlP3WOnNs3C1v6ob+Pkq9GZdhk5AWTA4
cIQHni/7g8nGuCMF+kB675gU96RsmNDGJJ7FHN9bbX8qWCFhUdgdfmodK+3sf2pzQdhPZ1UPnvPV
WqMbNDqW/c1PT2NBkEfr54GzyJVDr3lbAADAA8GuYKcbOkRv1AN3Wk8rLyQGlzkJqAkZBbRacgAT
+1njZgh42+g6lNr1hmXdN2T3tlW943fnXNCHele/zz4XgPehBF+wz0lUkmy4jtrEpoNWkmtAY1Dc
MSQPOBHXmCAtwQje4eIqxqffJ6C16kOyDm+ONvzBB/9VZ7KLzdusr7ScZzN7GieOiGYoyJAkHDec
Uw9eIQaKi+k80Pt1jFRLGfvVn9RMncfV8kyimpcdRs4NhWrxZmZ5c67UQQLNepYW5EP04fdYtpN4
642jWJJXyPtNZDaTFfx+Sz56+IhF7E+x8RusM4GuH7jOG8ms9lWaQxJmK1OTeeDl0HJyTn7vTg80
3ZFwlyQa2/3WaaT1OZgz57ZLz0SbfmqNucVTzThDr6v3VGN95kxJDiZlS2NXZmDx86mLm87dK6AX
PeUcug2gtiMwcDg0JGqY5Nnq9cldp/msJW52SKNBmt1JjdV49iXjON2aYtYdnJOaNHbLoMfJOquP
MtzWpLvMbGgie4FZgITtrazcM9FR/uOKh73NpdjZkO/wZ8s9l7Z7zRnVPNZdfd002oa5bTmp+4wy
3THMx75G5oE9IJrNhLa7kQfeKv0x1VP75GnJx6pIUhil+YaYlSpyy29xV4y+p/gG1z5pKv0v0eiP
jM6sqHvylNXrsmuhDp/RbH0nVVHsB3v+tnSojkvXFzHEX356m4Gklnt7Jr9m5Nl3kz3klx74YuEI
MpmJZHnxcq+LFSjBcKsnvG/p1ULrNJR+E2+1+pq6Di5PrcNo8m4ls589M/j5k0+DDH2e6ao3vhzz
Xrea8kj6AeFZI9iScS7+g9exnBbFo1dny2tJPlrgpLP7iLv3yDO4xH2C3QVwpfu0vDJVNU61pF51
HRFIUgjYJQ4nVpV9PA11syvSJdY4aF3D2q6uXRGiMgzxaH73oFyinIDwaTRIds70u8QfnvD/UnES
KB966m/L0g8yz8dYiPzoZ/2T17WSQUPqxm05PGyO2oOynU6i2fCxMekInKH7SAni2Q04bHZF/1Yb
Su7ThB2htT1yNpy4GvSgSA0V5DpO05y4dKiMRF9sz2aNVdZ0UWiujT5H7XqLxQVpgRYdKRvsgL1p
jAeRIGWGWZqS2GocXU2n53ayH1UN35Zc5d5gbRIKMTzTuZK/IewhIoGDy1b/IgfbZfBi3/2Gz5TS
R1U7TV+loIpyHHESeoHQukJV0DXawRutx8m3nVPmUwhBY7lb9GU+psufKu+f+6kQcf6ZrSThIkqi
5nfcNiQN5HHKuGUEiUYB5uc9GaYHPqQ/JZC13VBVh5z5AYVz/okzkmGRWxHuLgRX6C0to+Wn4Rr1
gnJ9YOw6x7XFIBJDWo3K038jI2UFHuONYdfaBMJsLuVI38TszObAVdp49CY7bAxyNVoXMOhWjh/1
mkOVmPBS5Xr5SqprHQzIaEbncxiXD4/srYc8hgCTMtUax707dt99K1bC6llbIub0j8WUvlbLHJOP
W4RUmVvkLeK0KT07S0+S+mY2O7bmfbTp7lfKwBO0J6bP0e4ETK/u0wU8EeId1gInKcpz1i3HIu8/
h4YGJ4UlayoMt3OHg5oIUTcwGNoFeOZ3xlRyBhKRZ2IK3mlNVIrcuXRNqt+4tmigTCfEjZRnDHAm
68CdW8cdA8nYUcRUe9kTuXjD3sSq6+W2e0rk+lJuf9GKZ4+DQRoLonbezyZGjMpZlHBRewiD0Nzq
PMfIl+eydwiJtkf05RrDitwnmma4FpmpQPoAltDc9WkbCYeW1hPt8FftbBfitiLyxHAB6bjP0QrA
gG9gcClR3Nudd6XPvy8N71Ka2Ss034W6kAGbQtwP6ipuFoZ4hINxnk/zW23lT6nB2hYJLW9ROzBw
ztIHFqefwEJuMbzqyylN4yD8W54r+54Cqtpkcypg2tOt4YegzrPcOAnBGkEhXt23rqBOyIkdNRBj
MICcGd8y30huATNd1j7McvB3kJFJ59PyhU2V8zexVnXuzjbug8emsj5K8olyQjBPCeDeh4TC3CFN
hpww6WHbdZJ4GdqwzgYKVTZmwZASE86BnYSsQy6NNMmeGBwkGA1Z0XC2TFQn78Bt2r0zv6ztJg5d
S9WgtYTdZlzxx2pBCwScbHkoWO1wdW0XTfflrmLMfgCpfKcRyLxTmx8aK4nZ/aiKqHdSFaTLCfvi
Wa9cN8xZNot977TyWBljAr2nY4C6neyErKHC6oz9RH757Orj3tK0yJpq1iVC+wFy8tcCXk/qkO6H
Q+n+qBoQdu4Wz+u0Rkv6qnvpB7ZDVj49W0HRNf8sKb765AHQgT+1/iV1C4Jjl6EPYVJ/MZrZsIUV
r0NiHcg7ZlZctbulB3XfVGsZefjk98ZaHKyOWwHQVwX/2/zP7f2zsHvjcXDoQapbIesU+p8jYUdn
0Yz3RctEVvb5gcAHkC7avN9mqhu3UG9EtrGrS5rrOAq6uQKtAmgInxCkPMaKtEvKZn7bEpkFbLzf
mXH591KVfxeH8Gsf6/ZpEISXNokHTFe3vX1aENQ1WNDLUr0q7q2limkTFaZ6X75OxTrvunb+a9MC
n11XX2NIyEwoHebHGUsQVjTvOXlrkYWJ/OBr2b/EyfajWq9gDc1T4Tb/tAkZxbYvJzqtwSqBU5ZG
GTH9nKE42GeGdQAEbbGz3FS906Y+lh5eiFpbWafU275pnenOxo9TZ3ux6n9Gs8ADLqmg3LKxztP8
w2S+OafEolsk6PbcwJNBsPQ0LDzJowZ6y+9pp3aNrQpYtS46gc71dqwoN9BA2t6z1AA3YP783Whr
ECgOvtzAJ5Me9luRK6bue+ZW2JGKhIzZGgPPBK5Zd+YvE4Q0FoT3xGB6L6s1C0u3J0+HFxBqgf3o
rwRu1jApaz4QMTdVtIDYsgkDXMiormpOvonMhEgxiIA0QJgGYt2A7KYqlE9k2UI1DFSTlfx+5yrK
4HcEHFWtTNk6oYNmm9vyr+c+nJlE7RDB8dF+eSrtoi0zTm7HJkJVqkGrlb6Kjl+rRZfarFxTHQ8M
U6ACiPaCOfY57wYAwx3juykTD7KxfjADHw3k3KYtIRW7xFQtbuiCT4THxk+TFgSgeSvjkcT+xqNQ
0ZjPnwbQrgaIqyhXxCj14lE5l/u8SO8rPDSlRKat6VYXDIOXA0lUrxbL0ROuf1YZY/HCbfHQ5Toc
S1DgnKLajhN72aHEo5MEl2aDbcWxqV962tuBTEIA0v/qvuU32FWM0rPmXNgT4pmZVQ9aRfICi2Yn
mPexYHcOlBwuswEvQJrbc7VaCQ6dFgUWXOo1XW+DXUbJJIjRUQ1fWjfokdRtPhDydri43D/CJCw3
TV+KpK5iAEs3boh9tpq+jUubgkcfMaqYAI92pWKukg0XR9+3u450DJysRR/XPYZQ7rhDv+HLk6Ox
60vjtsapECvyDRipRTk9TftJgrzI+mWXV+VTBfMp2EAhxmCZAoGc7di78tVBPLfXDAv8VPPSd4Cq
kVG5w/dqG9qlyeDczdN0MqyH0o7hCqbd0L92CyXDSEhgC79yTvzucepqdJgTjUYJpmZy+XTob9Vx
MzvesYHpX02x6nGujYYW3/bDBImLM2joL0Fu+QGp53e+pRWbAlbrpnx2s1w/mjaZema6Hrux03dz
w38Nmn5Q5gXuxUgitfdTzaTX2uAjoPM09jcw0uJArKTcuc1HC5GUK47BjpaVFE0NMZRiFkD3+wmh
T/qWVOq+IKMlXih4RarOujZ7CB/yjq20bx6d7UFz0baRKwpc0mgA/crtdTHZbKDMF+E4DcdsHo1D
2vh5VGCni7jBf8q5ozLliJvpTJmdd+FaD3eyqchWZGiwCtO7bOIDDlkXFyXExkqM7sVIoFt6Q3OG
7DtzbaCBfK4a3iVfLVZQGKZBMB8ymtZKfyy+77xrIFVoB4MbbF9MLe7urDKRX/P/YzVbSi68+aL8
kdXJjAba5FfUjpaMO5fArqz/KvzinNpOWGU4nhfslWNaPothbsN+WQhrcccjRuyzhyajW1GtaQPT
LOXkr4aDKKbCS0R9GZL5PkIepRhFF3VJiX05bENzV8r2sGruj1U1/xYdC9hAx1upLSKKoQ9tptQE
Mh49zuFohagU44p/asqcTj29Tc+TP0PH6zQVyRyl/cpMmg3S0X+s8tuWJmumq2FkBjWEziqK+Isd
RBCCF8uasXCfVPtiofRmAgGvXtWIkdj3MTnMZvLcx/oI6JyGwVi4aAUfbI21LlLQi0ILS1+oXHc+
5ogYD6DKa8LHv61tTh6lUcSj0v3joLmUq1LeN7pG6GI2mMySGU35XgMSFDwBgzthnQZNYCEHbWr6
zZ2AKn/gAdNvcpIxlIWRPtzQZm5vemeHPD81ZdoZqcoVospu0tb3suUb6BZstXaOt6vu3HYnPdTM
7ahl+2kZgN+MYZ00y8OCzlH5UjstqAMC6SbjrsI1Hkyac9A3Q38xjOmNDp8cDPtx5GlPKsED2DCO
T9q52MFuT7ANJMPBH0Zrp1dESgLI6OLcpkTk/ILUyjwqYAvnB6QoYsCVtU6xAPEtSTOuoiyzdrlC
yoIn46yolr15kXflRNkOATluxNi8rjPDuA6iFJ5XzpqsfGYfn188sBWU9JG0dPnc2unn72lRGrDi
3QTuFSzAgw4G5ZRWn33vds8pCQya8I9lp5aHTKKDWwhxR/FKXOdE7HggTTueXQlqAA/PHbzYgFFW
tqtSpBC928S6qL4zi0QLpeFV5Ef+9pVXnrJ+PNj5bN2PndxpdYOx1seuud8cnshfnUY5Eou78ejU
LSEYvekOsQ42d9K/JytWq20yRUxZuLrLwbBrfy8b+T7k25v0m+ZI6fZtiVlS8oujWhM02DiGQ+bR
V5D/ZCmQiB0IPP+32WMMKtN9WNfqlU/Uuab2SMdtcEfrxSdJMbfPvcWIa4g8MvBQ75ytgbq6ajq5
rGV+Tv53hLZVpAlI6x5B2sCNP9iwb5byqDlfiivwHooRTTZ8sjstzeqbfjegx1l/yrX6V6x0PGar
3w+EPlxtT/BaFdC8Rp/0rFs/IGFqussgz3ptfXsg9uAs9NAMKHz6Hp3CnE4k2veAyFLqKIcRf3hf
QH49WM5G3AN3PjQKbenFHe6wbE/gwOOw8nAIWWuk5ax78glyBGwSCmxnXci55PzOvdeaqdy+Gym7
yGcnnTwxFeUOlczoDC5HFMjn6laGLjVJ7vlKXHyRxpk5ojJcdSbYXEukMUYDyK96iEXn7dlO1Pea
ynl6a3U3JlNC4+1Eplb8rVt0WkThvCdZ9+TK6Xkd9IX02vmz7LMHsgduO0GCdkkwYF4y5u+tKt4H
yz6vtWdEi5HF2bRg4XbWkPBP2E1pK3ZOxn52XoMtK17wJbWgz5x/i3K0AHrEyezy19Rqv1q7p6jK
3nWmgFyg+NarlIWrw4/bp8uzaCwqm/TmbUmt70lZH1brXpfW/DOUwBcV+vR8nCVNGeuOXNDbKXnU
F8eOOclNwizMZ+Vudiyr/j/uaWQhBSjvstXByJLo6JQ3KIl7Tnz3qarsf50LuVXaAcAUeUH8fDdO
LGZLxCIDPclOU91941IZMssWZXbg3oX2affknoxWaDIxCzTjOFfiSaXFcz1zo+q1+zOw9q4nZJaG
W8GXL5ARDIgsyHINgINMIehZQP4mi0rLkIe2G3emC1OMsuklFdZuWNx/8GHf9Y6/O5mL5K+p8VR6
C28oz7fOZzU7/d5M0iXa+upeVs4cWHb5x1P9xTcwG8j+rBvDeOpnLiUGUGy9yiuusCcylXjVgQns
ne7DHEvnOtR0oYMUEZG8TLX8cox1UNoRsqg9WdNHk11cgC643WGLn6GiTvcakpzA7zsrdLIUcdm6
T8ssNBWZd0T83PeG/ySzxkFSI4LK5LOs8rFGlT0R0bwdzGxoI+hDwGlVfm/hf4p+3fM6AcCMhUyS
ajTo/DbrfkZf94v9Kgdi4oWFIsE29XOmsS8qMeK1Ji+pTX1joQPf1uzg1+tFiMhr8+NY1qhAxMJF
VQEow/prdqh5yPoJxNSe1ITVX2sYXKWMuAXr/LCCOR3ocwU0S7Advc43CgEh0YHVcYqbPfsfxUiq
TF0mToosn2Qs38eOOtU3mDHx9WiAQaiOyW4ceVP1BDVUuvYfM5VX77ga2SJYLNJJEq8GcDtKPX7K
zXPiUWfxK3jVqWJENBLxHbBpsEkjwpFRhKv5wizJZZTF/ie3Zp3T2L9kNOwkrtBDM9uxbmj1JWUM
LbduYBpaMmWaNMY283AURv3UCQtxV51OvAGaHrlQ3ACph+7dNA/rrqwFcpQ32xScdCmSBudf1mlP
LQgAJJ0r8+N2iOuu/AuI1QnMp2WoCX/1yg8NU25Af4HUIB3uUodaKx1SM14vBW1XrHXNZy0WOLTm
swbDp873RTru+mwzYt3HlKvOgq26KvW/mYHBAg02UQhtg8+7mp4I/P3rLiNzh/owCbcLHK//zyF+
aQZHTSfOlIojdQFJia/Iia2yZXrk5NAgnNBS7LumCrXL/Iox69mW7R34HPbMOjKzYc2uneNQhq31
aasbY2cX3UM2Nmh5qpkp8W1Ss20PLm154DEVFxapUHmIhFblw103qrscA1bkVLRICW2Y2ArcofIg
KyIzIQpXEx8VOQNutDXy6tnbeFwYRuatoLW2WeW4NYeZ99GMKLMau9hbJW2XwchjhOdPKivGylw6
PZHBsuWkn0/5Wl5z0gWDVZnfRT+lxzHH8WAiyFcY5B2WYCKvdQ43owiVvbIM7A/E1vPK1DzqJcTb
Xr16FfstSCbZwSXGB8XAaoXlqNehscn1KAvc4UjkfI1QtsLf7gpBpmRGpbdO9MxcP8jgVb+Dq3CH
PrI4aEAyeIntW/ZO9mxQ5e36CihA2eLEsrI6LgyKdPyDLiPWNRAkWq0dP0OXc3qyQQ2pxb7KfoKh
6PNNeHP3UbXT92/9oFjXNuztWh3Vtl9i8mlgx/Dylu7eHBzjAB29CwpoeEdjYAeXuev8Q9gaq5zi
ET0apYTZ/nU0YX64YBVDe5DTC+a+LSrddXtQWALNnvKkW/w87N0WU1XTfhJFqm5KcBV3xXAHn+iB
vOtr3dO2JKikQrQpqBZsyn5j1hABW/95zvCF+v4PbX0XAnsOrVXCFFnpht2Rl4wl55Dkf0hY32IH
TkEO7thN2duoEV01e+EDZ8mTPi8Hz+lfhiKnWBX8Wicn8rZhl/Z8vBAdo3lW90NhfdVtfhiW7eyP
7cHwlhPkaZBkvv3gWs0BSBjVAXjn2B91qk/FaCz7zgzvP2lywfhIqfReIFxwlR0i7d0nqT6c1w5+
l9EjalTVvrZaRiuJQ7ewwngYh3cD+o1yRZQU/SnlzUWMw6I4/5oK/3Fu67d2Aa+vf/TCeelu2//U
6p8IYUVl7nKA6QaUaoleHA9/EvbNenFYLY9dfZvmo9uonMe5767dSMhVlbJKVskfKy12rptFU8XJ
OVKQqZVThHstsubuNSf7DrWifqcZhXMgeh4RooYeh9XvSSPgnS85vlZW/UDo4Ec/jbEj45zfY+Bp
6qexdNo851tjWDivPklVHlnr9IaBpoxrUiVjwGJKx3dNPa+WI7JoOdyIscMhm6poVc+i1RHhD1+y
F69Z6r+pVbuSrf65rOZly/vi4PnpoeqxBtC40NH3d+1gjRd+WyH4wzwqS/2idLEnlwWd4GL8a0k8
25mz6W2hVYlb2LuPq4Ip4ADS5jANBssml4j3k1OX//8/KfXr//szY78GFkdJrsxa5fGCsiQARwdN
RyA+q06royi4RPWip1AgCBv8a27YHTqPtHQCed8JhTAjq07cSJq3ynT+QZLdfk6LRC+RaTRn8uAj
3XiiMw6o3unTRTXd1wwE2Y9p3slj12KDT7VsBOOT11UnbQKpMlHYh510qrPpt5FLgFG4peCvUzH6
Yac3f0xYHT6hblcfxFzYM+722u3RT7h9u66lbrJQKrp0Mp6wyX2f+mlv31xAmYRnV89kyOeyfKys
lAW8iQ5GSEQjwqJl+v13/IembXBsqWG65NuuBnsV4NxYmX4ufFyDGvaofAcSXWoiR5w2cBFRUHtq
DR8UU3NS3xFgDtz9BL0RNoMU08AI3jT+HbkIGxt6+5wbiCbEUO1ZGcPXfVjSf+vSM+wcDLGr10Jd
y31jmcE2TAl4oOI/t0I5Cqsv2LzpkjQ9sHtvyyJjlO/omQGlyWyJ0pwGBnvXjra4iBKnwj2KoDwk
FnKng6gy64YaAv0IjKHlpRULD12W7YFC7PWmn8OZcLKdWYoHU/01UJliItl81WNWcs4ZqQZx6a8x
+q/2ZMXoZl4AJaeXoRoR1shJjw2E0NvgMynpQANO3R/ZOXtbufJc9+kJl9xnkVKtKMRo2CH1SGmY
YWqMP5jlj2ZjUfLYuKoNY/lr2iK573xCNU2FQzcp2hd21q/j3Gg7NCkY8ZbkiYEFbdbY/CeL7l++
rH/cCfLVMBZ7nbczrPxui8gSxZCKpnrqMZf3gxweMQKyyDOsvxMJIjhLz0XD22fZKk7r1burtw+n
T7ad52cfssA3sCw2gQfs57LNJk7BaPHKZP/oxacbuyXZicI0eAP9k23NLG8xm85IYTFtlR8t+Xch
m7npACnSuzaKWw0Bw2mejYd2Ioqhl/MaYRvJQ5+dTdQB6o0nS/zwBHrR/5orGJ3vLTYTTLZO5Mkg
8fQlQseE1RT8bC6UCXiDa2tLqIMUiWAmBewJsWtjN0IAkZ5Wtj17idNsYEwzLblDX1WOu20S4WqU
4qSLo+0t006yl9ibOntqf1iqPcpd5hMp5GvHibTOvstsYRxk5v1djXoLOIWyqGIAbvHN50L8Rykw
84uPdKiT97Z/zZo+uZsAFt5X9dkoKadt2fDkUVqde5ONhQkOiiqofGQ+Y9O8idI4rrn1oljQkTZU
P+cYHh+Xgb80U6tSlTtx3uf/DAUz2h4zkvJksp5a8hzU8IYicI1Ujra/sst/JdNRm6C8WAd9ZZOq
yYNrNWqnuvW/xFV/jN5zwhrktayFhz4L1W8N7DfwelSRpT9SFbcLnwDmQjXZ3z2CkSyz1whNs4eu
EwPepq9XJxuhT6PSDSov+zbT+qtU/8PeefVIjpxZ9K8Ieo8BbZAEVvuQ3pR3bV6Ick1vIoL+1+/J
noFWM8JKO48LLDCaUaOrskySwc/ce2784Ni41iIBv7OIdf6oI05HIj5f7YCCflYeYjlvLtd5kH6i
2Xa21ZLekwiTbnrK3t6Yw7BEHdvGrmORzyILyme68wRZs5h60KcMV/QfmwCSUj0lB5bf16qD0F3Z
HN4LuQpBp95mnx9LFP7ORke2vUjtXfnQjvqjiceScTLFbMbETbP+mIZzQh0KVvESjcJyefTDFzi8
3VZrK0Sn3V/1LqrrOmPg2FF4ZhNP2LxVG9fq6r01vbIKZyrdUFjONsOgXL6P/JZtlzd79O09K5CO
HQI29KLvUbktcGWS9KJff0I5W2yboOvXkZgeUn+HG5JOZ9m0IME2+ZzqfeDwjvhlkzN6xzYzGslz
hiyRrOuXPUp6HEXoY1uPD53TdDzNiz3vU8KY1oxDcPyNpbuZAouhFFrY5dIPZSBfd5P6ghIC9Z67
MxgorKW+8ZP2PbAUMgzv3Mkx3/b2EuFn1tdkqHDTYCAZp0BwzI3XJaPtTbOUGF1DfoIoeWbPt8rz
lCBJ3pApUUdw0AzMquAzNFxnF61lxwOdiWrRoTpVN0PjQERVOWPyRL/GfXrCRFduCdGp1wx/qTdB
NBDBGe0niqY22eqdtYhsW3bidga7Sk5OslVViWjHN3f8nDgW/XNVUANa0Okox3tmRZPHFIIF6LaY
kg/Sy2m7wmEjreyHJN7U59caUDpjrFm61WhGljJe9NoxX2NGjjmBeZUacSEkPZs4SxaffSjbTV1F
9bocFySE6m4ufLbVVVJux3G6NfH8TnCIOKoIquvQI0TJfQKddD6Y9ZCGqwDxUsCOlKyN+VmUpboO
iT/aMe4tib0IePYm42n0p7u8wWDiJfqqXz7SpBlWVuMnPPMN9Y1fXI3FjIqgWug4YtvCWk8LaBOS
ddnAA/AFW1CPXPlMS49Rxbk305Yz6l32vuJ1qzQzFD/6hz8Q/zQN9gkl8nbWifUo3B6bSsEOygpj
ZjzR9KBlVqy6yorue4NTN1nc5FTPjdkZkIA/hWpZHI+PqqmHEwKIilMja+vkeuQEXXw2z7PGPx4D
pvMyM+yQF3/L8eDv3Bjd9Fx+DMjK1zBUHSQeJHv4fXfv+OhINOqeDpDqyrGQ9tuDczMk4f0iyEAh
WOuli8mhGB5Z1QAuBK3TMbgjXhuVVz9F9iqkmDRz+eaa6ViyBhFX5Ct9c4JHdGhfmOoNm7Syvwjv
MjWXBiWY5/POYFu4aCR/6ra9eUBvOZ3tEFgck0UNro4lHmIXGI14F2bHK46iubiHyL3RPHINBimZ
u/djfZELl+Zq6Bm60L+sTSKsVWN8pDLc93nxwwh18DVr5zRGSZFOyXvPcjNQ1Tc4raeFijUeP8jR
uB1PtqyuC6mxk6rhfoqaK5VR6GQie8vy6QHL1xm35IsMxZcCOw5opcSSuABIoKz8nUjsJy3056ZV
GItGtXw0PC3X5gxiUe9EpZj+TeZtolXyih9JSPoZG6TkTRAmvvJHJC4o5Yx46qNvWareArt7nxP9
TobYybPTtedOXBt2A74NZsDQcF4Pzt53sGn9ZGWQkHOzLMx+how3UjbimRiIVR0SN+F4+6G0zkM6
52hoinfPiRG79p+SzO4ix0/hsPRKSnK7lifH674CQWWlw/6o8dpd6HjV2rrYf6kjaOnmdN74/l3o
f2QMgwISLiyHmABsCfd2EvCLsd7AiXA2tPrrlPkPHqOHbgmXTcqzcJPaeIAM48CbiKE67U4mq33q
XtDNlcr3AZc9c6JpWfvT8EAoxkUpmL2JgQdLwjuNKwWgdJP7+zrG/gvaBxJGt3Fg6K5xvGW7WvI4
omY5UEskmvo8QZW4z+r5BWbEDSRhfXAl4j6J6p/eF2X5WOa3i9V7Z1+PDwXQ2JvJ1KfBQf+QBeI4
aOejItJ5548tuzS3oVAfJ2elfJZYPlqlKiEZdOJqDUnb48GDP6kOHyEGV4e0ZFiVdubWcUnxzXSL
Wnkx+5/mDUHu9IZo60dTh/KIgYvZn64nUNBLsBEVSL5u6h69xF0fyOfNGDB1LRPsB5soJvZBCHAm
EX3aSgx7FtMxtiykF3jlttNIkE8Gl+TnqiMn4m8fsoBsbGMf6iLCeV5jb88sK90/21kaHrqLkr+e
MiqFOSg3DjK/XRQmRH1F2ZvDvG5t8jjnMCHgfFoYoXgN+u8pZvEROtnD3BLaVzcLY0gr2ooB7HTE
7GrTIjbdKEzyP4+asQ2Xg+S9XPU+jX5G23SmXnSo7DJnd/IdlhK5NsEuIKZ55YrRcC2EOyWCdVbQ
D83qvRhKIkmq11iAHOkSKgniS8TWMFZfExxBerWXjUeSw7Gh62ntaQKQA1UwlykSHpApmd6KPMNt
N7pPJUu7VdhnDe0oyNNWTOyssLk5Qe/uA1FvIzyGnM7mOXaZ4WVsQ7f25J2XBOnMv7Zse/9McLgg
xJC3yEBaFwjU7828o3Ax8liO2o4yBwNfOyd3bB5LHs+rMUi+xwNgFz+4iu3wsarqdFPJ7HOqPGyp
GhcjE8LnvCxuGJvsLv+LBadJuXxphZbXxDsh+Rro2rL4gZHTURMzRtIgn2asy5wye+t1i82nKQTu
E9q4TiZyy/yDVKts73nZwP1/h4bCX4FOerbHvDkZNtyrIqtTAOHlyCv5axgMxb+Bg/yEc/3eP+4H
Hr43JrYuViv7D78WD5V2DCUfLdsQikPZ1BrdfEv/0+wNsoeqtX4s/kgKL2qAaKluGHpT/1ZdtRuC
8ksrG66MhlF/A6ZXwm/PSGlbV+MxLbN7HTjfR9HAKkZ0xwwTxhfSC4B+4LXwRLl10DCOlz+K1nv3
fAtFT17Sn32EF+5Bjc1SNKY+xy2A3EH/G3P3BWDzx58bgipKhMjjx/4JNfsHb7drkYO3YF/Y9p68
sZeGnW+YvPZliLkKBdOKLPFy/a8vQRz5//xFoQmBsL749WUoL4yOf/iigb8IJ7ysUJL+odLt52Bh
mpzVM6f6uK7wHkBaWAkzPOjYqRkMO+eypGiZ6srZTRUmA4YCAgjxynNCjsYq2wg/Y/NZnQarQ6hE
Yrx2PoWSZhPU+TUEJ5wNno7pIIcrqsWFGbt7m5XJtoxJOOkCd3po0mVPzKU4WgoNYVK8JUW79yN2
xFTHZhfMX/FMfXMqtokzld3KCpyaK4GO2uq6ioGuJoAlw+seaxsD0QTs3e/il7hsr6Ywqq4S9QzU
LFip0H2EJ4iZKtpBs1qICEh7VvjtA7umaFUUV0Xt3pPNd+7hlK31F/QxZhtHaJrmiaEHJUjKBfGR
s8PFjYLtGrcVFWmXbNJJfGcakDstC8qG2YiMb1XlnqMcZAjjlGGL+es2GMXNRWoFqrU4Ns7kIyeR
wdVNvATRi9TXrBR6fDUm2ZkmP1SZTQfT1N+Ejyu77q3wLLwvU2norxleRuEk12nJL56UoLOeu1cE
pOZZ66t/fc38E2M58GG4Mr2IbNakuBP/cMlEcwMEclQNjwlk9FPtXZOn+SUcTcOGL+1WoYMZLAuG
jePN98xyiiPVsgMDRz3P+SaXLqKOeDrkGrVOZfAXlab7FhTu+5BV22WcvKNkg7xOibhYz8u0tdq0
+TccrX8izwDNcRyiRVyEmNBI//AjDPxNmzHl3vqXNsVCyag8dR5byiMM2o++UNA70uZX3tKfioB5
air++Y/L57w37ayzJO1+pqn995+us3fNeO1H9y8/av/Z3LxWn+aPH/S7Vzb/+fOvk89m89q9/u4P
27oDMHfff+r54dP05a/fxW8f+b/9y798/nyVp7n9/Ntf31Gpd5dXQ633uzx7jxP875jJyzfy26dd
vv+//fXhs+3fyuz9L82Pv3Tp519gCSbN7xJj+PRfEf52+It0oe2HeM9sgIERDJbfEmPsX2zHDz0L
dyy3e+DzrEU126V/+6v7SwBBFQ48Zyoaft7wvwP8hf+LBUrjAvQMpQtNk2v9T0TbcUr//jTFzRIA
2LOgX/AAs+Ufmb+aaxpJM1mkLaAKhtl1hbuWIUHAaMGzzqkVDNvARbjZ4KfDIFaz1/bjOU8evUlr
f4v9yBj4YCrExDNyt3TxrLArtTYS00VMfgT2znXR4snOmF1VpeOzlbPNuEnb6DkRy/jq8DQ/KRZb
3m7I6DoEJK1CrcnzKIrHfEZduBVhEJNL2mS8Om2B2136yKKhuWqN7x3qsCx5svsTilFkISLfQhQx
Db2cENOhM6W79abRoAZos+WbA3O73i0wXi4YjZncuJHym0gaJZJ2a1uAcjdun+fFg8MOWR2aJLRA
10vsLfssmTKPjABcMbCdElPclq4dX+W9O5V67TeuI4jcXTQgu1yC7fGHNh6PWiNA3LfEnxAsakJ+
pTWeXu9ez4k/k9MSQL/NF0eA80/tGuMrBz0omIdJD518cMqBMwlADGakO3LgXPGcLOz+dh5bgvI8
90vrPRIjEzifeY72AbCfawoWeCYVDnZhAQnCWzkTLrob11ILczJCsxC+9siCxDrm+kOp5C9DGucr
v9OV+DqQIdCeu8i3oBRgv9P2jF0JLTIJaZRAKVtZuyWgbEWmKrMewgb6DBZ9BTmiXsmRXFXUGRlW
wXRbW4r1xypcpmJoQG3qyQyrbhj85sZHSBvewrIMiq+W1EV+qK26JieGCe3ylGdV070XLmqndIVg
vKR95ysk7X1ShLagl0dx7rCa6SCBeridq/eQcOnuNZosy98FWRqpd29wDX3yqFrqRKQyRUO69xy7
e+bTMjz5pH71IHosob8NkmaLCLv+EqBToot+LAgCKvdazyQseLN0jr2TJAci4NlwBUExBCfV5Tkx
AstEV+MAPNYHnnY1syqKWHO16FSSzOuSYnTEkaz6bRf1uTwpyaDkqhKLcT9av3LSd0CBSbH3B1HV
6y5FavfgIsqozsL18+J6SoUo1pKM1PTIhjetTpbbh+ER0VELkKCNU5sMhEaH4xZtCjZnbSzX7JbW
jHrnuIhTWYmlxLkhIMVVcadqkvPWCkrq19SFvHYZY4TDPhrKiTdRXDqfoAsvgFevZ0VCae/Plyji
hIZ2pk/04Yj5umc9nJsKbWobO09ZWKPqWXkVGfGCsIlS5m9LK7V9V4VuiTRdCEqIzl3AY7q667D/
xaa+GodFDAT5jXKDuqlhlUb08Ys2jNO3AxJLOjgXggxvGaYnES/gouMm78AWN03xUTkBt0w4I/7Y
V/2wfI1BHbzxmByeElg+yI/VEpNapzp777qL0+2NX4uN72Bzew0jtC04zmXXrqMgJYATUWHSIhtC
yePuEyJ9qrOXOKp7iXTc0UtLKw4u9LR6uJM9oLAD4nu0OrPdkiiEsqnWT3nuqYJZtkLrZRXoG1eU
JDm6RzE4DVq4XLZHNyoYaGFK8qg86vhi5vMYrRm8UHgI47hEExf3dXBtj10dHk0/sUprZB64QKcq
Es/Jiqrl11qTOM3tmOSsvit+KdhjukLvejnHIeaX1PrSsET4oQJZTXASUHhfhZYevK3vZrpBWhY2
9he7ivwF2Ps8oh5ewhBGSUV+5rZPfVVduxIe5xr9mVIYthCxxtd8VdfeaoGUYNX5FC2roWoLaBK4
ZYh+qXJ7YVlejlNGynFWTuMjbxJucBHNWiNl9T2zT7GUtRcsGkdN1dLOn1MvwatGJ5+i4JuH1MBf
drrToohLPeSNxXoNjJQPuzWHJVW9xCFDCzBRLBBXAfOr/JjVyRJiI+9H8yK6qqMX6UkywlijCrVb
RD1EB2SGLULJATsw0iCIoRjRRP7kTTwmtmPa853P5KxkRwBoJl+rzMdTA26gHLClTBFPIA0z9Yxl
1+8OtRfyBWn/i/aVR14w3la5I+crz+WiXkvi/y4kORvBJsGLbDBlNvNDXzT0kPNaHJceMmqJKjOL
xg0roVC3XBQTg3Zku0EJ8oDg++ZFuj1EnLT35v5l0CK37lCMTZj8EVt0iC6dlNUe0dsdgYtOi0mr
rJOvWrWXkOkyHivWqiHW3zT3zXJyhV1oRIiUyszuTIFiBdRCjoQ+q0BZkEMIOmMm9/TkG8Qi24lm
0trgwa67c2M3misIww/b94jfw3xi1IGKO59aHo0XRQDL6NKzGSRZYTtxv3rtgNYsIvaUnFcPyQEq
LNLO2fLp9jqGyKJvhjkL1XVPLgSp9VnQm2ubXbVGoeXmwXOPVs6wMYn9H6OYCAMnHoOE7cTlyxA6
KdrsKbbFZXAjmYutptgFe2Nshv+fdk/g3mYghT3Zjp7NgTvOPdcbIXBde83vPE6oDArdoPdlBMVI
d+nGEy73wGxsy4ntl8jkrBbsyZ/gOPn22KprF8r9vFYWe3UU9+WAsIA6NUnUZrZaBeSC3AZ2Hjg/
Q6I859aT1/NS8bFI3gcWJFYKr5JioHF/bYv/VKH+v6vCb9vP+rHTn5/d9Wv7f6EUpy7+n0vxzWcF
5vu1oxj/91U5r/RrVe7ahEdfMhxtP3Qd346gjP9WlTu/OPYlVRp3kUW/dYHF/VaV+79QvSP4lI6E
ghpS0/93VW67v3gkQpKOGoZMLNhE/6mqXNIv/ONgRRI8EjBi4xVdy+NVL8i6f5hxDGE9cCShw3G8
VLR7rwhUXP2AjqYKdDFKCPzQQ/aedpOi9rGVD48mqyLsOMnQH4Zg9BkZTwOrKkzg0q4sIis4Jm2f
6Uiced6aHrxtCX/3vBp4EHXs1QJOa/yu3Ubnr1OX2WC1OTLEj0vtoWdoxCPjD0LwluJgMM2nCTQC
4uOSle90BWoWHkxge8ieFoF1Fxu3CY9FwzgMk9NcODVqFoMdECVq0rrNHgTXxSTnOXYH9rHhFsy2
hYN06A5PRl9/6VMHRMemgXwVrsbJ0u34WRTFoPmTh2dRol8wIdMeMhhlDg7FEowYV8JXLvsHODFS
1RshrJ6KXk2IQpHN10vPocR34RE5nZuks5gll07ExGryKzViHZUZEhRJOgOSiy4KCu8TR3wd3jFG
R+SwiuxU4Iqqc3hjM/6l2jD4tKZpHG8G4vqmD58sSRFepmB1gmzXiqhwEKXXWCVEAmWrEST5ffgS
WzWLIqtd3gcl8bltEWhU4feACVT7Polw6VEG0iHEW8QZQfPiNVO33MIuG6KrIpHNSPI3gp1qhSfV
Kj7S2c/YLmfI196NYUfIGJatijkvnbS7+5g0lYGkMAwWCEMhptvLNmoq2/4WLB2hfkhzZx28LH4a
masEp2D3NdPGJJtCNWR+umNo3+FOCMYUMgEthXc1OOncX7XFXAX7Ec1Nimk2cyTvQ19k82GhV3TP
Xrn0y4FdhB19Jd4gZZXntW4FzId0M6vc4yqEqbYtgtAkB/baFldWn9OLBqONg9Nj+BccOMZDsVdd
EsWQIOyyYzFfts7ZljRZin0uadXbsIi6+o7icpoPca2xAaZwEgXDYpQ66TOu0cS/FZmX2ZI3WWG0
SFKoNT7KN+UW36fc0ubEOa2GHzqy8uBrxV1pznQ4JGyuhaEjd1a9rRd1BZTV403HceHXTw2hXmpr
O8HS36uo6nNMZZJ06FWJ6G/lmNjiN2x50x4RF0GUQVFE/veuQ3y+q7IQBiLKFOY9W+bK7OkAg5XB
HfLDIHlswl4AhEt7U8TeGv4ho75qwjFdo6lWHtPLYQDldOvPY+mfkyr5cCxRVWdVFyY/TqxpfWRv
LFVZ9AJ922LIH3vqDmep0f5YnYiiW1tPXXM/kF2TP1s4v4EYtrG+LBL7RN7ZSSOROKOe6uITSXPZ
dJIeSaz92osp6bd0cki0uda6+irzu6jeZnNiRyMxRUZgyBznon6cgU9h9Y/Y/JG2lyuF23QsNZFa
e2ADSYAowYrRpDaV5We3FsXeeGhrvx+2TikMixFMtMUPIqXpo2iU8sRGCRHijjTYDZEa59ycfUYE
hNUEw9oWwqUrQjgIfTi024rHesodS/hn2ztB+145Le46CAchEfUBkiv23EvcFg/w1i1o/8S8tdXT
ktbEMOMYmxVaUXjZc4jioUvlrovVPL7mPc33yBiVwxtLLjsqFOLhCCD2JloMDRp/uGgVV3E3D/JN
q1j3jOcbVXwnhlDkTCDxP1w60bGIsmcyqYPsiiE9e5xVafuJjxgacY31RUGl8QaiAwATNbzhkq+7
clKDZYj+u3LkGyrDhtyDAHWfNJg5MdPSHjiMZFOyy8AJpqhnKztgsAwpeiw26NLQ0uPf56jQeM1y
DUgjrJcIhVOLZBUIYIcyDE+8PTBwSDaJnc3zS164MmcVls0EtGMBQW0U7nXc4JM42OMyXmTWSdVh
+JwAdemXfCnC4Vtt6cicIgBEA/qrkgnUvtc0jdbaplrCy1Lb/WT4dXBBMKFWeTtHJ9kiUUKVW3fp
F4//7++F1Zros1qiyt8YMh/DO+GYjnELTvX4nqUsclB2utYUfKuKzgIg3LptcZ+kQR/c9wDjAc6F
8YwwfYqzg7S81DkYZ8btPzUAPJ/B4KMg6OyBRwrCR4HqI1XwI3YmmzpjryWoMEGhF2pXcD6MUfrA
ukZKD5UM3xTuDQlk+tDbg5rxSnVCAM0LF2AZqSUUqo5UsWtHJ+AJh61Zl1lhEJzQQXRhf4xDD4xF
jfyyE+YU9pO0z5lyeJqvhN0xD+O5icKPSMOETN5oFGlSrxioIX+cVJC6O4Ig8/ZEBnNm4fY2ejyp
MKuBBjRtMA77gAmUXE8QvftoN1luxi00g+lLDrOzhNPtYhe1LHa2yUg3LHmQdPvUx8XcrDV6qQaK
aC7AzUZZZidHr6ag0vtpWCz9OuOjcq4SaRXpteyZG952zETEndXAPSGNxa0a8jZnjArzcp4ctjT7
sKys3l3ZCdCSbbmUBfEt/RCEeHaKFijnO++bnd+VSPm7d+jrSY0xJcld9cpC2iGv3RtJr0DBy1O0
/55liLsrogCK2nqHTzmmH52T5egB4MZgtAEjxEAdS4mYCjA+oXAZPnINA5y41r5DQcZ3F+bOsaGz
kNdtlk3VI84MGzsEA7KlW8N120zbEKvKM3VP+6HTNL+w/Xkcc8Fj6QD+iattEukSrFrfLyI8qGwV
shtrFHlJqV8qDwxTBSHD+o5lgnt9Bbs/vtd5PiLOGiITHKyStSfrKKvW7jM6LGij0LeZpF15kJtt
VlPMyUpKlbTI37i6tKIEaWlWv8+NRld0UeyypxomGq8cIZeLWZeT/3XhSIrXc38JJvZk5o5fp0my
/lr1hSiaGlJBWTVHBRxGf+dWmtKj70hjf2ma2KOuQwKQ4R8k2sAL0SyasYJkPNrDMdXEa35pEn9E
wWFNA6a1VZL2NkMH1lf5ukLgjdWHEVJznJwyCjHCO4gUiRsOaCchQnjx8Ohbi+0IBp3WgJ4BZZB/
RuRdBAienIm8U4TJVGm1r9K7th1rDsU8zRT5l5X265uAHSCEUj23yx0Pbo2Rd/TqfryLw8qxzh2s
DWxh86g5COdqyurHJGovKDouy/7AGdRzfyu3IizaH6pyejeNyPPHn63I/zdlf720Rf9zU7ZmS6Kb
P2xU+IzfViKSUGP6K1KI8az9TL3/rfkKfyHtR0o6LI/VhoRN//fmiwaLUCz3sgAj+8Njm/L35sv+
RXIgEeMpQwTAgRfIP9N70c39rvcKnNDx6d/QE3k+X4aEzt/3XuwmHAgczmUqnPob9+fUk0q3dg/R
ElQpMrPJy+Um92TLKsQFFLxGSh8Pe+pOeVvEJQjHIG/R8ZIMIy3u1US5M0vd3M+vsz5c0h8wakIf
u1qj8QPF0cDjsSBRYXhg5U340ojuPr4xjFtLdPlwextotiMPX7oXnbqOteEJ3f2A0dt2V4yE0um8
lI49bFGZTQFOIkwHJ8zLGNYr9h7zE2l3haypAewm+O74eqJkoCBIUa94UZLv5Bjw2tykmYGMJXv5
xp5mWO7ZM4KEWOJhKcEgNcmrioRvf3VmKZprODJpfXSyZUqfMweO/07P4WX+z1hJcM51jQmqGx9B
y4w9PPdqvOHQqPPHmEwK7LNhY+GDaTGVINmi/sxWgwUg+jw6AZnkWRi27rYfh/gdZKyRm8EmWn6E
Y1HVYbcW2RL0X2YVFop2N1c0Z5RJwMqx2Vad8zletkC8AzpicpVQf9S3TKyGYZW1lTvsy2ZpH5GE
QCaOKXYRmqCXTIYNQ+PRxn5fO6I+VtSw3rXwaoXdirkcIj/TSFcTSJ+7w5WK2Rq9RlVVTae0Gjqo
zB4d2zVVPphSEC0S6tIGdKo/fyMjopyvwkA75dWoXDPu0YIR4o4KSNXlugsgJmBHS0Jb3WeuW+Jt
rLELi33X0EqjqkLiez+lhEet41xXH2UrF3T9gQUefedTZctvM/7medXGkME22jPheMPkiUQ/ECaN
uXNDEpbewYd6X5iEoqoHvl3LmzxL8ZhzCgI0X2aoXJsC2QwJtAspImgtY3RURHTTCio2R/k2qDrk
l/1UKLkhVQuKViUbXFk2CyOMGsR93zO5F/H3KS4xvoeVp56t1vKyKy1jdFd5Y4OlDNvAiTF8NTFu
mgCmEA4JFLPHdGrqL7MkZARmgxdD5bLH2D64MdC0M47DfkIY5LKLQNpPZi+Qb/5DXqxBSLDN8Nbx
iOmHaGQwPThmumfcm7wgkMHFaUcG4ADOnHkidNsLk2NI5GNFmFmYkDDgj/B0RqeJ+Hfvuc11HDm4
RYSc4tuin5fllBT8jHdhTH73ihX84h85JmZcHihNkmJc24CRLeDmbmT9sGnHSRMIHLvfqAsUMAGW
cVGnzKIyLu+LC9Rk7tCg7WH0EOq6eCznTh4tOd6QLCyzI4aoDi0ixkN3Bb3Bmp8aqB8BbxW2ByTS
GrHbCt+BdenQ8uI9GtxCrHpNd7sCbYAQWzNXBUpr2wr9dGLX1DQ0jBZiWH+Ym7VtL+XyERFZ0lLQ
m9mYrUjrMD6MaVuPd+xt5bztMxCDxzkCfnIvLNyep2FUZJerLuDeba1ldu6Ktms9hAh2kAGt7bRD
jW7Gr4Sc4EUuHM6odZs66NHE0IknNp64KoQTRex6wrJPHiNeuD4jSE26IxMV21nXIzOIetUukwi+
ySmSNVE4EN62rcOa94abpUq3A6uKDH4+hOW1h/jiAnYW/Xy2U2YHMGJlDbvLbVlRVksA76srPQXD
cAiYC9HA+xqh51S9WXUpuRQLPwi4fLlJ2UVNP2tGE1ioyct8OsHJprAKiYLOVcx14vYC3pbOa90T
GWk3TyYyZbi33Xr+AXmEMilx4vrWVBGfIqsKCadN2PoA7aeZBEs1y+iN8mWJDW+ZO/cyjHbnZ0XO
YLyziaJgy0d9H73UfEj7Yux4mDACtpA4Uju3rNuZK9Qh1GmJ0cSOFEojerIlxRVflilhN6wMiHrI
/fjMA4GGCD0oZTiysUKxVphaxtoH8G/uxH6FCKp1vYyDs/XYWONiy5mCsEpnFXkI6NbEMZ/dOD8r
3KEIdWiaq2tnrF0iWVJmBoworbmCtnsBCaT7zo6ml1EjUDe6GcmUknpoeH0VZTdJUbJ7I8+738yi
cNxV2wQIOaOs+7mqRPgfwvZ5meTUqRXZRYYU82wuwoscC6EkMcgXgFlp2/khtscI8n8Ryas0MOZa
VPZ8M5aRs/OGNIs2M8+KbaE94D+lak4ouDDjO0Kc+7ZE1cUgdNMPWq5gLujHPvP1j8J4w1c/7TpE
83n+6nWeulaYn1NgqvZj75cT/cHgPVoLOtCWGoUngp9tAxDZ18Ocihe/S7KD0H7+1HQKysw0Jc69
IVv0XAYKllbfVIuzKdLAva5VM2wqP8KXVfSfADbkVqG12OTaafe1wpXjp3l5o0uRvICpaapTivjX
BSAd1zfeQHO/6qnA6fC5CcjeKBk5rKXTqetoyd3XpWYVt5pZX96anu1iqI26a9AQvEpyTna15X5k
bfK1IrNhL0lD3bUYO05ePMffQjJPH8RAOhl82cI/5H53r9wGQ7selncfMw/Mgq5BqVm1gx3tehW4
DzpFFMwWBGEIY1z/LSuHGZ/9DAgrjiXaQN+bD6yd0ZkFhIgLEwOSHnwQ1baXn2rB9NPQe4Nr0Qiq
dTdZn3Cq4r1Iu+RQ1LX91uSNOg12X6PAGlpxkbLJg3Bi79iri+UmHKGw+kHeo1ShX6IRUIc0CQjU
oIHBNUiRgAC7r/KnhcEutr7Q+soyN7+vQ8FbVffTfI2Mw89pifJl5+M+XqWNTbcAYzBaWWBK+Fns
yntIBprlFda/4YldWbChEsS+nJpeXsI7VHYnZ3LHVsSEXRDFy/Q4aLiQfMN5xJlEwBcm8ElusfxL
+LoLtyNKat3fhZbgTQ2i/FblUX40deBwh16ApWpJEYkyPFtcyQMhVfJZdn1JZn1CqECdL7Aolxp1
jlU+CamDx4CIbJIvVASL23FzilEpGEAAO3AUyMy8PyETB1m/ZN7wY2Hwc5ebdjlmbeTtajhm9tqU
vn0iyI5FvWINQRPGBhKNPZY/mN1yD2kKlnNvaUwiaKw3YP16xNR1d2VphSkEWS72pFpV1lNtC/1f
7J3HcuRalmV/pS3nSIMWg55AuSCdWk9gQQYDWmt8fS3Ee1lJerDonT0us8pBZWTEdagrztl7bfR8
UcVdDsvCI9ihvAwGqAZg6kD90G0QWxe0YOmnzHOGayTEbhV5ICCAnDAN2JJBgeKdNHSYBRZ9URwQ
AgaGapHoOYRy3MQP8yTguMUIjztGoracBjR653QXi8PAmr+MADY4psJKbYnypC9iNTRIZQwWAhwp
GGdr0WykrQCaWalW3hz6g5+D0LVXnToruCxiZbnRaZKwfZTNtVbdDakXhwKRBNDD8ZiOUf0yFlL+
FlEEHnjt9EJGd4z2fqReB5g2TJMd33Ml+5GWv4h6i5UVocib2jDRqGVX/uqDELEsmTn5C4bO5I5W
MqLPOhpvuyrJlfEmzunauwm/9icqI+1QVUVX7AJ1WK5oue+7ipl+tRjE75lS9+9mGQjlr6U1NM1V
0WolBzGcDFN1RrQZ6U2P1Y68q4Tcj4d6INT+vFnGsn+bqY6J21RrOyLSMLw1Hq+DYN4FdRK0uyKm
jIl1BeH/ChuEeq0gVYsQjQBJ1f+ST0RDhPAc4AS6CuO3xqKYcr19kSYFtxNOLWsDQQJFhh5L1Xke
zWlnz0Ex3AFVll+zVcaBkaxRN73eTKuVEKEHJWwR1vUgSb0jgX6p2LKRHhH0tR76Bc0WukdYRl6k
RRDezaFdyxcJpSu/bhLzTcYcYVCvgb/rxz1/8Yajh9L8UP4Sq0yqqbDhXkrDmO7xBNS5H/3Wt3w4
AzOBzrzA/6fo86tyLa/9339IxwdLzrVkBsqmibKIbaB6FF7ZCbPatGSMj3t4fXvDl+zljKAwvzpT
7dEFybFt7tWb7weVP+v71pRkQ1pFr7JoiRrnzaNOYhQE8HYDqI6bGtzaGao1mdXG0R9WGlNnk3/q
kXPgIxP5ScZAMiI1dpMzcWue0K/SUf3Q0fzrdyA0NAhjR9Ioieuff+ho1tTIpiXj3ZkvJ3gpsENR
pLX291f72Z7w5yDrE/gwSEwBjXD3GrjkVRGcBdP79//8qWs4qgxIkbLgHKxhW/HSacnqk7oCAvxX
1Qj5LFLVL96TU6McKX2jSWs5udWuOl4KHeHBl2L/8P11SJ+D/37fJzwcdJaQ54iIGY4eBmsjnnOc
a+Je86nnh17qmJfAk+hruadSP9cX7N8egb/GwitCwqy49tyVo5tW45OtxrpxcWfslS0B5Zto22yS
zfeX9MWTV2WZF13VGYNV6vOTb2m69cQLuBU3z52a8EW2CLH5fow/v19DpTJkwO42DUX+nXT34e0i
6KEgVoR9y6godh+rV9Ic+JwcrpGZ3n0/1FF08O+7piqocWF7MF0Qjvj5eswkqmS5ylzQF3cslrf9
TboXcGrbnJ7t8Dm6ocjrZ4fiqX78fuQvL5JARgmSjKiox69GSXmEvJrUrVrmh8y6gQf6Y4oel/hE
7t5XD0wxmZs0xkDocPTAlCyITPblbtABjVDJ1wHM9/2VHBlF/r6HH4ZYp8YPzyul2zsQZs7UN3sg
cvbqTtvIrnh26t2TvphjUYP8+1ooW34cKEB1m6Rcy+iITnjG/i9yydDb1X7x8v/1PX0a7OjNWFqx
0ikMclXsjveIRjeqn+xPTdcnr+loiuiQ5RFPvl4TbjJXd7ArOcXW2BRe5GmnEsu/mPJYF4x1fSKK
mk/r8w1UM7jV5YBiihuYZ1vFxX/njuamOjM2qLghdjvCleGeeD++eAU/jXr0fkxWpVLo5Xvekdu2
uJKd+PLAwOtFksEC+yl0g1Mv5RfvikXKq6yi3Fc0Uzxaj0udoLYq5WhxS7UOFMFWcMKdEDlgkh1w
tKeu8bNtZP0GfluzFJ34BlkT9aP0zWlBS7hohQvn0423/Tt1WXKulIvaXRy4Vs5wT++6ZgN2o1xJ
u+9v8J9TCWOz5VFNk22PePyJ6z0H5mSo3GAJuLpa2bPD+kVBGSlDYJ260HUZ+bzMmKjRwY/h70HB
c+xj6NVaihYFngYXin/XyXzhoroUHPmq8TSWnAo+jT2+Jiee5xf7q8/jrjfhwyRDoTQzEsZFr+OT
cXEQx21n2umLJN/HL6bb0j9MzjKvvIzhLwtO8S4kFxxWTv2Or56zJsmkdsh0NemUfP4ZyCDaBloQ
oP+UYBlJVUhxNJT8xUIY+lMOdcj0PSHOE+eTw/dP+c/1nRsgyzobCSRr1vH6joIAKnBVMjIgwyfY
ZR118rke7uYl7N8B1OgXIAMJKZPUeT7koZEp++9/wZ/fMb8A56WuipRU0eJ8vvaWDnMqkmAnMMHY
9F2ga4xkmXw/yBerCYsUizEoGhZmLvZoFNq9o5iXLlzzxS4MoH2NnsNTzcvp0ET9ryIh04kiMF53
yUBkW8ik3X3/G/6cJi1JFnm/MVxSIT3+oIJRissI5C3mDAqQiw78f2OYYz+5M/a7U67Wr0ZbPyXc
ZuwT//D6UrEms69gBbBk0luWMJkvYotUNJhehjra31/an3OFJZkoKE1ZwZ4nGUd3N0zaSMd54tZV
Jx9UIQAZCUygtEsAVS/9MKvX34/35cWx/5VMhUq2ph6Np/JCUWHk4nA3Unib5rNaS4uDGUqN//1I
f76dXJnO/WP7y67RPFrbIpTqwQR1iI5jsaktK2bHnY8nHI5fXs7aulxnP0lHfvppFmrCJCFxAdJi
T6kYOWbh405s4cpopzY7X4+0GtBkTrL42j6PRGmkMjoIOVVqKmdjJIiA9Jv5V5GD5//+xq2P4POM
zo0zFYlNqEindPXHfZxZ0cMPswkwHfyO4TeLWCMT61ILF7VlcGSWQZ65SqRVJ+azLy6Q8UR87pyb
efePho3CGvt9RXJUVO/r5C1Z4OUASfr+2r54KT4Nsv6ID6uGKCSA28rCTdPANc031P//+VTxaYCj
xzR1SjghQnUzMWkcmZrxVhlDxbWoy554TF98uYzEloa56XdH//OlEKERLWZDqt6YYxpJHaxBuzh8
7YKb72/Z18/l3+McveLEImg6JzB3iLFnDbS3QV2cyIH/8qkgSDDx+Bk6m7PPl5Lio0J6UrhdXeJn
CDEp7Dm6nFquvrxhH0Y5mhBGgi8mhLgkBQCCxxaYyeAjTQKKmpffd+x/5Sf/0Hgy38hPiEjAjvzR
kLv+hb/UJ6r6T8KSNQ1YgwRhV1tP1n9J/1Xln0xpBtZqdP4ssTJ7rL+l/4KEYYDCgkYdA8oBp///
Vp8IkvxPKg86/61k6fwp8If/wJArfX4HNVzeaGDAL6uqwU7jjyKDKYeZBL5St9WNuRfsysc1htTe
bt3R7XeZF/uUSz/cnS8KTkdnvX+NaYommpfVEnE0GwmqBcMfx6lN0tg5xFkXyNo1pGHqNIGTnzr4
658/gL+H+y2x0Vl+VeXoA0C1RxgMrGa7aYCpsLVAO2xZ/Tl9crx8lWulOclZ1T7FwGcK7fWgYybN
h2sxv7GqHXpHj4PFHg6ZK2nquU6+mnkdExgjd5Oja21IUvtsW2QjyvM2sV6i7qkGq9Rn+6IhCY+I
aOSTTtfft/W8zyMiRlrhVZOTq7QFyz2EHlk/Vv+zs16wmzl9nzmTfBmwEFGzfhrkcDtMMPlS+dBH
BLKi/NaC8VAH6xpFCz5ZAZnQ58VR8lpDuG8y5QeNvVtMP15kHQSY2WQi8p9flHjckiBlQQP2gu9u
HumO9zcNwGR8HpuI6uigS67VXOb9ai1uPDEgFFO8IlzBnnTDEbX0ijxdJBQgzBUwjKjbNcSeraVf
RHE44yazXFSjPumoEITba6OxAJ/TUB2tw1Q+lyLMxyyeYbNi34C5zfS3iTBCT0ODbW7wRCvYo0a0
u/xSR3kyTsNmTgYvIzrdRm98rqTXXfUrloCV4DTt7EKbuOb+TCGUpjMQtGD1vU6FyK0N85Wdpq+l
lVfOPzL1BhUBtLqbkIZNSEceqowvT/0ZlXu3QNKSxrGbUH3oJGNbVIqjh3f5RFLOUHloqt12od9X
Ytai80AbdZCG12Ek2IxuF4V/S/esTHqYAuFGDcvKVoPkWk5BJob55Ahq9pDTpMqB1COpz5HUNhuz
zwDVq7PfqOZVoBo/+86Kz+NkNWEAbI7bu7HIY6fXiMkm7nRSt/R2wG9Hv5C2OIThVOpVAAaDNwjm
93gNDHFbzPLdsoLDcI1X0ys+UpZGYasmIoZqZWcsE/qa+rIk1rCe8sOEnImX3iG3y8umbZv/zOEJ
4cNxtGq6XpofohCQXEyuzUJcU0avytCww4X6TlCeYGXyK88H4KhZ/6rIvFRFcJiTZwy69LtmQqBn
6aKk+26C0wGYCi3ETpNnCx5UpseAQ2BeoQj6QbTnC7TfXafNOEx+zDLKNM51JOvUv2g2b9Je2eIJ
R27wvoivIhZYvo+dXpKszEuJzc4WFuElp8ku5M2mEycHWBM/2doh62a3hlzG0oHOzndqxHtmCeDS
A663t9NaubUUSgPWvJ2idgetzJbF/kwjDmlMBwK/wk0FPqughZyTETkLZHRRq8klII0kCgi9s0jA
jRfC04xuK84YXIMFfcawz0lXCFWau+SAoXdxsKXYofCT9AycmT+JgEJMQm6WSU2tTm8C/pdlxpdV
ZZeg9B6INL0eesKwxsepiG+CwNhht3ZQXzzAmMXGE0TgpGZHGwZyh1BtEym9tKmHX/NWoZ6UQ1Dv
egzq8DlK0m7ITViIyuonBHI0nUi0F/WOTiuhSSLCJpGQlT6ym+JXEL4ABHBCMlUGckIm5MomaE2j
+blAkI9V5cAX4sgyYphEH/yoVLZRUjxL5nKNcQEQKDbdtM18tdKJsBAGb1mZkxhtL4IhfmlAblZl
etMWrW8K2QGwkx8L0lM8y5cImDUSkSigV5Op2bWoXoA/2uVM0tyxxIvU6EwG34+gkdTzMLpDfO8N
cwfs0ZI9koUI1Qk9VUMwk8gEBsUvC6l4nF4dEpIREYONtQiJzMeLpc6drrWesmF6FATzB+1Zx0hk
qJ8LsTbjdVSSPJFON6gE93Kz3Adh9EPoSaSY9AcpKw/dlLhLSneeIxyxZjUZDxN0czxXoDnf0il+
qQlzDwbTsaTmgB0daxYD9zrBZj/WtGrduCmiNwwfvBkpBoFdJD/CfrDxVZBkDFdMQACny/44Wds6
JEtLJoooDR4VIdh0SOQIQ0P9WXks64yfKuTwhephyoEwyPP0ghd2E/cT/4887Ii9cYLJeobLdtFi
EqoJO5OXAcUcAp5SYhEqkh+jiD8kzADrxFbqcVa2l/A9S1vSZP/aHv6PfabPJaN1GabeqnLIMTmZ
Kn905Dru+ah3iOqRDDoSKXJF/EPiq5zzFQqZusQLn9po/Lm5WUu8Mqs+WyhEbmyjPh57howZqu4h
Bq9VZdVpqdJNZ6nzVp+The4HN6eqYqfGW//8wzGrNcgsjEbGMweF5KUL0ThxYlhlxx8OqX/fxA9X
dLR1anLKPnrLCNEu2EDPvbVs7U09oKPyp124V93e7893+SZ7HF5VlyyrbbExdoUzXeiP6e2pqr2q
fT4l/ev30OqlUiWxWz2qhbFaV0s4zBomxrcSwrWVPK2RPX36nsG+h4LhjSb5ViSFpv2Lnsqk2hGM
sBgXnTWDiVYfSknxy+pNxyYwSDjPyPGI1F8FyeqV9lTzlljIlZaCjUXy0PX9puBUSWfcKaNgK9TF
Oc33M119VIXBVYIrORDchUI36Ht/SghNbGBvVYqN/wQ1EOFjsvhTJEacOHPKFuFlbpFa1U22xu7F
CnKMoZFdyqAhi7tK/KEIt1F6CKfnWb1ZlNeyN52gfdare2Uc7UV/Ka32cZpHJ1U6R8F3n9QT6Hsk
1EZ4nlSPxjxBW32ECOt2WbQnZ+hW5jCJuc5G8OvWKFit4qqSJV9Qn3Kg+lA23DQxbCJkSF/t5ltR
AA/N5pLcQnZcGYUBmmS16akSG8S9yq/gVEEYDVPsnB5QJHhMxEyvkA0k/Q4Pkm9Nk9dpD1O8wwzk
ZypCLfkiWjNZ5c4VxcQN+9oPNOkAltJjrsBOaStEoCZk1TZa/KR1U7/FzLFjg4KVJWbKyh7aaNqu
WwAlbs+ksT7PEI0KCvCZ/pfe3sND8majBu8dkLZWTQ6itRedvxou2S5R2L9I2XkHqKvMAa0sIP3q
5axL2XnmP4k/ICB4ZA/Yh8v5zMKVzIc4umfRu1yztwdEXgtxSW02+61+s0azjjqhnUqyV4rGUdmn
G+xGgKdCF5GJ3nkdueOYdIjBK/f6dJFBLZPTFh3sSifpWU1JLEY2uaAvDLWfYrUtYwCoa2rCnN2M
ukVXP/G6kSyGOXRF0PpDDo0XpddguFmS2qX4XKoPWsnvAquAwc22GhF+CAcpDGzKFHvUb/1K0jaa
mN61IHSNqHFL9aVsScBYoYbJU0sMqS4tv0MKkMlzMMAjhyVuxh9G7hXfjGWbbOSH1to2gwbquCan
i+xytds0rerLWXceN+86+Upsr9Ep1g9mgHKOKIl5vElgUIqQdhCaIjB+IJ7ZrJ47PqEg+zXiuwqX
GuHcFRDw3397MUgnDKh6EYVEhmZvCE/BQpKS7lXi/ZrUjVOOG7FfKH5D6vbksPbNLLzNY0SI/bsV
HmqhsBVgzWZZO+oMHF3LfGbh3ahEbqbcKvkDiB00yC9xpXkSpGhj7FFPlg7hdORra848AX/gkXWD
g0DOr9XH2LjUkHcWk4GLV3sfhfB65AaFAU5LQklbQolULYBhCcYJEEWmyaB2hy14Y69CxWkgHCp0
xHHjmj0L12nGPh7sAQvZTVhtgfTbnWFum5kmGUpbqLyKfk8Ez2YRNjQBnNDS74sWj5lZnYX6eE4c
Hkks4yYeGhczHRLnZdOSoVNorpyMDzpxCdn0MqU/U8v0O6mrbPwpez15CIpuY0XiptJ28PZcvRA2
U8hmVDHhvIXbwAo3eVWcF+D5EOa5FYrfen4hr9Ydq/xA2MHPqMF1L13jYbaFXvSwrdujNW6EcnAQ
LWNvgqTPphABngn8vNNFu8iTbZi9qghwxCXmefXnE1nCUtdfaGPp5qRriaZdRLkrJbHfs4cWzdyP
5ZkjSlB5SgRLf7lJ4vg+616kzHgmZxlB+OSifyfN+MfcI1gtFjflxRky6476/ePEF2z2+gbpkkNm
hi2Mgy/mBTHN7G9w5/7sK84nSys/ZtqbwDE2CJ9zDjMNuL+42EJJcdDCIzV8DFqy3UTJD+ufPYjd
qrgBouFPpY4gsji3knkDZ8zpwhybcIlfL3Kw+F+pAIRbId8hfIM+8toLK0UY3Lrw2AvGRV0PPzOR
3GuSGCU6Raok7iqxd0+UOb5aG02AkXRO0EPRKvq8Gwg4ggijVoMsdIPr+sfi5h5cEodFgWO/rfuN
I7gnG7BrWfLfVezfC7JBuw2cAzVzWdKPBo2jqOe3VMTEeFDVXzKyCh1yhPaK1zgp/MnH7y/yix3P
p+GOqqSCPBUgTLjGJWhYAy3iTKfdiSHWn/zHJeGPYueowK87bkMVar+UyNGJPA8XGzc3q4sGEIj+
tVjsDf1hGtpNnlQ3lvWsETkQpzS6gSIOFskeMBAkQK1Gv4vnX61IsqlxN3IeM+M7kqXTrNzpQLwj
zXqMlnk7k2+kao0n5NVehpyi4C7Ae7Cr8sDvK5OzQ7Xms4gUFbDo1D358Nxb3TxRTP/9Znx3xUd3
daIdiI+Xuzp259ES7RCWAKHuvSEOSWpBNxyVa1lA8IshuCZ63IPfdMY2eGuOqpNmkVf12CI5lrZt
fZGX1SYj0bSsTjz7I9HQ3+/ahwdztL22JMWIG52fme3ai/wsvli32MktB+6dttd40UdXcwgHOP2W
f/naGZKoqwbYwj/OElaTLUwlABWYf12YXV56ndwKDvARGznWQRXtU32oUyMeNTh0IAEqLzt0dpGT
dCHiGMpOvOhfzBcGxkKKvhxW8BUe3c4K+psJ7oPsOPEdmzCGf/w3y+v3X9PvM88f7xZAWwNVqESr
62jHPtfy1IUCX5Nh8F5JXpThfZlIuNHbfUMZDISuPdFXGWdoMEp2D9fL0ygdfv8zvrqdNL1UGZ0e
Pe4/SsAJVlkBly1Ql/MZTl9Pmt/3I/yGAR9dqKhy6EMJsla5tbXf9+EwVukjyJKGGqV0G1wz+e6D
X8Vl7lhOQRXvFx+0iwXCi17wtwdO93xi9C8e5qfR19Pwh9FLTHKEeSykxUU2hsRqp3rTlszBN77k
/eSR13VS+fhFLV8TmfdNpgARxtDxggOSKu0nedTt7Fx4Qxyymc46G8n0Hgi4n7uU405MVNKfpXVN
A3ZrolGkGwdE6PNVBpUJQr4nLowHcD73HfCtPTVmL+Z8o2Jo7/WfeKV4ofdx9NOaHxDAu83wQjUD
k5Z44vuRvrjnq+L4X4fRtQnz8Z63w6zoQ89hVJHsAr8cAn40VrDQ8SQgY4TVD07Ss55PLbpf3IVP
4x6tuU2Pl9O0KKHUACmM/nYm+DDRVPaU84kbLn/x3Xwa6mhlCIamztuRS6TZfsMesHG1J9nJ6aMo
d1Qjd5Wf3+dO60/EdyBtc7qH5EzS/h8e/al7fTRZKYNeKSL4Bg7+j4uIpjLbRdHP7z+i3+LPo0/Y
WL3ZNHwlEQHx0SDkDiZttk66dfLYpuQ8aNez9ty0EqCmeasC6dMEcsji5dJamoeJ5ETm1l8jHi4w
RF4iCfdmoTzRenWaINgocktqD6s4Fgoq9svthIXKSnT/+1/91WeIgoWGE7OsZP2hUOoMNWxRDvAa
KtOBEpQ3B7mTii+90rq58CILEBELXGoQ8GSxvNRjzZYEKgjaKZHLV1Pgp19yNAl1Q6sD6cxWaHa8
y4fRz3MiVFvOpb16neSkTgcV+/F+oCeW36s4hYoCr3NBknqd7cl0JiZm/AGrkaRgOLPa/Yk7tT6/
4+drGJZM31EGPnz8wfb5LJNmwJ1SMeb6shM57fu6infAfb3OoXR1Ytn5aorAEmABXEPngaTkaMKK
u4X5DGUX38/kdlexl7im+zY5kiO6bJB9uLubExf5xScLYkPHF4HaSLWOd+SZFCgVxjUgTcSs3MXb
dhPfLzd15jBJbJPr5ECm5IkPBynEH3fWsFAl8s1wGMAFf7TKZ5Ee5EtmKDhdyE4Eu2b3QvJOWAVV
gcSDHLND4+bjAt7QPLQncdxpQnOFcN43KQ7DkXEmAoP0qpCdNkB1blRbsgrp7qkuOVc7xahR/Ayr
Rdwe6JtFNDEsCgCxMHplM55Ly60svOf0D+VpNcw/WLQChkrczqnK2Zp6C56MVtZJZQ0cGYtdhaNO
RMioRrdkCzTDIzCnZWi2BGe4PfcON/deiTF0a/KeX+4KK1c9W8N/WnfV4eeAnjKd3sY4bCHq2HOb
kmn0OhTAEtT7RcycknhP3HQe4Q4wK5sfa+EOhDHduvciSA5Dhv9aBnwT0OQgTgM7IKG/wbghWBxe
O129yOAKiHQv7gvpTYzvy5gkmwSLUbdsFKIzx+BBHO8l3YVST48OupV6kfevsXQ+RefWyPKY2Hp8
ocNwGuGq4KkzyZcD0+CksekV1XylTS3FjsHJ89tlJhaZa6eQZmvaTczOpUCyoXNl1KZkQ9ySt+ab
4a3CIpAtpVtVJCbxa3QluorMtyYsL9U8OixJ8lJin6sDy65oI/VE3c2mtpK+msvRbM5GqyD+j4VK
pu0BLWINNXIaUBSkES8+WlNavy8tplql1T0Vt28+FySjSsGFqTKBRbN1kcDZBoZjwwIDkyvTkyMb
TurCC0hkTp0V2yA6UwHMdeZdo0bXi4mbj7JFwL6TcBoiU6iXkaSSdqKL6mq/TKUnFRSPIY+pMR5g
gFsz8XgzXjH+vQZr5GQ8Mpk6GYGfWWF5YBj8vOmJRrGcvr5ZwhshaCkAzY5KPLyAJ3sqJHLk6POS
gLsgtI6sn8mkXwOdWPsmTxGxK9lgesmUnhHGsqkE6yEkODoIe+qAut3xT1TLbK9k4yzPOReOz/FE
qC+WVrEltIv3I9GJDqSCDdLsvCXiHeOoJy7TLteFzQhjVXw1k9wVi4qozuQita7C8RW3pdvpb0Mo
e6YUUk98DruSRJWz1QisWC2AnMnPpXaL3IC+aHGIycODl29jTTX7m7l4jQidAx1ud/UuLF8HfsOi
LlDKA3s1gBdUS9Iba0Z7XfAmT6+WEB/ggFehyO/E2qZJLrZMp1bjs0wrt7DJDl19S3z8L/JvvVB7
XCiKN2LqdN21QsFNIG0hD9f6OZiFH4t2I8eINIHxVfeyOEDSrSlc7jUqPir967oD/VbJbqjeTNSF
Mut2wE8JJXczxeK2Tw5jWfljc5EsRKddk16/UUfq9uO076QbWX4Oqh8hcUFEy2H7HUmgnWgRdep9
aQz0aBunCw64w9cHgkPXnpriAuY7KRm6l8OXaMwHFSNaEdzzL7pm9JQK5M+P4XbpOFjT2R7Lq7p7
AQqR2AMPN6JbPGqDH04NnXdat/0bYLhraOI7pQov5/yxKttfZpF6ZAsyE4qepNHYHcqdpG2X4S0k
zWIqoAMYoz3MtwPxLBNJRPndpBBy9KsdqdTDict5wibRz2NKrgNhnZz0nSBv/CSeL4t2IkE6xNFq
7JLiSlvZ0jw33iZ1TW1kmkBw6TbLLdhoN5x3GuU1kNnsi4RbYpzGXj6XiouQRnPVvFlhd94NNJd1
LMUz0W00hsHx+mLEYBCJ7TiK/U5NLpuQTKypec8T7UYfEUFUZLxKgZ/pdwDBtlZvOEq++KOGxVWd
HeGmYVi5KfdlWHqRNO0WraUOo7ta0V+GeMilwCvj2RMIbpcTGdBaywmTUM2k5DPKYbcRTgPnDsOn
KrptFb5pBZRuSIfuRJVbFXGaB6mfLeajFWj+ejmlRgtbG+yglX3aX7Qv2ox+ERbkcb4cSlIyguRG
bAsnkINdtsCwoEg8UDUdyz1qebyg06UWBI4qvClsgYza2qhGs1EkyjctyZHZE63uMyBWG36jZwjV
k1pC8NSMi76Kry2RRADt0Zrp3BtEgeuUyiMKoWZNwLmwi4WNVktXK5xDFMtbDP30/gqIC5fGvBXi
/qFTS6+DvDN1D8GlMIV0b8+7RD4T9X0sLrs80YFoNNZV2xvXndFtirS6mwJy0br+1QS3RiLcuE1T
9aBYRAxptV8L51X/EmoYDxLBWbTQISjzd3seXopvptdtJR3QN8MPucaW58TigxbyUkwk9MQSpazC
E6q3qE24qRdWoW5hjYBsZ/FTAPGRG9tpV1J7X2sssrPpB8bzIGTnEae2nhDQrPo1JQ/GHPuLzKsh
3025QkWKDpta49N+EtnQBeIGTLoj52cV/fGkPZ8ywsvq3J6keLtkV2J6SDR4FClFbm32xzBxDe16
yd9Sej4AMVwlv02ikLC6O5AJ6YSho9W3rRI5DVcrTrdRTnvTireCcBWuDoTqyqjmM6r69gKZnDgc
b4y7XSpabgu/oNNlQk9/FEhPCDn0UH0hqWeQjDZl8paOt1n7s+KVksRkU/SE3XJFjTZDR0CTQDYf
YRvn1iR5RM37pPORWvCCF5idx+CS5WDH+d2AjCFg1qVStyZLkeID7Q+lD8xUlLBeB3I8SDiJRjQM
YL3OuwHP/HgJFG8ba6Bv+vssu4gGAD6m4NcR8eXy2UzGoGm2xFvzOVhp7PXVGlxY+Bbilr5EwTYQ
vmfyISS7BdlTbhlrI8tDe3SgY3aejhUQQBzsCoHBugN9T8k1bywWxxzeofICbaVVMJdvfTpsZOa4
dLTOZOt14vYAYwQ1Q+8pNu2I5W0yLnRzcnvhTklmX++uF5YKq7HJotugz2ADAPotJVlteGlBLIbR
ocsu1uTJdk7xVE83APdsfaj30niG+o8KpbIlsukKDCWk0/q+DeR9k8WuNsSO0W/TtneJYPCQ0juW
ivmQdqMaqMhyyG/ekM7hVUiSJOWNtHpbjC97blUZX07lL7XazCbpqj+WfN8r8aEhwjyjHNGKm3LY
p+WZaG07+VYQLtSIrhYiF9ojbA9q5moyQmd9N4hM/tmlBbw3K4kq5UjUKdcKSJlp+SFZEE108AHp
LjTwNSu9k6GQrK3kXI82GfFoM6XY4GqpABXU/bOePCvT2Vj0m6HdcuiEctz4QJRz0F01G0b5TKBW
C5PBjol9azrRr+iMlxP7rqzfx0HoNGLIdzL6qroz6mtT5njUiA9wU+y0GP0lvUiVzaw+mfpLIB/Y
ZL4v7Kmr+Y4czMrKL4a8PS/oo5skHgHh09Lucon7i1STL0OaoO2MOisp3dbY5PIza7Rdksga1jjU
0m6zmDiZRo06M/FnypqU8boo5uXY7aTwJhtvOllD/UgIlOSKkA4aSdz03c4UznOrd+oCQdqwCdpD
w1Z5Df4GtBlWHZ9BdN6A2ZN3clbTfzybrL1R3wTJXlj3NuFFqJ8B5r3r5AtDYqMzecUASZoY+vpS
kB6rrPGfeqO6ADSyihs9EqWZeZczcAw+W/it2RysLG7YAplIxOPrhFueKuMtnABmpngnMlOP5UVN
tmBwEMzioMeZFya7LtsCibON7CKBEZiHKCCJuJinwS3Np8KaL7Dqb02N1Fc99P7jUyIHNsNQRepX
YOqOT4liOS5QZTD6dn7vtQ+ytzr1VLt4MDbMKhRwTh6F/6xarVU7jdoKXir+7+iIuIh6XwVAEuzJ
r3Z4bbwAHW5nP5MRiOqX/bg7bk+Zs7+oPnP0xniD/gc7OIaYzyW6yRqaNTUHRcYPzqLV1XDF4ZES
HamsEXmtdnXyyP9noQqhMa5ErJ741bjazyNirYhUswcvXk+XtXywlJd4ujjx8NbC4uc6BqUeDKXY
KzGUYjv/PAZ4mwWWE/AzcR/sC3/YTnth0zh0U7cnRvpTRPV5pPWhfigrz1OGhnLFrJW/mh111pfw
LOXB0eV7Cc91e/Jku3unYztv/25K/a+6/x86r8T/rO53kxhlTxd/lPevf+Nvef8K4qfybegGoIm/
IP1/y/ulfxprrBZyJxMrrLEasf6W9yPh50/we1AfxPWOQu2/5f2S+E9LUtHkq4BmaM8QHfcfqPvl
o3qXwVfN+CrfGb5HUzGMo3oXv2zEXg88fpGyaVML5rBFMKhaPi20+J4cUvlRIvVmm7dEIdkg6lSX
QwiUrSZjQlwna7QQkoo0ky2Q+R4vorlNqnFwCqh5upel4FnYMGrJ2RCEsrKXjbLYptiEb2ZBlQk+
lTvE3nycv7MaJfYjJmrEuCjjAflKNt0QpJofhE602Pxrcr9TEwlo8rJM/UYyFgoObsAh3iCAFd+l
7mZ5nKMuSJSroVXRASWtCJxKojDUKMG9gVvMnkw9owUCipViQJJfdXJVb6Q+GzYiDDJ/XGJyM0X4
k5lQtTakOvQu5BOhXTD+i70z240b2dL1q2zse/pwHoDuc8EhB0mp2ZbsG8KWZM5kcB6e/ny0q3ZJ
KW9nVwN9cYAG6sZQZUYyGAyuWOtf38/JY1Gb7hAXk4Dq4KDETbT8Wo34Q9YnFBdDB0SxySloGJHS
Z2JQN7QTaE+SkxYXuWJSyYoHI+HwqU9lEOqNcTAWPdkr6c3UO9mu1rRsV1qZGjhGpRymtAN3oITV
xzlOqw1WW7LqCRUj3A6TxMu0guiIWRExd9sOB8rT6gFX7HBjKFQhHaPrN0hFMs4dAKHP0hqXNGHH
1nQOijPb06q57GZ6Dd2kIzvUGUl6Y7fF7FGXijezJQDul7N5keNR9K0XhgPWbZDj+1rHFBdLnWi6
aTIre1HNxfQGrKfOQTZOG5pr6xuBRU5QRvgyuJodk/Npa4kX4zLO9aXS5Qji0giMIsEEIG8XzBOo
ehryz20joTnAjCFZTMtA7Xbh/T0OFXBuLdHk74Ze1BtkPYaGhbOJe5IryWsSql3izvALzoEPMQVw
0gzmlN8PoSLioKFRpncb1npykYeR2XP6xIjtrFmq4Yo2y2wTqU5/C2GSONY2wOOrY65vbBrirmsE
KedNggSwAWmYgDTUYPB5aq/itMk0pY8FtAAcwGnfu+3NpDxMnRA3onHkG9WKxEGRK+N8KuXBy6K8
90mGYJmMJ9HLIOrloGaNeWeERf3VymLlWyuc6WNpN+K7ptTLt6qeXqLCksmupwa5g2a67kIr/iTn
dfsInyoJiiVO4mDu9Na4XSRzcS6UegD+WNK1uzMgcI602JnpGKjLMowBwKU63UGkLNEIzvRb+JIO
z5U+Bngp5FvhnRmVXuR7OZ0anC2MoiN54yQxC6kvuvkxLRdzFRGWubLNk8REYy/iHHdvXArI2fYO
htptuaB3Z1GuWqUKEKKlYhHmquDEuq9AxLTLvJ7Gl2py5uhS65f65tX2e/3ztfqaa/SjX+evty06
GrgCtgHGkoZQTDaVoz0tM5oc7vaguhDRTWOT3rS73jOuaguQOUQDnBeemovkExtXHNhbycX1YKds
ewiJYLdI9jcbhVSCvpF3uSff/v7HHQU473/cUcmlEYNo7Igfpx/6AGfrtb0p9EkzFAHqazfZnIzj
3oYEf4xoUeZeITHvQ6qiSCduNR0DmEPrN/H94rdecZA/Nw+a7NWPMEg2WiAO2TcTa+Jvv7/ctzHk
n2P/6B6D9UCt6204osM4T0ysxlynjS/s0nmGYn6X2A75wuZEH9cajr6769ZfQ61llleRj9ZiE2E2
IxMLiGSNsbRtu2+27akIi3fv+3FsMp8rDcfisX47Tj5gqlpPXNJ4tmysDcAqTwTFnnMYcq1TgvGj
Os0fE/hqtPXXvLoqg2fMtlNGs67W8hegVKJwN740N+JjfmPtf3+7fvnoOEQqhoLg0IB9cjQcrUUc
mtbVuSX8zkHrfkxhgsT+E4pSoshxQ+q2piEVPkjhRxvDt/bZnbojLRGwa+w6T3gk2bzf/6yjOu/P
WXj9s47i5xXrWYBaJHblKEJD2WGNaF+kS2Qozq2yKw7Yp/mhG3ndQT43ruXz/lux+M8nVtivHqTX
v+IotrbyKqqthBXm4BvRt7tafCNj5srhxlKGDRnKE1e9rqTjFf16vKN9bJynJKbqorq+eFS3K0Zk
udc49eUP+C275lV0QYbKMz4122hjLydGP6pS/znnyNE1ZILY/B49ugZWjxpHQObcR8wU0EhCqvjg
eKtSwvBIY+6cE1XJHxvz0QVbOGtY6H7oxDR/2Jq/Wux9QXu9VdcqxVdl07qAUudt/1Ifhl0tudT4
2JMbkkluqH4Mg99P9pFS5cflvh5bP9aGwIHAa4qx1a25bfbwwfxox9KihOe2G+1M3yyHeRefaO5/
B3fnXWURjK2d6oiQEHYdPXCKnSQW2lCK7LRszNvZI+Y5gHILFLe5Ri3n2/tVo5MyHT5+fN7HcodH
wme6U048ZOtqOp7817/k6NGXl1AhxOSXLJFj7Aw7IpmrCzXAUwlDcOKZS6CP6YlV9stBNVr1jfV4
9A5GYetLY+SWgbU1RUOc6mhJlPexcZYI2e1oUThxk9+e9f/YTdfAAECMA6HlaLbx6GyRibOPJCGA
9kzSrjspw3SLAtgkCAsxcXGXmNNCNwM+nUmp3dYRTEvz3lkuzGx6PPF7fnH5iOwguFkQRkh4HKVY
plA35QLXPrZbQ/OqS+rdX8I9nTlUPy+srRYA0oLchdTvZHrnF1OBkAEhMK5VKgqXo/VeWq2GGYzJ
ejcBUI/3OPAESaeeuL+nRjl6WZaDSLWcRI+7Ev6ox+KWnGXjcNPNunb7+8nU1gX6bgHzRuasDXfv
HRBn0ohVtZ61NHp05F7mPi1/6E1R1fE08Yr+aFwuDz3PFk0Lm2Q7bkK3vpaJuPItTKggu0opOfBO
c+6rEy+OI53Nz83FgLClsuZQ/R2rGe0K1yi75KfZBz32qFdF58qufMhT+tqz/bqfZn7/wPllw42+
jx5+PzNHTWF/DL9ae+OeAPRTW+/Sq301jEJ8LxxeJG2wAuHiz7PjJbvhWjsvtnRzZgc4ULvJm/0c
LFW9k2DStVecOOIbc2een45qfhGqWSbrjs0Puzx9zXy8/j3YbccV5CZ6WFW8iQ25eEYJT7ts9alb
+s2cjrdO2b90kRb8fiJ+FXzD/iLTsSLPTDgtbwfupkZPc4mUJnD5K4oV24UNvt9AwHKJXLanwqlf
rMg3w60Bxat5V7nrqtkz3Jh/kmo6T+tTWrJfPF9kglb6kobMHhHr2xFimkTsUUGulKEhBdvohhnm
56p8auJUvufo2XozzlHoU9uTGSMW44zYEAJWYB+nmuKX4hYFVoLj1uy+OAmligSZGju4FOanfsEv
ThLA27hWGHLECMf71ZDXM2uJX1COw9UQUjNCLrX05iaF8100wHj7+kxbtH0qhz7txRQbFTe02HTU
/txprEBq7e2J5fSr2bdIxQN6M9GL/XjuXt1fBbhWnkicnBtf2XSkW/eZ6VHgJ82K+5xPJQa52N9/
TfO2II2M4JE0mXO0hLGeXFCOMKYe9xu7vsDduZUvQvQ4Y5OdGOuX16fybiA8QUp//Losi6o0eVp0
V9ZLv9LkTa1YV6DAN7+fx/UnHy8u5OzKSlcCZXbMIU7xZynMWGUardEDy+0mUR2YRCLCRCtEgfT3
w73LebLtoClfQaYozN/r6OENYO3jzEjezog6TBLy4bVSuNiOb4Nq35zFZ+en8vLvdwLwigaZfx5R
2IPHd62HKaUmM5KB3NnFau4pWur//qre3ytGIImLFRoQa/24CUbYVpeV+aS4eJtSUaY/Ec57jHbh
98P88kJeDbNuFK+WPBLQKYKcrOCoDqPfxoQ8efpvjMBmZvMCIDTWj0bAvX0ZlmLEswjODB6lbpJp
/5254lQj49MkEwStc/nqItROwVZO7xV3QFZA+vXSqhbYCPWJuTrqf1nfuwoUtXXTAna5EoffjlNm
aR/OJuOsYlKUVAG1eMQ7kotkBAjk7Bd+GnnITtJtvj1ZSnt/fHwz+vGOKfcRLa4Wo6NmCqxN+0IL
nLvyS9MvJzWsv1p9r67UOHqjq4UZ9nHIWPIZglBXO08yf7gLfbKCbIKuuik21XB9athfjgoYzbZN
CMH0xLydX9qKHQwGQaWENYlIvCQEtDkpjU4sl6N2qz/uo0PrDYVXharM0TiFhA15JTcYFd4Mj+ZW
2ejemtB20RsRP2jGtnwQgXQzX7TPKB7Hfbs7BSlSfnUzqdPI7PqWgWZ7fS5fLVnqACFZ2GY9KXR7
+RAFCHA9222vm+2pvep9moOAwuaUhEQdItW7p2PUpSqxmNUoO5vM4XOtOLdLpW/DCEMdxCV6snz8
/SP/i7js7ZBH4cU0A5jA1UYh14BChfwkQJy1ui1vwPveRCfPur9YOKvoGcrESn2g1vZ2Ns12BjUS
conCyfZMOFGwiWxYPkFBVN/WfX8sHGzlqKpx3iSndhz3D2ODdcTEtl8HYyAHmGuQjveN+MqUN12w
Pv/JRq3OinMaUqZr6964Rq37Y27/tyz7z/W0/O/LskHdf+2qJvma/2PbJ+XL1zf1WT76sz4LSI1n
moVu0YdLgnwtzf+szxofOKJYFGcVSrMEnDaL8o/6rPYBKBsZBALSlYhGEvhf9VmJ78PzT3OImDjp
gYBV/k6B9igLR6/BemAjOURLwvqP4y0uihvLzIfnWXhjuY2qLSKaeqvdDsDFzgx5T+LkC2SqE3Hf
0br9OSoMFpWmuLU/4FivYNtLlGAvql0B1Ulu2dE96zwKnEC/Sje2v248sJ8+rmKC6u7Uoent4fD9
2Ed7wSw5oaCZe93n2m3GMV3aYo+7e7UWrn8Gl69rROoaRfwVc74f5WhLt9rZbBbxvKYK8J66R6l/
QNwVIZWAuMCug1Wqq+6qzcBTmgfi5CZ7coqPzoYdnfA9okJ7dSReanTEeDiC7HGs/qNQ6ru5pbQw
4Xa66Bsxox/Dw5A+jSJCr+wEcdTC3zMTCb5x84JloqtUwJpEdS+a0ToxV6duyPr3V68e9FyiSpvn
+Wy9Id1uvSGnXzrrXX13PxRZURBK0K97fAYYcIKhVvycahcgEPyyf67ttX53YmEflVP+uO2vhjkK
LocS8rTMMPtur6MNIxW0pj2Mj2sa6FR08u7ZxWWCtKaM4kexSPMe7/56k0zaYD+tbKFVQlWfVQcK
/wHgq0A5/BeaLd/G5nT0H4139OTodpwIYT1R5gP6vPgEYbvkDH86HD3d5WvFu+bkJa4vyte3bTUk
pUmXHDZnD95w699frY2oQYAttcxnOPIcLRQnAIx/j57XZqnTeaOjkxtXuA63pm85SvH2No6G69S6
m3P9yap9GF/71tPO0zvHU6/Ux/a+2lM/3f39K2T3Y5/HHJYzI8fTo8g2wXXVLPQndes8WZsIPIN1
6H16kUjGl4dTOXgyM28mlNwG9Gc0P/R4o/OTgae/ndB5rOemNym0VdPaxJnEtld28khfotDvkiUz
bmD+zJm2N1JcVc+tzqizG2mQhxsgzAUYoKWZUaODgxwbXgztUEP7mHE8qWjaitILbTFmiOBWC4st
nQuQjhniAleZYlwHccF71vtmvGnbdtzlSSH8DuMjwD5WibChgUVmjQr9w1rcOffTiL+TaFvpa1eP
0UUYjhploml6ipdsOtAkUOwxInzR5Mbx+7rEZagbO2Nji8Hc6qthFBb0Om82HPF8nG0dbbydsd6+
47U6Pg6ii67SRVa+2HqELJ12UuV7imXRbkJxc0Ft1sKHSnzJIxmjPlqtgDJFiYl0NCSRbepoZqOE
I/5sRFgKrMZXdP6SI5ssxAlmP4BcwcepfIpXpyw8Eu3ziJRBiY4D+bbn4AaS+KsVLVCdLJF1Go0S
nMpSfUA/3xSiuE+NPLrPACVrvtZK/QF7Jyy3R5wUpTYeXbmtABXNFjxDpcJzL81GfIxKVbmVCEkp
GVd6ugSGOSCRdsoIk6+6xh8bQB0UvjNzCBM2+kR7LLFtT7aRnsw7LXOqyyHsoud8mcanZSmNoB2A
v1vlktU0D1TPmLLjptRhw1WZJYBQVM/e2PaVR29GcTMvOVbt1mycY09bXrSJZVC8pNt95vjmk7R4
GvBRxFLMBHItkv4iU4pvGPwKv59gztAT6uLLepE1PHZTFXtVSeotwebKj7G6/BLOEgLndo42Kk6F
28EYur2Da+9WzjAfW1L8OJuM7E6VR+BAMAY9IDqnCx0rrYMlBOKDxTL2TjdHqP/r8qkPWVr0qWlB
XNTzlTSSGuSUJ4Pt6+0o3mahmcBKKawyGKNsSTxEdgOdbEPlXFlp5JCNzN24sxLOvcA1wa86Ma6i
vw8k3h3M1scVO6vViI79iAf47QMrSowOMZj0pKbbpzGaa8BJktZvFjOHXimwnM22S7u47QCAxzyB
zHu3W/wYnELpDzsN9BVvB59j+ioHi3yCnBq00ijtZZWa5Yka5fFh6ecVrk5hpMVk/djJInXwoozz
yENs5xZ1Tv9NiQ7h8ffzuIY7f71ImDaCbfK64HcpByA6PtpmG85OSWfYLrYBzblu5eknfTHrs0wJ
5YvKxFRttOVVyV+M1omRj7OPP0em/Gayy+O1fRQJtulcR1XruNh1XKW9ceCoyy5BG0Ex7oYlPGHb
8DbO+XGd1hoKoNKF5v7ucN3YleEkrU289lmSrnLzJsd/MzkRsf1iUaqcWMk1kg9c1eJH1ySn2aKU
TueBVdhlQbopvCdjm+7im1Nl8/drA9m0QeABbto25eNKDg1uRYs1sidXxDTduS6Em03SiajtR3Lj
7eLgiEX/N2aZa1f2cR4tiSAj9+XshUaiQgfEk5FO6Taste0om/NzuoxoSDX8Bzd47WZB10b64DZh
1T40LcsacaBpx4FZyAku6iN2xF6kpM3X0rQlGYMOx/I1XsUN8tYi/u4UpYxgks3oepY11PVZqDwW
uI56U2bUXqYviWuoQKNC2Sy3cz9L51oHaNiw+p4OMcP5jGqio2eWroLDWGI+uKvo+p5hukXUkTGh
oZ7Py+7Aq2c4V5pcv68tB4NA3e6ax6mz8dGO+8jGTxbh8OyqOaCsQCuuDb3eRRJs2FDaC6GV46Wo
nOh7rbZydWKVHoWu6zLlVIvVhkbVkuTacaBFr3NmVdCJUbluJtyWtG/OJa7YHurZbXUHPvDELf7V
gDz3aCDW2i1L6SjuiTN9TIt29lbdxSp0UnbTOTglNB+zb2+ag3QiNfN+v+EIr4ONAK0PLP04yUXD
kZikxvFsGq1MSsI0ANkZ6NUro+/oMJk2v9/e3m/UQE0pTxGzkmd4V7WhFqVSm8aTFS2uXt2X84k9
+v3l8P0rz4tQdU09HE1fGRsDq4dDq8r30+O69qua1osSP1j6fbPMwe8v513CDhsneQ3AV3ABjiXH
R5so1p2hNlSvDpqL6JxwwZP3gGu8FecUncxHHB3bWI6sQAgQJFNwp5VJ9r59z9VlCyUiIpY5s7d6
UG1NX3e1swix2b+SH/+bMPsnKnrIP8QI/z5r5uNdWv3j//zj/mv20sZJ8SZr9q/P/5E605QPZMwg
mNA/QHJ07VL4mTqjbeEDpVhUYyuThWoUj8OfqTPrA8AWMlkKtlBr0p6V3NI+Ef/nPzX+pPETSbCD
+mC/N/9W5uxthscikqAeTAYLEwEUD3gJvF0zdD4sFZLz6iYqvqf6x0luMKzGbNuyAEOUUCgiGLF0
jiP5iekqK8OTgKl1Vb56bb37BUcxDdzpTKONorqpabcnZsehNqJTLPXHA63ZTebb9U3SfylM+gep
dDrS849b9z+wku+rgv/+Y/3mp0rMDYiA7kdbyV//OiRPeFhU37vj/+vNh9r/++PPGIv6X7uvb/4R
wHXt5pv+pZlvX1r8t//sW1n/z//qH//x8uNb7mfx8p//fKr6slu/LUqq8nV6d90f/v0aD7o44fjy
Zmmvn/ijYcf6sB70fwBgtFWMyAL9uao19YNDLp/sLtmOtUWNv/zZsKN/oFzJzo6shHofFlV/reoP
msOblE/yB8gxbKV/Xvj1z8XCnP1bRjapo7eLai1ZE3EBbtRW4RYx5NtlnebzJHfmCheP1da5d6KZ
nAgACrU172Ihj+GFNnHGAx1UT0si0UY/pmodOGWldJ+1SMPqT84bm6gwjzCRoHcXHPDHSUITDMZz
mpodx+japM+hlOUrWmsGuI14bSuXjdByFWcEjmVX46DW6SFZ7Na4HJC2RA9z3+sSomAcAGD3R4PI
k9pterWl92NU1dZKtjQ7hVNzbtSqFOtXVqnoE121qSFcubJmXb5LabGI7x0bA7XlrMwKRCd4IhhZ
qutbaIad3N8MVhvnIdhXKU6dS6PQpUbcaZlq6e0zTQ9OrmWu6Hq7FQEGcL05X1IccOLuLMThd36M
FtlqN4VZa+J8bOq22lnxenrDfWtAgdmZY9pdO40qFhcxORBFCUPs4jqW1IovLmCUI5KfpjQlMaBE
S2X4GJYLxC9EdOHsVWNNy7kTSziG1DNYu10DkAa0eNRM1qaPjFCC+F5W0eDmtkWHjFDb3DfCFESA
nOjhQCGIXonNrKvi2Ro6MC5yFEE5jaoVuysUmnUfRiHSxVNNYBfUkaYURjyyRvusUGl8uBv6xYoD
PU202B1Cu1QDEgBYPLrj2HKCAtwgra34KuYEY0CvjSNdx4Y2wFSRmlQutmqc0M+bLFYuwF9KVb8P
U9ypXyQCmPFLNyqLKTy7q5aq8WqaQcxbzYxTZKJVZ4p5K3VTOF8uZV3H3Pca6gNTNA2jdjBYdMNl
XBcIS0tjjkm3j8YMSEhuzNy5zLtWtLuMIg0NRVJhg6VbnAEcgpmG1wVZkS/WYuov5lQM1YVqgR4A
nKwPzmd9YCK81ln4wl6PiZ51EGg4GIi4ErseUwyC9sxG5TjRyPS5nuTEgCQczfjVtomSQ7WOC5MM
zQAHQAfUgO+AkRdiH+uJblIJSKOGTo14VEl5mKkyC/Zuq6VUUErc8kaYRnjR081SnSdOqw938lKE
cfVQVfmSo0oqcGmvMpG+SKJTpP3EHScLU+gLYrtwytWNYadL+mx3w2Bf90oDiblrOsw1RB92Kq1K
aZRc2nldR98nYXf2tk34qZt5RtVHkkuovX2ld8qYFKhak0V4UaNomE2YrQNJpBvmevqiRYAuMrdm
3zO2cl7olp9ompA/ZUM5v/DYQ4aubCVp/XSG9jHQgCXBFDbSqBjpf6crwCR/hhpddhVrgmOth1kO
q2R07AIGZdKEJXBkI6nuV5sj4Rdjp7ZbwRqdL6O4sPCz1+zCBDFhwYP3x4zqC64ZOTARfO9jgKyt
0KshQJAa0iRb9U17aOVkEFt6+xEiJuw3WCYsucEHwigadvDHmuhrkieG+li2YdNFAdvzcGOblZom
qIiwZucApVjRtsPHp/rCZXXmV7Mf2+KMpsA0rly5x4AnKHR9mpdAMumeGv3QMJ/yzDpYcqWFT44m
8FSIEiENmyqrOCi0Q077u93F9ibN+wiri7hnZg15JczklVriKTE4MdYNKV6urrXMy3ARx3TAXfZG
ppvXmF5Y9cGac3xWdLVtPg4FLLrN0uqLsilNzQo9W64BPSWU4LTAtiO6JOOlxmKe1jza/QFkdLm3
2Pn8KZlitaEwaC8YBw4zq4vOLBgacZTL9wO+54bf9w1mKLOjN+Jg5HqXXYlGTTiBztlSe52tsGeX
c+3MW9VsC1QiVs8V00Qmu3bZA87IGnUp7mepaaINNle5fOV08SJfiSFbe/4XHOTPGqw1w9uFvKcd
dIOjhHt9qmb9ggZWuFa4VFXRp1EQDCLOiMtwqxZCeo7nZMbrNVZJw57Zo7Ge4THxsXIQ99L3com6
6dGIhKBTWdEiI+jmWYV31VrTtEv7GUhQO4UxIsBcqzsZCplhkIEtlFTUe70imRqoXTbg6CTHWnc+
58ucnHdd+jjNchcohdoczJ6X3rYwCcmeMqvprK1wFohLadRnAgeULEu3szGgk3YdZ3HywW078lPb
qpVbaLJtNdXWhaWH5nSdl7kd7uShtjkUoXrGTO8eB/Ax/EIdyzZBKFQSD6wL+i8tDwu58cEPTQSU
fiyU6ONolmUDciBLv6rwDCFrqBWPh4uSNXH8rmzbytcLzDw3k1Cy8qbMJCUOoq6pEK9WIvoqLyqo
DktrE31faWKcNvakjdf/U/HklXgp77rm5aU7fBX/PwSMRFG/CRjp72zeCggsPvBHvKh9QJOKPIBW
bEKzH+rFP+JF8wOaJA3A93qL3/i3KfYHLB3xIV7TWoqGlvFf8SK93yRd8G7j0AuJkEPS34kXnaNC
9w8JCrpfFAyUk6gqHavApqIshraBhZKv/aItS+SxXXtIx1LINHORU52jlHra2ma6mJWFz2CM1zr0
tVF8tNem1HxQ6q99p5lA5/L0ujTr+Fu6trHS293789raWpTxeG6U8nKwIm24BoGR3oVqWx7IT6u3
tKHSIQuUrbPuq6oABpus2m89lAMge+huIF2pfeyAlqvvtRYymJsK096NioThm5GLwygVh7EndzIs
Mp0vGS4DNBJHwdThTlFlc2Ai/Kdxduzdau6/Z0ml+KVJD4k62ph1qDnDJYa9JRkPUM3BXYCA7bap
sb1YJmm6bJRcJW5eLql4LADlnImRDCB5mnJry+UcFKAut4ld4U2WFNaZMxFga2kTg0VxcHYwHMmd
c0IdadbIJBtW40UV1QeZEpnXjwZopUFnS+/KT2rcahfweUHPjnFEKWPBAQNQC9zZOrk3m/SQVXhk
OfZQw2IyRIDIcoQOpdElr3Vkd8oRQnFn6GDKStItpmgvZ1Im+7Sov+mWGO9lK85tV40t4RFOPIgG
5xCAdED2bdpa5wmrCaprpifqKgqsPvne2OmDpiVfgBwEYwecyEH169YtMCFlSTAw6wsdVF0ZYsVT
95tiUZdNZevJYcFtZi+PZDjx//rSQ/dKJ3vxOgOwetN8M1rT5yU577Jo0u7yCeBOIRnTpUMn913S
R/dLrqdbK7Shqg+NHG/nkvROvLZhgHQ1Zt6rFTgtT7AbUmzCt8OUxb5NhAJfzrg3jL7iTEG/ukCh
1gtL8UExPWhq82UEO0ci7/MyleFnQ4LGDcbQgYklV57eKE8tkfiGiS12TZdRTh4qX7Oy1KMb6y4y
5vSQ16nia2kt75GJmHdpu2ian+qAIN26i1WfaMLkpozz+vrQth0uXD6ladBUVgWzMbUwiB9w9Wvo
/rmNhV4fYlnIe4RuoxdLUbVpVWt8BMac0wSC6ZEbrowdZ6qxM+sG4aVJLx4UXYCAq1fuZIE9VSdp
0JLq5Bth06GehXnHi6j3wi4ermKw9evJEW+P7jNzHvtmHBngW6tqL6aKZtgBYFqYBWa9lJtSxekQ
A4co4Auqs1kaJLeijrQlT1nheTIXCPuTuOVX6QAlC/OgtdrnEpKTDsDItdRquIDjsE3U7DLEPtEd
OVh+TxWOjao8FftBH4MawbwTSEklf19Mpd7R5GZf1UpZgGCkaOy3ccnhrhZ2jcIX3pZnmpq9LTop
+SwrhXPFbiUd6jLPNjgWOJtE2OW5bjj0rY8gn1o7NzaNaMV5mDTqPlSoSRZ5J19zpA2fxdzXF11p
65QdFUu9WJZe3dZhtdwLkeiBIpfOLqeNf2c5S/Jl7hJokIVmiJe5S3nCY6BEFp4mgG7SAVRzonSt
6nV5KaZtmUspjm5prdkcVlSpg1o5ZBYQsUy6Y87L3IsGbeBIC6aOOxrFdh20WT9kXins4V4pq67c
mbkxmP5c2XHvDVOTXiSlZj5IzRLumlgubvAdwAcE55pnKt6ObzfQlwY28u1EzwEuRBIUsbadaNzu
CnGVT1IfJHVPO26iyHtlrfrKHRJKCMxXcaWCYBhigHaV2n7Kak5h7hjq/UaLYfgBT2zvwASOz1WY
p26aJSZ7mhJb+4GM67dqSMRejprhkzNKZAJgCTQfVVEsbph32b7Ru/QWL95hNyvOS10nHKHCohv3
meiwaSRTALjM0fw+ttiUy/nbKLEkccARyR2YgPEKVyEuEaBipxTDdVm36WaRRETlea72Ouw1v3UK
xCSVNF3pbYORW7VwGCti48rQYLfqcoEaqjbYeaS8Oivr2MTTTbFvkoW9ZFxa+XYWRXcT1ou1bzmv
7tnGMKLE4mc31Ll6FWtatGsUvmqe4W66Y5I1N0LFqIXMYn4xdXHjIRSYXHmwAA53S4UbCs4P6ZCm
e7WLrKDXLelsVlh9uEilYe2HWtMYG7Xs4k3UGullSecX/YMGz9hYmR55ktlrqwUlR59EgTwO0Z43
oOUveI/uNYedJIvRiPcRPQmKnQHhaFXuOVyHCytFqxGWNX6aShhdOknK1l7wXlfn4kkSDY4epdHm
3qyX0gtyHbGTi0FG9JHIvD1SG5KJjW8nND3o8nLzKaSvk27yoW+uaWnn9jQjDd+VppUchNIZrFbe
feumeXoCMfHNTGLpO8iSibRFHx+GaAKLpU52dglfgOoQedjzxuqEnw52u4vSKj9ENrqSpY8iN9Ht
fB9iIrTj7O7beniD6eqhFudGKqHDSmc08nKeP2oTp/YprZ1NVZXyRRIq4g5CNKteigfpKaOqdqFG
qnNmtzj/WfMsH3JYf5U3yJWzHQYwipIDoK2s5M+x1CNJmq1sL5EZ8FpJkW5TZShbT40S5WV0Jkra
TZpZ2AmWxuVch+X3PpKdPX2pJK9iOHWdGT2k5KE2kiKIlXgukWrw4RzuWz8Yza5O0uYqRRAz8oM7
7VodlWInpbm6nOX4ktPMIkX94rV5yxJDtweKUM4K8M6F3XiWldqfhmHKi22kLeV2qUPVZ7e6sGPA
Nr2KQaRi4K9QFobuwySJfRu6nqdKKR4asLl8bR6cbWeP1Z6tCBOctjG3ORVK36wTAYfUbFZNPNS9
9WTq1lrNlthR9gxdrU0zUkbOTNxGAbrT51jf1iQK5I0m0vgBhp1c+kZvGY9OVGv7kbmC2dhP+BgV
YWkXPBZGcyXZnfqoj9oEUae3lY8oZ4pPtdq1W4JM65yQIgdYxkq5rDtp9FK9xbdR0seLZYpLNy+6
kHlOum0q8dxhqltd1LEa36V2AT1ximlpMuQlYxcrUq/U5PjrXKqCVvCuwclEjwByRuPUdH6TOyFy
bh2rs6zOJWXXJomtnNujNZ9HjSUp9+pA4OLxjqyfCfdseDKSYGsyswTZTwbTPAPsJk81fcFRX+Ft
gcIHmzRqzjw0eM8QR0pqXu0GCegKOgVO21KXFI/m0lpAgm1LuraK3PxS1sn8gAymxh+zzKrU/jKG
mrNB/lIYF7rUN/pmYJFsjC7iO6W4HT53qlLtMybxMsZ387NSt/KDFNfN92jCCTMzBK9iUl4kfctO
qHeiNSM6ORpTXDfx/yPtvHrdVpIt/IsIMIdXZck729vphXBkzpm//n69z8xYonjFO74Px4BxAJe6
Wd1dYdVayMdmdiUFJylTsmybKx1o0SSPdYoPmtKjAMBd/yGhmvnbVLry8xh23Hqdl75zo9C5T/zK
e8JPTPcFR0uUA5FHKp4j7ZNTRdmmrUPrY0ug9tXAIT6HlRK99wBMQ9oq9zFxsVzcGRKJslHBwRyX
Sf3OM5JhW8Ds120KJIi/mL2dPfNMQ9OsSWaB4Kve+6i/OBbM2Z7T1Y8SkL9knWiea6HZ6oUNchFx
/9G37eKBKIpaRBoH1iFU+szb9UYEyof1eeEqamvtewjJTLCKHEFqGQ7RKxydhctcEliVrV7x3gmN
0OJuUIfo0ZETWds7UTLeFyZZ38nqeuOlLxps6nArI5fg+wCfs8B7kspUswlmUxUBWNqhFRU5KMdR
MYMtST22al53n2ROiEmBh4KLrZTVs6fAlbnSIrnKuSDCsbxPc8VnwkzRla9lg2TZqVGMXvsmowXJ
e1aFWgrHtJ37lvSYBm72c2iMb8CbUFh2XFGWwvFR/7UeYUUnqfFR8NzYVZ0ync/0C1U0EA8G2AZD
3Vh1q3ywnDDZeW1vy5RZfOO+ASGR8ct1LQAWmsFXOhRR95DINrEsipwqImBDVZyKJJbKbeHl4Sn1
Uv1jbOTpY5D1vIlJT4UT1trhoXSYzdqYMXFv5HXVyUHjCDSdaa+0sKJiW9YhcDapyBAZCronXRvs
k+u70jppB/slS9FUi+UWAmi1qLxdHNhw2OpSdUSzLfhF6S1BC0WLwkMc6uMWwq7hLhr6Msg+eQit
bnLIpiGNBF9H6c6zHyyvLO8ai2uqDNDMg7Ds3jR7JiLl4K4IRv23n6Y5WL7G2vBmRhxBzVo7RdGf
SJNoxwWSlELrHGfVV1kK9Be5MdArpJIPI2qTEAfpKJKF4IC+SWFY7FI9Sb7bLpJtK9oF4QN4IlDx
bp4cY04KnOepah8JDCWEHaQ+3cdkIduEutYnJbJhVU+sjgxEko7AttJ3Y9uoP6uw6E5G6wfQhUXZ
J52PshtjtT+1rV/CNj4axNJZuGt7BfGzQYFfujBy6y6B1fQQDnpHEGdBhU5cLH2VnMx/be0wL6l9
R/anyC+1lSCTOrl1bBw8zWgNxil1Dy2FRE8eUkB3X51hIObyJNV4KOwm+lqPKGRKmtRRg+qN8NBU
inffAIw95loSfet6iJ9SnpH7SI69B84qitJURfLvoaYINEytQOGc2tHHdNT8doOGJuV3rVCYdK/V
/sXyDYuJqbcCfftWrMelKNwX8SBvc11y0KJOgruugYMKfmb4+msJNvHKyvc11JBbScu6rdlF+DX4
pnzdG2Z4zN2k35nMRx2KSpUfgWOqH/IMcKMbITlQOgYwgd5zge2EkQzjvTzsgy5rPrWDbx4HW/Ef
h0BxUWSR2m9kTTAzj5q6S6FE31iu5XwlN3OfPMp3u6LTI2KVBHDmKCn12rJ5ahCW4xBltfPJ7Kz2
Qw11+Ebl5624NXN0fZPiPcmG+pB2JtUHN6nQ2uoiU3uvd60NoCaxiC6zxHkB9Vg8WJE3vC9IQvdt
37efpLjrDqFRqdClZpX5FMsFfGkJmNITUhxG9kPRfB/e6rfmip5ZtC1ghitPVR9l7qOqoAkP953k
SM5dQ/tAflTAuYbbJGJaGF0uIymknF6S6ODkb92cQIdKbR2YZjPsxtz39B2A1C7eVzDRDFu9kZpi
rwqCrdUQwp1qURrtDHUvRa6vHhmup2HkvzWPqpa2zpPkxAiEaG5dPaoMzmQbW3YRhWXVvm4TI2rm
gRGHMnmna26IRHiXJ87+rFj3rx7q+azHBDUuSmAA1HnsKLZZBq3YCRouiglXWqb73mbnTNQKixUk
+q/6MbqTd+aOIspJao9LvFtTyM/U6gSbaZOeKIPEVHPYtoR+RZ1sqlpdAIBO8Xf/GIHtAhAG9ClT
2FRoNczhCrkSBbZPyIPjbKvlCzbmF/LHxmT7BhxiKDONhRTeumoOSvVj4QOJf+EMKPH2gWiow37D
OBUwJoFuOpsiGAubElTEKvRn40f1sXiAcf1EeIinux+UvfkDyTHzk060sHE+3LY9t7g/ppnWuDRt
pK1aSkKZciRSXIe9wuUeF87xtpU5F2SGjEIwQMm39v2lGVdqWqcOWOFwsrQ1sxmbYl3spRd9Yz8S
3Ol34BDvjb+xqhi6AfcoM45XYNO2C2l9gXtd+Xf1pj7GO3fj3tE13yZ33Ubbpntys3y1sNSZHQXA
+8foZAqlylBlJ8/V/6WpHZFtHsbvztZhmdDrqZt8r9tfbhudOQYXNicuGllm1VS5WGh8B8Ezugny
uo2bhf1csjJ101xO5cLDSlDfyf7JML+QCy9s35wNFZiWAgaFwcQpDlrpgUVkGf6YduiDlI1rreF+
HDZVaIbb25vmXJ86qIeowsmKmHGcAp9rW3XDzqdtmdnqxlTcVwqT1EPMb0NhPzqDA+NkGDy2qr/A
hjPnIOd2J9toJ8QZhAhsYxfL24a5invJ98Ak3F7eFGnN1QhkUOXUAbwBNCh2+uxSiemZhlbO/Rs5
tBTLdJOYiGppRQCZFTHFbWOzB/zc2sTrncgjnvMYOOnW9h6t2y3ACycEwIpYImOShrnuvltPyj8d
uf8VDvTmDpObE3IBeuoaIDwQQeIbny3SjWV99HxcctgLiXd9W9wX/CVbJ/tiM6JZ1X60H3uYJUuw
ku6L9NMs17dXPvc1z36BNblA09rJ2lDwsjCOSOs+z44humt/s7300sAnCJUsUIWX61QjmyQ/5lgI
LoNxAy1IfpLQbNyjTLY2fseH+t6RXpbk62d4m3iPzsyKxZ9tbz4qEtEQZu1XJmGhrCc5P7ibaqP8
JssrD2a3Hr5AI7wxd8h++MzZLI3izjyNQN5BRDL4Ru/4jT/u7BcEmVdJaYxWoMSXJc32BmvXuSr5
lo72k/U3HxNOMG5v9hqo8uV6CxlZUVVss1wimUJjCv7m/W1/mbvgBO3Yv01MrmrkJgo/Ew9uh0pL
zq6GJXzk6ZLDzLrlmZnJJSN7jc016whqnuqjvNU2PH5H7UUIuSn3yFLfLw4Kzl2nmi5araYsKIEm
LtpYgC78gYNQA2G3i7VQq6acAEFosJdeyUYQZBhfas5ishn9wzJL5vyS//yAibO2sWc1IWCLVaM+
K4m5JjdbcI95Z/xjYXKlNhGjeDkMrCtDH3qProIj08zRB+biAjh2paHfDpJJ5eO2y8zd5Oc7O/FK
SJVdJQFEhLRasdWdE8iSMP7q1ovHfWkHJ76ZJXnRE5+KT4i8xd19tRasp8OjIE0pf/2dxxjMOqOQ
KjNtP4FyGk0H7rHGR+sf3W//p/0LhZa18+q7G++Ub609MjP32isyQAfri/Ll9p6q4gBcvRwGVHSa
wZ8wol0edXfsTWBdGJdPCqwiH9tkPd4xXWO9o5AjyHOtU7Lxn+GlO7qPMkwVw/dX46RS20IttvFX
y9O9s7v/5xc5k5ckqUKKZyO/qDDCdViqINJ2txc9e/ecWZhsOHp31JmoGTNr+c6WOJ/afYSg1G0j
yuwpsXWA5JrCiMmUiSmLKyNj4uifdJMBowb5P/dDEv/I7G3l83wUG0KCjWmdatRTlsWvZ/cRSjKe
C2go0MC+/LI1zTaAwORrRdM9EAKdwBTcXuLsgTyzMDkn3qD52SiyGQ80sVLKqz4396iurEvn921L
s1/szNLkGjf0TKrBVXD0q+/FeALDu2rthVGgq+kSESlqZ0YmR4HmCn35EsertgzOC2UVGiZb+4cG
K6O0iRcu0dmD98eaMnFzl052jioiL3r7XjVkmo+Wv/IdZ5UYEFYKUbh42N/exRly24sVvs0LnkUR
vjqiuZJjU4/pxq3MPcwAUF0M0t5zIX7sNtlmOHQoUX0JPi2YFs/e1T1ztlz10hu7PP7Xqdb32o5O
VPjYHloyQWePeBNZ7+sStceC+7+NLp2tFRCiPpJt8zV7eTcEd2luHhbWtOD/b8NsZyZo0ytu3mFC
8P4JAvf6u5MeASFzsFF1gmghJmQUeLyFu2VpbZMHuHAj8LHCcK7XGwUADa2R22ubO3C6YOMlzIZo
cbp745C1ZirymBjRtbBZN84B9v4FI3P7p8OMJjBpOtMSk/ujlWsuroTUbMy96oczSEjI5V5A40HO
wW1E5VIEMXvEmYzDGEQ/IE0mG9dWxtjBnyfSMxhQGTU/JfC2ex+UbfosLZb+5o74uTWx/jP/8CqN
XlYDR6NWGsfQRog1jrpNXJovmRRxl7XVZ6WMXv7iy50tcbKplmnXoNz5ciW9JlTbguKHmoY9rWS7
WBgPnf9+f3ZzcitrYJglyRm5Tgp7pzdIfhYtcH3Sv/HH7UUtWZpczYFXh3VJUXdVar89ZICbEeVn
CjyDk29uW5q9IyFsEkm0CvfZNBpj9qQLcmjI3lLMFBagb+2TENhFNWNLF5pozDOPWrynj7R0Pc/d
kVBGwRIGzQhzqZNV5l2d+RlUiFQH3X1yCAkD860gpYUCc027b+EFmojEvxXEYXX6j71ppGWgygAA
EHvVVttReBEKUeZP/zGAV84QRE9vrDjtQ/cYwYc8/mwO1ffs/dKyZ7/t2a+YRGOh7TRMfrDhepus
jMZ439shAqLlfuiLvzkbOjQNDI8jETFlVSmRxxPEzKRGyF66xToLvznRImO+OvPUoan9HyuTY5/C
JW4bGc4afVRQhhh554BvfhbKEP+HmdjZS8aANAH2bjjmpsQTQ5IGXeCKRBp+oeZk7iEy/TK8hhvp
wdwgQqidgFacxl/1r6UX9u1+nr7p5O//Nq1NQpjALTopFv4zPKfH4NA8/yMOAdvGy7BDPm8HVf3e
XVcL185ske3c7sRj2mqkdT5QORRLRn26ee7f0Trdpi8KDYIdc+Lr6HGpj3NFpiDCw3Or4rOf3eag
HaVG7rGak9iLYXjvpDwMOzRT4MpeuITmHngdKgrmouDbpVtwaStR88AoGXdbMZSn3Nuq5GzjUZe3
sLgDO6w1O3o0pFHe2JafHm07g3a4q9CgzDJ0ZpsmRAkauO82tex2oWo7e1pRsGNAX9NE0nr5y+yx
AfwtAgN6Qes6QOLd/TQyy9q7SyVw8VBNvcuAA0lnA3R4JSa3oTH2ruq4HVi1ovnQSsiwFo29U7TK
3jGiMq5dtJlub/vMrjMODF2G0GljbHgSHYCV1Ixx5AsH9dcw+xH4/sLjMrN5FwYmN4NU13WbiAkh
NaYo6+1MdHpLp9lGibSwlCVLkyigjDWnsRuWojj7EpHbuEAu1UTo2A4W1nRF2cC5UMkuIdBkzFq5
0m6IesGZyOz3KsiReW7CnZwg9+rUz5Ynn3LXrdaD4T5ZrfugUpDuFPCYYbptK++rMgIFu/0JZ5wG
qkR+hyDpMiAPvnRPiRlKN6gbqFuqZ8dXD20dg4aT6XCHnxLPWFr7zDafm5u+oLpR6oz4YE7dl3fF
t/xD+cga7WO7JgNI1tXPbOdv40Xy7xlHvTA7OYSx6aUMAWFW7oeTqetfmQMIFnZyLhC6MDK575zG
8LusxIgQUhrum1ebnka4NeF9HDb12vweva/glGPW6vt//Q15NGTFRIaEutQ09yiV1uijqqUepkRr
MG7rPqk3jmTuNdnbuyAjb5ubSXUwpwlOXZwGNYJLl1GGti5lA3O+c0zVV09+GIOP/z8Tk60cZCAu
gbjKQqaQt3mPkgp6uqJe4ifb26YmhJJvQR3LQUWEYSQTrP/kUfbTJh+tjOWoe+/FvZdP2i7dBM/9
iolCv0QsERmbfpttEu+uL1bB++awJHMx453wUUFQDHUoid1b2HD2UJpe35WjLb5fblhbPSi1Y6BE
zUIUMPvZwFa9xemw607WafRhopU+D5ElA4hMsuhXxwj7mnRrISyfOeOwqeMcYkwLdovJq6DLoasW
Muegso1VWshULZrcXInh2cEYHm9/vhmucGhozqyJX3O2eeEYD8xpYU3o+wpCUulTi2LxM6OuK5hV
AvIrOhcus8Q7+Z2/sNTZPbUsSMxAKFhXJIdNlSmlmlQoKzGuvqtiqXitzTbdpKm0SC0kjtXkecc9
CW2gqIIHZMpo62uZEgLvIxb3DfWk5oP+TrFr91BTNEWO0AkPWesiqRUl5X1OTwzMUdtCEOiMC8GW
eBKufwhfFyS/oV6RyqBRMQw0/8iV87zeSm66dSxHEP09Rr7zrShR2hw89bsLDmt1+2O/de2uTCtC
bRg+FuUqmGLGgFFx2aDK4o2/1YLRNzCVm0hpnph7pRDfmFQJuvIL/PUx1A3+O9rWz9AZuvtaV77o
ccw1DBAR3rcsIJ5wHwI/a06AM/OVanaQjARQECZVc4/y8BZyII1BmwBRLbcol4qnMw+vCYAHALSB
roE+VYmmf4Eg/UgtpyQ2dkCF3dN8XtcrcwV3VXGnrWuIQN11tzaXRJVnEqBzy9NCqlrJXDf9vyyD
I1c22XPgrYO9uVKQpwvfmTuhkxdt0nuu3NtfcC4puDA+eTygtehbXJxcj4a0e2ogxm1PtKKhIDVf
btua3WGqZbznoNeuOFahB5DTMpO5GQIEwJAghcp6Y+TAeeuHyqz/4lWE2ppRUejwIMSbLMzlWUZH
lFCVYftj3vTv8rj7KtvJX9w4+D8iXIKES51SuuVMRSgIilIHVkNpB4hZWTOVVj1CKKsvOMrsORe5
BP9R35k2ZnGTzEC3VHS6iofoVMJgDAT/fjErnrtE1TM74nk8u8ELy877ADDjSnrX75Qd84I790P0
SweHET1lO4R6X7Xjbdd4C4muLpIzm5M3qkCwLejF2oSyU96um3KdfHU7DkFNJVr278ITc+G3jc76
45nNyUvlJBpEDDk2R7e/Cww4OaDOo3q2CZ3yvoKX/La5+W2FFA72Fqh3pnU5CRVbJGYpNnRufPQc
7UmThlOFcv3CsuaPtAHFIMJQQpd7kkLAc+2XgVpwKcMO7TJxSoW42SjrKl+Vr0vYvLlYCZIrSLBg
BVLomV86i59yMtwBY2Bj6QXm1U8g6cWSe8yFMOdWJu5heGriDGEJxGvbbNV1e1Q+RKfil/Zg3LvW
PjlSKdjX0irt/+abna1u4iJRkjuepLC6olc3WTicRpnkwcx3t11jaROFp56duGFoDTU0MWNJ33SP
KmYbL1iYcz7yWyjuEP+4VnBpoDMmGeGa6pyY1mCjPzNcdMwr0A+3lzJrSFXxPDycW3eyFAa1E6/o
uORzNGIK+dCoH32GkG4bmdsv7cyIeFHP9it1rVHtCOBXUvkFvLmapQu545y/nRuYHKHO8gRVuLgC
m/IJfqqcYZP24DOCsjLsYilkVvm508vvzNpbRnS2nNjW+pbInTbLqt0MW1RD+lW0ZrZfaNxEq0V4
yLw9emOW6RgWjLSX25e0dc9sMNlcu4setDeQxrBjFHQl6ruL8j1z4Y0GHe2/rU3OUFVUdTwycIC1
cPikyunKNVZC2djdBOvuc26vK/mp8ZjlfxAV5v8QIf6v4MJ5b/nzAyYuScccmnCTHwAPTLcqleC9
Y2WfbnvkXBEJqNkfIxOX1ORMSU0DI6KVOt5F3sq40w7ZXkJqWNrrgDWXBbGXvuPESwclsHopwWYI
Ucw70e931vwFybafw125X+pzzO6jKDNA1maptHgu3YYIyArzlLTY9QsTjg3aj+jSLxyGWSNAQEHt
aYJVRLs0InVtaLgtRjJF2kfauPPj/cKnEv/E1XGjf0pzjFYpAo6XJgg1XEDYmMizlfcixHGDV8ru
K/uzjJRm/TdK26SIZwbFdzw731XiKymz5XTkvE15THfJfU25P7nLjhmyR0uf6S2QmK6P3jBaMIxz
Qo4ktvjMnGZCeetl1DPVr+69/Txu/HXybH9x7+p32asQmAaw81totMvvgkcJ/viFCvtckxrSf8E+
qOpIwk7L0LZK59YU13O/c/eytxZ9RwaIBatq/cs5Lp69uXNwbm9yw2gJRNScTHH2uq1Btag/uHdC
/iTbSU9LAc/M04BslUn/wCSxhfzhcne9knHMaORpyKrkMdCTu6SHLnnw4IGqFl6huUvFUpHMASmM
5CrGLm0lsVv3YcoB71BTFhqwef+rPSDRtc92EOg5m/x+6XGYeb8tXaVTRFMMi/rksqwl6KiVgLTJ
MKuVV391G33HVO7h9hmcOeUXVia3ZcIIXBJGWBkqOMRbzY33XWp5C/CuuVrUhZnJjZUbqBLAQyVa
4e3G2sEf43zSvTVHA87+PZw/ZBar5kP5PFin5c7mwiKnhUy78hs7SbHete4vCv5I3gD+/qudZGDK
IKsQY0eXLuJa5gjfBUbg1th2Rboqy6XzPO8Sf0xMri/f7co2F/MVeVOubNc+IrEMT4iyve0Tc11R
vtYfO5OT1TMMCD8G3i4kk8xmEyEpiFDJvtqou5r3Zt0yg8Pkz8NSiDJ3pAHUELNStRecpJd7OLhZ
oKUmC+yLZ6tFOVv+UakvVdMunOe5jaRORuBKYZmZjsnZ0q26SM3RN6hkow0H0N5Qnxn5293ex1kr
sLQKgT9anNPbtw7aWFNbVlM0FQQXr0MNZ6aSLliZy9h5Qf+YEZt69srIkRdotShfyycxxxBS6GWu
je5KdowPJoIqr0sP29xnOrc42b629zq3E1oodVq+mH7O9LO2V5Dk6A17IQpZMjW5nwqnqg0PVo2V
FFYNE/7D+GQX0Fd6ko1+vbME65h1/fOlTS4qjdFEKJ7F0njB0i/qqwEXub3J7rwjtI1rDSGcwxIe
YOZ6Em1wRlpQZqPBOfF60HeJWVY1a0zija1UK7v97x8T+ieaUDoCpXMNV8mqInOYuaeqU74WxrBS
mNKzus+3/f16HRgRowoEc8SNU6hBH4+MD0u5AStA8aGJ7QMx6sJDIjzrMqK6NDG5ARmoHsyuKI1V
GUhbX3oWRKqZdaSAs2ncdHV7PdfnF2OW7CiQesL+PaXAhxwlhEomYGpNHjdWqKxMhF+cduG2nbMC
lR/4DFAaNiR9l8dXcmvHHbTKgLHhpzXcebAGQJl3eyUzkSis6pBGIxgAibgynXaqETWy9IFYqVuP
O0WMikKowMjyc/GV8aOjs4UHcpuAsaGRZ9bcUmt67Eu/YiaKEl7hUA9jXgdFiMnXG4qOV0UiPBQD
LSWcGECjgxPyNs4bGq7VdsFibjbjlBc2J28ZN1NrtYkCfAEywYcxd82X0IO65/YGz/ilCnDBEuh8
xsKnV33Vg2mAL5RI3xqpGunGcUikA4zMn3q9f4gidwl/OuM1FD6YQSR3mhlfc6okMpqK+Cn1s6Nn
hp9ri2LF4qC7cL6L82Yy5ytq92BqKVhNMToAGMUkGbvnH/PjYK6Y499KD8DZtV1xgiCXHGaAgGDd
PcbOFq6NpZbM1fU/sT/xGKRMGi8TRaxxhCmXhxr6m3UtigeQJt3+hNejeRNbE08pHInWcIUto1HB
n9b7Uf09hKRs4TNU0nsveE4Df6vAXwcx7hFWiW0NmMrTTTpn5XYMmfmPkhUSLrvQjheewet3Sfy4
t3YYDWrDfguwzx55PYm7rBKtxWobPegMmtwJTZN44/2y74TuM/OnAOQWrqbZ3T8zOrmaksA2onTA
aBS/9/JmbY7Kxol/jPaSsMGsm5miP0SshEb3ZOvRn3GCBg78N4DIPxqd+k49LL2CV6dUbCJtWSZo
VMu5gvR0jZEh+cUtCF3VWg7fJ+O33vwaqtFu9LTdbXe6OqDYQo1CzDyiCMOwxOW13pWQGVVA8lZW
42x8Od211BKbYGmOdcmMuP7O/GJQTchWW2FGZnwuQBXhKZW//v+WIn7DmQ29V9K49myickhWg0xd
h3a1NmCIvm3mOpBlyyiUsF0IcON2k7ASLbu2augirsYfzbfqOVu7m3plPCsM45Z7b7PU6rp6GQQ2
AUYdoEn/6H1fLqv3GzNuAA2ugNJ1X+MhVj9a/vDj9qJmjVjMi1vgaUW57tKIKhcqcoN4dpOjV0h6
6L2TiyZa37Yy4wUADnQ4Xi0HUaBpglvGfh5HDTvXhQdj+OhpH81w4QYSgfbkJXDE4RHJGRamL5xd
1mhBQsENFAcqSlM6MVihxeMm5w1inPLUhdH+9qKubx9xbnh2AAFQQ9MmW5fofpHLQUUdVaGQ2kQ7
z2hBNGibPlzo515/JDDcBkgDuJV1xiwmACCltQsSUtZWiiZD43+GG2lhMXMmwIkreLcOREOog5yf
oVCGyj7IqTwG1gDRXrpn2G/hxhH7cfmFcLIzE+InnB1TJUOOITYx0SNHoDffdImJawhPCpi91Gx7
++NcY/ooMp9bm1wKDrKizOJgrTuVzT79ICIDyAQ/hJ+iu+LOXUX5yvz0FzrrE7PCac4W2cNtnA3C
bESwZXvxWhnUdWQvFSKuPxeBlU3fjDcJ9JI1WV1ThE7Tuzmri9J+GyBZeSpta4kv49oKxwmvA0IA
yzf1jsvF5HHu5BpspoxGaRuIkwjJk4WbYSZwQEyPVjflX0u75vNpWs1AcYXpsSxmKBCCvQ4u10Ii
0QwUCgXxrsvSjS6XPqFVttOl8NHufnZ0TWwHKjhokm/7zfWS+TkkU8CiOdUgpC+XnI4wW1lmQA9K
vgOvvFHseMkzxWm9PAeXJibfzuvKNC+AvK90CRgTbjKg8VqpHlUr6yNcdnvFCaFvq+/t5uP/b3ET
58xLsJlwiOI1aI9K0F676tIs8PU1zOK46xH11XlUpuCoNrc1q+98LkVb2sEHvNZc5x7yQRLigflP
UK7a0oig2K+r/URATzxfzLRMZa8QZm1KT+xnIN8PFayG7qNffru9c7PLEgL34p63kSS6dIs+jRTL
gQ0ABEijbRMv/2GBVTTrbCV596ELTZjTtAv35XXQadikoQIEIkJCY/K+lGQ7QdsXorWMTgQqL12f
P3q5IEe27ykeHgNIrOVeWTD7hiKb7Cd2EdIkoQLN/gblO7vCUsnqA6js+YSa8TACq2sHD6Lfl7x+
XwP5LsikUsQDO6VceIOE+10Z1g1WC/aF22Zy9uiXu5VTJpSPYcfeF06WriijGZtSa+utbyntQkZ1
DSCGYQR82X8MTk7i2HvImvTcPUyFDbvY2SvNXtBXONvoLjpCIhnb6/63+Tl+SX5qW6HvvSR/PeO7
F79gciLHsaqK0ucXAEBbd+r7xnxvdkvTb9dttsk6J54EeflYtQyRUF1B8mBDu+bkbAVqQN2k+6W2
1zWqSFhDHxg0DHDXK2htHVZe0BpoymbNq2T9iPXoRFl03Wv2aoS4OVXyVdH+lLsHd6wXvui1B1Gh
olCFXDpdN20akilw+xuxoyGfE8vp1iWtOZq92b8kqCLskPbxF8p9QgBt4rJiEg0APwV0YODydGdl
wTrY6lCdHMW+Urcy14p5kpHP1jfZyX+fwnm44mXrD9JWP3r30FwDd3Gfgq8AuHcDbeRkIzM3Ej+r
8DHC1Fetx4wiE7UKbxdq7wdrYYtmPo/QWRfzBm+Yx2nEnwSaHLhoPXCdDDWEzI6TrtOwln+g1STj
FKG6cohb4F9HpVrVviGm5iw8sjOZ1GVgMYk2i8RnWmUksND3PYz1UFLra8HVVmyqO3iVh2qzPHN6
7RvYFHk1jkmwMa1jxp4d4nAAg/vhyQ7DlWeAJq7Nlaf+19H6haHprCC7ngtJPW3FWMmL4tVPRZsu
YJCvrw1hwiR5J14Xbd/L5yjPBs3KudZWox7IjzYonf1g6fF7o0mD7e2X7zogunQXcQLOXgM9ggwz
6XAXo7ZQ5PFgl12Azl0LtiDXItOzZgwY0mhIKy9NpL1thmlmGlzDyk75kOYr/VU/6et0Zx8hE1s3
x2TTxiuG/7mD/dMQreP90hTZ9WPLbxCRqEzkB0Hc5Ckox1ov6p6D7GZmvc9KAtCiGeCqkDyV+llg
HyOZMymlLu0PVfEPt3f52jkxT/yrU+Ym+5pmr0ZZV2htMHWBXKh/9L2+2TUmiEzFU5pNk0v9f38C
GfomnGG7LS7pqQfJjVKXPuTdnMDqW+sctc14gHhvlxZv2Kq/6HHzkakIAxfmdmaKbuKyFem5YBw3
KQGYqESkTKpxTI+3t/HaWSljIM+q6VSFafFMEhaehTCwRkJBWSuPsqY9ps2S7vDc3QWmibeFrMVk
9nnSDQMrXo92LoLoU32nbkegVNXGPQw7lCK37lpZWNK1Y7IklQSJ+VgxZCT+/9n5q/O+bCSFoMhC
CxElZWWk61xp+17Sd3qqnuQoOuZRfRcOfbTwVIjH6zIewzQewiwwdU+EyC9NQ1dRB2qaEoC6jN1W
kZIeRtRWuGWabo9uZrYfCn8JSDu7XgeQAvpRjHZNHTPUGyuBPlxUvYod5MNbPPglMMkcpAjgbqtG
T3Yc/MqC5NNt37nu/qAAzuX8H8uTD0sZsYcbiZ3W7xEcWHf74PmfsQ77s2AlSNdLTHczNYpLixN3
da2wpOGKRfcVKc78mO/8jQYxDTpT3HaCDCEErpx9D74vLPU6bBGGCZWEGjjguUnYYnmVWtKYwYe9
ZG+EsMszbhF+Sm0U2CBYIrVofJUJsO77aLgdDPHFqUMqfiUxJ73SzP7ecSVAoD566WXffPZL+4kq
dbnwMMzUBkTmY9AR5A9GXCdfBHIPxl81fCGVdkq3j4/GjtbOa6seumZLk3WAy3g4DMhRdQuuP3eR
nFuefBkjkBHUarFs981a81EZSj/f/gYzycfl4iana0BNsCpkTMC9nuzdPWi/vbX261W5hYp7m69q
nr585a3lVbBpDkvsHzMhxMXeTpItxcxzd9DxvbapchKdpFi1SiHtqsBZ2MuZ9IOVOkjBkxFALPDW
2Dq7wprIQWy3EG5+r+zw8R3KHqCIkZ3Y/B8O1dytdWZtmqo3qRJ4doa1+rO1EpBG5V2+6z9QUiG8
tMqVGjBQqB6cpyUqgzmfIXhgws0SbMD2JJeDtrIKYpsagQf0H7TeqhoXwr65u/HcwuTYusgr5FVC
HhcyryHaUM3OPyQ763jbNZfMTEI+ONAbRMLezAjMa7QX40PL8NO3TGP6vpwvR/yOM7/o46hv6gI7
xXbcqdt4F0jAMWsiLwRhYY3M4CIzntoOGM+uXgLuz7RThbL1fz7X9KHJTF/3vQbr1anZeodqH1Zr
+GutB52msb6Lk1V48uGY7Tf1rvhkfbi9x0uLnyI2lVrL3bdvqbxv/LW4+11UjTf9S/6pXo1rEerm
99JRhqJs4fPOZICXK59cbmUcVu3osXJ9r//u9vZR2WdHbW2+W0bUz90y55s8ueTiwHcq9Nw4+sVH
Jfodx3s5XXolxM+94UbTku1YenQYA2zUm0qQ2Qn6Ueu+xYHavbRZAkNdQ0UJE86XNMkUTGSxDb96
273gEG/G7+km3ER7Y+8dk2wtqHGdE3rW5PTZxny97TXXaYKwTWkVJXSQOG/liLMT04SqV+ctsWev
lta2rppsh9rJl8xAm68yrWhz29zsA8woEJ1iqilMiE2CdgcJidiVsRd8LJH7KNZdsVY2QCy27VoS
QlOQy8KZuV3c5Nm79Mzw5OVPU0etUwXDQjnM2BmfBZZAjIHA0Z0q+/BF2Q7vlnLAWWelx2Yjds98
2pRGUmq0oLBSviyCLStaZNtGeh0QBr29qXNWHD4hjSKor64gKz0Pf1N5VMjtTtk3mbTR0RQNnaU2
w4yr0ByCZVUnpwTLJHb4zFUqZqhTqec1snpk8gKjI+lSpO4uaiX3vgwSdQHLP2sPkCClJaiAr/KU
oR+MOGtZ1mDqT0Uhb7yi36PJsyp8byF5nTOFMAyaS6REcA9PnMMemVzXIJpbtUV5ClFa0qOjVviw
av26/almwmSqs9TBiZAZpDUmewhpM+1KJTRWesXIopdKBzoZPvLgxp775h5Jt4qZc2OxJzazQIeS
Ik0Uh6oiAPvLbyc1yZAOTkPf7Y4pkKO8jbb+Ln1nWAx7dTv7c0g60lTrJTaSGc+kCKMAcWDBuM1k
X13dsevGwmyLvorjIKlYffDDp9t7OnOyqQMw/swCOQTTfFYuBskvQYGuSlX+2Egdsloqd8ttI3Mh
J+hpDaQGFEckDpNIKe/7WG5Awa/M55G5ZK4qqq3VnRgbW6bxnftcuAfqgoKHhxTy8nOFYVWVVm1q
q0xNPkPAv+L63mWxvO7zRcY18eknjx1FMt1hoMQWKIfJwprBlpOmxRYMNc/uvlrFG+eh2rXMPqOP
s17qT8xupAY3JcmQyZ/TqmkrNXUYNZ22soLcufsf0s5zV26j6dZXRIA5/CUn7qi0FfyHUDJzzrz6
87SMY+/hEMNX+gzDMCDYNd3srq6waq0eiYG7QCrQZGQytPtmBhpNE5L4kyb78tvBnsJ3IUzAcMiq
iAZXQipq48uubQCzqeStIIUpfi42u0exTQJMLkrH0WkE6wP6WbCQDufpvf4t9X6/0w5khRqZSiYO
SmqJTHXgr2qMiA1PHTQBJWVqDlASmd9uL2vt6mmUWEyVGhWvwiIULqPJzxBO1VxDn+3PlVnbd7gA
EvRgqIqNLby+gTalL5A4APUEnGT5qPe2E8eZiq1hMvcZDBk7CbTURq5ynYZhhfIYLWBcGO2Ry0uh
Flo9maLEL+t5H8B974SPjN8OX0elq586qoWHxp6SDatr+4jjIkpiqoxK/+J0WJJT9alPkV8L5rdy
39xNako52Ui+/P73oihBNsvjChZMxKSvXldzctqpg+7EnVr0JDOlrHdt1yYPk1lv1AnWVoQOMNkz
8R5uebEiu4IDRc0b+EzmHFj89wiMdyJvlfq2rAgX92o9I55rRneOa44sdxTzBMjZ3pK2xrFXzTCh
RuEJzAqA0Usz6LIXYVS2tEb0HOXw2J2mNyayAb//cUAf/Gtl8WzPmtUOmsOWMdH8wMTOdy3Vn1KU
Df/AjAl7qahOqUQJl4uxi9SyKpyCy3yll9v6iQLAeQi2JAjWXhcqzYgoAW1j+GiRjduoFjbQWXNd
Nf9NW/ieZPdfUQt+SMrueHtFq6Yciq4gHaC3WwrIcCnhyHcwhUzbp0pDHzQxg9ZT/OFhaMb9bWNr
yQWtU1Cz1PlXmrXUk0ckqHijEaSrE2auG3Wfa30J0AGVQHeOgxLFIX181KgzPsCeHO7irvo654H+
UiI+4SBP0vitS7sh2Mmjqm34kl+n8fKtJYKmBm0CZoG0Ql5c8mAIUltm5v5X27w/Ty/hLvFMkvP4
Xj1tYwGuo00RsOsInzCDatAhvDxPsV7PTKDjU0DoeG1vurFj7yJdpWLFaIf6ztA+bXwBcd2uFvjK
4sK3BEogK2WDRfmuzrx/ehnj3cCohXnI34Z0MzYMih27MigGcGlaUmdfBn9djYBlGsoahDHtLjh1
R/Msnxsg+ul+O1O/djbs53/GlmxJkjVltlZymouh/VJnJpRTrfaUKP1uY1XX14bViAtDV5niwNKr
ATidW7/k0REkrbQtUSglhHazIxVc24OT1gv3zb0xbEZn64ZhiGFmWXQuxZ+/8tr+WGcZStAafWz/
MZOat/U4PYl77Tat//72Kq9t0TSHykLg9MStWJwVCYkjbaSh6NaJ9YMRq7+0bvo+RMXfI/i826au
PxxGyMIF2IpMchm8j4E0j7nBh+uG4a9o9l+qqvPd2VG2RiquYxSCIJ5wlATJEq4aXHktl2E1jaxJ
UeiyPqnFu75+aPICAP5GgLdqioaLzVuuQTm3CPDiWInmbAoY84mkN1I7fKGH992UgycTv3YIi9Zw
b2/imkEUlFQRCjFfv/xekQW/WqdIXDUt26UFyXKoUHKAp0m7NzeBN2vNM4oadO8FPA42X+FqXh1F
Ka6TtgQmzR2Y/s5M1yrcxosP9q7dt+ldDcol2mT1XjsnXDlFECagpagv/HNWaMUkZSwxzG1kziZa
hcYhG9r97Z28NkNRQ+R3AggLLbLY6VdLU9NJSTK0wlHwrJ9ayIbJ73wiJKneClyEh1+6Ryazeedl
AUOwF0+9FhlmJxncZ1tqv0UZ4hj9sAWRWluNYByl/kSdi+f3cjXKgCSn33C5MieYwcJoP9GRRpcK
2qaNa3x9AvG/OEaGGCA9vOLJy32iVk0X1zgIvTg6RsZT1FdeOmfIO29UFVZticKTqHYx7yVW/eob
VaPfDYoifH0bvHROfVcbSrhD4/uYDShTRU49bKxuBbXC8iA5gSdTBS68nAUnZSwQSe41ys7KIfSc
T1OKjro77e23yNfvwoO0t7zkiLrJvoh2EY8sYuZH8w8OpxiZhR1UOOYl1YruNFKtI4jq6qVzspuC
Eedgl83DRpF99dSIeyaqe4Ly4XJ/6VQMlVwJTxn0ijfJY/1g1jPzdmU+frh93YQnXF4CHS5cMp5f
VYfFAa2jRovUeNIE0TAUKP45OjPVf9xqcq2emFdmFs6jqpo8sBPesyyU5b0a2wyWTlYKPGWkZqmr
7xFV3rp7qzYFDsaheKNzei53Ma+zCCZgIt4I0sETcObY86OgcpPa7Jlhsxt3VIp3t7dzzae8DmIX
25mkEMfhHzkg1dQecFyFN6qDujF9swJloPylg7xkVgBq7GUBoyqmXkpMvprAcGUIxx9GmvTEyoIt
Ck2F9+Fedrfm/FdO5WujxqKSMSdSD+KPUxmNmZv1PZM4z7a+sbSV83hhZLGBUkmDJBpYWZ2hm2zf
hfKIXHZ6NoP626xVRyrwTzBjblhdQWFfbOhy9iKWKj+ebNaWnqunjl7v99nj+dnmHNraxMWhHJwx
z2wdQ4DKv/soqe/kn+CDhcjAzEEFhPK/kH1dh5Msj/DOockDdP6qjJdQKfEV/Jbf13AdScV7A+Vx
TxvUEqXZ9PvtS7B+PKG9BblPqnk1uheqzqBTqeGk/J0/oHS3M6By0mqvlz3VgjeEZvMhPVLO17du
xur20rOjMyKe3WVObftVG+s9fmbKxgAy0zY+1/UcnZEQ3+qLrFx17h7j0CCfKX0t99RJ+mGOfK56
FA1PqZF+rLViYyPXLgOXXIeWBOQpOnqXHkxtnBHPmYnqq2iZ/6/QAFXc3MUjQKD1nx2x1FfveRv5
M3wJ2BHMlNG+b135pw0QzTg1/U6t3PgQeYLvs2sf2xQNMfiOaN675obzXDulggZRpaIIonzp1Wgv
wPqpJJobBx3Dd/EuVqYdvaI9B9rbOKJrX++VraUzm8LB1JMGW0KiJlafEgcFT3tHN/IwR141HAtt
v00/sNLOptrw3xKNhXtLkPqgLYjZ/qAdJCiWspec5t2+vh+9jJdXzw617PmI+n3KxA/YBMEJA8tP
/foHLB5iVSm1Kav5AYJ6qT8LV8eYjTectxEna1sMWwYJCi8V7+8iCSvCVgOPXZITBcbj3NW7IAh2
G59xbTkOfGaitM47uExe/XRO7CChKvjPcppjf0IFFQyzetri311zLcy8ihiUjgH9mctL4oeh3xiV
cGq++dhE81OhyffARDcuwarzFCJiYhaJ932ZSjqjmoRaJmJMLj18/gnwg335rSSyHY+1vTNPwyn/
LMfeVoV1pfuEUj1BPX0e0ZlchvWTk2dRLiq5aUqgXRA9AfCAllTSxuRT3DbtXzwakF9blbVrmJt1
xzr+mbSB/16FKXWjw71SsLz8NYtyi1HIdqMA3HHzB4Eri+7E8Gq8V8/gKHfEBvtKdptip33YOFIr
35ldRxmdMUxGJB0RVr5yhk5h0qQhRYW1btqr4y4e3AhqC7iPH2q3eV86XvUsbdJxrlwWQfpJRZJR
mutGW2BxJ20Z4eXe+KHl1W6I7OPtha14VwE+VyFxFLXt5XvVBLOiTkNvuGU0Sp8ayVK+SwNQTkmb
9bMS1ltcBCsrwghZEpeGW/Pr+77ax6qOuq5pJjhFY+hlmrE277OmMjcit1Ur4LUV5ggYZ1jelonh
DEti6swN26b+UM16fUq6cDjd3ruVYrHAAVGWFkOJZGWXZyJPQ2k0wxFoQjQWXqCgWhD7vfbQNpXt
qk5YnxgepAPiW1sktGtfDQywANhTXL1SfZ6tevA7VcK9dcP3UOmzgxIzPKTNgJ/sSdq4dCtnX6TZ
1PDBKxsUkC7XaY1NpKcor9LDiz2dQoJkZ4fU3rCyVuq/MCM+6qujkSFPWkstZsbv/Q5Y10Egv+u9
9DihA/w/PHorh+TCnlj2K3syajO132Gv9++ij+VZ38NEeQisU/wVpdxfGnhbjeyV0O2fMjVzuZQs
lhXIoUnhjvYD0+W5bV/QEshgsZvqnVz26VPom/YLDDPZbgxa7SQPzVZwunJs6G9TpBChFC3TxYeE
I8hBhI/StG2NqauU1mdkzUo3bvxvoaFszOWtnRrgM9T76D9fv1iqknVRz9V0q3RU3GqIX4xiesnM
5PvtW7j2GYE3UN9CDIL6y+IFpqktzSWgeDcjQ3ypNL84976UHG5bWV0NZQPBMiGGG5d3XS9rq9f4
cqaSG3vqLtpjp9Pfjp1J2YhC1xbEOylmt1HWod5zeS6t1GhL2ckNFyjXG2fo31N5P99ezVo4AUjm
PxvipLw++04fBnYGDVv40H/XH5PYy8+Ckth6sv3D9EU5qofyTjpviSKsHUAxP0NbgTouw1aXZktG
V0qrqPBbDDfsuro6mkauuY7efAxCbXd7kWufTMiEWbTzZAr+i33sfMcedRXkWOPHEIdW8Sc7N78x
PLNx0FcXxQNNCu2YmFuEBvbcQA0iFMSN4Z5m3p1mUnORI89vwo3PtrYiQmZQCMwcXvdKwnGMSx2F
DG5ske6tKHvTSeyjozUbW7e2JBJ1ymCAe3hkFlsnqX5WFT4Dh5NS/R1Y+ue8qXymNfV9VG6dxbVF
0dFSOe8KxdPlgMlgB31qj3Db1T20UZrR0Xp2XkwQvu7vnwciWZtOAnjFqzKtOcRlRRfbcNUmd3aZ
NveeU8zFfVYWWy/mrwxjkVBRO2X7xD/wTYszkTplmcf+8M84pbYrjnN4kAfXHxkvmQ4GEt8TKnGm
pzLV37rZ5oDx2kPDaCpSyvQw6OwvPmAWdM00xNgfvH6nfyzZVPgL0MhzTWiWPSEYV+z0xoNlKLPd
KPGiP1CwpHny+jcsfAyawwguRfwGodFjfhRDDMZRumuet2nr187ra1OL7farsKgksdw++SBL9RuN
+XbLTsE3lhsx30qTjVUJzi4B3oLeZlHvTEDezZX4stazdBi8fxRXohclcFNmobR9W7ndhs3V1b0y
uXh7mjwu8trEZDsXmkuqXuzAZSsP0HAUZ8kY/rp9T9bKnhdLXFQDqjSvtdbAXnwu3nUkz6IWULzZ
rnuuvHSErwDU8GggEZZX357UKYkhH3fLSWqfxyzPHrTM8X/fmaF2RaHzF37kCoc61/Hc1jbBshJo
zcnPq3nn6GGxr3y5PdUJBDC392/lc0E0TsONmgCw1yVc0xjkwmhT7BVOPbk2ooluZWaP8P8/FBIR
xG1rK+4TLK+iIEdtM/K0bD6VPcrzEUPqLix85kMs6f2ha1rjpGbwPNw2tTKuA1wRVDJFOABD1AMu
n+8EfuwUYIIQ+2NI/EE5qeaDhAIQIlThU/lV8ChE8HZ74aPxJfpb6Tbsry0VUgmONVpTTLMtogeY
fDOLqg6ncX4zl+ZeZk4TgP0fbOhrK+LQvgqNMn3SumDGSl9/LsfGncvY9Ycft7dy7eS/NiKW+spI
XQ1tDTCTmKGCdKLcg1nYOPVbm7XwvgOorIKIlREHGvJB+lS0Xzpj3jCy8swQddPyhQBLlNoWB6KH
qimDoI29YuDb681EevbrOv2K9Kz+WE5+7+lVGj9kSivvg7rfIiFfWyN0AcyP8caqXLrLXbT60hwK
GfLdSs2eZy07Mojj2dpWhLJ2oYVqICs0bIiHFh+rTEaxHoWPRcnH2huD4yE4cDCa+NPtU7G6Hpr0
FC40gq7lAc9tJQXUynZKVfm+qcm2U6n04hyW89uGlF8VkEWA4ggwOSMADHGQ+F1uXVs7eVt0BlWz
cZhiTyrwjTswFrKyC+J28pxoUs+TUgRPVahK75u2lb0gs7r7uB7DJ7u1ZFR3Zd6f0SmALsDBp6h7
sLPjj7od7Tcgx9XP9uRLhRsaQ/kc2yoakkVjnuxSTj9HTkkFkycNjWlTl8Z9Ek/KO3VW7Ngtqir7
WumJSj8/S6290lXdXZlEwZMdS8p+bEdpHyiQv5vZZH/yzcb6acej9lgpWWR5UqSlb6A/jAhyhoSO
WhjP40c7MZPO1YrRfxPXan7KECz+nBoydSh/tP03U9nPewmC0dTN0nBu4DnLdW2vx2b0Dlx2ctCK
NL4byiJ6bNVQejeOpXM20rh1lbSzjqUf52QYSdr+KOw8/4CXjFp3kEdY9agR2W/0Vna+OmmnnGNV
b3K3i4fgBZER61FpZh4hVvFQjVF0PwVGwZ9W8B5Bxh3dqWienSW/s//2K3N2p24qvvlpON3F3YAg
p4XLLztN9QqTz2dUsrTLOye/1xO5uQ/rnCHK0h8yr2wcAiKmrfZmYb/XpgHBtg5BFRg7+88Swygf
ZXOArEel3dgVYtSAIkVW7ZS83ZwVXDvk1DSJv8HMUaBfnDy7j8cyikhvtbnTH2JLnn92Tp96QdCO
G4HTmikgPJQ8BNbmqtwy52bqTD2m9LK5z/XwobWsvdqr72/fpl8OYHmZiAWZTEAD95qcvZ2mWplT
4GNB6hbTvjxn+/gwlvvwvYid4NLZpad+jzICpDdu5InJ0vao0pV/Sb4VG2tec1avf8sieOMgR9Fc
8VtIER+pHu/T8FMX/CjHLeauVUMQYuJb+Jsc+9KDUL9VokLkbWGGCmhYWNJ9MMvDGYJjSASd4e+N
TRbO/GqTX9lbRMGE9SbkldgbIDZuAR4/23fl8+iaZ+mlhH7gLdpyEIbtRBM5jhkYVo/NXXzcEq1d
K52IKui/615sMNRrvSpp/A6Bsgg97Z6rP36yz/W+30c/AloQQU6j2d0iC1gLGWicCbVTZWUyDNAf
5FA1yX/VSHe1IPTSpI3I/9oEhWzKdTTnKXXR7Lj8pHE04M4UiDORSoexu3AH/dvtrygSscuPCKpd
o4slBofQP1kkamYSQ+3cYkGVPnXJdx4DCKMjV4fm3Ve3oD4rfVVhDdEogR/n7V483KECy6kqDzxy
IguGC3vodtUIs5H60z9bSA6F9xJztZ2bJjvryxbS+tr7YB3qPpYLLvlK7EVJQt/KJ9bqpy4jjHSN
fvThFvHi+hpfWVkcR9m3rAFWGsGfB9BuH+yl2VXzw9A/CjVcxTMPzqOKtlJ6rKB9jraK9tcgAYfk
DU9ON4fsY5nCRWPUFEVIyEL6EcVepsrhpzizg7u+0uZ3jTpY50BRw6M81er7DEp6zfP9YKuuuJKV
MzKBWDbTTgLbay/OVZ6gbabnlhinD05a7qo/8y/pwcHnpk/97JqSFzxvds2vo99Lo/bldYlKQ5mz
HqPW+/7B+aaE7vBuegwP2pPtfHQ8aFxQfoqD95nkWcM+2h6DXzthIB3ghxRMtNS+L39AniY9WRo/
IEQ7hkfH/xKhlCQ6ocrefp52oomxhdlb6cCy6ldGF6vW1aqpxgqj4sDBmvA+63apftJjJsNHT1Cy
B0riBs9b1+n6vbm0u4gbKiASY8Z0jts4RXUMR4uR3KjSmPqxqk+hL9epe9tXrXlDkkxYRETF9WrK
MZOnVuprDM62z2TMSQ238KtbFsSSX2WBaRjG0H+acIk0Rk4bKoB1I/zyf1vF4owY6TiklYUNRw+o
hyWuykTjbROrX+bVRi1ORBZlqKyJjQrz7tExpnNZnhUT3UglTX67tsIheGVqcQgipU0zgjDEN/Xs
ZXbku0i5r6fG4lDIf2QKxDmlDgblljArPVSnLATC4hZ+/6iZX7mErj05sIuPu9v7twKxEKv6z5Q4
J6/OQdKaKiBwTIl6Ip2D8tCfeq84Zz+Ul+1R6bVTJyRIBH5MhqN28cqX2lA3Zssekhk8z0H4ZrKC
w+0VbZlYPErVZGqzHWKiKZV9FdV3c1Tt/8AEX4UVIFvDqOnlnqEo6/fjQJEyN6P5Q0mD4mynMaHn
bTMr4R7dKhVSBYuWAVQ1i28z1YHmB/Mg3J0GQU6vetNXWtPH4E5Ivg877aWMTtuYsBX0HYKXihDj
gXWeHGZxb5VRLebJ6SmtjAfRmzO+FcdwZ+2tdJ89WMfW2XWfqzN9+KPyI3wwviRbM4+rK+dRp34j
2I/lZdnDsZPUKgS/efgwgkvL9sUL+Xd0J9oH4oVpWthx0FX6sbHja68aBIz//8suEws/bYJBa/iy
8l1/DkpPfqyOYoYlfaqf4vvxUT4Fz9VGHLNmEy4E4BwsVAO/uThNsm86dk45wDKc4LHrOkiy8kTf
04ZqNtqFa3eD3hAwfngtoLRYHFy9Ksw6zWm9qk5iuWYjPdvpsIF/Wek/IUP5nxF9kZwVs1TQ1mPi
aEw96b356E/elO2HvyHIRWFc32XV28Q6ia9YHq3dxgfcWOFyvKVuUsAyMSvEnY2faliyGJf2wq92
6pU5OjStFx22YGprbxCRjtDAxLddIX5SqLLivKLZCwbmc1bEzzOSh5osYXmc/+BJtUUOiLISgwTL
mNfP+HySRCamBJV5LGMnPAMwVjfuwdqRJIEAKclV4IFenBM1i9QkKcgzxyoZz07bJbuinLrzPDZb
sJRVUzS0wBdSRmWc+vL050WVprNEnaTW4+6UzmX/qSmT/D7K7XyjVrJqipiGIRYBP1hCUMZoCOdY
lEoUOYDyazS/xFmV7GvL2hosXLUEUoPuEmAD6JouFwXaLTPVIeBKU9A7dAaFNtfpy+TQjlXxB7Ei
IAMDXTvITqgALT6WY4dOLuckk3HQGucsNKy9nG3LFqysSZEBYoE0JaNlzONyTY0PlEwz+VCCRByh
nb75QDHaOGXHaicf4vpn00PpBzHNRlFJE5u1yNsp8rCVPAh0IpevbT2EkdTNGSCbIOkfpMhR73QY
ojUbWvwRdVE3LMwqcrNJZ+ywCuVno2ykUwGb5zc1j+AclMugJAtmJFd3YgTTraH5nM0VsMnQqrwi
aOw3WtwFz52RhB/kuc5PaoTSodRUym6OMtMW03G006R5CLxxTOTeC3o9OpeFNnkde70l57viUF6v
ePkK9ZkfjYrNVlPmHdwJkeadagdflXp804zW4N32meJ8LPeXmjjNM2SgBS7y8sMWemBP88S1qAB+
fK0rW92ByMqhSUyd7BgnMsBWi3ZXa+bWnaH30iZi4Lq8BpOLEKOivbcySlcYWZ8GIzFufwhOjKkW
P+v73mseikOQePURksjj7SWvvVFg0cBi4AV47K/WbDWRMsydaDNLz/POjB6rJ5jXOcwRpZkg2jvo
fFNK+5ActkS+1pJYgYPTCejoJl7NopQ2aFtD+1VMFOPi6W58yA8Jt8g4NufaS99uh91rUf6FzUWa
FJVWJJUR653u0g//DPqb7xHmAwwynLbew01rC4+kqJEcKgHWmEUM34Re5YWH1s0HBv0N3t/NR3/N
Nf23o1c0dePo6DSRsMfc/a49S9/1fXF0qAhYR+MOKqbDNkOdKnZseWuI1mwhcw+QwFq8W6lmFNrY
E7UJdxidsrfOU7lPPijfjCe6IXfxt4xgR4IaujzNcAAQd+xU+Lt8D0K5kch5EyW+EvlAOPPfD1p8
Yj/0Z1qF/CChDCtI+hJ7D/asvteOcMl67Yuj7+athvUKcJZaLXcW/R6giVR8Lp1HnqphMaQEzHU7
ad+KeA4eEzMKjnGeJE9NXVB/VHIrpDiDmNHnqpXq56Hsyp8mDbUDah/TRxvIx0YKKPZ+8W1QJKfR
Q/dINEYW38bqSdPTBLjDZJqdp2bSC6OJwtOTDMrRuW+1ZiNVW7OIuhnwHF59xvwXPlSWAiuUUiyW
UxE8Knk5vbX8NPNqtS32CTECb0iuJx9vu7GVTw4iVNR58SSkawurmm/GfWjAqZ7obLpbaBpcora8
pTO79pEv7CwyFHmI2lmWsdMfonkvFFIE51ZD7bxwxWj/tsNaeQG5WPT2QZrDlqaJlb+qSjSFk6tj
L9DCaWUcpL442FF6X5T1xx5dnN3tbVxxH1CNw5GgQFAPw4X4Ma+MxYS6UjTZBhQT1ldL8iu3qZsP
cRfFG6dk7XvBxgBvIRUXQt3FuZSkKouDsDXdGkof17fGJzs1Tr+/GBAqKkIXBh2bZZArR33nGxCW
uXpifM2a6FnSy69hvTUQvlb1ptYtRino+EFYsAgH4ZO0EnsoTZCEpv00SBRIGcKT7Xcjakx3esxA
HtpFHf2pyLS9Kh9lry7M4mTmTtC7ljopd+Os68cZqpKNhHrtMpKCgsoGOcGQxOL5KRI/oR8OCUWM
XJiXWzR55ib6bDTmYxxWzHkj0rfxZVeOEHQKmhAtYjbyCtKQhrqklEaEjKLfjudmhLweSnVwWJNU
1sOfGKNYIOY8hULU4tr3rRK2aUMpNbYea1lItfw1GFt52dojTgHoPyuLSz9oCmCyFCtCWldQKNoP
s2e7BmQ2ubf5hIv/28JlX1gTIeKrO6hGaWpaJdb0Y3seHguvd9OPNt6lhnhf+nD7jqw5tAtrC/cS
+61tDznWxkPwrnrXeEgFfxDMTuZB+bntzVZPx6utXNwVSBPHQhswF7QPeV1+mRDQ1qx8o2i8Vraj
C8YjzFPKrNwSEYVMWDgrMWbuwQJYzypAGgSR4x3UTmcxhcgC9/pDhIyKeoqPv+9EAQBSNQTTxXzH
Mo/3RzOPpwTjafd5Cn/4qHBmRrSRqqxu5Csji2ijEPqRuTBSNuY9osd/mSG8Ik27lb+vOOqLxSw8
iKX4Hckmdnr/JVRpplELvX0Eb6+E1vflee/1VvFrGQsFohZd3uy6+HMgTxtW1g/6vxtGSefSjMl8
W9AIoYfOi55q2nSQ77/xD1Cun9N9AJXt/v+2rIXTaMc0RiwCe1nBA6eQKHeIC8S/H/fweRjLBgjx
a9r9clV1mYdZZCCdQPP34Ey64aaFtQVuXXlFmK3DDoT+zBAtp2urvEP6da4xMj0BaT8pw8Q5yNxQ
CndgvA63N271S8GvyoMFIRvg/YUDhDu5rkdEgJh4z95pJ57Qdud/0OAxNw/9I+RJ9cYruXYCAVDq
zAkIeZdl2ajRMwnJUAe4Vawfc9P5FAbFqVd/H1cIuxYPFS1yaBJpk19+K/jf65qpHJh47eZO8Y03
5dC+9L6+AR9Z2z9gFox8CUIvStuL/WuDTsoKqxIs8KCC34yhmz5HxxH+keqLfh++3dIe3zS4eEOU
rBrz0sFgeh4f7K/qTyFgZr1YR2jf6+N2x33FJ10scLGRtRY5oaxyHmsOvpIHEHptNZxWjoQhxlYZ
G0GmE8jp5beyJTSo0oCuC/lG+im0K+ez4c96jCbMPB9vH/jV5TBhBhBUsB0uq3paOpVz3rF9stR4
WnYymAr8AwtgX3516RjEX0TbqlrPRuCIzfLpWFmqn5yMtLd+/xoZJN3/Wlk8SXnZxUoj3vYsjNVz
RyXyjMhc5gaRXGy8fmsPPLZEPRmBMiqxiyOgR22n6xXfp/wsPTvP4Zv0DAzii5A2tnf1vlHd8Cn9
mHxozvzbfvPEryRlF+YXedLcBZALMAXmJh9LxK6gpCW4MFHLiEc0D9q9CA6TQ3TYQl+sCFaQy7xa
9+JLFuArxkjHcK1p9200PNvMU/NfvGty5VBBAdpO4Zu4SSTPlya3GIONk7QyfHD5AxYfOZrtsdAd
foD8Vn3Mahgld8ETYwgoP4Q7uIfGd9130zrDdrRPDs5uc6RLOK9FdEwyR29JqD+QFi+cW8xQRzTa
HdCDYNc+IGnj+uc2cP336d/oXOynU5VtLHnteqpCpg30KuCmpTtVJiupY6WFzn+KvJSUtZn6/e37
uVJ3Zqr7PxMLB9qGXaMMEib6wz9qNkJmRj1thSSrH++1ncWtUfLUagMNO/FZO0TAy8EWPlUeztqL
n/pPFnVCeSdVbju6zLAHmxqvq1tJEYP2jDjDy60c9aTUU4MIUo+SeV/oer9Ltd7c8KdrCTnZ539m
FtvpZ3Ru9OwXWGDc+XfVnVYfw4NFDVQ/ZDsjOdIw393+gmvvBbNG6DpB5A+HzOK90NTe9u0J4lMY
axuoB5A6D8egOfWB//uDTWLQA5JOAbiwr0pd7TRCFSxB8DcPtfNgDc6XzpYj8KiK4uZ2FG+sbM3V
aYqlghSHaf4qlQoMRfKNjGhsGqqTPXeeo0HpN3Fmpre393DVEoNFUNII1pjlK9U1hR1NKQsrM/lZ
kT5LJtpvSbfz1U1hZ/E5ll5EEyyW3GiY5pdl0Sg2/TIGsk/EwoeiKs9y9mJuMDo0G6/i6mmkzcm8
K0URlra4dGZNNOZrgPmb/bRXPjTHwnPeWcDPfbd7zt47bzYRkWs+ErgUzD6ClOKKbtKxy1KHD+4f
tmbVaxCNg4TR4fyrO8SV5fstxyJeneV2vjK47NINTlun+oBBTf82J8ZLZ//skSmlVn5n6l9vn5LV
aBNtCVqgNP6vCRgntaD/6xPMQOB60NE4Ekl9vVdob4R3nRt9um3vVw3panGv7C28iaXPoWplhDWQ
KDQWHQXVS/ZJ5RZ3lEoe5reTQtP3n+qMv8dnMnJyv/VJ19zL6zUvzlAiKZHuB/yG1L9r5wcIC7zM
35pVW6tzCdWOf3d2EdXIXSAGRtjZfzD10d7fKe+Ss36QT85ufHN7X8W23drWRSRT+ZY8NuIztlm8
q81yNzYbidDapokIHswo0/pXzAOWOfeJHQsRo8IJd6HV3jWGdIr7TZbmteNvQqRD+wFncvWsWXXc
MqwoElZF/mjU6idHz99ZqfO9SaK/qyY53t651e9EaQtMLKhvIYHC1r6qEDoZY1xDzFDhcGd9j04V
zTVuw+RqaLpsY3pWLxz8IYgMgbyjorb4Usy8Dm3HLMSvnnQwAhc5CW+SnXN4Ee+sApt/ct5fm1xE
mQmgg0bnL1jDY9MD29N4cm79VU3xhndei7zAgInOikD5LWt1klLXMNeCGJHUcfgcm2ZxT+1Qu8uS
JtzX86gcQx9WxknPwfh16Ra/99qTB6iPTgvkBGD8FjdudmgnKQXmh7g+FCWFyfaLM5Xe7GwNYa1Z
gmtEgakI5e8raEMghUx8+cRERWd3LvX4Y2kBfBv98VBN4UZ6tnbzbIZBSWkFlGHJexA2zkDMwDiC
3amZp0SRc86UvoaYffqD6iGgUO63DDRQMHxf3gVKwL5jDBYw2iSuT6rW1QeUxPKn2ak3/eOay+Ih
Z5icjFM855e2VEE/pknA+eS75kkqd9Wvzvqws2lw71DwPKbHTQDB2ltOMUzFL8MLxtDRpc2sVJl5
lUHUiXkr3nJilcyLgEiI6kr5+PtEevC/89nEiK3oYS8eGskcIe1LaGJroD+fRj/OXqY8puY2+cnW
YNDK3ROz+bhmk5VdjS3DnJxlrQzaJoqdklwkCXeZkuzTSNvFmfzeZ2bSTZzsax86G7d+5TKAVaA8
xsUDVr7c1Kke8qkpIoqlStm6Ueb8ANM1A8uQxl2p+lsfUV15ICBXoA0nIGPXHUKnlOOxEhw4MJ5m
3hB+rt5RShfDBjqxRHj4Hp2tY3waHvJ9/3X6EJ6K3ku+pO+yH8M5p1t43CpgrFxQ0hSCJ0aPBVpu
4dIpT/a92tlCVNB2rUBloyWI3OUi2ioYrG413CfgqWwyFnXh4ZJqMM20A7I25wAmi9T/y1Hib6XT
fmmmZgt7sLosNJKF2hngxuXkNjlfXcQ5F9TPgGoxE5XsS6XIDg1RwOH2I7ziC4TMhGgLEl1Q1l3c
y8QwpCarwIVygt9YCHueYmOINoRX1g4OYYWY6YJoiFLXpRXwIJLUQ2QBvICsIZXhHgnPxWBAJK0M
ndtsyfytrYq3kFEmRC6v59GnGc48q5Cp9FutB1jMNcePt/dt7TzQGbPoytGWvxoGVOZmNmLxDHRq
cmgUc6I57H+20+ZdlVvHP7AFvwMyHyp18GV3OMmlNu8Syh1GLr3vrfCTpQ6Fa0lBBJOj5m/UiVZX
RpOdyTd82lUo4YNvjYU2A1od8Z0RZF/scvpRGzVEslW64cDWDjplQDEVAP8gQe7luah6I57lEVtt
GzxNvn1Orfq9UTcvtzdQhFmLGJ1UHECiQFBQa124ibSZM0hMFMyU9Y9szPCVeb8rEFwcAwBV05CV
bi4Xn25bXYMFAqqFDpvOFr2S5eo6yJttM/GJpws3epo+igRd+n/MfVlz5DaW9V/p8Ds93JcvpvuB
S65SppbSVi8MVUkCSIIkCHADf/13KHu6JSqnctzzMnaEXRVSJghiu7j3LIl+m8F+2dmBynL771jk
YOQ+tDmvjA8xNactdB5JgIQ/G6DYbuk3rkPvAyvXkl/37tQ0AXEPmRQoPoDUsljSfe83dilnRRCT
7CbTTkrWhprP4mFQZ8rgp1bzx6bmR/nQpzEzddnMUTQ1yz7Mem3Pq7PeX6cbmUmnPlaZvxSTE13H
kW9wkFNURqjZ3x1I+f/6jZ2a7ICSQO/GtjAHl4iyWjM5mTICDKXT97FGbNhi8R5IFlADz6zhk03N
Uq+z0yHC8sW6wuA4UqZYV1aXX4ocOmGdc4S8/Zlt/VQzKNBBKxEYfMDyFkFdPQ4w8sIPsa3TNfBd
OD+s+z796yYq8CmajcWQePJRMVv0xi1GozcyBj17ZzxqBb0IBD0Hjjkxnd8VlwHkgrwRTqnPc0yj
1lABS44yemaXG1dvuB7aWiWzSBXOuBFaMf349XQ41SJ4tlDkdawZ47+I+F2qtZbS4XUTNMO2lOql
ToMtqOt+JKvsTJLixEBhvoHaNg/SLJbxuXc1cBtGn8M62PUmetShaD2D7Y2tUQ/6mcPqZFOA+AEj
hnD/C9Ms62slLYbDCsqx0OlEFik3b7lhrn799k4sV4T3EB1FeI/s4NIWcpJMkZpLlAIhlxIqy995
fjP99RU7X8VmtXgw+79kXohZQl/8HZxCDibs401/53j3f70jKJrOEuZwtvgiB+QLjaR9h46UvXoq
p+BRVua5ePLUywKcFHA2BLBfsayeToRZz5gRp+5Dx2IQ2WBnXtXJJiCOgH9gAYSb+ecZlmeiKO05
RnFF/1o41Y1hiDNUt1MJHM//0Mb8DB/OAa2ymU3zuY3ryQy91bQpImOtVvzQbWcW2L9RDIG6NJCd
s+jDVzBuP+YNwEloD0K7MH+b1KU+aNeIMM5MgTn8WIQnqIOAF4l/Z1eqxd5jjmwytdnYyzLGWyeX
NzlH1wL2w5+Gb9JR5+h8J8YKd0ZkwiD+AUDMMpOv6U7zh185NEi9F58pcRCW3flJaSnjQWWzbs+U
j+7GBXgkZlDCDd1clhMovhrZmop0I2g5gn03PZckv14OJ7YPZAjwXLA5w/peYnQC2btyzPAu6sBf
g7p5WZF6CoemOnN0neKj+jMRF1zpmTSyfOkIPduqnZC3VVDzwFXZvKdV1F2CLnLhrO0s1N6GF6MJ
zxMaT+z7iAZnVJ2HYOBLeQj667kyO1AbIFAF5liJjBauKCacWTuOmiVr2ObXr/RUuRQxjYtgHnRG
JHYX8yvw+qwtGFrMYb3RVmGwn4ZDlpTRdIOqFCgxdCOPykzaIoQrRLU+G/icmOCfHsD8vHDZkIKT
XOEBiq45CiMrNpLmWqST2WCr4lYi9fYlD4pHBf8t3AUgMMpL8Zj3ASYitU0UI9hPlufbjgC6UqT1
g4AmRqabeSgHlyadSauQ9UzEnaKw9LD9CvqkgX0wVH+fBVXMWutZ77q7XJEEG9hzYU0HqyAPI+Bo
ocPRDCzTNIjbmbu0z59wJX9ufT2uWL3XZX0TdGxbeU7U2XCSIo350zTYvV3pxrqaWAYzDzsISYfr
WFsYd1aJlWOO9v0cPYSVQY/ddE4k+MsqgZ3crEsCpzIUUL9QLDtewkPBw61dpv2jno03dj0crbzc
/XrmfBk3NDObrbvAg6Mu5i3S15lZE7eBTi/i+ozlkL/P9Y1Nan87OVKUIbNKEzjw4hwF5VTvsOtC
YhNgaKh6LeZra9pQbJxRrxOXUapYDBBi1Op/mZOH3s1bAOxZAa0FcevzrHTGrqd+iuuZKswwGHZj
IEMDQQs0wM+E46dugshCQNbGh5EiWBCLpgivR8pTLAAVTSsmY/piJ3kMDbs8sS6DdX8I3Gh4KPVz
7X4ZQGyhEF8F+hCapV9V09PM4cqcU5Mzg2gmptHVRELpYNSiAuDvNJylfJQetVVkn3O2/zKM742D
WDqX91HEXYQEdZC5vAaGPtShaYW8RthzGmrj46/n6MmNHCsBMxW7OXbUxWwxW9rYwgb5zjrSNDRi
b5PtyKUNqGCxHeL20H4fNk1yTrjr1C7+sdXFllY4ucEChlab0TgGhQ6hpNvcRGglvTPH9cnXOIP3
oN1uzWZyn6epaIaxzRiujdXUbDW7/NaZzTZ3nDPR1amgAEEI6kfIV8wyz5+bUarNWTUXBWCi4T8b
mauiDETdm1+P1qnOIDOP+6+BwBor4XMrwq+CMtchxg0ZSBxEwtC3tp4VO02xMv51Uyc7BDXPOVuL
9PgSWkdJ07GcoCnHkaGAjpVkw5kmTk0CENzBR5ltM8C0/dybVkHVsNBB3Q+UxLlUoZpS56/UMq6L
mt79G93xkAGcib3gpCzeXEdn1UcH3WnoNeteU2Th/1cNLN2qCoYL4jDrpDP7QsgxhABm9OsWTgw+
snwARAPVi2NlGXe6XebY5gT4gV2EippHQdqNWZjrX7dyItkHFRqg3EDWR5jrLwZFzdOLeeAK+U66
QjwEgNiTpoqYt+wyy9kas/JMfmp+9R/jdxOYOlx1fQuKyXM4Off7w73EtaGo3cHUNgy067Lut1MN
KfbqbqpVqA/miuavkp/Dsn9BUM6NwvAViHncTkBzW2x7sJXVuAsh2Xd0NNnP5TS+maE/NPHP9G/5
RpdNLfc6C0cXJ2iqC/QIqoGRYxU7NoB4YjW7TvQ3EzmHJFxOlWWTi0FEeKHzTMOt2HFJqCOy4v2N
wc8FGl8i42Uz8x7yYeRE01RtVqNnatcNsYQNFVtBRUB9NzYuNGIAR8tJWFyV30zEi0AlnLeIf08C
LyfPx3FcTJ5Jz/ue9niE2QpqJvlqSR9Vq/LSfvJfMjvWt/DkeYa2CpqnCYvESt8HMcD3154R6jdp
wh7tAy4TZ73ITs3qjw82b34f3o3injD7+batsXEzWeamUT7geRSwK1UfszqNAjLeTEKd2VTPtbuI
lcbCM6DEhnbn2wrAwZthZST25pzy3PJ4WA79Ira14RqfThTNSETpblqEZw2d3ssKvxraxZZNDZli
Ds9N7PrVkMBhzIAQwmzzBbBx5G7yG4JBrSLjL2b75q4hMwb1WLgIf/VFERTGlDVFDUAreoCXtc5N
Csh9hnlAaPLrzfZLTua9LZx8c3EKwcmyNhU0s37iXOMYojEubiDrFGkR28sYaoVxSsK/mpNBe8iR
vLNCZhHMJSMut5siCOZhg4z1z7Imj1IrG2Rq8+2Zji3P9veGUAkAfcKBrNIyHsKbg70uR4Evv8hu
9GiYwhkZbsf0hhJwrXZ3HCN37qZ8akNCCvCfrS79IFAla3K7QKuzxqiWhcUztEwJQnbwGQtoQDrQ
yZ4Ab+bPs9CD2p97vSe2+k/tL04V2eS9n1doX/+upXdV1a890UaC7305xVXQnjmrT75kJAyhiDd7
Ai7r973uAjfkjVghQR5lNWjv45Of3mV+vjoznPOBsViLSLBBWRgnPqDNyxIgVKlHlKvQMSBQEt0N
K4jiYRKFajbDFZf/5lAi4Y6Cwiy49CWxi6p7ozfGPIG2ZDMgnqpC74Gi8uesCXQTtbDdNVt70+s8
LFZaETc0DLbnIBun1udc+fznUyx28SEH7jnT8YbZ1lnZXWzIaGb6e2u66a7Ybniw2jP79zsUYvmq
Pza52MB1YxBjnaLjTYL8lrtO11bs7adNuu63DNzBFY1b2JvkN/JlV4NcAs9DFo5JB8fDczyTL5bu
8yr++CyLXR6wNFZq4zzBVNLcA6xCeeg8uqDXpDHyyGEajm+aF2UX7kVwnYb6N3fvDeE5jOipYO3T
YyxOgjTlpmiLaZ4L2cZ8/WMtA3CVhfr+rHrtqTX8oc/WorBU86YFdBqNjSt3J9+YGdYH+e4vWW3U
YwkfvMSInEgPzzPavkA6F+/7XfnpQ9DgdrTlnKFtKP/A+hUH3qwT46zNC+jUn6dhn3ux1iI0xWU2
mDhFe/aaXVXxuOGJvjKgWgV9mDMnwrnXughJC+l51Jx3kLaCu7z0IEDlQnFH9W9BG1z3DIbQY39W
GeBL6mj5RpchqmC103ho1l6rpCJxtp9Nmscof6YbRIQ7YwzF5Vk1pXlC/mINL6XBRK8Z6fs4Zm+5
GUpIhJgh2R+bdYrNw3y0QEVZGW/Omxln/5NT/gvZYNnrxbbVCerKrMa41m/0mw0W/8znR9O+FU0s
nMOm85PpXJ8X+1ZLQBm25n3LXs8qg8Ua/Lt/w7L4j64B8zxr/eF/i3nk8mISzEDXKokGpgZW9+fq
fSduT9hu/tXEYs7Uqigaks+wmvG2y0kykkc66dGvj1Rz3kc+zREcKjjZoGiLUpL7pZDR9J5n8wEa
MiI2VuCUIcCMRxC/cHl519zyV8Wq3LIJw1Wszh+wXwL4RfOLrb2kIve1AM177QOtqqjv23NBw6km
wO8CywrFbMCrF3ezQLbuxAY293CMDZh3p9vg0O+LCE4YK3NvDNE5GMLX5Y5efWxyMfFVYYt26t+b
7MDQcMHHTJ/Ieoqgvw07pBRKHecOya8xwqLNxcTnhRyk26BN97J4hrTK+y00akNdbFyMYRqdPQ/P
vdjF2GlOlhqOgbEbIpdG1Az9XYetBQ7wQ4wpc9DjYnVuT5vf3HK6fnyzizNYa6BAizoS5G2sPPQK
C94mcNJocvjlnRvFk00BRwTE+OwOuKwtOkDAq7pHOFsHxaZo4B7jEUeFWdavHHJOuvhrjIPhQ1HB
g2oZNH6/8K5LLzNMoaFj1QVdDxHC20TE7tqMkPA/zrEWEbF1qDPEWGasbWHPszmnYfp1v/78DEvm
lA3xNEb992lbbd03K56paIq/e9jxdfX9vEnfqSmEqjyMKgITxIfl1aGD8q0ZMLxjGPXFNnuqUL18
3+D+4+f4/8hrffXH3JD/+E/8/Se0TkUGoabFX/9x5K/VbSteX9vLZ/6f80f/+aufP/iPy+ynqGX9
1i5/69OH8P1/th8/t8+f/pIg1dSq6+5VqJtX2bH2vQE86fyb/9Mf/u31/Vu+Kf76999+1l3Vzt9G
srr67c8fbV/+/puPCfsfH7/+z58dnkt87Bt9/dv6ufyRPS8/8/os27//phnW78CroNYC8VCYH73D
NofXP37k/g5X+Vk0F1ct4I1cDFtVi5b+/Td8CuKzcLcGxQiMRaQtf/ubrLs/f4TqFFQlALwKUBSw
/N/+6+k+DdO/hu1vVVde1VnVyr//Zulz1PevpY4VMLuNoLQH5AZAO9DWxc8/RKG0n1pXcHYtdevb
AInYUAxOCZwVTKAaE9rhpgFpAotoT7oQ20K0W9GrISosFP+Kvv4B3jkqw+ZB94EqJ057Z9pws+q1
XZEy6BF6DtABBsjxjbmhDrkkpm+GqCYDWqNVUJbJkEzCBjeEfpn9aFwUvWxVccjC1DBz1LLbMm9e
WhN5zYCYeigETAcG/8dosB9FUcSOPTy7dvsC+gKqZUO3aZw8rfjRNrI2+FaOrRURp5mpGqVh723K
9HWWV/a3wgV9fHQC40dnKUh/2Kw7DrLTI6coqgcYi6cCaRKNX2ugIW35QNKntLXc45CmkE1luClF
NdOg6jcJHmVt2h9oXk1TaEAph6NTappix+OoWgpUTiPYF3RDNGVetsp8QYyYlxQChYFH7mgfWFfB
bA7AfdU+E2ir3xq5QsEiS1nWx/DWbMkmaxznsXYL54cBXkHkZHpQhNaYa+vGarKV0ROxHkcS7EtW
3HXCqi9ELwBkhNf00UcprAwbmKKD+K1Nzr2nGuMh87jVgqpT97h16Ln+g7QaPWQoNF27GSe30F3X
OwhfCJSy7ckvntsKDx3yenJFiFql2tNAgwIHgffToSdjeySS9Ht3rMcYWnIGVKscLXuo0TikY2BK
ggSRd5mZLaKCEclYV2f1Zja4i3tl3+VGSrd+1vlPg1l4QdiNA1w9XaucLm04da8g4Ab0b58P29qb
MUZOhxxIyAfNXw1SG564o5orSaUbz9D9b1Wg9du+xn9QkDfXnVCAbpChQ4qot7WHATSXrbK9Ic4d
tz1CRY5uczpCykGf2K5ySo9HUqd86wvar3uSi5AWU7V2Uc3HOFHerBnvpq0pp+IyZ4UV5qWD8IbK
Yj+5ef7UZEp74NIw4s7JiySocrxVVTMaS8d5GFI48Djwp0/jvJuCBKWJemsDKXQ1QkDmAb5jqQz9
om6uhtJuHlTeeLcwHkufgDhynizYU+Nanrv9Nph0F6dz4xk1AFczKIbZs0Mp64fxzfOFd7AwnUjY
4jM9rM1s5Iv6vPfm3sCRog6c/mBRb9ooV5+SgpnNVapGAEwC7qPO3cpuBczqENpWgfnolZTEwSyc
Dnvb9FCaLkVxqurtn8UI47N4gADF/SCqcdXXBqTLKs+4yJFyja2mHG9GabW32InkE7V6LXEEH2M7
99SdL3S6d0F2WmUQNrrSAZM4dlyml0U9elcsyyFmyuzvQnnTsQf8EPCbrM12g1BW5HtpnsLIjBF7
ZQwpDEZbzwC+mlUR0b0CeJK02fAO2E1LVuW6FZ7apJplrFJVTo8QxD6ohkNSBnFGlWh1R141L3u0
dXY/UH/vtOVb3RjY/FKsctHme71rY+WMRqyqiq7NrN+Ztct2JRh9IW1069biBV663+RRIXm9HtMA
+fgalbtaWfpPmZrF0S4r/dCNTodlwtNdofUDTuTyBzHIKzWCMkTzDlrp+qTsjXrtDsy8sSF1GRe2
ft3B2C5klc4vGqfyJOQpmmAl3VbBeA8JG5aPeD09JmkrQbAFlgnMKrikj2xEvoZ43huVIsVGmMvk
w6n357ny8RxZJDPejxHU80DIQ8oQ5hZLAEPaql6kqbqWSftfcEO48tahvWpx/TyXel3kfr82N0c8
H04tLBR7KGACL+JiisSjurF+ThcuNBcBFQmSNoHwbRb6MqFyZsiuz8XHn6+/X5tfHJpKs2rbRW/H
PkCt1E68Fmhkig1323felrsQndXrM/nfz0Hc1zYXtx1Rlx0dDXVtece0LyLXPwcnXKBDvrawuNuk
QaqqHr2a8+nYo+yoepo1bgLI+BYvfn5HN2YIrvGZqXOuX4v7Dc1US2w6XeeQ8QkamJIFf1y+/1Js
+t9GnJ+i1F9GsP8XY1OM0H8fm66ffyxCWfz6H2GpYf/uzCgZAAtmns+MA/ojKPV/nzG8oGgCPzMT
NDEYf4ak5u/QHoGyIWC3IHJBEgfj+GdIqlm/A1kHhzwftE7EqxAo+SsxKQryn9MlYEkAp/5uCYLc
LLBty7xPpcBS9YsClt6V/pLq49SsCbCNPIIe11ithRHUDyZBLBBOInNfSQrgbggnTs1PWoQ/Xow6
Wz+gTu0Ye5s0xbGDr+eDh8MPuFWoCRVrFPmC8aBDLuDYS4QO4Ti6XX9JcIgfa0fXqk0qdV/Goiv9
ChEXI8CrePVD4ODwiAKXOMVu8np80ChUIyBQ57THyTHqB6Y1zrbRAlfAu7R33rIpQ9bcgnsShENF
WvQroFM8AYq0ZrwodwanlC1adZnm3xMPAZQ2DI4TtVZODrkDj7l1mnsuj4isZXdjc2D0Vh1sfh5E
Qce4rsv2gvV2/lrytIytjKfjgUsII+/oNI4HMbhAHg5tb2J9dR3+XBsifW1gKXtHEOAYEbgvRYmb
fYHOtNXofEtteFlCbcqbHnJpikcCvuMGYoDWluuO8xYUXD621BzvM5nXL1IXvhtabek+BzYUwKIG
VekXvXd0sdaYghRdiss/lLGM3udNrHmVtWWSwq7SoNJAybUdr1VpEgkifM2qNYQ0G7gN4LUeymoa
oEk0KPOI0pcBbTtfdD9Z79cPlYnTJmmqIF/BcUUJUCgEu9ErmFXGrfQtxDeebhVg/nnDczmUEOVW
JaS4E1UP5OC2HSTkOlIX34iLMXLMsdNnj6l2b2peyUJuc8wo4XX1A0KN9Htu6eVTrwHizREj0TBj
nb4xoXZ7P8gWM0vo4xEqR6KNzZrph5za1k/Hq9CIaJT74vIUwEJakymCtwgmcG51BUxf9YYlY00I
QhcH5LppalQZ4ypnPYqhKy9Nv8c3cN8ZIMQAKUFzpXnc++lkwfRgwtX8MDF/vNeD3DsonmKgYNlM
k5awYdvJcmyQ7mMZXG31KX21tMJ1b2xiBXelLr271By5vnJHCvx4pVDdD20ywV3BI1Rzo4lnKYEN
gEefnSkLhngqTCMuNdN5w+nGr1KSjSLslQVjCI+6mYw1o8OkZZrLLgcbl2z42DZUhLKq6/vWhohK
zmW7qRgrdwhSNUTqebatcolsxFg1cAtuuxK+xa3TJd004cspGeSFDjzwkWFd3wdVwK9guA50UMqY
fEPhTF4ov8Pc05u0+u7kWJ2acMjPWvTpK0yWrW02F/U3emeIR9F2uLY2MMa+awEikbBQtuwxNhU0
LiO/aIIrLxvq+6LLJc4gT6q1V3LEdWWXo+ondS7fUoZnEeBWPwfYkEjokwFiWqVeGBc16DVvY+tj
a5DQun0tqlEdWsVcgGUzSa6cuoCJMsEQZW6uP0CwfDxa5vgYyAGrqCjxDHlg0+0gdXLgQZE5ke0V
CnlMSXUr0io1P3FBzHxv1pa8CLp2WkNx0jRwjbWoH1a5redbCa7rA8+8ejt0bXBvca2oYx3H6xiX
Diy7Ybks8fRZMWyNyuYrfbRwzHvOxCCR4hovhsPbo99gTlW5kH4yWkJ/AGLWRrJRG0wEry4Md6Ty
fvYtLRIrpyWHy08h3+oJd4RoNErWr0zmaA/gnwRXQO73boTZwB+NdDCg6kFcTHPLLNtjBR7+Fdwt
yX4YbSipKwHAtDvhFZeN6vMdBCWqMsny0rhwjVr/ESBzd+3XrNmBxK89pHzCMk1Hj0Den5Z425in
cFnICh07ZQdTt9CrM30zAocm13I0BvBJicRk93gFIqHnSX9KaC8I8PN2l8LRxVbT1egG0wYocv/e
akbg+4pynsQAiSicEKahVbFdMwNMKk1i9nLc87wshSm07U5DB6U4Dbbck62cZNQ8dcynrnuxkep7
U2WDW6WTC7LRwXS9b3GPfqvsXHvF3V+kMxFUVDts6JOKA3to6rDBC5UxgQSKiIBLdr4ZRc2ySHhu
Oa5mfPQbGymm0nx1FpYzQJYP1AXomaoGHRu9Xu4Kd+zheF2DseF31DnwLLf2Wq2ncWs1CoILZbMV
Gh92pmhADCuCRgG5ocrgbbI66EyUJUwtrca6cFnrrWXeujubFyzCPofahdauWd6FuQ4gL2/5HSQ/
Cohx82FvN6S6BODTjQOoK1xOVt9uCJQwV2lgZnHXQqmwn6hc+bzvrdCxiwF3tdIs9mPaA2ENcmOY
TRNbjZNyD10z6LHF9WpbWSyN/DKAjYNEsuEKy5r+yDIjhRkPyQ5m1WgJ8LRsX06FHqVjLQF2UYGC
0m9QJp3VOYehcOpoUo77HRfH6ZG1Kk9KuM/Bhd2FuY01wpg2rUdccdthPzhWlkA+uL4VsjWupOOR
2afdvrBI1tzkWae2sPnoEz21xQbXXx0WC/NNGHc6s47surEvOcmyZLRTXI/1ASwABSWmqM5Kc+da
ebpiWtrvsCfpcdMO8puAafveswhdw7S9iLSmdnYwdyy2hj/pz2Wga6va15C2gJPu1D9zz44tty8u
Wy+vLkjq1cfeaMTGcMQQB6Ji62lKtaRwQUFC1EDXpLKdVZdnD9z3xFrXWLN2c+IchAMfeNztgKsY
LH4DVg3WdlsOkWS1ihviz/kaSF5pJQrTbgDbdeVadJXhpro122FYdVXqrvVAADvcBsi2ObLfW7X6
TnRDrkRGmRtptg9z5jb3ICEkdDi+uJkItRr+tMo1/MQdsaGm2IsvXW51cQDhufVYs+leViQ91rLX
orrNsqdOx825GfHkuQDJQRZNeT2VNjkiUTfF9sTIpkXIctfRvHnOmsCFIlmTIskoZNNGDfFwg+mM
cqsXpEQmL3Ujt7LcHXXnjFUlUiSrKhcpBHRPUMmv6qr+ziHAkGSD3j+j4klCcDjKRM+pG/mTb6wz
S6c7xH3qosrmuCTvmwtFJ/ZsSeFskfmDwkmj9ckQIETIpwbGx+UEQ5LCRbZo8qFmiiTGTV1U+lZD
OmGrOcGQEAUWB/ZBN1Lu1K55xbPE9RAFpJrRRLLzUfihpn00ibD6aCxttkm53m4zAgEeG468iS54
AOGRnHzzRDft7c7iiac6M2w1bm1cpQOsqWMYVxM0q2VUFi0MtaGnc1vqVn47GUq/JDWzYod61rWr
p+XG1ES5QxrL2k+tLDe5bXDsqHBwoEBCQT8SYeWt12VIp/AMcGiz8dhWT7Xq2bape8lN2W3SQDqP
ox4YzzWkg7UQWkulDPNOFS2OW4fUCSupdekIGlzUWDZ7vQeKNi0L+tSqQfue53JEPpJP/V1OpgKe
H9CMPrqinhKlgTccWg2Et2tG2reAq+qRijZNXEficSrD5fBDlt6GCw3RCRoVqykdq6g0Mz9kmQc7
R99v95PttQm2UPeBKk1uyrysL6rU7CNnbGjSNwMkeGanMUHNaa0I4SvAO+uY2jy7CnhqPHhpBbcA
AAJip3O0PZV2fuggRPAd2GS242WeXSHI4SsG6PPGrMF2CQ1AsOeUlrlzcGDGNsmddd93xjUygPoz
Ipv2dYCKMFaJ5UMOpPEje2QsrpohCDO/EhcBd56kW0tk6aSOZG9DEmbhEDPbMV/ZdSkO9TTcjiMq
TRjPVYra3h4DX1+aughiEchXWmJVGModLstx/Fn2naknshnIhT2npEmRjVvoiAbf3MEYUIpE7x8o
4lscEgIEQIh3cQRJxbCBGNNw7SnDeCk6A96ZVscAX8KhgmSVVcKKe3JAZMt0kl8ozN06RNmiqsvQ
cMpOZHHlQIwo8RyzzIyQYM1dVwzB07XR2KzfS6NpCmvO6trXVcvt29xthgtsMHghjjeC1hJQKRMg
/2keDiPzd2IqtY0QvbW2RzxQSCbeAewzsb6OGw+CkFiXPnxfJ5Vha6i55UYM95ltUZUS2MyudtZV
ZzUPNnJz5moUs05AY2lUxZ6ON7yXrtteTtJlPELsQ77pma1vaxsbaIAk9rdZRPZQqY5cl5xZMIT0
dHFRqlK7bBAIuUh0k2rLq9TPkha+HG3opWmHwgqrAx7S0SZXRpDZSQVpb6g/eU25I10xHXNl54np
c1qEsschGjcWFtpqMHJ72E+Qx/oJRdj5YmtUa9JXPAIVCC6t6WA1/VXdWE4VK9ajet0PgItrltsm
los/uf5QixgZbiCqbdJdwtEAmU9/CK59rRvjKqtcM9K09KYtNQsWH1qpPcC9RrtvBRRQpYd92IMG
5cbysPWiRmQGO9kEJcR6h++pzeiFpfPqLgWJFoWXYdrkXvGalaUVS+JfcCMj8zH5gpBs3KamtQ8K
/96RUMDhahswvAeItqmIuZl/ydEJ3GuwiVu5+A7heLqh2BaiXAeqyArccu9UTIXt4PzMcnXb2cEd
DmxYQKT1wRMZSLLNEPbCiCsb56Isb1MXtEhr0m78VJpJmWrb0XNhSuZ6GiRJdBGl0n6sTG2KcLO4
y9PRjqw5yBTmmCD1V8QBnfwoZwy5wNHelUzbaBRgVPCid7nVX9Z5jQqF9UA8AVmOgexw8AYbr0+H
KMu6iKSNWAViws2rqDtchvCNkHJq1qA5TauhLJ9k3wHFnv30zJ6HpsmzkE2z718unkZbvXRdG3V9
fwXjvJeUtLfw8fvZ0CKAg50kkQI8dlLfK4cd4NiHXHB3nRnYtEck7cMAks5OweHb8jQW6TVEPy71
Lr9hPol6t9qgXB3V3k+/HlB7K3a+41x01bQFnPq25c61AZooXPFuuSU3yqIxY/ytKoQTGTmOXcmY
NZ91JIKFVgzpE23dpw6KRyZg3T3bDpRuZBV8NwRRibKqve72KsTmuWdyvHEGBuVyXQ9pyr+hnnPX
qEEHHqG56a12hXTOpdZRfGETB/6wGmV7BSmjS9yN7myCJLoWXEuRRYNxxL0n9CfIR6TOFDJm15ES
KPE1NO5pFgYUmlyaylaVYKv/z955LNmNJdn2X3qONmgxhbg6tOYEFlTQWuPreyGY/SoCwcdbrHGb
ZY4yyXMBHOHH3ffaiNUGFN3YHPQysXjcmo4Ultd9Vj75AdFaOP/IJzF0Zl+/kn1hN4aaN80i6cuR
80T7WinxaxAE91nYXfRhvNX7alup9xklOmJ5ctLarZAritOZY78xEukume7ChktIc5tn07Zr6Bmr
8u9pKt7mNUtUbdlFk8pRheVOGNpNx00k1Bxf7p6Frv8q6NQzkq9KHH8pCgjLcVLs5aT8aUpFbSu5
ugkFXImq/mGIv9VD/Y0Eke0XX+TyOLTXYp86CBecuY2esrByolh2M0p+CXKcnvZPvafn3qKCaXBV
JpNhxyaaSE0LTyZWCdKcBK4ef9ciIjtUxMww3aoJ4wZqNs1VM74GkrWzknFDqXMjcJoqFKLqqfRy
ceBGqd+NynA3oETsivyZ+7aTaE+KfGl1JdLAZKM3s0PnVO8Itb+f23xjcksxh6dUTmKqIPkOXuam
bf2TOmYPShu5atu447RMV90JhWybtJ1LszFhgbDJtHATmnfWgPNvHe8sNHtJeTNTrfCH/tAFsK/0
ZAfQBOfseQMSxgkkKbb7SHyw9AY2Nl2aqrHzQ2ULTsM1qkusM3bFzI+S91Mj2PIUftETyxEFE7l6
4oldVDqE/g6Rxo3SGzvIR99jbpCBpLh6bl5YYmEXkoS0+2rKlU1FEboluvPJhMG5uG5R1Mz1wEfP
LtjXXUNrrymzOMJiVtH2T3RIHANd8GYtf56SyLVm2cOyCh70T0EodpExuXm85S8v1RAvnMkt5vy7
noku/uBbYfBtfXgKqEyiHHrqtRIFMVU3Wc1UfOoVPjkabZYQwLw+yLvtlNY1Kcksc/mdEW1OFnIG
d1bRq7p1EFuvhRG1Bw7X7FqRIL6JM+mMSE2dznoaQpyz6yg66gI5GNHvEqfSxaPQzndNYhVubIgT
AXb21CZFwP6aqbu2nO980kuNTfE4SS8D0+ciN4fo3rNJa770A5vL3ONLkrX4aemRfGhC87kWaXr0
8a+xxSyj87FQUk+wQiYWcE9vinVWvwRWTaESvQ+CDOxg3i+LP+2GbLArcyAK8KU4Gbe+6muvURnL
4kaNivKSBN2M11s0gjyKciyN7nVhDAaOgYlz1muEyp+9JpGqgRWnmHSf5q0Uvep9kQ5OXNcBSJQp
LO6jopDrH37HUZPmZJEnV5LJ99yJGvc5/MJ0OIVY4uT+c0I069+Xs8i5NfX9o8CWcVkpSW7Z+ULD
mR1Cir5/0JKoD6+HdDROcKyYkz56eFtM5bh6fFc/+E2Vbylr/atXhLQ8BAjogYBxwE6A+ly1Y3ax
JpZz5NsCeDK036kmXVKaN7e9mZ01Qf/YF/Z5rFWFrycl0TDVITCnWMAofeBJ2ii7OkKTbWv50T8d
TB8amN5XMH/7bHAwoXwulYd1H1pmNXMsmZbd5/gWVtrdQn+uVeWM3GgpZn16gwhsgdjQCvQJz4Th
vGoIpUXxvbhlSZB5DW2dPIXRt3ZLTkYqmjMjfiyvvb1HECHImxB0KDINQx8rpTF9X0kUytgHd1+1
uG3sTM7+zi7h1xg4NEBG5A2Zxho6xQvNypGtp/MtbvE45KqdcPfnqfebFye/H2I1HcwQTvxoibYf
haT3hm27aH2Er61J0V128vLhz8OtekvfHgnTI+Y5OVSm/bplTiai14cerhWGbNPgaZKT19t2p2wH
KCD6sZU3E8a5jXOuc35VSH8bmPyihpRK18AEr4W/mgTwOAkneNz+1tjNu7l8qr3BrQ+lM9hD8nzm
OReR0mpCfhhuXVW2xqSvgmU4vEQOXBa7i8jpvfgYHqzojDb2t88GE9QAIsFM/wQ+ol1KLfNgtqct
nnqnRSOW7zq3tKWL8x3qq07dXy/SoueaM0/U1U8sAEHIqVZRx4pPIt2d9EotDkXtgXqXbUS78z2z
vx9QW+qjEGvETwhDU2+rsacLLE6dcaNsZEqDu0U5Q/v/5HZX5114VwX7fx7x3YirRYEjgxFQu7GF
I8Wl1gsdo8STZbQtvmDBZfoRz+G786Ruednn15OGTOr/e9JlL33XfaEGgTKq4zJu6wbZnero9Aig
Orjeh7FzejLt+EgrtDfclMp9bQ93/4Z45mMHxudHX81bv/fJXvMTxO28md3+ejPf6VsygJ60E5yA
K/Re5Nn7m3/jO/9mK6L78l9Pv2qToMQo9P4/Q6vOcNt2b7pyoi+w6AfN43uzXu3WoJX/XLPEm/bu
T69++XHvXr2k/zM4NwWsJSjshMlJdbRTdOhtcU/BQL9VyEO7FI29M1vFua++Okn01uiSZbYFoaPZ
+kHEpvLtVRMwbqb9efjTb7eLdy9aXboE3j1rlEl1X7Kglu0iQbUfuuJ+kaH959vFv77q0hLxfjBj
IGHa81X/eTrruDhHMp0pL25MtouzLUy/CXBo4JV1HT0wrRZrKIEV1FE3LPsTvB4XCylrl7qBtzyh
5KiRJ98rh+VB/1LB8M/KeTfuSgbWhFUZEHrb3UF0ZIfbVboxXf/NplvEGMU7+6AfO4zfBkQOogHy
BKMOl3K1XuZAG/UMMJm4VQ8Jr3Vkoi4POV+c35p+twl/GGy1Pjo5RsNdfviMybIfAJzYjtv/bJIS
XGkUbtSFOGOu9sJYqlWwvCPqDGkzXC6T5tckrQ/CXtj8eQl+jOUMzB7h+BPH4TjxFqSuViB0/SY3
U8MWpam+SwWuP74/GGdCn+UH/2uH+TUI8xJNFLHcZ+dHnTZaCJyGHfcAmEIuV2ZpC5T2/vwoZ0ZZ
i7c7c5jHnFFAV9hCfBVjI1ZnX/88xjKxVk+y8M6ZddA1eW2ruaB1Zk7llqoA3QT6nFwHJF9suQI/
I+ap6DSR+vjnAd/koqsRcUtaoN0SmrVPYNxEA5oyq74dnugU9RQ3SI7wnATSgDjfFw6VxcLRbpUb
Kmhu60xPzVXkQrLKOCFJDu/MzG4DpPKZ5BjnPJpXK+Ptuy7GQHC83kC3axpAIudig+08jh7KJt+E
m5j+75P2xWQlpt6wm/O/n6zw2BdqK5Q4LgeryUoaQws61aRN4gJpxAV1+TMUplUY8vZEukG32eLl
sUDJVjuZMAN/pRmIPPDWIFdhOJV2FC/1LRbtTuH435XRG1I69ckfOfHP0ffI/CPr+Xv4Jevyww9Z
Ts53B5WeYKndt6ZdUO9pxXIJe6z2nE3DKtr7/LiraM9PgN6OsQkXDS9W7bk8/Qp3+p1+Uu8AcxTX
3V3+cHb7/s1K/fBwy39//3AC3UZjY9rJY/WI1hNNev9mP9MTZBo/25t8+88R9X8Nm/8lL3y+/3/H
5suP7McH8dHb//+rZVNbWjaZ5rpJ6gXtmsFs/9WzqUr/jes0F/zFDAUu6rLS/mnaXPqm/1c3JP83
jQxk2aHbwexG/f0XsqG1hg2cEh2f5mJ9B1OJG916xsdlNYaWPjpcU29Qy/TXuG1DK9j4O3rFUEBv
27NN16uJuIxJUypmaooIzBhY98eJKFcdPW9NPzpFPCJneKzUxzI/c2TIH6MydIH8Q+MUMx7942dG
S0DFtJnHsl9KJpFouiWKcgxuRYq1biNPansXmW1qbuSKV7wZw7SJQ4QjDelvX8rM54qKakhyPmRB
diVGhzsjTszppGL1qO3qzKgVT46a4Utexsg7yCujEdknejjML+h1TJPSVEM1sdA7v9uMWWNVNNwY
YSRvrG72z4G115sKz0uSXAYyxy0ZpyB1tUsXLSqpKScKHBxzWz83Xn2v7ELUpWA6K1dnw8y4S5zb
VD6/ZYxmOJuXNKIM5Ww1feY8GHPQn62TaZhrxvKiR6H9iJyuHNJAj66DePHdSrr+dQi/z++tbhMG
8dlCq8eUBLEbc1dbTR+DprJZiWU0rSf83Lx00+78TfxISXrnO+KZVMc6UlsPtgo9KOn5aVkwmImu
KN8hu3H//DifB7BYzcBxVSwa4WGvvhvmY6GU5Bqau+ZabFO3LrQz5/cqBba8MIaQCdxBiOJTup4a
QTsnYzwOJrmhejzOrmRToE6cnqLGhXBYDGr6zXm/0NXUWI+6RuuVaU9HWsyockUh80dJHgNWt23Q
1/AfvEGSUItXlUhrx/oN6nMRT5pIprz4KY2oEiPpTIz7229EmnchR2ORbK1m3CzLVRWEnWmX3ZMw
INVqzvG/PjE93r4RWUIJyiEoyvVCSlMjDmkLN239ondJRlyo199mRzyd331/s36YDu+GWp72XRzQ
oxjM/IwoJ4/sJYIcnwZ0oPCVmv34QAVwfPnz93nTQb8LptmamHcakfuSwTM+IRDTQBxEPTU6R932
J2UneONB3rTbYHNOgr4sxvVAOioDjXOFTXCdvp7UOq6igZqX2NEcfFlYhudrd9V0GbfSdkTG+ucH
+3SO8Vxkdg2Uv5RSiJE/vkjVSgIqpmXr9BxmOVDUsgAaTj8+XifLj9z/ebjfbPGYjnBqEhqQlyRp
93G8SA+Ufuza1lGu+tO4t55+IXU6Nz+OWJIGDgHrg3Tu68mfX+qCS18UIRrB+XryWwYtr8KQtU6M
S7foZZ6/z9+SDPND5P4tC4y5Aq+bXC/qFY1vqC+7yrvJ2SoSTXGiSpx/6rl5ZR49baHro12aNtaW
Pd6mK/gqPlgMfWYn/s37/Tj26v3mSIMTVWLs+RvpOEfbRV+qw7xbZGhyYbeYHNmpQ5/r339XxsVV
SWcTQ7LziTtjWjMulLQHl266N7e6027mjbGJbnR3PrSV82YNeTZ/9JsI6eOwq1etoKJuxYlhG3yc
9sErbj1efRJ2vZtd6rj29Mf0uMQNg+qheYj28ib3Fv6b8oL50+6v5/bHH7N695CvywJVT03GvbgU
7MwLvJadQnUXCEiBOawBHeNcEvbzfrEI5d8gpphaf9rXLRqxTaEZayr7hTB5pSp1D0M/lKgdR3q7
tn0R9HJpj0M9y3ulmdrmzOJaHSzLbOej4+RBXUqBirN66rBLwqDuSpBG+jdVfdK0M3//76b0hwFW
4YvRDXNoygzADv+qbGCA3SQPFSEu5Qws1532pvwyPZ0rjq4jjk/PZX1cxWXamWkyMay6Le/RJHHY
6IKdw1l2CgoJi+DfJZ9jvJxLiq6CjvXA60yzLwkWlwsGHusLg0bhOX5W1QctDc7tFR+Fbcv1gi9H
vP3mNwRvcrX3C6EvVLLKQOJB2WSHZGtcNPsYuph6JgBdKWT/d6Ql+8K1CQ7yKp9Nv61fN9nyLm8M
W9u82RePhl2Hdnynu6MjsfFPnNoPBsYAB/XynAf2Mgc/HqqL4RsxKjsy5/hbOurdjlwpckO3r874
UbMvCgg5feVovg7eD7XYGJyJtX43d2AlQ+9bdkPyfatiQcUZpJdvYom2dP1ZdhFFUMx/yQO4Ed21
r+h2QBYOoMKmxzhBo5ksfCnF2VaE2zOb0qflyT0DdsFy3eCDf4on5jjUjKYzIHHdSKyd4QHU2i7Z
NmxKgRN8E1z5nOPi5/s4imcuxVxcudjQXbDaEdpsUc+jzOG0Zblu1TfTUPXauogpB9E/553jpn4a
Efq5xrvWOHmgmX463xMpNixcNDMnS3+OmrpRoi8oEC6w3CMfV20jEWiiGtJO192PSodxPZroRtvg
LnqmwWHRpH6YaW+/BOkpvGwiKwToH3cNtHZT5Vdi5vi1dVMNtbMwQeld59/pFJAuH/2HuJ6xQc/t
WW28SFI9Oaz2eoCuOasRIIhOUHRb0TyHd1xPhOWXyQotmssuDWJldc0NtSLIMFVAETETNiMb6s5m
WZct8f0yWw+x/IR3y0wvypFeXIYoyQzKYevQQGK1ozv6Fcy9gAw+J3KdnwlhPx0Q62FX+5isdKAr
LIbtUtdSQG+JP7KRiCviPpCozqJZ22rUP/XMPhet/3ZsbqXQIizyY5/S+llflkapzsy8WqF2YHlF
Id3IfrHpu2ejrG0RBZhRD4dyLDxLHDa0pLuyQcFrmndRYDpIGs69jt9Nwfc/aXVw+YkoQHdgClp3
2U/1APTi6/10Oe5UtzlJj3Tf38s2bijn4971XQJnblwIrKVniUiEhpGPn59lGZih2rdUZFEFWNzU
9912oWKL1cUSAtGx5t58P7O/rU9LBjVUZOLEQDgJIt79OKjWmOTGZrT65AGe5cd4sDXBycaLGIdw
jWBbSx9Hy7Eexd3fcReWy+fSNoUbAm055DvXNYW5Kwq03jrqKtpymi0Xps3iVH9umPVddz3OujqV
t7mSBx3jvKGFbVBI23ATbI1ttYmuzoWT68rMr9FITMns4UshY3VUp1Xl673pFw4dk5eAUCjlYw/J
9/v32I2fLtbLW2Q/Wrpi6ObjjPr4/Vr0Kgnd7SVBSA2BsN8BegGynW3ONjOtg4D1SMsl8d3uFCm5
kIeWVnIszS4ojiMIHDvlXhY5Ivj9aSfb8eE87vDzpsgNEHv15V4Ey2C978qVMYaFhj5puXvmkAi7
TbVHYrQ/sxA+7+8fx1ltvmZKN3HTgSWYDtZzcBs6wzY4RBAPjYz3iTzKPbv5fVrwXKkNAkdSpzTb
Udr8+EanVjHnZkxCLrr6FoaOEz+zDnmfnTtkTJjEHexz0fHnHXcZVFPIYUkcYp8YYaY+UoaDscWy
C3aI3yqbE7auWROVK25E3x6uaidypf7iXKL4U1jHY3LPoVECD3uynevnzSZpGuRGCNhrjGfplAP9
56A/qVcAdNz4qB6Ho3Tms65hnaRIPo65mrXaGDd1itcgxQ3tObqMXtUv8oW8VZ4XVyDhsiYvf1vD
zs2XTe6vq4lLhmZpQuWasBiQfXJS1OGd6lmDmi0QhAfUm0fA2N/UpDvn6rZMlQ+hwzIOHnoUAIDP
fYJu93FnyXm8KMowPBouF4qrftXs24thdy4/89a1+GksVEYYO72VqFbTtqLXBbwXXKjG0735ilzb
6LbXAvL5S6ayayCr3BUn7RBegrq+1w4USTYkcw7nU0WfFxBPreIgiKfcwipaxWQEyalatiTO/QVn
Odyo6s/ZOPNqz42x2hcyMTJNoWcMq7pIpNKu0oesufvz5vNp71m+3rvnWH7Du6219fM4LZcxosUb
t6vcmt7bPw/xOcZnjDfYPCVDhcm4GsMc2jL1yUHx1dJMpCH1V2wRNtQBkhMKbtijb5TMM+P+bma+
H3cVYESz2g8NYQD+cU6wWzr6xD30Nt/OKN6fm5sSb+3jSngrDdFoRpWDEurS+vLxXcL3EuJIA7Ha
AlD7VtDgwTY6lUp0Fee3ZXhrWvUxnICiqX6/z/p0Z0TCEYeeu2JWbg0cbezZwscmVzPAAn16qfbS
1zZDKzUAhIDhES7GrjcVl1EjwE8bryjbV9ujpQ2IUDqDSN2PryCYbaZOc/pKdOG0HJu4usma6Eva
1KGHdbDkhqZ1qTT+y6QUAyKhAFxCYEfWFLqjPl0bIkosvxSzPS7T7I1C/sNvaJtXfeOhQivoSDmy
dC3Pb2mlhjMmNze57vsXZaHfgV3VoDFaTRNv9MBIL4VRDdurpuwiLEM76KF2ERXCfdBiIuXlgqDF
iG2QH06T1W/K1IAfN5vyRp6ioedljAHng2xS8whN0z/pdRp+tcxcucsCv/WGcbS8vh/LQ6rnxUFW
59jTxVzYDZNuuIt/huNDKdghcui/xXkjXQpqRasMJuFXArqGre4HcW+nSab9UEIVvZw8oelHmr5o
ZDvRdzR10q+M5FHqxO42adGu92Zb3iaaOLponyOnzE+lDrivjnWvaNsWGZPi34X1IpATAml0gOiB
ufezq5goMNPm4rHqlj8oFVX+NNWZ+K0SJGOiuTdUu2cfWsWINgxX14Z8VRTMrMm2EEyDLSCuNYSn
jR7IpNsFmhq/R4kwRB0uB1WloSRLs77C4qDIQhRBUUQTkb7pUrno0eJmWnmyQlSvd3kX+umXai5U
3m1TWOG1meeICa1iLAiDizmGkE+q322apNEPWZKZpGVnWrdCB47LlDhAI6riS4CcKfQqxCnlSzBX
NRciTLQkVzKEJLVnia1679PRU4+eSXSjlWA9xaZ9nAdtROujoQ61Q32aO3gFmpjFbtD6qgrsDaVh
PB4Hv8qEyjV1pJynrq+0xi71HOyCGEZa/6NFPCTZchqGgi1JRT6QMkbuJ21DrdYxmYSpkW6Kyujy
yyHOWz5zoc1cnR2SH75cHsxK08ufwH9KMXDaMStLdZuZUdVAeCyzYFMrciVnnYuYY5p03s6EKJam
Vd8wCvyDUGbNftn/hFZTVrpdAhXSr6WhxOvZlfIyDB9QRmV6tSWJ01o96qCkS7PHtCoSo7d7RW+E
r0OUFibd+Msr3MW6WUc/lbY3BWTNTWqRW+sUZpXQm/UPdI7xcZzg6e6LNq2ziyoWBwXCh14ruw6T
XhKcE6ssYadDd3ctJ1zoaSfwkfsUSp19k83ARPundBBSZLGrn+loH4dHTWqV8p6pQP5F6GbEwXjY
IEAUYJnjAKpkmu8madwgqNcE+Q6XkrJ0AUsKidenvBgnCUzj0HF5BJNEVTLSUL0ElWm6Uyu9Nr0o
37aYV23xoGOhzGZ+KJW6dAPmHQryAX+loAOnpQqONMyN28YVPW9GpO70NGmcsiT9Jgh6c9M06Kk4
Li7DCSJT3Qh4MpXdgAgrqxwO6NKtOiX8MVkZsSVntm11VuCESTMfRgJShF01WTPWtSPz4S8QEIy4
Ww2oWVrV2uStmUpQan1lwzK8n6w0P/K15euub+OTMSHZG1IRLMc4pDsQ6PAiYtVy+Ww0vSXN6PgG
/aiimcx2FET48oDlSdh7I9rZDTmpvFRI5a+ZpBMgaRJN7GGYFKgfp/KA4FlzQtJOtPW1gMfrADIt
pmd2BmNli8LLB2QH5WxbCPwXw8rVY0C93q0S7slqhbCENpIaEwTj4Ev6Jsj8o6TUjZNn/aEIe4HO
QfWxEqILpVEOgqW53RzhbNNTfFcMVjWM/+mbAStpUnV0jP13JVZQk/r0pdBRGBR7zZC3sIu8quwP
RqG5KSdJFb1KccmBFn0Z8wLFYiLfZX63HRVU3vW8bcsALV/hzSPWtlMvH2Eb6acI4KlDrdwuhtZJ
a26mwXxvtGLsdFn91Pgl1VIAsA52Q9tgLCAGSvE+m3qPtMVd00jYvTYGoHQAVXBVUmFfzDM5uP7r
nHe2b4L6xt0wHo17cjRgQsRdP0V7s1dml40zcoxRvm+LV9/AqaJU7AVh07KEGi3DhjMPHoraPPTm
DwPeG8IgyD6mUd0gIo6xcNIHWwDdQCVGyWwznAeHlEa/6RTf+JIIxo9C0Tu3n2X/1OaZxQ6ScGuL
IripAsQQamt2qw/EHJwmbtznoF0ag8b+DgQBEAMBypVT1Gnn6INe7HSjg/ZQoGaNmvy10rN7Je22
7P7DVkNY7BEI3k0YR7fTtBHbIbpOgiHeRqpWsG2ndxnsAhzD4nshy5NnoSk0j82CUYY5vyYuEY6T
HlrAdELLGZox29Ypm24P8+3oa+ZtrOjP3IhR6MoZdAh9C47/xqjyrTGX10ov/YixPrWjQuQkRxhj
kzT1nVJPH9KiQ5OYTAdgGV+NfIr48vmwEfrqGr7EZVT037pGFD1db1rHyDLLiSPpRYOFAXDrXgjY
ckEp7bVC5AJKX5Yyvkhafl+06MEwx549PKdu9Tb3wsK6bTT5Jg5h381FtBFnvefwE2R3bsLOLmT1
vu5Cy5bjLHEi6nrOLKOaxxc6sgM1lVx4a4I95bJxo4kTfoFzftnUlu/MWdG4XSOlt0BjmUttujh5
gYAQFPyiyyj4WSVN6BZqknqmlAl2Af3OtiB1bZNA+eJPOhFYUN6yQu/MMqfBoYZkBAXN6DiXdSG7
6NVBduowuJfi8KucY+KgiFuiSQwgheygxubO7Mpdk2QXRhYcUO+2zpApCa5vheJFgf4NIvKD1FR0
z+QBhjIjvGD4HvpV0oCVGCax2emBcKrD8YEQAvgT2ClPl7P6qIxNdY24+5CZ2v2U+1u54wolog2u
guBaCcQvUdt/a7vUm8yZ3W/cp5V87OJFJNk4/A1eoTavMwGaBqzMKhSnyfufbRUhvVepkYSjbeY9
a7S2rucmOHb9GKDvDL5JwpQ7JZfgWY4e4kT81rXsAUJYeaOuQ+9SbmDkvUBqvGhLyE1ifVWnLI5U
J5lkiFgsTsq2l4e7uenufVO4Usr02tDjRz+engByIPhqTTT2gf5l1GtX1Uuifd3yNxyKLwqg7rQg
uB11UQAFSCAU5wVyXkjWSZXedaNwAb1uX7ejXcUhXJkkscH3OOUUVU4yJ7sOAfqpCFT2iC4Q95UZ
NVuYGC+dYjzrudG6cEYuw7T/kXbJtT9O8GvK4TmgEc421RnyH0fdJpmya9WH7jZX16aqHPO8eK0w
infEYtBO8WxBQaSu3WWXal6h3xRK3w0j4yGqJ9TbbHcNrG1HySLPCtiARjEcnRFS2G6EQ4STw1B6
Yy63G4iOgAoj5QVOSk7gHlwjMboYWiZpZeX1hp+VbckdpldZCHwFXiUig1geNyZmuvQL5p03dHXg
ZXp6r1rlPTsJYOx8KN0MXEtmE1gOOBDKpemzJKcYhXCub4W+DS7TUKH4waR3WyTKtloIjClF3Ci0
8ikFdmMjNNbdbMzdEJvQJv+ahXA1pmm56UTqwZrqhyk1XS3uT40kPCawDSBhK4I3FKCT20D76g9c
LUgufQ/ztnesUZlANBVoXWR9MwCntOUFVRla5Us3UMinh8WysWWStvUQOYIpoMHviumhtMwUt3Li
BrkYS0AxENnCtjqKBWwLoJzFTigkqJ2p9M2U+r3Yyg9jF9+ZfTmdxob+Qlnwn2B7v4zj7Mk94BKw
1PBFL/SgM9CMUydKImWLxPUka+2PyIgdoj5QYE3wms4mnIRsCLxyKSQpE+WcSJROydR8UdtcddNC
aG1uORySFhQbUclJdgYpl4Ai2KtN+rMzwXM3ZfnTkM0drBEU8FpOLBMqt36vAiLTta0aV56cxldG
adHfXRuZoxXkRg2hPQxWuSmCGEuhqPEdkM4vZaM3x0aUKncGnxHPUbS1LOUKkqG8CQS0+rqaXxjD
fDP3MMbNqj3FsfG90vMT7oYPVtpfxYa/l6XpWGftDyWlRBS0hWgDrgYv7O9wu/QUBVRRrRyU1vhq
DfqVWGW9XSrp7SQXiGoaP96HZefDL7WqNnIs7rR2VPeAVfq4fA6i6YtAs4hnGf1BGFN4U4L0CkcM
mVrX7thWAU8CCN0EUt05UTLugro9DnNwYP7epbJ/qzThVksBDARqcqdxmDHr1UtLwDrYGmsPSt98
I4S0B/Sa8NKN5CGFKJ23wP6U29aCVtXq+eIMSNdTz2ai5sVFNU40NWRRYwdytk3BhcW+tV+iAlsx
E8PhcvQ9rNJNnXEvyk0r8gq6qV8hujeu2A+KN3fSTPIj6rxxyNh0TI35OY0PQp8B5s/025TqyFUD
EG3XzgaHUVnurUJ4rSr1dfAXsrfx0MFskxsIHEk/DgBC5wgOJcCUct4TUu4nTT2mVQ0Vv1a3itjc
p5GpuSPEoH2k0NMiYzisheJkS3quu6XabgBc7aPItB7zRGSXHyy139BpXHtGSdtXZ2iCW8RD/6Cr
o+ZCCex8qt4iusyo0S5HUQyvAnOUj42aN8exk4i6lMpoKJ7BLPRrdXrq5hhzljiyvpV+LtzVaUUR
fyqzZsN5IWzkbIJt2HzT1BFydC5bTq7hTKjR0pzBwMm7dJeF3Dp8+A+bTOh1W9WF16S2DhgnY3gn
xU6dDxe+0rV21bSsPF++zLrmZ9XWEMzzg9n7hT229OsCfYOnL9qjUN+IWb7vBpgJQT0fray9F2ck
zBjYRS3TOQ1rtzekRxJYt0rBzb36YcgTzD02T/aOJV6UlGOf9q5CrJVFmiuIemmDdodsFFYnBPX2
xIhTtglQgNf1VaDUdyWIAF86DK1sD6LqqJNAuG3YjbXXdaiLIbyax1YhPhW58RY8ilhahdPpyUhR
1PghYb3iFhadYYF4LMLsRZKYYgpNGcVDLe3mLjr5SeX2UkfI3ZUgLvRdgSepPGIxnk5OWPu2ZkwX
RVDc5nN9qABm9CZtHFTgpe6yHOrrsZxdUf7ea1gK4mAYioYrd+WNqj9r+aGrRC8EitHkP8PyUOrW
vlX8E7C8XWYNF1pKT5MouH2Gc5oWvNa1sB05IDPtsR2lW6m1nEAuRCcPZeNEgk6pQTPB3TOAwx5z
PRhBEMXchiLR9+RWMl0R1o7t0z/wOFmlsGvrqNjD4OxsxRD4Y/H0aEL5p3Z7VaLVsrVsPnI6R/dZ
AgRFU2PYdqJaudLAlBxl/VaETt6NioVWrL82jeHQBKrIS/IfoxzzrNwa7GzJOPTCdAAH1NyLhPJb
URK+WqF6rELOeUHVnqXMv/XlyTP62hWJmQjp05tuMtm046BzlCI2juCj2ouqMyZH6oqXruqOIQwX
VZCYCWa7Q6NBc7csT7ZZ5PdBDVhaDyqNkFrGA1SBv9I0eFeq11UFkaRJYwdq/+T5QgkJJ22fp0Cc
6A2LXTiLN3Gnca3yFVwWhYaIIlfnjS+SF2wAh0BVle9HyRyvR9yFL0mf1K3n+2Is2ZosNBArGrMD
2UPeDP/2/yHtvXYcV5Ku7SsiQG9OKVFS+ar23SdEW3rvefXfk7Xxv7tEEeLs/mcGmBn0RocymRkR
GbFirXoayZ2V7zawUh657TtFc9p9z5x2xE9FaCUFmaYZE+BTyzOqGwfypFl5mKKnBjqqkBkqaHjg
jH6EmofpKeU+lOmea49KVN3wJuF6nPqBSfrM2vcoxrtJPD4guXTKpjB1dXs4To36bOY42G5Q9qNj
uzMyJtTDboeygpsGkYpq2sF0Eu+HlLubzpATlsG7oubvSvJ7Wa1uISFDSFl/TvCfDmleJseeDjci
5TqoImPfwgENL4URwptaHpOuOcRR8Rtmwn3bfzKm30n0LdOUj8HY7KCKKpvnJktuGkP+EcIFFCXx
aRgmIEnhx16pHwmJrgNYxLQOkvTBLLymC05pYe2m9M/QHC3nd2V+pxnEsyT2oPV9yqDEiuHGjZ3b
OYK9Y1AoCYe7YrivMmQyxmKGTW7wuIahm8Fbafjas176iHak+a9ioJad3XDVq264K8fHMf3Gwd4r
seG1PqQ8g/obnotH2HO/tfIxayF7qcYDvC4HpWWkhMsDrlQ+NgynuGV8SiZGsa0jcL10FxfZrV+O
nWvYD9wiCJvezZBTSWoGbk7iNXeoUFXpFPSG2/jIT5x1eOIOUlPdwiT7SC0P2PPoUXHgrzRdo/pe
SfWPiuxOTz9bZXqvMh+ccrzlqvAipDJ9fpA9kv2MUMclnw3/p9mC7yqzYtcoXKYAIvbYga0mDSHX
hOhRgTQzj5NbVfrag4Gy0w82sTb0uxdV6TyizV3fVMdpjp5hbj4pMRw6dUeRRHZT40PFP5IMv6os
+hBRyIumpMI6UovjMVeqeWeHCU7rPgq8bmL20lZIEIi9ENNESvcEUaVHPXFf2fd9/06peH0erepu
NENyfQnhjz85wgON9JCXN70977I58JzsQ4COeuX4x7aRDpTwcVYVIbu1eYhkPSxoQ0TFwe/0XTn0
bjMW77WpRa4GeqqOF21uwvJu74ekerQSMu7SgOZY2o2+7UHw+RDB3B4TT8oudxNV/hR3P+uO2Bve
NqMkWLaYtKAJaUWewq9Pm8GzHItvah3q2jmEYblXIGmVh2c7IfaA/ymau7xG7lL6g6TIMZpvImIB
WRURS30XkqnkTXrUeTuaQ8W8DWXw8cdEhtZCjlQ7dJORempMGSZhat5TdAeXx44yFRwk/ED+Gi2A
u06R4E/MAsqJ6DFaPk8pSka+0z6mWnLDw9X1kzvIU6LHTHKyZyMSVLN0j8ma+3Q/t4N5U6Ww5yEF
h6hP0pnyL92n132yzGl8pmqaBkfN/6UG8Q8Cn6m4XVMHP3oyl2NfWtXT9VbTAsryz7TJm6GGRYer
74lLhlTbbqVaPDZSr26Mz3Dm3El58XLd1IK6wXq1xbAO7SeFBjOTT+ddpnTqy3BAM5puWnkDz+Q+
mG6bo70vjlKxjz4qR3QST+nHAq+4BWhZNCSFaWwa8A7RVVYuEIkTAE3TYQ4Nmk2oHtXipGny3q/0
w/UlrpnRGBViiI4e2QUuOTWZFVcoLfM+vKnCL4ODPsP4F9uovDWywCYPs5KDwMZIeG8E+5anKqB7
BqCkOxP9PuUPfumH9gfhcXUbF7SA777u41vbi0/okKvDvYntREaHOWLEeZePgPyrCCUoJb8f4+FY
RhMFNek2G7davq8C8W+66K8nSMyOMJj1Smuz6FMK8Q0UDxgoim/kXXKa4LUxTqo3H6B/PsFTCaEO
BGvmr+lgHjTtbhuasIRjvP4Cm3FrZknQE0Qg/PwMB5NKkYgo/Mp44t82uxSvozH3WZ8oRnrGjgS/
UL0tnP9lg1ZMu2HV5lA51FrOzSI35DhUFkgm1D9D/rFojtcPrvhui419e6aW+G9qL6kiizNlPNU3
2sm+CW6m+/8BD7VxQZagbGBzeBwTO4w0qS41ILAPiQ2iBflZhKa1j7a/35Z/vPxqTDaZTBuhywoQ
G/je+fahxSWn8pQabmBL00GhJXiqhvS5LnX7d9Q2LWysz7Va6L9S1YkfZQi0j03jMzfvZ65fStOp
LhN5HxXUhf7jvkPphbewFBngtgPhxPkPyxWsKlZncKCDk3ZqTwLPt31vL7y8MIPfQ8weeDT/OTcT
tL0c8KwzkFUDo2Ukh37KjnlD0c3xb6+v6IKUgIk1Bbi7AiZa+PnlZHQQqEM7NNTK/G/Rd+gu7RfH
1cEPSh5FH3Q+v0JW6lkv0TMvWspFB0RGX8Lfm5hCgVE6O9Gvg3NANhyujM7I9PmSqT6GrVWWQjVW
DAZqe4oVqJm7yq15SMfNAHM5iLiwt3RNVjU4af1qT9DKQNJ2m99Zx9zLj9Xp+hYvwLbwsakO5GjQ
rcAgJoSbz5cWWgqfLo95fpXWRwNGfAow0tEP5E8NRdtC7m+Tydk4qAsg46tNpmx1Zm0NQExLGFqI
sk1eh0wUoBU/8ZYKhyMSMN0JmnzSpbFwfoYqnLfXF3p5bMH0M6Bqa6+A1+W1TWMp8UdNMlzENfY1
qLu5f5R4wiHQtLG8C//KltJAR2yUITrwFYs0CFg6jQ10Ztys/h7Mn41+K2ivHMczA2Kpb9BKodkM
kdZiAJKTY3IKbtGFPlgCIv4/+LsLL7tYzeK6p75jjTmegJbAB2P+Izlenqtb2CgRchYX7GxFizSk
inpdbRqMCEwkDeP0wA239gJIy7WGSzreRnuLS3TN5uLkUwfvZ/DDBnX1vQ4BV+CBSbB2zjE9bfN9
rV0zXBjlTdNhamnpm/2iGbLMD6nVWcNzmOpP2nxARQSpVh0cNMXjTE5/Xz/wq8cQpj4N4U8R6BfH
UKqYxwF2bUDJ67zQVjilvP6vm1i9yG9MLA5imiIKE9qYgH2aOa864CE0j++B8sKs2zpHw4mO1y0u
UXT/+I43JhfHkTomuhk5xRmBsywQpnoUqu/9rvUomudess+P4d/ZZCQWHiICvrlImGapbCZ14KTA
9tPtJq9DUsSVPPl9p+3CEy+MhMHQNt9wWEvc/D9LZZyeT0dyqC5x80kBC7PPbJQL8sKjdUoUYALy
1nfRsDlt4XTXN/aNtUXM4S0V2Qi8cFweqsfxveDeKj30c3fARZj37T5vAaFfOZIuLuAbi8LNvXFj
EvJDaMtgsfHgBH2aD7qXfCOoP483QIz25cl69E9U51x5n94G+8Qdf3Z3nRvs1FN9iyL9xn5fOjqA
4CR2Mhq1DJsto5LadyRvAHvdwDeb4DBXcox+g2PG1s3IvIG5EXiXM4V8Xo15bsYXQY8ocMou76fZ
GsOAXi0Vd88+lofxZA+3YCayXdRDrjQzcjwe5VPIJEN8ZDrVAzy2cZku3e75T1jc35r+kkN13nTr
n8zb+scMwc9kh6AMtOmQA9jxbhsfeuF1MclAJUUvNo1H1vlHt9GqnXC9VMRcmLSn+Qm1rnSfvkcf
gkrIDauuHtvj1pNn7du+tbo4alnY1kEC64yLbDaDXenOrm7UKPSu7+elxwWUzYNA5rKaTDQvrEiT
1pVdCQeLKE3sdJVym9yYG0YuI4kwgkfQmCOAqWIRtqBVlPLe7EjY6EnUSEjkfeoW9eck+FJm73I0
cK4v6jJvOrO3pBBJmxINhYQuUzeDevOhzD8W/lM5fb9uZsX/nNtZHIx0aKKsD7AT3uu3+q5/yl7E
6BVDiB803Lr/uHkUt1a2+Fx1g0icbmIRHruaxvlhVt3kjgKS50f7Zp8+NgyEoBg4usEmTnrL9iKk
oKPYO33JV+xUu3MltcnctAyAJZZVedDgIP+br4hsiyE4x3m6LXZXchQkflQeUrIJBXve35j2VO7s
NPtVymiZX/+Wa7dNh+8ZzA71K6T/zu94ZcudOkcgwOfMQJDlS1M1x3b+cN2IKj7PefjgwKCPysMF
IqILLu4sMDS7C3BeaJd4ETNQ3nAsftPHOThfdC/ymJ88lp70YDFEV6k7JD22Szirn/Hf3/A6HPYm
hOlKAbbexIfTOJfvZ1Q1kIlopuAIRqZ4jyacfnd91WtbS7yAOl7BBzBHdL61pTZWlBA4swmKX7P+
vaSALPUbXIBbRsSq36wqrfQs7WiWukpT3MvJ76T16df9vL6SlfRGY9gZpVsEiEhSjcVSOt0KujDE
Cp3402zciIxjfBFhr6jI4oJ5v2FQnPHlgYFDkRFiZroFreT5svwOev1awz1beYRkhqXNPopFPlLe
6NsBs9oHYFLlXTTqAwJVEQpLCF0FMxxXSd7/0JRsKwVYOz3M9eLLaf5zTRY/KEOvwFHixgSUFT/r
kfbTbrsHrUIErA62Kikr3xTeAks24GHTeZMu8mba/LNqpxMPkGN9Y4THDHCQvgtkWox0ikHog3Pc
i/FF5qr3UnNQCDD9MehOso/U3Y6ez8/s/VYlfSVgnv2oxbOvjxzVry1QWBI4KsoQewPMwvWvfrlu
uDeYWxQtZJK0ZVZXI4YdAziiwN3d2iju+dVXM9roeyyH5knlMGKbsA9R07Au2K9mOUlsNJGZGU/3
E+w08X3aePmN7jEAso8az36fIhpHSVfxBJX3X6zwX+POojjVT8JRAKKnEU2y2DFyIf0AuH+4bgVK
w+XtYb7LpPMB55vGeO0igigaSsKzQtcjggO0GVL0CZBvalTKgIwV0NlTne5DUrbPZWbsnERxy5qa
J+0EaJ9zPmtUFze9+iOysntL/whuSS87t0K2yTHAJKE0Z0XNAbbcgznHD/SUH1M5CHZmOXx3hhS5
tGYj3RcH/twbmDrwbspP6DhQylysB2xAEwIihbHMtu6cAHXc+kYHmJCR4LTq++u7p16edOaDBbsj
r0f6VUsCj1kKjZH4C3GBOT/JdvbUK0MGfKK4ozHwxEzL/JKOanVUmEvw9M44hLJ2ByNIQrMW9cIm
doBMNfnXpPF/Vbn+HI7WTTAG7xXw3UCXEHa2wIieOITRc2g6v6///PVfj8a5JfgpLp5Gtpn6rWlz
xMKi9aSxPrRNtxHYVsIBO8QXQeKMu3pRvVbHWZXiNP+nGaLsab8c6rvuIB2zA23WDUKXS8+LMYIo
3wP5hAvtBLtSQa1oAwMjwYuu6ncKqkPd0c67l+sbt9IsODckdvZNKEUdrQkaagevNfn8yXpl7Abd
+BTA2m0eoFPK3Pnr/0+jwie+MTrKBpMDYnVChwLmH2FVegSCyxvLOhb7ID5sj4lfOloRznEOjk4H
Ql02s/IIbecMyIKryJ+j4j6zf8rKx/+8MMqqZJSi62rJXKPzhdmjXAnWUKCznph4rZ+7j8hCFUcL
djDEusy9BYv+ZqXw0lNglSq1qkMXjsNYWB07dWSwiYAYg8Zsu09anx0n9V7Jf4/yFmvT2i5SOzaY
RecFedHwaNsgDqGwI0eBwWCeHHfwv6MVsL++kVtWFqeSeDgy0YgVszPuQE4/ymn80WiVjdN/ecsg
l4USgTPBUDRT5+efK8vihHEq8pumvu+1dud0Mdpy2a1lfLm+niUJw2st5Y2lZalMihDC1GssAUo6
hYiTRV3xEZLH0FVH/SRX1pNZ2d/Rt/3RReHGfPKSceI1+r91JmIb3ly3KdbTZva5bgmwHGCtOwuV
baNyZfWlHqPn2Hzn5LcKytcdJzeTQDRPw0YGsuqgQUGYFiymKs3k85/gN2GZj/Nou72qMMEE7mZr
fPl1bHcZL+G5+D8TIj94s8qIt4zRA+tzxwMIHtMrq33zCNzm3jgA15a/D/0edG7kgdCh7cjAvd7d
1bfNh/7Fug3hTUIanOmGF3DK+t1WeWc9eLz5cYvndGfGs5HJ/DgqtAdkNh1L8Kd4E79Emb5Szt9I
Hi7BA2R8b3djcYPS2WpSU2x4u0dOUIEpsL4p9+bROlRHHd48e9966bsBOURrL+a6t6ldV878+U8Q
l/zNB6msoS2lljXrx+oRaOohOQq+GP1uk5nj0l2cW1oc8GCKTGZhWSyZbLiTd9bBuIOSEZaM9FEG
M/Y/9Z1WjrQpCFU0Uk0BU1gsr5eKqhwtZgNUxLlHAbfc5F3aMrFYlxpKSmkrmNCPk5cio+31p7Sj
+Cno3EwONTQrKBxtnJ21nAB9dgvQP80gWV1e1nBioqSquCGCYGhIPR2E915D3Qjl3FvpVpbv7R//
A7vRSgJ/ZnZxgZmVZkZ2huNAdE5COM0iujU73l7H/mh93SpTXvp+fJGohRLLRDRbvDf1oekypVDB
gun+zgczn9N6rSooakZ3w/mvm+JJCy2rqCMsLn9dQAjdBrbYT3D2EU/cP+GOMSGv9rKep6Wn3c6e
oFTZCqMr54c1/mt44QQKJ2mYX+VDaqhzWk0CHpS3xn5jeSu378zK4iLkqRS2NqAzTmlon0povYMC
flLh3/AxiCHbsWui37arj//9fc5HhKiG9q5ABS3ffNANRWadsbNgpZEPRzO4jTe+3urqNEG+ITIs
ClvnXqxI6z5woDpxCzM7mBaQyLp0h3I8bOziBdgMFnoWolkYEezEi0MS2cy224EkEvH23jiN0DRl
H0RjazMWiVi7CJRnlhangonZWpMlX8Si/EMHrU/pJVj6u948BQ0E0kCxQWUM9fb55tVtM+bKYFOh
ar7MFRNQSC8HG6+JlQ90ZmPhJH3JAe0zAWGWq5/5/NBItWszHHT984ivvNizMyMLb+Gk7ZRNLQtx
WuUhsXBM1e85v5Fb41Rmj13E/zT0DT+8ZXNRfGK2bQhwG2ye/ouBov3E86wJYWAsmFgZ94ZZu2rT
e9cXugLtQXPCoCdOJYCzuGRyhlhgmhvoYdw0/lajm2Oq/a4SBFDVfGLyx3OYgC558Sv6+zCVNrZ5
JVWl8Em5VaV0zkTX0roCs56caTHPih3Lsw7zyYSEtttHz8ZOdrefTmsGaYQR5iAqAkjiLK4dirxO
WKgDyqNIy9mpy0QmZV6GSpwjrPe76Ye58bJfqcUh7gJGSyDgZOOiPxa0kzUp0uxw0Zm5kM19lecH
bZ/cZjvlnf0z0XJvsN4V1ru2u//nVtobB2ullXX2E5Yts9Kmsjw0/ITGA75VfwpK39W9+ST43efU
VaSYeb+HbQq1y6sKk4gm0xGBwZDDtXgFTKICJZjtXVNOPlaO/dSk9IzjkMmSjVOsXtxXLFEJAp0n
amdL0ju7cwZUrgkMeVaZ6kfD8mFm7ftMcZGaDz5rEaBzc5zrr1M7Bq0XELfjO9MKmmg/OGo9uyrE
OFslypWOOrU8jSIVxQGZZv5i/SN0G6CmUx/J8918kFGlQHa2+ej8KHYiH9cA8vMgiD1nL7+zH8fn
65uyUuM7Ny827U1CXjizOegRgvAAivOjsk88GzE6n3BzEKxL3DM4ZZic/yCAWgn/n7H06gZyrtMm
YPGySXz+UxbXDizDDOKInYg+QaNw06Ru9V3+1H8QGS6dzeaAFrD/fkaOZDsrWrnz4OwISg7lC9jf
lsCGXJ4npiIZPBZoSVJoYLn9qUc0Tj6kp20dt8v0T2iQgNrQOftITCwyiD6W66mqYcZo7Q4x3hJV
6W+VqScnWGYk2BAqbStnuYwcgq/cMGhdUUK80OvRAVaZusQsTmpHTMdBYDDbpx4WGz2HBtJBOZRx
2+jP9eO1drk1WbQyaOIiArA43BGRPm372nGV4J0pOa6lfCjzLV2zy4zWYljhXyOLIyw3AHK0CiMz
s2rwLUEwvOE6ViC9wgTtWk6HxqjK4nNNsa2kxciknf2g3vb30Z1z1zMu7Um7eY+cO//9/8GW5f34
YB/ov2WH/57YYpwwCAhFVnk4LH5EKg8D3BGJKK8B1Mi+lvPLX3wtpK/h2YF2ELzauS9AJaKTgNYy
T5jKH4JG/pQW/S2vhY2q+eXZZx1vzCxyTafV0gJ5dMftHAOtuzD+FkXmDE1W9oWkbUvk5dKrnFsT
R/SNg2M0KfX9vgCC3WiPELU9II2V7lE8hpccMiOX2qXXlfanv9hKUX81gUldAl78luRiTlljg3Yi
c4Jt9tvpvl23sZKWsTQbiSqcCC2a5fMgp+xsqz5GoG55zoDUNgeKNy20o9sv8ZVAgTGEWEyQyEIW
e7GPajM3TSBBziKId9GeDPZMR1e/i8TV9b29B85zUxyg4tTd5H2M2zz5X9KTeZcku/i4hYK5LG5D
ZMMQDAsEj0abdPFN9VlNsjByXC2TvAT+U+hbZineK8lIp8/ZaEOvFOps0ey3ofCmAHKRD1qTapaj
mDmWb6OT9TlEUwRU/V7zskN+7E7Xv+qlN8OYRaOAa64ahIjztXUE4yJPCUSzn2Zuz7y0m6Z+4l23
8vq5zh8vZ8F2aWawQqNPfeK+9d5HuvQ2ZngRqkVy3C9K75oi6YVHBXbled6VbvspfmSYN58RInvl
tc03K0xr636bBy06wmoXDyUMaD4kFNFuaH8O9ny4vuY1CzYEgJSxAPFfMOTHsm/oju8TAUOowJV7
uduq6lx6NmIs5wP0MgWWC2zE1AaTOr7yP0EzEDTO0XQeLeelNPutaL5lSfz5G68G+10G0UoEFQBs
a0LggKvpKiNzCc3++q5dhnAbcTgCDu8Tbv4SgxEXUy9PTsx3gR6tz/+kORQ/hnG8buXyRtNAIrSC
jGJIEbj5+XqkrA4YxOWK5VACeNEMpYepjZA2DgV9qyimQtZttB9WFsaDknKfbJKDXdDARkVpylFD
QmRrBWO5NlQND7mttA+60ZVbr6uV74VIIm8ZBCqQnlsmEEqaG4MsaUx37wYvhR0+3EMVk5A4WPBg
d/YpPKUnCo/RYethtwI5w3FhWRCb4i+XaYNUO2bu6NDzCUQ2hDow87UkZINb7kWmW90KNm4on6bx
wHMjOek9WG1pr0nultteskizeH6KYdCPF9IY8LgvvnIwxjqsNWIXlIOA0IZ709iN2s047dX3BBCo
ZCeZSfHDVPyFEz+zLbzDmxuj5Gk5REiiuKbvGQh98dDy99aumQ5Mb8KKdNrqQKydL9JtcK84chDa
i9zXyeoYYk4MKsMfO9MASKNJr32/fm/WYhPL+tfKIvlVCs3y5wEr6U17I/8OeaMBYdxVvxgq2BUb
mdtrAXwRNUA/Ux0XBNnUZBZrMtqQOUJrBFDLADP4U+1Q3TJYQ/k6QhH2dbqMIn1zgvRW3tzQlR4E
/N9vrC/XCleZVvvCeuaFcM6gsiCYz7PBlcfDDJei9w/l+ua5FX/xtWUvzm0x9lWnRBOgfhIAlE0e
Su2p9IoboZoc9qdsq9uyEqmAlCDVKvPmMC9KpKk/BLIV975bWcCSzGYX5F82zs2aw31rYhFAsnKM
fCPDRPZnYlqv/9X9zo7WbtjT8X2u7mEPpsy8TQO+ujJdMVgXkBl76QGqvGREMIXlQpvb91NcfC8a
deMVc5nwc0ooE4JwBUSGIMz5Rbeb2YrhkvHJCAt7J8aGaeFAiVDCjt0nFjz5ZvysVO1fhBPTEkVS
C6jrxeMptYuk6pl9cY0ifszrWHUrKf09hfav619uza1ghhEMeATEYOf58urSns0G/ko3L5yPvip4
XyMYRLcgiKuOhZXQQhFB8qIXJumx6jSmhWO5t1ETSrzgtvTaT+KGbVOyr1QfwedRXiaZX5tjqfR5
Tp0GdrrR/KHA83grxEbpGO3z5DZXXuSDuodu8vjft5JhTvIN5nSFjur5Vsp54Jc+/4LxIniJguBL
aBpeFMaH62ZWqrticTBzMKNDmfOirRgFEypuJu7jpbF3JoCLqvxto1R3ao7SroXnw80r+wChHl25
nRBs2fJga4fGtoRSDF9yBacWGKMOi5zvFjN8IErmwFdVhndNvSXFtHb5bGbMqbLS02TR51uq1VOe
mzL3O7STm9x5N1WHhLKdVEErBZ2nJX26vrdr/gTMvtD6AIZHenpurysFsYiaiiROe2y74D5zgi2o
zGUXjkodmgzcOcpm+nKeu1b8ElpZ6i7Z3Ed7pmQCoc2cH6w4T/dlr38f0zp9UaH8/zVERvMc9hDE
XV/mirfmEvJkAT0PC8LyBEEsMc5yQNpG8U7Md1T1KSlbZw/mnWJtFH61Bvm/v0NRrUV2FU+6UrpL
46lvzZCS19TFP6YkeYcD3TCxclh436JexCAEK9MX2cQcKmGLWITtpjxb6GgVMheBUernOOvhXy6k
8E7JWpC7ZljqysaWrpwcbj0vbF7bK8WTqKLfKsl0PCNHh2xxbp+0Mdo6OmIFi8SB2gzhgI/HBMvy
OpjoVBX+QAM3hd2gfh9CT5JSOUhP9cOWM1tzoWe2xG6/SXBbFMYg1sOWfjQO8IkX36buyXlXesNe
YJs9SDlSqvve9ZO54lmYHrMhJEEOCizl4sIHGpoCsSwonuv+zh6bB2OEuUj2462tXDssKprvwNUZ
wyfMni8vVIw4j1T6UxUqFGnp9s/W55wdhUyJrCX7mvQ7+1Af0wf90dj/xRrfmF7kSk4B52oHapDh
AtQJGguS/FLimVQ2MDH/hSlg+RCskNVTdTpfpZOpqTzrtB57iDMRjVCjPLkLkxoq2SEszP+sIW4g
x0KyZFBVpu65rAIl1ZRMEdPyrmGOe8ENNltfri9I7M3yBuA2mawC/sqyFuejQBIg4vnN3uWAkybD
d/Zpm6k7O/FbV7XbjWfe2q2GEgpmRgCFFF4XIb3MIn1OTHrFlq6M0O4lfvjTr+Vg+u/eA2EUJm/Z
Ppm+0WJZkxpUfTA6pM9O++QXjpcF6capW2tJndlYXOjK9I2qdbDRcOJzSKIq5RAZz0JwiRrvUW8f
je7m+tdaiTNnJhfbFyEYirIUGVEi3c9J/lhE9W1aQzGaynsj+nXd2FrrE2t0v2S0ZaApWVzpRqmM
qY1IMbvb9j7zlM/WuziEocaDhm0fnswTmEjNBSH0Ubspnrbe5ysn06KLwvdTQNhcFLQHh4lUZF95
J6BmkAMHbWL1QwQXWjjpf3EqKXiIQECJ86JerRqRIWUUJmG71ZEkK9N3eq58uL6ba44Yih9RDADW
ffH+mNTaHPvUoG6sA+Ptk8GrEqVxLVQ3rxta2TcQCq/vcNLJC1aI1nDqOUVBztUhY9/lTVjs87ax
Ac+3j2qZ/PetY/RNfYUIUBdcYjHqcYSOXMEh6lJ8axj53kbq8PqC1i6aQUkDcQbgHggeLZxur1hB
qcW8GHOdAlgMXvSlbY9OFOycGArN+MEKf8yyc+ebnq8jLs5w54Y7WQluEF6I+T4816UklTJGFANE
OZeQIu/atoI8SIclM5yG20jTvpVdc6v70WFj4Stnhn4w3xAaL17ky3GiYkjNwoKEj5QhOA3RqQ9d
qdnNP4Ij3L77/hsDM5P0P0ygrnSu0M9+Y1g9D3P2kEgF2gyUGBmjrL6JjoqYeDU//xX1lbCFxhk5
pkDsLXxaPVZxUoUz5Gj3sN655Q3VV+WH5P0jQBjI+1A7SJsi6atbqwIeEtU/wRl0vkJZL6wyzCfJ
DSvrxzRVT1GcvyhN9u36J1y5jFSIeFZSEliZCZJjn+RLY3GWEeiPXS1Vz470BXmo9l3tpOHP69bW
PDbhTsAqDbJmWCfOVxWoiILnCebQ9xg/Jo/mS5q+4iUUt9pBPWfstAfrZYT9UghXbnchV8I7TTGQ
EyYlpMsO9VAYrRyEteSWSfAw5cmzmlcbWCyxhEXCcmZC/IQ3abQetHEwsZHcCf+onfpT7aGIt0nu
sPbhNMFhxbnkmbycbddr5Io7i+jTS8FTXEqQezL9rdXMVslb/k3cpuWSQKOL5yN6rRdJ0WiHftzB
JQU76H1vKvsieUnM7wW6qdNXBUWwKItdbdIOvXyU4mLL+to3e2N9yUM21VNMax/rX+A+9RB7Oha7
tmfGVHpQgBFZ/WkL4rxy9yAc/r/1LsXcxr7wJXuIENSyg7vciB8dv/lqZ+pGIFxbmM5YNiKjopK6
zAEr1MDMXEGQpI4+IrlBzP2xcd3WPtxbC4sMMFFzY7ZLLNgP2s9/qkU/SaWFqG8ITuu6tZXlULjh
FQ62BOaeZb9iKlTJKCXDdycNqfjua68HGxu25j7OTCzcvs98aK2mFMJERttoD37ySxseDZhs9+ZN
dlM8+91dXnh1dDJS9DZO/UO031rmyuE4+w3a+f22S9LR1Oc39LKxNxOYcYPvA3Ig1zdzqSAqWl2Y
oRJM5008W0Wm/caNjPXsh7HDborBBUH1Os6TmymSF/+cT21x2+96T91nT8r8ZRo+jTwp024fDJ82
GQTWP+u/P2RxhgChwOHY80Ngd86fKsiTd0jLVO+ur3et+nC23kVkYDSkyeSObUWwgJmU6iGPDupX
2F938h7ILMzBdL+2sD1reQQ5PJPJqiwYAi68aAppD2xEyD6oO5N2UAGZbj/RUW1RHt9yK2v9J8Ks
SnOfdjjS44s1kiFW8WhTeo+zcYR9uTASt+/S9ECVpzgOSeLcxIlm3Uka0n4hMoT7fsyDA6I/ymFo
0p9Dnqm/51Iadlli9huJ8tq5prhM38hi5vkC3dAZiTWbJlw3g/GlagGnxZJnbA6gr4QtIY8pnCs8
ohfdh8DOlVDPaMHJyofefjcqHG25PuTG1+vnadUOZKWMVotm8dK3zgFvGXNA6qBKE+vkZwU6Z6zo
EwBx6d1cwst93d5au4M3oMAhwzt3yXWHqlGipykNiChEsEry902Xvx+H/J0WpooX+NNT3sk/4RFX
dnAKCHE79aMfOO71n7H2ERmKYASJyqQYqT33Gr6e6XMfUD7vpCT4zIlvUN+RacfJpbzhjFdNATeH
S4D84wKBOqA8EGhGL3DHvYvi1A4ir16fDtcXtOZ9nH+tLHkemOeO5bzCSqIEtew2VhFBnDWabb2x
cysHhhAMhlzn0NgXd7P2pwR+TGY8nCbM7/WpfumS2vKiSvWKqt3gmlkzpoCtI0ri3C+qdFJgN1qe
AKkYtW7e92kt3zp0/N7NutN0SMjW6cbHWtlGGGVxcRoDyZeq96WVSHAid6Jt+igp9T63qv31D7UW
sJhlsm2G4QVN+LIYX+plpusloP9hZ5BrBOZ++j2+r3CoiWBCVpgMdmsGgqS9DRq9+7zVolp7hZ/9
gEVyoNdyN9gNP0B5so/5c8WIPHjz99mNeEpMd1sMJCtPbpu4wb9tzWEiYOHMjVCyQxSACFixHdzH
RunvOoT2kDnWzPspLpuTzim9SVJ19K5v9ZqvsQUTMfMOeNALZoompBY25KxUOs0HeAOZStWO1lGM
pG5THKyeVcpOloHICt2whUsJM8lUJJ2g1Vq2F5q/pz7ZJRQZarqO19clUprFM8OmgmEBRAVCTC/g
3HlZyNNqhTSRWRWFdZQD+dFRyoegKFsoewoLia4tqmXxjc4s0rMFmuYAiDbA270eqTdJlqTNTpYl
o+Uiti3vY83V0tn04ka2viSMQh36INOeUL+r0fWcqq0W+YUHfbUOBawt6MIuqnpBPKdq6HQW2ttx
fhgkBDyquswPilU4N9e39rKFLGyBU4OcF/IPY8lKEMVjksC8ZLn6N9S2pmwvJjWSI7IwO+O2/uN8
LE/dXqf/MfyQt9Dvq+v81/aSpwBphrR3CmxXmkRrnp4ZenEAmnp1UjbeIBeHVSyTdhxzCpqY2l8k
55E98pCSBgsYgHpqovhGVdNfValCLrVVXr84rcIU5/WVG5t0Sfz5m7MTzEMsVw2rShJ2VFbnbxJK
pq5tjI9Nm73EQ/Nr4xsKB3ZxWunpUJARMWpZbWvDJg0dphIB4sk77QAKYDfeWcz7a178sjXRuXo1
3hhbeFNVjziFHVcj1T5F8GZRfPSmMNtpduG2M7qUnezG0bzx/S6cqtjUN1YX38/iASmNElYHE4oT
Xb4pjfZm6GBAN9pfSal/RM7Iu76ta6fTEaP2KvRydJgWfnyKoQi0qtlyNbO9i/3oSzvJv6tB34jA
q2YEAoAASdFmeVy62Q50GccC9izZj2X0AVZ8L1Gj/5pZsIF4lP8zs3itBZlTBtLEaqA7OcD0+Ash
xV9oLz63BQLa13du7QZw/OkXWGQVF2HIJOCbCVqqbqvUoOgjpEn95BnR8gMKRve1sjk2fflIhDgX
T/0K1YC1fZneljDj54nD8dAJ8NZTfy9kO9rPMOd9mj09BP26+Wa7vAfnJoXHeXPNY2c2tNnEZJC6
9rE2PVrgPbDbIHLBDdYeVO67+ndvefAJ3BZ7ud0mxr/cZzhPyejJMmh2XQBwTauh6kJZ1ZXuGojW
NMiYU/kgKqaS1yCKA/jgNIV7eon78rjV5bo0jud2QNxxRSz94kURtUFuIAZsuVmp9U+BXKL1NvnW
AeRM8L3vjPTQoIe3kUxeXhYTOJUoIoF8IJkUf/5m050CVptiEDMMBMR7GBMRu5T/H3vfsR05rmX7
K71qzmoS9L363gFNWHkvTbhkAdCCIEAC/Pq3I6vu60rVIPvOe5gphRgRBIFz9tmGtUdkqMk/LvWf
7+a/6Odw9cf+Of3zv/Hv90EgJp0y9e2f/zzn73KYhi/136eX/f9f+/lF/7wUn/2tkp+f6vxVfP/N
n16Iv//n9YtX9frTP8pecYWEuU9pbz4n3aofF8E7Pf3m//aH//H546/cWfH5j9/eB92r019DVnT/
258/2n/847cTR/w///rn//zZxWuHl23Za//6/dc/Xyf1j9+833GqRdDFEChnIXhwsfcvn6efOP7v
p3F1gqUAoS2gDBcbdD9IxfAqvAyCJQQHg3SKiWiIV02DPv0o+B2AP4iSp+kUqqwA9/Nf7+unG/Q/
N+w/et1dDRxzP/zhb4fEiU+IJgNFImB8YPjfScSEoLWu6zsXHD/4eWDSVIrNeI7cxLy6ZY8aDwJs
2aM8vfoVrfZ7i/HHlVMQJwl2PUyFvq1LREvxjpjbJU+2y0NXnhqMH+LmP8xgftnRfHsM/na5b3tP
6tTjHJhbFwT7a8wSYJdy8ukFT+Vdw5EdIC7/pUXvLz/iaT/4y6NXjcydzHp7AliDEYTXH57oI5yx
B6giEY+ch/u/LLs/b+9Pt/Mbx+lvn/LbkTXSYAmoe4s8mz0Qk0xl8TUEQ3B7D25+caXg5wLqb1f6
dtTXPfUra358Nnv/LwEBEltb5EicYkaoV/7iiqd65X9KNsxcAbGAGgPbA4xo/p6KoQA0tSp8OX2b
estxbARFc7YUXnkKWzD/FoP4x8XgRYc+H9qkAI/GdzqcMH5k5avVN0vz0RsQlcNfVBc/L8g/rgCB
DYiSOInI30ahnpJusFavVXXrjvcIVkjsr2rcn2/Rn1c4sfSBjYAb813nElsDIwf1Cn3H0/KK8MVD
chVgQcQHxC1u+Gb8lSDh54bhz+thUwpPpJ9Tc/Tzco9VWOlJvZ7kCG7Z7YbrEa7bJ0+ifC1HnVWP
7Lre/mqEgCyzv62L0Ev8AIxlUFcwL/n2lM1pwkTXvnFD9WHWTf0Afq06TJNPj5GaPYvEQBYQxMoy
BGODqnRMdUAyIyZ+RZrIvIR12L9iIhfsgfax1yQZ41fad+5NiPlcpnDaFY7XQdA4IFq6Yj0sxalb
P6/rhMFkL+DPpaJ1PW8qlMWIRe2c99TvyOXMJ/KqPPCrtrXrLgiHtVNKi2GA9Zkdov66RcA6LzWd
iVMoSIBvVieNaeZx474yMgK86mAHXaGfHpqkySAYD8YL2aLkdQeVsvOeBOJpgHfcfNTh0r3SWdTv
bZQ0m8UnGAWTHrmzPYbi6ODi2eNPSTeLwq8XvKPIqJOVwSrcu6VC+rQJ6vYmRgTwJloIYnR90Ejo
w+R3BwQ9PykF3wE/1UfVui0CjMVUOm0yFrKflkfEBI+FgsdQDf1bjFerbk2voOFHQDSt4g7ZK1O1
IFprZTN0jDx1+bFL5ClJHHHi1VYu/tJvmJZ2uRKLn0hY8C3DtImHKPka0O5+8SRi3QHn5MRKSNM6
XniunpwdZSw+SYnZRPddb9fn2j+NH+S08p1EEsNDu+qA5sg1lQzYdS+nHTbkbs28dYDw3fFsuxQE
jvFnhgOCzQDAhp/RaNkLH+EdC88i30bI+a3GS0UlPdLK6z7ArbO5HEDtVMHq3MyB121YN0V5Jfx+
BBcRlUCWwlhnr2wKblEYsM3MBnh7T45AnqPQ9XZKpIBCcHbTZ1eG7s73mrM6NdvOr+bcwalRIJZ7
3aYqai98TfUmnF2ek7DT15bUbC+AQG4XptSjVYK8OTxSz7FxpvuY0VN8LdwmUVDPGPSoxW/eh4RC
Mdim41MVUwSF1i7Xb3PtILc5naceIdpTeha2KdKesSUegPITtXVbUMXHaOZ3eqxGbLbe7JR96shz
inTz0oYcjrxBRI4nSsSdBBn0bVHTWnq95SsmMfP4pMN6LXTH3y3aglssDuSzTrAbWgo3reTWsX14
oKHwEXkbzrgtGoUCYiS8+cJV0XwW1EHl5iOMKO4CGfgXa41HjXZgX4aeVg9In0S4trCxTpDjSzrg
k4vnYzIBLC/Bg+NlVGizF6DamyxIxyE3qfO++kY8a3j9nY8dmRE7rGDzwOa0UKEQZ6c1dtSuXo9j
K53zVnTqgIh3XlZ+F7wQyuUTktflrVN5/kGPCRzJAKbpG8UG9rg2qC/aeh2yxJu8jTTLWmckINhp
4YG0b5Guduu387wdCB32DSJXgZKRRSKfHcHWCCkLihrGF0jsbGPsX8mKD+NNybkmAzI+4aCX1/UU
XrSDXY5smO/9mlKnxTL0gmvfF/JtNjU7ptywN0TfTkfaIzqiokiITV3B8jHk3gYTs3VvHeRyLKG2
5RTPQSEjuJ0gZT3Ztkkkz7poCK7bxHZX88yHYqp6U7RBPZ33cDQE6d1SczVORL4G/jxA5OpJs7He
kr6DGCveY+HRNpf1MCNtJWUU/i2+SHJBBduQZBaiUGsQs3JxGuTfgKZWzrqnT8My+VudKIvoVuQx
l1M7+pBGsPbZVJpsYnd29gMQ4h2Md51CulCc1WqRMDGrwMrNRi9AonzYU3U9zca7qOAzuavSSL2A
FyqQAFMnwwf4gPCxmdrFPcCzD/mpAwNPGe7SY25lG3OMRfh0iyk0QogsJ3o/0ik+X4QQt3BfFk+T
t4r7xvGQ2Dz7NDnyZiAvVd3329Q0MZxifNx6uOsHuyVwkos1qduSuQK8P4OhzzNfHIRU1mkVgNRo
7E6Q0x4hPJcXKxmtB/3ALGCpNPGq6Bcjb2YyrpdxpZMNmrvwlS3JWOeca9pnrjvVPVi8kAxkDcTj
ezcw9m0dOvU50LB5XRcWhHnYaH038Rnp2UxHMzYcbkuXD/rTdZjFUTUHj2HnkxekPMMhudHppps5
ojpHoP/HDsvyvur69a2tPKA4WmOYqhDXrm3YPNi28Uvlp8hRHjyzkX4d7kK8qULOTfXkaJMca2Pj
u9YDz71DMLfNW+0Nw743znyZTF59Noa4B3aarJd5k2QX3VRjKJ02yLvZ8oWEVw2ZhgVhuTU4sKuB
SA6z3ubkVReG423kSGKyhob2wdZ1cN8g2B0W7VH/JoNmGTZudQoLDpgHmovm46HDVP5rmSvn4AVL
/4V+qbNZsMCtsXbT6auK/bq55Sxeviid08t0ZZDmqtAFESjQzRmSPvmGcZcgxFepGRSdlO2DcNEP
na2rt1AvCOmlEYUnl7+E5zjlvb1QQbLxmWwu0aB7u2hBUnQQ1sOVGJqQZ37f8zNkm9tNGkwGmotV
g3nAWEfepmaNnqGYS+9htwhvyY65m0UhQJvqyhsyxyd871YatiYk6LeYX5DmsPoYNMctqXYhLFgg
s0uXi0oQKqAz8u3lSBJ5CCKrrhw/7A4Lb3pwvttJfWgKkYBNxiTYc9i1bGUnBY4Oz/ZAgcgyumcC
qnT7oPzVfUHNX8linfHodfh5ncO4NspDX6RVmM/j7KgNEUkAr/o6VLw7r5zGN/etZ/09RxWEsPMA
2coZa4wDUyeFlHgdjvSKiD6+QQkL1vvsDuOTHd3QQaj0YpzCxbgtY521zzOsm7eDbpextN3a4kPM
4hx8Q9BEUSGM737vY9sJ26E9fY+61kXcSgoysW75dprIeGXjrt6sdO2QM42wnaWIVYDgqMU3Hbbq
pTN5Bz7kde+2wbHteklz5UR2S7mDMXs912QfmVHVuYjkybUnlsSDg1WXXjoUnuv5iC3rNiAGpp9t
ukBKHRm+c0VYt9kqx3At1ZTChgPbx2tUG/VF4LNks5mDtpLzeHSOHLX1HdPQ5mcIOewuUqZCuB8r
7kFKLFx7CgxPhrcVmdhuBrGQ2EscJmdN5dgnO3n0AhH0eso9GfvbKRyhPOFeVSH7u5+nNo+pgrcX
FdxhOZSRjUXAfQLeBJul9LcrINVn0a0ApmGSYGGHJPACCK1s5+QDzpAihghxgEkxqXLQQLorb1rn
W3jNBfx5mFrSvNlZjvrcds3C9kNKeHCoIz3nBPT8cqaKffZGd3AKCRYWl1M/Bg/VSJODEHjMnEVi
c4GPtniaF6+Kyx4uQB+KeKlExOLINmx2W6hK4M7GM0TvjZ8kVsgvbAZxz8Ow2oer6VE/O1UzrYdw
JX6frf7YHv3RwOveNF2N8rwbOOLCWNAjrx0Oa6C1S7A2iwGnLxpzHHhPBJHG2Cttw2rcmpiIo+Sz
voydBRMJUkcLZsyVPFrJICu1Tp2+YOQu8pUu9jHFOzjjJEK3Y5IGSL/ovSG8HAXqo0vPD3BA0Lol
Ox/9wHqB8iJMH40rah/7pLM2l54Aglf0ocHZLCYv3rOetMeWViqXzoI6J46rGg7iGGsgVQimXJ1d
RliV0cDkZjCX47yIMuExnpIoD2Z3z/mNpyxOaeMkOYyGcOPmJNp03exiD2sSqKzitDNdQXDWCtR7
iffgDaI+T2rHK43kdoMnKM3DfprPPTlUeScGWaSnh96dFl3AxGd4VD5S7Cn4t++GBMg7YoSW0wpq
TeJOVT6DRVnQEDX4sDYa5spWoGgfxVllmAe3zqa9hxMY4toSo4uuxiu0aZ0y6aS/E45eD9GS1tse
7rNlqtt0R9p+3CQ9M7vQdbosjRKnhLi/OzjJjY7sZknZbh6HIHet456Fqk+vUL6HKw6DlJb9QHSW
dFwsOSqn5S3RsFvMPTOyOG/AOPqIJb6+pUr6J5Sy1Aw5pqttcp92gk8MflbLqm8dbwpJkUjdZW5Y
y7sGpeYFkMUaSx2dTybX0TmbIlE/K0h3d4PlboaEDXbuhKh+ssEd6+sZkmiYeqe/mqV9A/ZPbfgp
X9cHjwTjC8wUvvXD4+o0LFYfU0lvoofpPL04AWtJFn/JTN6n+18Jsr6hXH+/3jfMSXWWhpH64A+G
ZARkM++mOVvz/gLn5z39NymDf7/aN9wJkChVWn1UGvkhyZjpWJUiGLNfYE1/B2d++g6/J1AjmBkB
RuG7gyJL5BXLh5vogNiyvMmxWAbMB2Shtr+mVH8z5fjbpwu+oZS95MEcrR8I1cmrrkRGilfYe6SY
INDUQqtYr+ByJw0ER3/Csf8H3f8GxPAvN/80GvgJu7/9lG/89a/g/Y8X/IHeE/93iG6BtOORik5Z
3Vjbf6D3XvJ7gmDp00/A5EYGMcC3P8H7IALmf7IZOyk5gKifAKt/gffkd4KcZDeFoamPH0fRvwPe
A/X/GXKDsTki0iCW8cAjhwAAKUI/Q25a6X4V1TjmcXoOVEvlAbImgBh5R5kgBEu17Ai4ps/QHotC
qIMv63kXdv12XkGWQmNpN85qWNaRvog6I/NeyA9qR+gxOOKVWw/wzZw2Gcwgxwxezo+JrZt8rWm/
w1Fx2SzTnEt+EzUOKdMzbOPbkcwGNfIO+NEp0cdvilGiHHNkdJvWbZonfbvru2rJV7U6+aRk0QVJ
j4LwZTXtkHsrFXmUmNyh1Weo6vvQnXXJqm7XxXIpEs9A4VQl512drLtwdYFTmIvKNGMmPfux6Fjm
o5jXzLjyJu1idCsKKUOkAklwMbChnpu7Fjt0GdEgxH+hH+3XPjdoI/cJfJWiKMVoMhSo6nh8DDDY
yYedI8cALShqWlgpt6h/UJw4FVyDKlSNbUN16eAwwvopmzXd8gkJx2HnSRTIn4MYL6UTxztLOMQ8
kUS8Qc9AG6m7kusI2Kg2ptCiheoNOFjeBBTnBnLeabTozWIdQA/r+CkbRGp7qd5xNbdbtz9E03JI
RY2C48Hh3sVE62Nql48Gv3hiab5WjqTZ0kQv7dh32RAY4ARNe8Cx1AO1IV8wGxmzoFOlQY+TLUF1
kcgFiAluUBdJkber/7I4t0uIbEEdTDwLBAsQE1TtIoGeTyuEwqTzuOn84W1EP5jJM0BPcEIczYzK
dfLwx+tMxsjmjFRFCz4PJfhdr1W4AR/2VgHUASwIwlfEJxxP1blevG2CZgz93LmYv9Bx7tqZPeg5
aDN8W3sflV0wgZM19yhvl7ErJ2d9dfEXLEvhwl01aF7mW0uWC9HBxPP0OtrW2zUELAh39wzYELI1
eu9i4V8Tj85cJ3hBO/ux+GynaFtiKcNybUAOkkVJnbWO/7BHl2azBlPQXHRyzMaJBsjIQk+TnKs5
6BAxG1Gkzy5aj1k8Rq/OsD5YaBRyM6FNrUEdValzkfDlLOrpdR8mFxCFPIULw/0l3SXvAuRgwaZZ
IucT42IkWFXzfuznLxB790bjsBHQWP/4yEGnb6SLKGtv3oINcAGO2a1EgajIl6LdW9SAE9uG99RU
Z2KeLn3nNULfsqAozf2QPUZsubbmEGqa0XC6iT3xLukpl03tdA2ZtuAbw+4DNFb48o62H2/UyPd6
PuuqIEALMOLD9pIUkxudS+7d0SjaN5WGzgg9L1ir5GmUKDdUlZPnOBJvpBZ4NBJOM185737Cn+jU
i0y4QGePmiJDwJ2rlwSdeuYoeGZ7RxiozQUAxGLQA8v9cYEbjQ8MVV/x2tv7Ekb8cCRQkXwFtPce
BvPzorBiKwwqBbYk0LTQVpN96qxwuKd+5qlDBOJy5rv6DLy7a7nMax438ZG4zQM8HHIZOQAMWqsR
59rZfCDmGVbEMN9aWdYSHeSJad520dpHWKnqidftY5pUPG8akkVGFMMc3PIf+gk912AqN1O2XEsP
FAKfzKwwKdnLkEwZxMh1zox5lIG9mN2+z7RLHyI7iqzl/pthKLEnQLGKNXdj1CLaaag/VlYQVb/r
TuydIDhPu+YingEnwg3qio+ycOWKX2TsRq/oqdsp3KWnGYHGxk9UfNcP/SNfUiQDm+UyyFGdK2/C
1x+FyCWMkxd/nX0gTTXP+mRHJ29by/qEuNNzHnSHifDj4uJDtWFrskpBGzI211C67ietP3w5+Ijr
DqassT7Phg6rQNAKuDXq+sl1jjStSel784OXYCoTMfTJC+Ulal4MUyBIQzbF6T/blDxNJ0ya+I/W
THBeweVBqWeZUeFZ7IitPr2HhJsydvDYqjGFdMG7npPxGFIelthR/Yyb9maM4YI+R4Ub0hcPXS22
4ywevCqP2hazj85HokwgN+P0bldEMnbjYpCyQ2gero+zCEXOnBBTigZd8VSPj2D8aDzBBp90zign
92PgvMj1MQUg3JqPikbnAcAvRyP5YvX28ahVlvbRK+/SKaumcRup9WlIYoSbrMN5N9el0jznA79P
Gvu6BCeojwXXAKAyYhwolhCMltsB6hfjp4+s6ZDkPPlt4VdFONGjiJO70CJ1eKj7j4Yx+C4Pus5i
oc+WBfbBSLPaNWOMFBXToz/xPZhG9Thwk55nq7tAClWnhV7Tp1n5Xx1DZ7agOewr1yJdFVb1GNNp
CwO6yH+YQ3upqimEhKCB72TcX1eg+c+RAlAAbmW50OTKCsxyFCfbdcWUQYVxW3LKn0cVgEATJaoY
6Efi7D0BQJYRrgpt+2s8vWVNor5gDc42X7e7NpwwkdS6x4PqvBMIGOO12pO6KtgEDGcOHLj2zgNw
lGRB56b3MGleN45nruoet8VVLMzl0hTxPB7gIWXzpB6f+CQMgJf4hXjjrTe396ZCMCia8nyY4ecH
AMzAeS7XNZ1y18dWv7Q8T2y77SqcggEfo1KPGM0HQHddb5Fb40N/QHmfx7zGm3LB0/NmwgrdbhNR
YffByZkH1BNZup5NJIZAfnL6AjHkofE2FmAqUAYEy7Mk70h0MXcOggkM+Yons3Nj8WiGOSMUwGXV
RmcOiW+QcRIUhL+3iQRiP7kbU6/ehqrOL1OnenMdgQfYeGkRojKI+yHZ+cDscIDqzDbg3CZy9MpO
uYXfyJuJjqg5LBCmrp6P7lCZnKXe62DScqR2xwSs5BVF0CJDzmw2V3eYNqI1l+rRgYtOhiRA4D61
wRjIb7eO28fYcYif+x1ySurBxWmqETE2dJjtafempu7Gcf0n1EMYVo7MK5ErffA8uMck0sR5soaY
MvQlS7Dl4sTTuQ90l5IBdrEpzvH0VGsaPzh3WhdRjkGWntwtB6ree3ryOiVAgpEGadvqPZgqmHml
e5N4pfYcSCbW1m74PF2Ma3fAKobgh+4C4/KNBHSKaITUZqSK09KT0jnWsi3J6Po7VwLTcjFQrRQ2
MbB3csSZXwg2byfXvjHgdU67oOyoPpVZ9qISWxQE8z6pvBvbik3ix0MWUpfkdKUFasgjxPhTMa7I
omxaeatWXZ0ECc/weopb9tVQfrnK6sHQ7p2y8BLWaNmQmrvwtLictp1yG7KX2LsycwwZNIiN2Mbk
NapqZCC7XY55/kfN03JQ4mrqWJTD76WsRQrbKpyEfY3b4rl1uwNpfm8b18BIwfZgesM/NsFwqfdb
D/csek+Z98B4u01FeI+V32ReKCHZEuJ6TNo7gFJ1tnBY3Y6ePFdt9+r2p2FJ3EP6qAHnDATFqsWe
xfh8N9LmCg0Ult840KJJHkYTvcsQXiwOleWM0/RQB145dfV6zvjyKly8Z7moi3Qa/V1n1FCQxrkz
43qzWrvkbMU4gIOqk/Vh91VX4lzFEHWRcLRZ7cH9fpa7GoWhp+2YOY16iStslzh8i6C33SbFUCBv
lTEZGvg6R8Tzkq01qXNpvSCrXERmEhj3lD2NN3PPqhxxmCTrMRQumHAD6A+mbFrqMEdcTpp7oOaz
ZjVZG7ViO5nhvV4r1C/ePpIftmoSBLFh4KwcLHjrYewl4m6zIC5iN81iBn4Kc1E6VE3eK7/K3SWo
twP118Km4jqt3QRnCCJrSS37naXPsKKoysSnNJuc06R0WaEyJbZQKLS3Hq/uKtTxm86bnNzt+RFm
sxhiIjspq3uBmnBo96mRB27DOo88ftpmUTIzxJIYjtVEAXhFp8RBL8ae5J8b5WOQwNz30PTIH+sU
XD6a+OZk0VdW3Zk7rM5Gd/5HL4ZdungbHTk7gJ3dGZiN6BUbYvPVZ+ghQ/3l8RCljUMw7hxMHkG9
9RjBW/WU8SojIsuUEMwQo2rKoZdr9tDCibkMLf7tDKcPmGE0CVCOByB8+vji+mGpoMLAwDfK5058
qnA6NHZ2tn5rnytO4FbqI3TKwg65F6tb+nTZWhmHO6/vMXgIhqoUZbikBgNtuQOeW+Wi7uM8xTw5
ddAderV7McThsxsBVA37/haQ2YuQmMXalqEAWepboOl3q4spWzTZJNcOyrr4yV18joNM2jLR03Ym
HjuQaRcDwywJBr8XlC0IK7hplnq4HZR/jRCB6RC7/ZLTDg6OS+rvZQ9kncglC53hyhXQgsQGYF0a
lLZncTECRCzAJbw0OGMLAbpiXhP4ekc1Jg0GJtElkvqKakiSsxig+GlJR4egNc9w3p/zyAbxpqMa
B8qp+/AqWB5gPJGh+E42Xqt3I6NytzIEGkSDd6w7OEwMgxsflgQZsnqA/XR8ZBBQ7imxt9Yd2q2q
fTzc0MpGkR6OJEbEfDByUNnN+ApqQrRVs3MDGALGHCP6V7A+jnCHOhtZilav+gL7BFReqGoZsqMz
zNgxvIyxMJcZWRZeiiCqAFB41gX4u6wLobxNsCc7U7xHMntJDEqJMRgOEVYXwHQ54Nwuhg6nIJTg
BNsUxXOPjSkivM0xkvRyUJ7drJvuWfoCXhB4vPMAhoNCo9TtdGjL0YXTRYdHLZ8VDHcRGltgPI8H
M0C4TMDcK2hybqo23KDGD2DDtJEjT7Ze54vMOK2TJwnG2Uwv506dkLKGcyCP/PYgT4bMCzVFFTgY
LRj/HFmwu7jB7tKE0x3Q6zR3MWnPE2/4sjAWh2IjrXNHOpuA9wZTsGWCjhOsRBzLuZfOUTky54GS
jeAhKDEu6hbLAXiqFtuzHo8IbWK5bhGn3CcpzcdYWuTCrDv0tKBaUWxJVWw/+jXGs+BMaMOsU7Tg
JCF7Sab5aIYlhx0+Eqa64amL0VlCD2bLIfYAJMz3LUgTBRzAUXl2tIxZDdNJvK/YQ88EUtmxQUud
h2Ce5ZvBD8ASwMg7A23vSRrQyfFawsA5SZn0c5yWOQZepnBXOoOMU2dBLPxsceZ4xwEZ1KmFQ306
HByFojMw/bVpvM9Fp00hrAGjhm+aqu1zG0U9zOl85EVreZwq/4rQ3Szjp86IL8S6elnXDxibEFUE
HHN+oEmIfqi9vEuj57bv886Gh258iNL5KZqr7ijbpQHWM1zUGGHthtnH4hNwYBAObJ5a9oqybOjh
x46BNG6iqN7rkGzhl3pfBT5q7JZg5qHZFYzx736AEmpxs3bkfTlGaGKUdHa9FrcGwxpARmVXx/dJ
h3wDqKLCrGtNkC8xLsm9ZMqxH24iAaNNVV8TOXzG61nsDjtstUGOYbfMw3mmpa6a46wlOAKIXhdN
kLVLcjLpVjtQCR58bknut7opouXA0uaTsQV+MYODVteNd8PEAFKw1cv8lL66ydlc1SYXjyqtGU6l
9N5r1Lv1PJaveP6zkc4bySa4ziQIF1goglGL0QEI4w4exbYNUfUpky+M2gjX61lurnH24pH3qkdN
OjSo3rtr27ekddzcuO5Hk7Iy8B0sChTx2NMWOGjhmZa6aQo57CKG7Wud0Lh4AqMrB6+CXRWOghp7
lR76Z+RTbGcE3heYyiZ5tVYvoPQUS0RukqF98cfg2W+uwS15RJEO61wqP5Za3nutnbKB8HuES0gf
I2WAnJ+8U08xakI4QNdoYcZb0AYuO7f+UsR9g3IcHqC4Mmf9O7Fs1/ftBvNYkxFCEbXcLEdfhe8B
JaiU3LvV+jea05IPKOUhSt8No5sjfheCntAB23IMtukw3SZ+/ejKhCIRAb9nuxNLwXtysb9nSIPf
9K6PHU0nS1ZrujMLihjiaInmJ9glNRquwWmBxrZ9V/q1iPM22APuzFQNF0qfNXANmWuMCGssB2PX
cgoKwTQ5SwCmVH6xcmzzoEPMMKDa9DXkxWpJNY7OYh7Gh5FjWriqsVwRbFFwLHjUht5G0fWZ2wTd
whyW8fA4IiI2owF8s7vluiFNlceu3ozreFu39A2ErRcR+pfL2GQCE2g08wvyxrHfOej2MlOLYRsO
5ASwWgSkv7s9jL6HmZLMCZt3jtbC0uQW5l+36UDjfJ7R7zoJLyoXqJzRocRsti1cd02OCTyhKvI+
T9PL2OAclWuMCXaFDr7V/OBBV5X1lqGMC+mBRIwWVr/B5xxCIQImUDCCeRf7ZxIICwW/MZM4+pGx
gmjJBQGsHb2Yhq0LdHJd4M2aehtx+jnMKd+qSm6I1XdCCdAIwboYQT7UxgUqrMMtIiQngPBrgSqI
o+YOvhbchxBnfboofNf/j7nz6o0ca9L0L+KA3txmkum9lDJ1cyCVqui9Pfz187BndoFvBruLuVug
ge4ulZQpJhkn4nWhJyMg4jNqzWfeNWRAApeuYRQ/FID9VVW24aoZy8/GTT4d+TV3I+q5oEfZ76u5
Va7iOAK8BoEeI/u1VGGsB1c7TIoNIqh34GUhR6epblB14F8tG57yyPublflX3Q6HELhCzKyyGiI+
DGn0vj4Z3zU+vrWuUYIHfTdqs+HTVU1rLXV8L+x3YqwZTjvUTlaDWLWYPkx8OugibWAm9VppXrd3
jE73y0IerNRDgNIypnmjtWLIh/gMN65gxjYSY91CNftSYS1fqFbXrunOWt4bfu+c0s6Kg4LjnfXz
3XpITQt1S0piRHxyObM2dh/9SC9+61ve7NC5zrrhbFtG+GhvlSqO4WqcAq09Kv1gbEXmAiP3VJyy
RGCo8MB1k3mbEzXcAMKANQJcVANsQd11X0pGZJITdQdNGME4z7SgmVasZNH/JBOgUWXr1bpr0nhd
Vuovs7SfTtlDUTdtwCNCiddT5uwJ0YLlxtes6ejw0rMqDDOIB7cJmnS6IJIX61Zor/mSVUEA6V0d
+Phn0V/klFrrcoY/ad9Zj/uYUnAWvdbY+IbCbLC0VVkX5boc05h2qUBWSA/FtLBV4dI3ZuKbUkH/
0CrEQBcX1QnJX4+TesMNRcCJO69R3bzbsZav4qIvfJEqtR+jGVIszuDWMa9VjwqploS8DEn0jhrB
z4T5lXkNoBIFa00b/Nlp6VdoSLQAs/LsLPiQyui6tSCcl/c+0sNFGNCn4rPM1fvUNvTLbH0L+tZF
jlekeyrnG3AF4qL+MPdWtA4TUvfSqFhViPrWMca2bV/GdKdW/FJU5rdk3craqodqUw6LPmfA5soK
inZlNxY7Cgxv19nWHyMUGbNbFq31nFnRjZw1GrNil0zKvKoGWue2nkBByMOTDpNMoQ32qrSmHBty
/aY2auOnLddeiHo+2spPXIfbQi/oSztQAB0dm+GONrvGs1vndd8xzFoNqRVl4IcyKljWnJeoO3o7
D9jI8S5TDM5Z164iaxwDMyugUiQxUh6TpKVVBz3PddY8f6LeO6cjfkhWhiDEgSaxwXZ8cFZ1Pdjl
j1C+mvSGYHSoZ1ibNDtpifHMHN3vQ6EviisESnaM+d+d441xbhErLWKMn3l2LrUyD/sofe/qOqMF
mkC6PUYrozEo2dGJtHed8VKNV7oSOitH1gFRvNrK6glkN0LtVw4tKHtQySKOynVfpa+Jgu9HGZ/j
aL+lnbpwbHm2YDPrmABRBvdk2lj5No3RiVNXWJ+39kwnmPSe5RUG8jurTn4LKyKC9hN90IfaRM/F
DLRG2vF3Et23JtCTC7dEnE9YShRS8VWXcybCu7hWa+9k2iQBTnJ4N2l1aR3M+1jzSynL7W01kFCt
6OhLGK7sSPRr9En7KumcfVUjGrLACInKndZ1Fm+0tr+7BkyWkA6C0bqEFEXHnkeHYqIRbzUGCDdB
bCXFoYi10A+bCtHWVBx0RUGe7nnB0Pz2KvnpTlXiK5VjwoOCxia6unVNL/ZLa9wPJcGqupNfKM1/
CWBEvSZ+yYIGvdXBWuceM1tDi9NZPocUW6LD9muuBmaLvH8lGe9POo+7KS0+PSe3VjTMEeoG0BV0
u8GQ5+KUIgHvx0+280Q70rycwzQPO+LS2RAQadrB9r6cfF67kTkck9E5JWH8Ky16RANuyoWyO2Vr
ZTRZrhcfYoenUHNynbkhJ0KH5qI0h9Rv3YNmdKc+d1ggeiTdYtWoXK1i7PQ1XXntVzRTMmUPeyXR
3k7ys3FIbSYBju3ehcd5q+tHU4yv6Rz98bxYY3BpaasrHrqG8ICVlbvfiQnv0Y7qOyfiGKQ2Lz4X
6i2vmp0yz+aODVJfglNtg8rx72yAbOuzBqDTujaQXZise6NWtoVsLo6Mfvcto3A58CqD5d0du0Tx
nYacmLrc9XWobJmSZ470ayW8U1XEMBFMwqAVOhKvRH94KXTGVFu23yNBjdrf7Md7bXrvlg02IE+Z
nlg3ubLTcDuEZ0WVRdDD5QZRNpyn2X4La4Ut30zvXuupwRw6/Qrfcr8WBneWRWNbt60I+lTp0GB1
YICz7Wu6+0vo6XvdD/Glqpq3JFJ37Pqy127sGis6jc/U0v6YJWcIvRcnMeebA4SdjfnoS45fJrIa
nVt07Z3cPnA2bouIKazPsS6AWQ26CsKuEjGVFQvcaSLXbWLCp5Ojm7XNTrgpQ51RhUHozjwIdfbD
ouZfva9WBdAhEi4rn42TYXChUBLnQZINv8o6aAdQus4s/2g5KQRTCLBcY2y/YwgauZOG5sScuup6
2QeJmB59GH2XRgwRP3sbvFa/o8LYR651Nr2NMNrB1xFTcXAtDOO6TduPpDF5lpzsaZAWt27rIfkV
Nhktv2rVm6nHtqIm4dVODV83hXKZ0jiYaBODasG89Enmga2VRJWZFeo3Tz5qzdtGXTUfSrPaIPAv
jqpj+nnH4+vO+qbWTSDB9F6KwrkneylTln6q1sma5QOLU75lXs3mZQzTvy0K/iaJwLhCWXHxJJN0
q9C3jHaSbfoOEZRX8PRYo3uQmX224tpZxdngrmU7nczYNEgYtOtDhBZyO4jyMon5Eqo9afbZ0PlI
aMEnJ3bIHMw2/HaLiSxtR/lE+O1HkRL5ltXWfuokv2wYwNpmjc2kREE+JfA0QwazL0dJv8iBnszQ
n117CovCPVEZV4M1dltGhz1SiNIngcH2s1EfAhLsworFf7r91JLK95o2flSKzTJW0tHLl9zrI3+s
oBaxM2xCNjmv+jB0AczPaDoRLbuRVgVhpgCnWCaBKY1R+WPS77JQpkDulrErJtVlDAWNRUGuHMtJ
v6fxMK7Q8k1weEXKpW3HwOswR0UTDf2IiHZV6Oe4GtXbMCKrbfV05hr3T8b8mRpwMqw+Abiims+V
tVW9ms+QJwwOCz2yq290mC2/N7B1KWa7yTvfFmaMz8WOEB2/YXPYZ2bTH9F0ptsEGWc8cpy5OSgw
qV37tEzeCh1LT9gzFplOk67GzMEq5Lm/KtsdTxzwq4yw5KPZywZEpnbOaRf/snViXCq1WjvIo/3U
q38VedLwDNLoWFa6zXJr30QzslR3TA5hYh0rS0eTk9nvMbldIZrdaY6c/ZCRyFTm9hi4pvT8udfA
ICy5NUK2gzqZsZ4YZ7be3NIHAIghD9O7ethG88w4ZbZ/UxizuS/bbR/ToXZa/tS8lqmz7hjlu4K/
nuNEiDw+BG1C/KPXiJuNpv+oisIvInV+cVz2Q6D0efPqkTKpVpdBFDfq3gcyKU5IF0LQRmpaq/Wh
1qyXquWjMOb6L1FaLGcunN2ojl9dIXfFXEdr6SEGCUv5x+Jn+oJR29eUheh11GqnGtlb3sNTtrb2
W8f8BICsXsnkfEvpf30jc3aIQImrmtyTHnM7FlbrrPqZ36gFftvgJds1Ddvt67xPAsXKXEBUjrPB
eStcKq4ilGepTmT8aYqGhg61QHuaUjJM0Ndne4HVppvwA5cieckdNtHZyrXOvD84YOR+8OYYAUXz
EWfjb2EraysW2aFSd0PO2CLUbRYBtrbTeBB2d4/K9lDpjE2TphX7brS3uSPLlepqsS8bSOC6rvdJ
2c/BpHByOkqmr2VV3IeJeGO6wZHnBK27lrafjtvaPouvExKOz1aXVWfarh/rTRNjdxCms3er5r2z
4XYszvpVnHoXaVMMPNOim3LKc9KJL8KGKRSjsmPbcu/jYv2uOu8ndfO/ZGAzeNTzS6kYm8ya3nty
LWAMOK6yEkqacuOPavoTwn8p8fxHtPG87ynb/mAOMIDmrVRt85ga422coD97vJ8Usfk7Yk51S4CW
OWxv9ZhwDqVkZCkdlLV0m+WhxcxREUKgu/xRumTyZfRdK8yw8Wkw8t+i7nD4aEPo2417bIAgRKF9
5U03r42+rFbqO0ouuUICGdbVfmq4RAtb2Yfpjud5ITOjg2gg0XfzmG7m2oAbjjMgpzF9ZL2xi9ss
Zdi0L7nKwaMXndh66maozRF4DNWKq2lftEaQ7zPxMHI36RLyVcLtO0702VABa2ZRaFu2NOLUKvw0
WquqUP2uYV1jicGp1NfFkABotmhgZuk7KTuTVWaSNFSQrsNanrChGaDNzWtdWu5ahSNf6+xjW1XV
aO4s8egR1YXN5E+9imTc7uezXpb+5E7qquwvQ2gi4bFfnFLdjc2Ie6rgwNO9n6xJdxzTu1nMCPSs
2J+EfOkL7a9Kl+iK5DoYkL9hHd+zpnzWsYh47pnq47Q/j4PW7ShMZzU5cUoOALuThYLbBPCv4jcr
wpzETs8ALh+O/5KE/Q/JXBVkFn8D+8eEdtso15nSjivgmRrqREsHdoD2coLW0euD8qZaY7l3yu6Q
WCmxm1YuNx0DYtJof5w2SgOp13e7YumypgubOW4KcEkc8nGBcpWOdTzCcHyBTShg4DkRv8i07hVc
P6ZjD5siqqKi3WSh0qziOU8DB4f1alElRbKvznVEVTamFxOiMgl/23rya7FUAJoWwg9FuxchQNTQ
i+IQp0yJU98GWALqB9sudmqR/TG8Iv828/lBvJb6Y5X93smKz5Yz+p7RS9I5j8XJw6wXTipWj/AG
j1DuYqYObl2HAbStqrcuNvam6r7pObevVOxpo47FoQll8sWSqjtbmvOVXZFkVVptuaknC59VuYbT
n29ddis8NSS6o/5GqubrmWsdoCE432T0J56sfYwl5bLIy4TxS6TzgOSecWrqhy+3mt4LR0v3PNLu
KqWabls7xfnQmc/QlgwbFchOS6b0Kq5cdU9FfreGStl4Sf+qpSWeTor3XvAETqJNrzEMfdIBrzWy
AXiZBQYvkDVnIKARDxfYYeaD5fVfGlHpNVyvi8FV7ckizaP26JgYhQYIhnXe98pBtG0d2COmtAqe
dr8uG2O4uENxy2y79IGb5HGOQewUPf3Cs8jhZYqfWBh/e71+WypZUu6kVLWNZsQ6MpXsGwlAXw9A
7DRfANqbtC4imEC5CvPWCJAiEIS0rJvJzi7B675U6y+nhAGKVVfuXIYFMvznbc2abrRO/Weblixl
xOx3wTS3bVi5CSTxu9DVoExtKDmXJYbwBcCo4coFVFhHhjh6do0zcvhCrLRwurB4PaodQouqINec
Avq+4UJkUMYz5So04ks76GxKE82pLlsJz9UEsPrUiWQXzzZLqUoXiVKR4xypl/yc4mxY49NU2e0b
etzkoUE/R0c3yggcvXmaHAKrJpcGOp3wUYb1p7SuxThgjShR29FvnvqqONX0YHNl7PQKANirptnP
R0DPCnXeCXfWqSZGbo4aZ4M9VAGKopWLlfrk4qsV+LjR9vaxb0fAsAS79WxEchCZwVkpU3yYPG9T
F7V+cGOidpuFKIgXRmDRB4YaNiIVdr22mCCaQbKSoXksAa3Y3JjGiZikJDv3Pux2meKczVHdo90K
VGyZrSH2nC7y2OI6wFq1KQRioTg1N7pduQzXDu2bRG6SlNHP0O+a/p4l6ZmY7xMObXc1pS652zM8
B8gIOdt9DbchhMkcHb5O6VbSAqBA6fkpinRXpPZ/IQTV9p35O6k6IprGFOpKhihOIHLG/qkn+c3T
p5/lTQo739hOessq7d0wxYt0w1eJipQDd19F870Mo9eo856D6Z5sGe5LlbOhiF4z868n+505Rw8z
ls9Ji96MTDzz1nrBoueY03tYu5csxlBX2CfRvQA37Kc5vQnNvSRec5GpcZxb7Qj4u1dCWAmHeaKx
d1Gf3tTlSNF5o2Or+Ub+1YhHU7UnF2RBaSoMbN4uEumHYusBG8UCaUP75ivLHq9M/4cBp15VPYWT
fmMVIkG4gcdQDAOmhecvrhlZo4huxuwfpbGzSGxDH8yZGZUZ936knGmzX40p3HYNyHMm10O0E07G
70q/y9IiCpXYM/l/NEpyn8z+ZeZYWgoChGStrR1j2FTZd5KJX5wpf+2UQ3c0+zc7Dq8IRCAdnALh
UHk0QbDTkIfV4Amp1fkwVfLcSuVRpeWxqFnEIfeWF61cs133KOQm70wXZzffo3VUQuNDwchDVksw
VFGgmDM6tXk7Td06chH5xe1JpxxHJYjsYBRnN1ROTGypqd0ys/+VeNnBbqL3sprfvGQ+DfiZ0nr6
6zj6d2Nr57Zjko6NF1rrZj5WxrQLVb4zLI9eIzDkmX+sRampWKfJTUCmp/fRVR5KKQ/8bqZv12ya
UYpzm3bHsPIz9WOIVazYKWsxTPtTpNF7VHVfaXfBX/dAMPOVM++lCarjKn3MBFYUf4qyuvbRZgpB
BZqRBRu8tqYGbphsrI55IyyC0gvfZIgcIRkeceUd8D3d2Va0nc1sWy/KmXDjdAJXTNU+Si3exmJf
d/15rpyTTZS85ckd0WJ7wcYfhFtrVAqBaO8OTVRH8pdB6BSSmkMEklnkzTZeaOkvtfQunISBOvg1
GZ+rSo++JGDAKtLsQLV6oDftHYr/VooOJH1+Yd1dkGbarpbDS6Lpt7ZWnooN7AbzwdffXUu+uwxh
Ch8jW0uenrx5sr6U0njXeCCXBxCt2rXX28DW000mhofuyPciLW6T/R9f9xBLiUPf5adJrz+tK1ES
d68oboVMHkMyvrVpfBnScq97/QvTyHrUEeC4Dllt7Qt6vEdUzM+sE3cJXdGaF0XCQCH8LdT+qaTq
u5oEpt2fSea8sfvQByWAprFP2RQ/ZMSbl8MFHdclhsky+nYzNMpLb0SPqPEu2CA/lzLCBizIDG21
vPupX2dV/IzH6LFUEs+dfM1Ym47v2h9jdQub9G3E9hu27Ddet1P3bP/OHiITuQ55NOiDs/Eiy1ur
DQQjBG57s4onQ8x5JAKgAXUiKGVGsgPk0GymWJ7UCuY0TW5TnzxqRR7+EfUl8VsZardI6y917342
YGZu1e41k2cKCjK6Kdds3jia4bu9fCxlbvmrcFuvMEBPYxieNdKQDP807pFH3eY3iJuHrcYPvNOX
cAjfquZjjMeLZlMZu/gdBvnWD84ly+K3xDPPZv2T9f0liorb4MhbYSj//GJtGz0MxXxinbZz5bK8
H2+5ngM4JV1ZMb60WXEwBmimMbuN5UsmopORfEWyOXTSu0Rt/EbaAg51ajQvxcIfP7HtoKwu85yc
hW28Y9m8dJHysnwAy8/PjfasDFvbCB8oiY7o0J6YjN/rOD5NHHSiSz4MGb4RBgc5qDS/Ytv+tKzx
ZbmjtME9T85vWWU3huZHl5tXU4YPF4U9Eat0gcOD4Z/hA9URN1+sVqsEnNoR091w+4fq8lq9fVm+
lpliVzdfTV+gXY7fiOZ4z8r5vvxSsxnfGN9wRW8NOd+hHF+Tvn9Bofv5z6GjOp+6PtLCQgxHb0hD
X2LH+azj6GE1gWX0N9mX30UzHRxdvDSjvo3I8tNArkH/pDcGqsIumblHm/xjJMMmx+gokuh1eQt5
mu3c7jRo4nN5orhWF7K834dhfM36LTbri67JY1XfW2N4GRvz24mLG53UC9zAw5qTXS/UjUQ/9c9t
ow7P5e4NrWlf6MgXQHBdUzmS+/CCpudjnodHoqjvSGo+S4vu1clvdWZ+ItfYTom14c7kgEhXiRRP
vcxvJOc/l3NyNHMyEUZGVBCxZLyLbnjtu/hhhX8GSrJphG+mYh1cFXsR3wbx+c/xWqTha692l7HJ
z1pprvM43E51+m0a6a/m3Z2bu9iIRDwbdv2K4Uqj+2JOyj0S7SUeeXWrf0IeXhZxH8RWW0nk2cXZ
cYcXVU8+iDe6KaZ9auS194an0kxs6TqUEG0Rm/doQ5a39c/H6KEGbbEkkUcYoKzl9fmCJ97+eZ+2
flCG13BWf6I6fAAg0Of9Wn4Luys+qMB30z54bniBxH+ZwvA1MdMPPVLfc26KZrJRe/fPrhcYRubj
iGSGPXJt+ySm4tpQt+qFYEyl9zK56jGPNgjcd3hln51Dj2XYqEaKDWvsGV+fZhg9l8NL15cpKzCa
4rur2t9aHvoD85PNRAV5FL4ZOWsUqaChoTzaqSDGf1yTYszVor9tt3k5n8nV3BiKeq7NPrC8cMeG
wm1CT+owsSdWf0od5RVhxT53yiP0x8nS5o2nZOs4yukq0/tysjdevvOS9nfE0vkydrajHb5pCqIp
RTOvwmKLTpWfDWdxsnTlbSw+xkT76clsRBRFWaxeJ7P4tprpLTecP+04XPPsOinewxbRVrUN9kgN
r4lOtU3dU2WwyrfUVh6khRY+LKmu7MLwhe3snDr76GW5m+tpL4mCj1FW5j398krgP9O8aueqvjMB
efUzBvgCUUi3FZ15GnK+AamTU0i/Jo3Kl8grYyGpDea68PoTGyhuBtvxStc+OYlGIHRHvva+cfot
+uyrCpE3ZZvoxiERXwBQd5noT5h9TiRIBR1AdaceY3I5RYSLfvypksUoODwy652nPr7WMZlSmJrQ
prh2eDLD+tiFA0LoMSAQfqvqch8hllGBJaXN7CffwjA+jWW+Bqm7LPI/4bKruROvGstALT1HLYV3
MfMb3P451CumvTGkhUHrqarloY7Vw4TeokLhWabTZrnOS0eJLFFl9yy69kO5hPAMHuVAHqwhvYT0
HK71nXjtg1yQR5/IO2YDJK/V1rOoaRDhQ3XNWGfkIkLEHwaZM6PqjHgnIVQCOom1aSMkGn6H3EXE
MT2sfniW3fBiKMgik9avvHYRNBO0ZCT3MKPc8HLpRy7J9ozpDBol3laTPA9RsZtNFGJX0mFCB/V0
dayBtibb+2O2xcECm2C53FYCoJUYkjzvxzktjWuYhBDQ7lannA3qn4SFb4u6snO2iXfWLaQ5drTv
pnSdQVKi0wBKwPjPk0igSqAs75I/rzGvJ1m+qpMaJnTyh+HeE6LUOdMOJnitddxevJkQn0iqPwtX
ohpyEWrCvjLrOznIWDhu+Klre0OY0cYQ9j6WMRC2ezCUYhdp83kAvBWtu2fJzCTXrdQD3TE3ncQS
lILMiKj12UHjt9cqGcgtkD6rA3wTikaI5cFV1tXkEhElmjWJbUY67MtcvWIQO8xjvjfqaNvK2tcs
uRujbN9pZcDOhB71HgrTIGXbAF2LDzVkzsmmIfQMBKmiJR3VH5cZ3OIBGviVRMfJ/WMgcUUpwH2K
1NUzAlc+XPO8XAH+a+mXl08hD03Af7zfkrjMVjxcZ3pT0nbreOqZ5ZBBGUyqd4hnawOqQKhtFj+G
MdopRrFl6v8somVUi+55an4m4pEgZRpK8+D0+vt0Fc50Q9n/SWokPrXvalDR2Wwc9UjsF/5beW7a
6RUt2ckNiWZCXVA1KhTge1Zne4KhtstdkKnKmXqTYBH6PdpANQTgHmZT3hHIQ1Iz8izMqL1YR6S/
3N8eLWdaeoflwOvQYIZSBCFpGU0KYD8qm5GcLkJQ8Gs93LSC0Unyc6hx8o36VW3ji4MZPamn30L1
IJblgUwzUK61aRAD7+VM6JbfYG3RGFe9Id3h8MBze63F+AJhctNShRKonq1qRKRqElKNmpXqZODY
WVrTOgTgmDe4jc+jZW2WL3Oi+1bi7p2eYw37S+5QTfNwI3FgyNHEQcigwP/HubYVDR9jMW6Gzgzs
ZFeZypmJZJWcRhEQWgDKEV0me96iow6aatoI6e04gQKDpDN8UotLCPcwy8AyX8mlv/zxzMVWHLHl
0bzApQ8Ug0VybsvvRVMhETLiC94uB+EUp3c55DfZmqeptDaEYR0V8L7oDiJwkOY1HBALlkj4W/eS
m84u0Sr20hlX3W22qvC2SfRSweAa4cYKNzjogg7ASmkfo7jOkmnQqrZSmbf2XH9WRnivOPZiViRE
1gmBJwiaZA5294USbhu+1FZnnatqO+NasSmtMZ7LofFxTvkDwlAjafxWabZiGgIjt082xPiYm6Bb
Y6Ar6d5VUbBO0Yk9NrM34pmWO3u0fGx7b1XCB0eDFyORX6Y5JhafpLYXKP33eE4PvYlS5Hu5qdza
O9QIonVr7075WUbx1kSOkkj7T5LtRxVybtIDtah2rIvd/DMdmt1LyCiTZsZHXanHLo62ivYpBNlL
YxFUFjiefpLcKgVDoovD2Rq+cks5tz0MUJOdM7vY1Xs1NW6WjgPZtHaGQoXphw3fmO/GDtMaZccR
+aJm2ju5t81rd79cpu5vcsmUQHG4eCT64TX855LzWq05+wJSDmzR7xM6Bd1f3qQkjC1LvC2Iw4p7
5VfPnxlptJ2wVAJQb0SjY4miCeDfSSwCfZw2bvmZGWJjl+5+UsK7bhrXVjU3bjTcY6U/1XgOQcjW
1FYYBHMTmyZn3FOZUWJE0p+icodKZtUvlrxeBUqoNkthJn1vF8U7ZkiuSX38p1YT/GN56jYH3Ssm
awM0H/QRGtrqn6shkx7JJosT7OhkVdzBQ7xVHHvfhePOdVEoxf2GPJlj1jmXtMgOqT48K2i4dC72
DlFpKaMyJn2Oa/0YCRPFsLcVGmIb0s/whG+I+rtkUONoFU8kkm2idv7pGoJkxhxEJn5f7mSWEy8e
m+tcZaSuKXfbo9cyEdKiXCEf7DQP3HSFHsBd71CMrbSwOurthz5CVQ3tttAqP4++HeY6kgcyVfiJ
eyxYAYF+mrBE6S8fdO0g3YjznbSKQ3af6UnS7DWsNEhF86oqJO71DFKNu63K4VI42YGsgV0j1a2I
8aoJ1ycb4FjXDQuIqqvIzk1Z3uK42CdxfsjD6aVKGXoq4gdib9+Y2R697ClXYoL+eCVENjO+zgxp
hcrHMKFJ1Wd3JwsoU1pudz51stxLYsDWbYZqy6zNn0xPjC0KozKpWCQLTlZYtyYpBrT84mnohGi6
ldFujoLFgoExVxDEhFiNAk39P6kY/6OAkNcy55//Gtf9LzHf5/9T/PfyQv87Dfz/j1Bvdmb+35JB
oMeLP/+SDPLPN/xHMoji/BsWe48AENBilXiQJWbnP4O9NevfDJukCI94Dodkmf8V6q3/G5tBSf9Q
aQdM1dL5jv/MBXFIDFEJ4fc04notk0Du/0kuyH8Lr0FuZttkjyw/7b/vEshJEUgNozw30wuoM/3N
hzD/H/HIhmoQQf6vccz/5VX+y3oJ0i6jOFXtgCUUNalSaA+L0CLuAcnZOUqw/m9oBvRN08zti+sq
KEriJN7nXWU84zaBJCuwP7Z2BH9QarDTbrN4PEZ5pdgLHxrbOqZ2ix4EliVlKhu8Z1QlE4hxrgcs
B5tfbSrpNW/IsYtxejMc6BU+uXzYhWWln4cuqibiQPEZG6mFJNYg86vurOyiscKMde453l00acqO
+C5rRVeVmQvcG536JObYqWEHXFnhw0kkxbMFZ33TSR28oBZqZvKgM/ecOd4k9nkry58hray/+MUG
IMxQb3WoqNJYOHYo52VFc7QW3BmnDKXPAfOyxAY1Jm8mFjuiW8N65fVaenW0qPoSkUuXFhrqhPjE
RVEaJAkb6tBE0ouoQrzmdp4EDVvis5WaDOB3STWTYT5nRry2+dWOtd6MO1JXgG0U5vFmyi2EATNC
YWLast9Gq2TngsxkcCN3si5dJevPf+fovHYkRbYo+kVI+IDXTNK78u4FlZnGBhCB5+vvyvsy0kjV
PVOZEHHM3mtXeWBAI4n9c8uu8ruHX8AuPaNZsOfapdLJl6uNDXpTFpWxZY1Pv+Sa+sPyFKX5EAqk
99VyHJM0OcWNsEasu3PSs1oOJm790TkFNbqadPJ6BIf2Yh5S6Lr/TQBhdwvwer4KX206O5tWRm95
35a+1zqip0up5H1ZmFT6Gyae/sQOgNxZ18ETqjZ77cl83thJyXp6qar8K03CkJLACkF/9eoH9i1D
nDqVpY9LHyl94zrlucFKfEKe374EIz1l6dPxMF831tpBapSbRvCep8q7+DAPz9RQ3cbC5LItDSAE
vuUyWcin38ktjRtRnXeHBfKHiYPiyvPcXCA746Vlf79vu2r8KlTrHk0nj4/WaPNFzUl2mueGiMnW
9SP0y/6m6VTJtMEbyRex9DYjY/FKMI8Dq1D+Jz2LiJPSqDcFN/stZWWPEjD2t+Tvyg1268+RCSws
yxMIAMpdjQxq6tLib6iWct/Vg9w6Os3YX4RGVMdtfOrilOvMKvxjV7tpjJhh5uHAdsx13UIo/i9A
73Hrx9zGydwNyym773VNwIEnXYzTWxOP02GY8Eas2BXRWfUtJqS0ALLgJtWzdHB17HK/BpHQxU5w
di3NlqK2xxl9bZcLcOrOMB/sdBqvso+9f0bv9I8VsrgjI7zmLfVHhM7lpG8zioptGs8MlJbEuZq2
nx2MyhCbvnTNW4uQ6TsbOg4g3AoBfNASIag2qUCsLuGJcAapmdyPbEd7OuZtgjgOgqGynAM7KpyR
I4nbG3hpcU1ZWvGpmHYlD3G7zFe4JOlj4y/3RgxN2paJnrs2WH5NkZA0WZtQWf6Dp7yYQ2hw0KyF
Um1EW9f/tW0QLiSYWzka1biAoSRL66GRAXgPBMmuSRcOIdXKmrnnlaUfadu8fe/Nwj26xjKz06ig
TPcG5OnFwknBJ+DOLGyN9mPO5mJXmHl64exoX6e57KJEgJywC2uOgPBStAzZckLeHkSG8jHRt4jj
jo7+/4AtbG44Y4woTzO5m0ivf6iDHCx7DflYx7azzSoVnvxCO+8DtxkMcj0DOtLILke0sG7s29s8
HIabz+xuYzXk4Alp3TvzOd85C6MVzAQyEtkMrsG/z2kzTA+uEepdxWvB5r6bb1beqRciiLqTErVB
BwrKMGlzklDuZ+fKX9L0gKPJvqQOOucQ6fB6aT396NrayXhjguXS1+ZwofcKIyHyYhvaxfhjhAvq
YjB/j35VxthwUuU+8Sj6r7iZ2ihoRnlc0sm/pIPh4L3gdkQM5yf+3VqUxmel2In00+w9c4U7p2Tw
5o7faRieZmux9wOYA0Rfk3v0UtFv27YvAP5azt2n28zfk1Ejns+C3N6W4CacneWVnoBzVQNfsM3u
p6Iq3nhDDu44yzvIToVRPKJoQ3JrZPVpWLQ+LGZF+o4qmDkS1HznwxrlE7uHapONRUnWtlgkYA0d
zow1OsHu1TDGCsd3bLIV8Iy7IyPuyjIaHDs5TKC/v9AKlApP1B32gY59/jSw7dx0EFq7YTDEznN8
3lNYAigHtDCnc9nlxjEzhTyy9XTRdZnLeOkA6SCBTkNCowJPoW6H5tjQrhfDTz42y0aUVv1twnb+
cuJc/w5IKr8gGJvoXgtkWVblwECHkQi9PBYnWTrDLQlFd/L7UEAKM3X1vRQWTJEUmTqBPCR/n8u0
CX4c3SzsW5PBHqPYiudXyif6bEQ/cBiTKrpnOB0x3FsPbZ847lrEs/Xc0SMdZK/bM0rv/OQWiFbW
Y2HJsz2IUuKgGyxUQUnMwZ7Wt2wM9dMsg+LCYT+9JrmY5CoNxvaYqLb2EDn58jeXjnfwEjnKaCbH
8ikOgry7sWwGcNK46iEfgvi1DjHJr4ie0y8xSJl2zTFCqGAIxsMY5nnfmfTeeNTNYoeRHmBkmSKx
ZBQodgOC17NtM4/LwkVHI3XPf1M5zc/o87F3yDJ00D2O8WlJ+v4HfntxDvxA3Sw7ZPARK2tvcqdH
Xc6OtfVH/pqld1c1GpqtMQq5NwKFqia1h0g0WR9xyGKVnYK7ywvHVYuwZjd2Ft9NXljsMaUJ6Gdo
fSE3hkNsX4HR+alBZeNugIqE8WEwJsAxNUcVar7CXU7zZGFPUPUIqwEn1TVXuXOYp6DdNZ4ILqkx
c2f17cBsLhDQRkvlnjhq+RldmBdztsMtNhE82qHvrauUiyqtfFbJS8GcngTR5KhYeWPpwq4ncW9d
8cGT3tZk+hM2O4IZaPY3FK4icvCuHyElJLjhlfwcZILVi7t8J8ekoJGTzq6SKj0FoBjYODqo9Ore
Ko+z1w0ROoIScZNZeTtFWOJb6XbOcWmsbtjZlYfIsmQlwzXTLUDxqnF03wC+YykL485EeZ8umkE/
m/PAq+S3aIPg4KBSwSgvg+c8V+KIxwhXqyHI1nPDUeyr1lKPHWkILDLb8pj4JtbWrNT+LvOMHP4J
NhBRuca+6MOUjyMpds4AsSRpmUbknmqjUGJxd3iRIjam4RHgVn0Ce2Z9lC5rAL0knOELq/k1Ggce
v65vSNYry+US4pC8ALSD/2GrcGtmBVKU0ciOo3mXYvth8Z5C0sELMJrYUevlZveop/iwzBv5qOh+
3EE9jizXoT8b9M7Q/FgJJaxzlbK3rSlBYMTCfEZX5V7KRg0fAwInHOi1tVyNKbU3E/qPnQ68fj2Y
ISahcUkv7DsRvTmhMn6YMNuRF1NsrsRC/b5awpbprg76sw4cb2eHJCr4WBdweBsz8v9w6cftYs3J
u93FkN8yHYgIBvZdwYJD/oXhNCp61j8QbLzE/+JdBeKRGTkt/py2wX92noAGaqtq67M3Z1uljc+Y
KmWrjd54QXI/PC3VHeLmNK2xU4zZos6ohwdsoxW1dzCfXY1t1fWZTISiBmbV9oi/hHB8dPSFCB7N
xS6PVKMwUYqmvuL1TnpmIen44NTKOcbZHU1QpnLnhF1/6Hwoxgmjsm+vzhSs4hxgQC6UfxmyZMjw
BoTz34JyIGNO0zUFvppao9bN5GESSXMxxnb+hJqUrPNB26tSIm1wQAyc70TJBxhSjBUaq9bfjgK3
nZRY6Epjbh/DBGpMGdfpjpzsmVeckHYkfx1tgyAyYMwl44gSkST2G7lBkt/uEYhl//XNPRm39fvt
4A/qrhXqk1+k4vgLWOC6uJkTFHLanKZNK5a72UXkw8Eae/uW2vjIyzxn48PSfeuzkzyi68BqVFoo
/wf1C5dpNY/GjWQ7jWTf93cpgJ5NGqTdaxG2BFmZpvrH02v2+9lJNBHAi6udSLcOAjFHyeS5E9Q6
cZ8HG0agLV2e2eToBVVITatsbxOHDXRkCtHl05qh920bvAonD7dkvzGLRLxWdjb+Vbmb5yv4zsOH
mVV4vU1K0psfBENLW9V12zJMrW2Qz8LFZBlUf6JvCzRWQ4t8Kija7tWPY/MM32x66bmfHho88MQM
xv67kSY8rHSkoN9jhOaLQ0gcakGnRI02WuxUl+QpbjF7aYFXSuPj2ymBZCA0AiyrQlT3qz9pHlmh
5HCJU4RvElPuOg/65Kz9YYzgaw3XMvH8dZ+FgAyCXuHVIm9kKbHWYf77J2c1r8OExF1/aRTD9aF6
AtKX7rAYAz40u2oHXqiDhzkrZ23MXfeu29JCXbVMbAC9FL/e8k2GolqDHSwit8jMzyYDByMwgUed
6V6nzPl0GpbF7JUzh0tYZ+N/no9cz0IB268q06x6EFI5G60mliRlNBaloDkPzhWYkfeh7B4Hf6WX
/rejQXy0S+GcMNjKQ5uh7OU2qX1YvRTHI8zus3SH+ndArXgpQFewT2jGM7QL80k5wPhZppT+mz2a
4QW8RUJJaTYn/Dzy0tyPlzXkDU+yZDPkrVUxcagi7Hw8/0rw4SBhW2vdT89tCNMmaqU5/46KyZ8Y
3PBBSo5wojO8nCAV9i17V+ihvSxtMWpagZgZAJjSa6daUB3tnIcHh3QW3scgfKqVyVA9xPpBgER8
bAuj5itV2a9RO96bnrJ4ZxM+AK1v5K+YJIsu2+uaDV/QskFHAWS1yiReAuliZ1AKNd7ofQq79q7U
hHULi6sB1NP3A76mvuyxd5kKyrmbCrHX3LU/SeVgR+3RIvxUyf0cRrkDiR6yGVs5HrjyiW1nYBxD
StTuXWKzLdhgkMZ7iMeGTJwcj2ISjW5jBXuMD43GJpRWKN+Asf8HvaW5wM1Kg2+hPEj1gfsvKdmy
VBNWOzCe297JCcvxWWO2rZsfdSl+K+Dsu5g8GWrsJI88lX2PvvkxehWRynfz4PI11TZvFKKzTt3I
l/1n4EHFWbYzvG6nrOpMbfKSi/rS9dgdgom+dMZM4doJCxZrp3vMw6G78yrKq96T73qkISsl7sxZ
Ys+2BMrpglwKmXHCgBT6c334kmmASLlvS7o4S3x7E5hD4Q8Xf+qPTey/lDJBLdRjLNU58ADTnprN
TK9zRnUMyGFAZIdYiFQKRIVs7Vkj0HeeKi9EZT+a/5VOzoS8Kd+tPoHTBqloU8yp3haEPq0WgjXx
mumvyuC3Xnobq1+w/MtcWhyX4CVdTAsWneUQhzaHG3L9FHdlU5g3kdavAgfMCOcdS912sKpjP6m9
hIPmNdOhdPRWYIRKew5kP3xKqEDjgqEOjvt11k/pFjHfte+mcyOAtnR22Z0R84XXqTGPcd8x2KDH
eenA3W7lqL4G15t+0Fei4GiaJDKn+srZzw3cDvq5w4CHUcwPvmfDTQ8imBAJVwGqRwNyILsxFP/a
o960VMWEaXHhZk5sgjr86AmhJOtiCF6tCVUVl6Z9EgkmnJCJ2tqKwco1LLujwbfAH4mKbWbBPssj
6yGqfU+d2FYRfjgCwPID8VyAXAF02FAKdJO/t6tseZm8lHSDASnEDO7BLqeWseKSHvOMVX0R6PoY
As668u3+s8sCGFdhj9sugxYBhyNcDyCjIaT4ct2FzQuRyz89XTm2za5ZOzPE3kro57Y3fupU3TNd
VB8NquV4LCTLZClfGGVNq8qhXMECcDcW2X+grN4tSrdVlrj2QYUCADCapPvDJQ+cqk5kWqiYfbf0
15OZ/3aigy1mOh9O1n4GMvyqZ3ky9B1daCr2+zO+1i7LIGGlrLZUbH4EFi5xS6cECQKFouQHMaAW
L2Jk4F3mPKgiTAOkp7dcJszZwq2TqmtYgnwtUXp3tvI24OQwY4R+sSOuodoUWK6ZVPT9vgnrhmXH
hNYycR4t3dC5EBpkKfXgWB2opwqoTiFDUCiuUex8wyi32huIKiKd7w32dn+iapLrVAr/NCV1vocA
8EBbByyiB29MdNhX4bs8anexpZGm3QH/LNRCwP7RrJbPwiaBSAmkWkBUqDe3qbJfY4TCK6PClA9q
6hmg24PAtVS54dPsYTnhlX6MF2xpbvya9t0+rei1KifblhKFr9PNr0NnPw0y/XBzfcjC6W/qSbQP
ZP0+my5Db8gPqyzP/401F2ef7e9/dhnxaIxQphzfvU11jqG3J9AENgNL8tbeU1bijcfxLjrNYdKf
5dDtFrN+8evuotnb7owyeao6jvbE3DliAEVpIcQu3soc/kGaI5hrij299FZn4apuGFi51GJNJp/0
nO1ta8IzRjBqfJXNtBauzlmw6xuBVuukaPYzqoLBhao8BjyRWHDZ8Ivqfb7zVrKa9OAAEVjzI1KT
stpKdn3qnrTq9lwEu8aeGW6K7j1uFiOKPbGzZIY+zW+khQqnO06xd4DtRgMpkV375Ivl8ci2F2aE
8g4ujekg8gm34/DmemxiGxkOu9i7Y5Z8+AlpXj1mOLBwRe+r4A8P5ckiXWHV00FjDjK+qCMvHm6/
zZILk+Ooe0uWEDE2I6zVEncJUoH5La6S9zg2XpKc0iWhO1wR9VDgOeGw7bX1r8A40s3ete6brVGE
TOXhiCs7+0Hqtgk45pThEJEWNH8WtjvLCV7Nov/PUstX0wxYfFGeBsXCh9w/T3B7bKRXS5aiSYTZ
7SoQfQ7imZC9cqtNxhCYUTq8bbU7RiUd9EIyxgpmnBH19vAOkSlY1XWM6oQ9roEK5Z4G75TfJTPN
Fk1EgCxl1fbqdu9buiL4TvNwKzL0cLCvVswKvgEQb4Kg+2gde2f5xqvV8eUOCYq0LKDGtrBg8xd0
rzxbIJTyBmEH5uq1JeEiNpRz4E6aoRvX1dT+WJ3/FhuqWeGzfWhd/gD+dx8HmXMlf+Ohd7nrzU07
OJ8uSTeOXz7b7X0XhP0MvFTnYnDFQW+nnCcD9h1x7Aumz0dt25EdJze3Lu4HQP7fMMXu0QK65dXz
LcbKzIuP9MUVGZ+If4W5dfJGB0+cu0utEO0uew2z2Uyhunp2dVowpDQElFhY97hFniskDLaYokAM
j5LBQpqZNGgt/rdFvEx2ehmX7BES5mnMzAN8rk/AK6yx5NpomnyzCKCjaZZh+IFzGGen2glfC5Pp
hpBgpHHkDdleKsBRzIf6P3+5jsljVv5zUZPNsEQhgjGcoYXgx7Uu1o4jzNdmHMXaKAUWrZEUXiNf
xwW+Km0NhM905tYsMJ/L+lZ0wbm3fOzAlKA09adGPrR+uQ/nOJrFoZqsjWWxVXKfVbxs2etOMZC5
9gNI2MYyd0LoS9CwW6En5RwoNJLq6TDivO+yINJNj6Cm37Psr8b6pa5HFAodZFiDoBRmzPbr5Mlo
BBbKzIj+rN05XJgx/JOCu41ifo3f79H33V9orRDDcL7MuxncmGugGrfsp9ye3nAG7XtwY8zi2bqg
waoAmiLWSrhaFmWfJsYXHJVopY1h3RvZL1jqiCHIRsO8A9Cbw/uoOS8TVyHasvFFYpeskUqlELJL
pO9iExY83sF8MwSJYoX9aN4fzMD6UEl4qFt9UpX51lvuVub52rw7pAO0bz0VGj3lvHHGJ8fRBMKl
mzQt1wyXHwOMqiFuoZxQLKPAFoU9chNYqFALKzmxLFpPAB9b6EkSzf5Mcb6inzpIcwDhFFaRGJ9x
Tt1jutCVgaFYmwtAxKHQ74sMozaM6VPUezGXX1PivSO+iLyiOBn2cBPMOFPpImATzWkSfBmTSRKI
DxnqOZ13Wu47QmrvXvAifTDtPfbrnjyDxP3sWyouRI0kevUIE3pAvZdEYvRiC6HuNEfNodDU3wWf
YdIZB7tT1z7RD2O8nazsoO6JCnX4YmTeD1jX947GeqXieuflWBNwwb0mULt6J4BnlL7ONgsOmg9L
4XYeCvMUY1yBX4lZyXqpqdwdCKIU2Jtmyt8FV4zkl4WB125YiD3aMLG4dqPO8R8TNC6OB0gQNh8G
tEtnGze9/BtIpku1eswThdIQnlozc9j5p9iBfqcDeS5jtHqBxFTtlQ8N4GAztxiocEJLi0y+EP2v
f1Izu4RiwGG0UEp62dswk43IhCHvrD9T0dyEld600B8rRuf8kmxBS0jpFugavuBZANcsM3VwiaTg
8qGY6auTINxhmYvt7Njb0RTvZtv+jJa6NK30V0Lr58XkKG5wapCqgC1lhm5usCBpJ8h4acsKy9nW
FNCJNGGVLwddzy/S6tad/x4uh6VifAWHt2isdeH/edDbEPtHFghiH4DDwr9PHt2dZGyX9e8wfli9
gvbCun9XkbV/Y9VvliJ5V2lxJTf1IeYHA80/SlZVc/aKziHq468O90iBf34Kqn3i5A/F4KNvL3+M
LqZfj7eJilnu8CTleAxWQTdvpBF/Zg36nHA+kXCF02XYwUWLsjHf+vRprRm+mXYf4XmGwvPAS7cv
XIOGPWbT6z8phCvTkp8rGPG9b/oP5mQx+nNSzJ/ZrV50jc+0/XXG1l95LUvqrIXvnhttEFG0v9DB
bMw0wykCn8is65+ZLKY1cIo725FXLfCMW9rFf52wXkYDehfHO71vsZKB/4YN2Y5G/nNplj9a0jp5
rX1Y8C4OElowi+3eBE6QOr/OQO6tTWRGw9wO1X8tq4vVj89Ji2ANKXBcq8fEFAzWKSvGyXuB3/3H
hlFE/G/DHVMZUEM/37a+/40fGkoWtqyQmfLONZoQ6izrgXyycAZJA5tn5n/6toW4wffkIa/ybMMX
lR2c2KNf74wh/EWDJKMcpngA8QwrB+G7gCWfCbokdbdwaVqXnzaG+1YwTCPs2Noskya9ky65uS8H
R6PcDW32jH7hL8P4G5jpMRzHf9aiCMIcw2BFDlrkNb+11d7IQznl1fzmBvXbspR8YuiDHY38lXjn
ADciPXDAAVNgsBkUFTtc2cgLJ+IHug/D/QkK9kdzfjUahVLMOccZNFM1DO+T+YZJFqG5cZyy5V8b
cObE5Lr06tTH7mlAVjiDpFyRbzIB0eTIQyELX73onTWjxQ0L0QPVBq10uOTvMg2jfGDTCwCeQ7u0
sZXaDNGL9i50xKUPkl+P/yfie3udTzCFy4tFQepe5wBXAmeXM05RZrP6MbbMWuluIT44z2GLyI/+
Z8y7/f8n/RMwVy52htJ7k5vbRLiO1/nYSQHqjgRFLHWedFGnBUgLjUsyL1Rrw82DYBq2GD2CO/MS
w7yRbzxfrnq80qk+VgGmWzYP7tgwrnmpOpiVCUkl0089gYDCdjvYxTrrkPdSD1Xzr5w+Cob2obNj
HsLC4ndgQwTlMOp971Chs9DWUz0TRAMjEpeYjiZcCXH3W+avlXtuco5f4W3AV7OKfBD+32h+282D
DUSIWGvegVcFlAYUVosdYlLHJjndE3VyMkV8KGmY/TrGTsrkaUKlhzU5TYY3Hwd0PDB5nqYdChgm
4z8llkg+Jdc8d2O2N117FwY1rFVJkfnjDlNE4Q2WbWVSaI8YXQ3nuSk3Rk3iYmjdSLVd2zNQ4Hir
m/NQE87mTau6eJXom3W7XUpCtT2qQbjo7NWB8xmSGOJ0PrR4CYSycZKwUhsA2jBdwTXSRB6EQD//
XDwUFe6r26i9z3GhMwjRPGILap/KlDAN5BrPx/4+eUopvgUiFbbxfNxfPqYZ6yKhBKWkKCCNL1jQ
zkDUy9J4JAeWpuKJUBm4+Lu+yZEWaJtLo91U3eNIDU0NQI6euJlcVeYgkes7q5xUgxJtgo/U0wzo
aIEDmN4qJUAp8bfwI1dd9XXf946KKqN66eIsYvY/UimCBTMTOKFHsby05auJOtW9CNnuhXm1y7cM
zzntyswbUPUDZyhYBK6yU6UvQ7itjWtdnqSeVwZ237i4deqhCxjpR657szOwSjuTniJEfBz2fPny
VxtXryB9KLtmPqHK9yQfsiGtPojyCX6Mfo2XV8/B6nQ245+0Tc8oHtCxuNC4yG4yEezn91b2I0y/
KSHBZcDN91+XOI0adUlVipcopX6BjmNcDFykjvefENBNExMAXrXtxLJNm8sQ//NcdAZjseGcw/FC
RDmkOaWw4+nN5DXrIXvsAXLSyOAHyy9z4h5bqPXO/ShZHqDoseO53SWWPC6an5fxLex/nLoH9yo3
8UhqBlYyo82PxBOcBWaYDEOjxLfgEqIQkhs9WFsVEN3TD5s6QV+g5qsNemhdALuYuungB4hAMvB7
5kvIgG1ynWPHcjA1vsBfkj1TPHiJBpD8MkNo81Jghs5flpobv/1o28swfgIhoCwoD1UM5gFSj1e2
74mL2X2hMSQ8XtH8dmkWYRbgJS02mbMckeWsrQymAl0+kiaWB9AysmJbZN0+BvZGxuOjp/l6PYGw
eX93mKEFWbcsZF39Ty3teeQF6AbcyfDQlmo6LRClEcKtHYOomYFAXPhZrk5P7uw8aYLJe1SAPuig
HhzlOCnm1DEUjfpKPxMFBk6UsUVR3XyN7tM9vteTv2HSsJcvd6LkqdGxfuzn8Kc2plvhlAcciaz7
oeOTH7vNxfBWjoK1sf9WprEJCa9l4G9dq4oHr0nueVYerJO0ZZV2T/uC9ofQcttmrAjYcDM4wGvk
ek8WdUzl6XOhSWksPOQyubsD8bF2GOxWtv1t+h7NIpwhNOz3VZZUnLXLskEw1xD2ETVxeeus7ja7
/E3aa6GZaxPlB/6NLryogO6X6KZfkTcvDtN5slMPDKkQJMI4WigfOGZWi3TBOYCt98v8TLrbZTSz
S5dgLAbOSFvqTpuslR+ov16HWVrryfuZ8jtNxtvbCyExw7g36Dz7OwY+d7fuvWmwGMfZ1DOkCa9j
wZqBMJt/YVGfuakOSW88lQxXBivF3Gc1wH0rOkShuRpx/H+Y3BTrGXQpNlrQvWWf/quMqr40EwtL
K4GxsMg3g6ZyPQYgBkZSsNw5nlcaqP7amNwM9kLyIqQCjJ2CqpeMR2xLbGKd1bu81JCdsiusTDq5
kL55kNaR9HFqK0wQKyahoIzN+DGPJVFKWm2mTH5I6TBF6rkw76EVi2s9jhZ4wRQp5ConqMueORPy
lpW457tqq13k6C3d3mruiYLJ2dE5IWT9BNWf4c67UMR/hkm6fGX19tpu4ntsqEi2uc/zAwPLOSQM
LVl8SPFikVB3KMb2x+sXcl1C91+m4TepYCDZbPTeAZM/YRO9ljp9gCjzmZtgewlEiwItVBTDqtsS
KP/UhLySCtnFj2yM4amSpzBRqMqzP2vmwpSsaPY5anoOzpngN5D6b+6i1THzvQ7FhSaLj3GktWGZ
+ukP+d5jPNf5KHsK9I04iZg4f+YweV6VHZPeYtl9eCb6mDWTGTQXqSCpkavW9E8h2hbIXdxRflCk
B+UgD3CZ3jXtsGXo+dPPeb0jKeYzV0a/TkesuDZ6inF0uGO9ryltn1jsnJwcx28c9wcgmXvZorab
6qXB4TduWZe+lPXE7JT+Lu4zIuSbl156RHl5xXao7JNRqL1XJseqScbNMLinGvIzxjzu9PKCLfrs
SHsbxv0WBmrUlcztYa2QKnPftlv4lcavLmk5LMd+b4ZgE4e0ARwQ/NDmPST98OM4/kPHqmkgpLjP
mqOFeq0nzndd9rJdZbjZrB66bzq9COI3ANIhsoWzBhup1/1hKUMWL7o6NrI7NwMDQFSRK7OAh2O2
EowI08S8/AJ5v2lda91K6OCKHmTMxV309cWK/FjSOIm5itd3YX/XVhEU4bVygaHBkkBU8OCL+Mqw
ig2KYxyMwbmls7thcfmrXHNfufFPG6TPlfJPogCX51VPyRweLMe89UBNVhVNjIXnmTjk4wQesgty
0IdTvan74Oqm/Y7B2DZnkmVOnyMTXh/xwhykVzO7r//s7xY849wvpxQaVRBSoPn8aFo8hu1/Rvjh
JeyGKmyBWttPso53mB82As9201U3iguyi8TeL9XFmcwtr/7GqfJ/Op1uY+IANhWnwfZuqdF+WuC0
dt1sRnHmGg/OPapA5DY3mDirMSVQy+w/6qF+tit1UInznYSkqBtWg7ATktyJQVggsLTrZEIgS+QG
+0IXYjUwAGGus9lk5FFVaZpGteWHe3OxxBbRZb/VABvrM+BX5Fwkbbx2lF8AIZG4QYPuw3/Icaw0
ctlMWauO1OwHN52A1ZlQpnZJQRgRa9ucsjkd3WrfNePM/j/uECXMtl/ziXl5u9FuOB/QbVivukiI
SkCuEexmqFtRVZIyBS2geTMrTURPYBM63unexm5vBOewVPDyFDvhzTA3MGJdr8oQzVmzdTV6dkAx
Kg0WSU0RnuN2gPyUOwmpTHVlJQ+qCMXWq0ogVAQH0O233c1k+wjgKJfpf7TVxXXJ7eqfsu+pi+io
rBulk+ACxehYmCEyrJEUzkPS1GLtVo0dzZ3r7qTDukE4LVuzqgcGmhbOzxLI+Rh2rvi4C4dJGpmy
6dr5HpamJg+GS9LxfSLMAx+uR1bwFdutZ0bd88E0KXb83qEk6KWMhuJuVXJle+fVuO5jVXbme5hV
+mygf4rcrnKOSbaw5g40kW0FesIjRsxvMSv4Sffd2LMzuNNuHJN7HI/tgJlJFHtS5IMqyqtg+oF1
FD6IRWTHWRUYXkyUgN+1opbN6qSglEsRZ01kRjA6HFroLo62mcuLVDkXAHDtUzXaEwNBP/6T+HAe
KjP3EdTIunJ3wehZMU4oY7AdcoawvHGdDvVTs+jhJctt56TrSut9Es5IQcMRq5oYhnOBHGlTtHb5
9D/OzmS3cWzbtr/ycNuPAKvNonE7EqlatizJZYeIcNis65pff4fiAe+kZcNGXiCRjTwngiK5uYu1
5hxT1tYZvLPco4Mmgii6x+hKY0ifxk0CT2zJneOyqjpKpLnQA8I4bf9OrtRqm4FLXKbwmxa0tfqS
aIPO/mNq6NiMErWelAnfnfgdj0o3UGRK5Z7PmHkT5QHphW1WvumeOm4LLAQrbywq6vhmYh00jY1D
lZBDzRJaD3sjNAXyONhLCtjXo6fl2TnhHTp9Gki3MZL+bUNhbZdnF40Ljv1VajXh0lCAiBJ9h9qo
U6ZToETC0VHebfICSrtcwmOasQuVlmMPXt6Sev3V6luUYZPd3YIRSB91PgUiREU4bcq6d0ibUe+a
srTYWaTmtoLQvYh7vw4hdPYBvNXE7MP5UESwswJLDxYiZSNP4qAG4CefzHeh6ojfErl7S8Ne+z1a
GNHnuZECD4VEOrql0jmGBAs9DbGjR56nvjT6KAA6FAJlEtEKYMkw17f9MC2xnw8Pcj5a+FAHlbN2
j7kcdfCxQMCDfo4BPQtQNJ2bDA5rpEnG1q5j84FG6N7zRqKfNF2HgCSPux6M8KIy4f3otGCPPFYs
07FEIUfPDayRSWjNY1smtrpVjTcEfsVab2nmTplnbOugI/Uzr8pVRyQd2a6hciw4RqugDmT9Wddq
pCFtrJ+KVH1sVCTDQANEc9CIfnIhX6frROnUtdBglSGX8JMj3RsaIFnvU8A2ad2St1r+YR3rXbPA
P0QBNaZqgWDPQ9ERXnJLZV+yl3qjKGiIx9ht22Ey0bZD4yNKRY4XaKqm95wp1s1ahXIJwp5d1MKW
I2YuN++0FMXPIOrud1B16gqPhPzWlllzbgNKupZWws2K2vIYwLNwur63X/pRto8NwSJgZUNkPxPE
l2dfGTsVzB8oRybhrD6yJQz/qPY0bQqOZH5HvES6nOx4OtIJYI3LPQO3etVr65A6WUjDvyPfC7QW
4j8aACuia57DZKLLjttEPPaqSfCr59svWLwEO3vNm9g1WdHt2AfNTkgG0CWNtmpI6wuNftPeKI1C
U9BCV7PISWh0A8o8cte1iFEzA9Z27vOXt0NKwYq6LVXXbsjhpaeRuMDKG/aQChaBOWK5+HnoveIY
NoN0q4A9r2cjdcBF79Mc5BHJLQjyC+oXC+kZ3K54rytiuMpYzQ+dZ/kEujH4Y0RXSoBpqsYUCS8R
mvfQ4lNzqiiMH4oqLzd0bsw7OwRIkSswmxyOVuXaUkfppLTJuO47rcLsDpzfUTvQbciWJpocscWZ
2gpLaM+1vhz4pp6oicbs59KhS2gFmTAVNDTfDEoTWEopmw8k9ISPDbJeFsuSQ4juJ6arDIbrq5cA
3w6J2BjJ3h9WrtbREGudYw0IAZ2ncaMGarHihfq0fiX1qJcj+coMjLnZU04fsjgGcDF6x7zwm4VX
5+MuC+0AVZ2KBpqwsC7UqO1ZkB8jDm6PVaBGpHJ2GEW6oHeZyqlSCArqBtaT20AJSucftsBDnox+
nv0fojYOOSOj/u//uvbb2QpuO2EZOo4cXRfKlRNOaYSlGHK1GdpJ2wif/EzsBxUm/rz6IZdeuzbd
cSnkFoxIi32tpRuXn/L66xhmPr9L+b8hkROKFRkb4rMX/irGjDVnHXI6ZyJ0MnICB9YD0/1v3YF9
6MjOTnL7hdgAeKalvQCQn+/K1fho/vAElC9/l64xyWmKbFgG1sZ//q4uJ3DIDC+/iwc+IxDSGbaY
lJaw5Z5/uhgh6R+dh5eHQFAcCk8hTFM3r563h7slMU2JdbH3TqWuVa8xvHoyVx6CNExv2ZVcjisG
9HMEf6tu7MYlZaVNEkpUxkzLcOOG46WW6NT37ArfTt1dIMdgNG2vH6naolmrImJQGA/U2hr9jyG0
jToNKCCK5nHsqkWbDatIYp/R1vItS5yx1DTvqdS7dU04VR9oD42PsmeQ9GOuixIXeU9kS5+8pdPw
yuFZfYyNRl8nCQ3nSMZKNgHDlXxigcoLQXKQNlqdLFtgBLB0ipkkTdjBiAmBkTlPFG+PsD98UWV9
PdQwFWraMDN75Ku0grI5BNgk3Vo0f/fTLzJ9r+/H+1fPX5cVCrXaJfheuXrZqVylfjAgnlctEuW6
srjjN+pO21X6U4EA6odBr341uHRVMfiMbGBA6tWg9whVZpkPtiEamC2OKYkvXwRLz+iQnk1AISIq
vvOg7Zqd3WrNWa6DzBlLI6S+k7UO0wuCzKpU7nwyJc9+FZa3f7HBaRXpf0xZZEsZmxktAj1e6Jk2
rL9/XH+///83a6z//Pd/Waio+VRVIds696Da9tV4pfCDmFnm96Oqc8lVpDlANQFjRKW7ncKBMfDD
eNlHGZ2ievJy06lNjGDY/9gMtY38LsUg/L//UV+9Q1MxFaHwq3T1+huC72DZWiw26Miie0PII4Dk
oZQWIWI3jvaFnj98f0H9i4/W1PDmmyZjRreUjzOENw2FqEuxGbTwrvby30Ih/uL7S3wxDxM7859L
XMbRPyZHIXoax7nYYLta692eXeasyvQfLqJ8+eQExR+Tr97Q1Ku3KVQjRn9tbNJ3KgaHeNvfp8tm
1jr6Irvxz+UaOdKmfPz+zhSM6R/M1pchhGTm/1/08nT/cWujEF5XacamanCwKm38QoPyJS3zdVZF
3ZxgphPk5hU9uBLPhn///dW/fK7/uPjlf//HxdnWK2EkGRvJhF6dHcfkXq1+uMHLlHH9iVhMsZqi
CB7r9RKqq7I00PvdCOUhLo9x3dK9u2sU4pbpIv77u7FUU5FZqfh7dfvj3ail17FVMDejf7a8PyJf
pvT9vr/El188SxQOfFkVfGRXY2RslWjQC3Oj3gUH/aFkOSSVa0kIMedyBxrE/2JM2sLWNJXRZwMo
v7pe1pPf03rBVjkZL9byshOQ5tk2IHKBU4ADr8Ul2gftevTTjVqf39uHC1+NSyxKSu1BtqkJ/SKi
485bks3q5MtwCTrsgTzHhKyZmexUc0qPP9z1F2PGNlSTTZcMQR9D5scXqXOakRQt2lIiyIilSmNp
Nwh/2uFN03HfVKP2W+4S7/D9u/08jzGBqcJWLMEosvSreSzB5eRzKNwKO+8Pko0pywdz9/v7i3x+
rKbNzMwMz8qhqdfbPC2oK0VqzA2LE8GQNS5DwE1DMm9yKV4lRk3QDb55hEUj4LrvL/15K6cKHe+n
ZgoerUYx9ONj7YemUUZN2aq0yl1Rk4fRtiWZxTg9H6Hlq8/YGNqCQ5SNkq4ySjFv66xYFD2b3z7L
7NMPv+fT7PP391gqJXx20fr19xoopsm2rNmiDOMwSxkMo7YTuvZcnw1uny7oAked0/6efnjRn94B
1+Xkpyi2AemD1/3xOVgc+W0v0rbdAEQ7p0gEMjz19wJi66qyRqNwyqoDIUTf46dXcBlDH2ZD1ZCR
+VrMiLas2Re0yD8n3LQiI7Mv1F2iJz5xUrEw73rMJxuCvYytZDY9yFjy5dm8yoR3UBaBTIxMHs3P
6vuHr35ady4PQbdN1lWVZC7jarLMcTP9nSwbR0E27Cy8aU7AsePRqH/y6aHOQGbs40Wxmd6oKTrf
X/2rN28L6tE207XKWP/4GCIzbUnNU7Z5CtwARLec4Ly8//4a6udnLf7OHzSwTR749eYyEHljqoMM
rN2iYlYNJiuPAcAoBedGd6xZtYlZrvtW4UBFc2Bm9UWDoMIDUFlIxbLPhwp6PMjzQqnVuygWwxZn
HuD+gK1nmavafR0MyJALHOc/fRpf/nZhaCwyCnhK82qcKNCtQr7j7ViR+NbZIrrLEQidYlNNXFYn
OJCTUdO1SSl1NWE1B8c3rHqpnn54iF98KgJ8pUJF15DVT8uPqhTj2LTalrKiJc98wWFAbeG5wfeD
2eWX1B5HmrkrPSWo6vv3p33ajqmCWZKSqK5YHErUqxEqFebYahQQUU7DHETPPNVDvbfLeJiJUr/R
bQ7hNNzo39cGzQs2t7FcUOAerfcAXyDJPhqH6WAwl4WRYk/SQurczTrwontbA4pRSxdSf0eiHyFk
9Fv0R49ScETRAfGJ9uKTLAUUkS5hHeQ08T1YoJyPkHxMcOEsnfauecnRpOy5+P7O/x6zPs4Slzvn
FAx+iIXIvnr7aZLVUtiJLeZiNOBWQCqlLrd3PCJzEZidt6RmlWIjCPn9VSI5XVMXPepxUyU5bjLc
9tLgRJ+M4MyrzBsl0Kb1GLT/elf+9wX952deBs8/do8iU+TQ6MxtXHo7nehwQjiL+9K2fngc4ovZ
4sPjuBoIfQq1uBXa1pRaVNbhTY/Vc8n6iqFg4qRth+8azn18VerjGMi88yJ98mDKlGXbzCpBgojw
MOEO8iNaht8UFn+r7bCWrOrYhQquYrV+YBt8DhHV0L9B9Q3cAxGkfu+NVvfH7ELDkW3tl+ZrNfEK
F0OmyhRteWv10oq2B1iDSbBsVVCk/B30gPx3qYAskE2PBqmcNibUWZNnT3jhDqhKdqFNZYGCGHA9
rycmCJehNU2M3lh/CnIMIKB+6h9O9p83rrwsIOUUsRDis0G+mnLVPKDIRXE7yDJKK1GSdbhvRrTe
hY+Gbup2dSVmDWjguZIHo2uM2UDYFoy5VibhMpTiyPj3i8CHX3T5/v8xfIgvgUWpmVuD8mCFsz8u
pLUhPX//LX0xdkwO5hzNOQpfZvqPF1HzciJ3xd7WROJJqHRIn4QM8MMsqX0xXZtMkgprqc2h4O9S
9I9baakkWzbFcu2WKq/2hLxPoPEXNVWMQXe9ZbZIlwWJN2SKGixD5TzZIpoSHTGUM+MJrQUSgF2w
iOfDvHNVp9kXS2v+/YP4Yib/8BPVjw8i9bpJImOVUgURef3wmMioFA3Vsem64Jhc4gvffX/Frx49
ehYDa78pswhffbZtZXh0L+Od3dRLUonRbEAdJF/h+6t8PrVzDoMDYkIjUhWd7e3HG8tAKGXdhW3S
WfUWDaDmXHJsbwNb5Ask7egbiYk/GQS5bJq+zkEzydVMT2m8DH2HfFsn8zL1dFLl5MmmyFf89Ol9
Os2w5+M8YXOooDxCGePjDwwbmRCwON4parALEpTTbbrCAO7KkrRVJHn9/fP4/NQ/Xu1qUlanpowI
1NwNhc7l2Olv5CHwHvjIpB9G1OfSxeXGLFu15ctO7tOBqaQLyZthAa4bbWVqZfIsFaSSopQHqDvQ
O/8lNUGyF3o03ExdX9wndcSp8X9xv4wwlb08F5OvRlmTdYnea9qO8pS1QphOhEM4VqtM7aTVv7+S
xlC2ODRYyqfxnKFPCU093iEfI056G5su3P8f7uarscLfTiWUI6KpX99NQeqvJhu8PRXfH/7tCVQd
iCd7ZxOTiwWptlbkyJs/fKlfLA6cvzj8whTkBjlzfxyiWh0gZBiGHa7eJaHMLm6mJVC15XBDzLuT
//Agv9jfGDIrumHRu2Exuv4ikNkTIuuz5Ljlwwu0E/QB9fxy8Ktc/zD3koW+uJQVvB8G7FefBjUb
+UJoZFq6rm77URlm9CJ32Dg6+o+NiewzbXFQBury+6Hy5R2aFLRNofAyzU9HzAjViugUPkAPEZmk
yOlLrWr+3qaTX7EzLaRdkIKsHywd6TELys4wYmuN53Q6mJXuA/VX9fmY00zuC0RgXSmseNbUdPZ/
GHGfqh6qQduJt8DbNz+fA7MyILWwCPahgHlBu+xYDP7T90/D/OLBKzpHGd1QqD/I1yXpTK+tDG0T
fOtgQtSmZ2gcVXLC2cKhLgcma6cV2Qlhd9uRAjmmmF2GviWgottrAG3mxA2dMrJaZ0NE2iPdgX6h
mu1AsJn6u44xaLd6kC8TKHZOZjeHrGyXGhyumZSUiyS0N9mgPeKaxE5fMP0PtMMVcHi+zr+MOvnt
6dNGZD0Jh/UB6dsqj/CJaJZy5oEBDZuwTBJ2NDOVdpUF3YE23rkMpJsiS0m4ariOanvUwzAwEROm
zlTUfi5wlW3TQQ3CDGGu1JwwjcEY3lr2ru6oK7/pZBXL+OLfDojbG4Z+clsTy2Cu9GsdIr1jqqq/
8Ap/n5rVUbciEGDpQq4IQarZC7v0r37aZvONfzx0oNIAVWrRjwErdV3+0ibhW/R390bSsDxhGleN
tV8a//4b/HAV9eNMY3aNPhVk6eigWB6QoPJO4VWeCQP/aVL7etD9536u9gWGNah1LPw9XJpXNAAV
xE2vcBE+2f/+ljipsR5QyVfpB19Nnk3sabAtgz14uFmDwwTacxP+++27IXRFZf0xLnWT68MwU4yp
9CA8LQIXRKgeGslwo2Za+ilSK0vf+HYAUY6EEZWNRa8eDF+7bSecG99/yl88VEFZQnB+kKHZXm90
Y2Ex3vNgP1SG9KLJI+ZOzwrvdHKa1R8mpi8vRWvE4Kb55/oQTEEyz3BkklM0zc2xX6WRj9rpp+3S
5ZBxNeo5F8mQ5FQbJOJ1PbYI+Y8g+jAdxDtZzZe0YV2yHZcIEP8X98NaoDMRquxXrhe9njCduhaw
e/GvI7hvXMO/6GKj1+/fkMKK/fmeqDLKlsxnbDJgrrZEIiHcWq2DfemBw+uwEseemCfolclV3UnK
q60n86w+25O16ymNqQYC/+K1NmqSgwwCCZJT22JtCSLj5FcmTeipsJcNvI+1BaVqlpCACNodWJz+
16kwJgYEAgxitvk2SgPWH62bK3KzkQFWiSQoF3lZrRuhuB7o7QR8ST8hKWp9sY7gr6fBJSC+WkE8
NwsMHfY+t99JO/Wl2xAngrEE01MB4irLTYC9mdx4yb+lVL/tpc7ppn1KqKDlwsnySI/MwycZUw1s
IJA3tINmGuBg7yCRVNyJGUI3LAKT5yChg5Qjx3gvZ0gzCXfWsR4n5aYql3aBzddp34K3Hj1ysAmk
VUncb0bc6EDeGaKcu2K6NyYnJ9i5Bf5lrYsJMZ4je3Ppwn4x9xYRYETGarab5Usd/hO6uQocpYOj
z4pWueQOxGVeSHOR+CONN23fcjidG1QiTQ9jY/iW5icZS4mEOeTex4Ss83i1flk/DNPD2PwhcWGp
l0QseA8NK46fHhPQL378WxpeU2RsbIHnZvisSmuR/amDXxH2Ng8kRGM8seZxq0FwhJ8fits+mwkT
WQMWm1tpx8FVbwnuvA1+NSB6N5lGcQf2zHJqSB50bYnN2cZ+jOSjJZCM8e5crcZ3giLm0pDK8aAU
M7snMIZgSliKxT7AfiUIY4wOOckPJgatcAUWbp5o5BeOM1CiISF1I4C3Jyi6ZPGChrsEnPkzE761
9RxMAQf2ORYqOPZyz++zSXTAraLtJG2Xv0QxCek+fIpmFpnmfOpwyyz96JfAmRso6wzzRVw7RrUa
sfgTroOYtQfAWLxPtSuXC7yITh8+4papSEwNjJVeBodMfWiD26FbU5yEdPCrirZFIxMqmMBIQJKj
nYQdrEhHotqmOUrKRqOv9mkuzYNOX2hIWlVrWGv2bX0BWNvNslAzVzWfmFNutOYpm26wd+LIDuem
pM2gec4gOJGaLFylstYY8FFPn+x+b6GPTpVnIjbbaqEjbe+x+eFDeIimtQSTNQLnP0kZuQzYGrN6
1pm+PxtqXmlsiVUN7K1tBakLFxra9OTH421vePMBT0SariozwXKJ0fBO+Lshw5m57pVjXQCvI0N7
EY6o9UaJBMSDrD9EF0gclh+4bLi+sLzl/jZCQTj4i4ZGTRYY60orwFUyCsOyxNaCyyZGjorOUD3E
aa/O4TnOChUmTGj68zIlGw0yQNAClM2i9tDK6GAjPChtfDFVIZzm48MjdRMljwMcx0FNbnoiaHoS
FP211O4r4gllf6N0j4l+gGDm2OV9PL6bMaQ82mlF+W4Vz760D6CxSiqeulPXkghF4skYLSyxFCFE
7Xwd4BusXuziprN3dSrmgXeygLIM8DHimcSd5fsMQjiG0u5RwjMV45I/5DHl4OoPEKFAYGKLnWDY
dN1zaz135SmPXmVoxsGm5w6MciZk1IXrCJ+LrKymat83R6AXKJ+XkLynAe/h41T9CYTDRNtnhBAt
CvNds3g54Z8+OJXSGyFZbX+WfZR5SKLhj2SnsV0X8m9bX9veNpFWosf81+5rnAvSfXpvVW4qHKPc
JfS/Rb8IJ06SywIhfwcfEtki7krLJRsmS36HPlRwHPSzajpM5nEaF5X9Xth7I9viqnHb6bbRG7eU
HgfjT5GIOVzWleef4lCH9rIbizsFdxka6Xncb+zyhDgjNQ8gYLgZIdwwXtuPaWL5QM+DP1EoHAmD
TipGhgFE5SbqEfw8hA0qqhxGQ0PQMB4F/iCJrMucwVJgWKPn7kh2TN8lnXUN9lipdVWdVY10hV4r
iPlAv2y85RBWfQar4jS4gu3i0MA/nYqbSllm2aq7YE4l8uYBQ/MY+puyuLGjnWGdyIPRIHygDAOb
klro6e7Ty59MXhChOX1Esai86UIkss3rYEarSQQ73NpEmA5uN9kLpbwtwmFTQzvQ6rNgUslb6cYc
xAzFEy3ehyhg/vLI16zNNUGCBPO+NAPxcEQJRTkxS9ZCmDUrD6wYTMAypwi8sWm/MDHdlQRYaK1A
Ld2SlkGENUuQfNQLjsvYCKtXc3hJkMzXB2MI10wLtn2K4/s4OkJY7nHmet07E0lu7luiJ3rrOPnN
HFwJTsINCwfG951urX3lEBouaWUejgcDWMVCwT8sPXkmL/EeU1k47LL8WY/mvuYYxRnLQpQ66R/i
bNK1pK8GIlZSZ8KXfIAjUmXQOJahfvC61Ug3O3iMTml5Nw4LHLszgbOleWqOZLebphPWZ13swtwA
zE6kkf0ewQV6bVD36JBBzg3V0W7WvRntgRNcEHBo563/KqpHOnWjurRKSJ0Kgwa16S7sVlKJTR6Y
b86HOjeJFjbeQLyxLG1S+S7K743hVi9uzAqM3C3WACQo6FQxIwDdm4XynTIuBrOeocbumaNqWOlh
iuHkrCoM+TsbspXf/QJx1EHf94na0kuHQKvUuxHVnVwedGb7xFh2+pL9Q2HfxOG2NE7CPMb5kURH
ao7JU5dvSLRbJ/K49IPojDAGFBNM05iNAdgmI7oPmnhWk7sDI8ODRID93/AhgzYnEa5KfFyeQZZ3
9Avc2syXNhaEjyReMwc3UTLXeiS+HEKlN+iALDBnAul8/bZGTc/EY4NOAg+z9dI7zdgr5hE8fqgs
wuqOuX7wn4HRYO/0yy1RCKCmYe7uMaW5U9PMJ2ycW+IPBYPTK3ZWQWDAoRjPU7Lp3npIrdlBKjpy
SnN6QE8VSzU79TkuxHBE2+z6yQHzCb52caL6bPXyJldwjQ/YlUiMaRME35gGu8i+49te96F2GKtz
F2COnpZRezvda7nnluQg6gEIoJjum3JQk4UP/qnY21WxiKyn0XAtMEdVSVofm93DkG+LwqPvAhSo
Q/+N4ZfjxDzBn0GK1yqFNuaVLKGkFCnrC4cwrp8HFJqdwm7rQr8ff9WVy2lLVdxMurQE+YBXpAC6
UWIxsdMJOqTjscc+XgT3RbVW2DJPdBQjwBuxepcWsH9aVFwvZbUh+3leJi+Jdos6Y+alu7i482AL
2dVrQmZ9XwKiz+4KwJXp2qrI4cP0iZxIZiZ4qIvHBupMedO0rl2Q28QGeEndoHqGJjHrvYMPnCJc
YsSSE/aTO6Pc9PUq10l1WjIjsD6z750Tcqw3bx0a3pLv4aCRk4VRubQAjbk9RnWNP8yejqDRSjto
lGm0KXHbEpERUHI/OiXqqbSfx3Zh0Kq3103RzQwclXwmFnBCwp1tpxhfauUhjRc5NHObeMIpIOEu
nU+EJYR8xuhxleGXLvjRxp6nisCl73dywwc+dLuCk4hJUYVNPFOuCivAPptJD2KJggfU0Te72o7S
wieTm6fVZSeTIDOIyxW4guiBLa0VLWwAlyZpHBv2NkOz1I/e5Ew1TrN7CKmZPruUkkY3Kl2Y/1V5
tlXXv2/SZT2e4mRulhwuyNw+YodE/jA+lnwMkWPkO5zcMqZa2Y0mt+ErbNzInAtln59i7ICXAxTc
LDb860pGSM/uAtf2sh/XnsK+1Wn8VYOagnQJU8wsthVRRlOSZIJzIW18C0zbQXQnQ9lwRABE6mav
xmV1gSnonQk/JXgFSnkkNmF0MKIba9ywcy77bg6fSFvZ5b5RHv3+dmJvytdHWBESf/BKlFSRIWGk
ePWjPyJUcICcy6g/48ai/yS2UQdEgkLZ2c+HX6aFN0NvJiC/3Vzl4QmxtY82++XAOpWQ2GdJjcml
3/b2pvXep/G17vm63gupd1SWehm5xAQtcMTSJePVnqyD7tOq7s2Zgu8mckp0YtOL4j22yg3YUr+e
T9ImLtymuiHuudYOlX7up2MqOzbu6wAtUHAbeTd6srE6EoXJmV9WRI7r0AuGZUOwX/u7lDdkNar9
1q9cNXCk5j6RHuoaUBmN6Kp+jMC/2AcZJzqubf+AN5avgqCNoF9kzarnG1XWfX00pIMfsnNZghWR
JhDrdTKfkrUfHavsBfbVks7xVJ0gXNu+M1R3VrC9fClEhFqLiKN1Ha/zcGXV0C6OY7xN69uhfmJL
JIQDIOXyGxZd62IdDLq5do7ZumVH1HsaW+shxC9LW2MmmKdg+FSgLy787W5+2ZA/+eHMUG4SrIgC
nBpM1GkLsujJTjvT7WCruym8so1aBGDBVDXn7FZ0q1jVL8nuYgkz9LdZ2c2876tkS+2Ia2ID+6Ec
dGkmXVVPOAMZGnJ9DALGdc0wy+lKTH2yB76XHG2TmpAZDBS8jcS3n23b7+9hHNhPFg7Kn9S6X9St
uTT6JUVgmZCvOyVqpsfjOMV7aN5gtf0h2QZ95/0QhvSFZM4waFLQ4RKovQnG+ViuBB2eV9No7tQ7
ym4LZQU4YO6dtHnq/Kx6/OphUuGj7aNSTvwkisosmVw0n/APxZY4eI3gWaZeChZEscd3iPCAig2d
aH61hQS16vuq0RfFNtoAaPCo0F+sLlf3mXrgpBMr3CsFdcWqzfotfEltrWt69O/7kx+udFUADjNT
7fsk2itGKRHpYVntLxnlJVI/Akh+ag7/7TFfD1CSvFDnX4qmlnx1X37pmzF5nXsUXGthNhi4o01f
mPMW55ERk6TJ3qWXFzYuYFuqCfIjajGuWEaTi8+ejdjAqXqci35P223Rmz0xki9IAGbqQHyefBxt
YngSWPkNOA6dFAFCHdMReHENY5NVFMYSLEXpBP8oBtUySUtZatlYB6++bnBsGcU+9fJd12EZK9IH
PxhV+G/9USryvZZUiykiOF6KSnRMDLxLIdTcBxduVt3NsXEeaS8tQ1Z4e7DIjr3rILCGu9TE0w3x
Md9laeuYE5NAyv+djY01Mg0SQSXJ5KhIoDju+uyXPh160gft7K1v240PkzruhpmBaaacKAwJQX+l
1N6UOLq1qfBo2bSTfI50MTbkH+YTQ7m8kOsXRqWD701WFFW+fmHwqtvSM+DYwQuMqpStXCivArWZ
+/kNES44vpyGAo+8r6QN73we2hyxsQqrGgj68NTTp0Fus5TjP0l/6B+yJ8/GAXdvo7Foqv0k3Q8F
9nWxKnnZFnKf94z4G9zLw6+KN6THj7VJZEwUO6108Ib7IP5l9ze5cUPGykwCajH2I/Z8QbY0vhyd
cnsEZGMZ1w8SqgKvXvjRXIzALyvv0HXVzAylWZt0a8pYbseeKW5f5dCfSQWU1zh3fSu7N+mIwNaS
8Mg2hDfeDdqtFrBQOn1D/pjbLiln0CKzelfLWQvPU+4WIaJoJ16KyinvjHaVxKtRfxsGx+ZMaRLb
2w9uzMHvIivhSFnFD1X2G71RoO2Nci8H8rwnCPvQt/AiFplN1exWRFQm7zxosWIGnYd/m8oCpDy/
YGRZUVzrzjPAsyzFXo/u1W4rSU8W7If+JiBzlgmRYqhYUrPLIQSrlyiCeSYv8lojXxE8U0HtFvqo
Wyl3OYzPcE0A4xTDGGe/3OxK/SBNe2qltbEW8ZZjTO+do2yTjRSf2fx1s6EjPhsPveyix0t+2dQM
w1cAnWMD6murh2ToLATbAW9nZesWqnp5K8zHZkK7NzOMDYtiWR9qC0e560H9oVgLiJVax1llV7hV
BkKgTyapObkz1pu8IYlhpRSnCs2OuB2xJgIcNNwcDpIPknwJBEOYixI7ngGbl2CXjR7jEaRAHM30
F5/EnHie9e9Uf7Jm3ZKCW2+MAB3KHCfxUM8xqw322VOfwD2MJLASfkM0mVEt4EjJ5pNXLexHaqbj
dFvli9gn1ZPd1W1YEggE2brXZhSQc3uO25g/qrBt7k+RMU85g1sTlBEiNHDChtoi8F/x9WEgxXSJ
aLCQ0flCfH9WooQDX9F18JnzQ9swJIb8lFRJNZOCaZwhqLTWuRAr0kye2qmkCubt66RYwS+huv8+
mqg+4Rx2BZzM2JMWmNR2tVLhL74JtE2SNbvGnmdmSUiovq5ET+nicgIxLhEZ7EwZ7smDbGULr72B
ixMnp7+xATGJrYBcpvFAOIDDVFmbiiu1z3meLGyi1xJ2jeUKb3nZ/vbYV8d8kRNF/frQ0V6o9lWy
8+XbQj6MYjsMN/p4VIpdNbh8FL42t4GzgZTLblN/awsOx+te+q1dckZRvNurMDuDK/P8x7Tc9soa
GDVCvbR677sjDnRmj6wDPRat/XThyTe6ziGIKNJqoZZnqeIIgxbVkyPi4jgwe9vY3ksZxOIqnrW0
VJqJeKfpJR0eA+UcBHxyi7Hbsa9xLaKTExXgNIsN6o65x3nJGMmaES/E+tjZwbDue0IS8vYpEOeW
mb/tm7kIoc+DhZRRESmTd4PUJaeFMezs4r7ST2l0G5W7Se1gg9/q0lPKBNOkvyqq+zgssZVXbggy
rm0eB+h97drK2JQ/qukpiu/b8cX8H+rOI0lyJNuyW/lSkx5ZNTgR6f8HBhh1Gh4RHmQCCQrOOdbV
O+iN9VGPrExzOMqRmX/SXaMq8cp8poqnqo/cd281nEeLOim64wXCzh+gdpX8O+bI4Ib0Elcj+TWm
vZqDk1d26PfY8m3LOKMNLcJNI51bxZ24U1Q08Zwou4ZyesOkd5Qe8+k6CvfwRSK0U9Lr7vsjtKAQ
ekORmW3IqW8nXktyRsWBvV2+hdYiJBGmgoseBqxsHYlhPVwxLkUPivT9E+yiFI6+RXG2S6CTHcm8
vOA2gA89SewtQyToVMQuXJ/cpio6W5DWtZKxh4kz7s4GFGf1sIEcrDrITIz3Fv127VSEbzuGvXMo
FXOTMYjs7XDjV8pWyt2oJaeV9x3i2RVMBRvo0IEUU3MPGTCHWa2OH4LOhQwJbT1m7jnHzSdRlo4c
WtDVuEfwg3IwbzlQDt9jTL/dmZsfdLhKaa9D08a6R6icx4+meTInmnGPiDVAqADIu2tPqbcrkn0t
gyHZ1V+r4kcVMQ8Pr93XKt1FMo0N7YEJWDM7xuMbJTwG8QMK0TAOheO5HM59Cd2/RkGv3tKsqMDX
yIfYgBPpAER13Jxr6Eq1a6oDXfB207jjQWquRwRdzG2bH6HTgXWYry9vRx6xb3p/Kq2H0L+VzDvF
aKgjnMsNlPIbCF+rg59T0fiqyZG8EqUuNTbBRFswX4qhUVl9Ho2X/Qj2QcLJIpU7pQy+QqEFd3hX
MSg64jcgxVcsLrSHjUuLIgu5AHaqgt6Toi/yRoJq3VfCtz5qJLto1IudD9fl578ehoMYMgl9VEVM
mD03N9SSEcEKTQMR0iZS+qn7mlGueN2IvJBomGL2iAYxsLkXiMnEzpSxpKtan6kY0MaNb/2jvU9c
9E4d8JkiiaeY9O3PZTkLeRvGbV3ANcUozKw5rcaZ6gVtdqMj+lDZVxBir8WQLyPISwO6GHy5+GQ+
swEg+/ObWh/3MqIKpXxFrHss5fYXYOYv6Sb/W1HkS03k/7orfmRvm+rHj+bmSzEXWf5/UT5Z5qv8
z//6XyzC/5G7X5ov//GDa7YZb7+kP/7zH87/+d/Nj//4/j9OXR5WP/7x29/ERDQjVfzPL3Xzn//Y
KP9kysAykRaSJaqatsqffpNRtv4J+k5DRtlWGbcDqcCx+5eUsvRPYI8E/hJ4bYWhE/6pOm+b4D//
oaG9zLkHSQxUg8fRtP+KlLI8d0Sm4HBCDSEx2ZRMfuHMT6gbx0CBHfTpGX3aMmZz1e6TW/UwuuB4
3vur8EPWNnNN8HVoERisi+FU+UXNour0IQ3zkYwwaPp3JVkX7LGKsYmsd60BjmOfJejVXBlQUNrB
VpGROL2BUy+yv00QDnnKCR6ysIQUMq31lhfGTqwAyXnJVwwiA4WHTymulbbbfJMSFQCLN+YTmr3k
3BXRTiZXgu0JyRnV10c4c6qyGpGKD8mygqJEM1iVUgEzRG4ITYDM9qcTHRLJcE05VuGV6xkbhGOG
NtzkSxRSg0rWVFc3+PMd6Hel+gg5UFm+kzx18B6QPa1Isnm0o3LbNED8HNreZQungW14d4me5JTz
9NrX6Vcjgdxd91OkwyEKo53kSv3GAIsRquAj0TIKdVAocQEepLQK62dbBYwqonVTdd4VNKD00Awg
5mDvjRrYAgJSsXaqO6nyjjC3JMgqpZPQQJKzSf2IwFudfNDqepRo86H0BLDAD3Jqx3y88sdgd2a4
RQGvsW78AOp7JvVDJgMNCfzVscrKhB6OXUU0X0JrtA4F/DaIomnR+E7L6kjIp3WbKf8c2EGFBpcU
DfUxyw2j3g3VFCL/LJdEGpKEJtiDTUzOPK/WqUzmyx3bABUaVDn0lpIaisQQaZxj3U42xOeBYtaH
cFIGOQOn2aot05uJtdkJ9pzoerMJA/2TP3gf0lA1+i1DWgQlskdxrvWnhsI5WINwz/g/HOZ2NjQZ
lvzAhiIjyKEX9QrVPlHhU7xjCk8hFe0ygXoCz9l8pDtS3UIWFCBrAoLWJfS15DcKMAxvKyPA+zYb
J8TVkk5G4RUOHbk+tFJH1tYXvWFCHIbPUk4R0StEMfpHfwTdvJ3kCtJKW2lHlAMKpDcgQVTbd2Tq
tA/asUb+jElcNGlRtAQnasSGGe/log+Lo17Wo34swMQa56KtvOFKa61kcLt8SM27rBx1HrUOwjIn
L40UAi6zo+8UKUpjH+zatjYAVzR4CLMa8qMb3sNORa88IrvyfaX7YQNxQ4fHtwdzaxqNgfx0ykwQ
2VaVdAxLmDEKkH5LV3lCdNitZCjJxAgp3BSmOVTdrg5UYDaU7KT0KvXbKjlWRQ/wJYMhM0DpVEpa
iNoRC34zWT5VW4VgMrmGthxazBiYWOpIvQxM1dDjglG/fPCnB6SNoFPM+bH2zkPX17tncMjKdlZR
RdlxTKzecyrThLYy49Wzz3LcthuqG/Q5afqpGW7MxyB698IARcfO03TH0Muo4gCDLj6PydhkNNN0
4CEo0xKqZlULv0nF+SDSmzz7Y1qZ3T7zouSx1AYkvT1JC3tI7Q2z2W/AIIS3MjKSsCXaufQNIRcm
8grgz5Jo29HdbmLFfKz0VFC9qr1PNYoOfulqkZVDaY+gIPztiIcZ0psiDUlepAal8pvEM5qrECZY
CBNbNDMjcFYbm95aMSUdIBO5V6n/+750QrkoHo9m/kSOT/MfaaTMkoOjNVk042Mli+V9rQeV6fjM
gaAkGqs0pDUrTQGIKZOVHOo8CUw3edK4Br/eyW7dlVxA8jDRcoaSvDs0nJZPmomazbHNhcB27ss1
HNkyMNadqW02Zwp8EY2eOvBBkUB+ArnnBL2JW1TIju6tdJgml6NM+B1VMdopwWg26vtRT4AEoiGa
yHvTNIPqbYhcFLTudSIbqGPVkXGqEYoEi2w0OXyMiZIwbwR9SIZALHRtb5Vh2iRnzaoa+ud16kXg
ncFmBtfsQfElh2n/fQuxIOJhgULqnJYwcG3l0oNQrWghE3R8uj3e3QTzKITHEDqic+iDTYZPHp0R
pD5gnclk3vPDyChBcfKzNNk4ViZVrCesaG6FZaTxVeW06HdaolAQU+Mob49RXY7vGcGzokcz6P3b
VAw+3ld9UoPGsVu7u4JZLYDTskySW01iKu2aK617VwxKixSYBC/XFkHhqXa5mVuL5gq4Xv1LmDfK
N63t0eCy2g2wO6O0YduDgZwETy75AO4AFgABZJiV1E/w2pJ6+hmRL/xp3gija12p8p5AlFLoJpST
hOaqb0RO4TXKOYr5h7c6ZLLATu26i09tPE7+WWmb5ibmdVC/mKgsvt8MiNRCq2IPicse09+DSRxy
IbPvggr5WyKooNFytlS3BPB9JHfZlyglq8eBu5eXIN0A7emlMkp3IV4NsVLhF+UBdcAcvv1CGqSb
Iaw3kQtJNRh92Pvt8Nouw6FB3GOkOgiR++j/ShL+UnD7/13YKlDR/z5svfqRjV+eRavi//8rWtXk
f9LjMRm1Zdoa3iOBNv4VrKrqPwnVgJFD0kLkSeb5e6yq/5NcVBW9J5OoVGMu6PdYdaMRxgInpoht
wUdCoqX+lWD1eRpKHdtWmSOBLJ6IWmKmbtbGkDK0IT2JHuYA9BE4wwnvdtFbvakr73SxJ/e/Su3/
nvLsN1MQL2iE4azuxZxoJJk0FypgJ61xHBD4SSBILOLo8b9nRqz4Iktre13t0xEzmuTTG90w61If
SmttdnhGc/ByObMo39OUfjCFHe/z4G629U4QqhX3guqgOZZueW199I7dTncqp/+6RnMgi3z9j27G
S+siE79Ypd9abRML640b3o672imdAKQJTcT0lO2kK+WK+vdK/jvrWb40KrKQC6PM8UxaPWCUiNaB
YtwVS0UIEYvZIb96/TuKf9mLFTLxwjkAqm/MR3sCnm10jcGJ6LFV7sfM8G+7OtePG5kaMrCm4WhM
ymPfw+/h8ZatWF/aX5vZABD1FgWTOVGMvYmtqm+zCO0NRCJ7UDtJcSo22cqWPk8Vn3YU3D7Hn1QV
5hBl5qyabBPyelQsNzqFbIa9742q//T6Ri59tmdGZp6aWGMxlgpG6h2irUBTzrFTu/JPdJ/cP+El
Cx/umbmZaypeOPgqgsxbKOpc/6rE5LgNr+LP5q7dg8zmJd5XX8A+7VBKcFdPBlfj3G+emZ85adwM
I9EZ5rt9/mW4ViA2gmI7FRByb6tsRyB6K6W8Gdnc01eE+UzXVFSIGXqbO0sHiDmCQhv4EXRG0X39
MN6YHxJ1p34Y3gLTPzU7iL4+AxHq3PhTGm0nEHZuveKxs6FZ8StomvOKCI4qmvzWrDylQhYPCzaa
FuJ0Qip4iA/p9eYQnYObFYd6ucU6HX1Yo5iLluBUFH+/uAdyW0cts6REDc21fxDohdT5xqiDTT6z
S/fr85UvXeq5wVmxFDHWaNwIg7RJjtm+O1Y7+4zQw+H1hT0vX4odxAycuLyszBy/wGQEKorPmoeZ
cTqWJtyr5KlB+UPWOkT3wNRRznjd4Mtb5rlBIoDLjdRzozWNnG5jDJgwApsR1N/lnFDj91hk4d2d
1aNeLmv2uaCmNZgaZVlIg+/043TMHeNk3qBht/ddY1cc1s7g8rJU4B4y4BYGuZ8vyy/sDckkBiGD
3G7iLygYuLX1lyra/1rV70bsmbtv8k5TOhMjTf4x3Rwq+VhQuFrZuiWPECAk3iAqyi8YCBUV6E/9
5OlIsHhbk4kYXtvqPttHrgVfqkI1/VGBwdLJPjPas2L+5etALnhhfeYeoTJoMsTWIcKvP2vtIUDw
eWV9z7mafm3ipYWZa9ihUtpV/eQam48tN0a7j++Ls79KvLZwOz1fy+wIW4PGxVVhKbv2Du0hPcgH
pEYclOdPr69p6a64XJJwzovLaWw9yfJRd/v9rlAP2r45rN0VTy2h5/HJ8wXNnu4MCm+l0bBT7+w7
NBD2aJDtxo+To7iCr8/avb6s2eD3y081e8XlKZ+oGzx9qvaL8lOjKb4DpbLrvlbH7qhtkdwNXZsd
XT3Oq0udvehozcODL05BoQI23gIOgbFv7+H/eX4HY+E22K1u75rvz+4QL/YUTRH+In8bS0fZUXd7
4++AWJ+S2+QBNa9gt3ZtiS/2yhed3yhyBRe6LTqvkO4CXXYb7v3CAkby+PqnXIgXnrmOPUu6Itug
hCg+ZWXSvDWMDfrtCvSm0MtrXoaqFBioNvlQUm7xdYOOL11tu3uQQBCBNgGmrQHT64B8qjb0Umn2
iITDhzCRrz1PhRB8Lb5Z+/727B7yLYpvyih+r+sdlF18Tp3iqjt3u+hYHZhd+LCyPyu30jyeiuHy
pIiEvXqn7gHG9O+J4LbU7T4yqR/eC8cTiVW8t13mxg6VuXLWFn0PiltJh0rxtzHYyytkgJrdFvdu
GU5uNgHNiFYsLG2pDicGc90SHOAvOqWeqTSGgX7Zb8GaH5yYEHZb6LdRH4hdm7RyxeTColgNfIhi
RJiS0MzpoCMzw8qi3l1KECSk36Xu/vXPtpBniP36w8LMTfJ4Qu0tZtu0G+lsnQlAb741P0XTa/2s
zuB8T9fhM2Ozl0sPtMqOECHbSmcUnZ3sbuOAFrgOrsajuvKiLH0sqHRxBBluxZcNvaIq5SgbgaAR
WSPhtS8PKcY2nylRO8ku3K8l2rM5698WZ8FNJ8GUatlzkj6z65ic2DC2A0/gjir3GZWU6J2s79Rr
+QhW7Kd2gsr+xADLTj8z6WzfcDx2khvtmEX4E2/Pws1owEJgqZSLiIQ0/fmbKpfllBoD0iPRCYm2
zinP6lV43pBFajCt8Iwnu4wO3tUqn4v4irMrGcM6DVs2XicGe254o9YVoiUY1g7+0WhdplOsU+dM
DgnVLr9jUHb14Vm4fJ6ZnL2znZSVShpjEvVRhXK3Ym6Nwrvl/XWVDUoJrYq6yJBON0ljXwM5cF8/
RYvH9GLFs7fWjIouR2YONRpAnWl/o7fjStC3ZIFSg0w4K9rUc5xEIw/1VCOGwHz5YWBcR5f6latm
KeMwLkzMkRJx0hvIE3HX6NvOFcdT8p30c7BH98+dGHPahXdrj/fiqmjfgz7RoDWevxkAAuq66VFz
1Jisii1l221i5/VPs3gPkGST5gvGDMuYHQNvlKwUSjgUeJJtwwxqvjOP4to2D0wy/7lqiiKu5fkJ
sCHQg6wT4nUojZ6fgFyLwlxqJdqUn+U9E6jFsdXd8hCem7f+mYoKL4b6wzgyhGmiMf55+IES4YrD
LN61pMbct4J46AWja6/5tHGqKdgmp+B7sR+OjFC63ZfmsJ7yCFjHy/X+YcsUx/Pi7fX6Ouk64hoK
m52r2gcggYp8infB3nTya88/JEeEl5CF6q/L+/btOphCnO8XG37xA2bvJMMJKncAQDvT804l5Ax6
i8brdF2H0rZR/L9x3G1QRRKlfN7kOZ0TUty+1pKcb8vBuhoEmWS4xqyyuKALE7M71K4H29ZqcYfK
6JvRec4LxQEASi/bKYdp5bFceiouFzS7PivF1ILJ5Bxu9AehXzNA89CKnsIqP9uip0BcDl8RnRVU
Hp57Sh9AIzPS3ntK9NSjdeph90rOaw+CsvQGMehBf0Q2of19OqEXHhlIcqd5KgI9jQtVw23ipgBZ
CjdFHQne1thlxtiGXrF3aef6TvOjorySu4V/Uq7Wz8fiomFXhgxIVI3n/jL6U6B7Mjerdshva9Jo
9cAg+np2u3idXtiZOU2uw/gLZirYEmElZHvgVvbtwbyV7kHFDkK44LxeOl6otsARJ8OpjCwjl938
i3YxBFwxSu2mmlaQpjTfWrrR27jMvur+KG2DWL+r6vq4cq2LuHR24p+ZnV3rm2IYywFxkqd0Q2n2
6jE+1O6A9OKhckI3/fB37NkCiUkjD5jk7IqDFzpHHZXYPzkp4MPaw0T9tNmOe3WnfVhb3cKHhCOT
MTreRIl24yyeYDZ2qusNFwy1zQdoqxy9LFZI/hZ88pkJ8feLA8Kk0GD64W9Bmig7i4O47pPiM8w/
k8wQG01TE+9/0RAqSjXUR4Jiy0735ebtWEmM6qvuytdZMiP4qC2Fw45Y0OzrhJMfT73BhomQk3Hp
or9Vgrfylbkb99B4EOmiEQdGYJW6fOGehvaKGiM5FDjWOWxQTYrAolXLLHNuv5OZpUo8Z8wSJsUJ
7IN89/o6l/xCkVmkaD8pL7qxmW2D0etZZgVoP6h7pyu7NWqxNRuzS2SoZCSKgKNxc8p7mBjcQc0d
e9eQqZDPDI5gX4iu/kYkyD7+sbLZC2QboGJ43xFUi4p9UtuOlPYrEdHyp/rDxPxQ5XzFKuFT+Vz2
TaY7ko5coGU5aC+6Qfbl9U+1Zm12vhhnLNS4ZUGhf1fDPNUXW4acmP0CH7WysKUq4+XmPZVxL85y
O9Tw4+jY6vYVURchJqPeEuxRjvD+aBdvrsLunhbaVGyB2pVrTawVl3kKRS/sU8RqDSTgRKo9uIl2
rbrTEfILGKWdhm6iY/CmrrF3LoQsz9Ys3ocLm0nplXphYhM1qo91D2F/3SSHUdXQz5qqtSRi8WsK
8n0wF/DDabOAPjFjP09SrA37mF5C9qm3XCF/0myNrbRPvmS3/bsJrM/NWmF8KbQWsdLvlsXeX6yz
VVSwmzoBU71j+mrH7eY7cJSUB8CViLvXh82u2nWP6uQwCaS0V/F+rYi9uNMMYcK8ZxAkzkeru74s
NRiRefnkxtWtPjl0Y+KD7IQbzPRXnXnRmVSmdC1V4+GYl1GAHPob+IRwJqv4MGKj7Yo3G2ZQcs+G
Ux7SoDQksPdUadt3cEEpmnSG6ftehtzRDuUV2YHFxV/8mtmloSfmxlAnfk0bVExsST+tUn5rl+rt
1KiH12+MxYXTUJEIL8Czz2t9Zhz3VpsQSKU+dB49jKRdvX/dxFK1D7i5TbSmILRhPN0kF97kbSSj
0cKnSDS9hc3m2O5RaXQgQ3LXw95Va7PNEzK1UkYfGN9tTs1dQWCKPhItd6jqrsx+azysLG8h7wax
BZuwJBRk1HmPW0EOvNERyYJGy9azszWV8NrLzMff9JoQNs67qP8ChK5O3D6YEP6Lm7j4qvkgVLet
Fw3vV37PQhYCy/qTNhT9aeYXnh/eLilV2xvIQkB7u807RodL6pCWK2KtsToXh7V68WyY56kI+cyi
uMguPnCIGKHHermoWoQPEWnU9xtrizDV2+yD+Z6x8N6FIeWmu0XvdL+GZlg6LJfLnX3vUJapebQE
e0iiXCnRcBeZxjsr31nw9b2+s0vx3qWl2evqqbbsySGZTjEy8CpvrmuFbl4arpyXZTMUUISAHvC9
mZmxDqOYIiqxUH6XGlBHaY8jsvGvr2UBFkaRlMreb1bmz3evxGNjKCxGBK8JzMfxlSiciNqw/iNt
nAp0fAvoZ+0JXSoRPTM8q5oEWlyjvfvknvTHRYcXFU0HTWCAzYfVl2xlM59uiwvX1BnDkDYeyxRR
SvQRrk04m7O76Ss0dBTC1Z0kP6yjUBYvISA2XHgaQOIXuIZ4kq1RkXhAe0feC2BR1VHS1A/pvXJk
chlSmtc/5+Iy/7A3TxQ3qPDKlSgOGfqVbMCLwLRwqr9/3cjiSWNmTrCDwA8/TxBT00yDuOakFebX
wbyZmGEY62KrRGtggwXEJM55YWl2BIw0Ujq9ZfuCfDu40q69kT/IkKx9gGps82Vw6OxtSxLHDEK8
7ehvU6T8Tq8vdulhBLBEGwMMqvliDLIIMrjALGoa+Kprd/c1Yr+vW1gqEkPBi8CSTW3dfFGw1epC
9yIT36x36HGeu7vhGIjmZfDQn2Aq2Mf134koLy3O4jqaVorZ0qPf1hXl9iZ1NvkWcTU4+lxRcPe2
wVUJwx3T4k6417+/vt6lcPbSuPDhi6O4yZohVSuMm1H1mI6au7EezFT7NsBIUE3vXje2eCAu9nb2
CDLggYqrwd6GxWMCGCf2j509uq8bWTwQF0Zm755E9VdPQnEgyv6dIjX7XptOahChwautsACtrWf2
yhlT2kaV6POVcJgOme7is26Srt0jqz45O3lTAwa8s7hI6p28H77bzVY01PWDvAvlrXEM92vvwcrC
tFkRZYiHrq1Bx2yJo65obpdR7dS6vPKl1qzMHp2ugeFWCwhB89JShis0zDvilAzhZuBgeVesHbQl
z3iaAKYRgmrmvOJcTbLWdB1wveGbkh20x65B2c5zi132xZ5QViciyu+THVM7a/spHGFe+7q0LHbi
8pRZSjyMLZb1zZcy+hhEklM3sav5dF0B5ciwc7x+CBaTRTqu3JFclYY0LzTHaDIz/ITF0enc4FNy
D4NjuPsFvVB4hu6VO/MwOb9Gubs1fIS2tN4L67ODrhiZqVMIxjqUrJkBX5Lira1wcU8vbMzOuRFk
cTKICD98DG8nN7xSj+khjreQ0jjxdcZ0j1OdlSva6Q/D/crurq1vdvCjYmKup8d2cPLeVO/E0EDs
fEMvCF5xpzmsw6KXjsrl55zdAIz6joMsIDXq+EEtzmouZMj/TvHmwsg8XhkkmpWGjhEAYmfvjApK
7EJNg9AxdJkPJazr2/L4+k6urGsOpUo2CdJLAW7qte81/V2FIJpkrAQNS+1sckEmZOAXE8PjyvPT
hz5fk6oiGYG9wvHOFCogcQGE1KNf7uQCruOuiWotRvIAdcjhIdt/iSnPw6htFfkp1kQi9w2Fon2S
bT23RJpXcf1iK7xkFXiymPVeWBV+e3HPNPkQjZ4ovyWn5N56lN7DJB8azr2IqhVXu9rcZ87oxt5W
3QXnxIEnqF45lksng3IC/6ElqulzzYsK7Zuh7Vh35vn7bvqExuuKhcWr7dLE7HNSuO0s5Bl+vYbG
4NZOA1kL1C3vRaakuNLR/9Z/KEwH2NJJu1prKC69IpfmZwVAVSvCqcpEGOwxuhrm22xEzadxp+HT
62djuZhrUWlDhkdDknZ2w/VQNzdZSAYPLS7UUUwGPLYwYFJShWX0EFD1e/ThhCyolG+r9QLCUskC
lMTv5meXnDZUQ/lU8KoRqiM1HLWnos3k6GfkKRwLKZqVkypusfkzeWlR/P3Cfe0cdatINDWmfFtO
1r7p7G1g3gWGxaDZ2e8iN4epZ2WXl77nZQFhFoXosdyYhYiAITTbId453prWFkLHg9jk6kt/yiDR
167+BC536axcWp45MpJno1TK7CzD0yfvZ9Qf4l16KEXrMjlp10xNHdcquIs+dWlz5r32GE+DL0Lw
bg+ND4IY+UF5TI+JK+oMEsxgW897H1xljBWs3omLucZFDWx2O0VmXSl9w05XYEPyByISmOMEEBkJ
nnHfPW7Ow6G6ab8G71chgGIr5551uexZAFba6qRGA8vuKYQJvfIOquDtQIUDMuNmu9bDWvQpZkUJ
M8GEMOz53JEVPUIWpGClpmQ4JfoeiToerA3DU/lK83bpAYVD5XdLMx8qDS/Qxh5LSR8d0wmgi53U
sTv2Qbv7OwflwtTMdSarzvRCuI51U51qJ3mr75P9ZqfebN5PTrFlGhphiq39bsXs0jV0ucKZ18Qb
xfcZfhY1se7aREbC3EZ70aTmAqT5AGzqT5SKRILzwl8u1jrzlzrxytHLMKoQvI42YGm76h0/vbeZ
K2qmLN5WMNLZcYNK90pSuXxEL2zPgucGFr2xSUm+BHy6aRyvgoXwLbToW/OABljslP19ey/3x77c
rU96LDqUZYgKJNNwqjq79VOl8JteVCOKHu7VqoR9O2sTE4GbtfRv6fpD6k81SFJIUJ6y3ovbPuUu
6iC+ICxLCye2Idns1+L0pcXAMiMEjwQIb95IyXupgaYLE9BFXE/7yZV+ZHf+LrzRttI3gzLWId7H
zfZ1jxX8RS+c59Lq7Ex2fq36XkRQ28PQvc/ejbcl/YX8p0oTHXmTU4vCCKyAhps+TikpqMwACOzk
b63W0WlHMLVgO40DAYbN9NVRr+CRpw5UQg1OC8MJjvVddF59GBa/xsVWzU63mvzrRzf79Et+q/G7
gr30aXBkp+YxWseDLJZjL7dpdrC9bKqNLBYp6tl/UHYhY63a2+hWtKlRRty//lGWYGAm0/gM8xsK
yOwXQEy534StSEl7Z3M3ms6Gavr1hGbKdroyTuFJ+ih9kz+3P8wP4gmGPnMHy3/0ZnX4cmmfIVcz
kX40YZCea3DVg9e0dsaqjc/trrtm0JPkccPhLgPab4jeOGuP0WLh1lTRDUfekmFsaXaZtWWmwmOE
ycZtd955INs6Szfpm/pNc++f9dvBGXaw4Vsoj10pR/u05ltLIFiYZP74AbMbrUcU41c5YHOEMGSH
COMVugr5GxMC2A8bJ2H4SXW0a/z6KnXhCzRu/w4S/dlPmMXSpWC58p/qIZy8gwXMfic2PXrMyNi1
bBuc11LbxRTwctWzmxQOGFidUra93tWPiqPt+h/2LaDwk/4TGtwdlKt7feXCW7rvLk3OAuhoNKuy
LIVzyawtgMu+Prba6fWjtOjBqpC7hRVDt14AuWpouEaxrik19xBlummwEtQsZuxU4X83MbsassiM
dEVcDSJc22wzl2Djq32LjJfjO93n8evm++trWrU4OyPZNBawLD19rEJxlS9AOpxuq8EOtK2vyUTe
rAPGlj/WH4ucnQptM5ZeU2Ay9OVTOL0bKv1spGvUmGtWZo7fEgh6ldhK0KAQhZ/TVt7K2t/ARlx+
r5mrV23XQNKEEcO7ZyVMoWy1+qSUayKhi5VwgCd0oRhUgg5/FlgHtHpV6ZdjDG71vX0f7Hkrd9lt
e48s2FFbg8At7t6FvdlTLkFiIQW/7E0fuTiV3XQNR/J0JeA+8GFW6KF8qf7WyKZ5uc7Za5zHxsar
EzZU306qEx7lK3T9ttN5pAL4pzQGlh+Ji5XOjtwmHTcSFU3xSGSn/ChapAgP5s5AF+9D/iZwG9Il
+ICvraOVn9ZRXEsTxs+WPDuBRWPqaSy2egi6axQXtnktH1rV3xnaQzrpj4WuniwPaZc1KpjFb/xH
IdmefeMq8yWTyif3mXGSs5tueN/KX1eul6Uk5rK0OvuedpP9Vufs9oNL3uSWN4ELbzbTV9m5/7CW
764tafYxw0mWKkUwIQzSrWVV21RFHurN62taszH7Xm1qSnkqJnwDG+bIyojehmpbw6n1G+PULw7R
+19Z1yXx0FLZ4HLvZvek6quKXovx1dIvnbG132iKcW42IyReP8Py8PqqxL9snviBhhK8NeAwXkxX
ZcgbMs8hugqV/cY3CH9LZZ8gBLulgOy+bmsRdXFhbD5nVVLYitKBlWmH4qQ5YggiodouXTeHv4Mj
B5gv+E0kUq35fFXSm3LfibCz9yA/lK9zqtGvr0b41Iudu7Aw8znb8yZ5EldWvcn76ZBaKOZsPWS2
/jrpDof1wtDM8VJNjiXkuVA+8JD7TH5KKKO+vpRF176wMPM4Yyy0EbAaA/N6G++RILtCEswFwhSu
eMDans0e50puSl2vWAqwlYdYi+9q9EVeX8tyZHOxmNnbnBtBn1GQBzOxFwloflAfZEoplMrFyBuT
ysOGobs1q0sFlMuPNItEgy6B8km4dvwoRombD5poQVyn+zXHXg6zf18fM7f45UUZQaqV39wBEZc3
KgJZk2C22qck0MGX8F3+jiLReva66CI209+KUAHiED+36ptGrBc1X66z3pcKMp4I3I0rd9FytHNh
RHluRNH1YdIVNlG8xiGShsfNLhupAXjbygnOEGWvdZAWr78Li7N3SopQq5zEI6xq1VHN873nM7WL
ksOmfFjxyzVT8/uiGbS2e9pB1HW2qGDFj52Lth7psIFGqRtO++wBOs/36kqStHwiLhY5u0DsXvLN
VjRTtYOSbMmSIGh8i/QXUEzwFOEngCmr0Ol/Y1TXbIvolXHQ2YEoo0xX84adRS+mOMW8ZOgQOxEF
VPod5pvMcpVr5dgeX9/lxQvG/t2qOjschdLbSi08SEOhxcy/B1Hj/PcszA5CkUCHGYvPaHsWKqnM
UTTfXrcgLqgXD8vFGmanwJsKtMZDLNSVWt1NVnrVR8OxKJBrQTK8tuRsL9X9ShV2+Xz/sXGzg6BX
ngx7LUZ5bJzE/NSjYhIxNPH60ta8Qp0dAkErJ7cm30eMy8JC6KhIDwNKBATpTD8sqn1v1spBayub
eT+dyyzaiEAfqfFtZX22IPYO1pBe/+bq+mP/Zk8o80+DQuFVnLGJ1d0zdgm54biPkBwGYr4+fLj8
Dly4yewtRUc4h5OFdXHAaG39lLDzAEslxTVgdOBMgdE7yirhwNoJmz2vmybOfFPEChPiilN9m6bv
V3xk7YPNbo7I7KT86ampf0IAPu7Q3ZS3OaK8br1PqJehEUiX36Wdv/qKLy2O4jmVGMG7/2Ji3h8Y
scsFwZl0LtAxuxZf0XK1u/QdU6sPaJ2sTtEtWmTEBaJRaBtfzKrXJbdnJJKxDGkvLzwLMfGV/RT3
xfw+4QL+l4n5hKBvFNOkiutfvKq05xwjOogiAhqeBzty7e8r9laWZM5uSL/QkzgT+YuwJ7vhToa/
noK+oB9RrrwHkMFrM6rC119b4vzKLCY5gc2eQi9IPvo3/QfPhzvSQ9xHS1VUlKVxZVfXFjm7L5Uk
RkD3qcaMxm+r+VstXaMtXDMh/n4R6AkCct8WB1w6WAfZhbUQLrzqQ0hRcNpxBIoba638s+Yq4mhe
mOwnNczlp05OPTUfezTI83D4VKfhG0XvHTB954CZioIRzI2iP4SWjCCPFTUre6sIM/PPyfyvJcGl
wtTZHMxXB5qX6gMrt270jxF4j4f4mO+y6+C6cwfXRECUMYHiKL+BXfocVJTSJ2SarhOAC6ssW2u/
ZXaxg3zrgPjwW8ImdDXjbUNA2kNq//qhWbMyu8wHVRBpWcwLpf4bKX7M257CwtfXbSz50+Wuzm5u
L0ibKTeBn3qDnaI0IFRyi3Ylhl8zMru8tTYOWw1SSuKITwECocH31xex+NBerGIO2kN0KPECne8h
SuXdu8Dx30Ao52zeJEdmnQ/mu9ftrXyYOWCvVAao3mXWYyTnXK0+hdM3OEsfXjeylBpA1CLIbRQe
gvnwFpInWVYJloS0fKxsRL02H6tRcKcNf8fNLgyJr3dxvqscWRMjwlBH4drzvH2bVy3iiKuVHnH9
vTjBF4bEtl4YynQtNEwBPabXuQFOBYOiE6N8x901uuX3PzH+tfihLizOzqkRKfqU9FiMTuHRf9B2
YhC33cuOsR/I/AuYEdaSx0Vf12jpQ7OF9u+caSNpzCyIhEn0r0698lYa7P3rjrHs7cx/oPQF36T2
dFNe7GPhbXI/9CjPCTKPpx517Gye2Dt8Z/iRHOy1TpQ4ny8+HBOE9BsIRhArev7hkPcKzHgCQVC5
jRujYvI9/1y/rzyXurhg8cpP9b20Vb7ipSQl4Sof8mJd3r74ATMX9aDQ7mOPTRUZApJyNZ1L4AIS
/+X/kvZd25XjyJa/0qve2UNvZt3qB5rj5E3K5AuXUinRewfi62dDWbfFA3EOqrMfq5RSEEAgIhBm
b2CGY4iyOE/uNS88A4hjFtQXoufCapl++QGc6sp5Go4gXmWlCAYGBbEEfay9qx3SszRzRcXi1TqA
A+IlTUU3go7cyvGOy9KoZxo7YoAFnzE4ChDWAoC53Yr6nVdvyEIQZ//nMWmkiE3ZmjWYJy5hnYvi
6bS+rsVh6M0CMxFg+wBtxe1drxt5aYxYy1g966RyRxmBpnwTNWCNJ6IQTFk1mwtp3JUfLSmXLBYg
5eeW4pdGIAdo0MLrp34f0Jr+ir7fv/n2Ylv15ZYsJHNnJvXlqGbpxy2JbmuAhneus2GgTz3K3aOB
9yVaDMBkaQHx1Dcm4XzF6lGCTwGjDkgAfiEHpkkFxhoZdjzRJKDP7KT8jnYiHK1V8waoR+CumfBx
fBsFHSWSORUWKY/fWsxoTeHzaW0RCeDOT50HqemZQjpRdpVJdGNLIp1fVZHFGviDKns5jGaoSNeC
nTHpdNAboSzsJDe6fHd6NatnshDFXa9wpLbeyhBVj3WrePDnHUisphlOLwdNSuSdFrdmpxAgy2go
YyyQeN0d2w1THusEbuPXdKdyjvalu/yMwSwCDLYXmqmVszqSxq0ubiyrjAbgnJXx5ahbu3xOBK5H
JIGLHIlKAfzCcP6SpEXXiNJmLrIf6UawbSKN4MSEbWiNqY5jmrwcHbFP0S3FixHdD5InX3fw5bpH
/hZU3Lp+gBEI8NwAAOPbSHoTWj53sI0K5kcNczuQJ0cERbtuEhnQPYAAAIDJ9wsACTCMlALh6sDm
oGSP9rvqO3p/EQo9OVvbdo0XmrPWVSEE16rpX0hWj9XRcpKwcRCauzN5HuJiO7bBUEm+bAGboxVh
xK3HRQtpXJiiqVNbVCz0Kh5AH7upEF52frZX0C6T+X8DUpB9PWfwbZhZ0zDBk4j2TU5rQEcxJzPm
y0BPpANjSe4AZuOcA+cm9aYpfnRi8yqXWqDHtzD5hpZ9byVEKT3Zn9beFeVlvZ2o1GLWBoP53LLN
uCexzLCCVMcKGqMFRTIY3xnCYiq0LysVLVDsAIoLeamPKejjA40AZFfONQ6UWpPXaFd5MW6GAkzC
wBCK0rNobFwZsxqxqMN73bDpKiO3BdgYmPaOBWdtWdfFDMFsQAE0Pywm0uFXwUxcgoFDNKu4lpO2
EfD+Wx63qV2HLgya4GyBcvDQ32dBB74LNMx58ysQ7Od7uYf/Bqji6aMULpPZw0VoT9KpdkCeiGXO
brRji9QulFvGvVFs8gvRO3bVui4WyUVmWhfFRkqwqU6JLHj93qqPgvWsGICjbWS6u1jPINcEDHzQ
TQ3cx1tQzQfaD0l2q629rw0M7xb38nn2mh+wncKaKDuiL9fTAFgNgCpkA+i7x7LjSK8G0mN1LOU4
3CqgjLB9y1OfWOFQPlNSwTt69R5+yuPLTJFGgAjIEObDSi92duZE27GR2ousb4ZDNciyoDqzZtdR
R/v3AjUupyqTfqozdny/5jnQQw1gq/CBgZMpnuqqj6G9GU1P7YTwZGvNrEeiuevY1JJWhyP0ND13
duaWweNqj84l3aIbAf2suDQg52DTp4g7ds55G/mSIDJY3W3M1+GhDZg7nZ8L0wHSOY1gJnfD5C3T
DHdun+XymtSigHfFQyOe+pTDxThdK4Gbj2EPmqrxBpLON7sJ38u0EB3mqrZaMlqTgagFsihOWzMg
ETUVWw8mLG4xq/zMajYZMuSyiu46cePlmre05U+BfAXAMcw2GUMIZINIrBsLvViPDKZMAtpJvtVv
T5uCVVuzEMcpa1YQcAQw3JFkSPxJ65BtujstYV0pFyI4pWxz2oNREMEivZOKqybdm8pW22hg+Mq8
aO/MAVgY1QG4cwGbs3jN7v8e3DE7qS92Z/EZ7KQXNm8GF5atsflTNaLBkD2UWuRO5mNJB8zLoDds
+DESXWB7RLvL+Y0CGJJGOyLu153RnVGm7VXBYPTqfVusivMVxDQG0CBDXWoyuYmceiY4SjWUUUIR
Kc7abOuRZnJOYwKIkamykU99Gx7UDH3PzbfYHz2wSLhAa9qWl4yrTduX3/KD0Gus3vfFOrkXVDmH
o2ERKJF6Y277ff6q7PqzNqBecT1eYq729+i+QDG0eLVxGtM7UiRJjMaXsV6x7FKLEAppAwBUP7Ah
5UzkllfVZSGQU5ehjOx0GrFI5hrHPd2P4BANHOwwCaafFPjborToWgrvaI2c/jg2se2eARSOm+kh
Bg/edQqLI98NPjhoH5OfyrtzwXKy6MZ6breihJpowbxKSXFtOD1UyiLltqPaS2ZI7e/cQbyuwHZp
IDPCP7MaVXKIlGJTNRUUSyoBGmAnCPXX48OFDM7EZTOoIUHwwg6OUTUC3DLoz+qATXBKvgg/biWh
hSP7XBCnll2kmf3AoIxHWpaPU1eaYMsNIy8uLN2dizp+1JsKBOuJ2QhBwNjf/mJEF7I5Da3bcaig
MUAnfdeu7K0eVMjz9sDxBGKHgivRiRR09d4vBHL6ORlTUbQaNGS0fuT6t8m4jX+jneZoPzklpBJQ
+uwCa+qtH/Z0MdKLWtRQpq6a6cUyOPPVmRkYQOiHKRn99j5rvbH4puie+lYw6qFbgmJLvkuKjYZS
gQ5IhJvU8exNbLjaQ7bpkQrbnfbKqx/kyAAfxyMV8JXcB9kK6KSjiHnD8rWRCBArf9YpMrDD238n
h4vTmhwB1EQhp8xA3t4CIEANNykG2crGOy1pPe5eLIkL1QDfDEA/FXtsTBMKZZlO3Cwc4m0YNXdh
J1+SVNrohbwF1YKn02oXG+ZOQ/NNXJm37WS8Tk5yiVyQqKOP3f0vV8YB/Bkbb9O/jJJOtQaW7BjP
AfPCBKGhcRbuHYRZngTjMGGe/PQurBkHGDmAoaEQBZhzbhOUtLGNsYQ0mc7boukfVWUkgV4BqUCL
blotQ9YsweTmaamrUetCLN8tDvZWpzbYA1m96P12z0jYJDS5ShcKQEySjWhcn2knv6dLcVzUCqD2
ViLs/aoghZPLlU/QZ5020yYaFH9uBTGWuioOBT1U9UBKiXzNceg4hBj3qFRksPQL7TW+b/fkiQ3s
qgf53brSD8YV3aTXDJZQerEHt3ywNQ/Dbc2egrmjFmbv1jd78TncndJNIPUPDc5Y3yoYWQQn9866
AMQ7BnPRarU1fMHhrnlpRXfYYCoCoi/jqaZK5BTo7/CgIKNT/OqQotWKhUHADFTd2ss90eturWEO
DSmfIjk/0/WD4ugxDrh77x66S0bCFF+hvwsK9trd14fiqjsThV9rJhGzW5jGBu4sSFi4q5OhotEa
rOCO8jEKQeeF8pOyMYH67vR+CuTwCQmd2KNcM4z+XtNu+wqPIICIRzHxbJkKNHdNcVWMFGtgODKx
NE5xCzJOUqUwK9+at5id38qRuZOycp8aQ2C1VfMbsZYK4h/AlwOyE0KPL4oZW3WBGjzmZzv4MMlA
KUeweSu6iOY7QElDCop6H3dj8YpzanMywxrv1WqwXDuOfFRwBI5EJILTvTSeKzsrsQiqaa5d34ey
CKh7Leo+WgW3T+NI/8onSmfqgd5rYLyyLo0f9Id+zWYRQAs9uMXzcJX4YdC+iny/sqIWR+KZhi42
sa+MnvQ9VvgLPD8J9OdbOwXFdw/R6Rkj3tPc7Ee8Pa34oo3ltHFonKjRAQoCaIzZ75LBCwchdDSz
/JxnOFoaZxvDEq0SE2uc+tVAmQTZm/6ToRHKO9r7p9ezFnFAmIUgCtEbrpd2vI8JGiAMswEaRvjN
AuxoiwZ9TG4nGBrPruNLluwDXeedsOuBacfXNX6K5RSUSJ0+xBFeG/pWf081t6JbYuzM7NoGWLWv
HcqAqmdzrYCQWjQ4vn6En6I5xY0GdSY2A5jK62ddBrCKIuquW5Wg2gDFQAsNRrg5KxxKmGfRJByg
EaKoKD2llshIrW7fpwS+K22a5mrOWAJa6UrPlN5z+j2mo0DXRUK4CMWoaQqSdwhp486vjUMNIk4H
aE0CDVxV98VauIenKelN3HTYLVA7tefOJjoAEHZ6ZXwviLoELaeiNXHq3jmFOZrs8I3sexXfE8N2
Y4AyCZbEPvmLdi+WxGm3WYwRxjY+bvAUKEBQiyLPClCuQ7wcgYrMF8gTbSGn0n3IpilYdGNIQHwu
N8XWvKcAwtv0AO8RAbStxW7otjGAYIPqB1rguAPLZ62SiwjSQAfxwGanGdJDci9dhG4Bal/R6laP
bCGOO7IoUp0alSAsTtZuozR6UpTssomkV8Emrjw7jpbFHdpoFmB0yj4OjXyw8hXJXbphJQ8azOFG
vncO8C9A73fO/+st5Q5wmkF8EzOo1hYNx1F1xgp0sZ8/Gu3GmVHrSA+m4CKs2qjFrnL+My9bMBRY
wCFSpOJ2JMN9PyX70zsq2lDOV8r9hOIK684Ci9CooaNVBybrZFhTvrNoVo6HutJVBzRhhvmspaUq
amhfvYWfS9Q4PQ2RY6papqcM1heZzyvWdGHeqZtqk76Jkjxr+bOl+vAAOFpiDjRkIRdrCB2RZUXv
YO4qXvacHoadCIB29VKgew8PDADdAM3q2G3bVO+UuMVjNSaYHNHrGPyf1Or8uZtED+NVTWGQ/GjM
Akwiv7DRQl2JMFfd2E919VqYIg+wKgBFVNbZCtoXvlwEnvoh6gz4mYpBRik/IiLqQ16ruaPV+VME
58qkoSrnkqUU0GZ6zkqKIFv6wR6A1lb1Cerv/u+kGY9EctrXV7Ki5ozCuPWzy/RZ2cV3jjc/lZeR
l94418IX7upts8DlYiNHg4cLZ0KyVO27GaAEiKgi4mfmJr+vscI9MGSQ39QuwzvFOqOoh4NcKr8Q
ZTP+Pzv8KZ6zJ6nl9KlUsCTnxniSY896ai4Zp5W9B+xU7qXmRhfOhq09sbHHn0K5W6DLnVGNH2bT
3E3qXt8mQFoM/SL1LTAURX51zuiVxVNUq7fPRgctEOxBhM33VnU9ze2W+duurK8Ha3gaE/myMYr7
0wZ09WKgVxfw40gVoDXm+JKHE1gGjRaez87vxuk9lH+e/vvr+7cQwB2aMptlojDiYgZBSs/76/nb
8EZ2DnhTaSDfmw1QlESaIloUd2ZTr0p6xjI/RgFsKPVb7Gje6WWtYZE5yHD9e9+4B9SQVXIErH32
Nqyg7Nl5OxyQY0Ovru6S1rVqLxrRuNh76K/Gfdn0hW8+oUnNE8OurGrK4lO4p4ARY3xxZEnFUpbP
DPUlMgHoQYyNYMWrAeCnGD53qVRFXhYsRrIvBssfh21/7lSutcFbLmj8/BL9yWV+iPaJ4qs/CWYi
6sN0ZqoChy9YrMFZWTCnS/GIQMZV52ea3CNfnRW/gU6xPFuDM6utjIGBSsNKUzAJVVPld7Yq0J91
V77YTS7iLJt2aGbG1D4fMhCYbCi7EU+Mf4NciONbwYUw2M8XmQy70jCNw255N9NLSQFahC3Koa0m
awCVDV4WEF1qGp9yiqZ4klvpwxnJnrZBS82OnrWP2uVYHron1v9fBtkGaJfb4myETxRli1bTDMsP
4BYpkyTWWgWLLAeUFyUXpLCdRz9eDvOmBtbTtepjmO7aDE7fjDUMGAeTTgYa+xQYBD6/IZlO0eiM
MNy5+9W52e5Ymxao4MUsP8x08c8+OAUH1GKAQET+8PgkQ5BgAVoUssbN6KeAocNQkOnbV3McRH0w
vbIidBqACkd+FD2S1jobcLKKZtmgcgMODecr4liOKrwB2b1g/Nv0FVwPmJgGADl4FwK6p7tZchkw
TQfjrr3LPvAKBNd//ZAX38C5k07TUYVk7li/qNGXfo4pypt005/N18V5pWI4ovcKUFKL+n+Ecrl9
V7RC0hWJVW7QByjt6r0EyIniLTxn6Jrj5ey3riyEel67tssN55xMiRRxWMwskzA2fkEbrwgFVn3V
PS9FcM6jNushAUIJepxjT80De2vBFFVkSx8jcEtk10Xt0uC3Ru6XqsQn9zMz7fBwQiiH7uQRoG9T
nwHI1ZyosK16zWGAHUeGXigAJ+PNUliSPFGMmWU6p6ACNnbr6g8sgtO+p5fT+XibDKAEEt2VtXlf
8Md+iuWMUZ3kQ210IGyXD8mt7lU32Y1yT/sAvHW/sEKph1d3DsjOwSueqCejNyfxk2QzyX8D6mbV
3Sw/h7u6pDfhcEZ8DuuhV4Guo3R4qI5eszd3JXAmt6dNomjTuVvaEnVoqQxxSOHv6HwTaQ9TLrK7
7I98MYWLLeauZBu29TyzCLme4rMpRFaPqBt5Akuq/BsgT8uHt8pdRKWyQl0xoK5SUroYBfbUxHBP
b9naXV9mvLiLWKGrshsyGPam1K9pme+yTmQ8BSL4S0eUKDSkASKyurvobWvfO7YIDmXt5BfL4Lt6
aVTojdTgUCSt3Bcl2TdSdj7Hushusfjoy+F/+gFeDqkKVY9R+8S1lr0SVWUp0O9stNjJyJ/lF8LU
y1r0u7CTfKJnNkIzbCvYSTxjbvSA7NQ9a+hrD+IZXJFN5rMhGQ1Ziy1kTUCaTpAoDJqtFbTvdAu2
TdtV/WwTN0Iel/UAbrGlnMlC98VfvB+sJgREGet+wLRC52VgUEvvsos+8xijIAlsumnqv2E0Vy/0
B+u3BtpvjQfkspEuBI8GdMfJlMiNaInYQosA7NtWBy2lb6cv3GqOGeDoIBn/JY4L8/u41ouBcdMq
EZ6mBZrRctlNH+ugflECFVUhOgnu+NrlWErkgn4rC2fbZgyUA7ppgYLqOjF4XEYRXhwzfF/vxufC
uIM05jSaY2ZKhi4KxtrYOfO5NE3bnhgBzQSNO2tGZbkmtubF0yJPHHMwbCR57T70qfxCUlFmbVUC
OoJUMCRiIp1HhxsnO04lAxKyMgWcADpzaB2c1gWRCO5VqVM1qRUVNy7F4FHfV4GWCnLhq0dvAA5H
V2XQAfMoURijHDWLtXCOGagBW+rHiQmoXdEIzupCgPkvo9CqfmWwb3QpicoYfCRoZfKybN5YRXdz
eq/WY4mFDM4ZNs2YGsoAGcz0UlSeCgLD0PisjbM3PVEZfj2UWsjjPKNCgCeEUWuW5WTtvs128MjG
AQy57mXBYKOFlBziHabpM1ZJ3liB6TJcnv5CFNUINlfnkNjGcJ7zyUBUoym3jPRAlzNfsLfrItAV
AgAGtmTuNhV9HhoKxd52wRQgn+Qn8cECsgmAe2lQ+H3jxpFnCCv0q9ppgklax0wFq8kcX2K1bPOy
kSCWIRToCA97WF1QV7ICKSbyfogfsuunChR93GddQ42Pu3KVOkZzDrivj1pGjvnGeJfZAYU+AeBy
9IfBdx6L77+A/AEYTlwHWhbtpzM1eR46b6y8rBbWHVc90OKjOJdAckmT81FF3V4K7yILwEuogdxm
A6AhZsUQxUpMcb/Y6YU0btd1oxzz1IJi5/t+36EvLtubG/FbS7QopnMLCw3y7NHuR+x0LoNlCsnY
h3DCfH0qY4Y2G59Oa/CqAi/WxCmwOTh2F7PGkl6KNrZ6O0aVd1rC+lN8IYKtd7EeWhYpAgSZKavM
IBgxnXpmSrcs80o98K/ezE0AJxSmYlO0GgV+Pjn4mdmE1FPXVbAArNxHz9MY+VZEK571WG0jTHRa
2+Z+7Ny49kLVL4PqbkDLgZDac7UQsnzNcYaozrQS4SE+g0VqDXW7BNQEZNcD3gOzc/2NBraZQDSE
sB4vfS7+Iw222PeBpKlZOlBXtK6eWyg5AbvL9vuAdBuW2BZPXQjXyV3HTiOxKo0fb3dlM922vQco
cd9GnG94JtNejLMII/216AlpAnSho5iHggj3rOxKAirtBpuLzOxtdxs2buVVnnYRXjN2rfYSRG0m
gB0joPUJFHvt7iwlc461lNMZVgbLNVzgQGFj9yghuk7A5ncwi4Vp8I3Ipa0Z/qVI3rdqDUiR2ESG
MwNNGoO0V5YaekYtV4LQdzVqWEgyOZ0lrT3oOcGt/eBF97VHzCNngP3p9gABRQ0vOL2Za0ZvKY5z
LzqNzK4aYMmtLDnICWox5luZ3liZoHV0DevGWQridHQ2SToAXvjXoUVn2SHZYmg/yG9ERyVaEect
MNzBMFQRdkj67SxbXqdPHtGfjep3auVM+THtgIFOPCOO7WvRy+Xs2FDDXm68skCjr7M7fTirF3sp
gjPhKdWniKQfJlzBiKNx9kGsyex36I638mMqfsCvX67PVXHXuoJXcuoJq2rVc5l65oMC4wVOcBqM
tqe+zv64/b26C6O4QE+DgW5c/kU7VX1L5AxRf1vI4P0aRlQBjVZU+ViLI8D2BTQtW0cVl4dQsOU5
sTE/AVdTnsngXbStejdY76BmBvVD5jbGg2q2vuAIv1oOy9AYkiEyq2iA0bj9jHOja1oHnTf6Ftgm
huMq58qOpRQj5GBetY8egPBSiGzArtNxzHQslrOROsBO9MqG2NlwCYBH/F8IWu0EykVGrh4K7MhK
MuZYIGchE53a4cjWme6zy+GSDRoz4hDtgG5ZTBLEILqqRXsrWCT/0LDV0FYKJjO8SG4ZFEiGNp8h
YSAnf6N+vOLYj5bIh+IAi3BIwsRNB+mquWVLBIFZoLwrCP7F6BQCzeHBMKx6QBWSicvNWyLfSnPh
zqXIwoiEcNbSKqyuqpkQlsi6YkQojUceswNDZnYu+hfjmxhXc8WsHW8ks0GLCCm1m95xmHL2fngT
6yB9aba2r23Ty3AAjMvfiZG+mjW0Ruk6iDFt8Dg5MncNC0wbVwUbvJ+7HxKygpnzfPqirwpggKUK
YAHBvcw2erEmOSF2QRmVoVXdJ4CDGUQAayIBnC+wE6OeEzaq0ITncZVtE2MSUButnouzWAO3SZlc
0QGDbog9MON1k1yyyLV8BIRH/KC+ApfOKz0hQv2aAi5lcoZKmmqjjFlKSbP2+XybG5WXx5ZXR6+m
FG2Jck2g9JpzZpO7Zqi9Yb4kQJcDXbAg8BJ9B2+/EiqjGx1rjzAJ0md1kFfvBsn939ESR7UtXUed
jS+BV3HUdFkDF9QNktskhVv2309L+Gj55S2/A9Kg/xXB9GihiHVTNEPPKMBZdKzavm353SUm6N6M
x+oCSFf74pxx0E13NtBYBld5SZ7mXSUI99Z38/MjuNugNn2TNDE+gqTfI8B263MZ2O329FK/Rnq4
04uVcjeCxnNTaRJiV4Kur1h242yXYmYh1gTdqyI53LVIotaZNHCKuZhV8rXCcSvQ2ybym0T/80wH
3o1gIgULNhpxAfN0fHbTbCRTpCEFoY/9vR3nN1MJW6VVma9o9XOURz/yuQha2R4EevmRV+W0BpIB
JQfeRBlEd9wa0euSabmKSHPcsGRl7NGdEYR+ddMATgfhX+d2fv+o7cy3/Ip5dmOredYDotAAh3um
gUPZ8pvag0EPSlHabcXyHX0bZyLkGQRMSYT9L0EDUiOOKgbBk3JVAlgbwbQGskqdHzQD0rWhIfTE
CYPcJNPggkJR3VJhX8nvMPoTQRWvAVIRpLPHZyuHjTHRDKvoAunKxhUE8fdDcVkE9If53PjZvV25
xU+DoMA9C9sz1xa4FM5toQozS1UmvJyNXZyWe6RoBd5j5cqDavFzfZwBBWRZmyYg4AB+X7NDgnZv
j53f9truP770gKTESLIM2C5ECZxlsbPC0bsZV2TI7Q2RdW+QFc/Rn0n28N8J4qyLpTZdZ9YsHWgC
dre/j+lrDRQ9pRNRD6yYF6wIuV0wVqloGeJCsDEhQFkosXEtEJVCp3WnqtlEmbojiSq45qs6uBDF
1GThG8KO9EOoYk1TDyqkSJrPgJHPQI/sHNBKatClwzZOrdvTO8k0+4vmL6RyRxZLjdzGrNgipeE9
OmkuwnDMkHd0glh2DjIbCzgtcC2QwQUDfh3KYAjJ+PdkrijjqLO+iipI91OQ7PSadQ56bdCdT/eZ
jNEYUT5sdWsXItlbZbG1Tj2Opg6uBXdMzslwNtjPwMvwCwnA9NZjGxYCi7X23jpaIqc1ta3khkUh
T9oNAQZVzqbL5ia9Y2Py5L362d2Vb6JmnVUjwkDKgdsDhGi+tl/JGXVKsAm5Uu9sitw8D2P7d273
QgS3KjKnJK3ZwcHnehJtDpHsuPZsArpCUI9dt8cLUdxdMDq1kkMmyrhijHTFofkGBmufAeTQLRua
1c+T19pzfBHT5qqhXAjmrkOPxASwIyBYS190EBdI1ZaMo+AKiIRw1kt32oxWH51FU+nJKehKjW5j
EgE8m0gK59OyucpDwtql6uEwG9dTe99l/2HwZQFMGnPZGibo4V6QHDq+VwothibXW8bdlv9Q41bx
UKZ5LwFm79lNJUL94FX8Q5qOhB6gTACywb/iCDhZNJNUaAtVB+kcGt8fEIO2guh4VQr6f5E4x9T5
F/MkT1VbxCqq9ERrZK8ixXAVJfbwH5bS2VrA2qagIG8YKKZzwWSfNGrYTUnqWtZ0MdDCj9pLR5OD
07aW9168FM7u6U0R2nIJKWGV7BwEaFKv+roS+2V0d1oSCyCWboSXxNkGgGfh6d1DUqdKroLGWiU7
jyxpFyKpnBNzZ9db5edpkbx+8yI5GwEg56YnHUTKdeeaVuuq9VM2PZwWsqYNy3PiNNzR5sJsaghJ
k8LTDFTtE9EU7OohKcBTRdyEDCsfNKEIpvVaDBFRfNH3zgEdNq5jl/6k5P+hAf/YsYUkzu6k0lgk
WgFJYW1uSWYdeoVG7tgZL5lCBE/d1dNZyOKsT1Fbg10yWXlh7PU0/+5IxhN6ngUavno+OnZOVdGL
+4X/sCgGrUbLYQp0GCsLWqok31KDyjentQB96Wv6bYGw1ASOKTJUnH4ndpUYuhpDD9RUmj11VopD
bRr5bV3L6aNetc19m0bpu0Ql6bvcJeEVusz71DP0kERBPJnlT0Wf4qfWmb28kAJCs+rNybpS8dti
QnEsCS20ayHDU3tlG8/AKzS6uH/rjRSMIyV2cwDviGYkGMspQISIvr08diIN89ldKucu2EjDcXCj
qpSG2k3nNkWY2lA1f1YqOhqbNAynl660qeqSMlElz1Icat0abU/pFa2quniKsik1XqLUSUCqVVpS
O3lFlXQ/cke2I29Wp6Tz7dAwgjLXh9mlNYl0j7bDTDZzqyez29UoSHrJTAgavc14vspAxv3gdBFS
QyXIiswzOkhR6jp1qmNmvabGZdMxBPZJsiN3HgmmjWpTzS7CFE8H0jnU2auhOSUYK1asAbLoUPtJ
C/BOb1KzPtlT0D1lAakBur2RTTqBbNNCVBeoRdSDogLP0vasK7Lq3opi660l7ZB6RVSYkjubUoMa
d6jBE2xJbsWDl5RNQcIINOh1JCFpXUWK3d/qoKdLnchr0hbwjntSTR2wvJA9AjGv22YSiQtvjjCn
iwKrEppoec3CTroCvmQGUysVRLmc5m4ACJiG0aYrEPE0gPijhLQ7Z5AAh1l3eI9dh8rUkdqfC73T
v7PWmvwBOfshjM7IUEcG6MHsuDWwxyRtSRAqTt52bqhFNd1LDg2v2mGiydbWukTfy1KG2dNSipSf
49grGvDUkqnaASUiK290o7CHzVCiBcBnRVPH7618Dis3kltgGeVVrb5bXZwHZm7o1VaunQJzKGYV
lxcWUisojLS2amM6i9BpJk9ZMxaFGiiS0zoNgChIQ68l2R6RFpQti96MmV5I0YWZElv9aVddV8Iz
gHFT6d1sGnLdN1UF2OgHkB2P97MKTpXzuJ6Sn3iENEhoDJIheUVXdzeaFU7FhrZVrl/EUqmYF4hM
mhzoKZY0b2SFwH4m+qsEknnAiwJFDRTK6UseUiTM4444QQUIWfPMlpzeDqxqlsbz0JZmw0vJYOkb
y0z1OpAlOwM1BNAqJtdOtNxCWnNKsl3tpLHha3rVWW5HlSq9wwu0wsg7umqanZZk1rjR5UHPgh5w
TfOul5oQZ52FY+eZ9aS1LqgGrOler+k87qhEuvgnjbSpf6O6lFEffRB6mXmKUeTDtkKLrnaISgtN
LnKvT6M7hn2ubBAp2LbXmph1cBFbjMOlSSidzxsrMw23qCUKjIa6nqWzLp8m9X6c9a7cxXVIvZRx
mu+mDi2bXmiTUoMRmMvEheFskkupaK3abWpFbvZZGJLMqxspLzw1DHU4vT6UJcymV/E8PEzOhOnY
Mu+b+S5rC4MqwVD2jjX4XdbKbWAVpg3/76C1z1OtBOmcKojGSurJRko1u9ENz6nidrxXxlaJZ9eY
26gDfLk9DtepTWLL78PcsVxFaetq02i2JO9N6Dc5y+cxkkFVmkwwANtiVuoUaJXNXPfh/rSxX/XH
toJkCXh2UODlPFdsAwMMjJHQJyCczucqCpFGmm+MThMEMF+agD788UISczqLZ6lVwG0grYcI5jAk
XjvfMSYhusM8zkF+sl+VMsAln67ERZ5Vr7kQzKWDKkVCXZV5M7nLkKDd9PO303u4LgAT9wbmjsF4
wH6+WBmpVDIQB7ZeTp5G9JyB0sg7LWE1vrA/JbCfLyTY6thlmg4Jo/lDt8+M7q0sXk+LWFeETxFc
uKQpbUtLGyK6DrBnHQYC2werOC8swSuKT8F8qAF4gAFbiqcN4FCOlwIPChKKAXJogbZaB2XhFIha
Y+anjoJks7k5vazVnQNFB6DPMJdtfpkM1dQ4zgiudJnJm7KptnE5+pOsCt5Rx2Is9O4CkM80gCQH
OAGk0LhrpEZWVYfZ8JPEpoJeZInZkj5V8tBLaVxMwelFcfVfJo7xdxgOQk4dJEc8GGIYS8lclMoP
g5Shoj4RJSVwUvloV481Haz0JkODqHHrhP0k7eOuMkFPiP9V3oyaOc++Ec2jEW5bUnXS5NbwD85f
4PT/55X83+ituv71Gur+9T/479eqBsx1FPfcf/7rInltq6567/+H/dq//9nxL/3rqn4r7/r27a2/
eKn5f3n0i/j7f8n3X/qXo/9AKj/p55vhrZ1v37oh7z+E4EvZv/y7P/zH28dfuZ/rtz//eK1gy9lf
i5Kq/OOvH+1//vkH/OHitNjf/+uHly8Ffu88+fHWJi9ffuPtpev//EOy/qmx0gbmiHVAQAHADmZw
evv4kaL8EwOpwGlQADKvKCh//PGPsmr7+M8/7H8C4RcTzgAVsC0TaRm8oNEMxX6k/xN5WgYOytJg
AD3Q//jfpR8d0ueh/aMciusqKfvuzz9M89iWIZ1moItZRW8KulM+xiyOr6eOxlla9dQbQ70cN4md
DKZXJNa8c6QUCMZhk5AeYN8yZscRoctnmWaCQjxX7a1ZmeMOxNTWu13mzT3cSrcNe3X8GXVqfevE
avotmpv0WqOhssvLKm6CGmhZ+3CgMrp2iTntQcah7dLSLh6QcEb9vVfkmzEfyIHQpNhFWmJcjrY9
bjVrlq+nyA43USt3l7Oca3tpptV716ba/2Pvupbs1NnsE3EGiXxL3LGjO/lG5XYgiSQBAp5+FrZP
/W7a5T2euZ27U+VjawMKn9a3wmfa9D3iQidyC/6NLv3KdaoxKHrmnL1uKe7bRs+iqeKw9GWL6u6U
0OZQn0b65Gn18nXGEbzPC2HGcOKfI/AZraRuOrEDGQ5u7tREudwOFov7XBiHSneasIeFybMGZ8c9
Tevl1KJaLvyhVex6oAY0KSkbIK3ViQJVOsvjHL3X2R+tyqCBq8pi3ygti5GlBRMapfMTdwf6KAZT
HJVR0L1b13pUE8lunXQqD1gIdbDQqfk0ON5yz0EoOI/QvR/R99dveE8KhDKQIbR6hStLoZo0Mt0K
xZor0s7va11d4zWLD0XvGF9sRAcqvxxL3Sc2F75njA4Yuu5y69ScHsayzZmvtTLLwommU6T1WReX
uB++cuEqhE6YjkTqLIGc2KT9cfScCWSiSYHW05do2nWpnUhbEyG1C+1auBKZNbiiRK6utWfu0PE8
uUS7LWdHj/NyXB7clQqlL8okx0rQYu/irnXveh3mia4huZHrOajDs3yaBydVqPvz+dgzYw612Tb3
zKL9rpg0db+ouj+ao+XFlKX9bkk5/B0ayM3hLGSIO4ht1OeMtP2OLHkdmPDuEEHeU1ze0i5vX7Ri
qIJJtdg3TZFfjQXRj9wtxVNVcu3UF/14g0iv7Fg0Pf1swLSVg1Scy4SabRqpwrXOI7WrpKL4eThU
2eucE1egIcUha59s5FblTgeiXirN9psjzM73CsVOQ4aqj09SBryVRURHyziVmdcfXFtHzJDLHFxF
8qk+UkayRKLYjiuv1u9rTwB4z7h87KVA87CpFjUEnVaVYW9b2p2smjYLhRTZHakd92xo3fhZzCW9
l3JaUGBSmcA/VPvoGDh4cCwvOEhaPX/AablEjUuGvdFa9GyVKblqYeS+7xiv4M491km6FCQpIeV/
GJxJP1NvNs6FI6u41xBqRTj4epNm3Nv2XCdl3tn7ytPhA2m7zOdDiiuGl00JbcwOCeK0oXsFx4Cw
MUoedQsABymP+pTVQdaZw3XjiAqRjw47jx7pI0cXdYIushFOdseQ3GamUeNJ6IWtGR57BhwLiqpq
k6mYDV8vm/IRwv/x0C12/VlCFRPNxqCiqelcXPqog2q9Eh/0mRiRQjV/a5TG4JugYoR2jXBUv7YM
tmfl0gai90iUZ8CtJo2IkySsRWqGqKoi0LJhCkqnn/dV2rhYMMuEz1FoCbZdQApFzduosAf+aJVW
uUfFolLf1dzmRqLMhztHXtVxmU8iZETID5bsERC2upN/MWq8Egc3gMCjOYVAmc5pGyqwDnSfKd07
5ZVonnMQQcENXmbvOPCqi62KmPsWja/V64M0Jm6DGc8i7lki9Ws5N18yrVdsT3GBPQ+s65aAYL1e
iYJODyNpHQ+9Mlsmsu67+xJSmlM5WoW5s1yQcWjTyF01oCvZf8/os/JSXSlc/ZGUbrEDzobRjLS6
pedWsGE3mbRNcpJxgD41GvdM0OtWzMsHa1lv1cpRO1aM3gNzWL3rPMxRXynNPHJusFABkrkhUwY7
wMnGDczxmC9Z2/lSccvXSVU/zW5KG/gK0WGnD2MfLlk7hG0xZ+Hci+qp0JcrmtH0oe8MsjNJPgeD
TZBETmZ+M0P6vV/qGbFSqlQQfY/5niqCia579RN69bWMHb0tjAC7kobq1a0zWPfJZj71i1VHDnf1
ezKyInLVDNOMSXlBU0gnAi5M74BDpFHVD+0OoSTs2h7bLixyZZxcRA8GDe+0r3WqL3rQOkjVcVlY
IyEmNqQNNYInKjOyWSMe6kEbXhrB0oc818H74FIHpD4TxWMEnNR5nM4Oe247aSa9m3cfsbKg76qW
5XYA6jaE2I2UCrtxKBOLe9O+hp34GHt6KsjBzfryy4IzLPcNZme1X+kGj+1lqPJgzAstDxRzU+7n
Vdbe9Liv7hQT9jc+ms2DKHGdr/FZjg5jbWhRS00+7vptnKULvCYKtHivedt1d31XlS+p0rwqMAUA
Q6R+LYGCNBhxo16eAh8SY/uknAoqIrCNXxn1mjhDePqhYB1gs4rakWC2FZflsMStyQWa/NRor3FK
67e2ZtfnLhcw81qM8aZadHvyrayzrvMGXpgI9PKSou6tp4IvmP3TIF7chquD3kIfQNmYsaBbaisP
tE4Z+0YaMNmDKSgUXC0sZVjKaexaml+YJCg6CirYshw83sNgvmzGJ7fjfRG2bW4Cg2JV/lLxsUcs
u96Q0JxSdic85n3MdYp4mGLo7nRoe4IxWyiwAxsrnWv6V2+s6Y5xar6MlLCQjq59q8GQiWDQMj85
CAEPVWs6Ec01A9IrozohViNNPEAIeyNzFCaZGm4H2Zs4uCTotnQZbdt3U7O9UiawE19TS/OhHYUD
LesIfskIyP84Atm8JQOfjsBPJ1hj5COQ/85j8+tiT9adBDfzA7O7hQTLwiis0WyhktwDrJN4NM0+
wXR3GD4PTYPAGRNFA5AgYqlENllf+SVswPIoYx2UwQvAEr8byv5l1u0qdI1ijrDtt0/zZLF9001j
ZJNqPsxNSXydWca3vnHb4abPqHnVGCPYdhJl5Av87MvKnxhWct7J7Fp3sQtkYnZ91LY1aDN5jr1B
s3Oex51Vukmdt9qjKMcqqipcf3ygfkUdKF1nSc8d8iSFUd1No9OstWjb4fZWFwF4eFooVgDaaDsz
KQaCM9vjI/ZH6s4xGxTKyaxRMDERpHruRc6eJYU2rmgFDx1SWacegZzXVmbW9yZ2xrMEvBrrWqMS
A9tQOCx2up8drah9CO7cgzEq9hU3RvbkpOm0Z6YqQMLB3fMr/C5TL/JqBeSfd2n6lNeZ9QX8KYrX
oJbxDpXEIM6VY7P8pWZGkcLHzqSy3TdO2U44frSJA+vKmnNH82yv0mY66dxUJwer+wqR5hCHztND
5xXWozFiA4yr2rT6QIBluhLbsEPe6HTBgQ7uuJbSwOhEiZR4pDWfRV8RbBllwfboi5lToDnpmJ5k
mTkfJ4CWz4pZk37oxyxt7kpuAG/KjbFlvuPN1IgXl6OAwr0nnQB6AZt8bNtsPk9gQw2JO5ce8gXh
Cnk9o/YGvmdpUKIQs1Y0ZlYBX/xRTO5pYWkbc0OWp6mi5XCkWs0B6jPdZEFu8jGs2VhHOqIxgTXM
I/QyvBlpUjgVQ4Hs5uUn2x1BjBdEp3AIkwAYNYnlDOB57Oaoy0b14kyqGJHpVJgFfEmyph+PqRKx
0EQPy2C9YO2uBQIMkN9t0ifNrbobUtkcBP/C0a0nMBGb6SBw3p5Rfkhtz3VIRHyYtqfXttan+Lly
MLHdQKEQNIbRRY3RuZFkOAh8Wiyi9Ss1lRda5xsbAdz5YLQCpfbKpgCGhTbw2zsfhCNz2whY+0OK
Nx1pMH5YgTnx6p7oM9+pm2EItLMJg8z59ZbdXaKrvIVOfoxu46IHorIDj6ItEdXCEZIhSiKg7pWw
vxL+dZlffrmA/7zl/nqrfXentWF9iNgIUL0t4z0HZ9EoR60F/2o0p3J8jFReGGCDx3x/BrTlbHcl
S8JSd9swY6VoDZKnYbYX+w4pAiNC351kzf0rosshAu+fB3RdgExo15hAtLbt9MybGE4olPb92Rz2
qVZfYGy8bf+tTwMo2AYV2qRQGENW93Y+SLtwWb/UIXpEkWkcRvqQsqSdzgyVtQUb5j9/ne8qxP90
038MB1ExpgCiE02gHG+HyzWamqKrQ1yr99VhPK4BDFpSH9LwYvrCCi7+Yaitn0pGZux9GKr7hht1
mB8qEFKQWOIlDYoJ/xJLaaOge/dkW8sT3PXmyiJ16NzPARpwHAG/sG9RMdYS3CQueiJfHG99/F9g
YqsupOkNdbjK7k1I0Ud4nmAvTujOC5vdhc/2+3cJggpBEiwB+Pl2sKEUi9FpoCk9jkgpwcNNR8wN
G4owD9Xc5WCfDc/s37f5nwE3CDUZVEaXtAl1BHPs9QgXAXd1ZvICE+4B9DQ+jogRXC556v5mbYNi
hsbIv8+5gXZrC0JI5dShfkgXFBc+j1GY7WWIm0P6zG8vq202fLD3D7rplFh8zlyX1SGIq9/yLsAt
ui/iHM5l64OaFDZ17YNR+v2neV/Gl8wbfjuJoE8h8BcFdemdZ1ynRmoaq1J/P53WuBvAfVG3F0EZ
K//S3r+hR66PitwVcJ3BcALT+90kSptZjZ3ThX1Y7/kNoMbbNTR1DMao+tInkERfYCK93zrfjreZ
QxpX9mzYXUj4x1WYWfaXQtl+M12wYSLjFkeZu/Y6NtNFzWMGQh/EiWCvT2EdWq/sxQwXuGvKa1Sk
lzSmmxBKvEHYwMKBGTxIdKLBQ96M54yeBhvjKaIf9cMSKihlMHHuxyf1ArUpfCoTFa7pV/78yiL3
jn+8ZFH1ux+Abg4cmimaXys2/XYfSKtiRP28RAhPTIxYRjq8MSFIizXsOiRQQzgUvgHlHfXryc8/
l2HdfLqU3vCdDfdmY1/ftU11F464BgCfzZGlAFcLg3VxsU93BS5dk9/BKh0iez89Yos6mFC9F3dd
rO0pTGyrcN5JqDQ+quOlGf2umtn8kM0WPALtUMzpYu72gaMBdHGPVXHxYFmPxO3jmlgv8BxZd6Zt
lkRdgK4wSxGvfi7IbwwmkbT0VUpkyGfX/c70u9OC0NEwV7E1fYAG7JJY+/0ugedcNwmCogfzb6u5
H5RlVGYvYjNRHawMGthdAWLSV1+BRD/+nOX/301CNwlb0H/927J53036Kps+a952k/A3fnSTqPcP
AoNgn4meEoonj2K2/WgmUecfnaA+XIU0q9jQwN/52UvSKLpJWKlrnwneMdgPcb78bCbBLOUftKco
pCfY/lEHWu7ftJMQ+/BmosLyDFRZQIcubKDQGMWobzeHbmFdqYDXgsPROg+0KkDqyJjnxoPLwAOr
cgHnY/QXdnQSUwIse/i4mgQe0JPrj1nduDOsSxtXBLKzrb1n1tqt2+f1dYGEmmNaWjxpDZqDcDUz
24eNUvUAV/dlX8/ZkgdT7bUnK89BWiJNx54nMMJKUFrSnOBEBWzCvY4+jaaH2qxsRZ/ooBulvlZn
uGUKZ8qOGpSaETApvm+EraAbBkqPnjj++wttsclPMCr7RnqPhnDwoslQ58jVUoAM0UsAvSaolzaL
QakCipohfGv0F3R2Y1tClwI3zeZ1KntUECbnNxqotzx2FF3gv7eAB9JrxrOy+0rzcYOdjh5iofYG
AhquNI9lV3YBfMFDUyG07aUdwd8hJro3dt/HnaanuJUOxSOG6MOybNXJAjvniCY19oq+G0Pghu1R
AY84qXTQ7gupd0HbF+7eagsgH3XORSjcrkXnynBneLoNqXm00px96CuWHVJekGc4LOonE4kNYbN0
4irFbSJolwb2mCazHzlT/V5VRrHvrKIJM0W7SCjShlPPh5DOTBw8ouQtd5bx3nWL5oGKih7ySmeR
5kyfEOPYJI0cERxV6uVdZzAnaWqjOKWizM6cuRJUzmZoHjX4qkSecM2vIOO4Ic3GPGqpW7wCAc3h
bI1q2NCV80Bor64mkRdRMaTdQfeyDB0KmstPxqS015QvHVBrWjiRskwV9/CIOOqOgG2K4iqxalLC
7NQzjk2FQFebiulpsao+ISLzYOkyze4unQt1xHjV19pw0i9DIbWobC0YQmmlDPWxdM5a7TBQkmAn
kFk9CJxphTCWrvbuO1uW4WiU843Zp8OBE2YkDWz7E/iEu7nv4P1/kRovz1Yl0yTV81dPrnk1VV6L
wIPDjQ/4QD0UuSPjmnvZQ2WO2lNHG/tk6b0WLp3sXvROS5+U6VloBRoKCQdq0u+rfCxeDa5Ve9LT
bieWiYO2SfRnpx5l5HKeAe9IU/VhtEF3pJj/14U+qsDJrOLQsM6MMxPLKWdudqNVygk9bgGZFBqM
dRpdCw1g8E8429oo0+w2qk30E3PaeHuDVN3BHFs0HpUqQjtP59dyXuS+KSp9vzgG7rcybwJhGGBr
jhXyVXKPxFTk1sltGhrX0D8fmYQPBdhd4hNYaWVMuTn7CAbtzw3hoJUx1sB2ZoYPVSaX2NDJHJdF
PcRUX5ZP1TJqt/U0TZGsUmu3yGGI0YdEw3gujVCUdIj6Kc9PKdKn/UHw7JRWYBCRWs92zsyKDx76
RTfO1INfOhQ8MEjpXCG/0DtzwZ1rvTfWOEx7KuN28tzQrGxAPXlJY6EKO5JpLyAgAAhe2QpGMUoy
H8gqnaOJzvZJudLy19mUIDBFvzW6Ej1rMRWJs8gGOBSDSkRw8shHXR11mpZ76jDHp0Rqx4KmEtK+
3mwTw5ZVNJpkPucE7Xt8aJUIw0VTp5+Vr9fmEPRS5tctNGbnxREyankF1XHem9ek1ZyolbX3bDRk
CkfVaMD2i/ZQDHO6zpT+AbVnf+VxLOkRwXL7rijGKMc/dcymft65AlszHRt3Vw9e/UHKworwVsx4
1OvlifOO32HBIywUvVz0VI1sX7SmPIEJSuGcAL7HnZW13rVWtmi2NZYXSBA0ka3WO9esAMWPzrw6
TJTyK1R/JagIKQdbb1GxUdXOrVcN9GvfSBAIsYG69wAP0cKZ5PKgQEKdYRMv88iqpX3EjAV8p/R0
fuLSJp9A/3Rf4JQBQXKFTY6ZND87Oc32Zu5OoYlWS8S0RQXMhEjNtHUnVppRfGjNDuoWSGmN0ACl
JvdBghUPY6vZRwB68w3O7xn9/tT7aC+zPHEDHKGckqn0C7LQyB2a/EOTlzIuBpPeu3mG9vIsaUgH
AHTHGXp0fwKbdKfZs1u6gdbWRuwi0i92apJ/Inwi0VSOPDHl2KU+QWfNQzM1M6pIX+D7rXu8DLEg
3Gt9mCjaCPqEZNGq39OlGXYVqfqorobhul+MVPOXGZ7g5iSKQB+9eTej+X6WveHuOicdosqq4MJS
Ld7OsSwcaP1iBgxZHy12/4zB5ymbxqRoJXuq4Nu0E8ZAg9ZDm9WdubZvwMe7NbK6eBq63Ot8pwYB
o5zhm6plpfrczxpIv0WGPZwQdRwEoEm9bslhmFuvBzWxm/Ze34O4UXcci0bPZBuCC9+zKNX7AVG4
JbsVVlZFeZHCWMxo+sQCsfqUOTkohnQuRTKMrbmb4bapB1nppHuTDeTnVfD/i1YUrSgZ/1C05q/z
hgCF//9nyWr9g5LX1WFGD3QRaDP+5EfJ6v1j4FxBAh9qVmQYUZSe/5ashvEPACZcdgAS4m633v5+
FqwEFTD0UaBGgg33/U//pl7FxeVNvYorDQKNAOTiF+B3QLG5uU3rpssLt+9zEP5nmsIUqkWso37f
eoYGcUygg+TswfHPq/rGgPgcpSOpVaKRktfGM6B+id4tWk9UCN9GuxdEOpMb9ivcWni39+qCqXgq
XTclAeLgdNL6XOkKHLwMPAVNQgcrWweNCQ2/4vO0jFLrQ7OcRnIujFKRBUJEBqK/L2acDFbYLUak
NcVSXpdaQeiY1NwG/ThUMId08P/Wa7fEFiKHO2pDrltVkVJhZ0gFGtZ4qR/LBTuPL1272lk8t/VP
bg/GhXlMNd50oW6OMidB21oDSUCc4Grtttsl8L2MIOmzCgU41W0bDvAudcoYpoUp+LW4iQ9EgYOw
mFj2fN3xH3GguP0tSOOGd5WumlgcbhmrO9cfC3SsntAxzhc7GNyuFDRoHLOxaGTT0VEoyPS01j5q
Be3mVate2qkVwY5edCCWoGoujCPrrYyQ2wWt0Vw7GJBP2HXccSpUDoq1Nyz3qd31HIAAz6rmKx1L
a/xsIRRrviIdNH1emMqhnpeYDpmno0uoFteIJ0w68bUuDWdQvlWnYvo8eu5k+QvvDN2MqNBLQBpQ
KZdS86kDcwAUMw2tO+OgoNbSnmrdmb1nCy3oofTnScnlBqSm2X0Gv6liBKoPMjlIyTNbDi7TjHZx
ei1kPcg72Rdz+cqcqfNOGqO9c6rtfDC+pBlCsaRvLH2xRFxm2rREsjTnFjA2GXMD3elyGIgd2Mhc
saGLLQ2v/9ZlDuMP3KJ6uhy6cRWfoO3fVmj4eKJ1GxaLarKyO9QIvTkHiFOZIK+BYbcFwQT3PCDK
0gG6DP0NMsVetFwDt8QvKnuoP3NXmcbXDKQQ+0U1NpW4JY3lki8+Sv2xQ6iIWVtd8aIhZhrkBtAV
aorwdzJNNQ8o5kh2cjKcx7CGdZF0fsDT8OnU9hN6hXuwW1Cl4lCxVAEUyTMmboFibQwzgYtkDlIh
rMNzy5PabZYDaU9fFq+DMqHxZeMYxoyTam507vltVnpzcdPYUA/YzC8zJaCpxxx0amgLgrrFakB3
upoN6egXMMcNJAjfSyBzyDGAPZvtGNDWb5BycGMMS6aAjkHqOadLtOb4iSMEAYL76Zc6mo/N0y/7
7W86XpuW3vchAQlCrQqABjouazOka/e0cPnKrgIeR0IOSJCDQ6OCwfAz7vOr4qjvUsQ4eTv74/gC
eQxW7J9/wwYiWn8Dtmokj4GUivbiu6Aqu/ImrwHjFZ6XKprzYHV8X21x1amAeQZcOi6MtwKN/wHF
/h0PnxXoKx76+2f4pfuht+jCTnj/a+BHAuJmgPKORDOkDfvsKju25yz9K6OJ7yMCfsE2ACTORuN4
gzoWvYfy0YQtNK/HYOhOCjFK8sufH+stoPh9DNgKg5ePAxGmdPpmjMFMRUNFavsphGr81hR7m9/+
eYhNZ+X7GGCoug5c78AlBn76FqUplh5hEwhPRtyvBfpipEcKwP9yR6zVw8z5nnB5Gfx/C2L+GBUh
PABtoT4BcL05a4dUsKWxags+bWJfHqoEXJJD9bcNjXUc0K0dHOhAwUC73r7B3i2yFL0j0xfTEgLM
/NDn5BX86GswftACYEPM4MZFa3YPKnJCGqS/VoO8oBBF8bKZnCtPH5GMBrIW9HcPW6NWbSeG4I5h
TCMXBitTR309vYejsk/dLAS6dKEp/X5EWO/bmJ9gi8NdfDs5IUd1+0UvV/8vuPh0V05qH2BF4dvu
Tjk5yKFl9Odp9H6mrl7/a68MEfOgam++p9ArxQzBTVy34sp4HucaT3bJomRboKGpYupYbaa5Nr7f
9b61EhbpJMPHbDQVwdc8JvWlITapSeuEATHGAt0GGyhe3rajYZUQbxVC4UEOVuw9rZmdWfw6PLZI
Ic4T69w/kghgYR57N3/plvh97HWOQtuLN/l+uS9wZOhqxzH84cBu811+KMczbCACeJ4lbpeYl/TY
v9mlHYegfsYqRBsOW+fbtc8WE6lVNThra9ofyFEJbI0krBmbOL2GzFBc7Ke+hYR/POGvA27a/Ugo
zVjOMSBYinsej8fJ2DvnZj8l9YN2Ambx51n5u68JwQzsuXCyI0jU3ow3LlIbuaBQAXq+BeD32Ty0
cXG/gDYFrPcx38/xQH11SuEMmYbq9pLJxm9m7NqbAg5u6liM223OUzOUdxPGh5tWoPO7id1feMLN
CMbafMe2TfERV7bGlkGjCtjnyEofcNDCkI7fVDttjMUTuWtO8Kj4NJ05cpReLwy6ruZfTlsM6uK2
hiEtZEWgEbRp+/WtI2om8VgVSCH3azZyFdVxFmrB8DLd4pQPAUckCGq/oLR6/7AuYqvxHS3cBPV3
LhzzSGrN7TAtgSFMzottXMri2K6I9cngjEXhIPVdBrN9neUiaDdp6LOvdcv6WPlB7Gy/gtV7drg0
O7Zn77vR1uf9pWrRhGE3Opg4fv1ZnAgs9A3wUlabZfsz88mj+F9USu/G3FSHo95OUGZjzJUoAglw
pCuk3g7husmwK+tyDO3a5tlMljevdNMGykGiaJj6/krdxLpfgyDGGwIbJO633LcO4or+D55zcyD9
fEzc47GPgla0JRZVq6KRzZT6fdr4aBXlIE3kF31LN2XnOgpoEgR8Kaw9Sre92KEt+OTVhOBlqsiK
q6i8XeM159iO7de1xP7zwvvN/EetSdG6cyBJwLJ/O1/SsspgdQMSbWE/muzcVBeKwd/++y5dCXMu
aIZbPoE9it4B+5wgt6Xwe+8GBNI/P8CG7+WsL8yDXmV1twOVEnvz2yewWqXhKosYQv3AkjURpAna
Iznwnb67RE7YiI7fj7UeRr+srqmDF4xqFcGdALf7gEZQ2iy+dpUmMl6C9srd5a4PbdGFj7Thtfw7
Ljqp2JrRgN3iSKq37BZcToI9hMT9hyGxb2bQQCac433QBvLVu2TY+Psh15wa6PYQRbLlY2klQ/Ou
lQS+iWgFgumd7mDvHFkROfTcN76tefHWpW/5myW21tWAygi+qLkVos7O1Nid1xBYfM7BSrUAri+D
9Exu5YmG8D5G6Zn6jXPpbvmbWfrruNtoWxOftaIzxmWQdD/zGxLq+LBP4khutSyQHwR4WX9dK32f
ub88rbWZuZqpOO00jKpDD3M0D2aUXbc7Ik963MDq/y9JFj9mEfYuLELPQhm6Xetd3TiTVlbrLHKT
lefRBZCG7Kp9HWWHSxya36xLQK/QXqFvhjr+3bqEHGGhRZ5i5YvYTUyka7ngvkdjtMaXXXq2dx8Q
QvlVzwrSENABXBjeLkw4n4hS9CDhSP1jxtGc2V3YZd4dOajhwUqiKF9Bg4CzwdsByjmTbtX00u/j
er+E43UP3joJ2BfjI4RmYCh+6q7zEEo7PYsvDL19NnhxAEnG3mYC4nZ1Y7NFV0NjWlM1tyipEcvW
JOYUykS7YrvuZML+TAslwuajS/jH91f26yGLYXHTxR0T4mHUZVuYaVkgXtAXvg7LEnZLH91H52k1
Ti4CKJ1we5l2TuAk8wkUrOAz8p7hkH7XfLF34oEf6uDvmFC456LmBqsXhRpMG/HbNm8Bjnakahyk
kTbo62hmaLLcB93vAgSzBdd+DLOKpdFLsFxAJG+/M0wRSkVbDLNWa/XNyrKtAvfkJCQaHxAxf2Fn
39Ddfj7Wf8bb7jx9Z+UW676Pt54ock2zH6PhqkSR6K2GfX1kx/quYwFPoCfK43l36XTZbrqY16B8
4ROjWYK7m7nZhnSLDqAZwh9WUtPnvRPbvNy5sOy6MI+3JT7GwTXUxjGNx0YVtfmC42KKOXXbBieK
gTKRHMtzl8DxzAvWUrE+YB4lsJdBR+HSsfJ+BQFOW63vQC6jOrIK3n5U4SC4F9FreEKgUUaIuOAO
EptdHqxBYTRsE72b/Evs8N8MCtYm9PfwPMZDby+KFIY/7QjeLRQgN1PzpGkX79q/GwEKBxChAJCA
t7X5cF29doRzr/bzb8M3+0BA18s7hBn62oP93ITIQru+fGit7+rttoACFbpdWFPgHgpQ4e277EBP
Urnu1sgKGL5ZsYS//SLgP4q8sB2y126WlwvTZrvzYtr8OqCzQRPR35iNHFQu6Gt8+Wn6UH5kX+iX
tvLz04BLYRVnpc+/GpAAPV0Y+cKjbk2r62yBlgXKTEALI+5SIE1Db+WvrGkSIev57qKnzbsBscWv
8engL+OYBmH67bttF+S7NOaCKROLk3soD8DYHZRcUBafqmu1gwj1bx8RI2JfhVZn9WeDo+zbEdcj
h04ajKW+e6oHWbBKNUFzdXGLWumt+t2FAdcK+c30oSaaoRYUUBBjvid6WgusEPQC5rEysnEV3gGx
gR83cUIDWRqXye/v9pzNcBs4qi6ol1YthltqEGKGQosEXVDKjZ8bi/saOhr/x+fbLI+yz2qrWQd0
rj0flkTJsut3SAqJpofLZ+K72z5kVnAQXR1AYN8Cq43NaHWTt+40G8jP4KGVhyKN1sTWdId2ZWLv
O2wF69AiuUQTf7fzYFw0nmDyhNBj0MQ302bsdaYKo8MahKDNbW7H5a/P4XUEdHuAI65dp+2h1LZA
+lMkU/ldZN/+2Gb0fReuK74ArnaxWt3A2+CTvh1vnbe/3Ozgh6rnRY/x1MENxniJ9YhjxTsOMqpU
PIfZHQRtcFeWx0s38Pclx2bozenktJM5u964LonVob4OYfXvAbFxfXT9j9rNpePw0qOuH/eXRwUP
CxwChfFK2L0tq7zYqIKWoo1XffPmpEjJBYzt3V3y+8uFDbir26AvvdOzVeU8L2OBEdfAvjUwNB/C
PNKCz+Zn8GGTpQj/m70zWY7cWLbtr1x7cxxD30zRJDKTSTLZsziBsVgl9H2Pr38LVdIRmeRV3nMn
b/LMJJNZUcVAFxEe7r7XVs5BkD8FNVgWEMpwGlhLCJ+S7laZdJooUBlUseKjnxFb+9UoCEnRWwwN
EZ+Idbk5FzR/SvZxp3gcoDpT1o/3U3FIVqKynIeFJJRdHfB0dMK9vkNdCnP5/Cz84svhWEUimmIe
KXDKQB/fpD6FhqoK6+ljoxuuAQlcYCc2rwnFQ0ffnvfG+7QXr/mVdwOeLKdqrLXDWPQgM6VrVW/s
iagxXK7N7Byu+Nd56uM+8XGkk5VNKgWlVipGGjbllWBseX1EGg3UwG3zR2Hrm4pwGMUCp5H/eAVf
T5HrYc9a07anYWqqEbmlCg913veULpFHB+6aQBV8Qo3Jtu7PjLdGaad3+n68k+k46xRpAo3x1hNH
eyVtmwvdnjfCXtwKZ6S5X+wXH+/tZN0OxiWzGnX9YN7CWxqseag4etu5sBm8tS4r2tllO7tn7vDz
XFxHXVMBJk1VaE0/fqZgRRWhmmhlB/iQvgJcjZxsg37WSQGHliSKOeFcJJfGuSf71df6ftyTNb1H
3Q00knHz2TZvRm/VMJY+cXi1TQ+KPzPu8lD4kX/mfj+HcSTqSLJrRMkohE9TuNGc9HBmyUQnOyNz
1qpU5FbbaW/dWP6a9D+X/Phi1fkwoHUSIue0zTadxIAYma+3WVEGCzZpgzap3MQb7dwLPXOD1skL
hU0wqZXBeLU3OxDeMRi/hcEIiMYO7NWE7Wxk/DmOQ0eu0ESn0+RHcfFkxH4JDSsJzJTlANBct+P4
uG1ax3I6D/0VldMIdxw/dYXduVDni83r49CnX5EuV9pQWggk3WUTfaOmeTmuKl+JPSTZ6xcgg27P
fECfJ4wpQ02js5zWSBUh88cJoxh1pa0dW+vBw423EC4cCql0u4ibbBu71u68lHn9lR9XoY9Dntzl
kmsKTVboWbCQpfjGFr2vtoa/Ho7PZnk/fz4fx1p//i4AKdcCZjZwexiP7AQyLMLVqvQN3qgPY293
7iD+xfRgPLLKNKQRC3zKZKVRqQpRRWP06jyqPqyJSPltdQgXt/3T2f3jy7t7N9q6Kr2/O1KRUlMz
2qqma+5xpXFR3LLKQbmmgHluvM/R3HpztLgSXJHD/rRdDTI96BUvTm0y+gU1Vp8tTKT6kFbksPs4
MZ4Q2Fi3gyDL54Ks9aP49NGQGDVXl9BVtn1yq2hxlkUYEUFh1EG3NuvOdqBUS1t0559/kV9Oi3fD
nXyjgWAMqIEYLmu24rRVtGftXAvWGlac3pFCGQztqfxFGTrMYGt1I77C66eicHQbN7/SGrszM3xd
kT+Nw9RWVOR0FrTPj08ul4Nm7bxM7eKwHhPXTb/zVLy//yxZ/f+u8f9DO/W7h/5J6rj9+dr8+K9d
m70WP/5r/ffyzS2L1+yvP2s/iCDX3/W7o9xQ/kXrCul2jrU66dDVMut3Rzk/If1P0oI63Brir60h
f4kgNflf1toWZpikNj+0lAsa3eb8jF/Kak6qlaLiX/rM4+9P4jfo9GukJqvWh0+HMidkFQs0k8qx
n3BKO5kFXWjB/OrCdG8Kh6Uu6C6zKjJGdbSpjPqmLehl6FNhsU0qFAJ8MtpdY8VNQ/GSlq3UmSEb
OnqHdG6kt8qS4FljTbsqGA9zVSMvAzbvFk2+hW25DyC/uVgnGjaQMoQlbUZHcKn2nqxVzrQA8wxT
y6f/a/SyRd7KTR95wiD1cHI4esWmmG4UrYR5w1/J9Ez38tWJudXF0utiC2abrHWuQa+4I2nDtVWU
pT9I3UWNsNKJiSfdYC7xhTTl3KEnEmB/u0fN8S0VAGz0870gD3thhOFmjdZONZvSLiMc7lVr7hHt
XIh52OyNTt+1nVk4TZ6TQB+DwBEKK3Msa7gy8yi8GJRdTNOulxS6k84paN9spH8vVL4n2ThsVUG8
basoccVJtVh5lq1cQw0s54CmMYhBKpLAYKiuk1GogNkXgZtAHVjaCIEiRgTJNLq80r1m0nhco01z
MSKwJfrzLtGkAqepadqvipewaQ+STi0wKq6KehndoAZ6gWDFH2Xp2yiE4OsLMXf0sMCJROAK2h63
OGtpvdjKr0wJarsZpiE3H9jTKqkDRv8KTlTzxToDwBqmsOZC8TuO57CE9fFZGIo95/A8KDdWcJ/k
0Wq31GKaVcyZl4XNJUjVLbq5Gqfd2jWBHK4t5QLu09ZkwzK/V5E8zvPFVMHo0iNHlZC96osTwnno
QlvM9U3PpVTVY5J02zxYfCR2z3INt7KJxbdYeSpjsGngRFFJuWVcCr9vKTIQ7QH1i4Ev0WOp5Y5R
TLmTmLGjKOEmzQ2EvoU3FeQtiOiTxhsXwWtb8VtqpA5OBjuxG67qRvAHtb5IS9UvAxoz56691dCT
cnS/w5GmEOipyCHdt4dlFnwpezKlhvx5w6k2zUj+yIK/lOpbWPF3xQrWvdKnXltlk42+YR9MiiML
oTeU+pZG7a2m26sQcNKW51HprtCc2YK0PFsICqDsV6mXrCYPaW5eKWbsz9p4qYXGTWHV+HVhkJaB
rXcixQGAaCH47a5A59MveDtooexVafaWSYOjZMEVijs/tRTspOn6llu7XyDAG92FIGK3lwu+YRR+
kiSupXtW+y3VWgcTDDedZidRpp0meBkwfDCbqF1RD/ahHQEyj/Xkri7Ci7avEEuMGTUEU9vMRZk6
nQCIK16k70gxDkbTPmhN5oXpcpmCBLVXbKjdtyRU0JxUi2hXlTW4Yl8I8PjkrbosvhWg64y0bSuo
ix0ilUCh8QOowVFaktdAVCr6+o3a1jDXwU3ghnts3ZqAg156Wl/wRfSSgR/hSU+B58CRHZPrLlcw
DM6x/GzrvUbK1a5MYyHFG8LaqwZfs5Y/2np0fm0f/9FOel/m/HNKlf5Ao/6fUar9n+XKd25Pf9V6
NW/vANh/Xt26u/2/A1Szz/336qzL1x+v4Wv79tp82FDXwunvDVUT0VQpdGRTldcV9lQ2rN8bqsrO
SIV1tTukpM5P322o0KstGk/oHMBcnKKhTBj9F1VA1v6li3hmgST4c4f+DzZUxngXiWn0JlBroZ1b
5r+6Kp4W0cJSExSstk0n2SkbZZv640bw/we5Onj0n0ciTKYbF3o8iJVTLlor48FFaGk42TCVFJUS
ERcXZ5Qwd8EVXlGyhAyJ1Gh9BmV0tObGLkMIBVdjIIemb06hRvtBNKqw8rRMUV6aQjdeVVPofuKJ
kZCrjhEJ0ZEGe481AusFZy5C4yJrg653sybvgg2+AmOBWJcF2IFrunQPQzFFLKXpMAfrBpVWwwQ3
v5spK9hDPtdxZCO8ROVsQ95Vl9quMCzIc1tBWknuvyoSsTyCEM7SpzBt4u4ilNltW7tCgtVNNibx
ozjYRtokK7lzKDQOJZ3Oj7hXFO/AVSIzkVJM6pHuIyWBaFsLNcAnebYGOxIxWZAJH6IqhrM7ZdOW
PQjyrq3lo9oidAtSC7PhWIXQinVfHU76zyWuTXTQSMVres4WVOQaNjfNnG2UTu+0bdxIxQxzsoNl
cDn1QmPurdwsI8hkhYJWPJEDTIrkSrHeBK3vytGGcpg0+2iggWZrVGOWvlQQhYEsR5DNYDWU40Ck
MgfwiWmougHFYAHh1nVfM/v50eqxI6gwh0Ga3MtaitoNVrLbpWo3eIks0zocRFN4CaN43C4Ii/aV
0TX7AKJfbmeWXF2VtWFdiEAYRkeO+uRpHjvxPmwGjXAgMH30So0DSVAMgJ9K4Xd6+uJNBeLyIBQi
MqtwBkdgD3pTvEDhHjndjzrq5zKJv6nlbMq08ytmcCjkbiG1UYnPCnXIK2NsyNfh61Psh3GS6XtB
rmzRJKDrL1KtmTQfL+OtwIHsEtQAlcrc0jbSzP8YYJAssy+0IqVoAXcAn2NiELlis+SpLeBj/opm
bwodY4w0iA7q8H0NfdxESqRHep6nq1VP+zjLGfWYvDB/GTqp6VNTrhOmnEEqurISmmzFNSoteyCp
+S2ry8FwYzRkD+1qL2AreUXkmTUEA2HTy26Nln2j6Um9B9kt32RTKtPshfMTlXIMgK7Q6BFIim1/
l9TNfJxzgyaBfq7TfTmgwR5yUyJCRoFnLwlSaGWwcpkZitGI1unJcYk0+dLUE8KVcgxRwNGz56gh
4S5VihBgSR+6cVcOW8iX9UtgCBIaZa0yPUtqGy8vimm+EKU5qt0q1vVtjjsROzxCGpsCX+9oyBQh
oS3VJYkh4cUsFrWzs1iwrkAlxIEjzwlBbdyN8QMo+qW0iUmVb2ksjntdAHti8ryPRY6rBJEQNjfY
RFXWFtPWlERIbCbfOgllo5NG8vii6VG7R20vyQis6yHwBaCut9GsTJ2PUVad2ro8hpdiqUZX8TQF
16GRZ+Q6WkvQ0T93OoFMqy0/YaLoipuh26twe2LCYs6RiMBbTKEvjt0cEaSOvXGhzgYCeqGJwvR1
Jv9uASWvlE1Y1vEPaskkGKvSCEgX17G2RT5ZX+QGpwln3VZqR2y6gE54HWsku+sbVXDaKYKmoJXD
XaWj6NbymGb8olQPVRrFj/I0aUfd7Mr17QbxZRw1dQnWvdc3QKnl7kZHIvtmdB3mQVUfJKObTOl8
QKYyu10JuCPRxeWIr4Hly2xvzhQJ+EOFRnKLN5HyIw3Cxp86vcTfy9J6Tw0idZdomX6lR5XwfcH0
xTYC0ziUSpH8jMY48yw08V6pSdGVlqXz3lBCbQMQuwaD0S5e0yTGljIvRaVM6JtNWVjFVTYs/VW3
CORgo1iOV82/JE/2YNCjTDBmCYYjlkLgh7QSu/AIuqtCgomax0BAlk5ZXFGFGSvELUwtGdnoDwuQ
wK4v9PwQdXhfRRm+TnRJtb4Sz+MfDZLAS0ts5F2gG/FFwFr9kNEndVVX/IhhF05vZkhzllxTuqy6
5SLke7kwK+lNyTl8CeEy7TESk1MnGnsso4CJu9EilruBmsQ1xs3zJo/63AshGN8Y9cwXm2Gyp09y
8wyzRLDzMuAwOS8q3n5F6WixJWyVMlHuxEjV32K1kmaal/LKHeSwS2wdJ7FdJTSgb6Jk2IqNMB5x
VON4M2Hf8iwPebjJSxy81BDv42kNt3tZDjZJWLIeSnJ6o85q8WBkiXjUAi26D0YDFYJuhQ/D3Igb
NeY9Fm2VOItYdN6oJs2GKZnhD9jm0pM2lyv1IAcdPLVpuUl7hab0SOj3SMKH+zzKcy9Lf/V9zSin
qkhpPZmx/MUifWgzpTW3D2bhj7KeA+goEx+SEMIB0nrVxR9D+wZFFz1NPjfNLU/evKhDa+xtvcmH
mzzTUBqoU51zyp6zZ3YGcGXVWMeOhQmd2y1hfxiyQnUJp61dSBKaIywo6lSq4utJ0wdIvibqC6uR
74gFyk0vGvEG+1BI1dMsODIRgJ+ylRy6Mi3RK3ZFco/TY+2ONcTpwdIyz9RBKCFFa18i+BLfY/Sj
tkDml/oLJJu2VDonz1lQuqWVL0erJNOMyZo94/a3QS9X3Jql2mzzqewcXc9AEAUzXRyBrmwEBTsh
bHi661zUygtlrEtc8MTEN03gYcVsZj7IhlcUCYkTJ+JVVnWlm2jYe0hDRYdL1RjHKNHmZ3001Xsg
IPShDDKssXlU3I4wyxeFlpilSHq3TCPT1csFbXFWiRssD6bjLILX6NSYRqAqaW5hqiZP4ziKWwuQ
0cskFeZ3pdDyIyDa1jaWUaPnxIwu1W6qVwpv8wZmSzoazTRgXJqMj1Q7OP/qSwgAYMqO9GNrF7AL
WnjVyb4PexBsujDesE8ww/tWiF3Av1jXGXJwAQC4ui3hu254gqCppxbtY22Ur0ShiUeGJ3ZDYMmu
Wk6ALTt9OJZ5ufy0ugguiCAOnFgnYprMzDaVonacQTvEvXqv/ajUHN4Mjt3xPpb10a/FQjkUSmVK
Hp4MMNGHqnHxQqK5TQrx9156pElEjtWwYYPjYyfJEzE5ymbfd7L2PR3F/kYEcHBIuiIK7UYNcSdu
Mv1tRpZ9J4vF7CzxFD3LAkBytqvREyylAW4+1kdxaVlc4lkkYaCwKTrx0tduXSrmmym2C3v7NPrJ
rANZErv4tWth7i+h1d6YAyfxOC16/AAmxV70ON5GMMwurMqQNn1J6yy+Jgt/15KezSKtIf1I6qbW
F+EwLphU2HPa5y+J1mq1M2ZzeysJ8HxsMx2ifou/gVwfVWwmJZ9GpIlCMYpttyqlqHRqPUxCXyVZ
iINdbkaiuyK6AYioZfDCMTq5VGch2IaBonyPoOq/LGmlXlTSBLEAL/jpsUJefoERX+QiRtGOhFwF
3gVm4RtqEXuY2ZD5wAxhUwWaeUPKqyKPoCGMtpaioKN7bCoX5hNowgisekbhHhuKfHySCIFsjY8R
mCD5wDqspI3YjYVP+7ToKzgSb0dgEj7mOupDOockgbIwcHUQwTddOg92LFaaM7S57oy1brlZST5C
UQbtdoY0xP2QiTLMmENMFKdHNpze0Y2gRuBo0QuuJ8YeDlPoTq0Im3fu4x81s1BXhJZUVIVYuBMw
JkwUWIBJr9l1IuGn0kqwM9opuO1wtdiGotb6U90pnq6FxWWk1/l1G4eGJ2pD40XlZLhqjUMCAClT
t2t9iC5UK1wOViaTLclQqkBP6PMta5DpFXEkYSKTSzuQ7wVLQVgMOwBThp820rQdpq4b6MiJNcrG
Zc+yIGOcmPZmtl1Y4fysEatLvEH7F8uCD2HjlN6+YqUqvwlkJzbggvpvYVvGF4UGDj/QQR3hzIMT
SWZ0XppNOZLIaPAKTY93hjAEfySw6O4GZegWW0w0sQLEYDQPmGtWbgEjbDeAoroSjaHysRkc7TEE
4pRDcnIDxKybeVngxmHExdNHaqNIXXidUNQgkwZr3cn6lijSkvEsy/rchV0w2kBBxL0xxP2uKJLl
HvEy66ZGXIy9tm5Mm6Quqtc0TKVdECU1Vg8LfTOC2vmyMdTugFUtUVycPuViou6XFVSej6PpmVa5
5LucDC92jAN7DRnkLLuVQBKRD26s6GnUI42cIl1qKHaUQraHuVye0lSEsbYoypbGM/FpXuRvYx1h
31OEdGDUFjk7q2/7Ixl8toZaHJbVnuVHTDR1bfLw/GRix7UbrREeIsBQNzWzDuG5kPMQMkPHbaGi
ee3FaFv1aFbR8Fijl8eR01o2BeUAX0tM48VYgu6iKMK23sm/Tqkatgmg/ovsJVCrvANHkuEtAEax
QgnQ5R5i2HInYaa6DcZ6dqbein+yKVRPirEYV9Sv9XQzxYrxBGpIPhpLRIGwpvL7RxCbvBi2E/Qt
JLrtiFfhpUNZbarRyp7qsdMyR2sUTKDxgogrN2SNR3q6ZOZmEi0AHBhgbqMSZ6Q6ZgU2YtnAwFSu
ZoKSCj/bbJ7jPU5VeH+UmblcgVAM3UWpw9wRLDUJHDUe1V08GfFbpsySK+txel3Pa+eyNacpbg/g
ObbRGiYV1hI/ZSxuAElGpMtmRLTXlUn1LdKCZGsGlnKUoljfFigeN8A1Ikcw+/gC8h48OlLcf+SJ
KrpppAOTxqTmTZ+G+GBFTZDgzrVkMocAPglJmbP7KUvSC7mM6NrUQu1CpwUaRr6adp4yGvNBgadD
QrUzzIretdS6HNOquam6yTjCHpDnGz2sK2ET61WL/0Y7XkudwTynrk4XMZ/Ovhg4E2qyRLKhx7mW
RHRipVdp2c1+F7dqsYEyoAnXVUtqfT9UHQe5KgNFNuCnYgs4MLhTJVSeEPSTF+lqscNdFR23bgXu
0i60Yc6s+MEyrLGhGh6GoAmel342QMiuthtNuYh3giUKWxY3zp2gp4BYmnw5rTR7aaLOF2pVmdcG
sfuW5vWis5Msno9muOS1Q5d+67MBTBuW4dK0RTOdVu+mCNQQfdtLtLeqWDsOTPdHQnSS/VZp3De6
ke/iQTPfGvL7brg6cLVEiD5GpnTC9xwT1Tk27sJRk7e1ZWTHUJqtmwGzY8i7idnbSorZy2SExo5P
WeXoCUNIa6tfwBsdZUacORKnEnyAOQm7WNANLg6543Ee00CzcXRLZKfBAuuV1HDocZ7r9oLe8mWr
unRlAHqanElvqLOAIA3TDZ5xs+LK2jDeaKuDCNOC2kmaBfe6lhfbhPzLbaEJs59J9UyKH6u1y8Ac
ox9BrEqHLjBruxyG2yamQ9bKygbs57ydZqwYakMonHRhWWpLshxZqV+KvXiAwIdm2+oTt+iE+1DD
Plpd8IGQRr2jxoaB8KauACWGQxIeiJNDj2CGbiqpxmgC7uYhbRGGtu1UOFppqZS2WuF11tTYk+oQ
cyuyoFHlkmvqdzn+yntN6irRJdtRkqxTid1duVRBjFCfQSfRDObkLcVibtn1igL1R5NQ3KhMc28I
Fm7J1STfJGGaLI4olgPsXDYoYRuST+PYraqZr/RqsDfUIaUXgcwjdL5kkR6yXpNerUYQRGxyZuMw
kwU6SCmgfluuOoPus0IeGlIGQ+BqQ9g3Trk0ReqmnaXxB5l1z5ExuAkqY3qIhZEyl5zolS13qcwZ
x4h3oWpBiUwMY36e8xgTpCw2EtA6CeZJjjQYVIiSTjrC7cyeBWV1hcenLqKdp87LeivnBb7aoW7M
D1YZmjQ0cf753iRxfz/n4pK6qjx2j+yzK/BO0bPbOdGmRxmc22JDiMEHdFYXIuK4SqXlKKk1J5Rh
1jAnnvQq23eg4K6tdmrvOwXTIafVqbQRlWXDS4Qe6phTOrhQBL15U6JR8PBbwjYOPyjKnCGRYNKE
2yFPskvJ4KKpnVRCv9OqCNCRMJNImPs28Oo+M96I6NOt0GCwIZVh8rQIzDUb96vxBzYt0mMiwoUl
po3je7FnScZCcOmcziyxBsNVi9RHPOiHlBK1I3SleOA0RglPT/QJSLOek7HuFr2sPSWT52eB76HD
UaGc630/aK0JlGPURHaD2eR91IEc+xWGdRFJlK5rNwLcMRzSRAWmK6c0Mxqey5TO1kejE/iWTUtQ
Z9JiQLqg2BZzgh0MTV93U6/P6lMeZgQgtljPJUtwFSbsR3OcD+ZlGkX11QjhUt1mUz1MOyqBc7pP
8ZzqbYt7Fd6MqhezEPAXpi/fYiWqJWMtf9WUx0ifGPq1qObycBMoU6/cqINoBjd5zyZyB3RUlA6B
yCnajaBnlXYS4SfppIHRwc4XtC4/JvSOdW5uTpySS5lPc4+OVaa9Ge51S8G2CKasfMjqYYiuTIEz
xzHoGlP3SrmKGr9dxphfayatzC4hK4E5UxdNF3IGQcGullhyYe7D0Qyi3YJlVOK2QTpKTxWe4amz
5ErwLKhRnd93Q9sxZtjl4VM2cACAV9To27aWWcY7rCmpqVVpqz7GY8dHLKei0XtD3wzkQActivw1
iM7dPKupZpPOw8hNIqnSPXEanuJ9kZiNwtVOIb9ITFGuJo4VlVp6FyqKnFz3JYyWG/IlgrGXG0Us
dnw77ezNqlrfx2Iq4KSo1jrYQkmS2n2hB0N2GRRFt3ynDGgV3warW99RqE29mLsiLT71zkiaNnCK
PtDkzchvjg4mSQKcxCdOitdKBTXGlatGtBq7NimoeAEOawsZC4moY7YD7K7FO6sL8uK2JqsTbujw
7Z7fVZ7+bJZ478yyWpqeFHPgxFAZopKj60DTThqS9IwARYsGqLiX0ibYiw+Z4qpA644Nqn13okU6
3LO8DjSAY0BVXRsomVNb4SjknG0F/9insRaWPl7LSZ/GTJNBlCZcy+gsGym+lR3dSa4xKvdDzRNG
tzxivHB5zkdj7Rb+u7Ho86jrE3rXfUYFrsqJyQOsLVV7Yn4O4rmH/LEX8/MQ6yW8G2LkLFstI0M0
PNG12bTCWoKMA7j+taE4olu6DmlYJKPmRthnuph0utFNfg1r9Hxz37kbXl/Du6tRExmUdcxjbr32
kfOd7C2AIDDq4xUHtMEnnnAWmvD1q8UlAX2USB1yrSm+G7OPEWxEHU9ApSHcFLYLki3zbGP4x/bl
v57zv0eRTrp6aa+QYnN9lavuN6L5ZZtcxw/VNn9eBSmlq9U27m5X2Lf+8yw6Qdx8HvhkFuVFZ9a4
3QeOdifuySQ+9qiYtO/LU3w5biy/ue0eZZdm+D1azXPtjGce7a9eznePNrbIx8k1YysiJoBza5Pz
d6r0TOfiuVFOZolRri3aAaOEaWMbww+rfWtohPjn5/i5srwuAH+/v5N5gmWZSQDBIGR7fbAGxygm
wWkG1UXDdoF6yiHjuemsyP3ncU8oFZ/f38mU6Nm9LXldeUQ/uJz/aHYYHHqxZ1wFEeYrBBZAI8SL
c+iZUzj/nwueSalfRUtIL9zHWVEJc6CYJffbue1j5MOAOawi8XQ7e8Zq4eGGPlHyLdYebu6vTkLk
gvdrw6/uKW+lW+9KfDTOSh4+9sf+9TD+vqr15+8+KOrHVLBSrmqVVww7WlRdFEg3OP04nMo8oPPb
8ZDT5qze/vNr+Hph+nvgk0WiDOZQ7Vr2TJLjjpk+VrV6bqKun+nnxf7fQ5gnKwRnukWirwlXeHxK
SA4nG5LVNgrOY3Ez+efXvRMroU8P87QNP1JiLVdpJGBJWtDlaBuq+TRB2QDpV6sOR9vTZIZOLjur
OPxvPuq/7/VkO1XrmY1N4T0mO3VtOG52w/UvByxXmGyyflfGfjXVPLsgnYisPt/zyVoREzors8lD
BmZOFIGZXeSuEtmBCrgrs6Wd0+MrXy8cf9/qycLBGZuFJeNWw9dqJ/qdGx1RzCCdMz2MFA4BU8sA
x1LgHBU7VACFG8HRLhMmeQn9GrMjCW1Le2wcTqE/odjbSOCuzoLXvpxYaPkNVUHnDt7q48QKupKk
5fotqDfRvTTYMwnL2DEuYi93gk1wR7XkiiZQutti+tXOfxDrC//08b8b/2Rip5zj6M1j/HVi649r
606GW1h7n8MXOWtj9WXQ8260k9lcwTjvVY52DjTQiIBS9lBnC3Z30X+rD8UV3XueNdrNy3mR75fr
yN8jnxIi6CYi9zZynwN5diHdD4F1ZqOSzw1xsuFPg1aMVMl4lPvoyGmJQPXXMjn9SD3BU9FmtPcD
tm8xq0vJwWZfeCv045yO6ctdGQMqlWanVSF+chlZ2teDtK6YAu202eXc3Gjx4z8vyl+fEBC6yzqd
WPSinYwBJ0JUGguchkYXqq2QsCde1Hfide8H3zpb8uuD4K9LWUzUOJI3vtfBGvyv7vTdVZwsZjNl
HDKvXMVSJkQ5j3Leu4rw88y9fhlAvhvlZOVaksgw65lRVmqU0LByaU/mniZXz2Ke1pc5ZMb0XvGr
2wZbC1u6lF7V791jc1ve/YfkrN+rKFBYnUMRbQOfCFZ62cKlG0pW0T8WTOexmKlBdYVcCaXp2IG0
nEPiYBK5Z+V46ys9XSjeD32yUCQaiUApW4dGG59uU49i1n28gyq6Ec+Fryc8l8/3ebJOiLVIj0bF
YMOGblTAPODwLC9xSTjfmUd5l+6SW9kVn/Tb8T7xrOO5C/gF1/2Hu9VPYoJA7JAktlzAKuRaXNaq
a31HW//euIfn6IK0QdqFw3pjcyzbGF7jpfeEZNvCr7fivvTKa/0csPqreY06SUJQs4raTklCkxAJ
Cv10v1fqgKzTz987qLSXN4qDzSIyGOfcLvrVmgZ4FasoHQwVDcsftyf6/ahWdDwHeTKcybxshmrz
z/PrRBn457t+N8Q6/96FlmE96cnY/HrU8evoVT8kgiEyHjtC+3UJOa+//ioyeH9Tp3tuBjhQMgr2
3P6W7k2yjyQ7q9sCLnpnXlg5+cVmOhNlfrXPvx/zZPpYA12XucKYfbF4gXqnC9eS9GDgIdA96toZ
rvG5t3YyfUA+JKa0fr29qr7RqbCT5uWMCPrLr5FGXJQ8qyPZKY63xVYgixPupzAfGvnKWC6F9swu
89XCS0z07yHWu3z3YdRhV5dNxBAztuhKSb5Wceug88yz3rryOp1Ppru6RmAkMLU163XymZeynOsY
MVgOfqJbiBV33R2BIAEYzrCWlx/Co+LUHNXZZ+rvxrdzG9lXYblGTze+cSCdZASrH2/VmCfqY+G0
Lq7plRHbzXVX7gRHP0z7keyP8lC8ZKAsgPadgUp88aUgJzdRHsIjAFF2srll8qDMKVAXx9QvqvnH
LP44M7u/iC9RWq2RCIov+VNjeD5bVpqUDXONxNZ8WTosmtgYrILjzm+3tLKcC8PWSz55l7oKll1F
fQin6hTnIKL+GNSQuF/0VV970/fLYTX8FFO75MyxSmQzajPuajfZOMEbDISbzP8P1bK/VjVwVbQu
6gBl4H2fTMGwohfKstbVWv3F7au58fJtxvFnI7vx5mye9Isv+P14p3yn0igsbUyJUroid5QU4sv0
PaIlRXQUja1LKZWDNJe7f367XywCDApKDodtEdHsyUKqY4yyDBU3GSs3c/TTWno7pXvjnwf5YhmA
Lq7wCWFLoCAw+Dg3ilkM+jqPAgqNohsOt9jtOQNIiyg9MxdOFM4aATNt0eDqGGldqk/lpAlZQtqi
Woqx9vIsbabdsg196rXi5tfB5MzUOJ16p6Od7AgSzXZWZzFa2G5mSr4ZfiX//OROX886AjBoOLsm
4oxfSs/3C6jc5VlHX87iUHJD0TDRVClvVHPzvxnFEplzRKTqqc06LnxzTF/W4hTZK7k5NH8Xk3EW
73O6jvy+l79HWZ/mu81A1+ZCn41lIS0mYjzlqd5EgnrwrNmOcjvyzgILTo+qpwOebAlqMQ2CnnFb
a8Xj/5J2Xk1yKzmU/kWMoDevZJmudlK3vF4YsvTe89fvl7qxM1UsbnF1J+48TUcIlUkkEgkcnENV
s+Vt/i0oYDLJjj2MjVBcy/OB/k73JjlsWt9arjgUZ8sdO1RanD/LBbbi2vf1G/+kPQGVH9HJjQ5b
ad5VeWa52sUhG0DId1HJautd+9ifjIfkRfC1TAeo4RR3OwVbMUhgZADXMHiU89/i4qm7ONfNMsL7
v7G9XlAw4XcfHI0XhaQPhJlXHsOnv3VUmBN1blgUcuDBXEarhuZ+mtTO5FmV9pan1IsVmb9aO9w4
11eXOTTonDcbeliKT9RwF0sr6j6r+qAfUStNnehNAxGk/tVMR4NxihxJ0XAf2XkX7hQjtdIH3Vdd
W62gbzK+Jc7PFGy++bmNFaQzE2d+Vvi7+vcbgRYLfAdQY5gMbC2yDSerfDSt+IFVLBXHSi3LY1da
2Ys1l1v1rWXw/rMXvFYhH4NJCt6ISz+2dLr5GTgmL6+eRvmxMAw3QaypDP72lhCG0M2lfM4YGmIU
iwPD3EpqG2U5elmS7CZmIVvfBwVWPkrMo/61H0EWaWmwqIpRvGXJbpa1dAQ/NHr+BO2vFHtt5e+s
dN7fNrNyHQnpM6T6ECkhJ1wy1qLWV1ZgC2Wv/4y+jFd41ut8LE6MzPLQCz/ctnZ9G2GMdyX05SSC
6pKxVQ5q2RxiB53wqmaU4lTH5sa2rZyLCxPLElwHjXEpObZMRO3RYTxMe4Z37rMP1j6/myGCST7r
d9sKRFceCCMdEhq4OjfUdToI9qrVS1/uvbBz3FZipmGCW8ekegLC9vYeXq9wYWtxpZdxpMc0Onui
aPZtZJDo2XEpBFI92AHW3wXa4/hRh4fW33AVcRedp7wmdnk4wMkK6pT8ZRFxNOA6Y6rPyB0FL3b+
mqafEnXDP9Sr+9CAP1lU0+H0pUy9fPBJNVqAkoGN/mB8nuwdRT/ngb6U13zu9/UzxCw75EIgM0YP
7zg+izsxfQwoIg8P6t3W/XhVIGLFF79GuPPZ/cjkf2ur0wRNigddgavZd8mzTncu3Ok76YUhflhN
S5fBjx2DFoN7l3q3P/XVcVnYF1/kzD4gsNhqE3ZjTr82070jpBf/M/379p9vdxODsVzgIp7lXT+1
6OH2XnpKEL/ddx9yqk75DrWZj80v8z3N68eYgnl9ZD7tZ7HTUKxjyPR4+2coK551sc+LvKBVa0ix
oB30Ro4rHO7H/pSjcOwJJh7/h/pYPxlfNlkkt4wujhGidh3bI9b+mD07zcl4jHdQxnnzvTodSnBV
KGLkT9YWWf/WN1082bgVgZSLLZ9ViAhs3QxA4KsbUXBjbcvCYjpMIKwcjCTl716GJkP9Ms6bJNHi
wC8CwvlnW167bc8Uhy3cMz4lr9me5FFQiwMhid1kt9XVEftyy5jIZc/OghRUHQpvnMX+0J7yQwvb
j+Dg2SqSbJlZBLmslcYkFAFIP/r3ORxJqCsf0vutGvvaByJt0+HXtImnf4hjzlYztmHH9CNEEeac
7bWMfAXhW8QzNk7WyrUE/bNCkqiB/4dU+3LTaqZyqrbQe8/OYPno7ANoSJh1gbSl0obLXSFRRCxh
QkbBkipKI4sPVLVmOGcdH6jdlY8MkMVPMD94KTVslLy/J570NXyWd/m+J2pvXU1rh+rc9uKr5UYw
Mx0pbGfkFsVbhbmFjRi1ZUL8/eyLdb3JyMuICVGrj+7q0PUp80hPjMji7c5uetistogdW7r8+aqE
E52ZDGAAKDVxvvpDt0dmUN8XR3MXPmfveRBuN7q2Vri4DHwzGdK2YoWp3XpM5zC3t8UUvHa9n69o
EeiTEeBjHf9ZkfpbjBD88H8LGn1q8PS3qsfxm/6jhZ1wswO9epWfW15E+wiSilHTRnGVoxB9qncd
1MsjXUWIg+1dcBIEk8FJoqUo5MC2N/c6z14cj8VRHJQOMRoKWX/8hyfw8Fo9SXv06CMeEP8fCkgr
X5OiDE8VC0EYis4L50naKSbuDNC9zKjOR26bbL26rurZnHhK2dAEi8orReXFs8tPorws+gzw0M4+
au9VRFGil+/yb/++OxZP1r5CZcJ0o5/qo/qA8sVWIW1lhTxZdN5jDm8X9FUvj8dgFVDSsKmAGrJn
IXSK3MZb3a0eq9M/HZ1NlN/KhXdhcREDUl/Lk2nE4vi5flT3/7Dcasdxr3nZbhtcsnJJOKA1BGm4
hsD1kptUKsrRmeZg8KbilyT/yCRmPsy/faWLbJ46JCoz0C1eSeQFKXB5JuVJveCi0qz72om9bsvI
2pc6M7IsG+dMf4FN4cXSFdMXI2Ba3kz097cD9MrFjRq4DGMtvUuu1UVoCYvc0ZkC7L2GQZDaeTco
MsVbxdXkchcl8cGf3ozDy22b1+GM95CuYpHmBj64ONNNQl0+6zP4ReUWbDuN8pKJt6nad/PHIFO8
29ZWYtiFuaVWa9KZUK04Kbf51+gVD4woaglKThqZ++I+Poj+fDQ9UNoSF9JWcfT6I3LYINoDMcia
0e65PG5JNUZOlCY8ccMPRRFAn5Lubi/w2t8vLYhfcHbfaVDky6jT8QmNkWry4Oq84HVGLP7eDDqs
QjweNm66zpdmEBhPfcZs+Grqqyydpv7ob7YTrtB3pkG74szI4jIdlGLwcysU900OWRFIZxhphcZA
doxebNTA/jBvBp+TN1tpw3XORx0HGSDEdwQwZ9ll7GcjsHtG3TxGKQ9Od59EcCTFupdL6uGvN1Kj
K0NfVqdwdFVdNSrNVIZEJVmoe6+yIGmTf5blX/cXwKCQUXLVUPdXr+mEg2HKmHVsvSCdTgqZj1aK
mluz4XzX8QMz8IijYcB9qSzPcmgYU1UPTPWkcBTNVn+STXmvO69z8ds3AOeZ6ePAtM3tHVx5+Qqr
FuSiVGyohy2iVl+knepIQ4ubHGQPqjuY7wFtedITaPz78D71tnqGK4fswuIiEUqMslKnhOqUavZu
Ef3Shm9B92ljWeIfucxcL5e1CIxTb0XjFI0tneboFX2Go39s35xw/JP+znmBQE3kzMEb+/W23RXX
p0Crm7LGU4exw8VuMuPGNI3Tt14/WvGxamGXoG3VvGlbIzrCpidtoWWuM3Rqp2jDafxnwoG2CCWm
788O92cLu/18MA4pKE/1ZwJcqUbjfH57e3UrAfjC2CKkBH6ldgwWtZ7ufHRmHSb4Yn/bwopvXFhY
7J8clnBiDVgI65NiTa+m8ktRjQ+3jVxBcQiNF1YWHsj8Zo2OJVYE6bJQmIh3DP6WnxRq0IKpey+d
xmhj71Y8A6+g4izEjjneC5uAQedBQUrGizttcGcFXFvczF+63oI1grmxjav6uvFkwJlxZm9xAJiG
t4yZqQJv/NHDqkQNOuWZQUcP5jpyxeiwhSVbWyDKEgRjcCVEzMXtnKZhB8Wm3EEuBdF7kh07szlk
kr+XkL3c+IArbkLST3OHwEVrben1Wi4F9mTRS/tHN1p5KFsXNDNF2p3iFT+hlmRQQN3S1ru2SpvZ
MVRoe4ECXTW82jnWw9kArjXmWEhfy+lrZ7Uba7s+YybvJcjrrT/QjmX9WQ3HwkmTkGHVonq1JuZV
c/Wvk0a0VXTkzaAZQFltaYK+CIouNgRgRhDDWZHL0P4y9xg+xanvPDW1rzzoir/V57nePUtonUBF
zEuJ9sfCIROrTzo1tgvPZ5yNQXQoHnyvYOL9tm9smFnOQYWwzcjJaBWepvoM8jJqNX+ghL7xlf78
M5f3C6uBXEzmzlSAUCwCFXSng5xErCaDJXZI611ZwvoWhoypnzojgmNwPFZlsTPr+Xh7gSvRC9OU
0oBPKQpIo4VpBmj1us1YIZyP8M/6sBjtGJ9/ZV5Ho28m3cN0Ef01CBndmAuri/hVwqSrQ4NT0AWE
EKkoXrOAYch8/FvA3dLO0k1CIMiRjJ0ohj+qaPdN88RUxcbT/fqUgbXhDUHVwESUShdedJbop2Fc
xrMzFF7Sv3aN7NbSpiaNiHcLD8HTVQXMGRndFZ4niMwE8u+Y0iM61+o+20MNjD45I3H5Xv7UPWyl
VWtLOre3+EDyBMOMEiaFN3efcvO+3Qb+rxwtQU2OJqLKtl2h98wqTGrJVnOuzVp105OQu4Fu6Isg
fSYZeDLfw75ymPdgdH/Vv7Iv2UFoJo1v7Wx7zub6tvkTJXUevVSXryjxI+DqiRlDXzd4zpvstUPi
1DzNgTs+tO7IHQ5fGPVRyy0+bZy+JQBNSCoTnv9jeLHNkaSafqpMuWcivCUZzPHLyrugz/bTnNxF
sf456frvZZ6+JFq0keytPL+xTYquo/anqcgNXXpt3UE+W+XQRYgh4QH5coiuTxAuus0Rzo0Ricpu
J/0eVDfwQf4Vu/Jp+LTVnljdeENAKuiQyjQELn+DDpFYVcJO4VXV8CLl0fugc3ZmKR+HSBm2ouzK
GXJo8EChz/NLB+N1aQz+NF2SMmZW5XutcCXXegjfwRbN4I7zu/26Xe9aeQ1ZDnqjPPIIDciQL5KY
IiimTNUxaD4JaZzpKfsa7uyd9DTuFS/f1175tIVI+BOvF4ECJjuBgCAv1K4mIfVJS6u8ZUeB4x2y
5+Y5emjQeCiOCdnouB/ezKgFb08KrZ3mc7MLR+5jyQ6Bb/IPRy20OdL8VsurT6FvGxtfcSUwXaxv
4TGa76dWEWGoj8wfiZ1+DLV3G4dyYy3L0cY4r/uqtzGRPsIh89i+dz51JBq7+k56soEdufCXTXDi
bF3F4sAtPx2AC+iRifDAEhbuIiVjNaRFJ/wzupO+Q1KD9JfiNW/jl+7u9hrF57hlSuzy2Y2VyAOt
tAxTnf+oZQxOAgc0rBcgZ/dz+jaX4v2/sAdGhqqHBlJ8ma5p+ggUA61PmCq6/t7xsxICxT46KI0y
u02tGa6UWd+6wWk2EPdrAUZgO4R+M6PBy6vZ70QHVCvxSxh623E++BCQwovnMSC74Zlre0pRR3RB
iahE9sWewl+jlE6ae4oPkNhExD381DPc5Ui7UYt3gb4lVLnmp+cGF2cONJzk6w0GyyZ6G4YK8hjo
BYT999vfbjWknNtZHLnBqFQfCliOHOx4SLeJeeqZIZ/n+HfXEVNE8SP8Ze/HH6T+t22vLxGNUUIo
9cfl+E5hRGavDJhWG0fdj34EGCjJ9NMcBVsvitVoDcSRSqO4k68eZOhapIoWY2vwerglGliR3EZ3
faQ/h930CBNp4zEutHUFXi+RATGROlIuWxldLxRnhq4uwKz5ToImSU5z2KyS3d9upBhDYxNlriEa
aYvLnoDWJWntZ14dvwZ0LjRwL5ny4X8zol6egLKcG7+TMQJduNd2FLtR8s7UrUbd9RVwuZZFnDQD
yYT0HzNyy1RqE95D27kRH1deZNhwhNczv8WQ8cKG00e5r9YQ5Ch9Gz1GkCMfstgCdNoo3YtujLQ6
pbC5M9LJuGOm4qfUOf7p73dTQ44ZxR3SlatC8YhSqmOgQgG/TuZRCPyqdQBAK2UjD1zzv3Mzi49m
xH0ktbHYTQi9kKlpgQh1tfzXB5mSOjrvyFqSlsjL/bQU3Wk6BS2dqW13vGbNYNjN4SZaUsTYy3vt
0sziXjM6v67KCTNSyGv2oP+GPNbTYs/8qbz2d9rR/my+6U4aLKGDt9VQWt3IsyWKv5/dqZpfwJyX
YXssnzoNhsJPsbGRmqwtj3cmDolPUB1bnOK0qJrQ0DuG3Cc4r0897PSZ/quzn+CSve18Kw0fqjpn
phZuQbzNBy3C1HTUX6Q3vND3zVNODH5wUFu0jnCbewkDnEiDb9X+ViIx01UUvQFM0nO6glpLY1kh
hNBk6K549kvzraHPhMJL9CsxPOYMBRs5U0gRJC3x34fJC8uLVVuxUUWJ0hK1/NIjYdlZGqI3VroR
XlYi2IWZRXQxdLlqIrRkvCz/YY8P1vDl77/ehYHFOUjyNpoDsYOipEkDQfueDSfErXbNY5Ed5qf4
XmCGEyg739Pi3cK2aVvrWxyFeUqnVC5Zn2XzopYn08066Qib4PMkV+9sfdqneg/pbYAuU7pTrPC5
CNC41p/CCRBNIbu0xb3a0T2tpRbVdacpMt8qCPjIPA/9Es2uLn/QB7pJOWDA+Uih8NVJTr7tHCK4
z5XY8hrIWaF03ghjKweQfUXxUOO6tq+7ahXITokRIc+QEv1e0pXgvlQk6zDMn4b0S1tM2rfbX1Lk
VouAhkEuIoqdsBMsG2qhFAZjN/EhQxqWuyxRJ3wmufN9H/yuP3pNiaiBFNvZXkp1+3jb+EpEuzC+
SDCDptMqtcB4rT0m6GeZr5Xx5raJVU9huESlZygLhbrLoIkAyziqJVVwSsbPSYJOkxNvHLbVVfxp
hpLTOWBrLk10mllmhlxk3mx/h8gF+tqvDkMlt9chtuLqO4lBGR4aAlUuHOcs+NcjNAqymCJMre4x
nT52DRWGcDja4eO7Aa2r29bWI+SZucWX0X2ljSjeiIpN91Fyw8/TByFqDis3ujiv5Vf5IdgUGF91
RVyfviCv1CsElqOn9mjIaQYZCNxFku3G8+DFg+61avjcoE2SQq0eKv3GC04VMfdya4HBQN1A699C
ZnRZtqHD65dJhRcKspV5p7iW7BbJTvF3mfF2bB+EbJKYTJ2hci4Pwc74CTtymByLbdjdSh/s8reI
5+bZZ24kuLvijt/S7kRFh5fQm+QJPZudUOgeHvStD30dby7tLdyqNCyElniZePmsvIsKSEaBkUzB
5KG7eGdDo7jhV9fP5Ut7C7/KlMwG+IC9f3qZipu+oR6rGwBRXSElrzL/O8dulZ+2Cs7XpxTLoBUA
K0C4e0XUoJd2Ltshp7RIP0Wtfi83plep9UZas2Vl8f2kVlFTpJTgvQyfVHLEMb3T+18bm7jisAJ6
xoQvTnv9dtAkBViRwUHx/ba9N8jjPPSURvMxlepeMK3DMaBVPiMfody/DBM6gBaguae46qwPU1qV
GzDV6xhLUCLyiYkytJ2XzJRjqDiJ4yfcxnWa7IF+haewmLcGgVetMB9IHKdre4Wege3FhmOUpwrs
7vLoWnHYvCAJJZ1u7+6WGfH3sxPYN2MwqjME4iSn74ZC4VN2899jjkQYF7QhPL8gWlxcGbI2xEGL
aI03wizrDkN/cILo0aSMxXtQ3/g811cH8nTUv2lBU+G4BqJ1gZlVCg1UeVbepDJyibzUd0oeRW6T
Op8D+Gb3fTP4G3fIqlkFLD1VAUb/ll4xJE5TWJ0wmz5UnX4faU+qhQwbygiJvus6ZePDrRw9Hiy0
8lWK4nQ6F3uamJlmSz2i9EbX9ztJtcvHqYWTO3UC7cttH1mJYgxqqgoPCDEquyz60adGrgN2Zq+D
HNMfTwO0/p3cvdPqcuNyWhle4+OdmVoElMbMilq2MNXsHW7A9+q+OTKP4KBaG7rW3iRm2gg36G7M
4OhG23F1R89sLy4HmzH4KBiwLYenJIdNpGXSP9vd3su180bpjScJ/X2gkounii1pYRS0GAnCp6L4
powb3+r/sYP/NbA40ENeaJCW/9nBgWEphE6n+77xkmO7l47Nuxp9qRc4PKBL2hqZWl0aaDVAkzJM
G0uIHLIKcpQnaurNiuI5nemi+blx36zUkUTFm6RFzBrS51x4vTo7kmHzHvJQXiHKF3etAVGgZM0P
WZI/QJ4TuC30zK0+vwYlKNTbH2+lu08JC/+DYIBzBz/PZbQc8w4twb4W7lmCQtoNoyc6QcYRPGV3
SnazvR/u/sVVfmF0kUQ0rZ1QXMNoKD05keH6NLzqLdTrWiqGprVOS4ExX53+2uXSEt/WAgcRH4bs
4KiWPstPFE6r4B5lqaP2DbcZyvuth+3KUBD7KeaPaFpT1lsWYIbc0PJsLMV+QoVIJeSL9pA9TQxh
3DHa54JluxuNXflBvsvvg8NWhWn9c56ZF5nH2eVnSkYFChDz5otyyNH946n7RvLmo3xIvpD1tw/O
LtuIMmv3xPmSF/ucFgGoMqdIvex3qrwN0gDdhjd6WRyUvNn/LXEp9AbQ3QjOEkGGx3v3coFFWthF
4WcsMDSf+tZ8zRTp8+0zsRI1z00sB6rtsTXQIGM904CUttbtDCXY+f5WAe2K2HCxFGPxsu3KsYqd
Ok9BbFju8K2aPd0bjumOQuvb8I3yCeA0DXZKGRAaHtRHQVya8aZ6+hen8WK9C5+RGyjtrZj1ypD3
93rvGsMXxI+3Is3KnYsZZA8FZO/6AYysK3C9lC8nmN7QsN7N3/2Yt1l7j2oKw/ftU/2rDe637sCV
GH5hdhFrjLhF6KNLuepRx+6VwrOV7nDbYdZO3YWNhVOihk4QTbAhSPzEOG/wYjGwRnNWPbRHSgnW
l60S6LqT/mc3/4wqnR30hPdDH/bsJmzYowtq7AiXz33mjy+317ZqhwgqDhw5+zKeCUFNowuS1Ou1
HIXDVyQw3cm3Nm7BVSvAXOik0Oe6mg6NIrTaMlOCGswhZFVRF7tFM95ppLe72+tZcweN1QieR9Qp
lm2GmQEJCwB64mW9c4zS6d6ozN+3TayMiaHTfmZD/Iazb2PqUxpAc5145ldYbpidp1UY73TUrD4U
T8GxLcUsxDPdLzG15b/W0maBfG0/2UnBLghpCtn05S+I53Fqqz7C6a38Li9n1HuSx6l2NiL/6maK
iw6xa2Bny+SBjg0Eg40NDhbiqGx8dsbT7a0Uv3NR2aHxSVbJ84eBu+UVnnfxKCW1D2OODdlWUh4M
pzrJBaUzzaw+dRmyplED/ChNNuoca8Hq3PDiE1aVgcT1gGE4/5Dog5rceILQxUWfZH97iet7+N8l
ik955ixS24zUr7HUTR9k/y5Mfv6Lf980VRsIOo/7JYDK0luzMXKHo6XeU5wDv1lvRPZVZ8PJCIEy
EK0lrMFKuhLpQCzAuNUjzFUGL224sYrVEEua/B8jizCuKqbU2ylGakaDtUN+qKG6RrACTaY9dA2J
mz6NGxD6TZuLU5TWVBslCfd23lmfx3czA9D+nf7GdqO38O7unNPWC3jtqUMd+j+rXNIYQFo9QsGP
xWqv32vQuPjxzsnc8jtz864GylBt3fwJACkib7fdZGVcl6B1ZnqRjVRNib5NjB/+Q80qhtgzRlqL
U854whZn1KrTWwDewHeiFrpEbZS2lCoUSjE2hCc5k383AuJ4e0WrbnlmQxzxs4PFy8amW4eYQTHK
yp2B6NOjIRkKSq6DtpEArC+HfA50Ow+pJTVVHiWlVoVCN0GOURI6WdscOCKJXkZCHjMUC00GbyiA
Xq4G0aKmlU0+T72jIhPdKXeSVwEUTN5POzqdm+MVa7tHaYQpNBpZvE4X70LNBnKO2BmhHchQqZOg
ohSa9BvHem3jzq0sTnURNq00yVgpMsajKpRz4bS67QarJihhGaLCSeFRbOyZG8hohpdyjbTzkDvv
kJF626fG/n8zIX7CmYkuQSTWjBQYHyJkd8dna2vsau02Mhg4VPkSK6wWIVKUc9LNhAWoIE3ns47G
6ZxDfF6NW2FA+NHSzwRdowW8kG7KcqwGCscqSNspgQ4kuJMaNEjeOnAsie5F33zdQjSufRxqqIzV
AO+4BtzOXaD1s9qAPC1QrufN2nQb32Ytgzi3sIgCzug0+tS0Yj3i0LR3Eywq8t3Wu3815zNVpilV
7kDHXl6zFVXfpk9r3IwelHHId+OD0Bdpnl4RoACEX2DU+ZLuoeLa2sS1Qgfc5cz2aky18xPEWT7z
P8nUQmCF2P7zzRTP4H74UO5hHXSDz0W5G75vlb9X2ouAUMU6KXaYDq+6S5NFVcpdaTBGJh5z9fvk
TjSC2juhcZC81fb2d7psu9unTBXBYOmaZzYdAZU/WyagiyatFWwK0qQJlniIJN4HdyF59dd41z60
p2zfExZFSpDvyyOKBw3EjvPHonTzzFUCyA+3NmItTFrcmyrobYqgy7DMhTLUWstv0prkoUDJGKVv
f94cQFuL/udm1MulN1po1FOHGXE5S/VO0HRSxkKQk+Sn9CJE+TZ2W8T3xWbzSAKkqnCj6YyWXlpU
laqtEUfjvmH4zG5CV28PfaJQdvmW/T1RNFenIVNmhfcBLtKrVoMWtUnZmglx4CA0AKpj98p0//Mf
hjevdbUJPvjiUB7VzA129dPWCbr6isAKGJ4hAsnA6Ah9l4vtgqY2I7+BLDZL3g0hZZfO9Foz/tu3
NGZEmRewP62jq6soQWCuK+2QQlk47hJHOsWV5WlTt/HproIqZmiPwspHoQxAw+LTpVolt8zmUFeC
ErKXeCvV8oaJ65DDy5L5bS4ISDQgQlmkBwxwj0mEtCA4M9Uba2WHcvI9BNFubVHCMeYj6puISz7p
2ndD+pZG0j4etwgjr1PWxY9YZA+l46NPPvEj5Pv28Z9HtvWMCNh99SbYbVHTrfgIh9wk/aI+oVzV
6WM/ipohQ15br5qTMzafA1h/7XLcEua6uutZFAwv3MGQGlyDUfLB1Gd5JDWuYvnR6O/TTPf8unBL
xIZvB9Q1SxSQFBlVEyovy/5eivqk4viklMjd/tDM/DPuCFlW0L7jijndtrXikyqVP8DTdDBtZ+mT
tFhyB0lWVmWgyFpL2cHv5mZjQde3EnvHlCQVf12I3y2xUDO6lYzTkE4KKvSdduhRFYmSowU3pmv+
mPfKSKYsw9+/YXjNN6j48z+RAFzx3Ef6ZFFowW5UQfQroRlKPSQwyv2/2ERxoqm2iH7w4mA7/uAX
voWZkMkzZKLdlgL7bROrK6FaQOIngMXLbhTt7kJNgiD1KrPbK1L8DMj4fZ1rG+6wbgakFRQylFmW
vAVVE+RNJvOaLx3tvkDaN7Xk3Yhm4O3VrHodbLL/18wiQKhONDTg+HnAJ+XdNCN3IqsbJtYOEW9Y
Kh+0ruknL95lxQD1yJxhAhqSO2Ui5zDNU99ldPCc/9GUenlL2bXRSZXKGYr8PLRdpgKD7mBNvuHf
V0UT2V6YGZm8UQi7ygPEkeIDGWL4l17awufyzjGyiOqhF0/kUGom23slGndzb32aB/mxSbMNtPnK
hoLrFaPOlGdBkS0M2nKr+FWBvmIZo1nVBupLiIiIOdXf5kraolpZWZ0Gg5KYr4St7EqHJeJllZk6
xrpwmF+zMo3v81qLvgI5KLzKkU23nSFiue2VK0YB5rGdDALpjikLrz3LY61c0mez44z1Snes6vzd
4BAT+5lhp0x/RCi6/3vHYYAS9gIDmkLy1IWPxpVtR23IKhOtwGGKl74HcSBPb3N12DC1sjYhOiqm
GcETUdu5XFtgTtPYODEqXfr4RreaPSpXp0pvkCSOT+q8xcF4Df1j+8BSmqCJFI0CtPg9Z3tpWKUO
xx5IKv0YQ+eF+AsUjMO+enVEibA/WJ7+BjXlzzbgzn1Pn8n8tD3aeN3JW/yKRZzRBjtuBwn8VLO3
j/Mu32m8wGCO/YoXgfb4WR6iAVp9NG/3xS6Tdibv6h9DfpLeJu+2XqJrqdnFliw+gRaCH7MjtqQG
gagyrI84CKB80fXO99G7vy7lXa59OQsZxnEUmuILKFHnjhRi++Dd7fOyEsXPF7RUXkPOdxwlh911
5NCrh8ntnLvbFv6cgIvXzmIRi9AKVrqIIxsTg1d9dO5EhTm7az4EXynogMo4zh87SBKLHQxr99mn
+H5rxGsl6PGONgS1A3xjV3IuoYJe0qRoACKc+qdiSalraEhmkk2d7L7aqoyuWSMNElQmPHau0pWO
WmIjVQDxpLKp3DJ3Ps6S8tJVcGYVKWQStzd3LSSoQIOQGmHY+EqPWPfTwOhKP/VK9WMvx/u2H3fV
+MlKzIMS/21Diu9Ie5k6NvHcuJptHnQtsfwYW2bWfxsi+pStXv+L+I0RPhPfgE+2BI+NfdsMdS6M
FG8Zm3MzRn2n5Ae550MdbT0HVjKlC2PiW54FuLhqrLKfKPnG9slHjbefnqK/rsKKXWPyT5CA0eld
3vFdH41GPgK8m5SXwHkwB2XDBVYXcWZgceP5QWK0AIe58bL+QLnP2PcOWgJmASvRbWfbsiT+frZd
g6NNgYJAhGfmM0Lfuhumd8WWNMtaQDrfr8U3KR2ptrSMb6JOpdeG75v6X0S8cwOLW63ye1WeJlah
JqrbRJObRdPu9katxoCzT7K4skbgl20rwJZSd1TjbK92hSunk8e9vpHubFla3Ed5ZRephiQHofvT
2LykJVNZ6ouVRRt21uKMZkCWRAMfcrJl6lFHUhZXgwHcC1XXqk3cMSx2OWSi6XiKGIS5vX9rjkbt
45/2OlM3y0/UQ9pv14ASjYwsNS12s/CFrvwfzSw+k2bUmlx3mEnFPKL51pdaV5U3MKpba1l8IZSg
bKZ/MeKjIpGnaOIqb5P4b+d4CDJnG7bME6Kk6YdcxYjkj49y6z9kwBJufxPxO5e3+LmJRZ7LdE2p
qBIeACta4vqa9Dmy4i9OHvzw0+YxyHL/4ChQFSnVp9uG11z83PAifXDMVMlD4XoOxdLef2m74k61
gaomW6NK65ZEnVKkvFdsBXWRBsNcsouN1B+DaNzXmfaIMMWcbjWEtyyJv59F0iAvqmJoWFM76Y+t
1SNH+y5NNYQ3/kX1BM/475oWR0mdTbsuxWez9L2mR55UvO3k4l8dJNoVANnFU0+7XE6GwqeSF0Sh
wAkLTzazCDqXQVNDD3rMxv4X0ZVxOxpoNFABvS08UddKi2FmPlOYypmL4+399Af0AZObqNWGrWvI
qThZZ8YW3qdK0dAVvTD2qL9oP2B/8jL0t1HgVGMQ5qKz9ls/mHfpy/BJQ6hlf9v5127Dc/OLnTUN
KWIKmJ21tN9T+xSF/yY6nS1P2D9zRCfInFHK+fdBZTJY1Je/qyILvC5SN14BWwtZ5A5qE9N2F0j9
eYh3VZDv7Px0e6tWryioKuCQBJN8NTUSlLU9BCkWcuQL2zj/xR1iu52fHpQ2/xHUzYZg6Wpg/6+9
JZI1y2Cn63TsATV1KzAjjGvCW7thZX3f/rOqJY7VKUMU1cS+aTmjZ6rm6X65sXHXwJg/Pv5fGwsf
d0ZlCrn1iUawm82P86l8ZyBpthe6OKWr7P0HkJ3AtLY6Q1trWzg3s7MZhLXYJSDvjK5xp3zLKVZN
iHcfbL803Zfd20rWErsKRaCV67d+xJu91A+3/W7dBM8V/n0qXUsYnTT7quEnwoQUeUr1sw+2CApX
bwvYyJnNo+x+BehRR6PJjYY30Th+GqL7JE7dvn6Oi2+3FyLSneUNz81HkgfP8zXHvzaEYZOVtLbK
wZgOcSYBunDCWfqGBNb0plH16kNcRmHNpJTvhxtXyGqgZRaP+wPOUUhwF3mSFPZJZhSMgwxe8Nw/
Vh/N+/iL/VG58784dJ0jwYJm9q78Xn/YLjL9uaGWa6e/IBp6MKFdzdkMWkgLJWbtYvLSB81Q3CNe
CLBf87o329xka7EDvVUqv5pgRlpeYYzTcglXExBSs49nd6qquPWkrHGAAeWVYm083NaaeWioCEoJ
/IdO8CL69jFR3dY6gaFWDjr8hdUvOjeec6xQg/S2zvXq6s6sLbIbK/RbyyyxpnJltr/r+KlMvt/2
1fUPdmZjkdcAbJGbwsBGf/CPoqnt77TXiIAl2JKr71vDSmtn43wDF0+FPmMCsRh7zoaUnDpmzRpp
OFnVc2xWO1P7EMhbg19be7g4DmabA6XXMViTRdn2Q28yPlBt3P6rkR8EMFM1okdJQ+Dy+i+MeDCM
8I9fpO/12SvaQ6q4yQs1TUScaY4yPden++rdtkr7uk8y7so8OzIYVJUubctZX8TWKHABj91HZNlg
NpkOxXttX3rb1ta2E3J50VUHEuksy0pDNQ8SKkUcgKF5Lv34kHXD+6AKd7fdci1Sn5tZeH6TJLWV
qURqzanfq4l/l8fqV6Munzt4km6bWlsR5ER0lukoCizJ5fYFM3PMeUfEiphbG1J9N86WO2Wf/zcr
ywVlSm8PNVbq1tgFw/fO0fddt0VwvdppsB10KQWj8PX4SjXH0aSETJOZFKShIy36ajjWqSl4MaXJ
/ywbkCfbcl28BLKg3NaNoa3dwlRybV83nfnN8LXSRWs3+RzOSZXtqiIoh6M+kya6dPb64q7qFDRr
6sIJTo1NxeQwZ1K5B7/tbGmyrXwZ2LopHyv0q69n6bUwLYZIYmBl1j4mMlXt6fvcWvvbH2YlIAlK
cBlUnECQLrFRqVMooTVixMjLOzmkRZBNneSqPIoZWYa9WDrJUXS8bXQl1QHux7tLqN8qV7TgXWvk
kuyDCbGqly77YY1bc0zXSD8x9n3Wvlu87ZI6mVNVCURYr09Zv9OY6vPdAMXioyCQqt4Pu+EQIZTI
wK3J/7/Lchc9hdvLXPuA5z9ikQ/DTFDg9SzTifV9rHww5MyDIGHDiiLWssg5Lta6CL6wPYyZ3bBW
uU3+D2nntSQ3knTpJ4IttFhb+y+AVKVYLBaLom9gbAporfH0+wVn9+9MJDYxnL0Y0dbd9IyAh4eH
+/FzcOaieS6gIqqs4nNS63tOfecVNoRWZhu9tyr9O+qK/4Grgmpkhpq3Ow32ZVlPzY1BqxsmGlE1
fomC8S2ph2dZyQ+3N/Qa7M8L48zOksg7GBKt92vsWM/mve5l+/gQ7ng9Pwpivwhq4a0JrtWm07nF
hSMp49xWyvB7VHSyvbZw6woYX7Mfd8UH65TdBy/lg/k4fHFCyCDQuKm97R+xer2e/4iFI1ldZ9lZ
yI8Qsi0xdKYqqms5CjvR0Xy1jsNjdfg3tMFWTilvOaBHAFkEYcwiNRpbnhBNEXOGHPq1WeM2XgV/
6nezA0Bq/RJ6ZP9BxgegUQF7xLsBqN/iMuqtsQySBKAGUx33kwG1rx3fa7G/4UfitlmcGEPwNUNL
Rknrar7MNEfbyXpuIz8ka9lPYwihkKa08t+m1dAsyv3R3NKlXNlNpm6Y7zHI07Ur/iI5rbM+0ngK
JXWDNk2Z/lUW5Ub5VqQ6i3VhwxIzc7AZ8Cy4vMvVUEvaoZ/AuZhK6M067RVTS/KTMbXHMWvu7CFx
jal4p8f11qDsypZSzheHk3o7dZPFOQG8bRgBr2SPaTOk+n7MTHM3eQMl7X/QbLuwtDgMSpx08SRm
Bfwu8gLt0ERQtY+2ezvUiK1abiVUHvD5w1jE5P0iq3RqSU/znPXMYfelLuej5PNCqMzX2SxOkZF9
vG1u5apgCgZyAUqRsCguJznKmnLULAHzSxp/Z0LTPoS6O81bPb4VJ7wws3h+FPlc503IjZQ71rc+
nd4XCqjh20u5JkswIYbkIiBiALm6KqBNhVwliRi0ibL571DNTuNc/oghTQhC6ah15SHs9YdMMn9M
o7JxsNe2EXAwnR4daNIVqpbBP7X2Lb4a4F3UmL7ZSQdj79vGAtd2kTasICKmTn1FbNgHjQ5RFlYg
RTBcofta2Xvp23jPILHH9DdbGhy2xs5WDhgDGAQPERpFE/jybGdoy40t8grepNWDGwwhkyzJ9HXs
4y9K0WzetCv+j26qBq4Mmk+4SxfnuS3NHnAxp0w6zalXPAimrNBz/kawwGDW7WS8ECe1T8Vr+rR1
565uL72G3+Daa70kgyEKREcYpGmNAY150zUr8+X2J1z1E0CuslCKhKNgsZl53Bcw/wG2mpz6QBfF
bdqvdSYd/9wKlxhCTOA0wVYswjGFBSkYaoOZS94G9AUne3JjctD/PyuLM20WktkHM1asonBpdrsp
6fQcfv9zKxS0uL5UxM6vZC3NuGr9sQLWKgehJ08fAxB3IezYt62sOTltMy4wntj8n4XXhYUFvkV4
nQZDZBM0bgr/Y9GVBPg/D7jMywmELojgazhFnPTB2IwcpybJIiHNOMa7sNH9L5o16xuAl2tvUyBv
gWlSMI7oZB6XR9eSsrF27JGZmJThOR25FD13A2vr0XN9bgT8U/BPAetjXmuxeaMpabmZYqYRU2eT
BjPvVvt+zQS5IA06RYMYbTlRNOVa5vchJro22rX5j9TY+CxrBjT0h0SWRAF5eWTmuacLgtqiJ2en
KVARltmaNbt2MaqyAuaOOpot4PuXH4OHdhcrltil7GfP2K7W/Cz02u23hDl+T1dcZhAYApwtdCkp
TC3HZxvY2pIw6sHIfpmmfX2n7SovPOh3UbMf3uefGULchSf5NOo79cPtU7RSA780LfbgrBtnpXMY
tjmmq73zivGZwOBFAaKcxRGmg53xNHt5ckeV+N98sKgYuLX2ReSruSCVJuUHtF9KZAmY+UJTKnDV
8WAd1Z18ogh5e8mrfiNwa1yMFCCXVaxSqnMnlyrStXTYca3RcNh6m1zfiGyqmD4iP+OTLmdU+6qo
KkTKSa5hBgucz7S7kAG1vUoC09ptZPIrdWn8Bio6oi14w6sRT5Ko0UjbgkwN3SjY+iGneNY+xJ8U
Dwbgt3+DrVkEoeUnYyya8UT6F8T3xScL5LFJzIrl6UdZ2tcMZYQ7c6fcS8YBiujddq9k7SDqaGSI
IVaAgMt5rim3Jx1aCrIoZ3IjBL7H7FRO7yZzYytXoi9laTyDrpctYv7lYZjCwo6VIBPgf8dVg58t
5WiwjhsOqK4uR0DUhcDe9dNVqmNHDVuW0+76Xf9RPs409/fJPRzs8XN/Co7jffQ+Q2dPPyn7+kjx
cXJl17hXd8nrlquunQYBd0IRiBElQNeLJRtRnYchv0WzWzhHZzeuso2beu00iE6veGZC8bQMo606
5IrJW92Ti+9t8FDkb2ON9FjyaHT6hqmVqg9FUKjPgIqSql2BUyc5nlRpjMQcq+wpj2BFm2NxFN08
BI2+ds/wLWzt4JrTnJlcFpqqnC5wYmJyduZdW3xpmmYXQl5+O2qtlO7Eytg9OnichaVvJpof6Dlc
5YwxvKuDKnCdIQIaPwbHOCj3mlIe0mFCTLlLXuQ09oZiC9O8GmeESCiklZQlriA3TlbaWu1w7Kt9
9slouKcaKqTBXa4cpaN5yo/h8faa9TXnJL7IEDviPVewG7hUrLHvRWRLpi++VH4MO6NwA5Xyq2/N
T4bznA/FozTVkAWidGS8tOpbr9GT6A3Gg7WDHBj4teSWU+cp/C/6o+DhftVlcJql14Y2q/RYyD/8
0NnHdXTQ5ccyyvaDPHhK3Z+oL+Wurj7OMoKDae+GXej10OJWjfxgqx+yPjw4keZmanfvRMpGIria
E4hqAmmBmClZVhWCSLYnyWe3J0/7btZu9SF/1lnKZ/N1+uI8CTZ+5pKT5/Ct/fOyiYIyJgKPKrWn
axogdZ6ncVLYdr+BVM/oPRiHPGgdNuLgyngfdsjcSA4F4GmJlKB37GtNwRI1i4K7ZL8Wc7EPkVLt
yg+9pXpNO0EW6pzCut9VWY/Hp4h2x7t6jj2n3irjrMYOZt9/M39xfS/HavoknWhwMSItvyBMHrnp
V+Wz825+6X/Vn8oP43E6ZZ9vO/hq9nVuUiRHZ9kX46lFaOVcOPGjXXpj5+m/+jtU8Q5Mv5de/TAy
fa/UrnSMvsf33WlrbE9du8nP7S+iv69pGThx7A+eeZQmhrUpuezaU/OFj/81OQaP1r5/qOHlVJ6Q
/HnrwKChzXC6vQ1r9+H5rxBh4HwX/KzgLSR2QUfOaPo6VM6hgHRaU7Yejesx7Owbi2B+ZoqWny4X
aLt4yvTg5/39NBmeETOfXhePWvAz0FV3DhAQCS2QaR/m7tT45cbJXrsvzle7yLhLYJhJLvETVOrk
ofVT0pll2pwRW70voP8BekFl8prFach6Pw46MfBPeaTOK6+x33fRUSlhrytHFM3wsLdU/VmGW9ih
tQVSzqPJLvQSrrBDiZ5HtQMBjOfA4ICqaB4/Sf732y6z6rnnRha7KJelb4YVRtpDV7tZ5Q2/IDG3
Dt2T5AXH6E5/9h/r/bw3HzQvhjnjXQuvwna/ZWuti4xxLnk6ZUJ+OWVUtGps3uoRfHrJ/vZyV80A
VBI0A8ijLEUToiwOBz2KOZRt7jbOszSe0uzbbRvX7V1FoWzIy0ho++rLgoo9SoNdhiQY0P4frJJ7
Nk9dDYaGSjY9SFfcwdlCCq8dfOi2SScgkAQuJ5Z9dhp5C2egxv3Ys/rKi0d1X0TT4yS/hptz0KvH
4dzUwl+ILgnvFkxB2/xd0G200PC6xV2BlHX/9fZOrqQtlAtJWICaUBVdpmooCZp0xsX4+DQ8jsrw
OsnW3W0TKztHUgR8QQxDA+Za+F2QVWOqSpzspmKkDUhj6Cam/QWRcNntTGsLPL7if4z6M8JikI4x
e7r4UOkg9a2VU2wrDe1LU5nvxm74a7abLYdYSwkwxLy6QrcNOrHFhZTaszRrJdVW7TkxXf1lgIAT
EbbcRWTpg1a78Qd0YTcfQZtmFzdQOqtpUOWY7b/Uj/EPFV5HyTN32jH/horwyXzInrfmLFe3FPkD
eCWh47wS19AKMwz7gDJEXTS7qQLqasBsb5sb74Y1RxH8EyRT5HKUJS6PWJczUK7ZzOhU9rST0pfc
SY9z+DpH6u62R66thxIZuFdRUbxiEMkn3W+rnGROSqWT0ueHyfpB0rexnLVzDOnhP2YWJexsUtXC
FzljfGfeD8fs+H308ncxgoRb77q1DFzQfoJ0oexAVrgo/w11oZSd+EI6rwlo2py7MD8AB7pv3WbX
f8r4r+LIKLS6C/fOTjrc3s+1dFRFjI7/QGsqwBKXX65Xh6Yq0vBfT9l5hzqhGPyNvOQjQ4nhXowH
bCViopexKOxcmFwEyaFWzQj0gNjcAMBCexoO4ak+bmmRrrkKDxp0MEQIQwXxcmVG0+h26nPTKJXy
EXjzaxinjUsN+ePtLVzzfe5M6rcwHzG9vtjBgoiozC126lb/0I3ZK5DpvV/wlFSGP4bGCRwxJhxU
zAAYLo7ZjM6HBAcAnZU5+5Rb2UOhKN9jM91AT67u3JmZRZwK/Tg1Ug0zkf2lCH+207dpa65r1Qcs
wTTrEIWvZFk0KE9ytH7EncyTy6rayu1SC+LzpPwcWsVTlaMZIeXjGzHgP/heEFM4PAplWD6WVBG5
MkjSgBStl8i+coik8NVOs5kXh164ujVsEZCtbabFxDT66gL/vUSDKnrRto5NSjBlvisHv2peu+r0
6bYPrgByFPQvfmvE0h8lt7p09pppl8DRzNhTj86z+qv+aP1Lmvm+0Dz/2fDUU/qze9gijl9d2z9W
l5MixqDYSWVg1TDSw+Coh7SMTnQ4t4KUyDMWEUMDiACAHooPMal9ubo8ggeiM5Fq0J7l9tFnSjOT
985DevDvoEtmOorWhdXXOxRjEWraShdWVqnR46MeZpADXaXFetDbWp72sYeY7FumTa8F+MOszjdO
3XUcoeZGYRjoI425qxawHdSGL6Vcz+iQgrPoyZNnr+l6GFXN0bmzrDIM/vhJjEmUy0EOkIlftZ56
uXSGXqiRypIMtLfy09PUJu/II6S/qr4b5o17dXWJZ/YWhYjK0Ht9nlniVEJxQVfdHftoPtCBbPZR
avw5gwnLI0DwyRA3uILMFOqsdwp8g15SOuOnoQ10V+1S/5A4M+NARbj17l9dnmAiZ4wYFpplukyV
xbEhNUagSQvNX6NstE+V4SnjtINTwOm822d+1RqMVYQx0QVaHgrZj6wuVYFRwqrjfIpg4QIEbuUB
TOupnz0VtbkVylYt4p6mcFTMLlIVqe0n3hxgRtO8dPXMOfmSloDvtOXdoPZbNOHXx46xFaGfQpWQ
B/5Va3cwrXA24tx76GLtE7zsnzZyyeun6IWBJTOkJNUMOCGX4pU+ELQOBcZdBx7um5WO7S7WJggj
AYP8QiYkrja+3UqFiI417IUwf3H2wNBcRjQ/cTp4qdnKwQuZRNjJn4yHmF5sinSYm86ufNqiZrxe
LfAgkIXET3Kcq1dwNQ3ViMpbhjT7eKdDeyOFP6TkTbeK+z5u7oxsC4C3MgfB0hjCsACL0zdc9icL
JbdbBYFhT5nfK/6LYz038ejaebSX5Z95M3uzf7KGDymxoFa36AyvvQfjlDFojRLfrrgh09xwfL1i
udX4l1q82r7OoPAG6dRK8nxpZBHP4oSXV1RgxHqtH/1fyWl4Ko7RU38vgSJHgKN+or54+9Svec7F
whZ34VTZedypPbD4X/ov3atfs7f53eh1Pa3z/k3abQ0IXd+9l2tcJIOZ07XUMrEXgZnrNc+RdG/O
ykOe50i1bFSHVh5el9bEZz2v1RhjWiQD1kzwck2We44GYzX0Ip3+2sjw1xHkLGOEBMs/ZObP23sr
lnKZZgjjDl1K/BV01KLcUQ3UOmoLFVa9le6dTPFSxgVvm1g/FGc2Fi/LODLjTjewYT8Ne+tQHYOj
dhx2/zHs4XJFizBT6KE2xjPW0PP8Nr7GO8nTBVaa6ZP77TLlSrn0wtySrQH9vNJOJ8wZz92n8QCt
3TGAYzy+C98T4A7pb4A4Kh36Lrqj4TA8Tnfpy9a77/qW4kfAB0t8tcA3Ld9jWckQolrzI5oicp3p
Sx/IruXsoWHeuD9W3eXMkPghZ76KUlSplTaindOYuXb6PjL/nDNIV2GltAQhANjwK8SOSVWlVbgl
gjn+OoMNiiLVK5Vm35vOHRzlG9IFK1eE6H9SKgWHzp208P+6MYNQH0fypch4abJ7Ss77YJxoeWa7
hlJtX0zH28dhJUoz5wM8Bj49i679wj+lTGoiPS9xmNR2VR9q5vFD2t/dNrJCtEaa9JvtAIpb0vhF
yMzMejCnElVb6TQe7KNKHQWWM2vHfOUh2KtflaNxnzcuEtEe02b3I4Rv/87UxIq/gOuzeAxSclSu
RNNqZUiQWKF/ECjTYZS63aycbq90xfVVdCXZTVrZ1/UBx+hzLQi4eto6vZ/l71mT7w3N98Z+U4Bu
dTEgjQllYDCvJhZgr4hrB3JpIMf2S/EtOYGA8CgUg272mPXdRZuTLyttTB5hZybFTzo7b9znc6mX
mHRO6n3/mL7PH/0jgITn/m/jg3yX3PXfqvflffG8rTyx8r6+tL24l3TCqN/X2I4f8zs6amjKPBQ/
pX13UL8Mj+ah/0sIbTkbT8K1yx68FbplZIpMviy7JV3eKOXsIGOtv0B6pe6Vk7M3INYX08D+Q3Tw
97cdaO2rAqYVwjkClr9MSyGh5YVacB4DibKNl8AkpRxAI5rVxj244qkCgkzzgsFVukGL/WT8q5uj
iEdnOSTDh0oN9ROAB/WhqGLT7Qbzz8m3SNVhMhDzEzq4kkUIAL3t+NEI+VYyzdZpaNX5gBLrsJHW
rwRQ8fqjEwpe2AG4dumhQ2+UU8qbwitK46HX+EqBfCrjxtXm49z07rylcin+wMuMBdArz01K4cCT
aQJdGjSTIYBGnhdn4EuDa6bJR3+cv1L03Jqnu3YMUMLEFAQxoJy44ld10rGxOhNVXLlR5B5MiBx8
kXw7+HDb/9bWQ6WHNzvdGZa0eGH6WTwMc8abVmlK4PzJYMGNUNj6z3YM2o0O+fqS/rG1SN57VQtS
PWZJjeGbxc527OIHBTZH3gjKq3bELDNvWB7OS1hh5gdDMbUTtyryze0uS2J0orlWq/3tvbs+Unwi
jclZlNRXnK/Up35o51mMVc77fJJGtLVy52Hyh+FuDsJww9zqss7MiZ9zFo0poEa1nbMsIHnK+y6X
pA+RbxRbsxerHnFmZuHh+UjGXsuY6TtTYlRtCO/zeEoOVV5ttWJWV0QuQulNFqj1hfMpE9PUlsVr
rsjb0tr1vSTPLhx01UaatW7HgmqfwTuKboslBUlfOlnGh5qGZv7SBnYdulkMtmx32yHEn7MMDpRF
/tuOiFZnXygd5X4IGrauyO7VIHKNpDxmM2tq8gF4hmZvPN5W10V0VXXSbvouixhbGXFtRCX7N/DF
npiTGQ+JttkkXl0VhH3MdJF7XOGnqLNH6aBzEw89rHaIS8huSdN/rzTa0bSC1B3MKv7jvgtHC159
GJhshOSXYbZux7pXxKNtrqdwr2Ukq3oqBW4A//PGxbji72JIjYzKZhjkCvVcdMYwF4K21jSnkxO3
T8lQPQwhQ763nWPFDmmozTQ/rn5dUkdANIuLdoCoJRisoyJZnRu2cJ2PfvfrtqWV3ElkvP+YEn5z
5od1rNC0lQTjx855DlJ4cqNTdSRJdYF+wEdP3yV7r7rlcRNLuhISbXILGx4JkMdXmGDOch3rVguD
UZEfrWoM3VTLPmujvZ/jtHQLp3utwvG5D17qqTo2cENJdv6W6P2PfCzeCWaZXeVvXDsr/mtTEMMl
SdKvEbYWmiFOlsIO0ufPaZnuoug7Ty5X03uvSzaQ5isFKsMWc4cM4MCkcYURQSYrLdD5Ya74ya7d
8n12j0AK8rBKhQYMyjb/BiGJcp0EYZOlQXtBR/QqCQrTKTLMOoLyYo6PthHsHLnhyS+3z61dn+ys
hmSh2TmSvBOyf7H6HEbKodEHrx+HfWDg7ZZ1V5klCtZSs5FfrIDibX6ZDoEF7zB4JhYxaoIM12Qk
jcF1nULIBBlDKruOOj4Fo/FQtdpBsknuh/Gpruq900YvQdTc8wr66Djf5dw52cGPsonBNjQRaWp4
sKrqo6+jRODQZ0uGXZcVO97YktuH5UYQWjlHYu6ChIU8TOSXi3sjB1FomD1onDRytR9GsKdyPO9M
+MwkT9IfpDdmaN6B3n82Ni6sTcuLm0SK1Np2aMJ5/l/FpwCWwIzm7B5MRP1OPrT7aZfeR69bBetF
hGKdwFUEKAFMBITJv99GZ2FDUyKp1mqIZSdtfpdQykfmNR7v6hhPvh2hFheXsASBMQk0jgGvwHJW
B3LFbEBBT/VS3dmFQ7Uf9XqjVLw4FJjgEeeIg8iR58m88LtxMue6zsbJa9TiATDV5y7I9no2fivU
/JM/U1+pjS2a+0X0+20T2n4GAyjCk2gsiitqCutnkJeTlyjDu7QZZ7eUeUXSn0XrSjeLjV28/l7C
juhECaT1lVhL2+uRZlf66MV95doFuxiCZIe/588+FtgwDpCB2gOgJmYEFlmaP4RZrkBv64UaA1w0
hh8Vrd/4WsulLG2olzcWjHR2P1bYgLvgQWVAPO6ij0rvbF3CS8f7bYdPJIhnNCpDixMdFZrU6ZNS
e3VmPQRonyMEv/FVlo4nTBCKQT6q/PlXzeseBh1dT+faq6L0qbaUO8OSjlIxNfssb49KTZaBtsOG
0bV1nRtd7N9shxMjtRiFKepDZMQnLR0/3HaDZacAVYrLhS1OlIIGZFbN2LAT5a6a2k+WFrzIvbxL
clgYGHpPm4PmPBTT/KJGyett61sLFH//LDb1flMUqiN2NTnp9uTV0Rbz7KoFB01XIecEtE646JmF
KK5D8GdTzURElMdeCBztqPh1szWsLYLA2SPh9zaKmiicKsBhENW5tANNapWmY1l7SNe7RfjkV+19
2ep3rQlGXZ92Xd3slGFrOnLtgBFnRV+esRsSk0urOsysCXrMtddHkK3nX7hO95m91YFc28NzK4tr
yzeUbmoHrLSyfJ/Cw+X2UDH8B75+bmQRZSfdmHIlxEjcdKcy7b9bSbaRxq2cYcGm6JjMIJPNLtsA
VRSrdSYbFVwcxXvdDu7Grq2P4VDIh0LVXtSR0UiNlvxtH1/WW4Vr6JQt6PdTNhepx+VHsmCV0zoj
hTKFAUIzvTcnt/Rd1XSdQ+ONp+8QBH7PlPfh7CZfu9fwfgsnuOIkTH4KVR9CPUFy4SRhpqVtrNi1
p8828/b9rgjfBVl9ur3M5S3JKmmGc+nRaKFyshwznYY0k+qCcaCyN95FeXvfWcG7wdbgM7fKp9u2
Vg4bECKhBQcVCJnG4u4qC7nQVAhPPPRPdK/ya7fNggMj8nutt54SM3snmdJb3fZbGc7aVoo5UKwC
0qW8dvkpkzYHPlZFoDvVoHOBbH3qxzpyiyz9enuFa7spBoRB9nNHX4Eu63kKpj5yCIx6dh8Fxaey
nT7SjzvWuf7lz005fDfwBSDbrsZogZxR3PDV2qOOtxvZ1CaSTrb8akl3tw0JP7sMkaIipAg3EUy1
y6K4ro+KlZZN5wUM+KVNeMrVb62p3QVSsFeSrbmW6x20GT0GYkO5mmfUkgkkNKi/N1baeXNh8iSM
leq+GooWyUQt3BmSlh5vr+7aNS7sLQdL4X2aJ71NGFnMHqf43awew+jHbRPL9wOR5NLGwv3Q5JKU
OsTGzniOPtTvtV1K483yIBxwPIGq3gbtXcd+TIL8oK2Id1x5vDI7eW0if+xBq/WQxsMpsIP9xrJE
AFw4BtBinteUrAmVywQ7iIbACoqog+CW+lOqHJloPOQdIqtj/tCp4y4K0BPkOUAoiZ9kq3ypE+lT
XDQb+7u6VkHrQrAk9V1yNUmxJkmyFHdeDOGKM4cuU9i722td9ZIzE4urtA782YeRhAFXs/+qZvbf
alSespmBgtt2riMkn+3Mjvj7Z2nPqM8DhS+2lAG9eNIBJiLA1T835rBLkq9gefpki0N4bfcoVwii
BgRAKJ1fmowHrr9ckVpPSf5C9eFkOc3GEduwoC0kiM2usCKlDfDF2gp3mWE997Pde7d37jpJYF7h
n2VoizNWj2lXWQ1GtLHd2364C2Htt9T0qZP/Gqa7LIo33H/tU8HvonFrovF3xcbX1VHnT5nTemOj
8N6b3Sr/3Eaf28H2aHRD2IliZmtuVM+WFa3foeTc6sIRG00ymjT1W5ISCJ8jz0Hj9NCfes86MrXz
o+jcP1a1/5dNJmhgkZOpYy5RCkY/Np1vstIC3Ko7xUxG9OlMWDa27um14E+R+f9ashae4ofJmPQS
HAnJrH0eE+OUBs49d+1D0Q13t/1l7USfm1r4SwHTIJ0IFhXlqlvVb4lpusa4BcFd/15nK1IvT5dS
JrONVEcLMJ3aQ/AA4wswAeOperRdbQ8s/WkLrv3/MCmodCi18LBe5o15oU29xMoC5ahPexliyv4z
DGxf7A4RuKMY0dwmD1m945ATFPyNxhp7CByOxoQ8kqf/5TyPu/Fj9RLvxpP9yODct+R94I1v0fNW
v34lNeEE/mNU+NNZuJyMyWgt8RFbx/mkqJEXWt07v1J9xLeD+1StD3/uNERKQZMLHuGKaC727dBq
m671uqF4Axa/z+0eBlIr+3Hbzto5cBQU2eBCY7pxmQQZyZiFg9S20KEZktsayS4bmtxt4+FL39gb
z6u18Cz0ZGFJgZnkaqZslKtOZ46BQNa9tuGTFG+UT7f+/EXIciBEU0bgxV4zfbOKd9NWlX/tJMPv
D9BVjJBdAd46E5EkfKD1ZuW7OQC3ozobp1uip+ur+MfKwtUGZ7aLvMFKWE77zCBm4Aa3v/qaN58v
ZHFwVfTB9Xjmj+2bNs8OXRfGMqFJQiKhzLXwJVTa8KttTNoWJ/3W2hZfKJRH3VEn1uY09Vuk2i9x
3Q4bmc0Sy/P7FuF9CbDBEGPryyzNtsO4zYeSszO5ymG8S/6C+ap0rcmDrolI6MTu/OP2hi7Jgq9s
LhamKKhaKCo2251+LzPjOoGDPBYvhed4kee/Bu99d/jR/myP/rOgwdoCDy+bQf/6AYRgqNNgIrrS
Z8hM2IrDEt/vD9m79Hure8nev2t/I1Hzk+DLMb5VvUfN3dlt5ayrQYSpK0EJxPTV8h4o6CtFSK9j
e0CDM3qpHW1f1KUraVu51+qVQ0vpv00t9lmV+9bMKVd4wbdxBxxneoJabRc86a700s5u8F3a/Wl7
RLypzk0u0lbUw6qS4gXqGkbr0Vyr5b9y0q7bDrT+/f5ZmL5ISGaz9yUfmTDPfOp3zSff9rLyGHd7
uXKzpxYosWN7M+ow2lGyvfGonswPt3/BxkdclvuVcDITKeEHVGnyd1cnlafUcetmpgM7z9QZh9vm
llyxwmEZ5BSzGbbBqMuy1hYN6TyUDTdqoxSGCxKdkaEhJyKVP7K+jrxmroKdNs3lofRDM3T1uNxq
9K3Ec5V6H/UagV+mCnB5qaOGbGV5AJg4rl7mdnRzqrLq37fXuRLxsAEfLXLtGhntItQylqEMNQNK
sFbwIsnffH2rLrq2CtoOVO6oW173aSZdgqCYSRrPakXXwTSf29yBsLvvlN2fr8VBZIu2Mwu6YuMa
p7iHQ6lvqc3YwVFNy/y+SsotbN/ajgFrAa9IKDOph15+lbocZykEwAVNkeKOiuRK/ka0XnF19dyC
emlBzlO7zYUFJ4o/Bj7dJlVR39PoaN1Q21JoX/08Z8tZFHdDdQpqXeOuzWtrJ086WIzA5aTvb3+b
5bzD7/NEDQYaCfrtBCzxO84yVMRJkjbLuFr7A/Vj6zCjaF3tINiDrf3fKPustIVsUfP5b3tik8/s
JfPUmHqPvSGFIzAFMl+gsQSb+lj27ijDdzv/5QMEKVPovNot6YNVJzmzvjhWlRIBKzSw3plfZ+2j
nXy8vZ2rXw1qFvZR1JuWocEulbmsAvjmRsa8Dmr0ieNL199K643vtmIIyXcyYgP4GJShC/co8kKa
WyWHPXrIJihitbdBqZ4ypf52e0ErGwaeAfkmKp3a9ZhWVowpzPbEBZDG91lVPlvzVjN3pU4BuQFD
tfTBRcd44YFJKU9SMWPCaT/n/Sez/iS1NI7z73XQ76j8u4mfbezeyqowKZRESPXAsS5ixWBPSSTF
mKR68qRP1tEMtlKOlQ+ka6Ai0DOjh3YFIrSTNokyPaAuXCBvWDmeHHYo5Wx1ctfNMGEKWYqAEi78
wNDsVO4biX6P3GWPPf3wY1SV9jPkVtHuj12BFFERvR6AH1fAvpyBKyOmswoZ29+l+nEsN6721aWc
/fmL8JpOSWqawg9gMCRrqpMQ7bVChp06/XJ7JSuBnCETWFS4WulzL+tFTT1YMAbSlStt1b9jSOiu
TNP2kJvJr7Ry/jxB0hnFFSIO+BtFzMuAp09OMJu5aAH2xyx/zGkTWpa885WNk7q2fWd2lkXMwPZL
I4ei2gsgfzx1g/5q+iNcF0pyur171w8lJkqoMKA0BGhFrO1yRbJU5PbsDxXAH383pRbvokKevDxo
YGnI1G9Fmnd7YO/WO7uTH50gftHD8jRAk7Sz/W4DCnJ1lPkhNMzI7CkQ0AdaRHS/qieK/A1KKlbV
PWll93cb1vrx9pKvHIZQQTovuCehmb+CzgTzYHU1b0PPUTsu+9E+TbIJE2R9jLpNKP9VPPxtDJg4
MzoQcS0dJjO0up1N+Ga71DnW6vigWj0UcfH0a6yM905JBWGMdJ6MQaq6t9d55UPQmyPaC+0Gp5xa
+2IzY62XO1NLcy+SSnccAp5iH61NZjjxp1y0ZSwx8m/BLsKYFVMz4lecpQCzORvO0DA4HmVI4XTz
OyCifyOEuA+TsgRwGE8bdYtrH8GgTnBUqSAxsLcIkoXp63JW+QxH9PBFAvQC1qoUG8diZe8wAgiA
9wlwkCWZeiwXDJU0GJkHO3GVfHzKW+NL09efb3+jtcUARuJaESwGV4oVuQ9swx4tJp0U9djG8d9a
rL3+uQnaPHTdZZpnMCBffqDMNsomDADAl01Gm710XvNSSjeuk+szJSTKLHDbQPcg5lkYabJ01uqQ
t7iUzcq+y7p7ta/fUif9kHbKBjRz5dvAOkzuThcEeMbySNlmmAUtpK6QxDcPlcT4YBKHrtrmf2xH
fBjG2jm2EHEvH6e2RPgrJFT4ulSHvk7ez9ZX3WbM9U+/jwbiUsQHKors3uJKGTLLbgNDg05CyV15
dPZopmxcxtdeRjUI7YHfw4oCd3npAkXXpJOaQ/4alvKbNUJ6YPVbT5xrAAvgUfGIhxWabsDVWz5h
XrCRbOhp6lH+OgzZnRE2P3WDyKdkn6Y+fkjg5Yxn5bM+zfU+zYP3lhLDKBYcHGN0Da16nLPqOc7T
6EWN828AsTZ89GoXEGBgUFl8T8h7rrAnqjIlfTa1sZdRBczbxynY0m28ioVYoNsrQDSUHtmJy33u
ZstoZZi3vVyLsqMmMefUtTs5Vu5HRYugQR3/ODHllhR7TedFTGcsz4IUx6Y5lFVMSyI4RY0Py+ng
berqLLn0gEIBV+M0iNlo43oMJCutLpmDKPbst/KxfpzQgkl3/UP5AGdAdBeesuf0zfpx+1xcHXNx
HhSovoDw0AlcApL6pGxm1Ykjb3R8N+p11+yqncw5+W3mf3wf/2fws3j/r6uq+a//xV9/L8qpjoKw
Xfzlfz1F32HkK361/0v8a//9j13+S//1XP7MX9v658/26Vu5/Ccv/kX+/P9jf/et/XbxF/u8jdrp
pftZTx9+Nl3a/jbyv9n7kiW5cWzLXynLPbPBEeSiNnTSx3CPURGSNrQIhUQCIAEQ4ADy69/xTL0s
SdVWr2rX3dZmuVF6+EgCuPfcM+CTXv/y333wb1//eJWnRX/9+29f1CiH66shOlb+9v2hw/vff8NE
54df/Pr63x+8vHZ43vl1gRnW1396xtdXO/z9tyj+HcAcrjXElVen6mvW5vz1+yNgqGEQnVyTNq+7
/W9/k8oMzd9/8/zg96ucFe7WV2IyLAHwCawa/3ws/P0qtQlAs8QQDVIp+tt/f/efrtI/rtrf5Njd
KbDA7N9/C3++PXAsB3DSxomJxhzgHSq6n9eaTz3VqyZJ80wF27h/iaUA0bqnh1SJ/TCJKdfZ8jDN
7TOPXI+kps0g+jVvuxnT0U9zx7o8D2Bl5SXHsQd5FdbE9bJbwmEboO3CpOyIY8bP/R4MD/kBzicD
7O27b83C79GI3kSWn1iq7xW9Z8n45YcL8f3L/vTlrgj2P4qq65eDLBi/IYZ/fxi3Xh//oagaqhae
2NWM3Hl/2U/kDq7aBaqem4bx+0qG23oNNmsBh71C1vCFN5+Xen1svP6pE/oYGf7Bm+nejVXRNe0O
QucbCCiG6s53QZGmcEIXfGfixyw4Uc/fDO2WwQUxbIIiJO1tqO2dHdVxGbICHIecqm9MJX+uup8W
3Y/f8Oey+PsXhDwTnkPI0yAx7q4fvyDGTHUNb/00950pecDumoUeEjqelzA7ShbtdKvunJP/E+Pl
l2TQP98YPEfszjBDR+fzyxZdTZGvrdNZ7iO9qjY7f5AnY6vT7BAcMj2v13I5shulYJy9WozryYl0
NfR1za5J4zyYzTFo/U06XuZoKkT/+K+vfHKF+H+98mA9wJcM0WKwhbgeYj9ceZdR1GpiyHJFxzK2
7mMvl11HjjNmpfGy3DganlziLsR1MIlptpgmnKkVO2Leg8nfLVNdKjcc+fgRnoJ7trS7USWHORw/
iqH/GNfsHt9qrTyTN6Taa2AzPDwQHuVUh0/9kl0gB4Zh15j7evgUjFIUy+iOfeO9+DjCLee7wHpF
00FfZqPjFNCTC2CtcrNStyUXpcMHNJrgNtfNFp3Ja8C6F9N1tzxOQaim26Fr88ibLxio3BL26V//
eBH9+Yj/8+rCVtPHrnUd+v16AJO081Yp5gy8rP6CYf09bbDuG3r0xHgOfOSYRW8jie69iX0IMvmF
N9XnbIk+1vN069ebUOmnjjQfYrKN4/WwEooQJf9mEMHbUDf7YGAbU8U4hOqtSaLPwvo7ZrdpG+0r
uMe1zZhzoss6jbcDrKMxWjhFjpXtMJVD0jwRv+jgrzNaVCCmLnS2PjXJ9MpF82Hyu1MUF9ZRuOLO
dh94WVHzDCORdn1KFD9IuFS1xPuUjum2Vm/Z3BXGp2fVTOe5VyVBTIvl+uK69mgT9ihwq0IFuItv
SE33CdE3WSSRIdEcuvqTV7NNbIOLqPRdhfd48FXyHpsESSxr4TSMoXm8RS1QDJV/IfN46NV0yMZk
A0H/SOLblKgdgluOCZ8OyZAeeeK/QduIfyP6cXF7KskGoqydtud5Hm+ZTeD2z7b9R2qmk23UVvHm
PPl2Nw/2bFeyCXmygQS1GGIUGJW6gWP0SXrgjtRRGa1qu+UZK2pfQ3LfHxvfAlnuC0dh1ceyPSLp
TylbbnkAtyvwhOoR49bBP3zFZOkccnNhEd/NTZCDdrnkA2AFj6WvQV+9Znko5Xmg7N5rghsXdC9j
mJ44JrMW3JVGKVRtycab/RvVp6fWeWVYid0k57KrzRFC77Jt7d6r1C2oiR96I4qsvXHTeITbatHx
fj/XdVlH4fZrN6o7TmIkwtADFKfPPKm/yZHuq/Yh0vE29+f0KZjUXRWbR+6iXbXqR5ogMyCMdnRa
23yKyX1Fr/GQKvc8/k6n5NBg/6GZKDEHeBqS6MX4H2od3Xcx2dVruhOueU/GeLcs/haKb8DW3c0K
O6scFN+nvo8v3Di0Ae5Gr+Ldo/3H1VXlCr/W5brrUgvXU3qY7MsYJZeoGs+xLz/bQN+ppbuB/eUl
IBuh6gP/qEvfxz3iYXYX5l4GZ7Vs5jkfIpePWPG0xwX1ESnUq8dkzhuz7pYuuXCoEaO1u/G9Dzpt
Nv6QPkWGvQ2VfOxXeJWbeCfk8tzawOb4ebfRGO4r1ZWe5wq7djnSWJ6HJdqrvnvzKMkxF8NC7B9F
2Jb12LwFUX/fNd4exLgnl7E3XpEc8WVQGfI3wpNLH0gkbVSvdZU+6QRYU+yV8eLfm173eRbbS92A
E5GY/ZRiHxYASnXb7LpUPZo0vMx1dVwT8WF6nUfcj1cwSfa0dJkoxrbJvaW/EEx41uxb0vdf0UY+
9nJ+lh4iZObaw42LczV1HOv2SXviYT5h7PrmGC6uie7Rn92M7Xy2Db3Epn+0XfRsvoK8g6QQE/j5
fKrTSwR8PWXZveBDwZoBGEiXT7C8zlvZf1SseW8UqhtZiQ88NuOWdtO+ovo0x+lTHTKAT6EoFDyO
6oruSaTuWjuXBoknE2s/q6a9SVR86VhuRXwwUj2GI1rsOiDPYqmeuizYkVbvFNUHLxrTgkYLZjzX
UiJCncXXgOVTQL6lyOHeNla+VUhBLFC2sLWXRZUswaZp0xOY5lcz2tQr4TFdw8axgK+kzCeKCCo+
9jlZV+RT+CVJ20djzZ5nS5fbILoPCL2ogH8DgXxLdPLkbJAPOn7z7HSYRXDwBroJVhnmXHhH0nrH
wGGHSdNMbVjhW/4MLGs3pvNeSZLXagYw9rBiXsYp3DFhGK6qaRMa/dhGL5byG7eas9PeaVZtAZn8
sUKixcSG58jv9nE9HQKfvWCAczuNWY1sGbi2R0D4XPqyyOpbxPpioD3oEP7ZVnXJz85XD7ruy4CY
Je9eE9aiXPVu/UU9QcdQeok5gTPB88WPizllFxOKcl2zspuCLYG6i809tjFMBhp2Txhys9pPAHj2
bsAaC8gxmxEuQziEYNN+DaEaidv7q12kj9DByR83vfVv4q45a5bup0ocWLCrAE0mGUzL/si5dU9B
m9xVI7yicQ786xP6D7eFX8sbNA5Xg44Uw5T0l8K203xGh49E6ZYTRNE8p3NaVNOtDBcgeWsROA3G
59Xuvs4J7O/SoZyH+4i8zd5TZJuNrtHP/K+/Gq6f+oq/2rpfu78n1eG/Xxu6nxrBf69B3H1V19bK
/vpS/wf2hhCq/nDl/qk3fHyVfzu/GibVj+3hH0/6sz1Eowe18FV5Ap+aq9Yf7def7SEegfsXJnFA
G+HCApzur/YwCn9HsAHMWq+FGoaQ16v/vTvEQ+ATYNoPKAPSSQxy/pPmkF6bv3/cZkCkAd1mQG2B
E19D7X6FI3HjyiCZ4fGeKXlq/aU5cWxkNHkDWH2cqfWhfyNXGxBQasR0wxcktgw5lRPLXdKQbTfU
W2+Kd0icB/jbFhEf9PbJ1OHtxLq9cvymM19pT8ox0y891Oo9dWYv1o2K5D7sWJzTmPOCmAxaGfWl
q1/hk/GlycBmMeJxsSm8cYOsBr/FoLpMqrxKMCVP/WIG16Hs46EB8QHHxNiGBVDIknqUwtZorxNU
QY7Qb1QjFxD5lXtfM9g4pfjYy1bEAEUrA3QLYeOfmQf/qqek7s5w88E5BJy8tWTXZ2y72Es2j6fA
JFs4HpVdF0JyFuv7pAoKykjx/9fYv4e/4LbEZvRnU/xPa+z82r7O7Mf1BbAL//wDfgnj37FOoJYD
3HbNnCQAUv5cXyEgFjQ3mNUhMAECihAL+b/hl+x3LEWY+2XQx1zjcwna6r/gF/o74EGA5rDCw/AE
Y6n/ZIX9E3MrgUkAYmXAM4yAXMMh5uc+VWfTWgmEbuZ08eF20yy1CkqxhP1nDxpQaEdmmqB7XijC
2FT6lvYEQO8MQ5D/kfOCX+KHtQ4qE3BtJEgCQYevAHSbv3wSxsBB6cCeyOM5Dm+SfmzbfMBE82Ex
XfvedlI8jHUMH0yfK33fjso+VsEQoieW4NJ1apoeu6bvDz9cy+/nyo8AB/0nijosLwA0pJCQglGN
jvQKYP3QyXcV56iEVpdnLqV8A5+bbr2J4lbtF7huvcRstgYBx4PbN2lktmKtwKRKZ3M/86wrCAqo
k2+s2vaUss2UhHYLcs94FH6dlIDZ6EFHLSLWiNVFG0cIMV6UNvkSZ6qEFzc7jLUfFqKaUPL47Txu
mtpb55ynarhdSBPfMcyCz3MiyVYiBmHXkLV+DFuv2jY9Q1LaGNXyw1DF7nEWHjtm4SJulhku2Hmn
eLvVkWeL1vegfAmiTYfrkzOJ77oo78JDi4xN1QTbRPvyQKxtPpE6kUU9dO60Jj3dj30bHkI2D8il
IB3rN/BNoTeIYsb/NUPYbpuK9XNOMkHR6qll/IxkRIf+M6jIg0+qlG7E7PubQHtzl898WT+O9dQe
pYrGU5QJd5oCX+5EOIwHo0S6iQRLbloQutF/x+4z6at5t2KV3PdxT28QJljnaUPaokJ47s20qqA9
mKlJthhtwsspkPRF2mm+FikozdqVZMd4NvJR6aRH1ztn7TsBhWcXJTy4U7Hx9V3obD8g+6xGPPsZ
NbTn5z2dEYpLEicqbMYqHhuRV7qxOFbMCoucMISbyxc0YRnpy5GwrJpziXY1OmSVI81nwmUCx6d0
oQLdfGIjeUt93fWfsPzM2OSZ6f0OojTkL6W7WMi5LcYBTesJUGMfY+oTwHTlHIHyyC/h2k3ARrhr
apiKgzVWDn41LzhIAj9+qUlNAHZIvoal5dM0n2K+4sl5gpzKDJ5Ts61vBxiKQu6N+9rfDqPX8m2j
LK03o8eSB91rsOpyEcfeJWpmOIvEtT+jhHPOFmlvw/fIl+x+SOdBf2pIzIol1eRjIpn6QBRF7CXK
iwbeJ8J8i5sKHZZNfIhaIKFc+H4ea8jj+snTaNRkehzZjKRcWMtAQM1DHw1i3FG4iRsaHds5Qeo6
kNCskH0gzpFNhvcqq0WcD5Os6AahRfpjGAo0ZW3otSW8YX0fmXEyuvTELeDf2nD080C6muYprdM9
sq+CoktFVviKtjs/7Kb3GovuI9xNbLVfHMWyUwl1R07gOJGLievl6GIivjbEZh+Uy4a5TJzf7YbV
kQ4q4WEwPtbSDJMonOB29fK0myS7tbKathY6EJrDW8LV+2mmcZbH7bK+sypMdnEieGmZqz+sbVJt
k84T37ywApcWRgOkpMqi5IkHKEEXBb3a5JuL0LUqVm1RpkS9n0tFbdmKGPqgLG4PqIBGe3WcX8sQ
nttj7iFCD9M8nt1YFen7yE5oTElobgNaR4dJA0GZuO8dkGueHlcLYGuzMNqf+1XAVUtNw0sbs2vY
5lBlENKvcZlEIvHzzufrxR8ruCQ1fDxwmDxgYjbwtcgC8HwbMnibYHILKcLELduqi/jWtQP2d+qt
TuUcZoXwp+Pr48xC+QXSKvPuelm/8ZokJ+1kPZW8Xp0G6A3yC36zlUEH1TMNbb1dFlNEKsRWZ0CA
KVOW6LuljpsDl30HsUASrW+Ce+2ZL539rHln4JyVAphjSwUR17RG/JMwdVC0okUpJ+taH1y6kg+V
DdZiDCTZ2ygwOzL34ecaLwmcIAuHtGQsa/vbTnUwamp8gHDI59FfOjemH5EqANrNEIRrvfHqJXjw
2MRmQPBsWIs1iTHVWDMhbgdKDM/jekHVKOtlHgtkPrp506UdGxCcuqx3NurpxfRt7w7ZQlvsqEtY
98dRtJrmEuBnCFmdCLbhGupjFgNzgVvddBfQsfpK65glua7RSrJkXgGGCa9nhTQa2FIlQH0Lsna4
VKIbkKhqp0/GLv57F8rqYCIDSySMfe8y402HdWnD/coWEIR1sPA7Oi9jsKkmGz67YYh2sDIzO4Xf
DjJayaAsHDSykJgZTrHuq6/tpCWWOc7/tMQBUHWFVCyOcYp18zMxMVrC2ddwNWOu7z4uGQQQe4cI
sy2LGv9ZZHgb1ojuKOLa+wKxfLqJZcWwQUv2rXEGiujAVceoN+42oxW7sNoDe2Gt1tsljedkkwxX
GzMKe9YvOuYpjFrnoN/ELszuLDPeC8E+JUuHqYsD9rHOJrdhhDsT/BQti0xVc5TrrpbTFqJhPuMo
NFeCVc+dAGJh2jCXICH3uDG6arfIVS25Qf9b3yvmhytmACpNN74064EkXI75kNSAlZBBpFkB1dbI
rlgDOboqHc/1IIb7tHep2y+B7bZ8Ab0ebkQYWiFwdXyuLOq4nBK3lkOvbFSQWqxDPuoQeY4swsHk
DbE9Cyv85zVewENAqfAtxDH3sKSkfhMoVvcpUg2AZrcJWR8WAhgUFhr2lA6VIKAYJfQCnlB3yuSE
06zRuke6W0tXDQdOi9wYYW2WAfKhGjs4onjXohpHiaGFCulzPXcgVK5I8yhBTYzWXQq8525AyfCc
mSX54BIG/Acbq98BFVrGpgzwBeFvFiZDaT3YrnE4aOxMA5haNuEC2LsDyOW6eak2qoVG/QB0Ld40
rNXm2GMacYcgJP/JqqmcwnncVYCNC4lq9hE2JmLfeWmmc9/W8EZrUIzcthahOOWSGYTzev18bdiy
drn0KJTefMf14xy1Yqcdq2WOrIssyRcpo10fY24N35LqkQxxj9o0HqublmTLSwj9mNxQ45ssX+oW
WZZzpp46OyArpe87c2iXpd6m0YQ/4qn8HM+qe+uXdv0covDa+4HXPVo2BlER6qHZojWdb9pFr0dq
46wAk679oLif7SjRFc4+wFqAzmfUkAA69ec6EMNXDxa6h3ERWOlBopFA2QvvaRqTKdiAqcwPQTB6
z77fGA7hCQXNOnDZhw7EnEsIttJxRPpiAcp5u6mFXqDUAHgNG/8ARp5twvO571AveozWkKOm5BTX
vLmPqa4QOkvS9wxU4Ufht9E2bUT9mFHlh5vEYvXVUIgXHhmjne/3V6/d3nTbVoWYKLQJ3MQHRcgt
49L74Hleg/S2TkeXehlSRGiLpX2Gh7JNNspjwGL9dCpGRpJ9jZDpQ0aH9CzRPhmcr83q3uR16BW3
U1A66s8AGRtXgYft04+zncJjpWcAuGs6Pmo0Q9iFJNjPmyYl04OTtL94dqBrvi5qfa1p4p2Y0z5o
/hOgaa+q3YlNutnCS27eZtMCB+aux9GXJxhU78GABCo6zbL04ZZI8gZJ2OeVLLS0LvAQOYrN4iR6
ZiBlVwiXzYOmS19mmLJejGs4vKWiZaccZrpY1GDOcF6fM1JhUcWeV29iQ92+6mh16CJNdwsfSEkk
Np5qiYIv8UQibJg8vdTUMIw+Q/JhiUAOzw0KS+x5Q5XcDR4xBYYd8raqerEL+lbzXLGou0et6J1D
4k2AxdP4Art3yAZT7GAPCP01UR5y3XwNx9HeKS/uthUx+lYPystr9EKnNhrpJ65WwA9row4dBqKH
GMXhU1tjHBRloz572tpLEi36SYUaY4a0ie7GpPHCHCnogNhRVSkcb/34mKpZbWsICvecRC4uo9Hr
4W/pGbZTqWoOvkiNl0e9EkUYsCtNvEqHs+SKPXUtCi4AjS7RuVkT94zDRe/JkPKTNyHiPocWanxa
9RqdBgg/XyK2XsNVljhfR2IvBiRVhGOtOlk3adgjVjWoGnAtuYcvyrAlOixrLz0HFQ9OGtPDa1cT
YCxQje6rN9nxy9haQPcKRvIfab+aj2kdRv2m4lIcUmqTksVRd17HwC9NLUSJWyF4Hoch25s2Wm8M
tsyXapnGA+N+8k6dZGdwHSTYs0uy8+cEsc9kjC+NpOpWRFfvxSaAL5MK02DLm0XsYF4sjmvcN/ce
6kwPM+HFlZQAoCe2BY0iw20tBENGOUj9gO7hFfFlWk27lyZNTolO9EfdVOtLvWQTHCXjoZxiBjAe
zBIUmQkH2xV7OO1r8d1J6ztt5t8Dbv89VPb/NtoOWJQ/QA3/BBs9Xuk0f3sc319/Ivv88ax/YEfw
BYafDQ6ZKz/nL+pOEP5+BUQhtwNsEwNUAvvhO3YE2BY4LgygoHAHhARY5S/oCE/CbORKlwBij0Me
n++/Qa2frtP/nriDd/oJsIHgAB8BwS/XFHoEv/h/5Jr8AIxIwFpKu/FZNeMC+jMiE8DPsSjOKIpZ
PXkSi2+ZHKIk1Qyegux8r4N7beLC8D7KvPpxCBcJlhv8jx3G5WbIkIswC/U8G+uFe8GYllsTT1ac
XdNPsmCoUdpNoAgq5Y0ZLIlYgb3edpeBEVt9QskbogjjDPDSVRAxylVj0Dhl3rKT1ZyM4x5OUV2l
81mAYTvmi+6jUe3HMFkgqcWGOe1bMZqk6LJIiTyM5eod09YM8UNNK7AaewznRT77HEVM7tJs9bam
Z6FDQaknf0Myju7AdDKC0TJ6P/xtla0ZWqZ+nCj8TTk1Ld9hfYUqd+B4kAIGwCPdSXRA/EtjpMQY
CrLY3JvCSpZzIxjddhKb5msXqn4sjZcyiwZtbQ0FnCFGgkp4acCmC028THuMbCzySDN01KUxKlCl
ACTBCpJqlnz0Yx8f2y2YZXV2MW2fJ9bF8hh4kcagDuhP9V6LRlb4iHpxEMlCI19oZOEme6+Ha8mN
Z+a+PjOICoJDQtD+lhqajeiBQ74x3cgsUHVu5KTJLQxb3HyA1sC8IoHT1Ntq5pw+RjM1YW7HycDk
J7Ed3Xqta3yM45kPTTcLcUr2JkD348PiW9yuWWT0edJK+jjTfaJxSFbmic8UKjUuGy6ODsKHtoDF
zzJt4mnsH+cpoRKgu0V+JBLDYpSw1pIZEA3Opm0Scie3iR0TAPs2AuaBfNBg2MYBZOw9axCh5LU2
M+dWscndeUsAz+FkXdbpJms0EqOsGYksW1T2EWab0/o6SmldXsEO+s4bU7RV/SQGdAoxoJeox+hx
GwGXmrdpqB2grhoDly+TVcC7fOIKvHkTmqKtYpx7ZU/gEYRpY+Cvu8HWTrwsYVQnRTJKsL3g+kyc
ffQa5Lhv12VhGCPUnUvGbaZrShBfxzFaq+K2DY627nvLiljP11df1wqZNKR2sxC5F8wNMvYSkbL4
M8P3GTCIh4ULrGpXSu94pjNwQzq3MhSwVon4c6JbBocaDuEK3VO1wNNg62nqObH1Zpsmb8norc0u
STpGxbbSTGDi4o0VEUA1O4CJ2Qd0GX134Na3NCnqsVoxZHX9IgO8UBgO4LFEqQBLFGl5S7bTXZf6
DRphRQLM1zkUdxfZg3ECuUejkgjkjJH6GyuuMt19z8GOKte0y2CNhQAz7S0HJki6ijzxdOSjQZyw
8uqyGhbtSgSbw/50g9SJbnqqJtEEnxYuY3kXDy1Xn4DFZZ+0kMFtDS9JOG2R6Gzr6N40a0niRS+n
NpgzfwcEUlV5FK/+lC89WBMxkqPzIQPnBYFtUZgjvxChTQSAVTBj2TIvY6oI5XL124Qv6niQQ4je
r220F+TY88Q9sJFKgY9Syx6/m0WJiV3ED3KWIu0jbzxezycVVIve8IwjMoN7a8o2qd+bT9yl0m3U
NHufKQxN1nwk3tyczBqP0J3brEEACzAWAV5FGskeHJGsO8GbNto3g8O6cMDlw3L1Yl3vvVrADgPn
iEbQtzVIM1nQFB/VmhJbxIHiGv3TAlgv66I1AjoJwbnZuWjooy3pfZ4+JHocpxNG445eKj81bq+h
yg5evRqMrD2POlhcjyhgzqJJOrdbYWPdP6+N42q7rm0055m/tO1Oom9z51gEEwVAVgFH2GA7IshA
DsarOX9gIl1CkjPBpGFGUfy+SIdOPpmc7ErkvFucIzZy1V1jm8o/dWuWYRkHSed/HrJWZDcRE435
UOPX0eVMUQQDRa1TTncGrFCk+NqkSS9jF4Fok8Et8g1bAG8PU0yreL94IZGHcJ3AZxkE7pdcL7Ap
3/E68hFmjBuOHmBFBNqYRYqF9ykydpIAabU0W15DFrYbm9Rb8iQLzEXhorebBfv+vAlsGtp8aYxK
N6h3PYNwhXiojkmmUx/0DR3NReYD48xhKTKDYibbhp/bJQTjR+LkYjmMq8R6S0SKQGAcp21VqGnV
D03lMX3WgEzczRWQHspI4PU3nmTVNx4nkMFZGQp/ixzVusII31BzSGwYysPQsXQ+RWy+7pqq19jD
6Upz0q/TazrLOc5boUAEaWqeoMVxAX4C1C6Q/DvFjdisYPmEuSZDBOyYylZsUtOuWaGDqRFbllrv
W4pGeLyloRLnMESPknMjU8SdothJYX0HHv78RuVAiwQeq5upMWR5n0Hy8koLtDKFYZcE3beNXCp2
vlztW7WqCnppvPW87UBPmnbJaPVrBTFSfFPZtHmB/AQjlaQaeH0Ks65uyxaR7NnO85F9tRkBRFsQ
WWa9wlt9mOxlDLpq3C5xBxOD2gu9fpMyREfdDEuiQecF3hztmlFN4tLZepK7lkShPYWWZ+5jm7lA
frMrurPjBPLksO8pgu1x9fquA0t1XikoWEHkzlnYJX1ZpcqPsUciyaWosjGA3Uk9cncZpyiBvaga
DNTS4zpu3UzAmR46udhD4oMbtrP+2PcFAgcDV64CAiwgwAGGUxWxntotYP+Z/Uqi1AOax5qohFQQ
YmgZQmBUKozh1GYeoEmAhNkj9XGJAEuj2wgYw+WqQ1vyLBCuSOo4bbYLmv7hBK0tZtzam6aq9Iag
mTYN0H5vx7UZyN7PmMCOI4c5LP/zofT/m/2Df1V4/cux8y9DZ/z5d87/75AJwsHxyj3+ozJHe/Dn
0PlK7IekG45sKPXQA/xB3fjeOQTxldePIBdkdcQxbN3xrO9DZ5/8Dp4odJxwewLvHyqO/6RzwJjr
p84BIsoEnwymEAn8yGOQRNCj/DhSTYEK1aOw28g6Eu9H5YOT2cW8re56yrL6ocp0Rx5o0qy2nL0u
Ue8g2tbywCbPNfeh0wE9TxgTmwMOt8B9htezzO7nDFLbgs7VVAIZScc90n1FdjST4PM2qTFL28yT
wikQIsVYfxSh19hbf4qWftwMoJKjt0h7Pxbv6eySHkEKQ8LAxluvdehW1cnMXmLRT32hWltXpxrV
EXmoxnZVn3xlVlLIjIvkaUAPUCM3o3qehe9QxFX/xd55bMetJWv6XXqOWvBmCpOOSU+JKU2wKEN4
7/H0/eHo3CoSzGae6vGdaYkSAxvYJnbEb/INvMEfzRg3vjuaxZTcYNiUTq8GJ2kjO1PA9rkbFTlW
qM6VdHY8toKYHpmvCKO6SUvg3VetNUjNd1XgxN9iR1MKp5ENjYZYJBXzdM3lgK6rLZeZIn0rWOXV
ScnUAqFQY4rML5MuBv1NpmZdcuz8POWwZjsO7mh9jdLWL9VYee4gG8yKkwVyGAOgj1uMZqvWUH6w
jSTqjhO7y1/QI7WmY1dgVvG1GKpcvkrCtE6/G3EhTY+9ybuubMnXE9pflRUgg5AbgRWBckEUWfrd
VnOXifZUk2DfpGMmLh2YMlXkwBElCpDtVpkNpVLsopHmRNk1BrnGTMMzTsR9KY6R/FM3fAoRjgkA
s9rPldSKt7OiJmQwEbX5VrdRIa5nu6/7Iu+3jWn5BVmZ2bYFVfrcKHO7m2XfqDdK3yVgHrseSmA8
Zx2yAGXSDO1TP3aJeANhK5YrkJyNmfxSOipTsd2IVpTeiMpUWDnpfNTVG2so9drWok6yuAGWShxM
83EuNCayXaVq6Mv2lCQFddhMm4s7sZJjba+2mhzSzdOj+QlSVqL8GNsK+i315WQUezuywry+4yCs
8luhwMfyGTiQkt9XigUJrRu61NxLnKv0R9vJGJNH0oC+fOhaqzY2VIb9mL6gZQ3KtRiBETjqiMm2
HNnyMPW3dSQM441hjl3p+VKu969JICvCsRPDONK4AwgkpaS0RtGByag3uaAXU9xt81BQpQ7+ljlE
enDq8F6XgruwC/W0OSrdBDkR6H0UkWiZZLOC1A63vZxnuTE7ihmjxuJWWl+H4iN9WbkRx/2Uhsng
qb4eT/syK6fgB2AVHTCvVCCI7BZYVtU7vdDn/RDPekAhOoHeUbdmuRkMq+5Ux+SrjC+U1iu0M9VE
xCSMaqXVHMy6Vod7egxMEHdQubw7UxOYAynIWNQFg5lKxUsnwTR+p4KJ0AAX+TB7lDL0u2tbn5VQ
/JmauApt05TO4GtgmJV1KiW9Sl97iuDCrTEFSbehxZJm1/Rz5OROoGCryE5dRpIMVKZqtevJr4Pu
FrkOw/zSxX2qPKn9KI8DVkhKTWspNkuB8gYw2EdBKJgs5tjr6VHy+0H8FVVyoYKxLJK4R5cwoluk
+2xB15TylN6TxFSKr+lZScJW8QWRfW/KwJHlA9e1fdcDE3VnONakUDkk2GlwtSIKtnmmN7t5zuOy
dwSBw/2BMgfAc7mthenZbKTIvJXaLk6fIWYN5mPcqCWg04qO9HRkvxP7CJ6EgJkUBsdS/yAN3VTe
GJlodvsk1iADTBYb720LD6h+UYKccrqAkyj9HqPNVOFaFprZOCqDKVDY1liLdxnlrvSuDpsMlEY8
NGVwH1IjMH6BCOn9L2ZYWNVWtkbN3IjyLOu7JE7JiqJCTVsvSIV8YFQ4hd6wQKZs3yklJl5cjnJ6
qa2iFMFJE4F5bLV4iMedxPVoujNoqVIfjnCfu8n0YUi+S3Nj+J0dRFrR3Pb06SKqKh0237lRx3hE
o7ai3Y56SnoEewBMfrN8+m5Ig8NMihzw101sLsCMvtIOqabM7VU6N1NMIUUpjdvJN4JgV1LqYNtu
6Y2MhwE/x+R/UyKolgsTkorjZykRoN3oR/TyFor31//4kxWR3+C+aaDAiXUuCugLmPRvqKv0LwOQ
HWRi8hFVRdnr3+VU8vx/WbqCuS8sJBJi4AX/zooE2eRnXJAteJKLV4wq/1dpkfWeM7bUcWE8gZxV
4UJS8FUWhNybgmpJJ7jHcq6yayAPuFvlvlQL1xJLjd60qQFhGP0BlAUFGYOaaKtl0ZFrYAeOJxm6
0bEwDEn2NTNa3IxdHSdXQQx34opKKBsuLdcmDZv2MW/CLJU8IwuEVHzE2kkJJXNXZFHh664cmrRf
D7M8CUQqdS0whoPah8L8Ig1pMW5aISzD3TAZbexJygT7ReKS9yM0gsrftrLlZ7YUqmbvNBkHl6f5
BRp34IzK9NoKjYwupuJHOoeKmM8/w3zMf/V+C3G8zsI8ZsMW5EdfhNZj+0Mg5o9SpdbIHFYAPOzE
0EDPIE+YSgcly/Tao2SbHRGTKdKrrggtFNLHtIr2RiyYIkgEyCuxZHMVwuROy/we2zDsCl3Tas3Q
1irkMfeFOWi/kiDNqp2qRFK7KYtpgBEtAZyyqYvC08hZvLx0c5JP+iAb3yrLzIEhyvkE35Qcs/5F
cUFtvbRSWhge6WDQ8wvymD/DQpA9ahRVv4nQMh1TYBZRJw5gu3RrKpvfuaBOFPeK0PcREkt8Xhfu
Bhb6xfBpqafFSnLyRcGfbHEQa+Wpm5CWcsTBqLKdX8OLBLzhd/2XpqHMvIMQbw5eHEsVUplBOoSv
U9ObXLwsAWnr2MQ/YUMztc0OojKOBoAUSwqmn1VutFTjohlFl5exooL0WLXQ634qsaX86iE7oRP3
QxBjRMFKPwhnzWbWTYbR2m3o5xB1PT1SJu12WXbNzizbpOeol0NqFWJNybbwwcDNlEWlwLoXrCE3
0a/IZOtLX80it9WOXfaQ+bAlZ0ohFVwdfQiBLk65bgHumQQ92FW1UYQuLyVIn2ahCrhsdmOQPI6G
kFsHDHGzyIWkkRfbmL3W/90OOr0J2mSV4lQCG/9NCAdQ/F7ms0hfdO6tRgzspqQN/MSQhJkDk1Yh
7BH2+uiYNklev0x0jCmPlFFYSr/RCZ+ardaNjfpoVqnV3odiNsgPohxMkofHQEN3HX+RQTfsrGzj
GpKQQHlhY1ERjHK7pICU1ej+RlrqSH2VNL9nKaV5bIsswD5yyprS9PMk6jXwK0maUxhw/RxPT8ZE
GXzv+349nHxk4WoPNHpQa67eRLmELRu37ulmmpUmf0Q7JBKPpkJd8KruArNgjhlJtc+pnpggRvQ6
2ZIEJ7uiDsYAaKAYC3YxBS3KxzG3+Ac11BrkcwyxMsP7sWwjcHN1WCs7cebueKWTUdC2TYpOACRj
8PvsONDl5Lsc+Jq4G4MJjjOV9hLsa6AKYCyyQg81nKfCIUoOmi8PmlvIeo06EJXeYTyMUNyMg5bq
QX5FC1UXjpUu+OpBF1SzucpafzS+AWlpEy/AukJ6GKICiCKAgiymyJ4MtVeOOEPuZmOkQmUKbTS7
USUl5QYygDQfNCqb6m82toEqxqxnnbmF2z/XLhdAuHez2Erm00zWQcMegI0B+bM1zJ0yWhUqcWUm
DL99xILL235qRv+YgaQOI8qNoPS8BNWo0a1zFB2x7QKaRccnhvS0GXJjnHLyrjlOHuQeyHONzpKp
Z40LTV0ONobZB6cRoAU2pknWVHcUqIrsWgxrk4FmqThvaOWRikap1hsulhZieQ2rmMY6jA5Bd/xM
CgMX7AToIwrougWqqPN9hyJjiFJXRgrkjW0eZHbSAjjYVyDwqu/ZhKyyB1FSbDb48c3NVaonUODo
heljdMtECMajLzcNYA2uLafc91X5QC5ddl+sZux+ywGIRScKAAU5Ri35wXGxS0Rc1FKMpLttEqEL
vwSGVea7ufLF6skKdETKHBBkpv/aIfnSbkyaSJU9QmCzLghPraVXEXVTRTQuQJBTY/iowoL7JOAh
Ojf2dMjvBm846IfQGQXH3//UAWw5009hSzndDZBTvwAVlyiQvEWw/4ktiZhGgqM3pLV0bj7GFP1V
2HaDA6f0W7MVvGDf7KUvwmVb9/fNV3IFeAMIlKgwcHix6iLQ8DZXELD344QC8bXEUp1NghIL7oK9
AwzcSx6nq0s+v+9rNh8DLg/0JjkJ80TImAyhHe/bPZffvbKFSb27FObcS0RGR0Z0gpQLT+blJb+J
ozVmP9G5+xOnOIRu4gyb2cNr0r2oeb9A9/9DL/p7TG9irdQL5AxxGqpeFM2P5kFxKc7HruW1PzSP
W583XQWyA27rT3r+/5RMOPvl3gRdfTlKvmVUywRVrOoomL3NKti9SXv/7tW/JS2sxeD+zI43MVYf
qy18IdYNYiyzwzzgdnmfXJc77uFOdzvtiufP4y31uo/vkWkP+QEtp7Wli98MWTNG5FT6eItdcoXb
yNz/AIfzeZi1fM2fYZnIyOqwRRZ0w/u5AXYOKzbqynbtoqTgaZvcxS3gSt83G5Czd9mmvL7k4imf
+1xLiVKB+oDS3FqZZ0r00IhoWthYM26Cxva/l8fxiJnXl6yywUk65KJoOEtO75mPzRMmFG78pd5e
svVaS8L+NfY3z7FWEuxpEhd6zXOY1y3hx6vEoTd3+od2tMvMf/9Fl9rsYo2ykPk+CPilc4AJXUU7
qd1IG9mLN4COYK+wu8Q7BM8vucmspcAZ3ft4K/KPOEKEk5d4mFFtpSPCgV5wPT/oj6h5eNOu2dHo
/q8n0/uQy4b3ZqPJKTJrIC6Wjabe5/vixtgUW3VfvlImcUhktqFnOp/HXKmWLBuOvtzxFkMsWYVt
xRX0bUwrlsMyUfHAHjf1PjzlJDDuEnwJbTzIe+meq5cHkTihtXk1PF+SPz+zgniA5cSAb6YvfM/3
D6DkFdqRBneNfrM40vr7EKxJ7i5utHQvHfNmAiQLZcP9fOBnZu/7uKudtrGyJo0S4obHeVPeSTvT
Vd38hfwTKvfFaB8u0strRntn0aBEyGztPVb3g1+jzwv3+BDt4O5QGnay/bSXf3SXdtqPW9+7UNpK
6j1NaDKPBqHSI83kg+qknT2zNlM7fuDu7uBgcv0PRrgcEuv1+WaE2uo7pmkd911NWBoknuR2W+m5
39GZ2JeH+P4fuMOci4fwIO8VhSYQFauJO/eQ0iwydOL5WzQUbgXfERxKDttiE0MX+/b/kQcwP0Gx
IVsFjJGd9/1MrbrCGkvw/ggiPEZZ4uX96FnkdXOZ2l2/MeTaVpUtt9HNeGnPP/dNOWGoOS4OymyB
70NbcmYYTc/tEBD+RhjTDbjLbd7tQ2W4tC4+ZiCM8k2o1UGdVCHG5gmhWlfflneZ12zjTeKo9uAO
++EYH0AyX9iEziQHOu0vSUX2izzV+qD0GflxOqR9QHIwutXNcoYiQeQE+yV1RJrmQr5zbs8hHtJj
XFeov61VscuhofwzoVDUur0ruamb/dbdyhW25gapFXc33l3YbJbJuFocaCIvmrAKaTJeRu+/X5Lm
GaUOmIDRrG+NQNj6YffbULJ90FcnrjtLrzzc5xnm8aHQweNVK+6F5cGQipcs6X9lZmM5AQoz2ZQf
Lzzbx3QC8OWbZ1t98CFpp5RyC9in6wkjy87xtyWufpYjo+/+3bqPd/G9cCHomUm2AD6B78ispQ/S
rnWdNFYfYIKLlIOdTcDeDXjrlMYvjG05pNfvHVYhArJouhn4MLx/71ktAEVsqG0vmwT4ZL/c6PmP
0N/ALfgyPhT7dFcJTw1YDH0r9xvrYkJ/bqBvH2CVRShdCdUz4wF4bC+1nhrcYcps2nw+zo+fEMI0
1G1TQQKLo3SVOOgyHUwtV18Xsz3zlGkX7E7XhGOShHe/31wdKfCcVK2v1Nd+Y27HY/WQHYprwaGE
2WH8QhrmGvvg9tJd6OO3W0rgXCkJT2qwTuGjqbdyuZdfjfAF2CLt0oFa261sfkf7RCwvKf6f2ROW
cCYvD/CyhCrr+6kyhnNRC5byqlD9ymv/MI7C0ZAqV6koG+UCBGYPiJhTxihTsVZA2wh95oyW4khS
ceF7nn3huOPBUaPEzw1mtV9MfQKe3pdfR/m1p1JbFeKj38xOEoU3qRCBoK1sscBHK9XdHL6o35t7
gIhuM0Vb+lp0tp8/n2ArdZUlTeTtcAUGbIGAPJjt929nKq18EHXpNT+p98EDOYX713EbPjen4iQd
fLt2xB/CL4rh/31gDYFZ1D2WyMq6gtGFPsVTTXql3g9/hOzFiF1FBE9geAIkqjy+quPraURC/IQ9
ENzc30W5n5RrObzSBP3C03xczQAg3jzMajVnspl1dSi/RumznxhOhW/g2F9abGcWM0GsRf6EY5hV
/f5VK6IIviqTXpF3dYIr9XdyoOjq6Zy/3a/Yq78YF4pE5wZFNwk5VAzmxQ9nkxHH+A9E9WsYP9Ta
tVreKtIls8eP6QuMao1uFBgg7aOx6dR0WTgO0evg5Hv5q9Wg1OREiYuYF6BqLqvzbAump8GB2smX
ym/nYy9HPZIWH5dSCRm5meaQ2OY2VZ0RHRNtEzqN0/4wvOQYNpvxK62Wcnsx5z/zIRn1fyKvDlax
L5okGMNXzaak64KPk53oYHi4SGxGwGu3gutfOO/OjRXVS9zmqe5KZFTvp04GykIIauv3LKR2Lgpu
EqXObIn7jJ7F5+vyY+0NSyMTsJZG6rBIib6PNOYlkMvS+tWVLc1rGDrDl4C6q3jQyeJG+VuDU+Tn
Ec/cVN+FXN9reqFNwzC1fsnfUSDcWptqW+/8PaSIzGntaVM95Tc0s5zAla8vv9kPi8SSSVgW/Jqy
OPOtay4QNxCFiK0fchA6GsgjhCgnf76wvXwsFZMAg2ZjoWA4Aipu9f2USJXnTE1exp/6VvSqg1xQ
JS53pac/wmy35U3q1d+TW4i+waUN/uMA34deXYfpWkpkncmLX5KCC3buhrfFaIcu5AJ3ctlJR97q
pSP+4yV8NeDVOWeqAhgJP3lpMYGVv9C9o5+GA6zi9RBYLi6PtZA4AMT3g1ytyBaOTQgC76XxzNrG
RwhWcPYwP82oo1/HGJqqbrEw9+35JZ5c/8flIvmHZbN6gNXeXkdRlZpN8pKK9dd5ru5EHqKXd3ml
741FalsbYPe1p89Xzod9aBV02TXelJVGqNGSLiUvsnzfTU90Sy5N2+Xwf5dlrwKskoMWDQVUPdKX
fuNv5yeFoityeKOtXMEStFtPdMNFLgtEox1+v3SX+1gNJfhyVCLYz4oxPojctwADqnyZQr0LhPyX
BNpp3xymv5oQqZs/NtOh3aHKt9d+y0C8Tbv6BXYo2VyqD3zcoN4/ydr0N0yDVte7+AUqwE73jPK+
IWN9sDbZdQrZ9p6phUQER7m2BdLoXp5cH1PY1QOstg9T6oJiLpbp7W9V88r/ismLJz1Ih/rGVJ0W
zP6jf3Pp8n5u43jz/o3VxhEWXaBUcYLYrODRj7mO5N9N2lzanj6cbKuhrTYKHNXk1rDiF3RrveBK
/DL9rq4XAzKo/11KDbhwp53aoWZyYW6fWztvR7faMXom3V87smFMdoRcWgMa4vPV+TG1Xg1ttSdM
4WSJY5q8IIZhBW7YbQMB3Wpg7W77VNwnKjmScT2oM9swfjJXl9KUS99vtTtEUtXrcpu8SE1paz0l
V7zgZTBnn4/y4uJY7RGgILAbGuMXdBuMx4kCYXOfuksrrdkgQPlF3g+bal/emLv03rqTHz6P/vE+
tXrHq8S9VWohUbLkZWk+TV+RRtByG4bnXB2S+2g7bUS3Ln+QlCWPzaXcVz6zOb6dQatMySpM0EVR
8qLd4nPudKiR7lUX1tkODfbIvVTPv/A11zf12priQQyTlzIQd5qUOxOCFI3ZXPial6KsNhqxbbRs
Zs60oWoHxs3YZ17Yf/v8m507VN68N3N5r29PLaxFtJxPZuLvpaKhryPkMknDIg1sD9al+XlhnZur
/SXLBF2GAfSiIXIgmhMKCdKF/PXSO1vtJCI48Blw7EtU/JKGTR89j+mlqbY85PocfvvKlkd4+8oE
NHoUDvrKYyAbaZdRtTUfl0Pnn/Q0zg6I7iOyf7Az8OV9H63qGvC7Zfwyl/E1fjkUJI55K3/5fBZ8
KAItC5f7BaUHQJIfHPgEeE4B9iAvqAfAa4IAXUQHOYq/6aDD+9i/BszlfR7x7ExYDC7pMeIEsbYs
5xIQIJdMtlTJCMGZiMA8fh7gLxb6h8+0oCRUbts0MldboSkVnRmRJ+iajQPbJNxFswepTdEQO4Rm
KttLHwytThdQC5prdXtEgFdJno3yF/uUc/lyc3bIbx5otTvCbIlm7NleqEg5AzS/sNx+PuSzeb7y
JsJqE0TJUcTnJXmpXX/rR06+aXcppsPiMQRNtLl0pJ3dOv4Tbb0JmjWkj0KIX9C7sVXoAZaOey1y
wFXItbh4uTC2s6sONBMo3r98llabIWTkSgSTxtmikHi+YI3r+G7pRd12/KpvLvfdz36tN/FWG2OE
0g9EmeilGHVU2nW7J9X7fEhnV/abCKuVLaLnCCYzeklV8aDkNx1AVw2F+8+DnB8GCGOeUQbjvJoS
k2ihLueHL3X1lBrfo+jH57/+/Bj+/evX1QJ9FppssMIXRDsdP8/sQpdtbOYuDOJSlNW3h0kSi6BM
XnCp25RoqomaN16yVj2fIIKQ/vtNaesPLlSIqDGUcD+fqq+VbkvHBPCMQX+s90b42L3t27IdeuqF
2tm5pBs23OLDu/Ss1kUP9B11BQ4XHShN9xrd2CjA9myEl1IbfQB5899+saX+LtMOopEBUm79Lkuk
lSa9+x4ZsLGaL9VoIcZ2qRH3cUj0T6UFVU/mjg3K8kHfHJHBLFlzJvffG6/zlix08hR33kVO/LX3
5A1Z9zbYhH92v/8VlPk/0iIA8xkhtKuj9iV/T4D46z/9IUAI6r9oWTGxaM5RTVwgiv/DgBAk418c
j3wiYBELO4JD6X9ooca/lKVXjOA3cqULafTfBAhJ/ZeBSRSOyhRA+bn8X/EfcK19l1GRAeDFSnvS
wHmNPIeneT9dQP4Kg1iFN3qsytpioWDVHhoxaegoDbDAV4Qycoww1EQrbLGdF3uaGaiYjSCYgstJ
7U8h4FptMQkxg7CKn/qkM5oNeqC5+bWJBvNb23aIseRqjKTSaI11tiX9NKyNX0ld+6uoB3Owy7Io
qsH126IzHqxBlLKDImU0awVNsgRXNg05upEqpWgchRQZxSm0DNt7MZGEyqv6Zqh+TnWZ6XcQfHoH
NCoyi4JWzEd8B/Tyvu/D0VP03BwP6K/N9Nm0vzhvUr2I83W67kPH6sR4Jxed2KO3BuQ5DPaCZfrV
oUJSEv6c+odNl6PcETwAf69heJlKBuZH5Cmhysq3/K2swXZDpitP5e9lJ8d1f9SEWci1jRqZhYZZ
TmYp892MfrVaniYd9UrlXhpDtZaPeTjKZetmYoVW5Y0YtAINfEdDisCiY1eHWgx+2VaEoFB7WsrG
jO8H4KKgAnqMiKc4i5u6w8ZtuBKkpEgV1dWSWoUYUcMWS+gc9TXmI7ZWBH34KkKPDxpPrcS8/dnR
Emqf1G4y0bEa5tFM9Z9iEdL2+2ppYtjHohfCIitd9JQ70jcRMKlgW1WD0BDUqry6LpD9KY9dUDe2
3Ivm/RBC13DbQSsLm9O13MlTXvyqEvVbVViYaOXNN72u4pOA+HtsG+mUXklz26GwkKk1WJOGCvTQ
dC6qpvWVBmz7iISq6hRVjHxrUuo70arQzGtQfJfLpPpJfSa56oNQ37OefFSEDLm1G7NSn4UeeiBJ
kqk/60Gn78sYMhJt8nxR8M1n/CGC1H9u6GF/a3nX7MxtFdyXiIeiSuGn3U2Elif0+gi1mi4vvhV+
Wfymwtl98aU4Qr655te61uyXjd2iCwRTBB07zeYfLyL4uZyHuwAh23Hrw7078p58GYJw1W0yZdZP
SLcogGuaSho8GFkVw9ZQo5jySTHtUBys/A4UuoUxUC/XTmUuLjaNb0S1raixuJESIdUcuL5QIsDs
b8IOOcldYfYJD4p4cVfLyQ4QWNs7A4oCEsAzE9J0IOc3TY2+sw+x8E5pM2PRZxoRo9PauLqOylS+
hhyqHgTJB/QzliESek2CZqNtJhpeZzE8CQP/E99RW1h4DtSi9irhrlI5UQsbw1bVqt0lg6o+GvlY
BKT/ZidcsR9FjmWV6tcuG+vN3MUTHgFJWDhaqU5HZcxzlFUSQ30e4UqmLqIh6iHPurk/TDoch34s
jd9JPflXPpj3+wYxiKc6wRkmahBJaVVJ+REWsCvRn+jFvZVHibVvAsy0vNYw8JacEHJLbGvQcleQ
oStuE0EvR1eWKwnlJV8M043Ptei3WMoyjkN5cqytPN6Pqp4aWPQUMFqRaEiUY4oMQ/Vi6q2q7BMf
UW17VBtt/jmilYn8K46SonKQZ3GQrmdDHfOXNpUGATGYKkM/MPJTsqgqRIK7sBB+rubMi8VKR3pG
RXUHRY8o6YuggUwyGproNMMo6K9+VA7CLQrxebKRECmOj3IkKk8TtB3Li0dIMBs97SVrp2eiInwr
u6EInoUgTiJPSPDj3Y+jomnHyAfJ/zwQukaYCv5At2FWja+tKWYFYJFkfDXqBKkJaGEYwsx1V6pX
FTBKfzPpCr4jaIlGpzCQoWTONUk2p8ZctsiJaCMMNPjQMi5YSH3vCr3R2W/Yx58NuOQAfqKsNvd9
j7I6UlNhWMMP7sxfQyOI5iK3J6V2IhRygMyvOP5gSBCYUFrKkD+SCus7m/kgu/zrpkIIpBt+4bcg
+c4IC16FriYNpxl1mwfYQ2Yx21jO9Qg2IV5ouYYiSI/6HMq/+njOH3tRLH/DbwsRiK2VdpFGV/yv
JuaniEd1uJ/bspZSnkwjtUu/GWPQiHZtKQlTzGzMjB8jtImMShrrX0fsDtDNNjQ/OlbIN01Olklt
OFBizOYe/Wd9VG/8ekI4SRta1XJFXeD8RKkhljiGhI7mcFe10iZRrbKjoVmMCqZ1Vd46cyVKVIcK
jEILFkntdmXT6tdW3qAwA1t8IlEOgWbvAM1A++oVgWJVoEAjh8KvdfeFNEsQMCwTOjQ/FuTySKUs
mSh/FroQH0o5HlKcT5NQu2D/u8K7sYzh0gGpEIFvL/or67QCNgg0YF1+WvA0Q/NQ7hW32FpM5GcD
CJq4+zsD/YcAfxJqSbEkwPAyQChSrTW+Tp5Z9P7UnIKsdacRltN/aZXwJwLCf5qogY+EBbTKq+sg
7CuwVqcF3tpcYziHqhn1i8ml1dIkjrW/1HZYv8O/xvQ24qpuXYQZO1I5neDSe6hkTrOnekCWnRlZ
A7cMNpeJIMuN9D91m7/HqJG4GSK8Ahrs75PBtNZCjqP5pKjlNjJqI/2WFXIju9qcFIqjVK3/MvVp
21zFwtRYt3CTgouEnvf1sD/PoFrY1nJr1uEOrxJSdSo0v22UE/mPF8JkssIttDwPK7nWjucfpowo
QrwIhSR2LCU7obOOASlEgGivYLowIeT+9yB3F2q1qybcx8daVZBwqGPbN+UTSvebJPV/oDJ2I1fZ
FomuW5wYbvTiWa062xiimzQCNiXVs4c73K7PRkfB2H1AQLQVXcxFkOoIkC2L5JtCGZCpRuRXLfZo
Al64ub8vP/x5Yly88PJBof0jVGLGbjusJfU0Cp0TcYhX+qVu/qUIq2s7+hdGO8zqaVC4aLa/OlKu
N5epuz8z7y2n5v1d9uMQVmWaYq4HEPUQLrBAbEOR3OMRZfmdjnPX54HOjkRaoA/UejHgXZVq/LkV
0ybXTjM3d1TExrR+mOucSvnnYT6OBw9omQKAJlNsQFfj/foK/Abuoi+d2iRDntLAIrcuYxN/XcbG
1ay+8Po+LiUD92ceWUMp1NAWS+O3pQDNipDjTbTTZODrkQSe7MPvhRU6B/3VGH2ZrUsBP75GAi5I
dQ29LuRJVwE58UZVboXThAg/+Sm5P2qAF44WLrjrTep9kOUh3hQ4zAkqeqD7p6VRGu1IwoD9/1zg
1JANo7ucHu315Kbw8UwnPSIDcXFjvjTK1UmAYqk+dIZ/ilmypvR1KqoL323Fx1vmPV1+qEBc10Gs
wa96P8RJHKren8VTC1/bVml54QmYsQObRvJUzTCBFClHcC/wv8lYiuwVpelvUF78+vlsXRGE/n4M
/AEoRSwFsrU2QmZFgjZFymnQ4200A5Zp0qpajFa8vsRTBKvbeKNXMQI01vBrVMEKGnOAgEGeoDYq
huaBG6aw+fyhzr38BdO+oO10pvZqCYlDaoiJYpwmKW25JWlPwSg/fh7izCo1wCZRfQFhtpRG3r/9
CEYYem76KewlhHes4Z5b8w5ttsJm6iUXvvX7+upf7/hdsNVsRvJODvAMPOlV8XMy0+PUa09CpXmf
D+nMW3sXZTVlOe6VSidKGLf0hIP6xIe9EOLSQJa3+mZZ+nEfqYveLXqEYE+G3EVaCo0uY/f5SKRz
cRDko1a8CK19ANYjalSmORjwpdEtSXflxr/DNmQPPd8bvxuITmne5cRo1d7585neRl2Nzqwj1DaT
JWoPaCHf9LvWNu3ypjz8A4rsqia3LH/jbbDVHJeqIM+zdAkmbSyYzVt/D/7QaykwXOQ4Lr/rfcr3
PtYqr8nlbECazDxRyLOF+OcIF82Yv1lY5GnCw+ef7twkfDus1SEb0njsE0IFku4mJpQ0//XzAOem
hmxQZF1YWrjbrwLkiKQgthJ/g+9+l1mih6b+fkZl+PMo54bB1KMwa3GCf9gelLjHE0IWTrJYbsKw
9wp2588jnJ3jJMCL05wOGH2NRRcBBhhyXn7rkZnwgp34ZYGie/gLyE8UVfaii5cLBmGT+3ncj+/P
FIF/U+hFEIc/rTY+jVa0H/XWNySO6+cqndPbNkZxjMKuldfO57FWSMVlRRGM2rhKfmpRgVke5s1+
gR5hYshD8B0BCwrL0wNWXDcplm2YBTjiiCGNHt4FqeG00jOcUmQoMCnJFBQbMA1PFAdmPFUSSfxZ
GflmFi7MpDNHH09n4WVrcN2DfreaSrMe6YvLwfcq1u0iBKeqSigkGne+LKZ2sOje6Vjg1uw5Oh+i
a+0BqyH+g1Po6aUdb+GevF+iJoBnTUcJhkqfoa9uZZzCU4lW2fd4H+3y28yhjLWh7Xp9Cd53Ztot
gWDKwkelO7XuhoHTKtAvT76r2yEFzmhjEHQdHKAge/ls1y8aNOvcuYToPjPpqKuQLKK/RL6zJgMU
c4Dtm99+z2F81N1VFKsLDffCZPuwZlWUtCEAk8MgFQGU8v1kG/Ksyas+ezEepU2X7pXd+H/ZO4/l
OLIs236Rt7kWU5chgAhogJi4AQToWmv/+l6R2VUFRsIYr3v8RmWWLPKEX3HuUXvvveCMO9EX++0J
g2ttL33WPxcTkycnRK3gxIxxHjzROtBa2uZvamC9jPfokQL3Y+43GL3TbGR9DWXr347p/3fh6MLx
LP2hC4eSRvGeNMPnVxqyv/7S/5CzinThgCmA34EoAXQP5+NvGjJF/C+CPGgvmA82SP90/uRfiqAw
sAJOOdWy8AP0cRR+xL8UQWX9v+BEkGRGIhSuikrB6X+h66D/dsO52XQGkZw44dNP8LbzmodUakj9
TYJgM5y1yVEw6Dop6CtUmXr1gjf5/Sb80xTf9NXtyrJM6Ifwj50SQdtM857E1NdL9+33qOJvK5C+
keTyipwoHH63AvazrPr6JLqeLvd6Tm1Ap6GoW44hz7fCMm3VVLjHbf4YRWufV8wKn15RQc0OmdBv
5ETy60GBx3F8+3IuvikofPf1oHM4Ggbt03+MZISdTmMnpMkF+eRV3svHTJ+CP5s4CxX/9e3/tnE+
l9ENWUwPABsneNMK9DZlFogZUFDbka9caPdf+KBzTLpqlr2GQhmk5MlIY6hpr6vQeLnwRb8/QP/6
ohOBsEE1gTfi992sIEVHc5EvmmXdaa3BiWIDvYZdN8X0K0q3Uk2/l4Nc+Piz4e8/7t92/5q4/RIi
WLAeLQNiSXRehEdrsm4K9NH+bOL31+cfn3Ze8UQGW5CWBRNG1jll2XpZV2xqGml/NnP2GvzTjvz7
Erby0M0nhhg7e1q80qWBAQVlWXtwxtKZc+FkCKQULrVjeGmS9Rxy85dzAdKjUnqCZuIfVaDMbIYU
TAa758MbNrud3cE3bEub0JUOIzqekFVtJQYoR9UGdwNB7f/l27/8gNM2f9lGbSKmoBpAZ/m2vNKB
19ZHOnm2eRRvJt/Y9U5yvBjKnNzYf2Km/1nvLzZP+/7FZo/UiVCV2Oy82V0OIYRUXRDfn8Kn3p4d
orr2LvYQm6Ozc7Fw/+25/WL85O6/GIczus7iDONi0LvDk+ronx3Val9wpKDbyqBb/fDSIl+yeRbh
5OWqRZmFxz0ljdG+8OhUOknQwqrU+Mz8HC995V9X409LfPaSNGuKVkbCV8bb4okJj7o+omJ9WziG
M24yLwTnBF1u44iwxY6O4p3mOi/NQUrfuiYFyio4B7is5yFrL8hLiPooh3uRniVJ8Om6b1fVmJxK
gcwN/kKnUK1nZIPcWdMvAFm/XXONNw71J4b5xLNXLivZ5KxGESKOik0Zwc2G/N2fL88lE+d+I9bC
BhZnwZaKypeljTJImz9b+O6pJl8GlGeA5PxHHoYU4Vzk4yqgrPZm9LIt9Ve6eQuT+wpzzJ9Nfeds
GXxj1I6i/SkS+/1ejJLcj+hDEeaYs5v29z38i/pFJopTlnp+Lr9Y+Yvx9cvtK4QVJrwcK8gpMjXo
rRvLyX8ZgezGu8L/fwAlnbb5TwbPjoFltUIaZhjsXfQZnk6l6OjqBPFb3i/6tdMS/cnW2XlAA2js
hARbNQoai9d5qIE8Na8ntijTnfyBZIbh46cKcRwGqRP/0q2/sIXnlWn8+IyIJ/Yl5RM+fMco709d
+//9OdFRRWBq1jgNu535srpChUg0e5w3k+PRr6bf9fBL/NnGdxfrq40z72Um5UoHEj7Nps4Aaz9q
q3nBwncX66uFs9OOCOTaG0g02QhxMcW1DxHcKhqXfHErasH/4WtOhS/SFITozjkE9NpoKe12nPni
MOmPo2Fd+JjvMhQypH8bOFuuOFUYo8rZEqEWHysTfiepr/drPnriFD/++WO+jVi+GjtbuVE2wyyq
MaY/1leQkzONG4G+8E6PShSEpR0/MRJSbU2/vFZuLgGFvz0Z//lU9fTkfPEfa4RAEGqpXLHmFv0v
u4yf//x9lwyc+Qt9TWTE6DCQSkzLWY96coln7ZIF+fdPCJdGMiF0JNpEVxOHHkUXMX3fedkve6Se
/vzLKlV6LbezhomcqhQB5Wt8DK+M1+pK8epA0Rzpx58X7XTAzh3fV3unT/5irzHiqigs7Fmxifrs
EoxW6K5zb4+diHpCb8v4vj+b/DZoh9qGFtyJ0uwf1IdSs4j1SSQJ4rYTn2N9v77XlP0fWm/1qMDC
N+oIV/qFkfSz/ubfoetXq2fRYyb1pQ7LNcdju3gnGgcNnldf2UcwKtRweO9lgnR/9hpf3kO4nYHm
ugU5ZqUeSo9/XoFvY7yvv+XME2t6h7DD6SCdokrzafiMS9vcEVw2rLdLGX9LGc2RfVLb6Gq81hMf
dtwLIdBZpfhfC4L0JgQpJ0DR2VEr1UhurRUdWh3ugw1a067VOlJh6w90mUUWI/JWR3Jyz9oyubXW
dlVu+ktES989fKf36F8/4uz8ZXQ3o2zmR6QCVDDzx6ToDECmFxb8kpXTn3855VQtYohRTlaQ9RTC
2h07SNn1C3fpW/cAdwYMDBCS0mf+3UqGcKe6jFgRiBPQERQvgZm//4z/GDj3P0IUpaLEsUESy55F
fyXfXNULgwDfvq9fvuLsWDA4t1bweVPLaX+myqM6H4lErtLluoGb/M/34NKCnW2+JlLpKE6mhmre
zgNjPsOlQP/Skp3tvKB2dBA09mSaHtPqZTAeo/zSRNA5zuavUoD+ZcnOXMsk1ZOIIhIbj/brAZHv
zEYZ+dTL/Cs89qbn5v5EwXE5SL60gmeOhJlrte9OR87oJSc5Cf4NF/zmdwtIS+5UygX3Qkvh90Od
a1KuLwbfVlea3UDnoQJyrbrywlE46wz97Y2+2jmLhJpxTpbo9BBNjujIDl7gPQTkrdvZwwkLlweX
MEqXPuwsGoqGIVfTEIN6u9hroaCBBDpJuMQ+8+1r9+XDzqttYy4xww3owI7eBrrc4pOWw0KbEHOh
2tlcNw+Rk10s1Hx3ib8aPXNFA6pkXXTyFJ1cHUyj8gw9D5oOvEGMGGffef/7i/zV3JljSmGBDicZ
c0lGy245oBt66bX6riLB5BNzz5QEFJh0fj+HZjxrk1meXPg2DEof5Zug2fbB5TGB767UV0Nnlzmv
4iqnX0d0Eok+3LeIBV56jr7ZHWZtVATjePgorpzfqThOQm1BbxUxn1EvbFG+b9FcR5XYTvpff96a
b475b7bO7pWmDypYiZOt4lku39T6wQgvbs5pTc6iyN+MnN0lCtzyLDQY6d3Vr7wVvgJEq4/QIkAe
24FLdlLvMivPnz8NerPfj4SeR4hFxFg1jMzuzdUueBbHabwQPHxzIL58HO2X381Ia7OimoKZWb4x
speaeu6ft+jPqwcO/3cDEWoThWJgIJkNx8pzzxAgbTJbBy2z4M+mLi3Z2eNuLvPKWD2m2vZWTBR7
MTfTxfHS7xJNC+0CFFJO5ah/9GjpWxQI0pQh/N6Tt7qWD0/qBOutHwVQyrxVbu0wt0tnYNnkr5cY
Qr/JaH4zfhZUSBHYNtAlbJfyVET3kkZYIR1DJSi76yGfLuzdtwuqSxpYRJqg/6AZGCNkhZkoD21L
lpyKmckxfhGG7Z937ZyF5BRgnNgS/m3l7ISMWlbVRY6V8iruPQV2pBtijNA9Vfr1ypZWZ31qd839
5SzhnH7lb9NMrzDOBEEcShBnh9MMVbTK09AGCpHHoPAbjyGmur2W3MwraLwn+p1C8X+KvPwNOWr3
MkO0TMcYK18dzAmwCb3ZiXGXsdt/4BC0BLVntGsjrkcclW+zbgqWHSmNOd3nVRfiQxVDsCxvQfVS
qZHyASjnp00Wwfc2MmzktKgK87PHstYdLewWpIzUIlpt8G01AzBSH3ZBK8NYd9LcK/tdLhj6+oC4
X/giFFVHHrzUcfEgcHkUr18SVfQqqUOmmXnjtJNbT4qHUG82MW3yRLVrsx5bVBh0LZXfaIwPEjJF
a6/dWetJh8dtprYYc1uT6qX6Gaqx3BGGCF3QId42ecoalSAT81SwbkBmJVNtW8j2xP646grQQBnU
lWd0hcyu9CVJOrHTshPC0lKCCcKNrSCdwGPTPN+ugvTSCFQ1rQoeGUUdg0UKLV9gNu0KZk7dGYvs
A6bZ3huKDDakZlh8oadEPa0I80rz+NLnjNZHrfBstZYrNUzlQhz6mWnjtl7Lx1ySA3K7LUnRTZt0
R9Rx4HtPp1cgu27S6kFmLo9KW+2XIXaLKg3C0LgVBcvJlGxfa6AzOciL+txaj8mYkn5KV0XWOxHS
VsbSo9tivQ3MO5dCGchF5k8L07Jx0Gn3WfquN8ItWFea4U+xkbuLJrkTcnVgAEa3nEewPOycvYKP
a+WHspavC73fTmhZQkACy0KzHSCGKcG/EibFC4KZ1mZR3Kie7dOEajy/hdZtY92ZyDfJLKDwJIVo
e3W+oh0kkYEqiTuxleS9ZYDhADlxUzW3gnHVTD/HNbcFRsy67Wo89P2rKoPUnYM5c9X2uiyCeXhP
IFdPIKVZfvUNSgw1iPK1o/vrrkvo5MCdlhERCinbquV13j62kNkUuLIpoy4gtnYhPYUZebvxiJyp
Ll8lqIZ36tVkvqnJzdoBctJ24bxf10BIt5JxBdqSLiRikNLeUjcaxHVLgXLitNpheNekK9OrP0Qt
tCfEEcJ2txibbIj9FC4w67rWy40iHfsBFSKI71KtsbPFEeO9NSNkntm5BTK0dwXxWE3xNut+jOFd
KkIHKBp2Gw57hIbMdgjEpnf08SWcf+k1OSVq4KljNnDaQ4q4HSClNWEt1EenN68G470YrgVgkEo8
48j9uXsX+spLKsD380EPS69FmWpJ9uAJS+HGRLxaq37W8Z52Tihdl9K70e1QM0rVzZQHEY9NvluI
T/vYD7utkB672RfkfTnwJ/JNW1xV4V1SOEV6s4yvY/ErVYMOpCJQMjlGuPE1Wl/08X5ePqTWmczG
noC1tQCV64XD9IbgI20eyoIrInHdg0HxpM2vDaWnIfooVdtq3HZcoiUT7QiIXhjWdrwiFstsRhFt
0rZ1R3wqw9GbXvIy0XBq4VZRMpdrjS4lpbGxdJGSBSnedVcw9SalY9WPcsJ4Qo7I+fscejrktrBg
48OduLuP+h+T4k44Ii1GyRt3czC617L9FLVdsZggFewiRQYkuxHlgyrvJbO2Wfkw4W0Z0e0NDPlx
BlKaLbu+2ZcLsMJQsnWtcoZyZ+IGtZs5FBwdba12vJsACNW64nQKqK3kTS5vh/HQqs8IkXYdsnIE
gNp43Yy2GoZBAenwIttZvZmQaMqPufyRrscejmQDjnOZHaocuT8Igs+FkcOHVfw1i5ETDe8oAard
+9RdC/Gj0D7I8xWiWZO4Qf+8jpl0CUzRkZrENpqNHF8nEBr3V3H1wGSzQ8HGrjJwhBYgVRRElde5
3OsQu/YBoHoD3v8y6COMJw/ERlV60HMnSWVGa27jXrlr0SVb+6DAbw+bPjqkkEhbUnIIRX8IUYK3
usMUbRP1WW/ucCv5SoGpDZr+fQYfFBbvjJN81idiP8FZzUPPRImFxquEKylqy6mjVwCI0CKvu2hm
AKS4QR42qGlDtd17rn9oVeYUq+wZaRFo9Wa0gOXKr8pSOor4mIGFlFDrjArVKePGl7pro4UzIH0S
49s4vJ9ysJ9QHkfSdS3nnNvrRdeCUkExLIwAWdf8osppDMNdwAV3Fk4zK5xWL7xSv5rm6xqXl2ST
CwubbRK0dc12MQtXhfJsyQ+C5eXErHlM8SFfj6umHyLxkHbFfaEMxORKdlOGT1KENmlkugXrNWWp
t+poEYF9V6XKifUXGiC3rTrthGVxYnbISI0W8iTtblqfFB5Jtc/9dAoP8wzDPEjhbH4ZxMWJcJcj
Hg2ksDk/tyvuQM6fVuEO3bnSMm0jTjzdOMjhm6rkjl7JL1b00YXbtOmfjWo/59GtJiC/E1+LS2iL
0s0wIl+mU3jIf8SmaEMoMDybaRtu8C6zp87oxOPU53zbaQKFYaHpFtsMFfVJmTSy+mGNEWyTAQKo
S3Y3CPdTUeyQ1b7VK8PW2vHn0I/XlQyIt4etVNNnOxTLZqdnzW5cpftMnA6Iqh3bsXlEdN43x2bT
9NGroEQfvYWfmsekcNcmH5xcWNlnyXBMVK7dJK8PQF32/EUBjT1Uaqc1iKfoqMflLg1F9AlUPP1c
7SgBjDI6w1Nvt0p5U1Snl25ZI6+sVlzznF41DQOpg7VXre5jGqIA3L09QCk4dpXXhO0bmFcCg9IR
ZuV5leudpKRXo7AblTJo1qMs7bMifJR61sXINyE42hIGBludo49MVPapXhM8rNGu7a665NA3LEF6
ADNsZ81bV0K/mfwo5ce+9jLBz2FPlwd7QM0TTyOPu8robbGFDNnwAGqHw2etQHBRvOP1LO1mVZ7L
TyHemmpM8/RTlq5C/amObSN5tww++2keNFttnB4+msoRy7cV0v7BjzVyoMG0LZhqtVv1xehSG0UJ
Z9HuBPOeBw9d4UzZVdNjdyskt0J9LyXHbAnkn+XrpDmJ4CcnSLT2yMOyFoGl72PDt5agKPz8aSlc
E79DaTNxZeMmX/2BrW9ZQg1moTtJu4lVFzwVpejstTT2KswEDILN+9o8psOu0p1sowaC4ama3cou
x28cfJmRl7pisCnkbtpxu9Nh+AoyCPte5NIG69aZNqxVmnkfNdch1e6nJLRzEToGJ1rsngw5STdF
tTN0b1USW4K/Qs+oWEJrq9Ywo9uS5pXynZY/rjopW+yg4VpQFYul21D9iAdbR2ra5f7JIj/1XpZ2
y+yNbeGkSCHmiwNsV9c/QUxP8FlJP+L6tjTeIJtooho15B91+zjNhduX7zXnPLxTITTsPDROvXHC
Y/PGrQPCKCDqNHyiPPU/ukbzhWRj0muDkcIu+aX8156VlORHRECNlBmRmqDFE6/xIDVKoOFnNLxN
oTMsV1lDtZLW6vKWwuUkDY7R3QNdGIebuZCA6fvJci+vr9awmRCX7V6aXkTl/bNCFTHXS2egh6gX
Cz4pQsI7c5qUu4xUjRHFni5DPh7ReZYIpsZ9Zzhgw2V1N5WRCzuGLQyJSzBM6NelwQxMXfIb5r/3
sIhP1/rr2NX2IARN5Q8ZYtbe9KRXHtBIyE/IC4CgwzDSAxvh9tiVybNGut4PGsxdBZznso2yiw2o
GEaIB7PlATDhNE2ptsSDV2l3ZiHi3VUcKrHZ4JfDu0ikzJMaM99fEN2Ao6XMthUNWEOv40naNMdo
9NU2UCUvtfbzGiDfmQGEP9RUKterTHU7FLsQhab660VpZY+zyyaoJshgxYnNm174MNMd+WlmOuFi
o/i6V5E8b910cgtyspmsyC1wj8xs3Smv8T0y2f3qGicND9eqn5C9bD7E9SfoDAly45M8gh03tjr5
+SMhZ8k9pzrcet3oi4bXUCoR7WHGq92sBTHVNTN3RgQE36nmW6P4VZdeHd9O9bGwNtmR/Qi5DVPl
lsJTTpmICbLRj5PYpsGW03myR6Q+wQybToy2LqHWeoi4844K8FHGXz6JwqGYaAo6QvnS81TUMsKU
XMVAepWYNFSgAK1+hTE9u6Hy1fUw/IjhM24wu1lWf0Rt9GrU7jjUFqTR5QYyZflXBMP7aMvr1nqZ
DhnMJ5/WauuGh2ymarpSfUSAPJK2TC9rV6XkJZGnyQ95x6Nlx8+QGmpkoQVvmy90OyUJ0syemDoE
j1a8aQTyenioLM8cYLFAoqq45Rwm9VU7BU2+iWqnN65VaS8r29G6mparvHTzEr4MJ0HdBNSFeMNF
mZq7Ge772M5rN/kV9y9ghU2DixOw7Lw3jMtc6xCIsXjiQ5U+Q0U4FYcyukkSZ7orJ5KtA3BKcAi4
nNc4teP7vDuEyT6tdy3wbM1erB+qGgzyUc13a+5BturHMEHn60HcG1f03EmjOl4d0a5j1c/zB0lw
kxnNUrRG/aZ+aPqgEwew9Nd4x/ZDmfbVHZLScuUnzylqgdUOJOVa3Yy3dWqr5T7hgcj2You6lWst
u2ZfpM8yL9vDNHPaA0l2W9Hvom1bboDMRNfd5/JrqLaSsB3x6623dA/ZQK32GgrTTNt185Wa3cfy
vQIZS+HIySf/uLxrVFy2EytuGli0FhZoSF9HKpWqp4SbDNk5WqzoNq9HNdyI4o10CKsrcTtmW7N8
MXQfXlRTPhiz112dHrVocbrsIR1Vu2p1p6/f9CbIeQepN606F1y0pe5XUQ9csuNqHXPjqvt1GvQp
ZltU7LkjUvBkBmJrOsxetwhOKu3bdqtTqKAIN20yzhiKg7ONwi/0KaOQe025kVR3kVRnNbyVC9EW
cOEtcWAJyOC+maBTIRye3Cq+jpE0qdOBx2u7Vq/yvGsmO1odtXJK0mSSm4+03oqMhvZ7WXXDJ0Fy
q9bOb0bxqlcfe6rGRGuyC4dkLzzIROVohGSPpvA5QFw3/ar6x2H4qQ5H/Kz02slwCi7Htg5KLhJi
AaJxlzT+Ut/kc2Bqr4LoduPbKB5y9VNt/TbibDorKq6JXSVur9GH6Z3mveyDHjYBCaQKws4fDf+W
TsEVsYzMm++6zzy96pBe2E1PdWlHBxxs3x+V/M7Md8JwVAolqFYe4q4g9d8Y4UZJUicKn4fOX5q7
vr2O8QfLgxQ1frk86fWjNn0m3WM2/BjjB2FanSrd58U1dDKN7qbdQxI9p0Jg5a+pCVkWkMHqQRq9
rLk38KAVop7mR3ddgwYW9lVxp/ZuGO16ibtGDDBYhbPwhDTBQAVF6Ga7GF1LvLG4GJ09m59Abbvw
0KAImm/gDVpcCJSEylM5wGbsaZGTZz+7gl5b81zCDSZvWlzMYP7UlacVxFKx7oXMXSw/gQsd5kjV
k6z32tjo8bEVrypP1EiovVmGdOFJXKGROsjFo8JjLN2jcaa3P3SyoKXaZN1eZMCpWF3BYNoI9WW3
X44j5IDzNlpu0xGmGGI0ihuLfNVN96UFbYtsNyMKvam7LJ296Dst6m1CYHazibZptUknmLs+NXqS
ervP6r21eiHYbv1Kq5/GQ2qSQx0LGBp049YkTV2oGiT1tm3hqGL6KZvQrrJeGkSu4So8hAGVjr66
K3DvLEQR+fqdGtJS2IzD7UqCm12Hqm8ZKrMjQYSgA29tsjpp4g6kHB5JN0q80gfJwZB4RbmVWne9
T3lO3nvCrKsQsmP8KmKBjaObGzJmJd1osFStLtIb1sobJ7py6a3Tvo5+Nl1u1+I+7U8vgFbj/rpt
PwbKR8s/2DhpcaS/5BXIOkcbaTwypBLDuzReQQ4byQwI223qjqJDIqod1PxqGII05hDbufBwiriL
10H/DAdnSP0Z4bS3qdtV3UNO+DbNNyO1KctNMoLtA8BfKKVOIyGUyWZeK4VqHLhZKaj6jTFwbxAn
e2uihy6/LuYbylGVspFHVN4hLDDNIJafreWmGxK/qlLKTPBE6duq9XjPGW0e1kDV90L/Emd3Wuqf
KldJxsNmoeSgbjWG0szyPZ9vVF6wU8FU/Uij0CllKifQjUNd1sgB90Ue/DT5mBZvCQ9Kv2ll70ST
pvHQ/SxHPJGbFS6evXydUU+gXmZ3lp9pPsUrdRM/N4ysY4kQOYaaS3jOod8fN6ycOAfWsNhl0/st
K6qj5am7VeauaIVYtyjeCDcEQi2joZmnkBa1u6SECe01ui9kYiVkDCnrCdtM3pujo8UOS2goD0Pp
Rq+LKaMHdT1QClXqpyQOINovrSuVYmUu7YsZbHL72O3gAnGEZmvuNQAvEOzKLPNrJN2bymK30bEJ
eVGpEHXCtQIj7hoetIZ66uBp6UZo4Rq8W6wgzW90y03FlM2Gi7DkhYt2WXd/qgOfBr/sk/p6G1TI
t43uZA6wIp2+CVJACj4ERJqM0k0YuXO8qVcv+TkO8CHldijfdtF1rvtFuFU4WrOdyn667nLttswg
P3MYLiTmpVSn7eENkgavULdd4ob8jsIeDYSnHsY39UYlOy/8Di4GMVjjbZfvKyqvDtm+TjibbBYE
NgxKlrY+Qe/ERJSjwFFB6TQOBmr6TXaQIh7bw1q+UAS1xo9VDKzmaVIdGYrDytWT073kgxJkb/VD
gixJ68io+UhPE1kVxbql0OziQ7Ak4CpPSxdM675orwVZ8VZYrQbqbEZo2mgNQYVkt8sPjSIe1Xnc
zK9+fE3XTdzcDCSWXLvwF8OHieb1n1rp8bAIBNSqZ5bBKb2NDxMB3wOUN3bYO3PCOqhejC5VSLzV
DbbIQzoUDxIlMHPYk1BJxWongGfkzfTM8Zlrf2jQd9bImF7GajNEZOZ4MtK+66qgqBRMry3iJI2L
Yp1+J0HCd0zNn0L4kIgD2vWpnf2qRFv5adVHfNOQBXnj4lC19nqs98LkztlT0XlQNY6Cp96rqdfF
bpu7dAei9lYi15q2BZQqZIO3TIKIuYP3aix/qdym3aqcQcOb5OOiBQYBWsQu+CShJXMj2oc+3y3S
z6yh6FQjn2Rqbor3jWMVYrvMWanorkppjxkSjpQ36/Qok7135IZR9DRXMse3sOchptollQ/DmGyU
muBRXgpqDTDeCb0HFeZBSud3te3daJhvJv67Ka6F2yTNW3Rq+bTwiW7UTttZmfFOD2dyhp611aYh
DOCGfEzM1PBkWB18rRpSZ4RMSIRXrFhjJ8tWaZtksGwuaZveVVFOVjCKNaVcTYRH0U5LsTgmi4BW
e5/ytyzaJ+VAipILkCG37RRfr1oaHbtQJTVTM3VZ+fVJ2W0VsRtP1G7h5Gtamu3Uqdpq4kipProH
52cesnzcyFFx0/f1GFRA2/eqSMU+hHUOhy48aCVqqdbopGolwA0pelq1eGLe+JkODaBlHVptMWy1
Mh8N7osxxru5SO4FQ97mRetmCs+BTDW/KziXbSZeC0LJsB+leSj+Nnk2yn6RpQ8FxBNXxaofAW/+
GBT1Me26XalAEVFZtwPqIU62Evem0zbWzX0iGp/wnRJNZK3mI+IFcYXB8F2vCD+HaPyVCOg5wM9O
id4Sd9Yi8udhX2zmuf05WG3uF9ZEk9qKjkY3dM+G1eQvaqOXV1JMRjmNJYKb/OC7ruAhatOQrGta
9E3K//ExFjgVejJNR6Wvhdith2Z4MBNVOr0TtA9ddCOryTa7Kk9/VpOQRFdTtE7GrlCga30CTVGN
d/MssU8SdXsckxzyaxdY8qT7MhvmMJitPBr2lSDW0iMjZjlsc7natNVN1i7kJ+GULRGwFXN8p0Uw
8OgLUoTFeM52rRG2opPn2YkmsBUKyxHTTH0f81QmT5E6HitLkLT3CnK9YR+JVZL4RRdTWR0NraZJ
sibdVZ+M+UtSDNa8gWOpXLYjQng5/Jwl85NqpWXirxY6D/op7RqRL4lZNe06XRYGz6InWTF5VA3T
cYrmruQwnvxoCf8rHK9SVkOfFI1DTSsknMwgsVgnYq7QoNifQHW4O4FT8/0UtataeMPSthQmh6qH
kc9ZFbE65ephPck3Chy301MM6QbZlmHNhXVs83kMt8bKUdlkxhLemU0sJ++A6WYUd+YJopGedi1C
1hbtTAaS50GtGY4vIY1x4iWBGSC3lOoUhkDDOcw8UnVGkSWuRabwqMnOStFQ3MjXQtoaoVUKkVcI
ZkY+JSiFFv+Q6qSc76ZEDtvnyFDDvCU3QujN9Mqwaz+qNpPCIE4qCqtl0k/whqZj93Md824O2lJN
PkcpHX91Y0KHkNmepeSSzag8EnMnVbpVLAEiS7sXTKui2Kj0Y/chrbEybsNeCpUPQ840wUUNWND9
WozrNIgGS/D7WYEiUYDqZXAmWUU8ADoeYyLibo3EV2chrfdKpamdnY9CpW1bXao3UptHxzEBguQb
Zs9Uoz4RhYkT49W+CaFhXNhyYlFQWDjRpS+BYoTtrqrH0GkiFog6NdQEbq5yEryyGOc4gMJ3KfcW
ykjpg4YUtOq3RSrzrHWpnPh6koavRSJBUNwsWvhqioP00UwaL3+RlPLs50VHD76WQPAHM/qL9Ubp
xUY+lmVn7pSe93teKtmpijnZQQ9upfswgXDCk5t8ohVQ9H3irMJoEOeFiTx4tR6GDI1MEwF8OqtL
7Y2VHLoU05OXplSi9xpG5dm2xDCpnDHKdfljKs2+eatrmUaBKepV6KRRz5isOPK/njWuJTIx0KPm
P+EL/m/SzmNZbqTHwi80jKA32yLLXm9kNwy1DL33fPr5eP+J6SoWozjds9FGCqEyiUQigYNzSK9H
NSSm+4Yk/MhSQjUFBkF8rSD3RKqyRFnhkASxrzlJ0SUQ6HpdQOMmKYov1QD98l2q91RU9b7qh33G
gqpthgNmz42SjiFb20SeAwVyAmIhZp6nkGrKtx4/g/HwWOIJ0rgQLm2EOq8tR/NiCi1lKNT9zi8C
/afbKBUqt1WnSYcuE12fCis0vzRbjfar6JdJPnFluie9z+DejcpypNfpawkLKjNmSGjc1cdIb8uH
3h+kRzpcneqUmZI3274YKexqCVzD+ywEdbBHlGMonaSUxtyO22BQ9uVoUceTCCDKc6xWoXcw5Kof
HW1Qg3dNSHQyr6Klqiw0ZVpw66haMjHGaqHtiijo2oStHDH2Kpla3rkVfI0FetgU14Gev8tCmzf7
WooQq/PbI4K3zXiIepAYn8uxkCkJVUNMR9+oh/e0lRw9ioQXK3SH717oj4/AqGoXwmCLKfekh6kT
deTIF22thwHaGdRWqndWytV+UFO1kV/0ChLcFy0z+6Jw9Fgbi+SkjoMmfPPKQez/VB63wVMdKW4O
B/CQcp6iRNc6eouW/levmFl/z6Qf5Kab1BtraVMUDWlsppZmAdZNhW+5YwAPbYVnK/GL5MCIUtB8
15jX1171QgkgKUxES9gGnJ32q+E1VQCzchWVu8pS3AzPHTtpqzVQsjqxHobvcgthL2U1jalaWa3J
EcbcSrisYzfjRZ30gtdvRdnqQUTKfTOhSTP3d10PVnZIdaiR7TbK2swu054yReOKMcrMYU8zohHz
DhhoG8C+WyiaNWziuk76rSDJ8bAN08ii3qS4hnJQzI6iqySMYUr5zVIkyGcLsT94tauYVMOT7iXy
1Co6DUrgBds+M8ZsB/xDykEjJ4TFQbECYA3hAMg2bbrEG+5MuPNM6mHJhNMYPACSv2rPTGplUwz8
O0oWDUyaFGblYhDumVafnJhB6+AX2+rVsAOHXvurNMgjD2mIwjlafE3qDr87l7ZWZxuDEaUv0F32
4rhLhMBUjzABcz/dy8oQaD/LLqYcnSYyTIETlXfoFTRpfLP6lmpFC4urBAKo++4LefbLi3RxfAnH
uqXzgwpVvvXqujScXknr2ra6LBA/q6ES9i+eG1D2igpTCXdZWtIKLwy5sb7RmJRwDA8AU7jJMiGh
GB9r8DMnpQvTUOVVTcjbKFGGXS2pegj2oa26r3qQWl/EpqdEZ4mRpW0h3WamWujiPH3rTKienUiM
QDQpAFCyNOgHWzcq2EuhZIkYG+EX+I6OIL1oWx7Ea7bUKTGcvoWpp9tGM/K/8hFqs03S9WNMByJ2
NUeUhnawBVWDA3SoSys6dn7XVnvVhfSSWk0Rhk6aKlV9B0/UkL7WhQIPdKxknrkJQ879fWqGQ711
IVwfbb3h49jZELWmM+pxCHVg1tKsA7Ql+FtAReZ48iuYuLdC7zdARq2RpkvrJ317DzoWdnxz8I1k
C3i/n6iM6r6kpFZQ9hkDUFxPhZCFxaEzs0J4gxFUNW0z7RDpS0LIe2nf15bU8FDXy5Psdng+IEvD
HszWpykVpsKnxvRb1iC2VvNXWgmZtxtj6rm555d03cURsutQBt/h1uGUABDznoKyVLw/ldS4HbmQ
ATDYcaMo7XaC1AjpVo58I3OCyq/8rZUUn9W0Z1H3QtoLHUFbiysTUFoWQ4rsDMXASaRWbsa5+GqI
BPD8jkHenurrmHeBI0AK4T0FstfRCGlLs3vRw1x0P2V1b5p0hztdwm08sX5r6rRXXqs6MPKtCCEI
/bjIC3nQoSeQJ+8mNE+Q41hkmq+RGnfmF3msjJcw14RHI3HVksRhkMKH0Q/z/GduFVZJd5UhS4eR
qU2scIxfczQxKOAOORmVt/OyUjO2TZ2r0bbpBYUXI4TFrROOcqoeEeoYqpPnwTBxxJfhFB8ETbVA
nnsmqrJZOrjxUYqGPtxF3ATVHhkoV3rKxagWnhqjb6VjripCvsk7SX3NPTP/NfAwG0AYqH9CuXsb
h1Cz/aAG+i1T+iD72sUN/MIHBqqkyG4KzzMOTZg171acdRIQmKCo//gRCeUuG9qGRnjkFvq2gSmb
16bfC1CtEmZQVEqrMXvgyWWUe3QLgtrJvBLf0RS/hjVXqP3xmJlaqR+SQaIu3OhBnfLUM5TnQVDS
8s6AGmXY92NOziT0nOe7AM5/414y6whMUGeosHp4La9ui4RXOTZiRDvVssweplfZKKliSfxaCL1T
FfakkJyaWpxa/uyMPKTnXIVg0YJKk8uj2DQGLxlOaekgdBA1fPRK+1a1hSrv5U7QzO9yEueIMo1D
lFIbrqu43oOWFi2nNKs+JyeQ4vREHmUFBysJde60VAmjYjskQeRv+igetL94ArB0QWsAzIycQd7n
URSnQ081Nlb14dCoSU8W69ZCUO9zbWis2I6KUabGP45++TOPqzD53gO9KV8rLx8bb1NA6FW/R7pU
UJPmoaALXxtEets3iJ/4b+yo7IT2U2rpOaVFiMQbap6inupH6P0BO/hFpwI+bBE6/xKGVjY+DYIs
Njt0AuH6yIIhbF+HKg+zN1wuL/ZiJubRu5gZYc/rwvXl3Km0ZiDT1s0K9Ics9jx8/isnK3Ojqakw
xfNhy2oH92gOhXlfivzTvSmog/zyX1zxbllShdjgzoVFC17nuCZdAnFmqyaKZQdBrkOiRmgVnBUg
8DUOdpIogbyOCCvJ2pyPO+iUpotihp/br+aeIvik0zmNCgbyJniXnWhHleTfmISpCepEUTb0OYdv
3A/M7U5DWjFA451up+VesN3daEMx8kLD4vfaYOIcbw8rqvlBEfcfg3OiH+IpD5Ucg0BKvUksvRXs
lTXNh0k+TEADCC8aoteo0l+CmmGmqxR9wgOGcO7We5VhPkrTadwM5DSB8MbIUyNQ+VKlR7lMPYqM
qVx+a7QkGne3f8oc+w+7BfRpsPrqmgWBkjZDq9dAYuIEWY7NCOxKcIdvBWp/9jCYykakzrf2Med7
+2EO+m9ZVzX406wZmnvIRY75ZA545lR/gLzBBpy/b6ldY3A/ONTfd2tDeItW4XY3IInToKmYQPRn
45dd0kZt3WdYpUbdSXeu/uv2Ll5Nj32s68zCtM1nFiryR60Tc3XTa9sgyf+SRJ/hOx9glxcazpgk
xNSw+VG6/qMnV/djpRwV4VgDKO5WWSaneZBLrDr++7dzzYkymnisrM7HuSZK++w7YP2NtrdOUEjs
9dfb657POuDHlmgg9y1C0g9bysyPw0xEqIZoCQf6PsvzUyPFj5af7gVBOXaFe5LNNQqy+ejSfyxy
j+kg8UVDmY0udXkfCmTJcEfFtWMBSxnEhxFwmPJZH4uVs/ExWzDbSZb3t7HZ7BJQeEXsJYzRKrp3
93LPyIELkqFxClCaNLFWBQDnnjpf3mxDRxV8LiUqwDt5iyglsM/un87KaUxSIj/AYIw5fTJptoNB
CBO/FYSghSvDOCpRlNxzXZcr85Tz7zRZgbvHVGFfZ2xhflF0vdI3cdpA1DJK393hRyB+9eWI5yID
lbSrb7vhfAhmbmx2+uRMIn21MAaL9H1A6dqj5NnRF75t5oqVaG5ntnU1KiEDFzcdWVmwKxl0uEit
ptOOsHaHtCJE/RXSvb1fd2ueuLbCuSfmaKEYtAk2frUVnqjW26Ez0U6BrTHfJNuz6Qc/iWtkKlec
BSwYmVTuKIiZTR3K8suw5qZ5WTRwljNXNw3FotIlbsYD8GK/RLJCdaBsmM6B+96iZC07unqcoGdH
w7m98dP3Oz+H858x+76KEfmhGHUuXfyKifPUdH+JRi3u1TSSHM+VjP1te1czsxhkzs6kc0IOYMJm
e7lukbehJsSsu9oqX3Wfua2NsSvIO+INc5KVtg31HRkP4JrbhuenZrpGkP9UTRExgYlg9NIuxaig
5F8A7DGTtz5238W2/G3A11qnx0r5dNvY1So/rDFXpRrmh0bcbJVQKWtuWYnqJrw3t/o+gIOBseBf
aDLt/ENpi3fr41zz+DY3Of392T0pqGbnewEm3aq3S2qRcr4mV7xowmREC7bj6RvODulgqbkWh6MK
vQyooVFXQR5mb7e3bn7vfVz3Z1nTbOdUbVQjIa9ROOeIkHXH1qmTk13U0tMn4ettt0tfE82yb5ud
n4MPs2dZxmxpba2FijnlMUxVA/18LupvFvp9qXl/244yTyE+DHHgcUZybrbx8jNVeeBaTUOa5iWI
1CSPMmWIh+TOeHP3zNGcyndgSXRCHWrcR+GhLuy82iSUnWz/x+BQZ3Ylp996NvUiZy2Xkxf2HhEF
SxKR25i4D2e/LYp5+ZaCq2ySP8pP8zR81/8YXys0MeXt8Nv/KR1ouG37PwAi41fQ5vkjVZgtKGHI
GPO9ux1Wjuw8MrNVhsgFxylCkOWK1Koeh96vW2DcKAj+5Zqh03S8GhNVXeFBuLp85oZmVwCyb7DN
RhiqC8b3o/CUKdZTmCpvpl/eJbp1oO8L+qmw4MqXzDXrC6fqYpmzyORNXcSMOeTNcJrkOao9gCDv
Nzxvm4kzB/AWYlzvt73wtkkqhZdO6PJKonGEyVJ+DrQvlbCmc3MdbWUePYYF168CB8w8yg8B0nMC
LwaoMiksAkxoGc70wTtkEoRvzNXcXs+1pyDKTZML/QmQzVBZXK5n9HwpNJnI3PRI3HtRdECTb6NR
Gv/nZjgcKI2YVHuYgr40k5QlL0aarABr9kZSIXz3l+j7zm0jCw+eqQaAgimMHCK6TrPF8KD0G0tu
tc1YMlEF2OBbo1d3Bc1LIRlTZGnk2JGYfLJa+UvQWRT7459jFjznQfgns/oft3/OdWC8/DXy5Zrr
Wo1QcWLCogcGGaGiBjhjJ7fMdzD7ddvU1Sy0To56vvJZ7O8DTS+p4rG/QM/2YGyRzRZs5QBU28mO
4Y9J6dzbmStf9fowyLpOz5XpYxntnzkhZhEJaVNo6E/2LYo/VVa+G7K5xjSwsI2AS8j1UAnTyPhm
H5V5ZJqtNQciirQ7uTU2jQD2v/efhGGN5WfJlGzCDo8VKsDzTEftdUspNfCWmYoOYoqYVvazbu+l
4Pn257o+46RTuqjIlDm4y65OQ526GqKOKk3o/NTWlKxcSaYz2oCmD0iYRzQV1zxk2qbzdHUyx8A4
enISXwux5pk3avTXvVbBpvp1ED7n5ucwBV8l3PfK1qSHPvgej69sp3Tfbi/22kkU0nVqORIaQ5M6
2KXhUB9UtC1VdaO49GOZiEs3sib0K+uTF/b0Iy2YSnKwocx90RBqNausQd04qNo+pke4DpjA9Q7a
rgTxsjGPyl47mV/pVDf3mj0ckZl8hhp/j9iF82uF6HmKZrO9hvofOTQFjiD+mJ3GMhS7bpT5LX3O
PIucMrjYgIqllZ7Z3QCmvGvCQ2cUTHx6+j/l4+ND41hoAUg6+0DJ5XK/K89T/Bwx2k3E1KZQ/3Dr
t9sf9IrJ4sOCKsoQPIsKwN7ZA6yvtTxhTk6dMMfwBDCALfs2MGF74gVlQKxwiq9F6Yg7BaLn9WTr
oxgw317iwf/an47xWb7eBUoayRErVBqaXzZNgfRo7Cbm89RHL8+Wf1p7oPTbwLGOxWFl8Qt+RiCC
C4cPPEndzW6yWhoIHX5MzkFzsdwEhxhxxvrO7Pb9XfTAeIQj2cwCvAnCgTml28avL2vuNgn9Cjwd
QYD5/UYjtFO9UJM3ygDpypPRfDLXaIavQyBhDzQfbxXWhwPN9jauciMCGrBJVVC6Fi6sn+SqPNVq
uHJbL1qCuEKeOH8mHbdLS3UT+oUkYikaNTu08iMoJAgzvhe6skKdvJAXIG5DxYy69cQtJM4cVjbc
vC29kX17E+3eAcsVOj6U0YxgQRyAJMc6YdLCp4KpWYZ3WOLZTEXrcnUF57JvWy560WPWUxIOAe/m
eO1ZubCHF1bkSytmR5qt51gBP/HNEIddwVBTq8eORTPsH/vehalZTINnpE9MD1PaYDFyWW40+Ycs
JPvbVq4jJ0A2ThVptMXxmhfFoSNRE8FKZAb5TkN68sV7lKKPWs/rLXxS8oeh/OdbOFnkxodFxdR4
z1xuIcVvOUrGWOYuhpZaNx5KI9yr4yt4iRWHv2KN0alKk9ijIs8jYUEySo7isCEJpXLrv8dMC3x1
P1lP9bGyM1tqnk1n4vocBODLG9pIj/V+rZJzfRVf/ABj9niJU02fWnIAHEZlH8MNL0JccvsDzuQE
Ne6cSxuz/ZRTYxDjaZHVtgVXu5sYsekVGXva09tV0rDrd7cxVQTQTOJkUxSchauSQm+gS0z1Rckf
vXwmdthR+gkMqCOBCaJ9ura86xM3fUGTF745SUlZs6iF9HhlAnQCpgyJCZi0QwUHhNiR2AR3KZQe
wZTUPep6+tvQXoyYSeEmeDfgIWiBbDaWtHJerroBbDfhmiYkVEAUl+aFBzBEbVWPQAHVvbKzItuE
o2Vn2VN5QQedD0/BKv3/0hYoyDtQhiW6GfPAje+0MMFNQ7ZG9tdIqclryl9jCxqRPvyKN12HUb4q
UAGDrgDJ40cqcH7VW201RBpwTfeTeoI0S7ApeG7lJ+HB3Hjf+j0iUcVm9Y5fszqrahipIDSSgVV5
3zu0XA8aTAO8pYZnbT/VtdUvISO4q03l641Fw9pU+Z5g5q7zqkqLu7zyMKvu9ZPVbkTGTRimfWoP
k+AgWFhE+ZiPFO/Xv+l13L00Pf20s32OU9NMvQ62OHVfH6WDfpyqrfmqAOCCu5oiTLB0mHU0iK4I
C+FDlAJJmnxn7x3IzEPHsvUnTNl2uqoxtrSoc2OzRcFwoaZUyf5nUXfBvt7qyIGvRdWFfHhaFG5q
UfuDvnkW8lAc8Sq/xc5gj7v0Xv6Tf8teJsVuCMudet+A7znWNtAV6GO3tw/I8hL/Nj1LACoaWUkH
idbHfkanYN/tIMvZGcfbZq4vjssVzi7/RofbIlUxY8LY02Z3UbWm5ruQo12amH7CmQfmZdQxW4CJ
dqfsfHv4RH6vf0hRIkW7ax+6v+S1dHrhQr60OcWBM5tMN8RKM2Cz2Eq79jliZm84TgEGzL4tO/Fj
TMcheus/0eOqnpO3NfrtxW1V6FajTCgp+rzW1+ddEoTjtGYmLwbpOer/3P5u14GMBZ4ZmG1qbFRS
H00L7CvhpezTQ1lDFwOu/7aZ5Y93Zme2kXqq+F2oYyf63DuMGe6908TkOk49QFvdMXO78gxb27nZ
0Q6jkhnBj4Up5PC0vhmNXFnTdJNfvjIv92520xdp0lWjwpqmUCU+BC+IWcNLQYmZzA1dvXArfHOZ
ka3szthQNL1tfvFgn+3o7ArSMw+gmov1ZkgZEPDvk/SzzJMsYzRSUl6UGm/9ftvkwp6aqHeruj4h
mq5hVCCnFcnvx41lPARQesjMyNy2sOCOFxZmXy3qUZMAl8n4XuS1TgxMf1eGqnmXyp2+UqSY/qvZ
1+P1SgmGhiV1r/n7S4JJTzSEatx4KvOAZmAnxUPNUEErrV3bS9t2bmkWguNy7EItrBkFzn9Fyptl
rhQLFzqiPITOljIPvh0pkuljoHSEN++QOogSiMdwl9iF0zlMu/WIpm70Ff9f3kDCEt+EyDSvc2gD
mpKKwga6xS85pq4Dx2Kj/JaCfMUpFjwdFk86KXSqVJY5ix10vSUGgiaOpV5nzFn51Ivui8GMKUPV
2ie5aSnf+bWjd8n7bW9Upi9z5SOSYRpoLqDSN3/6ia7aAGLPcXgoBBmvsZD9GD61x/Q4ievQSOQm
ADn1QKFg1znKZ/NOPgh79Sm98z/zwJiUtV4NR7xbC6cLkcc0UJiSVQrfnMbZjsRjMOiQiY+bLoyE
g5ia+VsCTdjPQavTJ98HXAojSzrat7dj6YPD1SrSdZqUK+d1Wo+CGrBOn7vC0usXSxKKx7Hq2ofc
FJl57kymdG8bvH67YQWlS5W3FF42x3G0tZV3ngjdaKBZkGkw92rBI2QwWaHvwBk/Mpaxu21xaWN5
tvH0Fnm8IOF1ed97utj7nohPJ+EAMn30jbu6F+vHKlXFP76idvelTL/4XxilI8UKLeoL80u+TRR6
o3ozbqQWVirIEEv1roHcR2XwM6L8ddvaYrQwz8xN4eosp4FjTBDbDHMTZfzo6HYvf8ijQQAxlWPD
7/En/2EtWCwFdpOdNRUkHixg5ZdGmVbUConpKWgPOrj8CmPjdU27V1t4Am6vb9FLzyxNf3+2vHrU
5C6XsTQxQeVyvx3p6TXx97h7uW3oI2ufRwdEXAG/Ef6sK47fINC0vImJDuZD8Tk4FNvoEcllnyK3
tZ16CcLJoqYR2AqTUWwsI/wrjrN0sZz/gNmXLEHMB/oUnkI44zzzEHT6ymYuVNIpUJ6tcfbdVKXj
/CWYMN4g41C+Rq/wk6H+DRGj6sCfvK1fePFuy9VK1KKbnluefUdkzHz3Y3cnkARw2117J3+rNxsY
cniiCQ5TkWsp1ZKTnpucJXR+NDaZkLPYGEYBASK5WkthF/91229WVzbL3Kxc8ca4wEyHsAFsOXZ0
ArMibFvb3Lib8JCf8odVQPrSJTrx89Pcoy9Ai/3yWEQpw0/xtLZSLr41VLU9o/pcGMlPxvJ2LnTH
sZnAWrpG0r4Uwq2p4c6ZV+grzlITrwEc3k0umvvC1ss+tUH4oqWfw0S+80DGB2t6t1fYP52i8LnB
2ZnI03FMmgGD7a4AReDb+kk3beunBhDOdwqn+eo+WX9qnQJq91V4SX7RXljFwy7FoPMfMTs1SjAO
ddTzI/xBO+i17/jDEfKuwljpWyx+1LPdnZ2R1gNR0U2LpZR6n+6SfTMpmK6+pZZeb2wqjRFqqMDf
5/WLdgyDKk4/7KBYDm4ZeHZkM+CyV35on1wY8ux/Os7wn+/4t0n50l+DpszdQYAl0lIhfxwOYSSv
RM/lc3i2qplvSn1Sm0rFqqaLUPG35Xv7rNzRq9vEcCRDHAQJLeCrNVjo6m7OXJSZUzhJp3tjQrqL
mR2/Wa/enim7Xf4Y3vlbmMKKzLkddORlV/l7P2cu6TVaUIYlRtX9ADmVZVev6raFVvC3Bn0BbVko
2rJN/Qjd4/R2na6r2B72+YN+J98LL8V7//3/0Kidlnp1hZ59gpkDy9XgWhSIp19VPE4N8A8frj/n
j8pnmAOQeFlDQy8fzb/3YRbj6cWFfWTgV43wJTUeZKO9j5p2Gwblyo4vVTIvDs0szDcDQ8zd5MHu
g36K7oKTtZWPyov8tdzUdvxAKfX2J5bWPvEsxJt6lykxg10IFbrfoVneR4fxCCoXhr0tZKz3ykN2
L/0RTjBAeY7167b1ReM0azVJpdJJ6fbyvALwgMQlwXjbZv4uVTT5wLDhu9eNr0Fb/tVZTIJV1VPh
1ysxUJ6O6ZUPTc8DcJ+UJua4FV/pKTwC3yIIwkFh50/+EySQB2gT4ChKvvqPohM5gsNkEIRPBwBQ
T9o7nH1rBacFpCM3z9nvmH3vEXUFWTb4Heoe3k90rGj07KCC2PsrK156pJwbmn1nWB/kJhIxNPod
1DPe+No3YIIiCaGiURQOcrEmDrIcKv9emz7rC6JK3vjJtMft1+xH/St2oI+wy632XTppp/Au2sUP
4hp2c4rwN77r1VvMlNMmkLFZ8taelOu9rX6sdsI+3nYH5XjbfZdP69kKZ/fNKGeySQo0dXQ8akGk
uZmtHmGG7Rx3o30KVnOEZYtIhEzNXhByxuz60cfE7YIYi5BbOdOUQmFnDwlY/UmsN/+0VjNY6LuS
yfP2opfNZB5kM5cntI2UQDfyeGQqQtrlz8oB/i/xaTzpO8oUw1r0W4jslkiiqdF+pP86nxUcwgrs
H4Q1nMrecU8QO0yBSLB7tBG79wTay9M/Vh0nZ6BSLjKaCEIFqqhZDMobqYrqqV7Q7qJXafNXj5Rc
jx7kVqO3wtiDfdtnFp4LF+ZmLqMxDp0mKfWQPClfLK87NO7vUVjTupUWzsGFmdl3U0ET+8gO8KBt
pE3iQiuqowOSPfTmThQf/f6bYXyNkVKQMB1Za0qTC/fl1H1g2p3Qal1V+Vy/ipmVxmskdExSVJa0
orR1CcgKjJm393N5pdP0Ci0JTaJlf+mheRZJRjrJy8h7ijtb6WBsk3tIgslG/rkM1oez/G1sDnWo
pJDrmeC54ai4bBzVgrACcK9p324va/EknBmaeaUsd4EBtplwXYVbpCHghFo5bIuOeGZh5ohjWxpd
FWEBgib4Pzr4ne9G7+3/t4yZG3aeOqTQNA2bDrZxXYIOfCUEL9VTmN2ZLnHWco1LtII4U7yYZQR/
ZBQ8vC1suHF0PwjP+h/tkOwZ/yd1MpyY9xzcz4MdyicxQ1o8PjWH24v9qLnNLp+L3zK7zIde9TVt
2lIDKJjs5NDxOmrntDt42k4GCNIwf1K13aQCPf2w8U+GFgsqVnb7p/7sMcaOUgREp4/xj6Yl3Yt2
qb1W/Vn+6n9v1+y06O3gDeX0QfwCYRSKTBX9T0aVV07lsvv+rxl1dvVD7RUh7sdOFLD9+9lva/hx
e68XDRikjDTGqU185B5nBTtfNsAlJ8EIzQuDx0ESfPH7bCWZWIxiZzZm74yJ4i/MI2wMUncP1di2
lpIPJt/aXCtar5maPTCMDAYys8KUoCVfdJ1RvCTae+Yft+x+/v82buajYVMMsSljCUq5hyyIHut+
Lamd/ourY3C2bzMfg6J+0JsCEx1tYVWstjW0QVpU7VpIFAsZrjZp5eQtvY5BRFoy1ChcPEzhXl4C
ZmzUkIbh1hqiEZserElip3fyk77RTlA8vRjPzYqHL2W3FyZn3gFYuVd5qg3kDTLzLbt4x7j0Rn+K
H2VgLqKjfPK3q1WAJT85X+fMT9LaagNxMsowwWeAcG50ACpMz46C8UuT2ExsQi6g2MkqVmOpqHux
3pnjtHXclFY7rVfdlsd01x6Ce1htHiddvPwx/wwqnoQp/FSuzhhMwWLuT+eLnvkTj7ggkWIsR0Hy
nVE5+K9DGONov26zKt6VVvkbHu+vgk5XbfwX/asJV6lrMNipoLNmN5hSBRbUhBj3qtJuaPMGI2pP
wpOw1hlYTLXPLU0h7yykGRJkPWYAC5yGJo/fpPflCATeuxch8+3QBIffGxr0VhqdRDLWDtDSvXBu
fHaAxgLFscTEuBttRG2n/ile0cE6pF/kn7K3T39IW/h1/sWkD1C/s82dnSF/TLvBmo5tH0wsxS8t
tMC3w93Sg8nCArwNlmZpfMfLXTV71DcCDxO63H0XsnqnVMlRF6HPj2m31qoDgcwpj8x9GERvccga
4cmyIXT45wMUrFUDbWgx3zDFqcsfkpplB8Mb5Omjp31Lg/Y4iuGnf7NYJieoqJB1466XNjgnotio
LBbS5m1/3x4nSDrvXxr6xmf5sBbol132zN4sJuijXDH7g73w2PzId/BoA84ZP8N9vDouvjCL9gEL
tVToN3j4zvu6iQI3kWVga3obNq/ZS/sUMZgP0I/XtvRZeoi/55/WAu5ivDUYY/wfozMH7UV/BImB
0T7KUGSInSJ9cr2/zG4Nkjrt1FWMOzM0+3JwZ7lh6ZEwwcJ5kkFpukHnjPkplN8TObW1YYWzYvHZ
BMr2f1c2+3RWZJaMdmFQMNL3Eh7dAXp5SzqNyKho8b6EQ8tqfhTSADWzdbCqpxVXXUrgzu3PjkNS
ikEsT5+zfyIhp1cXvCAp+kxWbIeHcJvu11Bxyxf23yuec8X4Yc3kUfjhQO4elZNP3stGsOvNt5Tp
aXOXPqwO1iyfDxOSViZEGOPWZsEnVwUzhs5p+AB7Zaep/zE1PtXD+mTIUiWREUMVa1RTpwrR5dk3
oNhrkdeEd3kPuTzXc7UrjpOl6F+F1DNL8qWlopQsD84dlMceEEdQds0++oSIkG28eM/Z87/r6l4s
bXYHCwVDhsP05dR9t1Xt8OtUE0JQY5M/TplWhA6u/Lrin4sH8myRs9u4M9VADHNsBsPGaDb5Md95
W/NXfepP7n1vQ164nWhABoKqvhbGF6POme2Z20hirRXJ9ClFXoO/fJ8StXJwne6b/6h/hSCdx+u2
fox2q9W+aSOvotCZ4Vm4Y7luXQUYrqeXq50ilMi8b89Ek2a3v6sv/v72Lk9R7Za9WdQbarW2/Gmh
DdCAxviSJrA4GcmmhN4zadcQb9MJuGVtFvJSX5EAPWEtPCavydY9/myc+BU2GWftcbDmPLPgBlrG
1+IUS1X5qsY1VOmoRRnFNlSHfQdRe+dGx9s7uRzdTJBWUKxNMySz459KmRXGGgmciOyEukVP854I
t5UZV0HiA58JNtpn6OS+dWt450XTUAow/Qswkom72VeMozFtIShBJMNBQBQlOZ6uW24whhYLlcEZ
KnF1BmmCdbi95qVdVnnr8fpneprprss4BLxPQiUA3n2z5N5ELkNJNae3/Mce1EmAJIfurkzgTgdv
7kEGBE+M4MoM68yhfaYQxX3YauRXdZqiTpbQR9+ERcPEZCMbpnN7fUtXJLwuMEtRC7+eIUu8VrJy
2GY3oywgsOG5d36EUM1tI4sJsqlA/UWllrGfOcjKlas40AO+nnhCtBSlDXhxPkDW2p/m6H5Z798u
bSKILkZ9NFVhfHL22ZDGaIxcRiDALNytOpLmxCg3BmvELktBlJMw3YTQmpEPX3pH61eygOomp91C
MV19b833IapgLF7JpJaWA8pQYVRMAiE3f2BUQqx6ugV5bZ4ija6ZyTHJ8zdlWEvur9dDI0ZkkpDX
DFOn884P8LscGljshK6OjlqTv7up1z73Sqf+MLJ0t+IW18ESc/Aw0GcXwW/McZuD6zKx6KJJCvu5
DU5trzxaLxQWHH/7z/keMAV9GO0Cxu5g2Lj8UpKnRBJcoJjyxcMQK0gbCn/dXs71UbJkqpFgjk1V
xu9mN2qVaa3bjyju+uV49IfxVJftSjRa+D6YwLFhC9V1UFOXq5AZuNDbFgYCV6bi7BkQVItIAFU6
LNcQU8f2P1+RPjXOGaoGXDMPRSHCHYmZINEeFM3R7PRnuDTrldhwfT1/DAEysq1ZrGp+hMooqdMG
0h/4l/4S25coRq5HNx2x/TSm/+IDTfN4OJsu4w2z3WsgpbX0AhYTRf1jDX+Kfs3JFkqELObMwiyh
y+VykJIUC9P7MQ0cZkiRRibWVVC7iWjLWdv1AbiFrPzS6szxMk1q8nRiZ6Hz9ZLJh6TJ7yZNoriG
SyhyT2IKhKh8Q2bwtnusLndy17NqUmQktcuTAK1NBp9MZeeaTrWP9lMuhzYfgk3ab5hIVisC19Hw
cr2zXEBW6qZSwv/Z5YGhEhmc0H/MAo1SPqObCxHxOvJr0VXPvu6UK5wtN80HDeEVZCUzL7lv2xbV
3ARty2GboWug5PoKa9jC85l1ToSPuqowHzs/fqVg+B78Mag4fuCh4Sg0NxHkwBZAg0FcHchbqH5c
2pMv16ePY28UXtPDyWerJ3lSLR31U2nufk69cQ+y+Y2f3ecGjLJrNZCP4vll1nNpe3Y2qygwI0vH
NuzXu868Q4Ovpbz+S0TIDmGqLSIsU0Nrmia14kMPtJlRcNQ4K65eu6LNZDCjvfarlh387AvMzrMa
m5XQG3yBycFLhLvM51I/Sh/zmNJ2NJ8D/cf/wey02FubMTvQKWzm8G6zGRPCWEJKPrKDLWcLEjh4
zg0guauI7YUywuUHmJ3ltMxztzZZanwMDkiQeVvAJsdi1/9eZy1cusYAX0wVSsmQGcW+dLRQlWr5
v9n7st7IcSzrv9Kod9VoXz5M94OW2GyH97QzXwSn00lRK0VKlKhf/x1lVU/ZioA11c8DdAGdsB03
RHG5vPcsJm/wsguTxgV8pfow8IW57dq+vCQSPkArO9U8dRcjakFYC8mgAQmUk6XUUigVGRXsU/lm
Ft2rUUbMnmDFsJXb9cl8buEiGpYurg0W/rfcoAZzgjoanGxyn7xJ4t/SnEdGbcGx0YdvL+w2JSt+
EGTesakxJy40/UHBIfDzhz6zTYKc6eCuBI7QKWihaSAE44w5AFEaHNwZz/SYVRCdgYdPtzK+50KB
AAXojg0Vc32JdLN6RwkLXm3g0Tc+/FSqR9fIHgH4WStwn9mCobnyV6DFFiyQ/vppikAOxF08QSLh
95cSbrzCGSLTq1eSkzPXzmAm+SD31vHfaUJsyEEoSUBT+xYEIfwi+U1xMe30m/QeDX4YrRQ/cGM6
2Hefv7pzG4+FTNL5xaOCEtNiO2RlX7Mmp0hVUGTXQmgUFTfZZi5cAvP1przDej3hzKK0gImCOg/y
f/tE1FtOBQhypjaEUpPXZgGB5sKHD7ijHpkY7ZVE9kyuPD8clNJnohjm4ccdoG6oNruXIX+tdQgu
wrYyFwP9D2Yl7psgLgEYbp7ke9wyWl4b8FdyaufB6quDJa1QVCugx3NzHyFmuUrXB/ltsZnV1PBL
yE0MIet4aEpQegbYwbrl7edTYiXMEhU0ocdUUo6H6QsY3Osh18eohc3551Hm9bPcJ989jLe4N4+U
QRKVIsrInwvxRRP2MaAdoDt3hD4Nq2Wdc3POtbA/ofLgYTosxg7WjSlpemcItQw6g1wLR/gRyrLZ
4nBYmQznZhyadCBD4T4DkuAilFOJ0uIcSWPq+5DogX+iFcSfD965V/QuxLL4Dxcpd3B1hAg0uNAW
V7hshBDp2XweZeVBlkW4AcZnvdchOch8oMQNtu0dbS2xP+2GB9b7J5mP03eZLsENtOQSTwL3rq3d
y2+TXl+DYLhlwt34BfZdtxOv3sD2HWtWgp+bE+9jL7a+qXd5H8CfBMKChwITXbN4xJHS15ZcGcmz
u3sALbJf9UywKhfnNG9r3nZQToZEi1NGxsaOqp1xoUUDCsWv7qt4aK/JJnj4T97fX0EXR5jLnVrL
KyRa6RjApngHnZiVzfVcIo9aHpSoQBT9dX59fH394IyVB2vGUL/tYuu5vBHw6gp5BnHI0P9RXI4J
GLouDE+MaFUK5sz0/BB7MXV6yAhNYz3HhpFNPb40ag34ee61fQixmCEmRLa4bBBiRmOOMcycZxuB
IErvx58+sG63QGXe/316RvAh6Pzc75aE0Wea4VZzTgdPosxGw0bcuQImbfrK2X92ALEZoigLHbGT
MpJJUxgD+khx4DkYD+4l4K8rm/z5AXwXYl6C754FNrWAKzgI0cVQfbmhF9nrjCyqd8NGxdWr8TZc
/CdXKeSifz3WYq0VDjSwRVagSOE8wxTvpSP8bdTMKzU1F8oFDgX9nwxOAJY4jk29bdzHweQw/taS
v7388D0g3+PiWn1aQss1j1eqwbMbwWuA/LSUXz8PMB8kiyP0Q4DFRNG6iUlXzQHgfwU95LCQgHpX
dN/oIrY6mN12P317rRt0btbAiWuGqEJK7ESlOC26suh6ONMNGVQBYQad/n0SKq40Hhp3FjSX53Lt
4gRlmSh8ySBR3KTwKBjQOUA7jXyfnDpbmaAnD4NIqHY7uK7Z4IP/ooy9m589/ADR2ergM91XcEk0
Gby+U//h8/d0WjaDfgKKm7itQDgAInqLbcQLUHl2/QYwlsK+zx0tMtufUjdZ5MILexysZFADehW4
5GdWvBJ7/uwPkwSx0XFBERdiUrq7zEYM5tXwLIVN+WBv7IOdoO0bcxUPr37Iw/pANs3T5xFPEjvA
ygBbg061NcMXlwF1AlswkrdOmOUv1PnmaVdt9qaIN5sjhq2/kqyerAHE8B2IgSElBiFoWae2bQ6B
oKaAtBxM6DaUDDY0x0Rcu+ljT7xDLWE/qSgDNcgBRPjzJz1lmwGhCQkyyHR5UJc7aTZNE5z8KqZ8
KAQPNwY8u8Ypg6Nuv6tKctCkiccFldH1Eq/otjU0aqD7F1vpXec1W4/Be1zwmHYyqciFka5N7ZML
7K8vhzo3SGGzWPpi0mnKd4ioRj9sMys76IzB4EODeXJr83Tjj0RuDdfrV/a8k5TKhAUGVOjmngEk
MpYvv7DyidhOgeph1/ww9fQAN7rDSGBaO5ZBG30+/idZ8BwMN2XXd1D8OOlVMW4xiS6JF/LeqDe2
0FNYgxbWroId6soSPjOYs8YKxtKyUEw4QeT6FSmghAHT0zYbswOapCqhdllmYcBk30W9C+4UKKW2
v4YsMpfrF4Q5Gz4ucE4wwT1eRpY5DJoZdBShVJxPwWNQsKDZo2/b3gWQ5YJwcqBNMHSoKslgY1kB
4SRGeJFE1NUKFjmT00CqHqYo+kpKa55k7rNZN/TM5/3MPJWmBXx2dpqrrFAG0FO1NblzKuMhzfIx
oozqcK0UUBBAV6K1Ae0FreUa4IjDkIPmxZpDnQWx0XruNiu8b5JqUVaSZ68oYiKncSVLPZ2UH7/p
Ig/u3CCnzoRvKsyHvLRhUOjgfgEvnM6lK6NyPhTOe3SZsAEuO3POQOG3kCMUMbUxGfNp66SwDJht
Y5XTrvRqT/c+vAJQvOaCAPLvZa/WLlWlQSAYYu8mRX6dlegRKHWw2tQOa01u8kwH8GTUts3QrAzp
aWjowaIZ7TrYJHCmLW7v6LCKzBwBzjCq7HpwM7jAOe1lbTobqedPbdNeqJZfA8Vx//mSP71woE4F
YgyUd2BdZp1omfauY2KGKSes2xw1+f6b4Vp3zjAey5THfq9HPA8ueoFOpfej9sWDRIMeTJQWPqzj
TY+NyfBWmienr3zWq4UECrYhVAyXKFVYEpa6D6YzlHm+SfCCLBsalKSMgKZYOW9OkpXZXmi+RILC
CJbvcnOdRpTq6oHDdbV4YtozrZ8/H9zTz581W5FxWSAwz43fj8m6ZWWFtNIKsP/UMrCbtVbf7w0j
/w9OiY+B5j3vXdY1AXWSGgpXRKTlWRz06tiPw6PZOHlijfrKkXR6SiAYvAPxkgCaxnv6GGwoVClr
uKKGleGUF5PhpjcdFHq2Xm2vKQycFlNhsAnPAuQE6KWhHr4YwT7jgaID9Iry/fDFAF8XchuPafzq
gM7qzM2UNf7l6bkEQxJU+KEL5s7yXItDnjuSwduXmaHm2lHbsSy0x6wJUeHc2xoUFOx0XNOMmHfL
Dwnlr30fWtAoNcKsZJlxVW5V06ZHxsVocHSYvGFAQwDIzy6d2n3LYOlXCb4GdjtdZNjCgYwyIPSF
++ryOSX1XaCXsa96ig2h3bWJXfM4I1CBZpO5z9oCctTZXV7YCbPh3lxWdWIjFZB1HUkdVyEZuNea
3a3kuqdzy3MgKIy82sKywQv/OLcUTfk4O3DDNSgHSkLXNk2Vso1hpmJlrz+9SWPYZ6dGGDsBJYYK
wcdQfm8RBVNmK4yx6SLMwYrHXQHBDPJDz5Iu0kP2tiraevb53gWdX8u7hdpShaOrRND0m/FsHshu
Ln/QSA/C/GhEkK3U4tXr+2nC8/FBF2PqTGVDRxMxu9gL9S+ogZCkgLicvRHd/6Lzem5mzfQCWJtC
NuekMuc5I0w/5pmlC/POJnUbtTWM7v1qtCLFXLX5fI89ZXjO7/FdvEUyMijSwoQD8USS3QCwPk6b
hkXpuLNoUm60BOqLSU7CsUmCInag0TNFxpTUt+ttmDO71fxVQD/AgpqxUYspZVDfYB2FS8OsGtHN
yiOzYIMfypf+pr0pb7VVO8DTE+ZjxMV8cmVldkOJiDoDWRu7Vcv/foLwMcRi+pS5IFpXIYShbfwj
Gr17hsJIMktLAaTnqKj7OSXtJjuswo3Pz6S/hnPxZqnJes5bRJ41rbJ0y7vbOS6NjIP107I2zDp0
kQrrx7VDYG1UFyecaTtKmil2ZLuClTpaJyiYxJ9P23MhoAcI9X99PkKXXcJUsCHX5o2gpzIL62ws
wszQefJ5lNN2NhbH+zDz13i335RtoVvNvBiB+r+FV9rBjcfDEM/GTIA4rTzTPBOWB9msNohcBmQ4
IF8+BstQaBXThGEjPehagwNrzCs2ZaGTXrqTs8K+PbeTvg+2eDK9lY5dKARr5Euhbgr6Nht9fT58
JxMQJXhUmFDwmYWST8oRXl868KFEf3DArfjY5UX6mjqjtXcggH0gk5f6KwFPHupXQOycNjwv0dFd
jCDBtdJSNQL6ntz5QLnnooz0v33XWERZDJ2RVUElGKLYW76fUV/WdpaUWT3s5m/7YT4s4iy2w0p3
FG0h4TlD6mhogS9YRKijHswNiSChH61h+Obv/Vm8xWbY20MBB2bEM/zuQoPtZUtWJUhOkrX5mUyk
sygczDDOxTMhYSRSZohBvvRJc5dVkRHPiGjti8Mi9aO51GNzl0bGD76aPJydHLNkBhCQNqwQFrsS
ursqaCDIFPqWNj3SIKsuiN2zPLJYSbLo86l/diw9A2xEJGOzC9rHtUz6VElFbUz9moZwX80Az/s8
wiljGEMJXz7ocuCWB8XkxWR3ITNQ5zCtwpkV5jJsXyZ4ksiL8rtdb1w4+QJefsEKyEpZX9OXz2Of
W9goboJtOTuHnPjk1HUxDrqLGrHqbZPunY6TSPM9LjZFhepoCLlR2vz9EcU9E4VxG4geuBwtXl+f
QpunMLGmB5uT2HRKexvAlmv/+ZOdmSQobiH9AFZ2zusXFyah19pUUMh16Ew7AKZ059JpPwX14+dh
zkwPGzWSWcUY2o8naOZpMqk2Uli5AafxIofqGneNNXH+M0sNMbBrAwcClMFyvsODA++vwe2kFi7r
I2LkVWgNEiqWDJBLCo1ywBu438hro2bAzH7+hOcGEnfPWfgH/51o1ICfQ0eNlEPYtGBYTB1/EFMH
51enyNfKEKc1GBjJ4MYz6yCjAnjivklJmRFgtCV4uaBxT7GdzORq/oRjDVI1wU/IScbpcVwrt595
RLAfDDRRAN8+7aHLABKMHMKBIZVNordtMnpOZMk1KPpJWoCnM0E9BPodychJqtPUhrLMFmF8AyRZ
qP5k2vfctEJEj6c1k8OzY/k+2uJwQ41UohyKaHLDL82o2PW31cHYaUn/bMBdwbiqb6vrP4+6/3od
/x95a27+OGTEv/4b/35tmOKUZN3in/+6oq+8Ec3P7r/nP/ufX/v4R/+6Zm/1fcff3rqrF7b8zQ9/
iM//M3780r18+EdSd7RTt/0bV3dvoi+7X0HwTeff/N/+8B9vvz7lQbG3f/722vR1N38aoU39258/
2v/452/GnIP81/vP//OHx5cKf3ek5I2f/P7bi+jwp87vUDHGIYl+I149JBp++8fwNv9E/x2VFdgY
QUEe8nVzjoVtqm54l/3zN9P63YFbJA7YeVtxoL/32z9E088/MozfcWSgGoTzF9kYnLp/+/cX+/CK
/npl/6j76qahdSfmD/44/z0L3Qc0D1HKwgmHluUSyYYipqKkbZKUlKYEZ2ZqoFGpT/DyA7uydTei
T3VvZ9U+6b/QyuHlfem22Swdirku/QREDktiZXo6DOTMdMptL1R6raMhD1ORESu34t7kJIFe5MEe
1SYOeXnfGz2+cQJuQlvFrXJ2KcRg5hs1MeVd9vBxt51DUDMru24dR+pvdYtGT73RWZbX7dZQlAZb
25h0vunydIQoozMO/HkEawXIkG5M+8yISgX9Jglo1iQyVG4N2k9QFGO8hF6t7EVx33IY/m48t1ed
HrsdZ3zY+0Zm3ldWL3EkU98X497iHhj80Ui9AUX+qnKMDBprFRwUGlggDkVJdxNxhfXCndZjE54q
SI1dUAhXvy48s+a3Dro5NHaZkk7swAbkdbD6wt2qqQusS1HqWpVMKZKNUODkfGkDZ6ohUc7ZwZmy
Ue5LTrvbsVGZEdoNelIAOAJ2FqmKwnRKN2jTQSdNeunB6fP6pw094utSBFkWutaAC3FV9ODm8mK0
n8H9o8g0Bm/6GuSFfs/TQsGSlwB7CORr110Qx88M0AGANgu5VpV5JDVP0A0BGfNHw4lRRQ3T259W
T0Rz2QizmF6GIkhhSOmnfgUARtqhf3dQYyuQ4Lq6sh/tVhX5Jpc6UK4DyKX4CE/XmleLmLWWlEM7
pFEAjwXji6kqLqHaN6Rj8V0PuGNAPjU1PQa7R12NHbvIRBNAedgYoCjoPfh9UQyXnggIhV9zByFW
99b0qyZoNxhTq29+mkaPXuo+84K+yhOPGMAgxow0urEdQNJk+8YFMTG4yhxX9Be23najl6S8Hn1j
O+pFUJrbgHWFaX6lxAqK6QgHtwZtgE4ov3nKGYYlvy/HqgHOxRQ5lByPAAl2FvzsW+SpP3xDudoD
5PxqLl7svCGiDUld8gDNW1u6nD6rsej1WIeVUAm9FD4nZTsHqvWSbgx4qbVe0loStBwIcznu0N1o
hW5q6XWuplYvwWVg3vQj73O3B2AD/SDPl0ZkTTVcsl3Kh+nCRvvMFomNVLa4aUH00IbI6HB9vfII
6ZyDV7hWd6VjQLskmMq+e9BKl5EuogAh5onvk5Qnw1hMst1Aaj4tt1XA5eBFA52GrCowb1hWyy0j
5QgIAGlSQIxgwNoOP+SgK3ozFP7YPbO6yawNESzXLtoM7+QC4SnmZa7gUNHs3aLn4iuGK4MBH8sl
PsRSHnVjodjYRFQGrX0EUwdV6K7WrPxaNSarrkxltOSKOF1FoamLfucBSw2oBOKmA4kx8Wqe1L2h
IzEqtAkt7SgoNWE+mm3LIUGcpbhmkGTqvBz6bo3EyXbd50L2G6Ov3WFveXlrgxlMWsN9pSbNq03R
jwL5SEtcIxzGmjF1afjGYIS1Y8MpXAd3iX9DRXXwr6beIca1sDSewzRCw3eYBG3y6zY1ZB8CbVmy
XTUOzU/PBrgdrdWaNFFlefKIhK8bQUcOMhVcMQ/GjCTCTdlsnzmlmv01G/ty2pYTK2BEIkcCxWjR
DHby6xD7v/P8N1j0fnaeb3tav71oIRXipf9wrs9/98e5rhnW7y6QRLDiQ26Ok3qGE/1xsANH9zvO
blgh45jG//Hm7OHPg90wfwc+HQ6UAJJBsx1qyX8d7Prv6JMB0gVDbxzK+IW/c7B/vNyhg4nSK6Ay
Lhp7AHUDO/Hx6upL2zRy2lwNstm2gwxr/dZv8nhdlOXjJejPQIgEWA5qRCdMZaPgpOxJc1U3rQmX
Rf7quNpKl+Jj7vzvEEiiMNjoiyxVgVTedhWvmivR2d+boH9wS/uONtoTyeu488X23bv+M0V6nxKB
X/2hhPJHPBf+seiJOC7kiOafv6sXFm0HtI3WXKlWMqggMklI0qdCfzbsQtsIx9E2jtUNj4r1wdec
jf0OYAuLQrxTVAHyoqCOTaYXT0Kw/lZQiZmm+jbCxmls4DwdhIMv0zDT6bgZ/J4fXJKBQITduEzK
Sap7u6/rh9ZU9R1sHfN7bbRb89Y20HXa6UgavO9F3unFoW4lNrkq8ODDOKVZ0O+rgEzFNhXAPz8K
GyZPl57Jyruyp44ZZjYDsMSw20rH+cXU94GKSYWVE4jvulm2+zJz80S3SxvAEyDkYMFuuPDmqSA+
LUIXfdRjUaTO1z5o2zCYenvf1bSKK2VpOFFqUDXTmiU4ws0tSxv9aGDqYeOjaIqmjeV88YRDX6uG
NEdHb+wDRfUtol6hhV3KGrrpW6EJCO3gL+U4Gc+jrdE+6TQ7s8GkE/UQOUUT7CoFeZoIWqYoGCua
mTct6/O4q3T12g0QHAAbS6u+TUgm9UgahRejitW5IbbuYDe55nDNnBYUdAMJpB9h/6yvXBioXFKr
H5LKTIOrnJXul3aSMKPxldTvmpIMl7lrmJu8sunVLFz1s0mlOgS8m56F2blx4Ii62kDwxUwwn7qH
XpL6NkdN+1XjDvzdS1JXXwvqWsdK87B7V1qDerBI6Tes0TSircdBGqdyAkUxD4BnC0ar30mvbzse
ldwv3eJoS9j08NBzDEfsetvTvAtzMKl9cNNsGjfQCdblPbVJkYWeWRnZJnP9XMbCrpl9bUmS+ZGn
Wb2/GyarvK8an4y7TILiEqpgxER0G1WxXZGXE+D/tfS3VipKEubDmA1RJ3urQqd7LKqwhuUpjUln
u2UIzs2cbqdkaMHst7NoSpV+VxVwz6zAhtj6Xs1vSsdvdx6YTxHzC+NLG5QtCCAaDOt4Bv4TunLb
VI7NkKDjuYGwcfDDGdHAYVqnH+DlAdBXQYNHQnBqPmo53/eAxanQoh3dahzYW6h2x3DMBuWzYNd6
axxHZCtb4P/9qM5nFVNq8aTtUTJM85KHnPZXzuQNsTkKPUby34bICvldOilx3Sg+XPWlN22DQGN1
OAyAUzaWJR9G5rU3bYpqGVdjtQGg399D+0ZFmWmRKO0nOCfm0r7EzEufai0VG93JhiR1rWrj66N6
LGsCE95Gr6MBTMWtQu/5lZdBHpvKaiPd6Z6o10g/bsq8vh08xq6Y5ps/O7u2N0ND8mToSPNUKsNK
uJItLJTMINH83sjROKnNW5juBj9d4UGqdGjkcNX6A7/KOr2MPSN1v3PLJ9AyLcx7zXS6C+SEP1Tq
VGHq6GApBOaTkraT8EF8h2CZidtQq91rdjWimTaBmmYMKb5fS2FOM1EjdEsP+BdnRHfP9nc9T80Y
O/e1B0fFBFbb36cGtUwYs7m7lpiXHZBSSRmgZoUO9hRLLi5h0nytGZA9GW0fp1IFgGUzFCyuudTi
1h6MhPDaiiyvIdHU+1XcwTg91FLrqXCqV5kNUKp1bYK7TD8+KOT+ew4PsxA3InenPN/6oriHTHco
+E+984srYyD5wUhFs+fQ9PyWdhXchCS1n93Az8K8Nq0kG7nal4JM8Wik5SHoU+e7NkxgbkwF+Rlw
eDfndJJRbYogyToo77fuS6WnfeKWWp9kRFU3rOgo/j4lbaT60n2aLLO/ripPPAaQRDyYxFNf0KrV
QnxPkBgYgyJ5EGSQi6yCL93UV5eQ9i63QtXVN4yH8UC9PNgh5RcJ6azhxjZTcKgRHNSWUmJxh23A
cj+yXGwvUV62tYhGC0Y0KKFlFnCF1J3wU6KRNKoLpW2LplNFKDp/ujOk0zyWbmNcotFn4Y2A0pqY
lTTvAfmlQShwVQMpTNnyDibg5bWF+3QT5qOt3JjWhvmNVK4BEyhiiSfcHOD5YovBTXjXuFc2zhov
cgCGR90SeYHhQjwA8CC6FdBmPGSG1IFfR9UeuuJ6UmUGag65EcTMhPH4lKdbYk9gbQH3SAHDDbXB
2nemVUW876ytC4JGpPv5/ZjZZlgjaT+gKJlF2BK26Tj4McYoi0hu9GGjm0i6zewaNX4LcEHwtTCx
5BDxVrgPhcT9DS+VQFMYToIaWFudP0RQjnwWRDmJ8GjZhpUPhqvFxlvPaKobUL7KfdW7F2mB7aN0
lbsdRuIfYDWmbnBXFgdfa50tb0l6XeSk+NGRQV1B8cTakq7hm9r1nplhVt9AJ4C1sY0U4sGtAuPC
L3hx0Zskh7C7Z5h3pZe65NB3RftgK1Vcu2U63DPUVK4rK6+heVe1N1hgJbCaDhMS86/iLHFoh2VA
eIZpi42qufAnjSW2TqfEH7rii8vsVXH4jyXqX+mSB3UNqDpD2ujUShX3+7SxLXkVSJ+8Vh30k0QO
vKiua4eMBm6sTSpNRIBFTBqT7ErKRCJsN39RHYeYs12T7wyssPRipueG1pgaOB0zu/3q9rigrVS0
F0iJ+dsC/Q9UgoO6F/LzZWLc1SnlpfKuxl6LA/LmanqEDCcasDtht4+c9BUr8B5J3E5NU1z4qGNJ
LDl6S1qBrfTRI0+jJ1G+DWLoEe5Ulm8+zz9PM3fAgX34NAOBpeOWsMg+jcLMzNwLrog72NejsPmd
ctLgq8V0cuSTL+PPwy3g5n8MCIR5YF0AlWggzhctmUDVxNZy7aq+7LBQR9xk9fsqyTYmJDH9cHyx
u11p7NJga4r97Ce7rre9cHH+4ysA1w0FlRkgaPlzjfJdwg0GKhpQpXcFlYJnAHnHRHxzsPyT4Jes
mvdl6GA0UMTDd8hiWF8/f/5zw/0+9vzzd7EZEsGyGb0rYfdPQFjVIbhtdtS3CgkTROz/Vv/r9EkX
L3dsegZ7Cu+q6l8JjlCLPX7+NAv0zWmABVykAU24ER0eB8oLKEwi4Ydb+yGApGK2U10kH+vtGrNs
niB/dZz/DIneEFzITP1UYszG/Qxocf8Ke8BP5ZrIdzzhxW4wpjsq8B57RmGcKjXy0EADcv/5A89T
47PgKJS/f30at4Vt9hBZ7M2oTqFwX/k74rOVNbng2vz7GQNAE6E0ZkAx62OYAUdZa5bBlV3sDfTa
2kLDAXNj1SLEvSXSyhedtBfEf/j84U7v1mgtApuL4nwA6tmyj4mSjsTFV7uaMlPucgxzHDDmrqAg
56++HMGZqY8IqFSdNAAEKEra0JRHmZYbM3D2QH/vRhdI+6LeqixdiXZmuQFtDEwcah0ADywh3oFD
bFV11TFFBbvTvjdQoStQXRfeSs3gzCUetZl3gRYTw/ZL0HZodXRaqW21TLnf61rX7pVnt3tcMP3Q
1Vp/m2qpGzl2myVZkzn3HnDvUZoNmh4WNizlbRaVzMUylajo1+giuHXm7x2r+srR/IXUtSm3vgqM
rV+09OsE+9MNG2vRRBBA8Eg4uQy/7ffOQe9aPWK2ikfF4SiUt6a19fXZ/KMR9m1dq+ppaotimxnT
ml3WglLxa+6ilj0Des0Z47rcXQPKNWMq1HHWdDLEg6dg92CNYZ0CjUIg0Vk8+Pw2qw68L8A7+UlZ
KI/oteTJGq/3zFr98EUWW63XmQR1dnXstDTUDHhGuT+8fs0X8WyQ+SkNtP5RoFscZ76ZW2Nm4mmr
e63DKiXfG5ev7OLmmYWJdtlsXAzExgwt+7gdKMIdF/Kjx65w5MUk7XbXIWXf+Bqf7tAvAtLS8iBC
5BLL3HhUjLFwR36RAUx8W+bgh4QTuiqhVpfTtUDRPkppQC+RHxJ4PxGRtVEg9O5mCKR5AD9a2wa6
aGFLY+nRkDms3P7tbWbW3dXhJWmBDmTPQ/ruCBTBEOilxY6N33xHC+2La/Qr++eZVf8hwuLNo+pJ
0Klgx4EEaIA0+h5g1cfaybd1Vf4t+ck/Zjtao8B141mwqS12aqhAlq4k/MggrOLloAMTdl8OawRB
AO9Pt00UcYHcAWcVu/MSsC7g36rJvj1q5iCSau6emMV1k0njRtXqjpYuCka1unHLep+N3S2kLnaV
g5Zh38grVeVR37S3em+iwzUUFOuShUK4aBtpFxryMCt1rqle7kujlGAc1yJhbEDxxexR8qx6tF/8
+rlQcL7MqxY6nv3OqtrYg/J2oJUPlXSOzCAbNK6e5ITyYOaleTgF1RXqgcCtCmuvOSZoEaaJYpMF
27opHX4M8DsrPGcDuGaEyybE37Unj9g71BEP+iDjVPOr0PWnPGzq4ZYO2SW3jUvk0k9QcDiKkd2W
k5WFFnmkdRD2aRoN5fDNnGiV5P2gUAvR/Wsl3W5n5/oUtekIwV6hFRcaH6qosAbvgCs9LthAEJkh
tJrvZDHcMk3fNHZ/LH11zHu1yxSktExw5tuR8DB1jb3jwRkOXOvCGGXUQPklRJry2hvjPnXqSA35
BVqZkZu5h6ArvmXcfh5qUAdVIe9yy185d87N9HlX0HFUQnFwCRkza9x3QbU5WsGLZXXRBLMdH5Ad
mq2krb/S8sWxjXTkr0CLJTV3lrVq1I/ePXxYm0h9A++8ipA9wzm9vOg3sxDl0YfQVoje7KWEpJ0V
NRvYfUbmlbXPvq3hXs/tuz5IYx5Y/9CR+bVe3m0iKcBHeRboxwAqayhDhjm/G8jKQ58b3FnEFlVO
4ClO5Fa6Xs/QWOTHFJc1v/DCUrsBqzvUgZ37fEc89zDvAjkzS/HdwzRt69eNzo9tm8ZwUN8M3h0V
KxvVuQ3EtnGVB/QInaQlTt7kWlA1rD22RseSQMuyaBRsBR88H3bLSTI7HaANhGToBF3oDaNvp0F7
pDWKO1uFSiykBrPWT1I/V9eoWGn7roU7VKia1t+VxHC/fz6QZxJngERxtwR3D0w2IJ8+jmRVVNLP
bYlXdtXrQ4K2VCRSFdX6Fo2MRHlmaLfoGxf9yhF9+gYRN8DFEZw+9NuWsBZCkPxZ2XA00uuOfOUQ
hfv77y8AH3M2zAAC9pTk34wUiA5vPErThVzSnmlryLQFims+yj5EsBazEDA5yLX64xHGEVVsTvtu
b10EdxitpAuO9ZcpQQr9mN6tOcqfTsyPYRfJjVeyQfcQlo3jwaPsJkAm/PmsOL1yIAKqG2ggzRy6
YHFGa0AeUAjNHvloJyjjbnT/py1VVJkOSjJrjPVz1QUQm/4/ade1IzmOZb+IgCivV7nwivSmXoTM
rCpZSpQ3X79H1bPTkQptCN27mAUGqEHeIEVzee8xqKNCvRkwxrl5ITJ+WgZh4fmZOEnxdyBRBBW9
Q1+wtMt8vIehDMSIgjrZlsQnTuzrnxKKntASVE1V01qL4yGDCmBE90SOiK1n6bFp68C+PSnX065/
+5mzB0uQUL1XusITRnYu5HtWRs//IgA6znhkT93aedKagsk4gE/rtck7Jx5ZY6zOFBj/yrzAnIdW
GaAh11pzQBEXWaFUXqJ22kZRm58+ylzwBcszE0eUU0D6USz1X3k/7oSgfYkEssYcWJzCi18w/fvF
sQ2IW1JGtPIaedhmSmLxQXy4PYczwtxfg1RkFceZAYUGILa/h0DptQYsqUInr6jOMdWDzKxkrThL
TdHecRZA9lMvQtuvc1DNkH/tejmH8CdHyjUGfefpXfGl+v64zyF/tZJ7XG+riQsylWBQL5uOpe+/
rWtDLgoETtNfAYR0U56jKQOiIrJEdehX+MkLB/u3YHM9t5ZLLSiQtReTxC5SdScJ/EcoRZklpuW+
T4W3AuRbJctfFGUt1TCWrrXJ0A768rqCFH/2EUrkmhxtag+nY7ihafQGZYzRRkqub0nGVbvGI2sb
JMDYwbVeBpu8AWZsxAPNSKJ+qxV57oRDVUNZgUIZNlV+j1qf7tuQZpaGkrrj1+qvotbFfTky2SJG
Y3hI0oGRpGlq+QJvN4PPW3uQpV8iwHp7rQ0I7IKN9C7rNP/e76mAVhpqRCMpmJ2LNPpBm1hAmt0G
ipOUQAPWJWycck0HC9FnqJ11KH2PY5fZCtPbjTZo8FmekMi9GkQP0DscNimuC1tVIuXZEEnqxkln
AHUZB9DlUQck5q3+E0ZOykb0tcFlnP1kZZo8QWu4tOsA0AKhCtgmG8fBAaKqs4qU1kepbfzdOMTi
aWp92EWd9ducQnmi7gIkCWXa78SUBZ6ulPlWVYPc4VprOFKQGJ6qwkttIK0KD5xMNQWhE6E8lpWq
W5AS3NUq1qFab+RAxzcwXBETICAAFLxDcVAHAqEWQJ7u4k5ITGAg/J3uy80XJUNtRpLPN5UPaF/R
icUJ2Cw0+la28VImiZL3JKKERsDVk7dRa9Jxo/Zqu3Pw6JZf6nOwZ5ZmJbsSLm0AeraJua6suhwW
MBZkfBJUDqTvO5TX3QgoSOOhCW4HWeJ0Efgy6GVm4a/bA1w6CYH8wQsVzm/0Sllk5CHwqUXtaUJl
VvGHmDzd/vtLR83l35+9PsJE5ErE8fc1+lkBZ96kj3r/zkZ5UjJdESsR14LNtruQDkabJLUno6R8
kBsW2rVSp7swFAWLAOO6C+MG0DtU7fZBoZyEnEe7QRTApjHK2O78Cm/mEFo5QjKyjSD0aG9D1Nfi
RjBtjYHselS3XT9VALbU0tZq5QplPRD5zSaQ/F2gyfkTuvxsJQu6TlEB/774RrNSfZNHQI3jBM1E
/dSC4iZlmVuoayKiS2cl2l0AqAHNBNWwWTZX9ULHo7HyANDMrd5gDocmjJUNnJtjVG7jgTo8homd
rr/eXiKLS/Ai8CyfibQgQ6TKowZMgOGIHfn3twNc9x0xfxcBZptJzstMVzEyn6dQCujDg1bFPyFT
sguo9iLl6IByQVzzIFsb1fTvFykG8BSpgo63JzGg2KPSVbmxcosvnRGXw5qWzUWEChdrBbEpb/Bb
M1A0N2heRf8jCMXN7elbWxizLQz1h5r5yGT83JMEw4JWu9WXXxKU3WjVObw4+OqayMPiRhbBXBBB
OwAfYpag6INQo/9de3kU/ghKFAkiOW6slOIxGHfb3ODjyjm/uMX+Djh/QbVxUgFmW3ud/M5yNxhf
eb6SBy2vh/8OSZptrzIiRkG62mPDuygVphYmzu3PtBgA5Dy0gidNnHlBSY/zUkGhEQCwY82/EsDe
/sXfR7oIuTE0f/A+mi23IsIyrhovGX5Ew9Zv1ujDi58A1DUUwwDdRMb8/e+TLIl7pjeekp9LoNIF
elcCRXR7DIsxIF08EYZlPPqnf7/YMj56ymMedV4N+TGe186o8L2InOKfR5lIhcg4p1LKnKrJZAhh
iULtlZSDyvueDTAeHz9ux1j62pcxZsdLr/VE0MLGI0b8NlLxZBjRyijWIszmKkvz0TDSxstrXNXZ
sYd12+0hLJ1fl0OYnSuc50Kc9bXnNyDn1O0d0/znth6ICdCmfTvU4lgmZfipBANzptnajWqUV7Wu
8QYMImHv4A/+qwCTDhw2HjCes8Xb902NLLf1quFHWd9RaeUIXlq3U4N30o7W8CCfzsuLdUs1UsM+
r/dAX/iIWbztwvAxlduVKOL1RTmVW5DqaqBXovE6++TCAHyqoAxeO6gmgfGYn7yR8k6PxAMKW5B9
MkxhKJipxRkDShj2i8Ag6dGIpqW6iev4KenSh0GKtmUK7Y74s1SRMI+qU+OtBKd4+ltTy9QcfABC
4TH92ftdBCJltnItXs/V90HMlpVI8DZRx8EDtWhLKdko7VERX2+vp7WJmn2PPCp4KQZoUAJ62AEB
hLfTHnwxE/ZEjlj1+x7667cjLtQTpmEZ0LbE8rrG6UMqOm6NcvA0ag6/05+UuZkdOHjCAh14iBhc
S0rI4axpe/x5aHwvDH8PO+2si5UnpVBwzVDjm0RFtGADn5+tYTV2D4boDsbKq04k14fC93izJdhL
LRHhLuXJsfKTqpoF3JwJjVQXaID/74zOFope9m3Opi5zYylv5ZPQ2+JHYYW2ardOwn4oMODGM3/l
oFhAUX0f4GzpgJynABE4eNFLWzl6CTF9Z1LqmnSNKJA4UOSUJttfp940B+HVd4i7spCmbPfWF529
Jmit+52EGe6/IP9TWdmZf4rn4ui/6dvE9Z1xBcdxffR+H+/sZJQ7eBJUCJcRIJ1J66hrMtLL1e+/
d4Y8q34XSczRWUCR+C3/UEcrYMiGQbmCWXO7lU7VUR4fu3MKBSP6fnsqV4Y2994TUvQQSxT2mx7C
7fmdDj7Z7QCLxwzAh1BYhN7ZlaKKVCqciwBkENiUjgySeOSXCAR9xDubpy9tvGZfuLj5Jq4w4BD0
WrO15IIWdB3OmF6zAyCd/WDY1aTZ5X78cHtkS1OHJFKHKp4BhYe522QUlFo5NBStg8KGqS9kqISV
uVs8MDFtAJvhnJj40d9PLiVJuREB5e+fmhf+E8AyF9pWoBGY5NQ7os03+sPa3vqDCZ3vLTQQROgP
o9uPTtr3mABiaoOuiR6k4clbiAftQRhV/whBHN8lCZqsdZLKdtK2J7+u6WE0iBiD51mOQIah0ABa
SXFUowJU/JqzjRQx9VPpI7ohchy6fqEltsR0cl9XJRRi+mSwicgay1cj1R0TRd5l6NndM6lKDkqY
gIuUde0D5cCfVFCr3wBFMDhdWwziylxfF16QLUBrBaQu6O6irjx7YfekLFOAW7xSV1+h98LftFrQ
36AFyH4U+A6HpI3aM2AFuRNJOX9LZemuLHTmjlqcH7MqFh4LtY8cKZbyF4CAgSmt0wgq0aBd/4Ya
JHkuq4gewOOWN3LQsV9ZwsnvpPPD301T47Rkbf3BtGH4+oerdBoWVo+M8ouGtG52VssKAweUFp6i
tgBE56cea2Fl6hYvWBR3wMLDQ/ra8XIIRp2WgwzQVX2UrcrKLeIAUW4DzOASO3y+PaLF6+cy3OzS
y0UGeTKEE/ZVNl0/gwO3NZuPtu8GR//RGJzxZdLVCz6Lz+zX2u13te0BqQbFTYYYORh6wMN83x8M
4MgwVjrPSPFEzeDxuC3CoNysjHElyrwp3xdEiEe586TH5KU+Ktt2CyDbaJaOts/hb52d1iSirlLO
aVgQYYVODSpxV2I1Le3QssGw1Lxh91qrsH3NCxBSeNOW+cqCWRrcdKNC/h5y0ML8mez3ESu7vPAq
Y1B/BUoYvUEXh1q3p/B6QFj4ooAHMiirKAzPsrCsiwMiAw5AlCA2Cy17qer0ESSyf+QohB4Z9hfE
jIAGRksRwLL5sQFQZ62qmUfb2Msres59ITWbXnq4PZrrxu4szjSnF0lsN4DDSbsMECwr2w0fyrY6
oTR8UJ+k0RTP1GJ3/YY9dgflLnq9HfrqRp1Fnk0kjMfDpqozbwDvP/BbgCW5ABZ/l2lmG0erLl7T
hH27f6ZwEAgRsDIAaZg3HRnX1UrJ+ZRc2opbbUBxcRu3sUcndgJ7DVJ9fcXOws1SyaTCtdIinMDj
n/nQZCDOyYol6jBgkVlxYJp8GrryyNLxOI71S8l9ry3rRwNF+LgsP9HcD+3b8734k9AknuSDYXpw
hb9O4pKSIuRe2hvPrMjsgvkf4I3aQjU8q434o1ONbSv1v2NRfIGM7BvNhxfS8D0tZbuRxpW36HRB
zL8HMNmQZwbkXYan9/eFF0OajEIZ3aM67BtZCwdzsFjhOpxo1Kqk59tjn/7YVTCkU5MXAIpO8xqE
rHYBDQFf6Iv7vnmEaB00RR9vh1gcj4gGgQz4p3oFWlPQty9lrfT69L02htSp9Pp5AO01ImGyN4x8
5a2yOKKJ6A4KDpxsJ3r85b6lRsZiwFy9QgUruh6C38D2HSDJsnamrsWZnQ95M6ZVpJZeVXylPcTA
ahQ6crpycF8TirBbAJ6dKDRQcsOS+D4aaKX1BXjvHhl84oYjl7cw09b2QHGmdwBJgjs2oijMcvif
ZwpzIrz494KKEjutgQSHpwVzfa0t7FgRxmOn65CaM6D+skUBPYEqBET57VLOFRv4f7JSvF747pN0
Af4D7ha+xjSBFwdoK3ekUUvqkbY4xPpENw8qExIxhany5JywZnN7nS18EDwMUAyGqpFx7XcA+ZDc
H1PRU9IS7pE0sCOtF91GSv75/kQ9G1sFqtkLTtY8AA8vCVoPqLixs/xO635x0mho9rEKyP4+CH77
bVXtbo9u6VIA/EITgD4G2GgOo5ZlCHUPNRpecQWZ9s+wnkjt2yZ9ux1m4aNBEgUmFegg/9HK//7R
Ip+pqp+WXkNTUK3BbeD+Ex3Vh0o23jU9Wdmr14kslrcqGRCKgsYdCASz3K4Tet8Y5Mqb8r5jIvXo
qrK62GhtOv4o1U68E0Hu180aAj8w1al7asNzFo+zFHzKSFfSRxIN4lp6vbSQBCjQ4vOKf1Qov89B
TmKpG5TeA0iHOh18Eu2s6GU4RICAcXu2r/MyrFXU5SDkgVzwKrVNWDhACo16Qo+iVf8us8G5HWDh
c35bq9OqutiDrKStGjetB8026G97tY+aq/CkwLo45iu36MICxa4TZGTquEyuiCCl5o89uP1ew+/k
/IMRSMFBr6KIi5UjcenrwBIRwNM/EMX5+R4pOR6UBeKwAfIRQgwlLXl4y1Lh9+2pk5Y+DuBmk9Mo
FPWu3E3xIGqiARhoKW0l7kK6Sj8USlo98FpR7zOhEEDaiWWHllm6E7SEOhUv1Od2MEavyVJ9y4Km
fAPVtP2A/5TRW00I/SRTKjmx+7xNvTJG/xVvm9rCm1G39CpJ3ULXy4+mrQ2nkVD6ToLxN5Vb6jSj
XO5EYPah5aVne0nIRK8XSLyJWrX8zeJ+zbP2evDG1DIAphb/BwzUtLAuFg6BSEiojtSDY+2Opv59
m+T3t+d3LcIsD1TGWm+BGvRq6ZdUh2Y4PN3++9eNCciqQiYc5GEV6qrXKJwcls4G5km4h3xD+RaV
popS9KQk6z8Jd/IdeYBUxUl/mnJdY6NYmZPuIXCBivgG0s3uWlV8cbzgdABWBgPZq3JHURZjkiui
11IV0mv5PkGh4x9vjWnEsJUCFkOfniffP9og5OMQCKInQ5hChQqIXGK9iCvI8uv9hyAT/wXAbwCT
589x4LsBW2klj3W5Rfsv2ktmz9cM267PLQRBUwwUagEQ3nlamkkCGLtU9HR4U5+FLGwCiIQ2xIUL
umGFkOraEMBdVxLVhScfxNJQhcOjEt4U6Pl9nz8w8HOpz0ZP3pDBrUMb+ud3mR3bKvTO3iOrdcDI
BPtK3w4AcR2a7e0Fe82uxYJFAoNLB2UxlAZmmavSDDFt5dELyjo6UCgLbtUh40+V2EKQOArhA5u3
7NANqbEJhCp7SSVIkfhF1yMhkDTIWYggzIAGuLKqrmvl8IPF5TSZzuGihlD392lRCZTVlFrwFHN0
U9niP6fOg56Z+XGwAes4Vbvagifh5+3puF5niKpOoGXQ6CdO/feoBMx9eN+MHuqdbi9gk1aGS/iw
ksxd70pEQb0OkYBrvULcMpoKQdJSL6qKYRsVYeZIZM2zFTc6fuv3VxaWM2R2EQGQdHE+g4HsRzlF
aopauWJVtIAdRUkfmD+WJhgSP5LU8AjT7ise3BPNeCBYZ74ueEUrWh0AzlVe23UlWEbSIkliFoEK
ZiapuypSICzC7abpAOR5zwB494vYLaL+Hrq6VjhQU4d+R1xWW7Eqzk3BTk08oJhdxS5IG9aQ5r7J
OxB85K6VLd0fHltxBHBGLb6EGkyvwniE5p6LkwaeqP29nA3nQZM2QxwcoAxFzBRegKysTgT8gSDk
lgRNjxj6Ba2S2CMND6P+Dq8Xi5HgAXIsULbAuVSrr2kn/oAO4plI2SGZ7A00vAoBgDCV3tjXIrZY
AT+UwDAOxUAAMk0fBIbtN0I11M8fCAE6Ks4gnQCpTN50W6NRn2NMP3j1xamQm0MLJP4Qdi8d/KYx
IXddn56Ukj42BbGlvAQRVYxOmPxtOKaxqw8hOtJh8Vh3suiqUdYcG0AYfN3Y9wI0KrNki4y8MCVC
HoE2eTSgOwKSqSUk4iYOsq2StPeGYWRWBTwwJHfJpgt7J9W6Y0dQaCuUPZS9tryTbCOFO0jQOSmX
bEFnvyran1qfv0FC286ZYIlKBstvxRRjTCHvv6Kxwc5P26eown9hvv9aReIxJUNg/1FFynz9tR8K
B4y4yM4zFDDEif2pSod8lL26q1ykLnYOEYoIqUbRl8ei8a3aLyzUc2Gq11hxErkQcLG0InAo911k
NGbH2j3+d5DrhD4PEcB6J+Jeg+MjOv0oD+irst0L9Zfp4Js0qCGSDNz17IAJ6rFWSCd44Q4qsAfp
1QhM/6k2R8jYAy6tmeycbVatL5b25GXQ6d8vMpxwlGXIMwtoUoO4fKSHaNO5KuJFkM1fu/uXrrPL
WLOTXQcoKVcGwYuK1GpV0fTJPRAPfge1i7Wy8kLF4PtkTifexbhSLWukCGlr8BJ9+INZP0UHbcvP
+p1sKxsYAHcuZWDtDbZo64C1n7vtWsF+9XvOju6E8KSk+J6V09qFx5z8hLrpcWpORK645RakeOzb
l8Wfrsr8hL2c4dlDBw5ZLc8ww+NZKOHaafWgflmpre8gc++RxFTPbDc6xgvYL68roac36jw0HjxT
ook23pWIei9DhVfAQpI3MONA3q8lR7GBMbH5F9ZicHm6zWDG3G7KzIGARB9Z604Q168vkEL//hHz
9kXKImjfh9STcAC0IMj6FYOOXWkm6arhyfWV+T3UbLfy1AgjUlGMV4K1dHyGFEH8yR106UEADQQz
/LW2fRYzo8vRzfaqKIRy1SAkNLcc2ZId5ZVYX9N2bU+JG60DWKYh3Pik8x5DlwaqTAQBDS/F1UFw
dhNr3CNaDzu0tVT3/xjcxPJG8wQYqtlu0UEf00gpeKICLrZZR+ZfJmwRTCid7q3Y1ZvEXTv9rpOr
6Rv+HXO2XXp0ZcEEQUy5AV2yB46/zhJ6hgLvGlXyWiBiymonE99JCxykwtnwxk7uGsGQMJfaG5AW
imxJx+EZlV9POY37Yqe6wFM/gxABWkR9WjfnWlquE6kXrELQlq76RaiuRiJeiKASnUr4nIX6WsF5
oYiFEV5EmJ24hPqC7vcy8mMcdw+TI5X+qJt/GQAFrrJy1C0dN1TSIKYCojLSydkjRYOiOuyYZWy/
epedo03oUUfYFiuvvIXuPAZ1EWb2PIf6JueoUOD1PAb/6TL7u+FMvPARbTBTPkeWfMdOX72l5ubk
nhDY4anZGsf4x5qyx+IXnFrpVEaGcIVoaXoQneJA8HqVoNxamvKwBlNeOj3Rt8QSRZEdRaxZGVIf
WUTrSYBbFXbR+J5DVKBOOisQ1/bdUiKAMicKD9AgpFf4Ep2nUSlVuBlVVDp9BcLpe1p8SO1zWT+v
XEtLs3YRypghnJQKljUMl3BjNU7y0O8mlJphAaNZ/vlc60nONWkPO/0y4uxi0DuSZhoikjF2+/qc
ZbmZim9RgpdFj8dLRkGYO7A+dm6P9M9L8Oq0hpEOhbQZCuTzr5dAvT8JeuoB+dfagoMOJgTbddNw
st+Kw07+sbCHyYrvzJ/z12GjoZ3PbGIrd2xl08y8wKbeNGbg71/yZ4Yuci9WtZLBO+oNe3/D3X4r
7EbLx3QDFLhZvRQXL6mLYLPpBkM9KEUieNwYyj3s0nXsRLlwh6LuXhQpinfwDu1tNVcoqB7VQJ55
F/lbDhnf3rz9BRZvE4jKTarQogjrne8p50ASre3wAerWMNXwd1GKTtN//ZsY02Mdjy00rGdbVIpl
JsNRyCtrw83FYTvq41GHOO/tKEsHwVTbAsxsgvDMiw56IRVp6kseirqlXURNtwnU1rAhictcNaHq
yiZd2qOoLMswBlYgKTTXERALPcmiTva4EoLi+Bbj/Xd7PGsBZvc8h1nt6LcIEOYPdVuca7V1b0dY
OtEuhzC7jkb4I/kqLr8qYQdZO0YDShr9h4+MgoB9czvWNRAJ++sy2OxSKlKZjLSRJw1nfS/y2L+T
BlGzG8j57nW1jZy6aCGX+5tE5JzGenKmsRTaFRxFTBCVw7dmbLOzHoa6bktSJlsDDmmraUTJJple
rnzcxbUE59dJbRFF2XnRJ5XQxu+44qnkLkNdRIB4rV5aq3OytPnQDvlvmFluTNSsEFmpeK0r70VL
/xXbxILs1i7fQfbUyk7l5l8VKidjLzDxgcOE89D3/a5o3ZBEtYy9SDm+c1p0LvFr2LqG6UfPwY4m
QdxtolyX4Y2MpLkrRslE7Q5VXDUMYHhdBzw4CJmxJpy0sNynnAUXLCqG12pzg8r0PvXZuVS/8CKC
nvUKLnnhk377+/PtRMJKNzJkXU24iaJHg/9Kc6dl/8yR/c81ghYB8LSTHD3K37M9pcU9pCBAafLT
36F2xkA3jaaZYbOmaLA0nMs4s+0ExXFYMev5WYmglVum7mjEOyXw7UqXnNs7d/pLsysatDwJuvdA
2CBJmBbx5cXIwJgFU/RcElfK+g+0fFFG12Ba0Y+lVeWQgNfL5P1fxEQrBHI+OMivhPZJF8u8VmHm
Ice1NsllNTtFgK4310QoxtLGeBP0rPTNblTfbkdeLIDAWhmsCwnjvWrEBASJJFSssSf9DZTJz5Ab
hiaGVeKRLLvFmRdm/LyGI15Y+5Od839jzs4BgSgxZljzDH0fF72thb57e1RLBw2anjqQd+guXXVH
5D5Rk3KUvE6tPD313bxiW4l39/8iClzMYHqHUsr1V4NiasIT3StBOt4yI4WiAstEPIsNwb4daekh
BcgXVDdFwK0Q6vuahBiaEAWVCgGcaNuc6u1UTxBXuzpLszbZO8IJADQvtGC+RykDVqSwCzyPTHnS
SuVYQO88MKq1i37pGkYfA+9BPCuuSYq8gP8PirnnOK6iHUx/KkuH9JODJ4BuB13uxlCMuz19C+sN
aQtwnsD8A1s6P6QAGUxVLUnONdQfN0Ju0NJKan2oVu78pTDIjCZgD8RRr9DxA0UNngrhmSmtidzT
5MXH7XEslQ5BJtBgePYHnja/p6MkzWinhuepEIzOTLJl29geP3UbtlwOROSbI3T9gW42VvBRC+vv
j0sliAxIa6+fLUzJwV4Mz4NyiBTJAgLeksMXv3z2S+iX1+ivVWsPlKUDH9mt/p+Q8/dJJw8tSRFS
jqlTS5DuJtRNpM8GJenbkyr9eV7OTnyMDko28PXFbp6XfQpZzkJ4Gp2VPnMyvMbwkDmKub4vJTRK
hnQLX5nEaniFkonOnEBwcjSHQmjLG+EnJNvBuHwaoqfEr6xEKS2Kt6SYfqW0g3MTPge900hm9jgd
FFU/1l2/5yTZ1G1lpzVaJnx4ACTuZxnCoC3npioDNZsF4KTmUrBpNW3TdDEYUxpaMrWyA3niVYV0
N3hjnJqFwG0/b9y8BYWCt7E1SNpvPJ0+IPybuyCE7qHoZA+aEZko8/rKHcQ1FfTg2udQUJ4gDpwn
WyjTbvoaXEiSWbAxObVN4rRJb9ZAMWXZixATW272Co2tNGmtYAS3mFjF0FgdLcy+go5UtWt0wdHY
s5R05hh6OrQGIskueeSIBGqEaLb5qWR30a4c9nW51dInmj0L6QMJHiVmN5WOEvBg0zZ1FGTIedDY
A08OUQiiesM3UDa0kNod/a4ypbR6jtu3qq3gxvLRNHdC6ptBZ5hKcj/4nxGcTv0WipehqxoFpMw1
u+jormhhn8lbk9VPjEMZURkALMzw9Y60etHgRNbKAn7Cs+if/O5OgtsHrOw4fdG7Ozi5pfSkaHte
+2YefPTKYyzAK4Y0tho8+dlPaKfYodzDS+0ASNRmkocpJcUeGu2xrX2bxblDc+WQlseglDdwFdio
Oj9GfgNdFVghU+kghL9EKXJzHcobDA52IjgD2WCSgR5SP3/3ZWidxWpoBjATtHRewzmHWpoyPvMo
BthGPGZlD7cNvudBd0qY6JbtAE8d8hBnEch2WDccroLS0W+kn4nOQTyPd4wP9gAwpk5yCP4j0VG+
UqF/6kQDrmbwpTMU9EpTi/SjCbQl5MBgNDKqoA0Gr03zIilHI4afSQ2Ufha+JoZ4wOnq9EbipeWA
FdkqJhBEsSkwyGpCmOWtSTp0YKF5a3ZlBZCCRraAOCNQnKFLBy/oOFCtrkyiTZ5BoBPs2a9O6R/T
cDhLeDxXJcPvrhIrFXZUe2qSHDuNHeGMDO2OjG8afYJboIli9CkUQwUXhkRbsIZemHik/fjVlupR
rrJdnhu5leXSTpPuCliM8DoHHGp4lcQKkj/MliIBglXT0hVO2IPvfmBs9eRZ6RUrzI8MjoNSDFIo
Pp5cPHVRAsgYnAtC1eykU6yrcDivD3Ahqi1aqHZG1VPApL0MrxlBT01R6uBIE2zDZLSZ8tPg/a5X
RFvj7QHqSgdVau1o1LdjA3v2oDaNqocTUmz6PXMqNUBzHVapCsAMYbtpohfgeKGNmzsQz7GF5CHS
A6uFnUBeyJYiwEHZMNwalHkadNASLS2/qO+iDLYiyovRvga1v5v0m1nxO4XRRJWg1MYL2zeIGebB
Po7uFFpbKmSQwzh0cgP6RAn3SmA2SMfujAbJsD8Km1jkO4ipOIKPEVZo/vdwGwK/IX1HL3eXaOmj
XGZPYtY4LXq8idC6rc4exZa+oiXsxAWPXKiH7ZXQ6J2S6qWrpXq+0aViP2ClxAz2b6qTjD22KjRp
jokPD4qwAdS+EADObXY13sVmF6gfhd/ZY/Gm8EDf5lEyWhHRnwyC74yfCElH2Qw0DRi/yjTSDGWm
ny1o3/id29s3yUL+BBFLoP0mifJrB92RK3qsIbHRpQpQwkIJ2U6QC/lBr8S1mvdiKBUSDCg0S0DL
zEtMemR03I/PjbBnbK8YByhX/YvBwIZgovoBCjLHLjKYbRqkTM+B4spQ/2+Unxzg/tsxlh4f0BL4
O8iUUV28tcpKzYUQQbp9fSSmag0oCSR4e1RHaKPYwjb4N9A2ZBWqgAQNDZYrsGCNrE1OxuQs10SA
X3vfnYeqkFfSpaWvg0mbEDQAZOKl831YRg9rYKVn5zzvfgsK+wgE1LMhsv7PZw+0YDTjpmIyUpdZ
mIiMqtHJEp5u9U7Z4sYEXT41tY3oUofZw9bYrRVyFzLcbxFnr3Af+uzwbEFEJTKr4odKnm4PaeHv
o5wJ9RIArYHpnOtYtEnBYwmdnIjkEMan8J1cqwEu1b3hKAyGAvTKAXOaF4A1paJxF8KeFD0p4Rmq
c1ZlJ08hWv2RzV5vD2cBjmZ8CzZb30YlRtBRIPhCg9PeZW7So7PRorMhWcpHtucb4g6HtY+0OsRp
eV7sqiQqfZiKEm/Y4OSF6dyebnVbO6lffHTk7VrLa3mQ06sA1TVI88yfjQBRDYPk+57CMk+qwAYm
3TukniEBWLghDLEgyv0hKh2ciKAgwUKoOcFS6pyIcE5vwhSwhwaKgqrm//MDDF4OePsDxgZfk/km
rCUW0KIIzoN/FwOFxbPShFHoypNPnF7es7cDnrGTjyXA18DLzuZaAT23D5voXNuw2duNCfzezOkO
M/W75J5AqPwTkHwgWCSH7qmT2HCnBRR6jG3wpG8vtqW9A51yNJXw/3/ZcF5+dULLuksy4qkxyom8
SVpT6Mdo7cSeagBX4xVRLFKBDwald3bmcKSiOZHIH71AnDh7HQ1WbRNv+fN/XNS/mah/t59cqMT9
ce7831iz0wbu1VmnUuIB6GqlY+G2A0RhlfZUQVQFSu7JRuvadxiSwHpxtAA1vlNkePb19X7oCrgr
fQKBZtVlvCu4tAlzAV5j/qbiia3k4U7MOTQN4l08+macPOS1DIH8wGnTwtGSV99PrbHoLXRtNtyA
SyLtTeiybxg3gHqrYFMAgc30VcgqVxWGzQDKBdDMyNeqDaWlJ3Shh0V9YkJjwVXn1CV4PGTBXpOK
U6zxe9LSRxZ9Sbl0XyQqYHvZRvV1k+p8Q7PPAAmsgddY1Oy1sbajXj8WqExTkh8L0pii1j40Ym4H
Ovj+FHplOneaUDI5mt8EpPtUGyxYXNnwM7Fl+RN95E0o5ruRynYaJnadh3uf8B2TeqcXCQwgxT0z
ZDtS2n39P+ydyW7kyrWuX+Vgz1mHfZDAsQcks1WvUlsTQl2x73s+/f1Ye9uWUkLl2biTO7iADUNW
KSNJBiNW/OtvqDvNsL0cpZ+ZEd4AVzppLl/LfbCLTOskkH2gmnEtaakb+A9j3J+C8JzCAK7bl1wN
NslU31rdz25G0KQ8Qf1cd1YCSzUlQVzeVOEDtk5rK/HPSGB0SBt7sjHdy7V+Y0uxq1FHd4SQVHK2
VZPo5xTgpkjueqxyGm0Gf5WZUkguB0Q/Cjo9Lt98Qzij8mr15nXeBK5UPIAmubNauVGbOgNplqX8
U1XjjaSG66CoNwLvs77CVEqq73vpOa2SvS4C8P5a2hMthgcUvQ/WiABeqNyorpQ8Ff7oqAOICsp4
0js3M7ZARf4qJzyuqtvFUbj1R9uthOmOfsanX0+EOdsxXkyyttOmpsT91t7bRXIhja/KEF4qsbUf
6/h0xsVDiqfL0d40hvTQk90zttq+l9pV7RNfoBpuKw/bxKydYpSBfoVj5P4mJtJSjVoHC8etGTwV
zeClUboamyuC2Z1Ouqz9Z2N8tqHNjpOTRw+6/jbA14nlFT1J1xa2p/bNSWV9T0ZMFppsMwahq8cj
9XFOPuudKpJVWedelpCCJY0bU6q9wYjcKeZsPqtX3TjslcJeNSwuUiWvqbY49ZfbUHpu8G6NOmUV
DZzVCgt7szw3dpWAJKlY0y2w9iP9zNoh7+WmbCK3SEDTpSV7MMRtGuDKCC7CxHKjIlty+zZWhZ7K
185SRawgrHoTCZOZGNYEKDhheCnnijOnsqdE4ZnK8xlp5mttCTphrZqlTTnD4xU/u/AxKBOMVmPV
QVnrgnasU8s8i+t+mxSzGw/WKm2v2qrZ9mnniYm/inAL1Z8a66XUtQ3s7nWYdJvRDrfkzBFpX9wa
JkEXChwh6Vbk2dYoulVay6vObrwp6S4M8JdsOG8whIlxZsSzyYvUke2Q1I+Er1Bp605pPYOSutIH
L0xIxQuqHcerXeP3d6J9SaxHfyQCtSH41vZ3lVmtJu0sKSmURfBK4E7iqZh0lz4Gx8n02PaveALs
DEIyIzEhp2ix0fw+aPeKctctzx0/O6O+WDJuKX8dJB7cyiXdkPYXuQhQtR2LXLUSY15HkHcPNJGf
TETAIvLXvTGWzkVb3g9CebYFx4FoJHJYq/O9n02nIxYcTkKry7EXF1s97L73odgKv/MqCMdKNruT
7T8qaXwa9iSn6r14HTPlSg2abRtpp3Vb3iLgow3abskCvyoUzrZ1e2pNaOjszBtU64eMc70aZi62
3aS0rSXI6RMSVmwoaZ2Nu4IgEQgcxRIKaZrbYtwFxPooNDPaVvoRtYa3eNks3GJPzR76Eh+gNt2o
w48s3eUIS82y9vKg2pQmwFsVbmNfeiTyaR53mu17s3SX1VeUcl7Zj95YK9scEjLwR+cTvotZO4fO
C1LTt0oojm24X0CvBsk69BcWzPyTNRrymy6WpvDCDIfxVDel5io1x2rTNoLNxcDQ7M32pYTUE9+4
8eU+l11iWVU3KQNujQlr3HRtnFRK4BU5frCJuLwwctPYG5ne/yB/cd7lsyiOOft8cQIylkwAGmkg
uJ8Cu2S9CPUyt8/jBgOxRAZseu60Y55hxwZRP9a5s9bXVdkyyFhl9yOpYGwPcSA282goRzoIS1lz
UPYsUiUKPPwvyCQ/KPPkJmqnWhsvzCBQVtbsq07vT8EqKOInJc7Uy9I2d78v574qfgwdtbtuLGr0
w/I1BI8qtTy4yCwLRGwwx/a+i8fyBywG9X7Q5flKoXa5TbpgOFLTfoG8G+9HPii7QomkTFhKF7G0
r/XbUtacIn7sgbt/f4FfPT00e7RKaAKZyBY/Pr1AHTINvc6FGW+7uPYM+9w37COX8uVR6P0gBwcw
HwqiEtjBBYDkSnroNtlm3kQ3OGLgj2QeyRj56iBEYYxVyqJ9Vj65b1aq1A9zVdP/aUrTaTo7usrj
wb+qjK7wlKnM8LjuwajP+sKI93mbFk+LmCjCMkHqddpFsnwiRit5UQMl25lzbV/mTTIeIQZ8cd+p
3eG5MpuhQB1OZQ3UUBddexGT3Nvoyh2b7StajCOnkS9eGEbhbUEyrC72zh+fbkQwO0hLe5Fq84Wd
Ax8rGptZ3qfbdFZORH/M8v+LSYsN/xJzR5weiMvBucSoTSUI5/kijztSlO8Upd2WHDBDcgh+Tdv/
/nAuaf75P/z8UqBojoKwPfjxn2fRCwhO8bP9n+XP/v3PPv7RPy/Kt/x7W7+9tWdP5eG//PCHfP5f
43tP7dOHH1Z5y9Jy1b3V0/Vb06Xtr0GCt2L5l//bX/7X269PuZnKt3/88VJ0ebt8WhAV+R9//Wr3
+o8/MOt49wYvn//XL8+fMv7uenjKX2lY/vlZ//6Dt6em/ccfmvzNonSE7cbqCCFk6VAPb8tvVOvb
ok9c/JAEOxhN2D/+Ky/qNvzHH5LybdFg45VEU5NYNKwj/vivpuh+/U79Rkgg/gGLcxQ9KAScf/zr
0i//XJn/fCrcir9+fn+YxMPjwwpOaw1XXKISLAP+My3aX0l270CRog/9qbXF9zgv5teW9oRHMZ7s
4+JmrpX4VlVbfdXYZnoemlZxlc+TdTYoFNIyORcuobwaNIUM6nCH53WCj48r1Zl8Slu+uIEwot7o
Yh4uBWsa8bl6t6vsmyZ/lZRgviVym0ijsAmuoKzPJ3pLBkg4SRgIEEc/rafIqM+IVJ5GR4tCaw/S
EFWOnwkSx1O92YlGGN0uC0tixedaXidzkN0nVjXpThyGpSCDWhg/jLmhWV9Ng7zSU0HfgATH4l6t
C+skrng7HL2xwju83NsrPWnzmPTusTOdWIkJupVEbuHTJlVoNCXZoIQbGsmbAok2WJ7a2BmYBanf
maL2b1EmYm3dyvSBpsAyTnDxQK5iS0ng1LEmEZ7W+md1zFGJMIPKk+dw3uF9Jhn4nmskZht9KnRH
jsMH31ADT+7rtV31UeEYvRgbN5An+cwXc7Iz0yq6quOA7kXREdvsW2rzUtWF2HUquSpWOnOCo336
gKcz0QmBKt5qzhMpqdHdRJZ9VVM68qF4avvkTetJQYhlNNYmMcc2hye9kbN5O1QQbc4TDtX+fshi
dHt9mhLZkhp4sK2aDP52MQHgr0ysjk7LIrRjcjFrkta0rilMp7Y4f9OEiMTJOJvWhSqR9oqRdFmd
9kMPi0xvQuW06QNzJdM23s9haj5qYYHNqZCn8NEMa8wc59o/q7S0uKYhF21J+S72XTEobp523ZVq
5WTXholo7wg2nwaSxLskcmNCM/ZBLgV8cKRe98UcRptGyvoV/WYymQc1IFA8snb5NKo3ijx2l2Na
hI+daeCXEajk/aBmPZvKvMAnoEHG66sxfp21GFaJNdZnUWu2JIcnsRW7ZTHM0hbeSKM4hmKlpjPK
9VOQMp6TpZJ/oUdJiNtahbMiDT31KsgM8wQ/TM21lE670xJ81PPcN85DZZDwPNfyH1NmxmT8+XHk
Jalc+ASANMzbvhsv5SzUvzcZR90sUm2nFmYW3ZQqgRirIRH6fQhKfSm3DQkGmRnwAfqsEF+vos3b
EYY+fweoKeNrfHVSy81iGK1uZco0kkQyt9oKx6qyW1VDEAAsqaMyb9pxTOZdTxYgcX8LC4vTvKze
K3ne7lJZoh9rV9jEu22aDr1TpLaoXUzRso1iRBFn9Dy99UPovrqWyrXLpEbHpUgIqB1ODPW27ozC
tdqqXtVRU58YpURqw2Ri1dAO8bqQE389pHVyVnY5LVBkuSrelL6/TrtwulUsSaztyerXJV+b1Mho
WE9j05/Fsj5ftkOlPBlSIG7SPsjBe0Wxr41Y+SHhubMzK9/eDUocbocY4CdRbek8nej4lqViuKK0
dK/KR+nW8NUhdeVxTCsa8qLa5PQ2OLQDVrW1lJ9auAH/EFFv3XeVmK+NuQP400PNayLcDEspXwCt
euKAVXKCVab55f/vuu20bKIkBf5u1z3txrfsuejq4P3O++uP/tx5zW/Ucdj7LEcE+kDYAfxr5zW+
CSRMS7+GLYNovYWy/dfOa8jfFvs0HZgY5xw8C/gOf228uv1tMd8Ty3a+RFhZ1t/Zd2mpfdh3qYMp
BigHFr0szoHs9R8LwQm+eKB1ge6oTds6EPN6T21rt80IjBqr6iRSk2IbFyTiJahzMoV1oLDvR0I+
t3HtkyhKaAdkI9iI9SwRz6nTRdHsF8mv70OFU38PELZqfAxDuyYlWcf2zxHerHl9OZYXQI9IPFTX
VtPnTjRXQ9Jymq9zd1aGwTM0YB5/fKzVclOV8mtQVjjdhv751J7UQ7sOK02sLSP6mcv1idnNkAFa
+Bxh2TqVNp72uvWs+Iob0RfZ+RT6ZDF5nNMrzwiGeqVFzW0j6Ij3ve9KUj66hg+PqZu8OvUvRUf2
c5/GXleoF6Y+PdoiOo9Seyc6BBiasc3y/mzMzb002/kFbjirwKjgleW97Cp+8Ng1SexNGa5O+WrM
NSCfWSLIKcrxICV60y2kazAfMomKwbMkO3HzQM6cHkYGUBq9EH8ChiqBJ8tCvCoj2SRWoMiemMPJ
9VsdFNoCLvNle5tIxXM3EC1paYnm2PXALm0U10ECxKb9TCP4R3J9Y0/yc6jpw4Y2xC5RkyttRHiO
vJX1KVt3iFHdXkSESIUEglGsAMg1wWvajQ3o9VA48jCabl0HLjSaW70ZTtP4vEo43Nq5/pBipRFl
Ie56Ffr3AAqJHv7EUP45CGwnlKQLfChPk6i6EUY6r+HI3TSjeSdnQYL1pw+QSzDVKsBnIFa50KEx
5/XQtaeJMr8uWGukN3i6N040o8Vl2zQ1wQ3MDNkxTeupVlb+q81+jGo+LD0hbsxRe5UAZV2SHKs1
h5L7SK+fJhgHji3Kyy4odc8quxp0kDmfqfNwltewD+bKgg0g661Td62+ziAiYQ4HM6tVGydtGyeI
StydB3Gby8Td0m1yqtGKHNjp8bpO0GAbNUC/itR/LmsoBlWfkaCsrEy2ZcE9l6UfSvIAxz5fz+18
R2KntA0RDng+q3St76BKrSw/2kfTNHiNUV53o2IALzsJmctemZuZg+5go9oQrDR52MxFrThBTxkA
ElCNCHWNsr5bhAxMavD6+CUvpyuhDtvIrm61GJujCSV+2lDxyp1xZ3bFjdz77MGav68G+9Qak+s0
7O9UrVhZg155Un0zlKdWGK305MUYGsXtez1Yz+NpBPPBUX1qYV01z/q8ubd6DWyyurPVllYGjhGR
hBGGH1Bk+VnghEp/b0g8JlnSV7pafce9wncmNspW71oKqO40H6t9ojTPeVlCue9mdlRtbSxfO7bS
J6XuL32ZMC/Nrh4bX9uM2mlVheds6ZgT95YTp8mLluH431Vxw+7Y/giUeM/t8WYjekropmD1jMuF
T+/Gm6AvWNm+azU0TQFxXrmtPJN4BpscfG5M9JUU5LdG0BSOD38l6KvN1MVPRdJRlIzGC17HtEtt
oP+ULjIJoSbv3Wxf6En9UKu5umqS5MwoevVEGbA1mSNocrjnme30EAwGHZoxOS103zEbXXfZ2J9i
JVo8H8L7sBlHJ7XiZmXX3WNSyPsIyl5K7YeH42Wgz2tDqvptLymEqQl53Ul4Z9jTfDrp6j6cIZ5q
dhSsqOlLTgr6maQH4YUi1cmW5hZiQeafMxYnLWYX9E30mlsCk9hOgejN0KvHHTR2hf8ze5DOaAwB
P48KZMZW8vpw+NkOeCDBa1Ac28ToYh4nT/d9L9XgD5bBPvCls6wV0ZqSbZf18eVYd9DVrTGgSWSq
53XWbpW52Gh1s8/r4qojGFmXeB7FUFCzlD+ndtzaVS5ca57KlS8BZvfWj0Y2HhMy0tl3Tn0RXRUj
ZyhSym4aXFC4mUtSdeMD60SazhFMFytNzjq6E+VWkgm4S2oaQ7OO4WrRiBOphK1lVKaPa0Uen3JW
hJK2Muve2oVdWzoUo99zfF68PirpJhbyvVJrG0kKzltROlqmxI6U2K7SiGZn5QRx2fKlGUO7sirI
Z6HsX7chC7IyP03xeKMo3cI6VzR37IbQy+P0ITIG/ERC2h7JNK9ZgXBG8eEeJtW0WlYuWHmwPw0L
zV/kTxtJSTIXt4zunEUZbl4VnepJ13g0lXd+iH/yVM1eO1uBI2mJvkm6cCFgReuqTOnUtBZNyQCG
25jvw3rAmDjjaKJpGUdG2dpamZW5o1XUrkU9HDV5C7drSC+kVDG8merEU5TpxFD81Oll1ZW1+KyW
u8GdrGqPJSIWtmWIPwGxY/2Vb0WXUJ/iPSffR3xU7uMQ6Kqi/bepAjoEpf2TreBcLhq8ZIobP5vJ
28rD1B1J+XPxJ1Nd1X4K8ubCjMKEsMo6vitS/6STukvD91/n2LoirXJlzx2qGbtkA4sfgmrgbBH4
JPJ1861IfQ465W7QcU6haHECi51UhLFjlNpLBKTmRUm+CqSWpp3RXc+yibFlO5/k+KNnynhhj2JT
sWqt6ib/WaRJAd+RPhDNGJphdURwofBfYiEZS/ekcMX0VGBxCM16DLZx+NMIgodyTL24N+8CSRvZ
lrFbJ89MtdvTAlzBIdysdAq7ebT9jhagLLpVbA7Xaaf+yXP6W1jYTZHxn0N46wMs9r+DyzZvxQI0
NYcf9f8kUgaI9d//gqM+IWXf36aX8C1N35r3NTtSFH78hZYZ5rdficZCl63FgtAEzfwTLdP5Dadu
DGbwmJQhlvynZpe0b0L5ZZuB+yRIG9DZv4t2SZG/qRiPozfFlgkhj/a3qvYDP0HqdYPFBzRVsTCW
XNzhPxbtbUTUpJaBVyvyPdLAi5wXaZ2N4Y2S2T9MuRdnKDtuCegFB4jhuoad/YO4psCZ8upUjJin
DoW666ThxEq1K/yD9PO8ARaCIq+U14R6Wk4hZbGTatmPyJp2flWsx1H+PusUMGN3T4L6thTZRajy
mRAA7moaWO8eyReI4EFKL9G1gIELe85ScALncSw4+TtAcMJ5N+1I5YLkkaxaOYYQ2m4nWAyVKk6o
FXe6YpPhqD/ifuxVanKk/aF9RKyX8el7KLTIhI0SCmT04/jxXJtlNkSBa7Qt+6VffCepd1fAfEvs
AF6tul+wgd4wTvXIdgst3mt6SdFElmthPFYpoUXAS1OguGHW3ARBeaICKuTdJs2SpzgPMSWlvVt2
DXDa9LNp0tU0BQQfVg/A9uuKyJKgwtYPVHZlhtOPCkF0Hf78/U0+CIxYLhJxBEFhIL8oi8RhEm/U
Fug4xj5x1braDoPxNFYkIDZm6cPMF8ED+taJIxjs9nH25iykd1esuv6mMGWI6YaXVptOlxbWwlYd
icqppZJZgzdlNoPOhXrs2lTpVV66CTutK4rzSJseBlFznhNr37oqq4c0elVxbfz9lX1sy/66MPTz
C+ULBi6S2YPZg2lQHCk5F5YO8Vk52bemHW0SizOn1pL8K3tVYJ9ix3nEA27pvf2nD/nnsBrvJWIm
Rv3kgW0SZkrIe5u4JnWncacSEj7GM16ctzgvewuP5/eX+cuM5zcDHgYHwloKZLNmQCAsTzUXnk+3
0azntgrfpqzfcXqnWu1xggmMrd6d9Vkl3CoPrpRRqlaLM3mfKZ5hDJ5PoyuTYZ+wKlTQZlJRvCYh
O1UTZU7btesK0pJI2EY5kgRV60GHWmVTcivbVPi11l3O00NclHvLHtZlNVxWknCNLFjNI4R/VYKN
kuqkYRlPadw9h719USrFRo4syPqNZ6Sm50vjkUXk8zsMjfQ/j+Mw9FDYY4O9JXdnTE/V/lHt0p05
wSztjnE6l+n0u8dw0OrOAQMTfWIgOXtWTUHcQ+nUFNO/f9r0ez6NghE576q2YEmHLdmFft/Gepq4
vtI5Yw70bV/9foRf9NrDC1l8BdmlDBCrw51lCuBER1YG63alrMt+b5feuJ2vF5Mvq10huvpfZHx9
eVmoNPHFBSb7JP+r6dbMdsKYHA2BSzZYibkTKqctIO3AgWkVkQhSOsee2Ufk6893lbUPRzw4qHhB
LL9/t8HM+Lc0U8jdjHqM6TLtkULRazlLtpm9qZNj3edlCny8s2xmOOPzX4FU9FDkmJREJA6TjGOX
NxKOkK+zjbpLHXtDzsrumP7gwN5gubiPoy0L1fuLq/sy6AtGU8Z7a2QyinI19FemeQ77+MwUt5LN
SVB/rVP8DNRujYHwWaYbJ8KetlXWoRBD1jXX0kke5tvfz7HP78rHr7Ys3e++mm2F0qR1fDWpPKO0
cTtiKu3i+veDfH7z3w8C+fnjIGAiEm6my91u2LyRZynIxgz1Rw7V7vcjHXAYDm81VkcHQyVBQynB
UMZEFdI2Pu6qubjVzBlG36sYf0zBiaDVZoEXGEP9vY3S9f/lVzhYfnRfrttZXa42TU7CWQagg7Uw
L36LOyk50ezirgyvZHM/IWmsyyP3+otSjZutCBMOL/Jd2sUf70DSdEaozQyfon82TuK177XOtNZW
/dsxNvuBB9hfd/vdWAeXGlhF2ggxRa51prwk59k1rZjKST0sds804bDUu4OnnraJI970rbw1jvB+
Pq8aH6/1oCysonowMRqlv2eRTUMS1moGOcwt9VZwGIzSY7ENBxqcvy4YJxwcqxAUIYr4eHN7wF5a
OgzYrPS9UTjl5WK/lG+1jbwOt93O3B6Pfz8wkmPQRS6wpEItaQvaJ8ltmTciV/UoAuhJNnk2Pput
fpnm5UNLxoc7aPHtVEjOGNnfO2vOF0cU+LamGN1EGs5SumBHJvinNWPxmGN3QCEOqvopXHgIFXWk
6xyCxaTXseiWBM/R0waMJoZwL6HqNK1qLSvlJoxKGpnZpinkbVbmqygxvJBk1N9/oV8snA+rOa5b
hJRbYJuLk9jh6aDJBjOCghK6Qm7pGUCw1AzFM0cawaJ0e1/bNjMWuhr04izzoihf1/K1pLLYpgRC
SRLoCdTwDKGcHMMzqPd9Cv85UnY+kqe0i75HCtiQbG9+/70/zV6+NqcajlYcR3EJPHhTJytRJkKb
iPNDmqf3j7GJgainBrda/rcXBTgceCEgu0BopWmHtVclGWbVoHNx+7E7n6N0Q7SuW/fVpWE/2nV4
OYpmFcbFxmh0+snHrCWNzzNmoTcxsGlAz/vk+Yz/cqoqFbJWuTZO2ihbC9gNDlYuV5Hdui2ud0Vp
rKOGlopVQCdvizV1tKtU+CSD/XKGx91Wuq00y8u1pzR9bHAnnzggD8gtkxQSeSxXWB0KR6m3jRFc
WrPhmZ101uSdp+sIoNOHWP7hi1tFZE5q36vxS6SMbhFUkPTZJ+pNTxyFYRvrXluJ9lbCtDBIsAEW
22q8GAr9JhzPaIw4zTR66cS/pXF/RIPzxXuOGTdAPXFbFGAQbz4uLjVahqiQOwmIGxgXCrdlPKgd
gXmT6hWAWNZ4uWgZoriG+TY5wkTwmRunXX7MivBz4cl0ef9NDtb1JKjVLuv4JgPeCUDyodttFrHh
4pwgTKfd/P2d5GDEg5XcHnsIzg0jLgUZWuwGEs7olLpr3pVrLKF3+Va/kK7Gu/iEeF2oCMn6mIbm
c5m2fIdlopIuhKhuaQG/r4XmQE3z1G+lXw42NCojT5ECJ5FSzzbY0eRLNKSKfzur0Xmc6Tc2PZ+0
yVZapX/P5LdQ+OtWJUXVypABWEdOG5+O0EgYSK/kuCE4PwM0ffxuWuXTy+zRHOMosJvn7jwWKFri
8NYwxUouB0j0nau24+r3S9Snyo1hbUhny7kNEeghUzC04qBni5UcUeBkocXYAkxuIQgbCo4c1r9Y
IswF4LGxscDS89DsryHXN+8hthMY8T2i3azLw6IiOjLKVzMb+iwxOJSGZHEdQhFTUQSFXtsBhPjF
SyXxn/z5SvQPRYTqb4oL12/ap8S2iP8oT7JhvsCl/AHy2hFe6Rffg32TbwHle9myDs87Cf4nDW33
6NcxqyfsMRIubcttsoN9InmRd9S8+RMagg/3+xEPDiG9Uc9R1SpUxtiZ8gSHO0xXLvoTyAYv0oZe
w7rdmGuZ/7WOHPyPXuxB1ZQZnR7UE0Prm2gLqtk63abY1NverXbpyvQ97cjt/UVQ/FgRcLEYi8Iw
hq/EQe/j6xIa1pSV+AABt9g3Ud6uGm2f2+GmMIlJbfD+oN8s6SV9YuHpReH083VVvk3NbRdFoZN3
4T6LEoASJXBDU3dmfM5ULbtJu3SjjzPvd3D7+xft8/RfvjCkT+opshgOp7+YZakssxnlkNXtJCOF
GiEgAUZHlpGDKIyllkSdLn7JDbAp1X5BWO/Oe5UQYRFN1JJtYGBSYnh9mSGCmJ0qvAm0Xaw+049Z
i348MZruEpum8zYi6CYiu8mwH3ISy3QL2l+j//2icjmxaLgAwoxloi436N0Xy9qR4MCxoJTfaaBT
aAATD/+J2MWP4GZeiSfaaBEu/+tjFO/PKysDg+Is0cqgQQsZ9/3AUqTJfWXmkZs1z0wmLzGaFVj/
JlULJ6rHbVTYTlfYRx7Ewtb9iEDYrKeAHUsk12JQtOAw7653KsuwjbAJojwdmZKg55N2OpqJN42d
l8u9N+ElYoTTZSLhNhaqXmrDOqVROUboKCfrytAu0AE7qn1X6KGrqXj3NjczEfdt4ZpiM8STlwqx
6gL/PhaFE6jK2jeGbR3KuzT0PVObLupFIhZfj2HomHnhNfV1NPz8/bw+dpkHjxV9HH05nctMd8FW
2SaY8Yfb+mj98NUSw/a0pI0tFGmKl4+3U9AK0OvaDjmYDaulXEl0x/Q4At0sLq3D8/j4++v6fBJc
nh/7FCkmbIvKr2iQd89PLhXRyLRxWMAXf0Y6oCvJnbflliLeKff1bbo5dvBapsTBovZhyIOZWox1
VgQ+Q+KKQw9d8sqjr+GBRPvX+vBhjINpKYy+JJeQMUbSMJ3kfLrrNv2JxILd3lNwrHwnX+E+6Wo7
X3EUdzrtvucb/9iGcexKD2ZNm00lnW9reZqjN/cuE+fMXsAE6B9OAGTuhFjtHRn1wBr787UvxdC7
RxrxOs7xzLWrG38T1I6677YV0ynahi6Rkwi4+3uCHgZvOiW+c/LaDeQzTNyrZzYT75jv39czDH0A
GwKV3ydPab2Le8UmTNNtPe2l3Wlb/7ESqxfTWV4gTozZc4nn8ZFp/bngY1r/Z9BDd+lkxtK5SRk0
PDU3mAld4cR1ju9y7+AeQyrQ/IYon0bKsYF/af8/Te53Ax+8wJVZT+MgsVBkpuEOtELSrtmYqeoW
je0a/fc0gMGXI57+Hvr4dSTtNs6eQz1B4Gzt7MA6k+1Va8FYEPdVjkp4erbmVdhnLvI6JwsGGv3Q
xgyxLSrD7VR5I2U1lBLJ90LR3ydVI63U5kHTwk0y4rTFaho215P2ok/ocQd4RfJAXi/xOHcGuEI5
/4DH4yjxKwZC6zImM0G5UbPdIJ8OtVXB51K+h0XnJqYJI8PeF3q6VUN8sxG69+nodMNPrRtvrFn8
/ZO+ufShEbYpIEWA2x8nsRUkTV/rv9Yl2Y1fF7fq6LTa9VfHS0p1OXQcPjNAKbApagmd3LCPYw22
PyE3Zffp19pauu9WsyffjlsTnuQ6Jluhh4LHIlHD/3+LvNTVz+ybowvxF3UtmhkYAFhvLuTdZQd6
99aiZYGoL3HBrTesyDl2S5TZCVYlLUrt2lOdejNsNbrnriyIeTi6Vh0ZXz8At8mzshSpXFZMWeHY
GlCjzLcq6RK1pW5DI3k11B29ayeEoac1JJiY/hr1ALp0ujhYFGRBdjUIssiTY44qx77ZwStVEgIx
dJLBbcBjcSSIs/BNVHXU/lpiejRaIidu6iMoxlcb/tLDgV2NhSRHuY+Po2mHvkIxGbpTti3q8MGC
w1emoHHE44XWTWUpnhi07ZFl68uZaC3kaZZxk6i1j6NWoWKNhaotG4a/kQM3+KHvdNo53U3tYl15
zOLxy3KDmYV8C9dUuOEHWzEvhI8kaEFf6ZLRIgM5dBacvfM0N3gpN8UxB/ovzgfW+wEP9uVGmEM/
tgwoT4wo34Vu7Amok279c7GiT17yfbA+ljlE9AT37dMbbmNYvJh0KnjEfbyvUp6bmj9zXyckTaNa
b9NR3mQ19gHKeIqg+aTEUiGRJhQYoWf2naNVsjMKkt00H3S1IPCpRLekjThzACPlmQcDZj/LMEyl
R1XRVkWBP9LFKO5GC0DSvBJ6fBY33cZQovu2tM7KON2nbXrRDGKXG8bKx1AworQlEREnwhPAZuTs
yFT9OHOmOXOwrgY2iIgKkzwIZ16qZptAUp0iah51uXmB10gU2M+mezRbc8trCqlu8ghTPTWD5rWw
qG+kyZWGaN3MthO12kn8fzg7r924sS0NPxEB5nDLUFGlnG8I2ZKZc+bTz0ddzJFKNSqcaaAbhu3W
Jjd3WOEPYZ3bVSTe1Kr00SLVAydvVftgRaMCkYwclR7xphB6KhZ/Ye86NdohNaUh2QKqv+SNagTc
XLrPZKTaEw31CNU16nnjaxQhmqsSQvRsCs8Z2ACUoL0weDQl6xaj4pUswLKhn+JLxmYur/VmdhEC
OkT64MDjoe5Z2IhWU8b9m/K3Ro1ZKZuLtEYyrywh1r5bvebNdWCLoeYkRu5Uo+xByuKVAxT3/ozS
Gt8zx9eex37w/Lp+Gyz5aoIqpgYJwpDUTlN9giUwdA7uUx6c3csW1XO9oBUcwavzzXtxPghTgsqD
vJODYqBo2h56BCo7Ha2BrPGUutpPHMPwsz0tKd78bnTBLB9CHRxLLWjrYFTXM2B7EdTemUPhZyxj
yIv/HxuUlo36KRD75WYorW6QQ5OcYLEXkoSD6jQ0aySTmwm1Gjst94Ejbppode5O+LlZvw+8HMxf
Bm7KSPThZ7NZ68egvepmXO7PHLM/23wWYxiQp7nuEaJWjk68WdTSgnp46NTBmyLe6fmjTJuxAdot
ghw3NFeAiYZxhFfHZ4orJwJThiZXx1KFmr68kGi+vh4QeY2vxuuhdcKNG74P6/iuhOaBEIY7ejKo
ZZBGZ83WThy638c9CjfCoYeGLS/fc2euMe97altbvtOJMOhrfMAnOJdwHTmfLBnBgoKABMsck6wf
V4RLv/NLKfiMLXp33Eqbcj+hJh3e+N7va/XEUl1U6Rb4F7QfrNW/T6ne4MNbylzVwyRwAt1XtPBk
AVPGm9/H+RkSLOp3/IugH6f6gor8+umKUS7kDrFFR9JHuy+TtRK33mwFnqmNrpUMN6GYP/w+5OlX
+8+QR5shBFsGoZGAQC6QC8kuG6RABewFTO3Mlvh5V31/t+M5nEFc4UoV0vdtXYsiquFHnsQlGUs6
UmLnBKxPbHIFaA5xC1A9hXjn+1TmTWYVPbQeZwJlZwb/el+z/SA9szBOLHqufdq/iCWgDGAcDwOC
HOxjxQ0cR7a5llxE5zfL+QW6PsAHInDPLfqf7/V9wKNII+x9q61nmURM3fnhZWOso/pcNHMqXPv6
UsszfDkgoYoX0Pd5KdYpnb4eATLacvnVrKHQ6a8mqrXpCIqbcqsejWtTyLa/L8pTBQYYdtqCJqUI
ah6FxrRjG0nuaGHP8z+5OsCrO3f5LJ//OHJamng0W3HXVdWjEao+LGIgSDTJX4mzLXpYoduBUfBo
M8LDs0PvXAp9quhtGnQTaKEsOvvH/eQsxxfaSHkpbMyvKzwaZ5fC4N5Qt7JHdcqjju34buTMzuxB
kmnuWyfkQdYku7/PrnZyehc5OsBrdDiMozXUGokQBMEYOgU9dKIFExlswf/bNwer/yj9Yh3X8qaF
mVQvhd7J2CRKeZ91/9oRkoM6OUnoexqcREPOt73yt5G3ShNsha6x5eq+VyKosxcGP1echOtUqOxm
fjJbkxz87yyhUIbUJu44DrJJbljcWMmz1izMsoog4zIIFpNeDUFrFAhL2Z6i0Mtjzev03JaMAUGn
vN77Ze81BbS2pt3VBK6/T8+Ju3tphhNtg6BQcQ84Wv7C2FpY1/XkzerHlAeurFzP/rStoDpVGtLC
Q3FVWvlNPYmrHune30c/8W0YHGUHFbY9jt9H55bej3pUKh2rJLkLB8ppdMR/H+H/eL//DHH0+XXs
nRu55P0adTcWgLZL7WLsoPwo6H8nkhfmw6ukaHaqptsyCdwzw8s/t5616GsuekCfeq/fT5dKRWQs
1nnDJRls7O5QOL2NghY+pWTnL/+f0fAYUOnfqOixHl07ohrFgqm3y2jSqrGNffWAiaWyq3f1x7kW
9YmzGcwNQHwcQSxkNI8OlTbP/GjQqtAx0YLTh5e4QxcOGf0zr/RzGAOgvUjSB2IbtMZRlNBKc4wi
Py2RwYFPjKz3egmdq4IdZfdOnHvoXT8FrvX++7g/V+b3YY8ihWRq+27ScIQuKVEE0gfo8HMr80Qw
wpuhlQIDnPDuE0n05eLJg9BXp4khFpjBeF9d6k5+Z74s3koZ/fOVv0dgX0Lo8cymO4EtIDjhGsDh
DCQOR+L3NakXnAJNTbQgtPEqL8eNYEjOKJSrIMJKoJkfNLytLRAt2XQdlrUn6MNKpVEZJ+rTPOCg
jekWXsO3idI/yWdtfH4C+ZZAFyuTpTFON+yzbfhlXnRdLaesW/L8apWF8Z2Rl3BJkh6WWZW6uaDd
KaW6JU0mQlV1xPE4tMZ8q/biA7KG14UcPeB1ruqJY2WzLZaBF0vPv68Oro8f+3pZH/CAqO9Awz9G
XI9dEIVTsayPSd4IKAJ2EJqLIXnLwMpkurQbFwds/yCl+XvbttsWc+20vavmdpWogq2K/yJ05K0Z
eJgxuxa+5HWSeh3m3plFJgFn1Zh54bS7DubAaQLWe3PhT+a6SrKLeFAcDCZK7WBBWZWsam8uTusx
uJQwu4IgesW+veilwmm6fldq2TqStF2uXRGVrrOM0kiUZa/hqHtxntHtXwDVDy3o9LrSnSZMVrqG
ZoUvXDU95YWkgH5tVReaGD5YZX6T+vcVZWOjCv/Icp7AbC+3lWLdmP3fqEM6HlONFJ6+ZayTcF43
9PVGKhOJla4LMMScu0Bpxl1lDHYpUA6nzBFHKIh32SZNbpIEWVpRcfNiS2C0xqOqs8UqsAOtsSdi
qK2s57dxhACzMgHZL+2+wBgsHj1/nj1KKCtBkl9FK92V4+jWw7oNr+eg3M3F+DgHumuq931LDSVF
x9hAHzAX3SELwcn0do1iTAloJQduZQXiVhF2mhk85pxuOPXZmn9ZCNoW5VfJoiLUPbTdLsrgTorV
AXavl8Soa0ZIAWGGLJb3sdlxnd+pkInRM14hcrXpYEQHkAxyod5aYrafZB9+6B1uEzeB+SZ2NDWA
ILTjc9TXKIreavJ1O/zFR+6xVi6GHHxc+jIrtWfBDrRVsGppRrAISEXQNzlFnNIKD/yWDnYOWw0d
pQScuS3xMtHLdVzeLdYGUwC1PX2QdQ8QHn70OC90iLUSxIzW1SSarpRWttAYdkzwISaXkJLMNzlu
baVAsCHS7NC/izLt0AbRGrqvE+jDRam8+fC7wxJrGWlvtaYTDu3nLLbKtanfQAB3smzblW8CaGuR
3Yr3xyopLnyoELn/B94CVTKcaFJ9K84yOszPQY2LwPxgFQ9KaUs+LKspQhJM+dDYF2ZSXqsZXS4k
XN00RjtSXumttJPl2TbQgV0Y4j5iqXUrXCzyFQEnViG8DvpblMqrPBj2geCv0wFI3+SDhQZY1u2F
sdlWbF445FrCQkpCV6xYE6bpNPp7WLCT6sLu6idRzXfFYK3mJLixQGV21Y1VC+ue0ylVXjPfXMk+
QtJWt8kGCxopXj9T+C/DAC1ArZgI6lZr50MaBk9jkr8qin/r+53kNFLvhIbuZmmDCE3mWFW3KpV2
XZjhbm7eWkAYxqRdFa3g5NVjk96bUg3/5iELM29Y2BDD0jZy9EXtSmtJbbWH5Xt/PtYIJYTCW6Eb
KEXJroZfQ+vnB1Gs1z4sWzg/hyEoLuVJ93ojXJcURBOWUDlm+94ItmZ7MLgiRvHf6MNLgI+K2MYW
wjmqPf22xr0j4pJKEV4Y8oAi4KHrs9UEV7ie60tZikB1jOhOYIIRJJ4gATCYIATP/SqUxFVbzU6j
gOKLdc9U/wx148oi1/pQb3sZZb3hJV1rxQFUJNTnsTN2WlC9oqRrG1RLh/IxbLFAJyQPJ6DWyQMC
UVvFwgFdznd5IOxR6dlkPnJKI0qx1WBPyX0wX8j5S5qVFzPWOGhtPgSaf8jN/Ebrb5X2CrExu8kJ
7sFlFVC1ZxUdEBxARpN4aqCEhToIrKcBh5Z8JRv/ciCbaFS7jUV3xwooZIh2ltxNHG1Aoy9KVd0l
FQRvZKJr0sm0q9aZGR1yfGwmA1a+/iKwYDKkhgN+YCjumrK0wz76mCV5UcHbVsE95lpcE1cc3LDl
WFXzVYJwtVJEL31iXpt+iCVm6M6KtZ5myR3MvxJiuqiF7RsxtGfLdyo0ljK/upVyetdGekG3xBX5
cx9QtqJlHqIodiPo173hk2TLBMXvitn+GQYd/t/b0NLgrW5QWfAWFl9LjXvim8kN+3fSHEvAxENA
EVZRVlH8ovbSdtZQVG6ltdkuwsUNe3Upsvu73iK3HlFFiv1/rQlxMKRFNgy2Ksie2ftunjbrSUT8
voVAzpsJzYEXdptx2loaqA0t9Sxc/dICnwThTyGnjl9Lb1lfyHacq+4wI8mlPmZTzQqAsDaNXobo
QTreG77loOXglH1yOdawlyYWtk47KAzvkb1nYaAohnmMglefCfzELIeLpJxdQ1lBxERXGphI4tOr
nb3fI4mfJJGjaOcoZI8AMyqU9gmj481i6BsCbR3oXaypOSjOeXTr6egPwyydGEsypE8K8Zfwai5y
oYKjvKj6wwDMbpXmHviOIO/0MN1n0fhSNvdVu2NSsVZ6G5dkQjf2+oiNTLRCaId9FgBLTfUz5cBP
Btn3KgVx35cHO8pEiwlhHHUpzjX5E+B5Rywv0DwnYatwTbpVuSZGWbLzurPBLbtlh4CBcRith54V
oY36KtL+hvJzL6McJEZ2CIsf11jQW9dTcRvXJeYFl0aB7K912/D7Eo0AwGdOj4JGKyD6MEyomTdE
TKaroAmQCTSWhtkJ61sDcfMRPy6/fWtiFgEShEiA2oX2GomvTfiOhZQeGDzRWqd2Y8k3FSJxzLAt
cyunwnXcXU3Zqwyh7MzaWTpeP2dsEYNCLwqhxSVI/fIpMwtVo6akERei6N6N/TqsrMc5Sy7aCR3x
6tb0h/sx6RzQBecyzRP5ER/rP0MfZe6TSvoCFjx08ukuKwrU3UgnuvG5NW4i9Z+gDohKTMgv4rpk
5K5ZZeik4NornJ2Dkw9C219cAHMiDYjvcxAbsxKbA4WmthD3Uixcm0O51a3rUNlokbWCUWFP9WD3
GrZWZo8jN3h2FHs8NR7OJHSf0/3jc3x5lKO8qjLnQtJSPocEkS4neWsSPJaG4jYywLmCkoG7venU
Zq2qCU3M6qZVmgMce2jVNUpZhJXyKp40b0AVBFE6vLroW03thTrf/r5wTlan0UKmHQVe7If/ZYe0
7hj4nDltjhbHs4ouhpjD5+WKo5Hn/j7YZ2vrx7QsOBAAahKlgqNUehYsTU17pqV129pVaxAak4dM
kWkDZNo0yYpMVHLK28IF2nKumXGiEGkAGEcpgCICBMtjLKc5AVsaG0Yvw9spZXsGynUDwLoq4XOo
tCqnp6icUW3ZFuFDRV/UNLkVOPp7OOoJgua5KHq1uihhX0pDcp/NmAbM7WXUHMJgOrOEThQ7eFgy
3KVOCWT4aFclcxRarbgUagURwIhgC5roopp27uBYfs7xJ+GnQ8iG7gMq5ujSMfMp1Odyoj0RPo0T
mlM5VJV82hXG8DIMtR2J7TYJCrut2itFRPdGRSN+iKQzS+PU3l3K0ubCs+UeXP78y/mlIJqF9wzf
Ju22haTbiXy2fHTyTRcYJp619CiP8/Su4QyvVcp/aPg3WyA562Zw0DOS/qHm5tAcDFZnwXLnxjx6
rU4OIy2PqTi3bu9Kbur2SM05rQf6yO4fyH/OFTlPVJLw64D5zSWAvONxGbXk/Tv8eBmwV70UoALK
r6KE2yOi/r9v5mWvHi8cDJYXphi1GZrZ378YsiflSOGCgq1/nfqznQ+aXTd7CfFIQskxKM+skBMY
cSDiEOo4VqFJGMdVxsCIsskXqJ8uTIEF3CKTDHqJF90kSMVeknJtAXdc1o6OvPs5Lt+J+xWTM0RG
qO/DBzmGY48lOg66FVKkX48rPBKxdvEyBzuWy+t+bzi9N6xGr1+LG+E+u9LOtLb1E6c020o2FiYK
E3Dc8K0Fs5YIOgMnTU38C/dy1t0vUlIIgRSGsM+w1qa6VQEWCW8EY8DpMr+0Cv3J8j+aSdoFI/me
PqB99tAr+lbQ58VQz+kQ9g+m3SKRJCAEJy8AEgUlijwdkXxIP5SqRfQNvaisJTsyVrps7eIw2Gfq
eGjS0RETBdE5E2B8U5KLpv+MSLhF0BE+NZg7cfCqzPJQI6O7WrYvZh4+pMX0JPQ6xpkdph3axF/r
kKETRNcCTh6TGmQFks253ZT+NhsfkJIkt/Cv8qlwWxKIMX38fRGfKt4tlU+OP/7Lplk28Jdzx0zm
3J90GcxLkD2Hc7Sekp0hVGDTRNtIU1fTW9v0ELVA+GK60UrTbQBu0RekhIGoPlQOLYxpVSNLW1a7
gGRQHLH0VDC6Nd9UqVuZBemkJa5T0fzrg90pcP4cDPPc5jhxXYB7QDdg0e6GrnQUcDRmKuD9nLMb
ezB+Me6yKd6koQqOJmp2ypTbelZva83wRjIqY648SUy8AbHA0JS9Saruf5/YIyH9T4wCChSEYgBc
LB7q6IGMYe4ysUILEvrEXrMi5Pnk6UKPr/tg3gqZZCs4wAsE9WKjXeri8DTFChKH1W0sUx0chLsh
ys8lWD9PYxMbC54F3AQx4nGZvYgqPcBWCJfCNr0vrBlmLY63BtFxau4hlV3N8n3dDUBtrUshNveV
Qnebc8c5Mzfy0dHJZwKct/CUKWvT6T1adGlaW/NcUu3swweA3Ys2JDHQjWnN7ogzMbLERCeBjrnu
v3k4R2k5PrcZnPYnocUnUIa78PuKT4Jcrs2ZwQXpXZVHp8oMOxvutPnNn9QrdK3+ywjzeLxlMr7s
sFEuUwX1A0q7VoNbacqAb2lEsZ7SH8fAmVtpuVC/3krHox1NbSEJUGF7RjPiWz+EcBufGeDHiXE8
wvIEX97HL3OzbSVGCDDccZBpvh0m61mE80K14DrUrTsN/W5TKZ9LS1wF43VcNF7NpRCj3Kh1r5Ok
Xvrhk4TNVY+moNxGmBOhTtC/aePfQbyZqKP7euY2VedaSrqaagnnNHwXjPsSUcbfl+JxuHD8MkeJ
tl7rOt0UXkaRLmLzdhpu5uKDys3/Y5SF54dQlkx+enQWWGAM+3ip7ivUrElebd18AMLnlvLV7wOd
XNtfBjrKLwLQnCN2gqAlkxQw/n1VBuhLSrYZDZR/wLn7Z+6PJcj5sdy+DHgUBJmtOky8tG93OSgz
v3QUrfT6MHCQLufA6wB3zysJIcn//j0JZGGK0t+Fp3/02QQ/68e01WH01FeGgIUB8NdKekSoc53n
Fv0ac/P7gD9658tC4cygvIDZHKCz41ND8IusKJEiLZDxqvRiXRXvKiKfohluCusx0qnLFv9ia3KC
rv57ZvBTs/x1cPn7lmuKIR+QSfRtdR2rjrwbMAh4o2HhxleZU3rIRnrZVnG6pf9brs/Ffj+wTp/v
jtrRAisEhHSsrqHU4STXmuyjihLfEutUaOTXz2r7uLh3t2Pvhoq2q8VasTEfuJnK8CWK2j0mi2dY
wqemwWT+tQXWRTx4tNj0ufB9uYp92gvoSVTBCjtycLvTZsDVvYjim3qQPCtJVr9P/4kzglEBlC1T
sCiWfZ/9tG9jVP1ViwKE7MWYZ+kImfYU5bAv+30kc/mQ37YThaRPyqNFrMtCOzoo8h4TA+TJTbvX
cbHP4gMImWcpVj6CuIfW0lEVqAPzHTk5VFvBZXX+XYFeKmzBTHUsmrBOO5f4yL3NKpWmIL5UpEZZ
+zHiobGl0T8vstcRcYVCHmkEUfXjTOpL7bXNkTmdMlcw5EtJWbo1Uob63LweCkwIp4ci6XfZHD9E
E55/RFi2OZDxGOlEdcYQvXTOHKr4KJ/ldhsqTiLPhwE3BTz38o2V9Q6OAk7lC0S6AwYlxqbtqIDV
9auPkndXUi6LOT1m38sRUg0kyzXKRyTWDlldv+uhdZvIj1gU2GVAPdiaN1ON8aWK0GDdV7vWoNRv
QgxPrD0whU0GV9PC8i9CWsifwpUF7eD3r/RDEIIqiirLsMPVz38+qzxfbsBah/MJWZicApBCSzN2
Dh6QhUXjWiyvBv9Dz0eW5r1a4bCVAkyVuPsRdrcnYOi/P8px1Hv8JEfnvZ5bfgvMBUpy+ZEuXh8W
6tLmmTP+59l39L5H+w4ILCqFtKDtGOki4U/gWY5+pa/aQ7g7JzhxeixF4RJElIRs7+icDeYer5Gc
/txSMBguAVWu0VVDJqk+a87681xb3uvLWEfHqtolNfrXjFW780p2FDfxMliVkWOs0037EJ4Bwp78
WF+GOzpHzBQ+c5wxnJrmmzSjofkuFudkrn6I7ixLgkQIZCr4SbjTxx9LxE4moWKBsY7gad0QoDxd
/MmmIN5MuoY5rIZxTeNpNfX+ZcvqGlap1Ff/seD3SPYshHoJjInymIaFZjPWelb0TZdB12mbA6YA
8EVMp7PO6RAuZ9v3s48HNxeZFZXSDXfs92NWU8wmhuLKg3e0Nsy/2HjAhpfX0dAe1HNXiXxqNOoI
cJJBrCDgdPwxRHUw256PMUdt7aljux6sgTPwoc+U1TgHOyRdaZMhvAj2Ec/w/YQ9rSHfD026Rq2b
PsK9BO6xRDs5RKK0EkIvkx7jES8DvBot7HZbZZPr3W6W+jPO7CfXLTAc6BOAzn7WrM04oqkNnM5u
vGR2yvdF2Et3k223ggPLLb02vd+PmR83IGsKPC7gVe4neMhH1xJRpDBNDeatYvdmYdMAvs/uVJDq
hDu/j6SeG+roRLNwiJQsxHWh9hgXRiquaoo0avSexq8iJD70dFWFpCHODoMA4zjmQwXAP3RhBQkf
R91rIxSuq0yxKbbS0Xz1VQWVa+xw6V+LRubM3eTl7Ubwtb1UXMdms1+MWRGbd4M038+V6iy/rvLb
sPhTjQg5qqrdAY0vqMeAPC27+C+qBE/zbL2JTQ1A5OXMBPzYBSogUCBwCpn6T2v3bhp0te1K1S76
CwAGZEHnrBFPHUNfP+bRAdEbrTEaOjM8hm/ZeGMCAimef3+JH1SU5RD6Moa5VBO/3JA5JmQVzhDL
jdFBCkEqar80c1U7fxs92D0QPs/RxE+/1tLYWFSCfkghz9mY5siLGnYpXXcFjdEUPYX3M+/1I7v+
fK//DLKs3i/vpaTt0HQKg6DsuiosJ/PCldhvkbK1QRjNXmx5wwap8jPDLov++GgEP/6/73a0/yYh
G5U0Yf+Nf9u/1EuCJ2hdXrSjAgeQCvIazjKr4BpoxcO0Obf5f4AQPz+mqkGrBP1MAnB0JVPhUpQp
+3xpc914VLKyN7pWDrsieZgvqaBso3vFKVaKAyLiYGx/f/tTc04GgsI45Un1h/xT0OCqUgWQhIfq
wpoArU/qmUPn1NL5OsLRV82NtklFdfGmHiz08uQ1kLR1bmX/bXLO4jEkEMIQR2htHVMPfKkPcBVb
NoUqb5JauY+q3B1Cf/FOcPBXuU+M+9+n7jNf+L5wiG+oNxAGLBrPx4WHGF8eH5cRtIgD8vEeJOni
Yp66SmtRoqnfciF7bGLlITLoRaoaFeZ6zOm0WuJFIr/L+bhpshmIGSp9PSWa0cdTrEk3gNIGx+ir
K9N4jEKYUeZdpoDykRYzMd06JEb8rNfP0RBfT0KFKVvjLo3cMhMeTDlc93ibmL5xrkWxXNlHL0tR
k0wNIPbnXfV9c6qVZaV6giyQdqevDdlWNvEK+FjtNOhkrGBhIhCxqI4IW/UWJIJTeXvISO7vU/6j
yYqgNbEwcQU4d355HH/Jc46JvcGtUQYYiauYcBC9huglqPUqjFMvBOoXz9cy4M4GwyMLLxm6i5jm
uEOSr9UalWp8PWTxQ+/rKyZuBEtuqTib40q3lGN/f9wTJ/W3xz0WHpoRjK8XRhon2rIInfpFfJg3
gtet8rfuAnOdO7Vxzm3pT8XtH5/Koj+HapoOHeXoQFPUZG6alklSgZdhzrHG/uWpVQs3yN0Ex6BE
C9Z4/ZVav1aFKznH2BvGR6c5QfogIr4OVEmXBtCxSBeOj3JOc6J/Hqa/MvIyppI6c/qUEdblVmL3
CyV3+vh92k5E2Zx66KEpxMekgcfthlg3JwCCvIDRjQdFqG1SPrH8gEQH3PMwwS+OxdtovKuNdz2b
VqaJ6rWOfhIu9wlAbWi2KyPA/KeACoPFq4RxptpfZuANh4p1Crz09wc++Z2/PvBRXAVcGvFtfF+I
GUcasZEXPGDJvDDjJQe0njPtmyf5zI48Mej3YGY52r9clwRJdWyaBWheR1otg7Yb87pZof24ine+
U2yCs2HAz9vi+5DLWf9lyFppB79BGNJOdNFpNUBR5wKNH+xTak/fQrSj68LCpHJWQ0K0cLug1MaN
vwGhbSduc4aPd+5djnZJJESBIkQMJNPEnqbUrfXu3HH1CSw43ookpZ/VDJ0M7Oh2r6a5NyVcGO0K
Fok0PhfVP0nGGkd4yA36y+Zr1VCPR8pz7lBW0SL/tZuUF4V8xwxGsDIWNq8fOeDZwjTtIWTvYpBW
wYm3mvCCH7xGqcCxZm0jKdfFAu8EFzaEuOKI0VZuxU0iFSu8Tm+G3hdXij95c55fgGUVN1iUPrRp
62klOade4chWKZu2ijYd4Ney7h7ioMDJbHCN+F5t6os8jciE1HblD7mnB/COucoTS6MjKV0MY7QV
mkXn/x3lAK/3n+pFtr0eYDSyNtGjTpLrAB+bHKBlE+q1PfQ9+Vx46eOaJDU6pZzhEiFQu7C2jbYX
RdevRK9LJnypwKJSzxqafKUFPniAwe76D1/ciErp6A3g++RCH9gD/pXhf4jpfWBdt+DqAn3fFqVb
1X8lfKWn6B5jC1tZerGUyejUeYJv4Ut3SILXVqPCBTBaLj6K8s/QAdILC0eYn+J4X5ebqER2Qbsz
y0OePw4pRqy65irdFqE8t6/Y9JiHatUIok92gh7UaPMcytTttOs5XPsqBmzsTYBjCLwrTbaqab8A
TV5JHUazFN2sUnS1AhBh6K9UgIEiurv4gjk+jfEsv5P7f238Vg0zRqGxowADn2MAw4ndqLNjiHsh
esX+RBF0x9d5wZhJgaz0ic3XLgVNtqX6tYfqkRkHIBWrYfa5E54WSdgMfIgKS2JZimOMKWhb71Wo
2P7wXsxXIpgOXbqu5r+BXxxAkpGOA/jGRVSFL8gve5XT9zVTJS+XqBhPvhuI4xLBuM0CaC1exOlW
AsZoIhWGcaOVAzbNKk/0sRYeSjvBKTh5abtnJfw3qsJW6bmOWOVzcqUN+0IxbAOJto411KYxEAJI
LCBuTWljgjMfyD+z5omWtS30V5iqI1d0LjL+5J9/37wq0DVDI+zBo+RHL7M3+wrM8AiDVBq6g5TH
l0LUr3KUF4kitOZam1P9PpK7EJxdjQpSucMr87I2y8zTx/5OjNprXzav+1g6tFb1LoTaozCG+1bU
PTz9TIzCoHGgPZXYXTlUjt4mcB9KHbSDiGROQFB9q4rzm7RN0ojoX4H/kzVvy0PZplrLK1OHySoE
xRaCwsrQUNIUcK+nGJwGr0a/G6UHM0G3KlI8uZ524CxG+F59eY2CQJtH13jFQt4eJTZR50WK6US5
uaZ17Plxh5tWGn2gI5nbgyIQf8owKEwnR31E42fm5kNOJItkx9g8zMlDmPyZKXxHWDy3VUZ/jK8e
XHY6OHyYK0r73C1wkpAlZ6ANshj2+Srr28IN6LWI1lG+U2oFRmqx9sWbIXoD5oNrYXcxCvS5kmk9
dIXXaw3Vaw35EMJk8H2ASexRQ21J3tWUH7QxWURpbaO1NnpRb2pL9EpjcroYG5z4vYIWHxb/OnQN
M/OgoDpN4dUbzFsiab2BRqLtDCVwm+BCMUcUqa8adNQNpXNbpdy0vrVvMU8TRwDTvXKoe+FZ6oId
qoIjIuRhy/Ir2edKQbBRCOzKeKt2uW1JGT5Bu1jaGLij5caLmGreKN4bCYhZLBVR3ZTq+gpf1EOq
tq7PLHdFvIknOBnhIVELJ8nguluccSVYOVNxSvSbA9l0fAqHWQvZaWCGsjJYN6l81ymwPhW02ctp
rehkjzRs0ip+zwd9XfXKvjVEN45D1wQIH9SzXcMlIbtxRfhBemN5sZrcQK4ZNf1+bmbO19gNjOTZ
SglcsdObkVlPdCzOpGcRHROV8p0YA9hnSivQFNwV2Dkodl9j0MJnNvJHxSc9kC8XP08jI4qck/sc
VaZCNB15MD0DY7bYvENtgmML89AlkQkwMUJeZWrkG19+aoziVs4aN8dHOPc7T25jJ2IvAP9wM2NC
LvNSRhitRRi60A9Yk7h6rnt6dDFp/1J8UOi1NNG/WrwvEvzv2nllooumVpPrN2sp3Q/jWssOtfwv
0MW1nGHR2m+l8LY0ed7Qt8cyXFvTrdZhPZlXTrfI3YS1kzb/KC5neNolOWw6ZEQl7im1fpYSiSbe
o5Req+PT7L/noje1V+Ai2YMCS//FD24XHbTMuAhFnNyySxXxcYz3gohWroaAWn3VUPmEDBVX70rx
lOmP+XzLu1hU0iZw4m2r2ml8IwwPCqpvM4GLglFrB+Zc9uFxXEv1U80BPnQIwJvYuLaz09M6liNM
88hJfcHAFhOhSDF2R/5nvKqduLzs1c7psZ/2QWOpCwMtBakOUS0NUNpMmtWYmquxSlepz6HbwmHg
Y+mDiAJctof2zGF01+GO0gwvUUU5Kn/JidANCr51/aHwOGFyBd0dzlu00mSvJE1ulex2ECGm3QKM
AhI7O6SXRBPr2nryDROAN4Y/ePGI2U2dt26mrgNMrmKuW9G0BfOlZOVGw9ViASn4mGeaf2oq75Z5
WdVXuv8oV9t8/qhUXEP3Spe5mUkTTwH0kN1OxlNJ9KVKKPIS7OQjDvARvDH1blL4GPofcbzX6/dA
KlzL2Jnmuis71zQQNlucYvvnOpGJB6BkVX8l7KQC8RL2j94/z0yzyN1b4xSDi+1GShRX1oO92qGk
Xj5AQnSaFmKXbqIkjRpCfpMJghvq0hq/z5daEyT4W5lTYGCk6utWfDHAPhpSuFbUf7n1ogWdV2By
BBsM3XYEt/6HvTNZbltb0vWrnNhz7ELf3KhTAxJgJ9ESRcmyPEFIsoy+7/H094O9T20KYohV507v
0CGTyQWsJlfm3yTuZhijTRCMUP/oaLZ4caOrplE39op0k1T1qlZa1pW4VIavWUihEBFrzbRoeNY/
WqG3IBy4K84dEOKF/jL0yp2YJM9y05DaNYgp1OClO9puZcRm3MfRbVC77E/YvOVjdOcJ4TV73yVo
+1QenR25yLRw2ooIjCgIA7+/YEhJqgRJQb4copxarVs8Jibhx0uU8nO5P2cxUE9igRyZ5f50J5Sx
aFpSt0Ins/W2o3GpjfCx7KXSpfw7xOxKCJ2F/nFOCHXfwMiPHAxH76KHV3UhLUUbES88Dy5dQ+cw
0unudBpzVnwOC0kclJKY/rbeVmvfTpaTtPbl5/cBLTuLpM9K0L4gF7JSEKm2h5+yk95Ea3wnw+Xr
pAWX2e0+X4ZUMy2Sn39nkNAJdPr39Oo/FAeSwcyRkq4oRNX+qq7EXe72B8krbE9O17URUgqAEB24
qyyzLlwZz165T2PPXqqgS+VYSMSOx2PewrkpfbvOhlWGUBygvKWhwqEdvWvdB+if4jEe918FOu9q
T8qsiM7nZYeP3RxqYFMhjDIJwI05csRQi67zk5InwV1JxfzWb4Hd1WTR8YUa7tlb+QTgJwum/Ia4
y/t1GerlOBgDodJr9raNS7tBW0sOPc3N52M6035jUCeRZo9YkmPDG2UiVdY3XXT6EYZufV0ae8MH
cYrcWy78LOpnrcuXsn5F8n8hvnxmBzqNP1tDopeEcUb/j1KO8o2kDT3uZB/+FFepkxaXFWA/jzbX
0dQamdvg9AoxuVpY6kPYYYLevvgYkX8+rl8SqPOd9WRc80qEGYyjURREkg/hfXovrMrrYoPo9zLY
JA6X3eXkMmu/DitIZ8G6pUuffAu/gMhadRAWl5VxYR2f2x9Pf8/0Hk5KSX6eWrVq8Jx1HLGhBpay
tgRYfiHKB9bjtFGdhpnK2idh5ALtw8Bk2Oq6eW7WQLlgSGDo/CRv0v+9WNuvaCrGRXjOoG8+b+WG
ZoB7Q0A04wZDD0pyALr3U0RrrTjxd/Puwks9t+FTKgXsq1IU/6AfD4aArhY4LUan5l/2IzgjB3N6
W1sryaKwMeamWwc0dmmufMd6Ei4ccuq5c/Q0/qxYVxlGEageLzGJ8aLu30YY4rr0QCYDw/vGB7Y3
xvnSVEpbg8FXDF8t4xmH9Cr+aUVraEkOubfYuHYjtos6oXBQuMu0uRu4NKZkKC1F5xTmUFWwOtye
K0uT7fOWPkrULwc3XSjoLtQHvVJwEzccIxTWg2BsGuppMVS8kSqQSoriGsaF1XRp3LPt0MsQ0Es0
aofI1YfeU69eqiifXR0nL3a2C3IhEAcEdlkdyi5qqk2lv2j1cAEyc36vRe9vwlohtPbr7yeLo5Ug
fJgpUbj5GpQaf8Z2sRccasj9FYoFy8tyXWcQSFPf5u+Q05M9CambousVFhXkqcdbIRzUXo2IFMVO
cHPJD+P8S/o71PSMT0KFQTQgk8zoEK1e5lpOYnABMjm95vmeiuATYDRqPshBzyNEUch8Y/ml1k0A
yr5OUDTmZkEHb5nL7frz1X4uNz4FL8zmRDfGmh4W06T7lRvXG8RyVpdzu/OD+hsjMTsAZcULxXqa
FEX2VaSYMwr7kvt1kbcLjWLH52M6OwVPBvWrPX7ykoSuCFMPD2Au2/t8q9jeTrrziDQ1rhbyN4pC
a8pdnwc9t7hOY86K8t3QjGahEjOX8OPyrjI00S1p9XmQsyfPaRT5/fQr/R4iMqDmRbtqbW9jrJKD
e68cXJTwMu7Yt5+HO5cLnkabnXOtLvtD4DImRTh4Q27LqIiEJroJ+v9j2+lXi/bkjYm9PCTpFMk6
hvfjdbfuN0a1yPaaU2wx7J58Eoyt9uPz4Z1NQE/HN1tq/iC0pjxOi3kd3SEWs+13iKHsLytBShdD
zQ41Xa7/AgnF7ndNfKxybael1BmxBpBxGZHNZ0lfV/J97ZJHoGvsUr5AmmXZlk+C7K2GrN1lyLtY
1nMQHKX0wTBfA0Gl1Yztc0ndUaSVX3SASmuEGL+oqYQElrnpofFjj2Rb/mBHQBjFUFnF9G/74MYY
U3RbRupm2TFXHjOqOrV6VOTMsbyj5j6IwX0wUDMSnqM+XNARdSb2TyzUTiIewCgCDVAcif6SkN1K
2bWhPilDtuijVVbig/ddEILHPOrQ5VCWCT4s1oh0Sl3cSlpxBxh42+YxNYRur+c/KFhvu3RcDkHt
TD2X0IJeRCcBKZoV3Y992OiLXPccNY9/IMpIuQjxqoVrUdmIJCGz3b5ad1Jx20TeGwqiqyYD/4gW
nmeCgcyUp0h5HFES0XiawfiQFceB1ktJf2RQ5B26tJs0z66SoXi7MLumtfhxI//vPU+enee5WBlu
PzUdJ/JnfY+Ryrp0lB2GdFfx+lKL8wyI4V2Lc+5W0BpNIVkjKwhvBLAUqEPQCfxi3cjLajFuKMIh
hRGtrWdURzqu08m23ugSRhSZTVvQ+Xzo5w5JTZJUqPG4kIF6fL9L5WatBFLLbxGGetlENJmaC0ni
2WPr7whzDIRh4hijakRQ1yV+Hqjv/o9KOmeAVDzVkzizXV3xBhkRYOJM2ObwVrEnk9LiEDiurTna
erBTJ9+rq6mVnF6Uqr/wGLXZZi/TckPCjeARUuuRm9kaQoKfv6mz5/LJ+GY7fF4KtSpPJ2VTXful
uNA9Gc/Ao9f8BEz5eajzp/JErrTO8nHQ8kuqCHOhRf3a2uZO2eTBiuajtBbW5U6tARimoX0h5tk1
eBJz9gh1cNBSnxFzkpTU8YULR5u0YKmT42h48V2YlmdAJsyXk3iz55m4luYhzj6lU/E9JNYn70Vf
a8i6LX9pWUL5wffHvK6dwla3jY0N+Cq5SfeXZNPP5wknv2OaWifnaZMEXplPe49+cNepPUnm6raE
ta7iBMe/Cp//8dr/H+8tu/29p1X/9Z/8+zXLhzLw/Hr2z//aB68lxrA/6/+cPvbf/+39h/7rJn9L
j3X59lbvn/P5/3z3Qb7/r/j2c/387h+AfYN6ODRv5XD3hrhx/SsIv3T6n//TP/7j7de33A/52z//
eM2atJ6+zQuy9I+//rT98c8/4JyeTLjp+//645fnhM8d39I37zn+8Im356r+5x+CJP0Jks8imZd1
Ks/WtA92b7//ZPw5XY8mNXRLA/lvkXqkWVn7//xD0v/UWSH8QaISiTnyH/+oMEKY/iL/CR6RLRVZ
SmgQkKn+NfJ37+jvd/aPtMFEAVO+6p9/GL/qBn+fTxjjoXmPYxoe8dCw9Q+i/lIIax9L9GuNS023
ijXB+FYTGSREIWuONcTDVpQsoE400qtx4cq56WSJLO1UlGbvoSrnsNsVw+NAE2A00QJTpGYziGIB
qY4SKn0b5aiXJe5/Q9Fuq0LjAK4REK/MH0IZo5TU17DV5SzZFT7eAWMdAqRCcHendFVwm4QVMF0v
hx/TSgrKhh6alKTYSCwVYhrltlFY3mujt0W9GD2/XdW5Mn7hlA/eMHyqNnJhIuOma65w3xZkI1GQ
jNeKSu/T9Vr9upZDvniQlS0W6toClV3dAdOlPmiuOa5ifOQ2TVgjHaVjSYQyzrDtwMLcNPzIleSH
aCp1obUHISZsg6DQVpqVtntXjuhg9d2wq3y3eDT8lvSmrSUbw4122yN64EBxFreiMXgbodGkFR2D
/pCHlVUsCzmSvioFhH4jV8TvVmQq25p1jC6Thxl0G1V7JU5gc0lqa1uJqTuK1Vt3PmnsjWCMXkxd
RMK8BG0DO6kT08ZZxFrmEMeKhWaW8rJvB9AdviWHW7MdrCtXUXvUHj1zkxZ5b6td0ayx0uuvE5zx
7gZVUI8+CL6NZ9bCpKpXy0+eJph3gpTL3+JUwA+J7v42bWMeJ+3SbZLUuT3IY/w8xJrveK43vI5o
/W36MiquhEwGT2eWYrU1qzy7y7lJX2daXfqLosrBpvRVDvIvFBvrC3bZhaP6aSFAzgzwaOtM4aYX
soK+ImKeVlPRZuJq8mqE/nA/1LL8XW9a8aEQlQwMQhleuaVrhquibs1N17chD0yUanpVFXJXRZZh
MFV2SbpM8LG8Sgq5eFOL0l3XvZsjpCXDvivcOMih3etm57B4ymqVDbUOC6dKWrswbwSzMW5Ls6dr
GKmiWzkoedWgbnF6uc6FyLjyg6Z3lFDzXnm7rRM1hbVrpQLoNyaKTmbG8ZVLO2crFF34FnZDBxgm
SOS7qI5IqetEFXeuXmWI3EZtt6AkUV1nve9eN6ruLmu9YGHGuFKYeZ7uBTQhVp4SKhuvHrF7xFFv
XatSsNfMOl0HAczlwTDrPUqe7oHucrkJuVasPRLjTa630r530+y7XkndbagX4mNg+PIaubBm70lN
dt1ye1+3sYSfN4pQA6ZdnrYNfSPbYeNSfon9Fo1YVwZa40d99SNs8oQKXap0D2abZHc+S/NrZEW5
skjFxPJWrGewSW0x4hiTVIUMxMls9augyyouK00aPBtRob4Eclz0K6vLO8MWq6RBPhIWxF7i9393
myoM1k1cwssf1E7ZwkjPY/h9WvomNCYSkB53haU0dvlLUrkYTndZnV5pRhc5mtx7Dp42U3m89LpX
DzNjJ+LQCxZjiEM8wDiUTJFmHEHvyumgP2SDbF7FyDShCSGW6dcReMetFya02xLVcCv001s0ISCM
H/naqWnTqTVirVAbKWN64d5TS1IQlEKB5Bjo3TgpGexK0a32dhiNbp33dTgswdQi11RbWIgPQXbb
8UC+mXmlizcDQrs3ZRAjFlPJaCurFTRPKRJg6HexisxKIWXTbU7wYx3SU19AZKyy9qoerfaAaRvd
9ygpFXmVa0X6Rn213IFq6H+mVdre6ShxrFlY2rr0LaQqjSaNb5TA9/gqK1LhzbKVdk4uJeOxYsE9
QFqMKgqrnuqEcghIJY0LVF0BoDEQWjqLUmsD8F+jN14JKskIEF9NoHqMhAScPS/140WmRv1OyeTw
Jg6T6irQ9OLJMPPYRvYpWFuuRLveA8l4qOqi+5nGsvCicXQAC2KvF6pCuXbjvHigR64jddqrysFs
cvmB3j9qBH4BMNoAokBHvjPc264Uy2+aF1e3ZTgG141Za3TdQZ7S2xrCXedn6ZNbj9WBWdZ/x+wG
nRixLdqjnvfSLimjxh6TAByj58YvCaQLh+8u7gQrKWOkZlvZsKWqE76OklCiKtdb3RHd+eCJByWx
Wwxj+UMS0ogDNVDeaFNE6zwA+ogWUXyT6SloIoxId6PhNlvV8NrCpoQa70akP2wZtw87zIXKHuPY
uKqNolwLYYpcHFLMAGdK8EoLC2Oi+1Edu2e4Fupr08H9U/w4ee1yzXKKuMjX6mhq3iLUg/q5wPzo
EFcNQKyoCtLrSDTwlyqrwBOXHcxxYOVi397AnREs6gcD+TKGju0iatruoSriSc62JR9YBt5o7gLE
CtGJijpkWqOqx/EwjmpkyIKwUq/lZtI+Hi092gi67h/HtKCR2EmGd5PmSUhDY8w0Z4hV8Ys09ukO
kJbxM+lgN6AUnGdOFY7jIe6EqllpGmVQxKUr4Ie82DKihyfgDGhGknWsw1C6i6uRVeHGWNuxEajo
JEZJ5XE5S4Rxkyo53DQ0/Pz7SJZCuwpc4cUMq163uyGMAwA/ZfKTFYZUo6RU/tNQZDlaMGXQ31iy
LwKJFkMUGBHXrO5Ev+/4LVqpRUulicTnWFJHgIVGOdx6ZdB+QdGqwBXbVfsjGY1+K3hiu8ZGBXCd
jmcLWqWDvoa7n+lLkapuzxxRjenszoO7QPZr6gQRJJ6DWXIGvpoDJIkNnqUTHCMfKiFAHXIQQbGW
imjlG0/wDGFRyDgVgObslKxDM1oCy55mzaOWNvINmW9pC54WYqTnhceeLW/F+rW+IjBXfylzJHo7
S/E2LboTAIODPHLaYpBvi8oFgRuRf03eLYBkVaqOYiuvmgISU9e4kQMJAIsMU9eKBZCQEWqfN47U
tZKxlWmb6ACi4sEN39ywoKXhKnGFjlOqhjiYha2hQxXUSyzDPaPHmreEKLYENC1szHJwVSdpBvcJ
rYhuldeKJTmq5zXLPEitPTKAorySm8Azl1FhWJnd9yE630ErXvXMauS9RkpgCN2mD6mJgUVdZ+5T
HmXJdaRLzVMRYn7Wt1GwjyuRTr80unlul+lY3tSeS/epUXj97OPDz06TB9S7zNT6GSuWsJVDEmZW
G5zRpm2NJyMKITNqfrrphS69c4dKrIGm9uKb50nFS+BaIb6VRnNsJvSX0nquhLiklKG3HShdyfbK
UrCVOsOpWY4KlI+qEqPG5egD59FH2NVXJvR1Aw2rIouyq2wYxa/h2JEdYTKa9au2dDV1FfdhcwTJ
mU+6A4rwKPg4gZJwlW5qJwBkklXRNsM2i+jQoKVkBj66dV70MGSyf2MEpv/Wog8AQ9YYGm9VIUXM
xjIoPfbWVe8ZGzdIvYBTscbPOUWhLVvL+ehTETH8hN8ZuTJLCfLIoyua6BB7Rp4CWjWGHg1yoQy0
baD3oIgVzW/B6WW1D8bDl0kXQsGg8Z6Y8a4rAC6vwlYVHi2vawKgQdN5LJoh0DQET3vwbMUk8qWE
qlQhhRnnx1jlgFyq4IusBZkbPadQTrOvg9SKk+Q30AkAkRi2r8ilII6aSqShQoKokobcuZ/LtmuV
cbjwx05s0BujW77oBIV+tsH2B4ZVlqF4BB5gWpCvKr5yg9ch0s2GeCMqlUINKs/JYEbXkOlwD0PT
7zTJa3lnSThkS6Xv3lyOYn1pwT9x+iE3ipXW0PrZisnk7KIwrzpHkVw4VlGTSujRd577hOqguQ1Q
WuzxjpOTx2J0xZehEVLdllsSRdtI0zTAUcAtrftIdDm4bqLaN9982cgPucAP6xQUf7llsbqUBM0N
f5A2Q8p9KYC7t+oD0qoc4KyTobL8MNaW3yxkT9D2wyB6PRZoCPdjOGpFfonxZGrBII4EY+vHUXDd
K7U2LpVUTG9a2VWuPU8er8duJIWipWzhGRo0/AcpGBW208FoKyTqUT4gyWfeLkpDZYEKlaqTUPVg
22xdE3C1akISeDuPGyPi+iKbaz5UGktU0ev0q9eiiLZo4izoN50UJkddUBpzE4qGb3KZLEcAMaSX
Q6otAikVWRZSR5JbNkpx44JqMa+6oawLzLvNAv3UqEQGOPqiDqlv5IidGYFy41EwWsicu4vCUl7a
VqJu7tdY2MRq+VTVVUhXGTW01Hhu/ZLcLszgWokoO28HXHa/l9ixLwrN1MLFwP1/bYwZQMMx5HG4
CdXxrk3vdLXBmCZNxWzaPou3OrAqKnuivgRu335RuqKzrcGwdmUk+iCeBiXc6yDjvkStC+47E7xV
l3XgVVOIzi+tF+CYqxjqRg5y9zn1R+9OxcHhKuwlPCRwPwMJnfmBY3gAHl0wIFRjQ1d/jEU3W9Xk
YLd54MkPSQe1weIS8uD3yGEvuJzG1oYrWvrDouWET4KUplsNBsaiFbBpAuTWqTfJwPtaaHJaPclm
mr5BrivIoSPPeFAbLQBeaDXxBbzU+5IlZQvkGxEu1HQkMc8ICUWCrHSpogICy1bt0Dq+361Jcsel
OAocDfV4oab3vgn2Kx4cRQo1wC8mI55Zk0hkzBRI9YOeuNe1OWzLHu0kpIrXzVBZi5Py0V9FmtOi
zPuK7+9YyPVgXoeHyEe+aSUOXj004qFHJgKBSK3rrorIMi88wZkayu8whswTNEVJAxo5q89LeOTF
CC0c4hIQtB3cUVFZ+qvCTnCXlBfVtWhf7gDP0H3/CmqhZos+O49x1g6pSklz21I6DLtx0piie1mt
k706lWN/+pSbbVwotoA31m12fQmaOZP2+xh81uaWLR/ToVw6qGvtG3Wfbj9eBXvvWr3JtsO1ufF3
4X4y8LqEhZi+9l2JjYHCLtUUC+SO9UH0Slc6nAUi+YBHDqqQaBEAdCvWlFH2uYP0/6LaSs/lbny4
jBo6N2sn42ADnQz433OxjN73pbYZ5cNgoMVQ/LSyndkjLx9qFyrs0+z/OMK/48wKzQEcIy5z8sGX
DI5mjMSFPsAyLP/5v18Yp8OZLUKPvbCMO/lgtJm7azIBzqakhRde17nVh3AxNU6M2xFHnc1QzJos
TCCUQ9K+JPqL5b19Poazj+rk62dzEJJsoyIMdcDFcRdXBQHMr2Z/iag7K/3/NdU1XaN8jKuyKs5a
VkOXByVqGgdzL61Up9/gkLKayI6TgsMlh0PpzGasGifBZv0Vw88La0yVA9XeTXxDJ5vqgT6lsguA
VuhiY9K74uKiPLh3wv3nj/PsDD8JPWu1COSCqNcpBxgkVxq0BHMXhq5jsLl8HmfWt/r4QGdTPKMG
bXQ80OEQwgrYpKvJnjqonIbmTYTj7XD3ecBLA5vNdWGkVKJHyqFJb7H+W1AORNKVpm4v/Fsj4xRA
vRrLVLR13neJ8oSV4AvKoYaCsvSA4CZLPFIwZuUAOASrS0T780/yJN408pOuVJBwdCrEK23j1TxM
W2G9aZ6mXb/+7l90cTy7nE+izZYz7fegFyzlEIT9QoO2MHQXFvT5U+UkwmxFc//249RTD8HXeKuw
2Kp1f2U5xnL4hqaurV+hYWNf9C+fltSHHXeCS2Ojq4ESm837bizAuI7qIaEOW2i3ljXxahLHjdt9
iOBAgBugabwKMWLPRnIvof/8+fR833r/azmcxJ8tBzlN4W1Y6iEyq1s05Hdu7K18tXHqyIIxMjpa
3K06Wj2fRz27KE6izqZqp1PTjRh17mG/EiUbIYPWG4i20NUPn0c6s6WhWG1JOMTKKkn6bP9shoiK
YKIf5NIVH+k7pPehnA8rULo91W91QBagy1P786DTz5+9VI3GsapJsozSxFxeV9fRSFQb46C4fbxs
hiB3RiGmGiNL/YUU80xK8i7S7PWJqW7GmaHTBBDiF1NR2kkuOIIzx43+TQ3c9Kn0E8NOPIqFn4/x
zCvUoFeI1LcRWabh+H71i56et0ppHqwco5s48SoEZOUHFcFts2svSb2fC0bajqC8jtI7UpDvg7WB
4qmDZqGzrjih8eprsKWsnXYJuHbuaaJsSXpHe/ejKgamRRRdUusgtrodw2JS5WxNw1e3dUN+TL3h
3u80f/35c0T1+dxsmZI6S5QwLJ8jwqlGVT38uYMPgiy2qlVVsXUP8VI2q106juvclde5TK+igJ3L
i1hwx7xqe/NeiIeDa1ZrdNlvUMNI2Bc9FHq+lnlGeyRfVV2IJuWPUlKuUAJZpDAvpThbptlbDvNO
tYJdl2pO1QDtR0rIs74F8VMmvFrl1zyB8p0NO/Q9lqYUODyMBXWvtW+hGdwmiyiv0AULF10PYA3m
fZKr93odfPPRn7TyCOV0fNjArmkQYoF96023sfr8pvD9h6EU7pJCWtU9GSy0q5XMr8wh24poiWi9
svRjcVMAPgv9H2L+pUAPU6elbEF+Sw3A4pK3ljx56Sdwos0IuTyjTB8nEjM34EdjdLdF+F31vrla
+FzJgdPn3l52MXubeMooINs00qEw6pLdR8ayoz6glV8l6luJH1+3Gg+5Ml8yq1cgUoIeV7Vi48u4
fMYw3BrpqIYPcTtsjLS7lXCZQUFsJdL7Eppio+v1NvGMGyMB4IaAu5ka68Iwbj3RXWoury9JJAQY
frj0VlK/BbAiOWkX2mNv2X0VOlH5wxhgWHRydOdGGdWGYsHR4Iit4YRusW864F/cxz3sOeWfhpYs
hoTIEr9U0zayt+mlfWk8ZT7Do+iaPemusfJxAyxFKKjltdE+Q6O3pKPg3hQVXdIcv5OCQlm6NP0n
M3/lIrkYfF64mN8WiuAEqbIsLSFGVGBFxT0qRszIzEOSDnYRq3c0ETE81G6STN3VtbKyRiClYfMd
QyxUiPUCfeoAY+56WFPgdjxp3YnfBHeLuct1oyBehYCEjTgqDozpnVw+Gdn4JfDctScdrbxb+12z
rWN3gzTGqqHaxktABUC2ZbprqUGnhPm0ldVin0gvgOQdTN0gKIeHqj+a0XNDvQsL12WIQVOpqTbV
oGXphjYK/Fu9piTFsZrDFVBh/0qcPb4ZOAq10qK5xqgLmip6c+ZXeqeOj+ZNElQbf2r/CFR5UslF
cKKnhqTbNVIDZdrc0nuzxzDcSLpLn6O4hpW2pQ2AkqOMJ0MetushQAV1UEzA30rDkNsxW/lBiFSG
GCONp69jPbtQ6Th38rEzT746k3TYnPqF+qSlNrFwSEUCdlrbPDRRDNC4LOKOJpfuF04d+Pq/cfSd
RDXmrD+Jml/eugc3tJ6NQroW6v4Qj+xNn++a5+5FGkUPlIi5E5lcjt6fCBCwCvwGvLsav1p8Gh28
ytevxjp1xMeL5YazT/Ik1iwxdDtJRURKOEQ/K6ee7vw4Urz0G1zc7tmn4i/qqr2je3ZTXKjsnEsj
Tsc4K+zobYzYRerdNUKwFcONhYFjkgaHC0/yQpS5VODQliUNUu9O3AEuXQ6QT2Gt76bn2TqiHVTr
cDdcfqbnTvSTsc017TRBGAOKxJRwBmcyY/d20UO07JcIBtgF4kTeim7hhec542b+SnaRFdDMCaul
ANeapREGoCVfEb27eJvcRY576+0x/9yKK32Vr92luo/3l4C8F0NOh//JJQkh9GJUJe/OOEbFUmqW
gb5iUwTCV2+kXYw9KHvs/4BEc/bxnox0dq1wE79xIcPDwfaU5aALKF0NGfIdA616Oc+On8+hS9Fm
WagsD0Padx7q/aXtCxIFA66fYfTdi8EBfR7q3K2Td2hh4EVJR0JX7/0DDZEuquTevytt7mhMHEAR
GwP5R2Fdrwtx8W+8QPYYCa8uNlFszOdzpq6yOm695m6CfZu4IAcLA8UplA9oQwG4zu/0q2h1CXJ9
bsdhjBMLCjXyD0GVGPiH0huHUM78Fc3DbaS0t63f36Zp8a21hO+fP9SZW9zvhaFYmm7KMLzQAJ49
VNRJYhQYzUO3HJUlqnjlNl2hE/PFvU9faIuKt/FVdv1bpyxYWaEj3PqHS9vsNEnmlyaVJhDsYZNU
f17GNtXaMrvKPMRSJD6VhpFhj+pBDfh8qBeiWLPzSauLyMw089DIUp0vkyoJ9uBt3AsP9HyUqUg8
ldMwtns/SV0UZliA1oFq04PqK6tigh59PpAZB2V6Z+8n5mxnETyd/o5U38XjrSgBf8F0Vvridcco
F76KpbEW5XTVWK59Iez0te9fE+/GpJ/B2aOK1vwqpsip7sU4W/jbchs50iMUD3CZC3WVrNTcubT8
ZjuLJNLXwKYG0ysdxuwHoxo8dAdpKOSjX0v7tA/uIpyaQLjvNA3tnAsjm3b/k5FNsQysxFAGoFqM
9O/sgYqe6g6hpxxDRjZNf7KmlbCmlewUmwuhZvPjVygQv2RlEjZiCDq/nx++N8ZG0qpH7CRuRadY
kpneXq/NRXYbH6gYXBjZpWiz/MXQmraKGvVoGS8eObj17fPRzEpIvwcj6UwLCWujD0rePbT/nq3s
OFWN05tyM8Hiw4vC9GcHcRJl+vvJQdrqQyjDEjliYn9ofOlBHwv/wnOa4f3NDyOZUqWTGI1vSjHu
OMf6W77FQWBTNmt5KaFKPz5GHlSRfKPeDMwJ5DDVTXsXsSWWi+ImXV5C/M9ysg8/ZFoWJz9EDuow
L/kh0101Sq/reJN25oXRzk/S30Fk6lQiRRz0B2ebvgaBK0dE+oiKAaJHh2adrI0H5MwXY3mb2IEt
XioZXYr4S5X0ZFhAGlPf0xSm/eAY1X6K2N2mC2lpQoEnYvT4+cw8G5BKuG5IbJc4Xs2HCDxb6GXr
yFV9XCV38kOPlurjxNwabN0nY7h0iM3zvV8P9STinMpUm2VXKgYINjvfajf6rj0We9+miLyiDoIQ
qg3X/EJKNNNt+D1tT2PO0lplVOsKW7ajdSy31uOkJuCLXL4X+j29SUdYykcodNUCxZU9zdKluBQd
/75FjelRXKN6+3KpM3BuqSrwIFTE6knRzFnyaTWmmLYJzighXVil9DahZr38O2/WAMk7bdXKB5uK
QBzEyJTcowRmt6i/6nTytRqrPn09KMI69q8o+rxGMQS6tKcyOSBwdYkjPG+8/37XJ79Bfr9Ke78w
B5/fAKpzp6GCdFssXbtauTe4ANyjM3ux5XLmNJw0I8jPTNRtPrSBrVAeiyi1jjShQZ/4VHVeAuOu
Rifu19P9/xQgKEBMxv/4F9HmIwUoeCvL539cv2Xp23seEB/7Fw9I/FM28MIkt6P2bdKU/ZsHpPyJ
qgPFYxnzZ7L2CV3yFw/I+hNRbIowqonc86QG8N88IP1PSwYEzclJ7Zd0nw/96/fd/k5PfrOzzhOB
YPtNy+skjxEtkR/GHZeKBTAIEAvvp6VhNDX49HidqmPwVJqh/MOyUnUXqoANF0rfQl6IE2Mj9la8
mtpqqJjhFecVmnrtGsB3Gx/kWK62L0NViduxGTFfjxD018MwXBphhXCi0aHloY7bUpLXtYBgaT/6
14CIb6FfU8/CXnCRF13sNDKqR57lR8s2Rlk6jsH6yUoLXKJGBF3z42CpBO2LlyUiFV2w/HGRPEqZ
pW3UrH2mz/mC6RYSkEkKrDLTOIybYt2bAzj93oeW52oPTUcdWjKrgxcGB7FB+NBvVRN8d4TwpQau
uqC+zcrZoCoBdFClykxd6mtQuUdyoi2OVpPeYiY/tqLorsFVhumykccBnSRU6J2xkIWv4ILNNUWs
JFgpTQiOEUAaAImgRFZtNEEeFkCKb2oqupv/y955LceNZOv6iTABb24BVBWq6I1ISTcIOcJ7j6ff
H9R9pkmwNrHV1yc6JjpmNIpVmchcmbnWb4wwwErJ1ErrG/DfuLUbKpfXWmLU3S3AUPVlLpAA1KRs
OlUiCrJFZoXXWiiXz5PWQiQMrMid2qn9ImKhaLezGeSUuX30BcFPUZCWwtbaG4U83EjxJP8wVCmL
S1tL+vBb1VihcghAPh5w/FUquwtSkRuK0RSPkz5qYNXa+XsVoSaHHF47wfQCZHUqtDG9HzK9ukCh
hToBRDj0qH2heFSrEfqBFaAbA3C31MFN9mCVTSERnHYpRwdzm55CGN7oyMhCi2uVMqFiFgzAc7uY
FRiFY25nmm9BGTDmYXLSwQwEu8n8fhdFUvmT+3Zf7Sfc1Zj0rNy1TZDe6woAYzuTetrXQZodVWus
d1XStbdaYEFHqDL52chU5WEoE+soG5H2BQNQlDHhv0r3cWpoT0NUzVcCrb0rrcN2j0ZYdbSSzPjF
3lmsy3rfwUebsqEaWJ6KmlyLz0wj3AuNGF4VKW3JquijmzozRUdr/VOiFf5zHpbGRZMLCHpxe3+E
hAj5vjJhekxSQ/UjHQpKOp2MK+5k7kxBmz9lmjof6socTrEQaXtRQrezo5UFt98Q1OfKn01HVdIf
kTHyfoqVLGRBiVHv5NGgfAfX1f9qC0xeskYof0pVXyuOVCfYTZlquIceT1tPT40hctRUDlTcUUQ4
EkbuK/i7BwMKO0a/H83MuOiqCllBvchuU7Hzoj7RL6GfyRPnc1Td1LOZHVRqnAfR16q7Bg7dj3lA
2rTqReEgVQ3Wd4EwT3tNKaNTmpaaG/XS/OCHEst1QjwliZJoX9di4JX89J9hWgWX0ADqC98vh0uu
oAo3vkC+0UFnPqtTIDlGZGguxMjFyrdVUaBUZqQT4hGB8tjEyhncsvFSdnn1K5NUyDSh3+11E3/b
mWukG2tl8B2ga7BDX6hz+xpM1Kj31k+AeEPldnWCP0ibTwepluuLWLWCu6TQEFAYpspw4kSmqRIb
2iEM0L1NZXTuFb0b7/s4ekQO80tiJMCk5fQ+MRNzJxt9f1nAXPICHUpPU+Q1lKtYVi6que4f4wkN
0rD0OZEpfxeyQmMlxnMsLXJAmpNeoeGbQN+6myLzp1qFM8JZPfqJs1oUytUcDsIuy2MsemEjYgeu
9CPLgPaR71aZaBwCS06ewzgRO0efjegEhtu6hao3fkdjqHLDakSlltwOJyqvZwDMvToe0C3JHipr
SDPbmvuXUEzEE8yGRey2QABSaXMFs+A+c8OJhkWWtuJznrXqnZkPtYB9r6x7yGJyKRdG1Z1FuToV
+Fod5U4YbgVsld0i73HEa3V0lQGoFrcN1Vwc1sZovLa0JibHzZXxWTRJdOjkyt+rvIsvFCtDI01R
on0UjSBdc/DaYVnQiPMV/6gMfTbiKSCGVBFV/VjPinQD+GlAD5Zj4DvN0e52mOWAXRxLWAGmUXuj
gMt2W5oBu4gmKWDaKrgFSjVRpyss2pFaGWYn1sk0I7xtlY9zVkjXqiSFpe3nZt64sllZkVPOenyq
9Ey978sc/4cmTWEBaWEYHHN/DpBsrvXxECqpdtcCNAC+ruQ0jTozrINdXZdDv+vNeUQrDXbd7aiZ
4vcgsYSF4xld5HGZflv4J3BlOJRdOiQJXnyQoS+iqAY82UrRhZzm4WUULy4FVhcDG/fr5lim8UsX
KbML9eROyKRTn0G9GZATilDwbKejLo43fTN8D0GoDxLG29FDIVanDI9l9FndIkhfOixow/GqCwY3
LsoLbdav/LKhDfxsDTr6uBT6IT/NHS8CSE12qUQY6M3uIqJcDeFTbTau34ZAhL8MmQa7pnWFtGeJ
iLTRkA4LpxS2kaR805Ox3U3+c5Anjj+MTtGEzoQIQNQG1kXT0MCIsoSjSuHja27M2WmWvdO19WU7
DztDKJ2hqVwkKFwjbE/5kDh5CQ1GlxEV4mdJX/FeB0zO7tWSHaojp06TTxk90ISPraXPvtUhJoL2
LJeSWSrtuhPQy4PuoFYsFciDTXOI5tIpxXCXQgCVGawEKaIOk2Myf0oif1cBPK6D3ukr4NzBr8Fi
5ZmNMwgIQwjmpSUjt67SWG+oQuVQKHC3zrMRRddPcV3AXFSUn6SKY4rWiRDpTpuoTpEiLhvEB8qu
dozEaxbFXirxPoOHNXUvQP3dRH40Z5wZ8vgkSeWPvtUe+rC6g2jHGy2ipq1+6wy045uCxvvo0Li/
aWJucfF33Gwuopp7wnSLS5vdSOKxCS1bNb5aJFzkY6/oLe51nBiLsIo5q9JjJcJswqPY2BsWJ9kM
ZBEGnD0X3Y1eI2gtcqSYZmjHmnFpdt2LMOEKmeknIxgdg+8Pp5B8oH2vq/aa8VzlaXPsdFZ/3kRO
EeSOzNVJs+qXDl9rXl1cq9wErwFg7YXl9X5UfYf5G7mRXLY7qyrjK6vM5B95YjWXGfeondTV2S1E
186yxcjXL/vwMTogaR2LXmnIjo+frdLAAhkaL0sRVe7VI1kzt+Oh3Kuaf1uHj4bSXbAld4VkOR30
WsWAulTBAZwtUASTxaUWdkIgSw8yum+lL1Dp4VOLQgrwYnJE5T5oMC8R8ruRlTnV+AXrwbfa+Faq
jRsNqNGIOWeDnKq7WnhYcoRULhzQyQ0bzRtYh3nzWSv067BsdnqPST3ClElWfeqy9sKPWdCR/tR3
zRPmlfC2MhMARFHaoRDc502lolud72TuRUL7K+8HLIoGN2EziX7kDFC75Mw6wba22/IF9NZRTgR3
MO4GH0amiei5+VyhuV0BEAhUxJ5iLgddieO6sdeFx8CY9pluss1Mm1y+k3y4UoGwizNj3/al06ml
M6v9bR2MtSOUxU/BvIWBsOsG8Qrp7ns1zPZCfgIHg4RZZc/5zwi0SSRxPF5KxbXfJdzRKQhjYaiF
iRvxoXr/vmqWbXlvarUrSrULjwD71GqfD9JJHpDW6qL6ouaj0R24GcdIPWqN9QDX/QTIuy/SZ2ko
3cxCPrlNLuHZw07qbY60XSb7nt6on3q8AvPMd0O0tRdhgjiAqoiCuXIsUZVW47axOxPiUjV+T+YR
78TJjbpo35j9Va1nd4HMgwdnaDV4DhPtYCqjwyPrRh6CEw1D+HjqbRs89SoEJuUhka5S5WGKEzcU
290gpXeJwgi1L4ICFKfsHn3gOQaS4xLPlF6PP+MdfBA1NK7FkfEgGpRVXDaEfaLKDuhhjB26RZQB
+tNjaKlOEmTQKBXHlBOvqtNnsWguYmQTRg54MsJtn+W8ziBHRekDHqtkH4x+cRvHAGF8wpwJrE8J
PTu9NicJRZbGFSBLTbn/mQrgU2EVsLQQeDLDnwNsLLtIrYu5w+JIkjXUr3VYS7KAMjQcYnXXitJC
0S+0n5GfXaTq4LBoB0AlCsbjdFFgj47e3FeirTSaSIoujmamfoVkj0vEDOKhqw3J1caw9UYzid2h
DMe9VEqfw6CTr7VJu69MCqsFxyEeroWJLQaGG7MEMR+GI7tisG5nudEm2xqsh3no0OYZeUwWcICN
NF2Mu5TCnsfYuBk4lK8iCepYalWgiCWwLHEiHCHra4c4C7HosGrzoh+q9iSafrqXw/5x1MF/BCoX
54j3jM1Gx3pSqg5drJJ26syJU5mWGOWYB7mSqCFJTUf7gXXPgzPjGR19LS3pGgie1xrTlWL27X7G
b36HBoB8iLtsX5gVglQd2g5+7TZS/ygNyaNIKziQph8muKQ9nSHsD1LRjpLUkdLG6UJoVapnisGp
5SEANdxFaMfTNLgdSHV30r0gVzgloCDa9GxzIXW0PtT3c1jfKoW4QEiFB1mcQs80hPtaS1EbV4VT
ktfegALSZ0ul0+dOahTeR7WmH+XZt06d3xcP2pQKbt/DDddYj46kkYZyDVmFOBgLpx/BEemhzwkn
8bNTqKFYXPwKBPxkZLPWbFnMXyRlejYS/VtvVd+Ajb6kc6KdSNG/aNgwbd2gj25fsd2Gmk5qynsU
ieYCzhVnG+tyBBHW35N0B8fMlJsJiFCZIYA2dsJemwuaTTn+qEGJhYUeIEmpupKh0aUx86t2BtaT
hF+aYeBypqI/j1A4wvcm94zMv0YgxO6woQhq45pCgua0hfbYyvWlnytPPDB51ub5jq20F6iNGDBe
FW3i4gYAsATyPox4f2mHJrqZ82I35vXV4oLSTMWFH4xXPlunLdVjKn4ffWmnBfk+Db4UfbezzBxl
hXCHmEn/WApa6snl8COZkKbzZ/qsPS8ZS95TaAKEjuZGZyIuZCjmjUZdg3ekoDnN8kiow5g6rvS9
KGPc3IYn6BNeHw0Otqe2NgBCE36MfXeEOWoPLQOzPvuFiQhTxQGgDZD0h9nx6yRxO6AAWtA4sQlX
T+1H4ABRrd8ruTA42jg+5hMowbAPL1OrG1HDF+OdGCHWN49XpZwcxDR7lGfjKCgJfgpzSrIAxde/
DGV1kUZW4smj9SmTNd/tEd8gT33jmYtpzv2shXeUUvYQCR9nYb6UJj3lYdw9GXWBXUvyGfv141gj
gNciXreXEauLUIhJBH7mmIBpk5UQwccsrndiq11Cgr6HBHSlVM+15UOw/TzFM6qJffnQCEXlDtDU
LUVBSyL2qrgU7TYRh0WkgBNaMdjuxq8ZFRVKCWV+6Do0YUqVTAf2a2jRpAvZKHaFw3xkprdpLH6a
5uqbxgqxLcv8puTxc4lKBgdoL9tmJ9wWYf0clN2hbjPHkItLVRZIgOGdj6VSEHxBLQK91NktULot
JANFmInrgHQpGt1T5mfB1VgjTctlMReRwQ1iqK9+qiinuY8NLFzA96IcMz+EasrT0q9JBgtBPC6N
3J2sGpV4TCkaKJ2f44Ajn4ttZ5ZHSshR0e2ksEaYmdWp5ncR4HlxP+aJnJ2yUhcOKJlYP5QMX5jA
yCQ2ZNSq5h8DjESU4yhwgoOGcwdk6209Ui+kPofJ7i0ICnjXTl946fAL9NSx35X3sh0GTj5jT7Gh
Qrl0Nd+WQd+GXTUMKfdlpdLGnhrG32Mpg9+fWgJmnaX+I826+FNXNpZg18O41QNaVempv74NvDT3
XnW5eF+2kH9jL4lS8ZA0HVRlq9cPwPlnLxqyqN1o5K3aLX/Fw6+W4jGoJorJb+OZM4ZSQpF4mixc
tpnkjNMWnGH5xeuphIyLEIbJv95pSFOKQsFBz7xC1O/1ajjVRvcrsaKND7YVZdX0VI2+66og99Ts
QtOR3bAuRGqFr8r5f5fLX1Myz30bjRIQKlmiCNhkNVc+9fK5sDJP1PN6h+jko8AN0hDm0pvLaQtu
dj6YQZmaJhGw9VWXP6ZGyUsp8QaHe7abunQinbrfz/eNG94jm75YwWR2McG0duY/EnsFHcIiBJ//
39irnn9sqVE+qLh/YJWdUvYqhxh3FSpIgvvxjJ79aq8CrVqskZZUNBFYfTCvkbEI24PVRug9ROa/
SiSvxrQWAq5HX8hqbsXlj1ZBYMAF/uUlV+lFOrhaved57U1e6qDq/fEINz7jen9VKXIhs5J4M6X4
KLyzIi5kXblT6npjwWxM5W+U1qvEoY1R0sdt4mWV9nVE485BVw7ho8ZUNka0LLx3+3nxepd1UhW9
/7cZIywTVQ2K1PPlx5hrxqypz1bBndCcboQ53sj/59ITXJj/Blvl4br3rSKvUk8rsyddC1CfV8wt
FtPZmXsVY/nzVzMXBlhgoPLlJWbqUt/dmf0iajPmhfPxUtiKs0pRGmdKzsPDkxqJ1zqcperK6I8f
x1i3lf/auiQihAXAJ7xDWM1GraC2klJ/tdvL2S0f8F+zdj3Q2F63MTo95Q72eh8HPfuRXsWU304g
3TJq8FPqjdrwXZKjB6xjN7L7VoTVmqvnsDMMCeviVuGtfVSKl49HcHaXvhrBapllcxuOErMmhMlF
hNBFwG5tJdFtk3+TWV8FWq21SG9oEPRc5BsrdUQM/PoyTHYxz1p7lP7V5kE/ACSFqWOsvDpCaHKo
RZ1BkBtS3snqeI1338OfT5wOXxRgAWgK6TeG5tXeGWSp8Puy8BLMCcvQv80U6wXj02NUm08fRzq3
e0B3KmD5AByxvN8uMqBIyO9y+5OT8lqjboirVKY7lVFufKGzcXC8kRZtAjrxqyOp4JZbtVNBLU/Q
Lus2bQ5Ty8u2a6x4wwrm3KLW/4m0RpOaiYaRslqgLVldFlJ9bY3tBoTp7FhUxCN+aw68Q5JORRRo
MlSdabTgvYYayjxNsa9K1J4//jhnh2JI9PoNOIvKmi4yhUCzOOE8ncIfD0/jcQqqP2XkcycxzIWL
gm0zrlqryxcyglIltCXwAfOSMiCutrAANoZxbr5ex1glMiqdKWui9MY2OuiJeDdPuDYaofvxZG1F
WSUzBKp6qTNKj0qIATqB11Qa9HT98w1o5bmk9no0q6QmxNiS49TnhUHz3Bb1vSL0F0WGJTh15I9H
dDYSiPOFFUEeWCPlsI/RlbqovCyfvxv5+Gwo6OTESvriL7fWj2Odnb1/Yq0xcuShfBDqyoum8sVs
ueL4HYrKYlJvfKVzSxr5FUkBX4Mk7npMcztRdELGq676+2iefplDuYW92wixHkrT8H6YjMxLkL13
0MDKEa4Mh419c26+Xo1DW+0bv0D+SM1yb6bnhcjQVyXoj0KX//z4q2wNZbVzEt2vinHMPXJLTd3l
t7fplj/J1khW+yaSlL42tcwDjPAFkNRlLrQ/ABPs/8VITAnkuLTA1NfvriYvq1EOCq63+pXhF0dd
qjZcXc6OA/w7uAXDkt6VNLS8qMCkFB68F6/QQbd0Mh0eq0w39v/vn7q+qQMNwxROBFj2zoUw7YKx
y6wcE8rrsdB3pZfPd2J2hdZ6DRMMZ1esoRFbKxt74JFXGbBkuffMVXNnUhU0xsPHM/teI4EU/vr3
rJ6VahmamtDnuIL1SL3agfjVzA+C6aGnmrs4DINznegkIbWb7LfqKr9p8x9Nxupcp9jmjxkrVJyb
7G5UGzi/URU9qL7ya2pj07YaKNN2OSLs6opRAn7ZUP2qsvs27zFHaOg0oXmmzPB28rFAzqyZs++V
1PYV9hcUJN0kCZPCaQe5ve+UmMJ35cfKrkKw0DGCIH7sey3/VPNENXd1lhq7qCsTyoQYX1/Tper1
F/pPhngwUBZW7CJTmpOMruLG2lum+M0sSJKmcoBSwoBoCWfh7S1KScZeBzDghSq9w5FSIf/VDrFU
z1QcVpPRP1DWdTe++7L510ERehNNykww596lUl9PstgUPS3hdj2l972I0psO+TJQ9w0Oy34e4GaS
XijmdIh9xUGsd2vpLVnu3U/QgVCaMojfd4pTqdkIsSXJXmweZ+vRHAzbn2S3N2ENImSsd7Yh1DQz
1F01bZGG3m13phzSGdQoaeHo/+YNvLoi57mviZMveXo3GRdajlWsPyTWc6BL2aePJ/rdMfw7Evsc
kQOIrWuhJ2Wm+aZVsge8+hAMN0kROAhdOv3WI+b3rf7dbC7+mCCvFJn/vF1FptpoQ6FSTt4lut0f
o5PlRJfGIYZvsMlme5/FllHB1jN18qXIuN4GQ2djtuYQysTe+DwDlH5sgar9XOSMDKffWclxzHeB
k7j/B6uehc/1fpz/hF6danMpGkpqKF6EDIgjGSWG38qpCYJHaN/uPB2VXJLQ4wUAoYXex99y2Yir
0DxzTB7yrFfO72VVvVo12Io1/UzFfgSEskNP80sVkowg9i0it/6ngNLg7uOI70sHEkIn0LMWGTiK
B+uXTzU1PjQmxTNBZYUa7aGCMvdj14COEB+U9oYWyVQ+5Xihx/1PYT5G0ryxTc8sYB2pFSRXRI0r
3jo7+YEFZM9UPPQn7UZ0zOg21y7M9M+3CShrsoAICFtE1+Tt1NZjOQEk1TwNQ4OjaWXG9SQ08XNc
6Kgd9+LYbtzA1hSL3zUZaGiSqVhQQWGKvQ2oJMNUVFnBdvEPMvLc9XWNWMdtvjfpAiLJ4Fb3w1X6
ED4otJuwC78G/JzurR0q/s5w5AS/WFyp3S163HsZPs7j179r+Ryv1liOEXreVrSfXUycm2P1VH5W
PkO+tXmSwAMxPg0FIhKPqrdNO3mfQlaxVweRJoRzC0Lkd3nbNC6W7RyxnfEgz7DC+hS5W7ySZZLf
bKgloEL13jDQSkEG8+1g+7JtcdAtvLgWvviGic9rSJuvlgdl4wK5FWh1y/GbCSB8z7NLTjq7Grr7
YZxvJtXf+nzn41BLUgx6EcZasQsfBQmAcekVcfaoTuJTY+KblRcbeehMFPYImxKVTdg46xpSruF2
MOuV57ff9eHYGN/74cvHeefM00GnpSIqlGA5TNb5XfJ5ggVE0DIUpPTYKk8yQKCtGuW5caBjrKgy
PGwYXcufv1rrvpWVBsIzXp2mp0BqkDvyD1Wq7z4ey1aU1Y6KA/wYTL32whqFh9m/swzzOTPKP39u
I3iqafjO0s1fOB9vxpLXPaDhuvF8v20PIULbiT3CPnX8KehKPADSauMG9y4vL1RdBAEULhUw/t5d
4NpQFcu0pR9UO3Fe3YUZ2JVSvS314dO/mECTCJx4SG+tc3Mm9toM+9kb9TzcN0qmezJivb+wVhH+
9FNx2pnUxpazTluotG8n0YyzVNVL3QOMX+ynXvgidDXiu5gwfDyi95luFWiVDwQTeJ/a6p54MA/G
vjjkqJPf6TbKwbvBA6MqbtTKz53jKFCJSz2U8uI7SahAkX0hHXRSKxDe++QC57594jQu6hi+HduR
uyU18m55SNCe2VMmfL3fvPK3UyllfmqFue8pav+l7KRL3LUHW2tByOpiePfxdG7FWl3JQuD8s4RR
Xxp/recHo32pZVAw7Ra/9d1GZkiUsyHMsfR5qq9ei/wvozCpltdkv6K0tSc/BfgS2h+P5dzVlihY
vLCnuOitL3lR23ZV3PtegF6qM162P6u71BV2SEtGdpi5ygkagNdegXEaN5LuuUXyJvQqU2H7XklS
jURStVdP81G6SA70yxXwm45xwlTBBfj6c2O4Z76dhSoFzyBaBVDXV1uu08cw7hS+HfLXhV1dU8q5
ik7IN586VBKNU3GrPqe/zI2C4Xu1HwnCnQRBjjYipen1s2ge9JoyDJWcO0She/TI9tmV79VPvq22
nuhtCsUsa+PNTWMVbznwXh01Ueir0Ui85Cl+DH+CUle8eC9+wboagfzIOhinfGcdQd6Ejnz9f/B8
f792Ga+mK1R8UDlBZuFt/LRKgNfJ5RHNNbuscKCdH01zS6rp3anNIBXqSngP8Dp5V1vSBGys6rQ9
NqCEwya1h2BDgepM3pRFzJTQN4AWyctvGearaRx59+lzXx+NB/0AsNsTnPQC4xNn0YUW3C3x4s1w
qw3RIEAIkac+LlkTyTbaS3byFUE4TM7HQz3smj+9WDGBmsgbWtdVzeLB83Z4ctBN9TgWR19t8Azy
Y7hBtiKOX2Zsh7Z2wPKiWa9IjgPknzX2AW+Qt7EqY5yMJkSW4AdaQvvpU3Dy93huIC92AGbGKvx4
o59bG6/DraZSlbReQin3aFh5egngEiaF0PpPHwd5n0yYv1djWiWTvEAyL2JMRteUSEhW32WtuRlB
i9nDYD1/HOvcjjIkBftPPpmorCEPWeEXcZM3x1HNnWG69YVvweRvHAbnxsP5ieC7KPPgXwNFuKb0
FY+UYydiia3ndmfEthGeKvWPm1wsvNeBVidopVkhJ15z1OXHsUauLoVkqW48ec+cbASR0Q1AN4Fa
wvrJKwKMndqqPfZ7OPU73cHYjWatkx38feNOLij4U/p1W+r8fYl5GdyruKulF1Vcv5dZ9K+qa+E5
uWvw3PpUez+yy1nYTcf0TnAb7g67j9fH74+z3mDINaJZwDtJYoG/3WCi0Ot0VsejeAiuUXA0X+bL
+guYLTtx1Af/sXewArwHcO1/ji9Ez7yOvn/8A94vUI2KBpdYi7rNcmd5Gz8aczlo4uE4WmL3teok
EXcq1brxc//PiydEIiNznCpIFKmrbedT2LaSeTj6YIizZErgRww3cFm/SEW9tYjOjOq3VhAy7BzQ
XGffjkrGZkhDVJWjMnY0G0VVRyvdYJdxl0VUWXWAvbva8eOZfL8NYddBwQNkgM8Deq5vY04+x1GV
j0ct61Q79X38lobv2tDcjgKsgI9jnR0f0AxVpg5FaXM1vhy36rEqx2M7KW5bx3u9Dvehku0/jnJ+
RP9EWe33XpUGzILHI9pqhstuP5nCVO76zESTtAg3jpqzQ2L2SGNU2d/dPXJ5TOtiHo+9Tl0WrdBe
0y9FbX76eEhnoywQDdQpF5zG8uevrgYztpo5shzHGSaPHP8K89oW4nRjKGdyGPVXU+KCzuWDYuEq
ShopITYsCps6+iYVdnNdnKh036fPzT7nOXBSL+uv+ZV5LWx8sPfHJ8VPDbtXAA+G+m4zl/jpZFpn
HkOxvrdmIP0C1pJ/vvSIgfoLkGpKCcZqGxdtzSNqNo+KoOKUIyl5i9Yp5I4vfqJPf+3j/y8IgiAI
m+0DQZAi+5ZG395qgfA3/tIC0aT/cFCIfGWu0QANljPyL0tgVfwP2COeYNzgNUo8Kivk/zkCS/wR
/2c0+lVaePzl/0qBCNJ/dFI/DxxuETIXPdP4Ey2QpSzxz5G2GMKw7KmOUCwF1KGvX8C1MSvTOErY
eErw5DUj/VIKMvxA+tUjWL+0l045ZsAb65LZeB8V6ROTlwsn6foWhP0htqYqUcV2FGe3z0qYlrE3
1Lj3uYvr56vvcfvXcF4julcH99+jlAmI1K36XkutUAdmciZe/3l6wTBQr5F0diGoKZ6w8/dY4Ph2
e28WNrodSWTH9+q+dbbtEN5u+fc/Y1UjUoKszqJlsq1IdPTsUqOk9/FIz0bgAkvjlxreO70uucil
NiiI0GB/2hX3crh1r1y9s/8exD8h1gJdaWXOZhcsc/nDujFP3SE5JIOdXYaefBG4+v3HA/p9p3q3
QF+FW52eEHBVSt4iI4Ji7MSX+l3gKV7vNfv4SUGya9fehbstbc3VM/H9IOW3R48BC73J/4qaPpa3
qYvsxM/GBTpxSxnRk758PMqz++HVIFfXka5uO02UGKQWfTLKE7x5ezJvY3FLVPDsbn8VZ1k+r05U
PTb7Gqu3EK9MsM+xYKehYpvAHEohcEZMsQ384j4e2saKVFbHK/Da3KARiFNmpSLpDmYI4RF0MTBM
+zeBTBp+XI8pAK3OOlXHo2GoWZelFcRIf2cGjnTGxhPxf1n9/0RZbeEsi3uIiERp3XkPG+ovv53+
pJySz9uGJv/L6v8n3OrGL/dSrfftstk+w4U0X9AfN7zmOtmFiIgFGcoIeGbb7aetsoWyLPD1tkPs
dbHuopVGKnm7UspcmzVgnmihULNESt8RLuTTtDMPzal1p528a15GmFp4gX6PnM7Nr6fbkcaevrfu
UI25w3X4JKJKcPjzb0x/DzoCh6MOZu/trwrDoq/LZPlVKtxd+XlQ/6wc9dfGpxyM4xzoY5VH+tsI
U2vkc0Mzwh73/iFHOWVfXww/mksFV3Kas4ug1MbhtOrPvg+5mmpNxHQ60QiJiONlhDL/J+O71rjd
3VKtHfbtN0Toqy9gWOTEiU9bqU5e9sXqS8PY4iD+jd159xQyYrlpgfSTe2z9IHyOb62b+jL8mYhe
X9javn6YLzJHtduX/qm5Ta/7FwUhehtbTsVJPpeHrd9zJkW9+TmrFKVA0Q+zkE+cYt6eZM8G5uFJ
81nGnRv/J9dXNuDZq7b97+mnUm2KVFJpTXLXevvFVa0Nagidy46mJFg5qoM1kvkSXSdeXmOVF3lU
NeI9KhF7S4MJ7rSjCx5Vtjs3eZyfZBuxg82m/bkby+tftdbIl80ZGHQzLV9lBhEj1Z56Gi+X4oqw
0y+Rqxpf5pdJtq/xK3aclH8+3mlLWl6tijfxVztNDgspgWRL2gaDnSIn0KFsUKqbgrrL4v4ozmq/
mamBpNYyTsHDEODUOBiNOOJN+k1z4h3Xid3Hw1o1RN597fXDP8kiqa0axiUf+NovzXXuSp5/XHIY
DsdUcLwtRMK5HA4SQVrQ+bwxEfB7u8CiMDbiomeI8WV+Kdykt9oeCTXqG72TYNKGsawNYm0jU57L
Km+irg8qdPPifImqHsKf2k34M/8Z/6SHtlePPwB8oErWwhS6bw/b5bkzR/6b0KsdVfuSNGVLaAnD
8zbnSp3cf/wZz+QsIqiWAmSMDrm43Kde3WOiQohRwyGCOMxXXfokWBdoTdmaP7ka0nofBzt35r+J
tvqAJU6HZtkRrd3nR3GX7wt0ftXH4li44det/Hfu6vkm2urDDUmRCmlMtGWFZhj57oOT6pZPlumQ
EF2cWLb2xJnb55uIq+819laNUioR46OB+qNv98hnFE5yoCO6V3boOpRf/d4GhPCHjm1/b8d/PuRv
AfNXHzJXc8XCADW0C7m/EPHxNtSNLoW0ZKp3GYZHn8gBR0dyXX6bZs3K5IEQC8WWwvuh93gA2tnt
v910r2KtslleDHLejMRqdvMexOR9kbnoYOkveNnsooM0OQg6yJE96rayaw+dt7FSz2bTV/FXVwm1
H5oGS1/GelKx6lhcXs1bDYRZ/Q3Bgt3m42wZz0dzuzqs/UIMK32Jp98V1+quYMUgJvFSo2G8nVbO
7wyKtiovGBWC2GqdhjyXdUEjWs0NlIfL8nin7XryUXV0Ijd1SndjPs9cRqylTPx3xPXyDK1mGMUl
IknUtw2E6AClPvq1HV1Itu/qrnaHMFiI8IcjRy4GIRtb82wmfRV/dQorWitj3MVpldKnNPJf1lZ7
TVrm7P0XpAKO6izvMGOVbfAGj8Z4WbGta90k13i1eead+LSsHMHpkfm2pxsNkU4HluS/Xa//RF99
UXkc0iqSid7vq2/RBagIJwGawPVqkcFGZHUrlZ/fIP8NaC5Q4Ff5JhiZTZTAlvcUqY53VXWFDImj
2/PsUOh10qs/Y//8neGo/v89wf9D2nUsx7EkyV9Zm3vZlhZrO3Mo2Q2gG5IgyEsZCFFa6/z69QS5
g+7sep3km8MzDockolJFRkZ4uLMNbWijW2QCph1bG6DvMPSpN04DJ4ZVVj34gRHG7yRJaaW6BCNq
oJsOyHiVxBZeig2YdeXcFi9EL7/Kt9ldsTHuJw/SBTf1Q6bZP+MtEO86LXidttO1QTxgQ4zCo33S
8k0f8N6V6xv6czYYB5W0U1YIdLtZQ2NHoCSUK86RWQ+3QPaNDghUylCeOF5itCcMSk+vlJmkd+iJ
slOkiRrwzFmIRszsPYIATa2KLlQKbFFO92hEBWva1gD3G2D1znkPsjreg49hApU4nECcVdHVD0Fz
nt2PFufByjPAxCagzdWbgnrgEMRFAsowcqnxDs3q7joYBOMjyr6s+qSkg4hQWUIWIgRREHjdoG4F
Nk/EknvcalrpdTct10Xwxsd4CD0hgFUUsN2qb+CjbUTO/NHdcOL/PsfGNudp1iAu08eNCfq4UN4R
bXGFgtOOs+pkD4wwbrwW2wJWMAg1oGrC42byu+1vCK4fNzL88jUHdhg3AOLRbi5a2JHRQK+Bcw+k
X9BLFdxQukfzoaerqK6mYHtNeejH1YD8wDJzrkE0X3ct3eeTE6FXRPOawm10gAESz/KaJ/GlJ06s
Q/0cTyx5w4tgVzcoNI0lZG1Ajs7CEEYzIXmuImegg0bcngv1pVPjAAKKHmjjOP5lbUMCXS5C1l5V
JHTdH7uXUpcLs4NGlq3K6UWOliKk5zgm1vYkeuxpGgoUgieqfMqgxmgmQkZGlUDjp+8m9b3IOFcG
U/b8uVcOjLAJhrQA53ArwUjfuLMPOjTwpUOaRShsEHfbRgDWrwq8S5s+yK55j9PVOQRtJvruwViA
+v7xHI5tD7RljfWqwWlnaZUThrySDwMR+TU+tNag9rmmOJPklQASVKzTLEF6gTZf0HAxNWyIKRq3
kEen4ZozOeB+/HOXj+Thvw3TwR+EGGScJLA5w7BZl4OXSOB+TbR+e97IaiwM7CrUuFQ0EJ0UenLR
CAVTwBRq9uTVN7MIuTjdnfzktXsF/AWgIve8xTUfJlu4DPGfijVj9n2Pp5VS6ghFjaxvJtu04h6s
b0T8mtdgWCVxKuL/6wev6rvY18Ju5jhqAPhZV01Bx2Cg0NHpiropS+0TZqAABrEZdixIi0gw60tE
oHZYp7IxgeeP4BIipBMugHBftlo4jt1X0DxJoBMrphLNW0PbQuPVAmX/cwYB1W1hjHENUrO2XhzB
ikY8eaMI3c2dreqDdd0nopVCUUAgub9Yk/ytiOIhCdqqljIr0PIY7GuOoHYClGY73PMpeHzjARU+
V06SCOTIVpTJygzlhLhTazcVBUAtXdq+AprTcauB03oSvZSYYIWUa11sOreSU9KLvtVOpdT48QQE
DjpkWjJLmtN0vZnOrjbKYDx2Cnh4fXIUQVYmw0Hr3IJfeklN8UAB97nRQogNC1lKaL8F1dub3KkD
NMpHXOSWnfaq2Rv2NKANF/q+Ywf2UNKAmBp8t4UO7A90fUGT3zpV2qL/1Y5opwv0AOLEQuE0NBd0
VKGbOYzxJgKKrsIqTI02h4UzK0kkLrYpl3KDkAQU6jGQdJNwiVTmkm2iEfyPdxLY92TiggGQyJd6
rdTmtYEc2fCjzdpE92aQRUE2zzALvd6bKVmMH2FGGnHbzEU+3BVLkmngq4r6CqKMZk0Kf5hoWD0I
INJEHlG10gEjANVP/72J0kncDpUq0+YJQ8paINcbSq7b1s21WUeStgFLnwRtMtB8QnkRsSlVey0g
UY0N1bRflXjU67vU0JP0NVlSTQJ4WgdhdZMAbeGOXZ9X3hIVzbuVk1Z+L9CDr36rRzBkfpsmnShe
vpgaVI7FwQI4vzPF6YsY64DtK7NeabfDMDfqVWc23bIDsizFc6vWCfBWqTgnvexUk1Hqr8gpzvE2
KudQ2yyTWDeP0wLWfsgLRiII2e2oikPQhAMn/AxhBeO9twShtfsZIMOrsgKtwT5VIHK0jzKtUH2o
K1jNjVlk83LRT2Gn6k5V1pmxxQExS2IvhhbNij2aapP7ikQKfW8IoxDeLpqyTKVTCCn48LOyKnMI
Frc1SS6hbycYIlina7nDY1GvLMgBK2Bb/KGk6gT+1SScTMWz0qYfH9S6EOWHIjTE6rYRzKFCF6uk
BCWAoBlodzPQlhBCwtBL+jbUex8eNJP3TS2b0VbRwjQBubFq1k8An8bJrmri5EEZFutmMifTMQGq
zIJwmJD+BLVllpX7ypij+aKdWrJpQF4LDqu5VhbwbnaxamouZIi7cnEGKQ3rAawmEJWE9q4FUlyk
dIvCTwodNN0d6YjkqOlgmJse+l/Rddko2CtyaoiRr5pL0ef2oFnzEF2qxdJA8HzK40rzawlcCd/0
ckpQlYS6RIG6JHr9ZIgjtqokvIlCg9YeOx7y7HulpSDtkMAcEr/01pyG3xegMqJ0K0CZqLaulGzs
xC6QJrir7HYgOSJXcDobuQb5BLR2t/X9YvVKYu3hM9A/6pB2SsTh1gIwFzCLWpPjTvZAg2Q06kNv
QD2QbHugotqHoa5UYbkHu4NaQ79Sgd/SQcUZq9d4salqDzLVaEnri7Bc5gXBHQhtXrMCTe4D3lAV
JL1dQokQauD1iN49DKoBMT70i8glgtHFxBkPwtISWzCYy0Or3pOuFoQcZMrZaKCMOeqJXPXXTZLK
YbiLy6bAQx0TaMQD50G2GhcgroLgIg4ohHmYWDxu6lFWCe6x3gX59/vooswDr4GYJ7xXIdapONM9
H/mxmmcBbNQCFggdICdor2gqhzCtYXZysmcZRaa53FVBEnSAZ2vOvOsfled8rzl1AN2P7Mf5u3s1
g31gnc1jFbU5lkVFrV/UWwhxePMGOiqPP5MsvILmWqRwaIyZ4WTshFK3aIQcIN266/Ha0X31kpdK
WH3ogycKnU/g4kVrAvP0zcF23IwfqauXMHbabRe0X4HlQWQnXiOh4+VeePd3sjno8Qe5ASIgtJky
UVAc1QtuXqAZ+v4pMr7mpc6JHtdi/0MDTPQYTUkC0DiFS4Rf1ehBAYNwM3JS4mvh96EN+g0HEWq3
CEphQUHDRmri2ySaV4WacY4ZbxhMhC+a/2+i0Exb0r0Yvyi8FtzVGtfhQJgdoCDvVRE6WfQsz3GQ
EZDKuzWQT8/qY4MiDYq27mw8GcTJF7fweVtw7d2Jpi5KhwUmhpNG9n5UwlmhaTcRjaxJKqFTEu3s
iu7kkAQ6f4RX1+zAFJODycK8FC1aUyuk8Gm0ogfcbJw3BW809FwfbAuBoFPMGmBC0uVNZKDwLOGq
Ehsnz4I/HAwieTTbIWzBix1cD8wmj4cW+KrMwrylk4Oe4CX5Q+13PP+oCSBF0Iiv0Aohs8eHBfmW
SDdorQAwBsOXNvVlsjXt5QpOjyu6d1pWZswx+900a61QqLnOmzxSOMiQQXkgQI977PRQUrBrp3zj
pT1O9z9jldn/udF1ctbBank1PSalF5oOaLxvi9v+B6jCt3XjeH3idLjRMwyat/tP36DUPFD7eOrC
DQMKfrxhxLoU6qk16RyXV9Ed+KUD0w034hPxGv837lD6845ydYw9ZtuIC5jj5Qb2JghLAJcx7VIU
DEKKgyrvgIPgZqtPvNiHQR2CCEBBnZYOdd0o8C7C/GZWfYUIDBIDpmsSzsv25Gh/WAH+RqZd1ydl
LbDdTVFZ4jTU2gzi+gJR4u3587a+UQCJ+2Xi5P5fKgTj9MA178t7LuxE4omFO25pu13nqoozQseo
DFoFPaGtwy/dcYb4UaM9cC1tpWhNmsD+0OfgmL+YYk6Es2YA/G3Ih0DrEOQCzEmYIObQ1QlyAxAd
2et1exGOnBzuaQyFZTo0wXjgcYmU3kphAqojW9Ujm/AKMCgv3aCN1ud1s8q8ATHOWFpyMxsiytyP
/A4xN9F+vtGD/sF6EtFgmto5OmQMJ7uandAOey++S4nTjKhxOOIlL13HGzqbeQE+qjDkmH7MdXxD
ttFFfkkDLAkhVuLzQqyTa+h4nlmMn4T8jFQXMDYmybYNf2Tpq9JdgTWTc+xOM6CMIfnYfY2RlptR
GNI4dXgEPUtN/PaVRg26CxE7w01Nt7ybHp5/I1FPtyPryTTaTot8GjrC2TFOXdgXE6SVcF0Mj3qA
8pxfA1kyBea3wZ8Se3GNx/qWJijPO4LVXXVglxlyCXEqaQphV5YG21xuyuH7eQO8gTFXgl5HdR2V
6GuP5melQy8BCkOC4jRQV2hlDj/GR1r/3CzS0R54lWqoU72MYEwNhJfxZoYQ150w2ioEqJDPNux5
o7smcqKTizxVA2EIgAQgifFFJv7c+PUX3jk5efjQDYXA+aNnGmLLTMzRNTR9Qmc37vSvItheW9PP
yRU63lwjQhoygXof98GwuqQWZVWBXbBnMY4C+qOCrA0w2ujt1hzEPSLF9k8fJRiYIRnUtRpAsrED
a/ou6eMBJ0Woa7tqCfJ8UJUIOT58NZ44NMMEUYmQ1mPcw4wh2WbhLd6wh/z3Dk3M0MIpfIp0NLbn
9+uqa4NSL7odwc1wmtZWDHUcUW6hfnbw0MYPsBU00tzxkewSLqpzNUw8tMbs2FQc5coQYa3zIKsJ
eiiIrABZOjvw3qi/P+DuDXiY/1U/d2iU2ZZNZoEWsoPR3oWUTW5bP2ZEasZltTPd+QK6eK0IrGX+
1u7+VoR4aJpZUSrmhwLrx3gHqMh4DQLE+QI31TZyWicC+8T55Vw7gSCmFdFwhSbZk+SOMoRRkluw
h8zmtvBGZDmyGz6KYfV2PrTD+tFhMKrGhB08XwIDckkeksfwP3iAhrOLqh2B64FyCbiu7sInUgZQ
AjYe1afqprzgE9idOl1wNhnopaKvHQkNk8d+UJjHNpZV9AGI0RPUYYCtkD0rmW9LeVuHm/MzfOpu
KD8U2Op0sJyBeZ4JtNCo26PtHLYiJBg3aZ0VdqyHI2cdV1zBsRkm2FLR9hN9SLGa6Ox+Fr3sUrq0
PADxUcfxCheA6+A/GxfjRtV0prLbdA7zIkBLqKObCceLngY2h2MCw8DxMo1QiMQDnk4dihHlEDtJ
Fznp5SxFvNnjWWI2hBm1sVJRS2HuaQpg7dk+2SS3aHXToXeI6IaeP4hcBrxZ/IgEj6/k4zEyB0MS
RDIuiUZ9jehAEKvS7bjCaZw8+bGzO9W2wDdHuUqABvBDW4LizlfeR5ymeCnPE+gV8DaFKBYu4uOJ
RvkkQ4peoeFqvzVewCapesmF4LxYO8nRY4++cf7eKUSuHOcQDoj2Eh9bTdUEufoaVls59c3lW4wK
w/hlbJzJSP3zm/X0XUoH+GmKcatykTbKDLErG7pqKP7pjhT5SvnlPzPCnPQcRANGrcBImn4pjR2k
4Ih2f97EmjMBkgJhC7r4oICjHE+ZVNZTl2kwYQxS8b1M485PxELmQR3oj2E3JagwQNCIzBXYbJiz
HQ5WXKAARvMU9RZ1nWlPwY2GYwQttiKEabnnYHWBPi2y7+12UtqwoxZzvMlM4a0gi5M0nNlbO+UQ
DUKPsAWNlpNHRF0WVg7IDxYIknaSVjigA0OFqnDMiPdUOi29Y8NpiJAASBFRfmdmEELS6PDvqClA
B7ugCKRACOoLft/LaVKfnl1KS4q+Zqpuwuy6oV0EqOZi5sSA+OXNeJ+70Hm39oZjXkNQF1V8N7rm
VSxWr5tDq8x1I41F0uB6pTukes5Mt4OOsm1lNp5ikjO8QiWvDHiUi9yhMpOaSs2AUwGjkyO3QNXJ
X5DO8l7Ue+u2fV7uM9fadrwkxuqJ+5xenXGNctF0FEGFJ8oWAZmR2IUHZ+UObv4cvSrwjAKXkXPd
pIFmPZMK/LDgLLVHoXfKsHcqPd7P4rJpk6fzbuQvlu/TBOMPIyNJuoKayK/QJQkqrsyLPN2VIEEL
zmBo1HIjed6g2G1K8PQ0Qsxj1MvoJ+8i0bjNZyJyHP3KgwHHAawhH75eBrPpsYcEoSAy6Dk8ZLn4
abe1wE+B1E/hWE76KOhItAKi5f0x6pyewQOjdPAH7+pCsyYSiTCKhnU7KV4EbXbOr9iq6zqwwNyV
oGSU5oY6fri151nbGoJ4o0PPbcl5mU8acJz4/gNLzNboxg7wAQJLtEQkoV81Au+esbOCHLSMyvY/
GxazKwBVaWJFpauFADKpZ+h/fdWTyUPbNWcC12Ocg3ExHquNKh1JFZiCBG/VOOnNtJs3YBQEch7s
c0gLknfFgUhwwJUSXL3bdLCcg14edyr72iBpbYRQtY4h6Ix+iOGyFwN95OU/V8/XgREmjhSTPLTk
BEbyaXEmvMwhvX1+rf7iaH2Ogzla+jI1FUTOqPttr+bCAce5XnrGJdlkTg+lzQ2kyPmRwerOB/AA
gkCWpKoKc7YWKUfM9nG21NCOs2dhetX7xZFzTtCztkpAwoIPCL0r+knKBnCwQc9NGfeoCBGCppah
nyuH9kBh3Ocncm2pLFVH1h08QKqqM2d5hssflQSWQPvrhuV1gSrGeQsyXQr2EB+aYA5xb46ouiMD
bZu7etttlGst9+lZpgXeCHRb10puh9v8XvCiCZB0NJD47W76UVTu+Q/hDZU53+MEiua2wXck+VTa
AtQzRiASOaNdX7nP+WRO9hRVRgWqNST0WjCrzps5I6BI/3NQP04uaNsMBZU75ZSCVyRDsUjA59n9
E/FBUQnqRdoIMnqtV20vaAdXxGdfXNv9h0aZ3V8A7VWGwD5BmhpCr6IjXbWDDaLOQEW2xGqc6oEa
5ife1hfuc7DMHpWEYarKGHahX2VP0PIIa05kRZf+dIt+WmC26CAog66HaChKiWIEcjdmeaAp04MO
WhtRH6XLKgVTqn9+P572NjKLyGxISamXWkkxLj2zaVEq3FrERtEZ1KOQXOG9Anirx+zMoUEnC9Cu
GGOC69R4gqp4jGbmzGu/Co9oSYfURrunzMPaDWec8trsoqhPafyBkGWT3PUYjWMRY3bV2xm0nblL
fkC6y4Zq9zeRe4uvHkDwAegiwm/UE5nNIudplxURrtbQkC4lMWptdZKuIE9ccU76atyKyvK/LTGb
Bqi8WOpjWDJ3okNcDfj72M2c1os3CdhEeJfqX9jDQwf4M+jDsL1oidR1etpiATs09YIW92p5RALa
TQLtVjY2uuzyW2JXT575aZKu7EEsaY6AEy/UJCrQKeTb+9u8GN3z22M16wS+rH+Pi7nKhaGrUoP6
ZfFCGIIYzIHPLaZvN7r1QwnqHhR+nFDwibhNlsufIiK8zDN3bhnXJsX92EF5lr6susfqDsBrD3Ip
2/oZjZOgkuKuJW9imV0ak0Wa2p9riSYfGXeeE3kgz7Xz54qgVvJ3Xz0WTfuixgUCMpYqz0A36pwW
2K+CiiKJtNfNh/MruTqoAwPMgag7c55kmkPDpVXa0bK4ZhOZnGPHM8I4zSgG6byVwQjaXypPgQI6
/lf1dn4ka66ZqhzIBmX9NU/IZFWSaUtLrWSxSl7HJr0xyegCe15dzpNJdmFd9fY46cG4jNtYF7Mf
SzZ0Hucr6C5grqWjr6BzcXD8pC63MshZ0Rr3grR57sjveJl4oatC9t6rCh+Kz7+B91jLbcAuFBjA
bocGFbbALVUynpA1TsNwsTjFM4iSlv2Ejk/P2Deu+tQm4I4p33g9Kn8x6fDZlCFVE9k8VR6liD6h
xYzhNs/WZbjtEQyCuITir7hp5pWoFKVbEPApeKUCbMbsI0uoyQCQ28+nZd9vBoJQRoCrEf2xChDe
t1xynDUvc2STuYJHTekqlYYZFGcWoetddGATXfCTK39QQYkbXjZgfS0Pxsnkqaq2BKxI+LBpXaMD
BXk5P/YTpE/nx9Z0f6+Sx7PKZqqabNHKllpt3fC22ZuZKwBo4/0cqyZej8GyCZ2Z82z6C7OmCulZ
CFGdiGuFXS6XSoEdlL3XoGOi7PXZBVQ+HP1ebt1pm3ogJeekDbhGmVPaa3KlyNRoulVerBe1BJVy
6huesJvf0fMjXNDB8g7LihukhPng3EVQZeKNeOwaCiFq9IIaLXQhsCyv7yJOeMqzwNz9U9fooNYF
PLcxy41W3khi6J73bysR6dEYmIs/Tass1+gjRkBLzhjvB2H2FmtTShyoyfoKHUwWs0LaIjXgDYAh
SiKS3aXfmosU2JIG6BIJ1AjNAAwYN6RYnT/kTXHlQj4SLKHHK5RC7AV4MxwB6x7J2mI/7FEEhXij
pwUK7ne1g+dWOKE2zyZzA+tKCv+ZwKZSoM8j1pxOeDi/Zit4BEpdDdSvIUNgA6TPx8MSCnVRRtoK
kW7FR0ocQskmootsV3ug1LqJvpk+cBA7bsS0tllwoHWQ8KNf4CRxFQ1TmKdkAjjAkRRndqPLKeje
ki+JE++bh+ZavhoDvrDd2oTKICSEFBVAyTrbLywVcpv8jAMaIOY6CX1qnM25ZgEJYqq3QZl0Pu6M
gzu+yrsOimpobdRJeAVFuY288GSVVu8dyOOKaL9E0+mJNJBi9XoyJEDCFo8JXmBeF1CYXLwXZVf7
LVG+1UF9GmRruHjZosGUGhzDH0oJ7uL078waWkktKgIL6A9ze5txNUdDCQNpXjhEzexOnjn+7y9m
7dMGe1sL+gi3ARtQvGrtwnJArIGUVe+FQyB5IootPJ+xFu+hrxp4MLBmyyd6ghboTcChC4uALjvi
/KCNX0z9mXOAeUYYHyH0hlFmdOqMwZ5jD9eVqtvDLblE+55rLHZuPsWXhRv5XPWO1V1xMDxm0RDK
qmVBAe/du+QjZ4vHnj/atVdRyGS9J7v4lndNrrr+wyllFnFY5EkwW2rTQ79rtJkyuy1t5StYtYPy
OZps9Qf0FRKX569kej2ysfuhYcZPdlJV6gldS/W2ee72ANen9pBCxtWGlkPoJg5pbSC3iT1cxx5k
RSow98w3xg2vOspZblbAXkpjEQVSfEc+3+vNVTjfLH8niQw+AGjcgeVWRazJXORCbTZ9L8CHCU3k
lEhlDbzpXMv3H5mge+vATUpqbuZ1RKczEHI/hgzux2E073MQve8VL7v/U4kU2oWiH9lkbnDwlVbN
EsNmX8mvSz9tx7INzp/G9dX5nDnmMMahLEyRgZnrPwTpugf0fH5P5cI7b4Y7fczRq81UGAidvuVi
AS0+yPZA/OJDnZVe2mNQ3aASecE7fH9xBj5Hxxw+AQWaAihqAJZvUSMf3X47P+DZU0PUCW3mDRLI
gBqj1Ls8tWg6sQIwYiqmSyAsyTsF3AlgjmNrlWDaCfEpyv2Il4AcUOZIy+n8/NmoQcP5W5RndHwn
PgCqGABeoLx9ImolZIZazAsq2/p3lJnxjB4ftCeQ7wYUn+Aot2QCJ7XyiBbya3SOct4lq1vrwDhz
YrIiJlKOhgpbVaztoEC9ec48reCVd9bMQLILr3VQ5ANayJz9XDQHsxCxs8Ag4+jqrSi/JjrPCHMX
U5SMBE0P8I2g5oaEBBtM122YtnWki8hcm7dRZycbWuhDx28MoRqKKORdxVyLzMmsusHKEygN2dGz
EV7XDzTVannkgqDRGPTyAIW6f3RG6RiplpaJfDIKUUCEM0+6tkR3utKBd9ncmQFYKQAVMG8GP9/j
3gLeL+LfUfQnfu7PU4vME2+sWxI3EyxCT+tD7q2M3R5H0nQlN4F/7W0d4HcnfEi2i5/cIF0AvFXN
HflHPun4O2hUAFIeGdA7GTDYY+feK/k4WwukkyE6n9jELd1sRka0cbIv4pfEM+70e+JEEE61k/vQ
G2cwXDjc6T++sOlkIN9lgoII/6E7mN3InVGJqZKF9S+sQeElHuT2AsoTKv7gpp+Oj82HNdCXgHMJ
EDAUXz86zg/uM1IMph6LHVjsXia8DpF8crG/nLQIiivrlvI/YMnjL6LIuwlWhgl/RCFakFmFAAVz
XpdUrYESg7rfBI88X/boIus3yq0i7oiXou7EO0jHQd/PgR7aY90QAa97PMPeMMmOke56DJdzcKjv
ZrYP6ABAHQ9+XnSNmsxRjcHlIqddCnSNN7vYQu6I04r2ka3qZm+qCxhYC8xodm3d6JDT4Vhnyhc/
B4hmWADrqFDIyeNKleQetXqxRvkifY0gvLGlNMjWPjfsHB1m8aP0DlIaSnFpuAQUbD2fg5yeD2YC
aKQCgWG006Opnjk/cVeFvaiWNYKjfqtcxu5oF1vdTy+42/ZkNQEixPZRKVqdEkAx16hskToH/YaG
vF69bfbQpAS5dgvJP+RRHsxLPlTr1A9D9AMEJDJoxZHVA3XQsW8wsiYDlnUQ0OIxgrKeekWoUAcD
RAbnIL7ggYBOBqhD1QcNM3hSirjPWMED0jd5OyNSsNWxtyVQCIUZTzHrZLVgAgcPwkH4BQEzdQ0H
Rx8QATMjYAZFhzZxxUoubRQbLLsXLTdWcCqLpmjsWBCdsJ+DdFY5G/bE8wCcoIJ1AbKGOC4qm9IQ
u7ZPK2KYIDVUbCIkTitMNlF454LpzcG5gLIllJHAECYr0Kdh4cFtpLdzJQ4g5wkUXzJtRAffNI/6
8Yzm26yaMy6GCp42qnyIXKKjGQyVUCZmok1N1ltRLxPIXDrhbQuO53faTfGS3QGsP7pS7CYEzK/a
JYUP51/FbbZFL1QSByDD77NNezc+IxnOBROzl9vJZzEbeC5TIS9TfFae2N1l7y8eUglwEUF5Hw1I
w6h2cxUnCAPzDRBfu+arsOWuBXPR4xuwAFBKw8SgoKWw2eJlzGdd7UvstMfJM3yyiQLxiWYh/zxw
olc4nASY74DdR5GRih8dbu9IVJNRVzQUbZ6klxZ9PEWAd6/xRdgJAWS9XZGX3qLu/cD7QTX2Q4oa
cQNkM0HqxxjUiqIRtFHB26E2Q6/SUCcTTBWYXEvdQv009zjXDeMiTuwx180c4QiRHvZGf3SnfKPA
IWXOrFEyTfNpvM3ckKsdyLrBE6PMA07L6kwwOlXGHYdklOE3gQWkwYLokFZw+PkL5k49scccpiLt
UKBuYI+SXnZQCZp81f+N08F4o592oAaCqh8IIBEoHO+WJG8zwP4lOi4zUAH9tfaDT1yyBUrkg/Rh
cmm4nfk0MukuBk90W+c3nqrsCfnYRAffwYQpSga6P1wKaC5xDTS5A7t1UQBtmktO3jnRrtxED2QP
bM5iIxzcQAzWUOymt3kKUEy+CqVWupkPvoPZzKWW9kBDfHxHGCAEDkJ4M7e81ILFbXzF6QPLzXjI
OKYX9/+t4jYyVIiIAb1/vAp11s4glJQBIN8M7xAEvbee1AvtBTRSKDcbd+PX3u696NuMbIF632zT
DTD10RNwEZyzdfxg/vUdUL+CaiDEa054EXvNWkIjg++Yu00352A1GD3V+E6QIWxU006tjpN/WTnL
aLpDTpxGFzpoIo4HHi4Qd9QFItup8L1MQLcK0UCOu6A7mHFPMAHGIdxQUKdVmLnN1AztKwQnaXKI
X4BnfYb6VXM1ezTCj7iZjpUDdWSOuW4I2P4gfQVzWm0lV2M1qpdmNUJAPFTG+/9saB+cjweRTBcB
3j4iBoCTSHVQeuQ+VAe8rIOqtS26FArIywOu+PrD0anMG3kZRjWMR1gsK9NJQgXxUXoxQXArN3l4
Obr07LpRkT70g+HdDR3V461hJF3XTIhKsW6za0AoBvi85ZpAOIfMv9FowcZL9OSjMfPTHuMJY7Vr
R2Sp6GTGr3SX4PVN9UXSj343bkJsxcEfmWMc3gia07oMMbzOS8NrSmxM3/uT5Ea5P4aI0yT4GmML
xo+htW9lPi0FvbHOzS/j6cJMm6uwwQf0ruRTPzNNSAb2GxXSPCivbIytYpdOvONF+NyJZu5vtU86
kP18LCyeilvwxxVOb89Y2OF62cQcDyOvbdnDdWVu7iRLQHMWYV0T08kEr32qB0fqQFBpk4dsb+WO
CQaJ0qclgWHxF7e1HA2lAbKTFz9+nj0EUtyMC1PF/XC0R6vPOCXBBG/x2GIOJMgGTM+lC9f3gb0m
cPEQnkXjDRXw4U3GmnM6nAvGOYErUW6yAWblUrgEFvXJ0FEBkSedBwThHF6WH9kkkVAnQGbYvTx7
RAPitd62SVBKXzXjUVF6Z1aVQM8FT+i+tPGy4TjGtWvlYJwG46aGFLUF8AXRaCJ+kNCWhk6c28ir
LwHc8pcrE8gtj/c255wng/FXoZKCHjOFTZFcy+Gb1mh2FgLikGpOkUv2+RGuXNQgQkT/CNWZ1uEe
j52jWlSL1sgm5neQUBgvk+q6qoRANcYbRanSiyFfkFFX+5fzZtf2j4pKNjqcZAh+sSlSjGks1AjR
ETi+b8t0vJ6q7itJ0sfzZtZGB3A9pPNQBILIKrNNpybL06YSMbqsvo/06iqO8XbqU3kzaUaQz2Bd
sKrBO290bf3QVo4MOnikcBcwR9IiBWh4JYwNnNHB3IGevMhDJGCxjqUEpau8ez1vcG0ykQUAoh+C
LDQZeLyGY5gN6lih5hLHY+IvAzrZzWi5CdX2x3lDDH3mT2+jIQNgfsCWge47toQunowYBqIsxLKF
J/lJui3w4sbbkCLRYusecmhAwWmLR9+kic+77Nan9tM+c9flUpwscof1BGTARK5D2neasFM7sgVp
bZBXPDe39loDa92nQWZqzT5R817CgNWAoMQOuinalSRX0JaPHIoc4I2Q6Sg7nWLmUhs6KdFAY02n
ONlHpdsOF+Ljz5wySKYUxxC84gFUz3+Majw1zVxwY6tMddJidscnJFyyR6rSRDXZzHYjOZXLR0+v
edfD2WVOijpFPbHAjG0bbQM24cztR52TpFs1IUFtRAINAVJZjDMdhyLXigwPIj3LnwVJvsvQfnX+
VKwGBtqBDeZUDIM8gSYYNqh04dCgm1f8Pvde3ly3HQh5r2SgxZA8Ud1iKyEX6EnjD6xi0m9GpK06
aCmCbw79NvzNtHpcDj6MOS5gVpbTCRTudku6oEqA35m13BPNZjca8hdt5ikmrIWicEFg4ES3GyJq
xt0mKmZiUZFQSbJ3Ir/OpWUrHUg2pvcslL5XbfiIK4gTIawu8IeANapOyCszNo0pzaRkgfMrutJV
xfBLP4m8DpG1yE8zQWSDB60oI+t77PZAky4Z8zjhsVIM3ztTs7WpvAf9jT1ai3N+M6368gNTzPGP
ozJF+wI1NSi3kVRtLWMM5nLcnjez6mYoslZDhpWWyZhKQ92jmj2Cx5G+Gh5Up70meKp/dGiI0JpL
I0cBv8vfe9QemmXiqVSrU2HR6GpFUAJSdxLY02vCyyAzIIGfnuzQDHPq9awXxmaGGYoTlVzUH7/H
mWNCYorCRCt/4NNiru2RQ5OME0g6AjZxApOLfFssSHFNrR2DlX4u7s4v3dqGRycp8jsoOJ52DE56
luQJ+jPsdBJ8ASAQS+Yy1/BsMI6jJWWbQPWA7o4w6G/Ut1wPKNEhgdD3JLqijCcF7+Zb2/mH42IO
WaejbtIusBm30U6G3kEpAUhWcRNzvLExJ6wPx0aYG9iZnOq5H5x+i87HXX0poZMtBX8jBBa5BFxr
jvhwbMzNuqBlFwoRsEnb3+ubZS/ml/kLFeXRguJGep5R1vhS3csoKQbndwvDkfXrKBxsF+aODSe9
abXkYykBXRY34oViZ19z0BzqbxVIV1BhpZ1Zqi21tp77RhmQx6S29Q3/Olp3OgffwvhqcA00IA/9
+BbJB19/EfmtvIe+QuLRsylDEwHv6G26QMOeNxGryy7jJQD/TftSmCXQU1Ru+hLnM9LA+qYKvqby
3lKrO/jABDPVQthPnQpGILuq8o0Up27VdQHkWn72uP73y/w/0Vt18zO10v3rf/H7l6pe2iSKe+a3
/9olL23VVe/9/9J/9u+/dvyP/nVdv5X3ffv21u+ea/ZvHv1D/Pxf9t3n/vnoN17ZJ/1yO7y1y91b
N+T9hxF8Kf2bv/uH//X28VMelvrtn/94qYaypz8tSqryH7/+aPv6z3+giHqwu+nP//WH++cC/277
8pY/l68n/+Ltuev/+Y//I+zLlhzHlWR/Zey84xj35WFeSIpaqDUzK6urXmjV1dUgCC4gQAIEv/66
1DNzZnrM7lib0VLK6pREAYEIDw934vr/RK0HQxqUQsB98N8//s38ev3KC/4Zej7ctdHISjEI9hxt
h3nK3Pz7P6Lony9D0vRVACOg4khS4/L6Ff4g2CQOHINjEHqQPf7jPz/7//iW/vWt/duw9HckUrP6
93/8jV8QwngBjfYngAzPg+cY/d8CXBt0TcpChbFSIZIHTC8uqQ34OZHbSTftsEvD5U0I/kcX8biq
7TzAPsJzyjl5sqPYdjaDSbK56+Jz6PRI5fj0PiUSIyq9kMXmdGH5327uf3yA//6G/3aK4g2/xsaQ
I4B8lnjg8/zPtCeNeBSxNeA7PvvmFMKNI7cRq5rA+XQnKeAvk3OtaRGn9QJyRhiVkKq4cor2Wd2G
wSF2ye7//5b+LkGAtwQU96mylKLfjd7k33bxuomUwymn2RHtBnmzwXXFTY5T4t7CbbjZqNXfiAbg
2IRQTKH6C4mke3Vt8rmoZL+2yX2zeySoy7c0WipBpIUNJARn4SJUqT4KCs8SDN9L/8f/8b6fCce/
MNLnrURKDBVL7wlDwNb+b5Ev7QlfNqEg67N6+y2Sw22xrczgLjN9C0y/M1H3ERA976J4bHMamO7h
wjNxAPl4H5kNROOkbzPdLR/o2PYfi/enjtJzBAPbwZCtMlL9Zpmx/xc5P/nfN/xl9IQbjXFQBM7/
Jae2TKnoOy8qZizfTHahf/7XhQIYOlodoTv7n8/bmAVn53mJ4CGywMUGP07+VhdN1KFq/a9/SFYV
nKGRC+8Wf/KLLp3XCv2VtYJyrf3rp9dzr4ezaG2RNmOcvf7J6xdLV5iAbbeJ+OwuRilvrjqRmrX3
9Hl5Pe13Dubz9Pj7qp1vc+1sD6Wp80CchsRI0D8UkTzvfD2HB6gx5b6Uqgr7KC17LPZHygeVp+hZ
fYcPVJ4myz5pJvc3u1G4tHqrew1Yz05srcEJT/VvLtu8M09mb2/WlufDoDWGPP/rseO26hGs7p/T
3LuHMCbLVbEtzaFVGxWKiiEs1jnNMIIan1ZJxFm1WCHBzOMdTUb0mZ7P0RQMQjZFJ+s2+lxHjj6/
fkKw0+cR3k8nT+PNOYM/ZAN0I0/rDMAaw2drgQ2uKswNm4LqGQl45Hkn/rx44zrFO0k7kKpez2o5
DCV42l8npeF817fjzu3jEZo2a8uq1yUkJNjJmtBsQ5FZBTxw/9tFh4RW1N4gxatufBY0J6T/6rOp
3xGnld8d74M1LvltHjao/8x6LF9Pu2NbQGRk+mrBtDu0/q925k6xbPPwiQLMKWmnyW4FNeSTTJBU
3MLW7rfnw9STNaB4LY8SA3b3Wvrnjq4c+sPptOeMqHeQGdyLUO2b7uX8/noKDkBtVvNpqV4P0SVv
j5Dagxhir7PWbutb7Q3rm2lhrhMlU4K05Plc34c3aoLi9ah5PtU2+ABmg+n563+QHYuysd3oceDs
iwy65aydbn5bpy249Kv569Hc+fPJt/VXmThPEjzdxqrDMHIlGgvh5AaEEooXDpdlvjs9KiVIOhYc
LpzXOiBJ3i9Ls3s9pM6MmPv8BSH44w2QFPhKYUKzpXDYW+1UdXQTInv9SA3Ze7Wlh7YjqgeR2dtO
HOhFn40rQ3FExxXUPqGr9HmBHSBujpxVscQSW69pMALZBvVJhlNz6th3dLgj2IUzKB1Ll968hap9
YCeCmfEupDAnlX7hjaJUKXPPaoZI6SZmXm0mzQYwOwpGl/ANOldnGlH1cBOZYxR8OLUp8S/4UmgB
w7f6JIIa1uftEF5W99O4LL76PIiuVGrnmPTjzzmZ271uB7oztKVfwqFx4PfgAICJZjDZDkNbB1Uf
wq2Mwbca1OZlqGzrpWP2+tG1vsKNaqBsnCjv0uvuLQBni61ivPbjMsG3jvP95DZ1OcR6K+wyEUhR
xPaoV70zoQu/V1W2i7LfbAKPh6ijMB4h6lwD5T5L4Wh4M2ELcCgvXCVOfOCkfn0dQrQEZ5rElaj1
DXZl8bmNk13rBuo+9zE5OH4EJ7w6Dd8xVebdpiHedZi7uWJ+fd05M2M7DLCbi6UshxQU4DPqvwmT
uG+r1+xHRabCdXx2XEdXXxoRnHmYvrXYa588hk8UlDyulND+3iKiFmo98e2uvLAujNvkreG8iNsU
brZxmtdN6mWdG0GbifLCU6pDEwZa90DRGyZYsY5w+LSePifEFQUzfQfvO7HuO7f/6bPg19h2KDqY
OPsElGTPqJuE8dWuD6Az2daRyHrrLfexrgtnDvxjDYmRHVQ3BXwNRw4llfVn2k/ufTLiWwoF5YOn
+hi1yox5/YWZA6WincCAjU0VLkM+NC2zhWUeL0YSDY+Y6dLClesDHsTBB/ZDjqWKAfwUgdBNYe9T
N0Gh4JH2IRGRpk5ZDFM5NzO09tOx/OtEYraDxZjMLVy7Lj3fohPXGHtSkboI3atLwhXWcxuvOxJ4
v082BbU6kekBvltPj1f9e0DMcoWS7x1bg328LgP1DhCfz9PankkZ14LBfNDrLvGsusu0Gd9gEC74
Otl1+2iT6JQ8Kf+uMu/dul46urS7BvMIOVLGqaq3cL33jHkHYskb2eTeHQL7iMyeJL17rmH4dQ7I
cmhwvptMODO+70bTywivs4wvF9jBudfaC5tiDNbk0rdRt4tThd54rcPDWCtycY1zIHHz+0ax9jCc
PV7GAchwK83PWsa59B1+dof6mwS3t3TQ7qk02wvVb/fRWPnQ6QqOja5PTaTjLDbbGOabtWzfwRov
CzpzMZivniIJx7k6rDyaqqILR5Mvymmu6nmxAgCOL9hWksDe7BhHiJTrdWMOOU6x0SWUReHcmDpT
xuMOM+mRgqRR0DQfMCrMaipLsi4xLNi2xhbuWkOEd25aLFmo0koYnj8/k7bpks3bWO8cIe25G+ef
Xeh9a7oGknjREEBgkGy7utbBIRCRyD3/7ndRW4hAhEeMQIuCSNW8JeHy++qJDZmMbyu7HybBzshb
ZTUm747ookur4h9GsRG2dVMKf1cfIr3zog79sASF03dm38TLfV5iUgQ+x6z7iFeBGVyyd9lyxgz0
Zw2DO5ztIt7DjJPvBridvtVIJpaZ/8Ebl100LPVYAPsdmKZwU4ExDwtbEleLOz9Cdx7ylBMYjGgb
nMct+ZONZL7X6zmEbtDC7G8NfA3zNWmSrGsXWdLSdk9OVeyvOF5caytufCh8rc1Y9s5KTz1CMCz/
LDivbNvZBkYm/dRNuTPNP1MG1fhGfg2a7ToBjy7AGYpKlFvnSPx0PNbmDV2DoglmWrmjPDeDh50l
ZLxLUzrsHGc4wM2tLnofxPM5GYPzjA0x9DVCEJZZCv24HCrL3nkOwk+bdKQi0/BlClScDTUcMqc1
92g95YNLt5ywbtrVIXwz/Jg9Ovh6zY1CqEhEl0ezSstEqZtxGpijdJqW8dp9cN8mpwUW6bl1KfpA
mO24pGv9J53SHv29eKmWxv2KIcG4DO3yxgTyChG4VxQnQwXGPIwhYXBRNmFEsy7WkH4fJxEUy0CQ
Fw1AI+BrRTI/Xfzd5E5A3KbfDXdzosV3S1VY+e2YZosNgqxBtzarvQVKRW08fKR1erIN9M4bV3m5
F29/UqJ5JUnAKzFiApRxnYIsm/o4xesc5gLRkTax2cOk5W167dkmKd11XI6zXpx8FimGqZ6bQNPB
22F5h64QFWEER7idfkbABXFUs7rYoqJDwpBNcFM9gerinRZdDQaZa9+2Qw7/gOpZ1mIGNkX+KLD+
oHKv5/m0Gc3zFEERgyF1cpYkPvI14odXWjE/cwsGZ8yuC51zPS0YbDM1OzUeeyALT64ryupMwKzy
RrddXA/8x9o0vyf7fkrDG0SMlz2AnykTth1OooGMSwDZmlw7oT5r10Kxji0fVk4WByxGtMGbOIyK
TpWKfJ5PpF+gm4dY6Ubc7KYRsTIxm1vFSb3CbaFzdwlZ+su/Lm47YoBlbUm+WucYUi1Kx63RBoWT
UOHVrijDOfKzSGMD8dQHV5f3fS7AUkA6bH4oayL0o8MP6Aqzg48RkuMa2/tKBvKQapfGsXkbLEiK
g+dFe2O2bGo3/VGPus0Mbb4n47rmbizH69p7sC4JYHa1Yh7mbuLgO6uTwxTD7lE8469ZgO37Deag
Spi4X2iwyTPjl1CganMSPpeMgx40sAxnt38jyBkDG9MPycNigsfmZ0DYTzW64T6BQxJGi2Ob60D9
JlIy7Vrr1MjmYEAZCHwUFKdRD5kp4phC9656H2ldrK3bPMZgqRIPC5/NgMUWAg9YGFDvETPcbpFX
tyH9UbTt19dx1C/av4C+H8M+dfJPoOPdHMnSi5mMzjfVRnupcKiwvi3WfvtC1yG6L8FXMNjnL/+x
xzB+9oCraltQGMCWk9bs2qm036ltuFg0xHbdMJzgwemd+v6bZ0K6h2joD5+GVcqW+URbHlzjlLYo
OyakPhtVNxLT73DrZXsn5VPV4KTAV+8D023MQDK7YsnM/mIO4cgleOoBLR2nH98mV/xmPZpUTv22
LWJF9hkMZ82ndld3/ZI3yoy30J5j8ytCL/t72Kan1qPnbQmdb3XCWTkrrg7TTIIrRJNoBryhuTPQ
wItN9OoroPOfI0nHn3HC14q2wXJW4AScodxvC29F6pLytlkznBnjxXOzaYKpXIpustTd8ZUjxDPY
6qEHgj+VyRlmPKcxWvWRO/X7FDO750mogVYINcC4eZ537FkIkjVqKui3/JkkSpzWrdaZ2RKFDWMg
7A6rqUO8qfTIvHg/1Enhq6iMmoR8EraIfKUIuJOozwluyD3UQwKFek32YxOBvWD1gK8ERkvgwh+D
cX5HzcuA33QfSc/yKZY9AjJPsgW1O7rxW3dO6q5CMibzhbPkwuI5vqgNNmGDY2bgsBOsyiYFxl+I
mEylBRIxNNBrlQCQbLKEnyQMRL7F0Z3KIbrQcIJnRL2g5kw6W+pugMmSpwEN+dSrbCN+UO4OHzSU
V7pSzCiNbD0rJ4EmQ0f2Gw/8OxSfwsKbQlG2mGzWGrYwA1yKq8XD1MA4PcVl+p4WOg67A5tPCEvu
mwpT5NRdUpoJWlEejvaHIXG96weD6TU9NWc4WxcMrSWsQLMV4xjFu6BXUzYIyc/+97+WPvX66N7P
frCDAC4vuJLNTfrMPU3U9Y/rkoYHl39RfQgVjLH7c5HBeHztxbkbMLoSwAh1k+qUtuztFQFHPrOC
jRgZjLxtyQJ3m0o5S9Cqm+STUPRBN1DaqzmhB5/48WVjtZNN/BkPpWef1svfR0+fWlP7l1o5/sUn
zUmTAWD/YGa0iJeT8NL5ouBRcgPpf5pomHWkie56Fs5pEn8M65A8avgcm2j5UzZSvHl06jK5SppP
kooD4yvUWMi4nDy7ZLJmYEC3fD3aSKylb4ACOWriUFJBPogB6sxqnlSvCygl0E6sR5H5IzDrtk7a
wp1YUoKfFJRsjhKgdHyuOhCdy5Zznr2AHOj9DnUwnDzefXQD3VRGos2A+dLLIpBrd3EgaHHxHXLB
snhnHVWHiLr83dRPJKE3spSjrquRO2MR8GfrdfO33eobrEeYGV+4xotTj1VDPJALVSvIjaHtIPdB
rCrSkAx1NtnhU0/vBF5S5UxRCYCcTPFFiTlXaV3vraHvkZDdUQzbpfMoffTKJXdXKvCXJ+/H5s4/
PRI6v7vbvB9CPjx67j/GNa4PLiXtzt1q8T5N5ihmGoF4MvaHxB+aj5mCHRJvffVKCOo4FTgFEFVA
ToPBbncJn5/fSisyCiP0PYqQ9MTpfHsdVgFgsdOU2runI+9L7f+x1h28oNNVfPOn/sSsL89OB3C5
1XMlZ9udRxF9tUL9MGMX42/HYVGHuj40Y6D3Ik7NriZBUIp6eTNdj8mb2Fl3JuG2ktv0IVU0HYmw
GpF5RoxxluR0f+2WreUqq+t1PDpcH5TwaOY0LN6ZGtaGr1AZx+MvNYZX0fUoWHjwMdqp/4AETD6n
09ESZJJ/7Uwhq4mS6VJ/cDeEfHG/XngIv0k0ced9F6zewzTpHpZqMkc6zU4iGf0H3K/zZdryeeyc
2xw2J496QM04unFYa/jL7pxD3AwBJkb+EAwIIr2OdrU3IxG3w48FUBfO/2A8UEGC9w4mkCeJUGPD
5e6wM5m89hLB/RsUTT3s0yb2ymUepszngKBTPTqV/TJPDtvrovM3m/teYys0ydI8aICVLFzXeG8E
lUmsbjSFKHNScwZRbQ83E6qEdZ7UzP0NXuZFu47ApOf2qh3ZVYOly1kwTB6zNL6MYtqzwcaneZub
Ku1E2bmthI+F01eOB5tYk8B3iY7ePZafr7N/5qrcmGsyyBeVw5TWpezILyTKKCTruzTAUjaFtJk4
AtTbyGBvEyWRqiNZ8vrZuaI2RT3L31/JHfTMTU5C6sIYCLErjYs5WufrHMvo2Eu+5DRWpDJp2xSJ
6Ve4N0Dj3QHerJGsB/CTJXX0MML18oHW7BpuzoF7/CeXC6ZQbVqN47KWk9tuZdxiFzmCZOP2hN64
TPZbTypg699rEotT7xBMupN6PcBZ+Gfvi28jA/aVSjmf2tbPklEESAFrWgqz2o94QDsiHLq8bVpn
307qlAgTVlwRAFdbrz9SDU2vnumzwZzgx4jTjYWdX2yd5xfTEMhH4+Ao5FSXGOxHCTA2JRA8fZVO
EuU1C7ei08OK3BY195GHy9mfe/BOmnHao2K1t9clRG/w5qdfcb8cOBqNdRG6jT17zwL5VSUvsIjP
3SXRLW6QxqYDtag09XbcUkhkEYz6Vz7pvWM0hOWkTHwYEurvScPfA0jxXusJ7d+g4RiTH7c0ycDo
7suJWFFEAXXyvoFBF7VJcOOtC+uqbvNO9ULGU+3U9/Z5yi89DN2hjYckBQ4sSPP8ay+1e6WBNgeL
vpUQznhEbE+O1EV+wGI67f9K7pLoC9ipdBcsBuQQT9G7E8P6xEhzIUA+m86d3lKuC0jvsbdx7T/V
qJPsFbdsY6/C2+RhwmrHqo5p5Tfdpwv7mT1QOXpekOerbOzSsIhSSJ0o/+u/kiaHNUMhvPDnjDQC
Saw1Xx25vfv62g2L91gClpZrHcc55jKWI/UXF8StaMhdtwZQF6TDaRolkMxl9ypYfKjfLAHVd94u
cTWxn0Po3lFXB/c47mXZoOeUr7OHjYF1KcM9hQ/LH0k3fyWifiTuqs6bnVrE6TgEgBA4596gePGV
aQEB4UZEsenL1cIKPvBkBJvqUO3d0coshPLQHCjnrYvkn5sFMka2aQCIcCBt7iztlwUJKZAvtNzL
CRS8pGHvfq9EblJDChWF4Qmw6g6thvEEP6s6dyDvWxihuqp15DWoZZ+pcUafgmkMUfm2z4S/YJjf
9FOBRWJyixbMqVmnbh/rcMBJnwNvJ5ctGMV+8yQkngA3uCZ5OLME9yGg83HAYbc487sfC1Qf9M+h
Vm8EVQzMCDt3zeemb4CSuCX3o21vg9avKOxwijZuk/ctgqeX0wEEYZ2Sl7g7zYsQX0VT/473mRyi
SJ4xjKzLLeHulTnTmkGY89au0vmUWxhWoQHGmA5zsZo+hV5T2+5ryk3W+fQHWMLhyaHO960ekstE
tmMzfGzOBNdNs5xjVgfnhXjg+7TBXCgCjIyvzqPfwvG6kR6J5VofvFgm6ChZnMRug0XEeF12w/2V
ayxWDsCx6u0eL9uBGbPueDfCzcVJ2jcDCnbzlN8iwfDrjdKkR6VJkowszz7YbHcsYT/s0uj9EJHP
ePOjowjZDmG8q2o+BJkk0bJfUViBjZ/8Lll/F4SV1J+c47Cg7FqgQAxxCndCch2NBTBoBfx/s+j4
RKoy/qgLiRKxcHgQ567g82FDb5sZbvMWXfU9CwQvgnkhcHMmctMnixEXRwBa67xl50NS7uZvK8k0
SdpTNM7ASDThGWV9c52X8ebboKSuDB4uNW0eqTYbHX+nVBIXxg/3zZRgmXkbjstpYHsfrgSHNq2n
rLOw9FHt6hRd7Do7ZsHvsAhIhyUZTYak/BhBYPaozfyZLnp7m2JI2sE29qzsj8VbPmAQhfEXaZfj
yp2l9DomD02PMVM5wozIVwXaP+w3qGpw6HlH3R7dmrHyg3XZGQ70yyU2yUTNUf3RroKByx4EbLJr
PFRbSK7C/S85QkZFAakooIIPDXkNSNP4gwaIg5SQQRpkJ/plzmmE3qFBhV7RQL4FgU2OruM5uM38
B6jzajfqGFpMLmBJMkTuJQIMU0gITuW2Td94BJQtMPUIe2SPARWc4ajVpcF5na1TNE9UH/zbEBqT
EKVqyUxg0Ly2t5QDDR9CjCKt21DvW3RwW90mj6R1K5iRrv0sv4Rbw7I4bfi+fzbAmDuYnUy6HrIW
s7rOE3qItHXrPGpNixW7AXSbasxEbL2315ODWtJu9X2F9NEzo1zHq7u1SWaFKyuZsqPjQJWZS9d9
iEkeyWQLQPswKkDef+4XicYvOytUvVtPV0S0GPRnS78SRp1CUN2VbQz0lPFj2M15p730qSP/zTx9
zfhQP2akxe+BrxERkuTDWz9HmHOeMfmf5GrVf3hDJw8woRqLJV1UASxoPaXiy0I03UksiDKKDNtz
8DturQreMfbxy4GZFMRplmMzUh87jcblKihgauoi0wHTuOBDupbxiDyoEwtAdCSh2dQM5sgi5R4x
lvCHoIaf6awzP+4hHtFMv5zV/6XH5uEJ1p3GIXmbUSTuJQjY55F6hbuE5kpT6VdqlnsME4gqJWgW
LiK499seymPXVHSfEyAsVCrMnJx12ArcUHNaHe4cyTWY1R+NM7gnrWcL1QND34Zoy8Jw4qWEfU4e
DmA8s6Tex8ByX6iDu6AHF0QEUTo01Qjq+VF6caZ0kIL0MKxZTNduDy4HyC5S0pLI4OiRKMrYNMVl
IP0Y0L9z8NAEszkkINxd3Xff5WqWEmPra+HPHJ7znRG7ybf0IRcwkyl4BhngsPltaVF6Ykh3hzGC
9bwGyISg5kSht/CDTBLY6SgfAmhwpgDd77y56w89+ugnt3PSbHNYe9DJ7GR9re2dbDEmPMINTpdD
EwOSbtxcyt7LZa99vwyC8fsYD3VFNXnUMQVMbpv6iqrE5EOwbjuAIfwye/i+hFVVOwOMjSZPP3Gq
wqfBvN/qVR7QzgRs4QDh0/o2oJN4IsbGGcGpToKUovu3oOTyuIf8hkILIeXxgyUnEyzxDXyiDvMh
NKjCWZFdFMZgGjzVKgOBt9oN3zSIx5cJ1NLc6XHcIwqdHWPZzfOGW+wL783w9E8RBks+WYbeMO8o
YjpabVx4uoJmFhzux3EECgI1CkpjfRmj+bdVNek5kORrugZTEcUIg62LCEhqdRpGsV5byQrIRddH
EYy/5oChF97PTwhYBcdXLtIkqDn+qjzaNQIQryDP8sVJ7Q2gm/stkobki1evuDPpWQ6tOePux7sY
KNR+csLpif1/DTsXiecmxmzT4XSCaE+wC0OJRES6mGMBENjbnp9tr509MeYdLzIV82LJLlaec9rQ
Us0iMtqTUrz0Y5T9fYPMnkoo/jyxGUlbP0+4aPZiAHkSQZOfxy5P9UT3fcLlcXQwSRu4PMzrlcBy
o8XUIE2SBbQLI3EEvMO1S3xrolHuN2BaRdKO/r6bIxS3fFFvrL7g6IrPtBPvjLUkzjzRvvnggp1Y
MpHDZpTJbNc2D45WbqDc7THUTvmqmWRrx3ykBqczXMEyY3R4Zdb5HPpx+LL1bhlYALbosWuw9/RD
xr1/kOHWQt0jjO6vrKVbw9KsLKq4Z508hXPOgTlmybZAgWnh8wtAO/UAsyLNjBcf+9Cv33m/7C1/
tDT4ukhprnxOkzyoO3VrtvYm5p7sPO0112ZEqGyj8Lk60+io61hA29CHNkBA3gI4pZ0XPXolZcGj
U5OzA88CTr0uTHspira9v1AfX0RzNuOa3hq3gzcd8uE9uqfBjfFvsBe3WSuX372WtsXmzerUe9H4
jTOMiC9voaPlg8/HKBTixDu2FQ2JPNAfuholUvxbCEjunodChpWmyGJi9OTQqhnnezrtll58zM/X
SZrQPyme4sytNwKuVrtcggCm20YkMOfYhu7m16OHMwftdLsk2yld2/bQxRDVDmuEGUDkMmbvg6cB
DqyCZx7yS1iIYFbFWcb+1jFIZimBzAg8tnYnRhEepJrcG00AyNVCHlWn7XcAk2cyfo183R/rlt4D
q7eDw8s6seZI2uY7JGvsdzXjuPDdP7yRkRLe9t4F0tTuBTMWJ11r1BaNJRfYooOg3ywjEIsk/Ewn
7cLiUpYburR7eA/wL5qg2Jzosu5xY1p0OUHJWfA17QI9OOU4OwAYuOL5NoMPM0fzeuvXfodWQoOo
OIA3Em2XNRyxnjDuVOKUj7JV1E3h8ratNgnUHNVu73CvEFJAG07Ys5y85eqYuFhVHVzWtAFUvLWH
LSDtG5kTlUtwOEsunPbcqHA4KWb+1A43b4ufHljTDUe+eJC/j9OfCdhU77TZMOTQrLugWXJ/4OkH
2dByoGG8neIA9rC+Y81PqBkCkJvgaVwAgveAuYBIRSLMDU6aqezVXlJOrCtqMBHWuv+PqPNYstto
g+wTVUTBA9vrcL1pwya5QYikBFPwHnj6OQD/mVkI0ZQoqdkXKFRlnsxPnHJNy1nT7elk9qg4qhLq
YNVNdtDRADfOLAPeY021pV6zZvmuSHmoYThleW9uB2L/fD+q3HiLr9/2Lzf+KEfNPUun+zMFk/ae
ew7nItW/YfR5D2Ha2JpJmeHe2OKijHC8Oll/t0fYQQ0tahMUU39xUx06ZfQca5/OTrPRcKmYAyjR
A4zqVfBpB3UtHg7vP3bURrQLRrv+kWvc+XEqT2U3iiev0WcV4FPmQ6q2ybLpY3FhPmOXASfhEN2n
dKnFWtyB4dWNtXc27I78hVNoG9mX6Esah/q473Q/dZGbLEOUm9TjBhEa5DkUbn1wEZ4OdZeOm75O
7ftq6TRtLghtYOK2ZnvOAqJVkClgU91s7GLd/RM58CwNh+3MyXix5nbm/9XCAfb+Gxexd14ugIxM
Sx6K23pzzX/JpXExNXTjWtVFsdUirGhzeQtXRby8sUT5o5pj42TrWXE3hv5zHD1xMOfJPjfoiDTx
YBWMRnvr44KDBcZ5cWrrVt9NJt6jbXTRe9ir7O51KBTODMo5EmM6u045bZ20pjlWdPWVJp70UjSI
v07TY3KITV1ZFmIFVBaGobiRsPd8d4hLjNehf1dNAwzDLiVPPKwjDXmWGuLdKltaOX+rNrJjqtW0
ey3yhxiSdrlHCILrqXWfPBA3u4hQdHhD3lNr2E0tdGGFpXiNSxPhSQi5Dwpm7QgOso2QRN71Lt7p
6WDfOIWc2iSWl8bUfhlpuzPGlJNiUOSnLGqgPIbG27qdefaESg5RMKfH0XOvQyWaTWg248nMY+NQ
zjCKo9QiNJTI/qqd8H22uuwgkVR8GhvZq07OofCszyEXxjbqg+rgtfqfEGGDgoG826x6cm2EtLMp
KQ+D6zBO1pDZbh6M6Z7ZfbHt4rDdJ0n1dJvRPCFkNMeWxXSbdoN3brLm6prJfKus4oMyPaDByrwg
yCx2esbJptsmQgWvctb6K4L4JWUxuQy9py6urJxtkFvzrZlUuuky9QoM95LDSh6ypDsMifHSRvdr
gNz4ojs+PNvgG9j9NouIG3mbOtHrA+OuM/QwI+RjB7nM2vxNz2W+5aMR7Cy69Il1QVFMOpq+yd1/
AVXgu+jMk+k07FuaLvGHoir2lvLk1vSqlp9V+L2zOSg5rZUQPioOhl36tO2dGeca3hjLMfiY/cVJ
cyYKq2wwlvJL0G3FniAq7kn1LvtRvQ3OeJwRSg+AacyzctLwoLMc+RqGOp/CxQwG79hOznz0Kgxe
q9WH3Xovep2iKN/KeVMtG2w7GMqdoWL93LaDPzBI4q9kjkOWURTLz1njf36IRoCzXNSVr9v477N5
7w3t2RW2ugYzu++syhVMkr3jbWuh9/BOqOybs7wzwoDR2uNM+4DmpBcqKRkzovedL/JKP0wRn6Ew
De9uq/oblLf8e/w0uk5iWPMA1ZAff78lD5H/WOkDXtmRGz+6Fk3vJ6EDY93zCsMwb/b5EZEm3iIO
x7vSDYuLTCAc1i2gZaEbZV2EPjMTqdG0+6rBGlrQ77B1bPCV2T7Ny92WpIAQSflq63nc29/XI2Bj
8me1ezVctYApYl6NleiE5ddIz3NhRNFzahYAHMOSHZz13ubsPULkTz1JYfIGROVRyDflBMY91vbe
ohSbCfZsSgm9HdsaJ6VebgzRaa+OI2SCw8c8TAqIcrOgs7vOq627wA812wTfiHn9TC26rmrbXSmr
/2pup60oO6zzMtQPaaGO3NrTlRwowEminiVS9qOPRMt82bA5BEzrNbTwvl7wNdy9JfgBbasmcPwp
d8UNXKpi7Nw2N+wN9IH1zsbrYDWT9xwKzde1qt+rBIxoxSRsK4gvTR6KZxHKaUv8MvGlyKGYF0s1
4X6+hDIcd1MJAzUt2wHbgctI0p5no1xwP5hFW0Wv0WNCU4AQp6UpABvv2Z/IymB8jMdxyuBZURBt
NezVW9cQ2wqpdeM2AeNHkoEfkNn/Y6U9wgSNaWdQwuDiNUwHTPGefBFfZ5Xnz9wKvkRk6Dd2vs5m
dKvfAazuIdQLGm5lhy7C8r+1ZAmvVFU9ojRx/dkyYMvVoh1zbLD48VMa4Gi+MSOSzWF94bfnfuPk
v2eJ7zYul0pP2coVHZwl0ffa6oBrpHeytCzeYEPQEx4lwbGL5PjUC9hmV1GZPr6C2QwuCE3jNhe6
oMjEMY+4gvLexTyNq+akK1RnoeXegQHn/42i/BOiNO5dkIt91Gn2NR0TczMGVbkQr+2Z0U3vje5o
zmYyxj9drlHFNwRoZ1OL75BRM7eJpTnsOH+El3m5xAvrJaryTeOICYA/SxStOPzK0AncPr/D5w07
jkwcMVy6VFpk15ObDvPLSfbkLBNeI6b7NZlThLFVNIfvaeNYtzL4o+WhfTNrFgd9udAEVszg79FH
EvbusQ0D6Ve6SjaGxnO+Xuh2BsSW8hGWTvSICrtjR5YPxxVcjJFGN6Y5MALaQ0k3eon8sayjca0h
KlUYKWnvwjtbck7YoPATdE3mSMc1AHY+wQeaxctwUcjK6D2y2JrHYg9ma94tu4uObZf3uxixQRPh
+M1Gvdh6rRFdzLpjYhIDx31jqtujQBrxi3IAnRjNczc7mR9KzPaxttB23OIT92z0J806GhMRkjKt
9J9pqzZx7QbH0S6zoyN4x4R95Xx10xeg3S9RxRZEjm6+PAP7Vdads5dRP93SFnJ5Gku+r4RDMq/5
z8aA0MixZPY40AzKMnVfB+wC6bPMVzYgQJj56FuZyPye6N0+G/PpPFdo31qZERzxKqz5JXDZszo+
lcXmU+VQo+OQK39EPz/OqA0sRF5+JRGAXEKFBo+EPdx6zXp1YfqezqF2akWnb1mKCz8BmANsiehw
awftIQdt0wS4ObNjPWwrM/Co2vEkiobC2LoGCOtd/TCbRniOf1JMXZwSdLxNWn2wy9R8WB7ld3Fm
wGvBMnRz7ZzI5DG9TdfmDWVgwb2rBjCdOqJ1cjJ/mNyen0i60WFS7UYG0rpEwaius6XS/Th50b4b
k+F3Sc3ltWd13y6+zL50+n+HuPtJOYi3w+YaOfup8cZOYpckLSJHZ+3Xc3flieBWTdN4Thvrn1L1
DLMLTPvHnM8R2mUFZWUFT93L/dqi9DxnS6nZhTgNsf7A7Zze0tmjwjAvjg01GdvAjIf3NrT+m4Vj
vJuASJAE5n+Z+gy8ub0WaqBrUbffW1yipF/UpcTVH94tTe1oH3KEO1C9aL2nkR2Q6fnXbVyeZrnn
BvIeAWluHlF2NoWyKaGf7dCXtTROEzr3nrVy08bC/nBnUW0tbg5Y8jY9k6TpD0g9zkEXtQWKPv3C
PJgBKgTLygixoXmje9QTEMeFTTar9Nizc9BVVdxF5Pr04yC912N+SpiuuFXjSI9sgHu4FJXueIeP
BxxPCSoYTKcmnJ+jbo4PG3xpCxLs+Jx9xn1ZKe1NALJVvFcjjhs68O6PrlroTc8xH60nxCsuug8j
o4uHfb3wozB3/CL1Cw7a29DKp8/Iqmpu1Zk68ahEYHWDF7muTzUrbWfoRbbzRGq/DRkKC2emj5Hd
xCXSDcoKpmDvRYFkeJ+lb1cEJ4WjulNQY37iFFqXPGYnmrTTnb8487jDZzCMC1Qn+tMKrk9tfbFm
dt7Z1BIl5sTOJLuVdbSb4Wp/9GaRXZl6V1/7FvMwHJOZUnCSGMbYV/sw7ovTuvBrDkszVva1i0By
Rre4x643+0bhujvETZADN7V3FFyYG7XeqM1MdgR39hzaFLh1IZK7HGRAnJesQ4Hfffl79nJZMlQ8
WxsczGCXKMFnOmrmwxvAEPh/JBx2TfsY5/0jqAf3mmmKRv2pZqKoSoe9KUNO55aanutJOFbVBk3l
k0+ouGStfqzNwWIDkEgqb3gL9zMJiVkt4qzqvIdtiGM2hTARuTvc0gTBPY3EuKkVZyWKG2/rBWTP
OdiljU4cFNq4MdoxvgCdgdmMw5m88n02vePQR9UDviDaMsjvZ2XG4i1X4Uc+zcNZ9E1zFC5rwdDC
okVS/4Qjb7e6Xf3DgGm1T3RXfGDHy5OXdfwR2n6XpKZLnWrLlKzcKk650fyyxkm9mU1nbL0ulztn
dnpWDEec6+WSh27FYK25PGUl0xaqMHz/+/rNHiuAnLrcC39FUg3jSoRd/66TkN07aacQ99lYh2Km
V7sBCB4sKbarYyPn8G7UMjjnbqVdoMlPcdvOGynCeg/9ZJ3btLfOU6e6ox7uo9DzzYVJayHE1mPl
UCg/jkHSQ8PNjutXeaXyYz5Id9+VOqDMWKGn5F35FbCbPyjV0n257Gvn/uTVXn317PjbJIXrixH1
EeqLMkULLaWuuvbWLhfqo/TLIruVYfvvFEJnGFMHVPD/LiE9yRcVGnQ6xCUQz6Iz1Gouq79frr8G
lRg2lhG/JlGmOxNo4RlrYf1QhFlKN5/udlvuOMVZx2xoftryV0+ryD+DXZsXvSzkxqnQNQy74uQf
DF9lWIEJdSVOOn5yMavL3xOb6qv8kpX8scqR1ZTVB6ymhorWe8c+23nrnPvWwJt1+2bX1x0RVo92
GhZrIA1hcdZn1XJ2zlCORzeN+lvozcFmqFqFQ6Iw/AzIlrhLP1OtyZ9potGCjiXxv8wL24Tga/I+
4FHsyg6OVj/5EUPBL8lyIYnTEAkcrH2e1ckxX/RZ5hcVp2mBUWPTNQ7AeH80gTjB/KK9HugcgqPm
R5kgm0dYmxuDEIXMy2ucsJ9ZqYpFHpN2Z1x6Tzt4U9R9srnYZWxHvpN+2lBl8uFM6FGRjPLnFGfN
wzCB2YYdqLi6l1kgn0NTas8+0XbWBMDcuLrDFmpM7kboJvf1K6Eq1PfBcE9ud6M4vXpFgZpuph34
ij6+YoNS4/BZw8kK69wZDlaEW/DGFR7+DBnLayOERtaTixUOvH+kDtnAMlOaFlMFHc068ZDyktWq
jeDAdOdILniALcSn1PPxoKlDMaL6lg/NZ8iBb0pGoqY9MrgACBFhq361TnjD3Tv0YdE8OxLMl9jo
fncez1Wsl5jzgfboZwdkude8A/cfU/LSKrrro8OwsPCt70R8StEs3oc0RD0TA3McEjvjbQbz3iyZ
2CYF7CulHe6NZRU1WrZ0tad2nQsRGC27V3O2szPTve9lMIc3laHv/mXXZE6SyvYcZocMXvnLwbxw
szI8liTmtvGi4xle9Ks2ptmPM2h91edvWSI7sPnmjdBPdNLiqNoUlgFLMPqNKqxXjEt2chNsgDIV
3hHulvmMjus9U1NvtxPAzW6qi1OlBXx6iZVfwbz9BWZ/j93kJRzXfWmKyPWqsbZBIs9jmjG1Klcc
H0Qd7J3I6LdruGl2o+EJXcwjsbHCusbjFM1bm0fZechkucmrrjloVL5s1+OJ1rtsFkx4A0RG65aW
IrxGBjcFu42bE4a8X0a2COy6jqtlbCGYbJgqE8K92qA4VBnehiz8dyIew5HbzZ74z2L/96VmeRg8
TRoQ6ENbfQ/LhwkHRAmL0Rkb6fJEg5jFmmM9CQbvxyXxlVad8d7Um66byE7Ydm9cWwOOtydv2xqf
iiSKr6nMvZpu7xIPvRh9LS54INpVVqzwZL6OjsOpvE+u2qQPJDGFeRDYu+RNppvl2uqhcEOPHJh+
lamOA+4NE1HzJdIVa4QwTZctqmkNH03S4PpfODCUHOdRVtZ4V+m6xyAULHMIdrskGAp/JNzIv8b5
t0ICxh5amJr+nVgVJHU83ua6JBSpwkOCK3tJgBIuvVmGrP0e89VkHdB5ZevtpePcR5xSO4eEETHl
q+ZbmGbhpWk0YiaQBGbVTg0uKjAG7Oiw8aqyvbnl3DKal0tdQjdbasA7H5Le3UWtBfbclGo/mYzP
tQrnvF705SulzYTeRlymjVXEn05vQxZ3pkeeNt1NVtgeo2j6t0DIpIMhxlX1Yr6JpXuBDOO0xQf7
HjPn6OmYqb1nk+dxto6QQIvww2z04syxlyMKwNveXm/VRWt2s/SQz3qziRCVdm20bPzC0KDH1px3
QaPJAyC0uLWJbe2NWfcrKy73k+Z8WtWQEYqV74jS43ZyIHm4cwLhTmwnxIkp1iOOYRYB46HgeqGj
vcaG5cabhvnYxq7G7CWt38rY2BdV2eCHNwKIkxPfwo14Qf7ZJqrbW+EsX+iJ11Bvj2v6kmzovFGY
7NthxiThDuC3d4X4mUqdBJ0+EwVgVUvSTUWK6JkWhznqy2c7R8e5SadLtGxK7Xor2Rhvs8JMTsLK
P6XV0KTTmdWRtPp0GRkCY5DffLOi+k0MeHwra5rXrX0CfhjeamM4CmO+aIRU4BDFZoQSPPxdi6Lf
hWm1T+IJv5u5jC6IcrTtmb3nBxGR8zRufgSleOn4o9+UdP7hxePcOXE+GuBi5pbJUx878g19gLrO
mcRLR3ZvAGpikWipWmcDd4tncs28P2YaDJNlc4OoiKL+e6z1QySaU1Q1wocAYjxz7Koj437fHNY1
jbiVPtUkW0e56f1edgFJ6JZ43oKTrbpbmxiF71pFh2Fmfc/bJANH6FgvCLnvEUYImMKwHsOh4I1u
EUdcd//rp6YUM62U1zD+I5mmt2kMuT09Qhy2SBEu+o90LIh4duoJikw0juGJO4tJuceAJW/LUzf/
sC0WO1sT3/hRFIf13pnbi5zdAMlXmTsXE2Cs8/9gdstDazjwpRVi3mz31zkWRyqm5wvK3u/YSItj
aTEhJFNNcJ96M992A7iJTJv4xGbS54fubCAS20PYZO6rg/Ee2WMOSNActmsKxYwieu8iBkcMsDPK
K7CS+rp+K4biTxLAeLcjqFWm72wt7z/sSQ0QbYhwFN524BOcGc3OtjZtnbTPaVmB/1JBgOa/09wA
0qSYbRNKB407cv7Tuibdt8ZYb/thGA4RQV5CLuUPjIX8pAVZsTd1FR3yMcr9icDv1ujM6SwH9UuI
NCNcF7VAbN7w7IivUgVX3E1odppDTXE1atJ/Zt6x6tKnt50DujCargAbqzNt5xmwUbZC/8pSQqiV
y8u96gOmBG6dyuHBru2GMtC83ZRR2l6diSdbjASOFEaWH/aDODYLHFhTjsYmIo/OssSUIvfoIuF8
KCvU77gi3xUcbgrx5rPPBR5cOhfW9oU55AUBg3gPZ617cnberC/wulAQlSKTBKlL8p82qVhiEjdD
U+OmATLZjVRn7KzwWKfnfNDzN4LP1j52muhcLStu5w6XJHNHIiMEh7wxTm7T0w1qLAgRJxfPTuLj
GA8Xt+wJz6qq3se0O2ynhtNjCkqx1V2PlcIBVwgiVS+yGLvSNqP7P8n77erBrRedURLkMYfFH/23
GkrzzZs84y1v1CdFTeznbaz8tn/To+EhNV4Ica7U8W+oyWoUz5IwPyyL0WbAKT0SNANXdhZSuVnr
4iML4uaDMevmXAyHITNjrHMnORhs265KA/ku5RT68UQfSZPKb9JtLH9weqJnqOJ34Xhoa4V4d8u4
Oa/qqdRFvhPGWGxj7d8uTveYYsN3Aey7M4J6U9aLZcIiwWRw4SDOtFL3lSbv0iGspzXsSDg53jyw
WLCj/tWnguAQxIf0GdP8T96/BgJHj9y2s8eQMTV102Ns8rrYJx3kbZcNVPrTwJzz58QrLpXZbgSS
2W29FLb3v680i4eVSP81bVtJvp7PsEk1qBJ+pVltfxgz4JvE7NoLmhTacCL7d9Go+N7VxQ8iIrzW
/uhtDhRq8m8kbJmMSCcFZ0/6FRD4IApyB67Ltr1LLSiWxiE8ObjNWykaudHqP1PVhLect9MtKcHT
OaBs9CZo3yzsrt1o0kLCI0yGcllgDNKMU8iGZQksylnqDweLb6pRCVqVVLuit4uvjHfqXJAOIojI
dt+2IXEzcP7rekEE/t9XqGQEiXiQzEXnXffGMR76VlcOzDQH8hN8yKdVFuM5mNI/q1Nj6e2fzMjM
w+rP9otJG+s22FCCf4Yw+Ioo4zkZQ03sdTlKzGljb+tAFX5XBfWunjiiuk76q7Sr70ro7dlcujvi
SW21gqfwuMT3H7pgUTAjYJzBu61/7pUEWy9u7Wi8pfje5la7e8B/YcYAyXQRq6yWQK5VIlDIIDrI
cXC+vKQ+BiZqsVG05mWwCEC09QagnDVxdPp7MQ3GoaC4ZPt32XT4dqgMCZtHM2AxhpTVtBM/c691
ntR+/Y4waBiTYQES2SX7gJLSEITgexroyY7ZxgyHjhfnNTPfViYTHvH/rsi9NxO9BA23dL08EtrC
iMrsaxc6zrGU5T+zl+6aagxeTIe6epy3D0krqQ52KD/yGulbCiSMHBkvTOQFzyQdhXmLZdPFb477
MY+a9oOIOxY2/QSqqzq/NsPfQZNEexv+Zxc2evVes6/bhxi7FDwkUGxCNGyk8aL+/vEbs/OBjiAq
2vZ3hjVQspM1gnl4p1UJCEHznBdpfnUO3bI+/A8eWMx82Z8IXn2u0UXXZKMSulN3sNvcJJrO3nKy
vepQhgVb3346rXlbyiiO0+AFhEhZfJsputipeE2LPSTisoNyhN61U/yeLoz6A9UeCoMgpxkMBIoF
JCg4ayVq2cIzIy/OAXB0eVnt7tWlXdx1S3E4c3Cpl0s/7WAvy3NMKgDEJXgRtuyvhpfeIPfIYsFv
MndjUIe5JK5qDJnD248+Xy21P+YizX1uG3IrSxia4JJ2zGDEliPzyAarThaCeohuZfVr/R3uUioD
V7qREgmxrsdtOros53xLJwNj6dx7BWRQ06OFm85jcsV9fagL2po2k7KMYzJr2MtjOvt5+9MShjqr
Vg/9qh9NilR6QUWEOzzoxf3fhZsl3w/tBCpI+YMjK2pNUm/amGxP9vS0eNc1Ta6UI3sgIn7NC3Bb
xCZnxrIMvgj2/eizqvomdeAyFAnfgqwkCWXa924plBmWS+e+B3pNv9uyArUgCstZk15r6ew1MlCX
lQox5DcKw7ZpAcaJKPEpSusb35B7ZO1BjuU/cFm/chy4F71Q3sZbbNX14qzp8hRaXbr52W3Thd1a
KjoG1q0qiXUfuc4+rxcZGQAmxvSmc6b2VxOUnrp/hq5B9RBsnDcM4RkOeUKAbolMak26zSbZ7mqg
OtAFHPB+Cj5auMbr5FXJ2SGU/vdXqJqHpDSRMaj0+LT6jtB/Ad3qNLl+yAm8bYNGGjdJRfqJAvez
LpALBtv7Y3szyQbV5cfENH5iKBtfgdApV20oxAJu/He1RKu8vVduM51aLQv3Tp7mANpYpcp+EWIj
wIQEZHe4AqmgMokxKw/La729PU9gP4PZHkC60x0VagyUzZMfUUlZHok07Ocg9A7MD76PfHrXLjiZ
NfG02KvcnajwKizWDD+Gud+ihxNTTwINgyFFVIrtcCey/D3pwEv1KP3lLNR1IAv8Vla4xgwOint1
gxfzEUsMm3U1KKqW21u23aZTYuk5M5lrCVn9tv5T/nvafbVLu8mlAc0sGsol+pmoHPAuS8rOwc/b
96WLvof5exsiLTtYGsGU0JqHV28UHxbAT5mY5U0ZVbR3mxgooXH0R6Gug/uLbDcRT8f6Tg7tIWlu
5tDmTT+7I08kcQ8DskE3xlOveGDcyKh2cnykcMA3W1EcVkqZ0rpT2+eVoAL8YL+9SPWUSDgoOGwf
7DQioWXZDI9fXlWu9E2LyMnodPzz8hTG3kREbgqOtT2jD5gjfpvsJT0pqby5Gs5mQ6QgV0xC6Jxw
Hwb29xRhZtO4pKqJLy6Iu53Q4aClDws65Bw27ltrI2kEnt0zzlZ2xxVRbcbpp9M13tkdxubQKkM/
ikbzzSabTmrINPJdtXVILMThznJ/VrjBQ2s136aMw0OAB30sgxICfI62yKThydFLAP8lugSCFh9K
xWeQDQEhVSfLlqhnd52X1q3WHaNdN6qe3hFs27SHGfDCYuD5AZ/Cc6N/zdB+S8usL4hKjHAVGKCi
KP9Fk/V2juShS+JA+ZQ+/UQ/MjZOw1sT4GTYz3CVlENsh2TieF0QiGpmNvcBlUDVOO9Gx/zWeF8o
di0wc3Osh8IBiRydy7Rc1l8ain3faKISu+S4Th4NGvQMJdqLmgTtVddmt3fA6RJhSZSG0Hv3kFjY
xVnXbrAeThR7L6W33qvgpOcxTujgeQwiiGZhvDJ3md1sgFzEs0ubb8EBu+GUD2+l1/TmcBdZIRmZ
aVLMSQD9JwiUpUc5IV5OtBzTtJEbqd/1bPrlbNAHsYTeppxPKM/m/DhqwcQzxbzMeEl9Q+Z9MWyB
6gGYg42cxovTecwJqLvDtKwNdTa7ZE1gL3VOvxuZBURzSpFeg2uSTyNIoVOFB2Nhq1dcrtUKRq2q
7Lzy8qVjAjAC/sSmHeMZT/zQOnld8fExZJMZ2RSRJ1F6WI+SQMXJFg0Jzas130jspjsVU7iFq5Vc
5VhfCcLs7LKcvssi+WDQg3EhXbOVJQAyiCNoBY16gYevoY3JIV/ChqKZMgYhYnt3RulPzP3at4FX
vwKmJFg2obq4fcN93ZIy9d5oCtrHFeGl6LnG68tGTgf4xx8hDD4RAS6otsuivGwbs0Fa2zp+hJ0p
34ROzsAwa/q2pCSEDcDjuwG2oYbSWkJ68Q4f9EuOALVdye3QJiTsTJrOFNOleQat7HvUySUVY5J8
SPw2dNzvulD7UbFuU79zS4N/sRhwgYKZ2KKMPnJpUtA/DRcdnAMZxqWXaaRty6lID7ECXDplDA84
FoWwWgQ4Qk567b1ofIgiOdUWlueKivLzfQvnKPRLNdxbzdU3VUbyet18exb9KE5e0hy3JMgjMe2L
otbOZh86HA1z/WXih5eDUdFxwtDvLhYkgrBQDkybNo9BzIrIOif23a1PreRUhuFEXDKyP0b1sOeC
XJ+eNZ9SyPY0YoTCoM7NpwslfLagFTe2Z9WfWpn/dCRvPaO0GDPb8ckxY5hasYlXtmqiq8oK5pqb
JRh4U+9CRoXtTYLmu9FDuLSsodqT+tW2Xd/kR+rWqEEFLkJ5wS5k4BmOqby2br41GrJX2ZLzMksJ
kqlShxd4/PTqMPLT1MPuGlsL4jR5A62m8aqMDPxXuztwTMNjbLJj75XWJWN/Bgah27AfUXnXq4oU
baqS52TkRBJ0Y2GQhc8eAZWV+CfVR9tESzPaJk25Za4F/T2toEdAL0j5pM2m40Z4jjwMr9GmhpT+
yG6/KgwEGGEJ9Yo4QBEfkwa/pXGW9VAF0dbhvppwIkCM7X9wmQibZPDN1bFwtAuRjfzkaQpdwo3N
rQ2hvRuXtWK98P2FVzasCOFlxGTYcL5O+KPGEhPIsWI46O2bZVXO3KQhheeWKI7zwG3emsE+7wRx
PczaMCOG0Jb2xiYIfIms2DsP3leBUXxfL1Ejf9CgQEiUB/liDLHwaypC1WTZt36Bu/WE828Vc2rV
aTdDREB9lBkvtjQvFqxAm+onevy9yOrq3izarxtRLMso9WWBw12dB4A/RP/+HvycLbd4mdLqTrzs
NxTE/NQDVzu4OnSDYavxmnB+u2peQv1dVFDoZCTawyhfY2aylaax9hsC0a5Im+80gyGrkwEON3qX
w6JUS/9REH8Ch3RYI123GUPj33AqO7ZAWUH0hQtFiCpho7Xu9taLIeR4rMeeAzOo0lJPUK2muJ3w
xFZNhm6ZZ69xSB+zVRdXja9e69+KneC3ri/4gR5+K3PVLmPa4ktFedklFGx1+yw8/X/rglviXHoQ
WOmUfFEVQfkc0v09bhJ/3TzLpUhj9AA4Dep6XB0qEKRoB/Xo8Nlr45vHXETORb96Jz0GUan9UIbx
J2jL/3KV37tSC2/NCIgHxDp9T6kDIVnInkUMN5C/dJd2DrvACUpGVCN2S5gVW4uequ9Zo7BlW+lH
bP537BqShzZKPzRq4y1l1t8bISjv/zB3HluOI0nWfiL2Dy22EFShMzJSbXBSFQBCCwIEnn4+j2pB
ghiiq2bzLyZPV1dPGt1hbm5udu1eb0VCSinnZEPLRy2woc4l5YagIaKHk4tKqV6N9U6pJMTxxuzk
SVJ03PYxIww4iP3KCHf/ouqDW/75T5n9mmjMUKsZU9lSLf4xKVWgwZza9/+HMbetx34oH97/ZSTT
+cmk6vshrQIoAUHP2lkEarwtLEEZdhLMRmMGTU6qPI1J+/1Uyl0H2IHG0T//Y2DBcmZTkXz/Lw/B
kG2UuPwaJIG1PxSMEJhRbu/hhGidyk6kjcwE0abKSAUH0EK9ybPZkhhH6+mqOYY6xhAYROqWWr/W
98njCozqY9uYtcJrk2xiZdawDR2Qnf/Pvw4k+Yt+jOWtNloV7YQoTR/zmLdUIQGge/8b3v+7MDYG
yUkEfV5mKUePSw05XxnSDCa3TiBhqwJKKXCZ9+///P7HIS2f1Eg7bhOp/DG8E9LFSk2Zt96CTtM+
HEnnKEXB7ffu9b14GR/FH7VlfYGxIgQ216ZbkPUP7y8SvbR5lgTjP//485WSyu2fPNr/5Eu/YAL/
+b/xtW9+F4LDvJmSsF+Qt3+EJaPIbv5P/lfe9/8P2dwVwXL9//7FmH7F5v56/PX9gv39/X//J5e7
av3D0uB+RlobfXtTU+DT/pPKXZH/YckWN49uqEIhXv0Pk7ui/EORZGjBTcFZbRsW/PtN8c7kbv8D
6Ra0YaBaUGTVMkzlrzC5X2m78verSIzKlmxraKjYE62PUJT+krww/ikvknrx3n40fejY3NqpXgGI
+aZ3tjczZOyKUEb5D4O4qUxtTsjYocUYA63BppCQULm0N+EDT2+/fG7cw9rwyJXWbeOMfvzRWA9b
W0XmzLn9G+C7v/0bJgz2gzLkSmzwG5JPEO2ESE1mG/UBQSM/3oUbqiKPBVSR9pKAp9jO66UziqJa
lin09vj3Z+qkQPSNDooIw4l26Q5cvH94ah0Sqz/oqXmQWLoLy5zqOPy51f+2N9XGCVa12iUl6UR+
H+zbeyHhOTw/Gw50Ow/Zut++IFHwb7+f+bbi999YnzoRxTHDDGq+iPXR9tsJiWZ1o62V7aIKySUJ
/T9dSFbo2qPLq1M4utzHlCJeplXYgfsucxU/3kP8TGPUg/YjQsssWNrIWYMo0smIrhqSIU0+HDSM
5io9YPCwa76Tm7r5U7ft3J5hPodUYkHqRBb6Glf7qBkiOBDNIUi8XJ8OYr0tlcBwjnv1KcdTkm3z
jYKub/rqi1o7yqu9yf3hh/WY/Lj9BcXhu7KsU73WeW7w4JgcjEBmGq8/VoYDmPoBxjhI0vtvt03M
OKWINWJ5jOnqU/2SUALoFVQZh0DgMZTwsDswvu2qq3L7fzM0UTEZxzhNjwFrORrpY3MqPkA//tFo
qj9VTC5ETM7VJWa2jPWgVsD0jQHrxGTLBI8yJHOYCezXFcjUsMq82wsR4iHTr3JhQoSzs7gRUotC
IxacV+NnjyWxSojDghdZPlkzwZkyjG5CL4qcpT29EIywLPW+x1LvSu7xERySV2+znepD57cgaDfj
5BqH19BlJipUcxoMx5KHl0Td3jml0ZNdVG5sbSLrOQ8YIa/8tFwIvuLMTDz73Nw0FjYdKKfVEXMD
3N8F+Ji0XScZomGMHRlV+3j7k805BZJkkmUqmg691+QEH5IKgtGOgDGksZcYHyCVXIpJSyYm7h2Y
1VHLMhZ02MVbar5003JXaT3dh/YLqWsmL47VhpLq7ZXNHd/zlU1DIQMPKcMRXCJMYqTgD4/A09pV
vWBm5irhc/1rA2VpIuvW1CclyxpWF8L02DB3wvPErQeoe4HSVaf9IXyxu4WAIc9uKWhiVBksS1Gn
R7kreQ2sKqo/vWu9DH6/Oaypo7pHb/yEiK0Tese/sUqFZM5QmLVGvnYSO3IrTqG34riFRcCsc/Qj
b9U/8lpdw30KRWzs5aeQWbKlEDx39JgEUkGHa2SfushTzuJJrw/AAg4iBCNU0RgUVZV7G5LIBiRe
Ukh+qyzor8hzceXcotj5M4vQDrVUY8hERNJ3+ths2m2/Js97WZZWnfuI56Yme2q3aX9sA0yFh5FB
waKPgOcwRHT7GMzGZFVSLZICknX7Pc09WxHDWoOF1onIdZrHHJl5zWF6fV9vlrKduQN3bki53LpV
rUAQK1uGwyXj9t3Xgfpwl5hL6xHffBofz81MfCKQ5UztLa4xqqlrfS1vu7v4gaGgL/Dgb5s7aSFA
KvP2GOaWJN4eAGgul5Ud7JPZ5hxw5QWYd+JY3+q1/BQ/muvkpXgD8mLshM4og9sqRHmOvhdCvMtS
bvO7+++fYU/ijJELAEnFZ1TMzgmOD6eSoa4lOdErcXMScfor77JZyFQa+uQ6YLalsGuRiMvHwwHM
pd7BSVHl6i7JqUmMp6xax7DRbO3Y1Db6AcZzGaqIbWaN2uZIk/2TCuspI222Di3cqfnIXI36EmXD
8Pu2V89FXY1XJ29OCsL2VPH5FIX1URUJPCMx22Zj7QBbIwxu7m6bmd2PczuTjz+kRH6tZddFmnGg
fyKkZl14xu+6reYcPZreLPKASJIDm+5CmJ/ol70/HzTNRiCNkqrMp5k8U/Ia3F5WskqqtU65A9r4
nHvQS4R+5/g/IWPeIeYJUcf68G21s/yFtYvzOj1o59Yn5xk1iEStTdbe+AOSnjFUWC5Dki7R0I2h
PnNv25sLh+fmJuc6YggFJLBw8M7YHsNnmerVbQtzR0jjCtNwbF3iOXZ5kruE7p4lcp0Alh+4eza9
3H04ZfKH22bmF4JnaoYiSiCTM8S4QAc0XfjmUD0ZeR84NoDrhd2aqwwwWo+0Hk8TSbxTLhdjAR9c
gTf986Ia7yM3fQ12B2/FJwK47oNQO+yXX+pzW3hudeITcMadCnPAqjVme/pg27IF81dVS6ub871z
OxNnOJz0sT6M4lM9oLz1cLo7roMnULlO6dq7pfLD3AdDO17jManQsjImfjGG2XGUCHAMWCMdoVmr
H1UhL2T1V7rm75EVmlmZZAYtzOlZbgaGZxOmc51hH2zGHaVXtyOAnD4dEKLunaU1yXM7qELOoKGl
qCrI9136B2Dlo6KnLMp4aXc2CE0XBkRRCPhVb8znpfzwXU5vGizOzE1fLVqulFnRcXEoGwtiJqcl
MG4sT94Ea5bsWevog7gXs9fVM3I7S1nb3JtJVWXWaSO+zfG+XGwSawmDmyxWZG0QyEHT70Re6Vs7
oaAL46XbbrJX+3mpRjjnOaqqmaJoyjUhSqPn2WIeyKhSUVJ3cqN5XWWd19bxkuPM5sDiklMtFL6N
6UEfx0FHuU7kH5ujL6/bj+WvxA99CzSJw7ifW24YWXrGi9bR5nYgm0+Gz0xPTvsqzmgh2jwzDjtR
JuvuIA8VPlR4w5ZZ7NvWZtdJSDN0SzLYyknYXJUmBAgD60xX9e8hK3+NYfSli/RnTQZKDYwBGsm8
XNAyn/fbM6viV51lx2qZS1Kfcyxbb/ijjB3j4fQ0uMGmXIcQ5DrQRztFuDH3sIK7yXqxgCZO4dWx
OTM/OaX0MCVIzXHc2rM2x8fkDrGW+KV9AgTn2i+nTzYqgpIDjdvm07C1FqLsXDBHZFXVbBRXOTwT
40kGIxddPF5XTGCTrUHu9MXsv97+rHNH5MzINDB0I+xiQ01gSJL41Qo7pLog03D+hhEF1+EMSmSw
k3PY0bxPeott7CHpL5Db0pXGu21Cnt2tMxtioWeeQhvEHNP+/Rzmuz7CR46byGu36oP9zXo6+akf
7ZdKT7O3PKgsm+KTrshXNUgaf50KzZXIwYINZC4b9DFTphq2cEoTTsMnZZu741erWdjQ+dUa9H1Q
qoSLVpv4RqGmMFgo7Ki0Z1h5bf4IfbTVDmtxIOwNehWFmxfu0nmYdRaDlgOE6BDZTMsMNIDsIkB7
y2l1yzeb0AlA39z+jnNXBSXdf5uYlCghdm3zRsZEB24sNhErGr5JFQsC0tVr2e62tdlKzbm5SVQz
I4AieYI51AHre/ENk2/Jm+2ysWt5b6KNt1iVnwuk52+WyWFQV9YoZRom0c5yjj1XvqI4anVnn0IX
KHm39NHmfeXsMTY5GemBjm4smg6QK26aD/K2vZMRPnTEY2HwGE/5AZ/HYllx9jyeWZ3c+Z3WMSjU
cR7F02y8N1AkhAd5bfutj2Sc5eSUOGxv8VU0VyA6392J/4QGmuaN+p5qQCtQOuNd/hm2FX9EEsZd
WuTSGifec+gB2w8iyQ/1DqLZ3j4+IZ8q5uIiNVq4DcQPn15FZ1mwOSkwBGNmpba47JWmpIzex4lb
pBG8zTXTo+vOloZPt8/GksHJC2Zla7o8aOwkXPiPsOfchWiRwuBqfNMQb1k49nOR5Xx1ymX0LiqU
jw4QMAvsz37IT8ylLhx1ERFv7d/k2I1ofkSWxLc67FDl2Yq6YbRdPt3vGuC37ExO2wgJ0GkUT6Pu
Z7lTveRl9YV+NAyKjnEPEDrchR+VzoHN1Q/c8UmG1ZJp8LXkRIsd8tk3zfmmTo5gqNRHiVlGgtu2
3EGYTiNVelZeiWzchc1W/XXbYRbtTc5eF4ZVyTym4ZhPh2dAUW7mRp9R1XIUT/vxt06fbpiayWVh
URObVp8B5J2a44CDhmbhFPn3MnoJhsUW/4zf6IAdNRjMFI2bfnIMThIP0ioAF5bumNZo74/f9Z/G
vn6W7wxPh5zFRwzUpX2rUHYZturzwp7OxDOyJsqasipr5lVXUC9WeVoIIKkCh4lDcvVjxbQv0OkC
Pet49a1ump1Ump/y4PilVQ872YgX+pJzzwzdJM1gj9G9p9F2eTaR8RghvbFhSo4AXo/FV1PL7vIc
Qcbyncjf6TpYvsKVB/pqi7yjd3sL5spsvDl4Olr098R2X9rPooxfBquhMz4Ne/1nT8jbhXfmnSgt
6x/0l/6rvmkCJ/vaPUhbqJsWXq8zcVC36DDTxOZ5R0vz0nwh1X0PyRaAvL5Ee5nRHhSMGM9CqwHq
PHgh17fXO5MfXNibPHkaC7r/9hSZDgyCQOet6D5PguexJEicxjdE5C3YxOvvt43OeLll0mXUFd7K
NJKmi1RXqP4khumkybeTdKJXFCEh1oI+jzdN2q3R3XlqZWlz2+pM1L+wOvmyharW/UgXmWSP8NDu
oHP96/cKrVOdLjT8d9cJeiIp0UhV0XQSZZenXwpGJ24vYcY7iD8mdXkqVFS6J9eKXK6Yuaog6Zd7
QOy8o9Q421Ulw8UMgN42Jb7B5Ga5MDU5h2ZxGjqJ2XunhijMQLg7hRdbsn6UiEwP6cfbxmZSG8s0
ia5oVOgC433p9Xljl1Wrl5ZTNYXboDFoEX50eakONrt9NgoweB0fahpbggPykhYDkE6GByK3DO5b
FzyfDxBLlwv7N3OwID8T1N0mnSJgKZdLYnj5eIJJ0nLGo83kxzv9yb7qkJtD7fRAStNWi/ULkZVN
v5nFA02Y0yk4T74ZSTAUBAjlMIaqIRgHO1RSoTahMsMovTE/64Pnd1eJAY2H9NfjCOqvMi9unofi
BrlcblqX3QnWXTxzNPyWl7mTptLmXYIC8ifHNAz4GmB0ve03c4VNUVvnzpQp5ANZuDRrWLDU8dcS
vqD27LPDqx0x9oHeRnnaKSasZEXwoGqMwFbyuk5/auZSrfPac02uaqCQwqXAJU5OZB9BXafAyu4c
mLAudaRU5KrcGUW8gD+aQVeZKpBsVQd3KS6oiT9B1oR00/H9qVF80vY9bKuPylv/kG0Ytl3DuNN8
bJ5PD6ofrwP/9i7PrVH4MXh6mv5UHi83OUzaRk4boo0F+aOlPibqs71qlj7ldXiGZVvWSTroblnk
+5dWhoQRsV68xWFS/YlaJ4ChAj35z6nT+f1OAh/trBacduayN6m3yZakIUcLrGBik8lJSH0EtJHC
BiSKSJvYbrfLvWjNfJxTVm73iY4NA3ZP0prRXqjB3L9eNTZ1iZcrTQAAKFdV47LKy7YXeSUsBTnS
mAVMabc/35zrYAKoF4FBAe41OSQJjL51hq7qe0Fco2F58pribhgc0TAPN0C4h+gD/XnVP/j93Zgv
vCVnPuy5+elbcpRWp3o0SCoZMHLtBpbEPF1Y4pKJSdpMd09LjIIVJkm90dKvCWNXtzdxyYJy6Z1I
/JnSWFFg6CAbMctfKdpoty3MVIdMXaZsSakLyjxS8EsTkMyYq6Bjn0TfAv1vHwJKp9uqm/L7nygC
eSHdnznXGIQQi1sKXK812bV4DOChFg0L2Cd3poXWxJBv0yz2by/s+tYV6/qPmcnWaVV81FaCRo2Z
8Rc4ev8Ijr2HBuddIElLmyii4OUNiC1goHS5DFGEnUTJqDGN1ErFIzSGfVs/uKpsb3oVPQqIA6LI
u70ycXBuWZskzwOMc+FBvFXSvoAIQwNdZrsl5FUwpfE++RBDggiN24LVuf3UTI1lSgbI3ulVu8pC
FCkBVSA6CPAp9Q1D8RFP1LtswefnwqPOdtIJJW5whiceWTd1nEDHq9OmXDV+9BzA73g8echkJNtw
LyBmJppRYC3kpxXs+rXzJ97sr6dt5sXPEGfzrNhuHJiLtDriP7xvDoAUV4JGXLEVpzGW/Gdub2HJ
oFXPq0TlPro0Be8804qlTLm0HFfQPMjGLqUA9ZKGirI/DE314bYHzfirwVsXUkSLI099/dIeFHe5
YCeG5enwGZkfx7Qy2Jk/HNMSQZSllHRmce+BBdoUSefUTz7nAbpgtR956w2m9Ky18h2zTB/pT99l
abi9va7r7Nc0VC5zoO46DKHTjoFSRmadhhYnAzXUFqVIK34ekfYoUXzNzD8a6e22vbml8Vimb2UY
VE6m2ZEFFR5aZDyMOl3fxgV6hwy3S5Cg2cNShWAm5wRnLB4ptkqWctWDbcahroMghV3+57hW/BzB
ArgLfqou4seL6cF1jBZDOKTHipibuarI0EcvIjR4daeE6rmx7qX+swGX9+3dmzNCegANIQK817u3
itUK3l8VXLspuaqE0Gv5VVktVDZm2lcMBpxZmUTLw2G0m77VdCd4M5/ktYHkFKXKHNpD33jlCKgu
ZO8/0ofs8+3VzbQkLg1PDplV9llUahiWn0TXpdrH/njX3Q29A3/fuvAKituvS2ix64Thwuh7bD0L
WmY2QpRTYTQ/7lfH3yhs/N8+2hTKiQIJXIGktHB8e4JN9VB8UNWFrVtwDDEHdh55NUMKD3WKDeSL
IACG/1x7gdtv4Z65DoKXWzWJSwqyYGonHOO4ouxXbFQtds1+Gwq2s4+3feF9Vy6v7Etbk7tkUDIp
bakCOWnh6KkrsGzaW/pkPZefjysnv8u3ItMvXou1djd8rnIn3SyF4evYePkTxKafeYYEYjUpG06b
gUZ28GmId+ZwD7zPVfp1oi/UU2cQq5fWROQ8syarrR1kJ6z1LvqVkDp9zLYSii6u/YXRYB8StU23
H12I1Z/jX7zx5O/xl2T9Nzpllz9D+MDZz8jVSgkzCH+d9J4RMldUU5EKWRtss767/Y2XAo0yCTSZ
DOlQfcRW42v7evct88PESR605861N8W6fIOe9vOS1ffiyi3PmkQZRiZsuxvYaN2ButVlMt0PvMZF
t+Q5foDys90fvd5b/XHwh63uJd+DB+Wh+ZzSGrm9/NnAI6r3VAhFiXWSwpiKpaUpyaMzxlDUAVvJ
YN+8bWImMeRrMggFEBUcNKOil19zDHWuK7HDh/vxy+CfdihXRKhJORY1etlHXAJgaAZzgnOk13Ry
eI7BZbgQNmYeTJe/YuLabQ1IQhZxvfE7LwydftO8MXzutj6knq/d49+a4bs0OXFjCMchGxQme1de
q97Bk00nJg+W/XqjPy/dXPM+dbbPE0+WmajOtUbs8+50n5FqFPv06/FhvIvfdKp5ngB9KU771n04
+IGv0/LepJsW5ZflQzUbtc5+ysS9jaJTQn3gp7Re543Csd8stBgzR3kufVoT62hvP4fgTb/GT0s1
kplryKSAofMS0XC76TvkEMRBnWQcLVNFg3ubD4jE0Mi87dRLRiY3Q5JogRWrCnut/moNP7F/d8br
bRNzkeliIZNzo8Gj0BkhC0nvS8Wxv5x2yUvkmY92QmPdiT4EDqQHd8UPc+Ham7lhL+xOTooyqHVc
ig20IDZV+XMb5PeVwRjUUhhc2sXJASkQ+jK6kl1s2tjNqu/5EXm4emEMYybEXSxnciyaMDimrbhB
E+XkGhGX9PDXg+iFhYm3o0dvdXWMhTalhhB/LIzft11hLoSeW7AmCAtCV2MHiFE52svheVwbb60n
k2OtGV4EV4U64eH74bH93u8AdbqhN3y4bf/6wWRfmJ/cEkq96upKeGLcELJVf2W8qMrX6riQ9M+6
A/AtBiN4cDI0c3lRqNAAJ8aIMHmtfaghoITBJy/Xt5eyYON95ukstYAlpznl7KdT6we4yp8a1ATH
l9s2Zj3uP+t471qf2eiVRgvLmnXQN35QIFGKURy+bWLmXckWUSHSKPMzyjpt7kl5H57sE6Q7qy2I
wnqX+cITgoqsQfFQ1/AW7Im0epKw0Os3VVVHaAqwweSoVlIaqxlcO/8sC6decHCsZ9R93dUmWwcH
dwmZPReFzg1Oji0cvKXCwBAq9RACmmrgh8az1uiejZZ1oZpLWGnxOLlaH+B6EKCabjPudul7sZHY
0QqSIadPPitJ66+UZENjlprnx1VMb6g9vvH3rQsZlV+j3AHMW4RzCBPTn2CqUCboIBmkK+oEqACO
BpKxOqyYH8udmIEOtlYJhKN4Bni/9EHnFnxmbYqubZsWtugaaw3QcNASBy/ylFdzA0mf7C6Pf8w6
7Lm9yQav2oQHrjh4Ur0WKKfIi93yDy4ygbH/LxBGS+sT//7sEFZ51UZmKw56vRPHgyf80VE/NJ4C
ASyQ9yUs49yhh/zEBAsjRmumB2RlZ6sgzTj0KqJdEhCYY7OQEMyELhprzNhRKxPDa+Lfn61ItrsQ
VgFKSXncezzmP5mjXVGO15Ziy0y4p6TJTAsTSDSBpgl7Zx6RybMwxC2zBuu6gv0tYSqicxrv5B+f
DqGjv+X7/yLKXB16RdAmgOVReXMYVwNQqFRLJX0pnkWvIDM95nSzDAQjr6OVW/vvX26IHP3knb7/
F5wUVzFuYn0ScjK0a2RY9km44KOg5x4xLifwtrI7fEzWx7uldvA1Km1icHLhZaYO9a+BwXeemHvl
/UFycpt7bW3BmuKmS19WrOAixFwYtKcj5x2qSTCXif3l2Wl/Ge+1k5PZ/mFteY03eOPolB+6Dcx6
v5c/7u1va08jbGGshjzkDQrewNjY3e+R7HKF9AkUvhDDqc7ChXV1/sVSGXEDwCHQUdN+VaDBDgfC
QcQ3yZX8XMAdfTHhJhB/x4UMcPZL0o7liaurMsF7cj0mcH+h24xaDSIPAlsZ7pGDUD4mMUBmY11u
Ujf4vrDAOW89NznxVqY/VgOksAI73ejrdgcTtBvT6XAOjzkjJ/VmsSwz9wXPLU7cNQmMSrdiLMqp
Gz2DYIaV8PAz3Oc/Ovfk0/Jel9le0O6Ea8NfWO3c56TlzZfUFJpk07Z0HhsljUnEx6mEbaKv9Vcx
sIiYN5SD7vLT/SrU4jy0WEBWYuqaNEoqAE2rcLU6pVbfk5Q+RjF0q3K4kIxezxBN7IhL5Syk59bB
iqBfFXl9oa9hUa7vDVd2sk302f6mvEJIJ6No78g+tcVu8zdGwyf2J1dKCX27Eg/CfozWUEQKaaAX
XdkLdcXZ43G+n+LGOVvn4WhkJYLD1LfvqSoi07JJXCRr7pFv2Qq88dJ80nW1Z7KwyXm0zChoqpGF
yU/juoDm2A39jAGULPJkV8VTQ2+R+mouuJ4vcnIgS6NP4TrEprg21Xv0GtQtlKkeOc74cv8VneLN
H+lv+gdL3YOr+5rFUuoAUqVrqpgzutzdPGbgVddAqIsUxA2CJHOlI3J2SKN/kKXDQuC5SnSwBl4M
BJVMl/dq0gYaa8G6D4gJpi9UlkC/9O3X26d9ycTEXeQDIK2yx0SLnixgqhrBIeTAbxuZ2zUqRODP
wNIAkxLx9cwnrVKDhQQycrqp417uoj/sMf3EVEEG62Z5Wrp5Z2IneDeebGQ1YDGn1pIsKODClcQ4
lihpF3vo+DPdy35Dgk8UG3ZKCbmiM8guberF4zCz1gvrkzgTGWpEfQLrgrVMpmJwWEfVHpFxcQw7
X3WDz1H7rUPf1VssvM7cU4ZkWhqj5oolXXmnRgeylkYZf3lADM5LvXErRs2h9f2lOLG39G6UZ2I3
Q2AyBkkArKuJviBoiiKjj/4+empF+zF9MXaCyEz2x7dj7kTfDojNB94S8O36hcPn49km8lduyauJ
OyWxzLxuFPGJi+8Q361tV34xmXhjSvtu8ZPObuuZtUm0OZkReuYj1lpGp6Ivh7X5qHnVLvfzh3QP
/al3+7TMXVWGzCdknBDQLV58eVzQwNVWGSHICb6dYif9NTzkr8Vb/KA8U8BHlBQ+xZYh7XYTvfQt
Q/4Lp3V2dwk4Oq0EE5rJKW2XrEL5mSarPwFPQjmM97Hg0ch+VV+Xk9WZA0N4UyG1hNtKu+LPMA6N
hdANjDRS83PV72Ha71cIw4/j9va2zjnruR2R9pwFoWMfx8lxxE4RvSSrX4X6fFAX6p/XkUcwtsGw
KVBi4AYnH67M4QQ+AngA/YMmTa4YT7Q1WVezMW2eONJxCSAg/sLLRwaHjhqGRUsJVMw0F86UWhmD
+Gg7vZo9JUHw/aQpboBMal+jBVKtnLr7gbLvgoNefzGsgkcwYGvmuTCFUBPMw8BUsZoG5YNuol+o
2R9Qut9pfffjr340TWVg2NDA4AjSgEkpQ44HyT6gNeXIybcm/3HKGifNltpm13cgRhhsEaP7gKSn
oJh2UPLT8ajbDqypjpzHThIu1byuPQMTJhVEG1QpqK3JOk5wDUtVa2ECcdo61tedHmzLU7GFqNcN
w191VnhV8hsgEqrQtgMRhZfynxXrQ9Nrm2r8nXfJAspwJnrzmyzZlGQwVSBmJolbASQ70nuI5Bvf
2gx+tzPhhRTDw+ome9ZBL3NlLI3RXI8RKZdGJ7E0bWw0CFBA4ill/jTXxWZ4znaoZeyR3FpKBK5g
9xNbk+PYp5msHU/Y0jYGGheQBVj3+fcOlrClEdDZZfFlqarJaHOzqZfBZTC0Y5M0JVJ3uul34+gl
SbNDcQc5vIOrZIdNDlCjqixHQ051VNKFb3kNn2Cptsx0FNS7AKenELIggEWkBWX5nhCDwKPluql+
U0rKXPORt5uLXvW9iVL5l+4h9pDnuE8+//WTyp0E+yIFM3Bz4hI9C6+1RdKlHlvkH0ZfqXMQ25Dt
LtiQZyKPoK7EgoBdkYlfGgnalitEaNChDjW6+hrpiq2oO27j38CXSa544SRwajuLL46ZGHFuWZ+0
hYqs6fRTAdYx+2RtxntkKH4kgDRWriCeW4U8rJaqnHPn88LkJGYEtpQBvGGxNbhjcw1dSgM9DBc+
iKzTQ7Je7ezdUp1sfpnMx5Du0HyY+vExyE/jKjihG51HjiIj8Gwuwd6v72GaGmSN/zIxiQBZySiW
jhQbQ2aZW0QNUEDFPS0BOJesTDyF11trqukACkA9bKQa4R3lK+Hdv+30M6/ti8VM0WSHY1aBG2Ix
ja9/Gb+Y60rw6bwYP6OtGARdbCUsLGt6j9SnuJPKHnvqK+qsxgbVCZoJ1cEPPwbbAVckz1/sSM05
BT1+sLAAHTl2k73M9DgaKnPk1I2mhzgYwk9fb+/jddcVZ+NhCACWaRoxZHl5sGU117QkwQTESy+w
E304ui1oBuv78SH7rR5cedNlnvRFWWde+WAvTxHPBfCLHyAiz1n4QrrpYHQW/tK7ndc8ZnvByCy7
SHssUj8s2ppcFlZ/0E9qjS30gTxz3bxBeepEj6pfbqqliDn77c42dnLagoM2Sq3YWEHAILimj78D
TzwJjS/Yo4Gtfrz9KWfD1vmnnHiLOihWqKusLt2phaO5uXd4RRLjiyCBJzy/dA9/6+UL2kljroD/
U8jgJltaSfYqJfEWF4O8ttfrcZu4ee0guAILkrH0Qpo7hWJakYtWjHxOp8FRrYuCFp0HpzR44Ce2
WyiPtb3IryZ+9CS71zCiU//RdPEUu/TJTA1XVjoyqlgh5rBOtsobAMzoi1I5ZDJEmfBjpblBjXq8
Uy6WoGccR0COBaCaERT+vDSuwaGR2acjdZJDdT8M7U6vFqpbc7c5Jph+MnTj/eRfmjhGFWD1obfe
fdMExPorZcKLvrrqVjXtr9wPn8bn9N5aeKZdYy/FRJchA4IX/DVXEz0r1DjgwB6s9we9zBTk7uha
G8W3ZTeJ3ksmnS95SJSm31AF2ilO8lq+/A0MOT/j3V8hkBJ9xskFX3XmqhgOTHJLwaOGckgrf7GR
Krl9Hmd8lfk9YASMQvG2md7o9bFTjTxBracdkOkOM2eVydteW6Louq6RsJYzM5M4c4hbI2KeiW9Z
ukm9zneKL67CQ+AfQfPCNSEtX4ZzLsqpZ2LdorR4NVab9XGuKUdsgjO8rz6914F8yhWP6l6B0Sb2
FitBMy8K5pgEvFLMljIZfemxbVEW8YA8DS+KeHt8MHbDWuHKJW4v4HPmEosLS5P9DArG/s0MS+Fj
Dxa62ge7Pwt5gkNuGTMwk1jT7LXFC1ViFmAaP+UWpurimPGkP5K8e9oA3BISVT1Bqy2BnqQamUXx
b3vm3BoxR92C6RCTd9MkxGS1uVqZp4Pt5JW5JumEg9BGfadodnH/u1SSrVHdHSV5V8avZigkCBtX
U5Ye/zPVLs2i90ShC+0S+D0mD5dBLUKpDllutEMUkn5Ju8/RCxEjU8v7LC6/SUinVoPPMnxDhW16
c6D0SB0xQVktfSfrE/wzaOJtltoUM4ceKXaABbbE3X81itZFMIGPNNvIfvPt6vilCU93GWyjtz/g
zPkTQ+WEbwkFmSseYjAFMFbLPSKC6bhLTcU9yuWSj8w5JsIVvGlRRFCpiV6eODh31ao/nahwuf0f
5X0H4ip0qpdiU26bwonSPXJ/Xgh5zuel99fcHvKJuOdtOjBXxbzV0BxsFHIRwZN5N1cxKvWyl9lL
VNnXZpiPYu90eueiyjVJl/r6YEK6Z9uMi/S+tVp5p6x3V6nm3f5W17kEZsQoPNUnSvXTxlWflTC2
oSLjGId9WTzoeeXKg/z9VA2bxMg+3jY2c6awJug24PHlYptO37NjB/1YUbazlecUEqzO+C23wUtj
Bm9yF0MA2AAPTX21sV3m59/ULlvf/gUiPF6eM8H2ST8ZQiBbYV2XbnMYW2MVdRzqto3uR930VqXd
uyH6apI8vLT9Yaceu4WYPfclaUdYDLsBb7+qAal9hEa0HhA3y+92Reu+yR0prhYO3dyH5C43LF22
IeKZhis1qaNIGvGXk228NEW2A+y1KaXgoe8q75AsBmlRFp/upOgDiEPOh5zWdcIxMJpVy6cU3TTR
U4q88E3eCChi83mJzHTus9mQVYnT/j56f/nZsgJt4AF0ngMHiG9lwVuoPmea5cTHxyb8HgaFf9tN
riMY7Y0ze2LxZ6++pjGMI/NafDK7uMtTyIy6YOHgzWS5lzYm9ws7Wx2PNEdJNodk2x1dwYW+8pWP
Q+paT3HgNB9FpfXwtojLuc5WLi2L1Z+tTm6rNGojHDKODz/yFbM2qn6vV7WjnFInzr6uEnktIfKe
JQtiLNdB+9KwOCnnhtVjPQJrw3BPC4KDVwx7hA+cLtAXstvZ06Bz1hQIm7mMJglZX+SrVTfgnYXJ
SRvayDOGlT8Mubsa43V//OO2v8we8TNzk6wspngVUAqhHdFGfkyHzCqha2wXrMwkRmL//rOqSfQK
q1Ulaen7mRtbuPOh9nwcN7hKXzj2XvkvWOJmDgJXHJAKMV1NQ2DyFEl7RQ0rCQtWp7shMsfmqV16
7om/YxJJiI389Vx3Anc78Qq4wqMxGrAhcp/6qdgISLPsBneHxVmr907bLVvCQ888EEpEGItabHXr
5IPhinLA+Bi/ITKT3RffbGCjz6kjKhIpeIAa8h3EWGD3/bZ61Xf5w/garpcqqzMlLr7o2fInrqqH
CGAFFT+pXmcDlCkpTySpcMO9+SF7s3bKs9iM0nbTbeSnvwN3iVRlxncv7E98N0qDalSF/WOyGwLb
i5QnCRH62wfkmtMEGCCtCF4RqhDjmD43k0EO34MO+ZoCKa2lwVSJKJ/lSU/9WnAOZgwkcTHKlYh5
C9bfJwinn53JOoQMUZsSjEeXn71sjSDrkwQN729Hv971D6q+0VEe/t0mzEUlli+YcRktXhuIriVO
/mB+rTfAQfTvNZT1q20o1Em2C1syd7bOftS0dXAIVrF8QhJYpLD+yA0ag+Tnd/RetDW2+SZ4VHcL
JmfCIs1MCJAkMQvIa+NyH3qlgm29CtmHTb0Laqe819fDw2EN4uxXAU1iK1olGO5DZ5ENee6YQ7XG
sATwbBLbiZ9bWWXXQRMB3t9nj0DstvYHIfwCcd1ndantNbu1Z7YmPt2VK7WBEpGt3RdbY4POu+aj
Cpt74G1A9AGydy0AKcWuWK88/TndKNvkVf8erxcrA8LSxPPIMyVTQNJ5rfwPe1+yZLmNZfkrabln
GufBrKsXHN78fPYId9/QfIggABIgAXAA+Tu96kV/Rf1YH0pZZYrnKnlnr3rRC5kUcsn5HgkC9557
hss77utkEC1t14c84jNsw6zJYfhVwtvefe8K+2blNgOA8dPm0fpiuvybgODTxVenqxUphOXWxePu
aVCWvkJ0/WoG0lPsZHAkL+rDW0LTTZPzLPwAqVuk/LxuuasIkz6/wmEV1l9bCYiUX3+56P+kbAQz
H/udvdLnsRZ+XYFezA3uFj7Siqc3N7AtP/g364BC31eYP/71ev+T5f7LxS7KOFMb32YuLiat702A
QDsE3hIC5+hRQfb6lZ3bn+zkGD2Gq34lTvDEL/kPJJ5m4iS4nJcOWXDNCbY6K62L0koHpA3V2XgI
CmDPDFnwWfj21b39vOgRGok8gwTebDDDvOxtZmaTiLjwujTVq139jOS/Xn6sdiR4br9VVJ967tE4
SYRQgRJ5pqXaKIQKrLkUBNzKCMx1GBx+OWFCY3jx/mCgC6hihYPBBY4xBPp1vfhwCunRtD2BaDWE
D0SOEq7flUSMsjrFglfRj8pGrwwvd7HoTr34/YSwgcLY7Ryd+VQhFb6QnMcOyRCcy0e5LzvP690r
Dy2ucDdT4+vR27YkGtqiUqXn1PfMQIvU5YNFxYTDoGTIrs1M7DUwxquMjsO3qiRshuq+nYXuNxN2
3Drauc1CaNYmFvNfS7usphT8cFBftpww6hU4WwfYzUXB3EqWw76jDB6XyuBYSq2aRYc6hIdrU/Tl
7KrcqlfTY0S/x25VZ6gmI/tsNWumfTKZIVBZHNVG3PdNhxo+ZXXPkeDdwuSE7rhmdffTAwOvzYeh
G0iCaEq4dsLel3eaZ1CWhN2QgUhX2jhqorITP7mt4u7Z6ilCoAy0VsnbLPExr3VEe+/YO7U9gLwU
xpXcIzZxBtRS91NsyzRwRey98sZ47ZDrIRyhr1ZebJY5rZFAgRi9QLY1K5Q2iiKKqDYJXL80bvND
s1huYHLks6skzJIlpmOL2MTJGR6oVXnm1BIuYJfv964/PuC1mpdg56g4sF76ZPSCGzF5bf1e04WH
x1FaXcXwW/zR3Vcd9Xq5QSCMJifS+x73shHskhhJLYNg5UsQwWJhY7zFGOT+Nv4U3xFpleJROElT
P07apy3LZuYIa2uN9sKPceMJbJQxsJ/hCOMyExRAYb3yNHRgQH4LlDvink4aV2vSeIib8pZHLAQ4
OUWOuUK+uo9Ks61LP68j5q+JDbEWhxoBQ8NWEKAHGZLXHXZ0JyuMX3zd1d0mUh2yyzKma7tsc+GB
qQ6nVyGxDGtS+XofLSy8Nkr1eWXZpfc9XIYJY4ugEhbsGyVxVbyDFLvxzvVcJ0ubjpVW/Z5IxIxX
WTVh1n9fL+Cu+fhJ1NCzp0YxwBaLTkps4bnZYd23pYN4tNJGAXUWriDQrmNSK04QLq2YzQLu3ASS
9yiMyVhYlW7muJOctrMOGis1pvbCXRk1QrkZ87uuf1WV6hrLyx2G55e5fpk0G/zAlaemU3RczYzN
POmU+FHnvCWA+pZ6L5hVrQ7gDSUKBnjSmTuaTa1dYUy0WO1IQ/4UOJ3u95YSk7ERtxARX5GHsGIE
penR0/C6hua+j/z6p+v5VeQiMmg05kkqyeTbGC6ufTtNEtS4mkTcDzIkKEwY5mkmbOdMqOPXkMsI
yf29nkIdby3P96rvfdzo5SDDwLKwm9jDlHFLWAhYc6DzybpxnGFp1Fi9I1kWl/biwhdogb0hCBtW
6zI8h9IV7RPgjMb/0UqP2h4gIvhn4VuWJe+e9ZD09l03LbSEjAYvmfVOY02rjdcAVVJQuU3W+MAY
cE+5WJ64d2vluQWZVQnOWg8ZWfMivTYI+Yp2Wf1ZGdY03yI9aNidmSYOetDW/Xne9cNA5rtZqLBu
ctEYXDf1Ri1Ic5RRHfdDmsDUnt+MUT/WZabnyFqGlEVGVOcxWSRIxU490R1CmaywqARzrbe2XugE
43aHBDqF0sF1Dlh4EbmZupGyE4dtfP0T4Uq66YuQN7sSb5ebt3rR+rr1OuIdvXgE2cTr+aTS3nar
9nlcRu0N2TAMjR7SMmZLR7LYktbyTyLHvxRG/1+GyP+SRn/d/cB+q3786M+v3WUo/f+LcfMeqqH/
jN3+FDf/0Fbt3//2Q/S0n/cf//Z3d/3Pf0+bR6S8DcIigBXkNWHitda0v6fNW/Y/HB8gJ9SXK0PZ
Qa3/97+JVvXk3/7uOP+AVhrGgg5G1pg3rhSVf8bNh/9wVmo8ukJ4JNvhesj/9//2SzKyvvjzH5OS
L2kUmGeCCgZFNtjDGHGg2Py1ZAi8sgliCCTh/Zkup+AY71cu1vJ/Qi+46Gk+XeqiwASnYZwXXGrl
9CfHChLJtVnvr9jhq6nDl9/qopYnljW59W+X+j1IfqZwOoces4eDSNd85au3NsR/6Bw+fbG11vwD
TgJ2pO6rukoNVG1rxHqAiPWvQ0d/9+e7vA76QXgu21G04uO/XkfGkYoj9tN2lwCKZKLsYo5kn6Nj
WrMaLeghOTXLeSYg+6JXaFtnJ4wdZFRVerla4B2dhaoiGS15UHiTtgrLapPTiC9YpY6v9DHq2v7D
iWSb15RE37ySDDkdg3qXROOQy9gfs7BpO1Cz7fgaexh4gnJU1qaa57KwdIsINAmhRp840cb4Jjwy
lIwbK3HcfOrBhtUxASFfO3IzaydBqMjYHIOqXDZ4S1guq6kubBogcBKzgc2CMuF2tDy1oQhB3Yol
8X7Q2XJ+NpMYP6Twyy1MGbyUY+fOfauSV+OwgANUWksRG+ZmyvK7hxCy/BueLD/CUGBi6Pj9we6W
8LD0kzxZup63peeBi4gS8eyWLjlOpndrFFIT3+MfXIqb3NBrr7Jl4dfKHKohCMzKR7evXansrsAI
fX6GZSp8GdwJY9JHnxs63EhhszaPnb7pz4vTCJMNlU74K9Nd6xXBmFBfp1blhI8dS9TPxGtQ6cBI
qkcESdPWplCeaqsG5NeGT4WAcaNXeN2AgysWftTuu8AZMd0NKivKhsVY4gl3bmR50regzMJNnc7b
kFni+1ASZCsgWlkNhVcOlpcaotWbBa8AufFL6f70WZ14KW5/RW+twZqrskjorJI5r4UhWz04cjgh
WyeZclXKcjwBibG9m5l2osx8GQ0PjRPUIDsPC60KIzndLnK2gVC5LR/1h1OtnVZDmvgaNqlrmTTW
mzmRbRaQqAv9jawi5I2WTjDkIz0vTJTNreX3+mdV62FT0QEaf1+LFsaOojpCnZf8DAYqDx5x5mIp
q85K2xAVTxagSjq7kwMrDilc75FVwfwtJL5jUhLW4qG15hY70NjQb6Erqzhjrm6nVLYquIlrWB1s
G3QEq9xAkatETOA8diII7rmxxut6cNp237gutGqoDVjhMHt6HMYgPEoc8U+9LFE1LCrYha1jNtpL
MPOX0iv6Oai/RTYTWTcM0bFbGueHYMP01vKmfOxQBh2bkZIq9Wr4qS+ubLaDqHrU5p4sMKjqKAqU
SGeLQyyZmli4x4W55JFKbUdpFE21TqckQPK3xnN7Qw0HHrrAzp8uNgqyFPWXxTFHiFFVMcrNM8p8
L4ehV/PMJ6PuQk3LvF3iVqWzK2cnr6gA+k9FgLCv0LK3iY/oW5qUPqqOAfrACUSAZ2U1KKiYs4A5
4lvx1SQ7fzdhjN2moTQsX2g0od0LbJwuXhUfbRfwQmonvHu0LdI9qZjZtwoF6+PsWMbCb6L6XsJE
mKaUMJlVi4UuoZptpKaDmn0SEBiQNIGl9QcEJN2UN/ZUt6k1DvNuatrouuJJ+Dw7ifWdu5X/1IRN
ZKdtXdErlMXBBhyxocAk3AeXrW738zy7Www86Ldubqx7d4owO/ZLsvzQ1FWZsWqrsDHkqQq77GeZ
E3uyvSzSpQEzvGptA8fwHuJzyyX3djd27wZT/HcGfH7T4vAe80676tX0znTDoRJOUuD56owy0+QT
gs7yLhL8pglb/xbjs/bYouPeCadpMlrZ9u1ixSzTnS530+CS7SQdUxjPN0fFA30sqSFv0RxWR9fr
1FvQSFgXCqsZfiJZdrxB3T4dKdPB1dQ1dYalQzKEt1dXKl7ggx3M/Y+6L+VtFSs/H8a53GhCpo8F
JcJ2kLXeDqA8bmtHuffh6CV7V090I820sDRytLNxJfIDg5nG95q05PvSRsMdr2YorUlZegfSD+p+
ULZ8sjzuv6AXoIWBP+ZBj+D42aNfHmbqusfWJPEZPVKS84bXu4674x3HGPs8e6Z77kXy7uNFztrI
6g1uOTd7FpfKTjumm8xXo1cklsvhbznDAaLoQZJr0yUYwwdl459mlkS5p3zvihLRPnjMR0eQjESe
GW0HbBIyeZ/hK7yknFp2mzt+0x+XBFRALbxxyv06oiQdFau3HBfIJ2KwPuyYfq9ELMY0KkG48fGK
7MwYexP+3PBdU/GTDyFBURpRngEnQsMvS9T6BvXIPqgrODTYrM6CpVfd1gKd6NgHaCmES5NT4HBR
TAmDBWo39sNrSXTtAu9I5JOIgc9CxOq9Bqp3F7ymwdylGASZW4sH6nFa4Feme7IcxCyBOFTg5n1X
Ewl3EKdo0Pv5cOuPNqwniRhg1hA2V8axl20piZ3T1qPZXEUfgXasnT3aybOKVYfGuXMYWlOra1Ks
++UEsx2y6SLT3MWq1/uEVC6MvjpPgEzJdZgxEXP83CZ32i5J5uNVPkB+Gz7qSlXHdXhyvbSxCTM/
QN+SckAGRx/zzB8TnTyNFLcxPLUONvZUDoY2RWVrPJ4O7bDe1ROUNmm9DH6VSd2736RekM6tAI+k
oxPqD0J5Yu2simDk91sx///7GjQqqIz/677m/t//R/u3h5b/+//826v4+NuN+vf/Jd5p9+PXXge/
4vdeJ/oHcHPoukEeBmfKhpbmP3qdED+xwSjGv8VAFngrfvIfrc4/1lAZdEjwSkAmFIRN/9nqoENC
iDD48muLBG0ezBijf6nZ+XV6BwWcbeODQVu0XhEknovh6YB6JeLRc58Dy1s+7Dn1UIem/NBD9W65
D/TGzr9mql+gsv+8qoMT1QeNZu20fi3ba056x4TP3TLsSgT3IRUWyMCYWt6PVj809RsKuwPxG8Cw
YVabt6EWGy2GrPTUleq7dNY6tZ3rqLqz2KsX4WQK+mz0dtLtXwA+glU1pjLAPJuBDgQbRWvKh8lg
uw6zuTdb4j+M8tWfzYbbfjYufu6WfOMl4laE3j4Y9n11a6ofA1+yzv9qXvtpCA9cK4EDENypwQrE
4rhoxPopscpFKcBTVdqMt/FMM2nuAublncXzgQMQAVja9CwNk4PX9thNouIPS/bm9/7ojy3u5Vzj
t48ASBwrEOvvE2krdLFPjC7QENrkFYrUBj4uBOKPMTkn5qvh6SeiyuXVLmbmwl0aK3IUmlxnM9dp
CAOQ4+pE5MOhv3Bhy5vpa3RN9dtXnnd/cqtX9icSMEBJxPjqktPE0YsoagZEiJGi7vo7ODTD8ITm
vBpven4IR4RFY1IFKigj7wn56ZivvPs/BfbB4u2Xj3DRCE8j91ASDb/NaIeD2M9oc7LpDJbv1snp
ocxlPhYKDNUTO/Yghze75Qeicv/lB45PsTI3cS/gkHpJkXAslSSqG1IHTbCCoGeBMe1yYNWK6L3+
9drCb/y194cU9deLXTxvNSDSTQJXM5a5Z0j6soV9hWPzGDQ+XsWnqQzOWti55KYo0QWHBAY/fpeF
5tGTS+7M3+3VqgpqXD6wtI2BJHIQJb0HMmKEMRdA6wqFYawe32KLnkRIgBSGhYQbal+ynLdkH7XP
EyYvZX9VRiB5dTR35dEFqALnKa98DaE/c/pbhNqltA8yVIaHekJoEne2UoGApgCdCy+bY5nby4ia
FrNGR+ZRE2xNR/LFgwTLgfctWqzGO3FSHzzH2fi1V5SJ2YW1eUSNnPlLjWIM5rhRV4jey1xX7BxC
izVrXkYADJKHCPuUcikK+KSw/A89/JjBHnCFe5e0Y5rYGDzW5kZEZC+xqyFkMnUCazdaUPcoePAO
OvWr/rbpRhCcbyiBTaz3giCMXa2OCQK1TPjqA1SXZZcipHlbc/RIc50nmAl0I8yimre+fJ/rJfUX
8DetAag4KngruUIEQlqXyVvj8B1cWE5jEm+CObpyvCmXMioq96UyMGGxwif4f2az1WVz/WZoldmO
k9YxeOXoNhX1M1S76Vy+4r6kZdNuZvc7uLj5vIDhxOge8UbfwJnMqwGB15RvnNbdU5Ry0kTZqLqM
2OzGJjARG+TO6pyz74znZXBPflvmqm03pPxZdW0WOTctbY4GGcVzteRTg+wnyQl6WnjGLfbObacf
dMnhPOS5mOLFGSLV4HCeZFH57PgSAnrUzcR6Wbp2Y5BBpKoqt9Ed8sgcnbDL/Da4c2bQtxvyrWHV
RoOBNjCSagywdGuh1oIT17TAYpyeHe49LGO75TE8n/tgg8CVFDrdrIJSGNKRPOkAlldIGKJPjm42
8EnKffqYWH4uqF/Qwc6maCxgTotHdq+rAw64dqq2S/1EjJvJXmetD5qJTM41QSA0/h3XpEDrGVTJ
prYIDjhEt8G+ATP0+3FoccS8cy+6djtzcFo/SzzoPcF8DMMkj0y5SebxTAj69s7bgNm9ET1gBW6l
veZ7illQOcCF1+42bkJzU5NsWeyMO2zTqKvQ+ZnobzNPDsTrriHxvDPmIUx4bhL8P5h/mPCGx3uJ
G107fWqFdG/ZXVbW/bEEb6YrqwOdRjxochNE/ND6fBfHdTqIHYmPFsyl1XIdI+uu43fjDIgnQEKl
W+fd0MNadDxpmOkhNTH6NnjsSmOyWcKxoh7NrnLAtxTYVct+M4vhbIly39XTVnXiaWTt8xCwR0qa
zAuGTASvpWNfly5/XBYGhGDJ5AS4kpxl46B7WFJN2QYG7ruZ14cKKJcVPFWNf21hkU2Kv47MXMuJ
53EjUgyET2GgvvlJvzMRtNF2ly92lWuEfDBJth1f7mkoD5ogudWoDegeOO9pwTyAZ26TufKKDcEV
vAMfR8tgNzv1DU4EZ7wy5L3CViI7a6OSbje3PyDoybV9CLHNTT5PWwTOEXqskzIjrZOCSZBqy87a
ys+mYdku5gqkzXQKUW6U1wC8soihAdMnpl7BuSpcLK0S08sn5ZQ3VJenJIbOLQjTzqNbYwOz6evC
8+pzC4Mb34BlNFa7OeiKgbNiYV9x1z85leAIAWMdpzYIV9AAXHJ9bAK8TQCEWj3u3IxkE2BxGJvL
EzI50f0Upmhz9cgM8s/XL+/vvnSDW5H3PwDLOMTAMIcFBqo0LFUUEL9WqGzRU1N3b7qwrs0DzukH
2YJoU2Wrmzt6/r8+Mz/XYyAuhKvlBQjYoHRdUJt8srS2N70bhlMQeKB4kBaYAi24ZJPO/vpS7lfX
uiBEmJExEU3vDO4aRQKTN7CbUsRP4Sbrwtt0G+e4etD1uMXgIpz4fqYIEI7WwPnzV4STy5nEepOh
yU0w5lnluWiDfr3JqNxGbxo/3AbJr/pGVPYmomPqjuwku2Ufgs1POSI7ZLCHE+hXN+JzmeJCHohk
F0hmUI1fRv9ojn1jCF/WJVYdy5dlA+INm+BTCRanavPwNOTdVfkGJSsYZ+pJPdIP+2k6oYSoNl/W
yOtyulhuv3yYi0FQWAbSX4J/fhiJmBS6nRCW4B6/UvB8IlKu9/yPX/ui/dC8iRYavADLukLvg2E7
EgxzcW0Vw4bRDP1VRg4E+1Wqzl9R+NyvbvlFMQxTGYgng5c+N6j6h7Q9Dsike4It31bB5L0oT9GV
hGh5bQ3mDTjDR5jK3vTbef81M+hPeoNf78NF4xvwSFRz+KJB59QZv3Vxy+ETusoPmjAbvg4v+NPv
jpHnSqZbTW4uKKQNItXDoHwpz0m++i44eTigKoU96eqLwnYJPENvui89gj9xytbHjckoXrXVVAcb
2q+vmBNhBt7CVhwq7dXEv7vv6myP2ibOYRAT3f5zSztqOzWs8PZy99fbzZ/e5gisXYhXoAH8JEyb
wr6MohbXj7fjaTVEButiI66gNsy/9kL886shcHfVVqGv/eQoUDZGOi0e6iopAWYbZnG+EnNFEfbp
9P1L24RLytxvdxescxgzAcX5ZC9AWmNP/u97CN3VUba6sK5ecPqmPK6h5F/RQdendblNrCz3/7je
RWslp0o5VvDCgpMcgZ5wPLS3Lx7YV5e42JNrofwlCl9UjskofB6/Yc4CXX94z67mU581t1MafiGb
/qTsv7yLF0eSYw293YYvPkaMt5Dbwj0TbVw2BNmyrYA/dbdfb7i/JRn9eid/bVIvvubSNXEYtwgd
TiEpftV6gwSX7XQFN/783b0v7yNQ6evUOcDMb4eAje6lLEL9xbHvfF4+64eAIzRQIHBZL+VsUiON
tALCNByGYvq2wP81tNIkC7bxU5DB525K/bu/frx/dkWECNoIDQbY90laGQgt4ZGMU85/mPS1Ms//
F78epwuGTdFKJL3Y5LhkoSP9KUVcQ+4ridTH4q8v8EkBuIILOKyhblrNAz7pAMJ+YHXdTCm4ViRC
OuHwKnzYq9ftjrvgIqPiBvUgHeYkn9HANF+hd3DL/7NXMIb0D4QDOIVfmidgTgYnxOh5JlM2DyA9
x9WB9ZAcLlbRIfuuUWZbix7eTBBmOfB9XZwUge7pkOBcc78z+laLvV+/xx0vEPaGRdak4Yi/DIYZ
LNlM5Usi+0y46AtbGErVS+EoBOJGLA+1/cOykUav6j0qyUz6M8iHy6lKPuIIfrNgO3AOv1t2VwNH
YeFH7cCZMnxvgYDNI8RSfnXoEd3YtTGCNOCjHJUYJNyYYTdyUBM5O7hjuK2kcyxJ8h2jyawMvH3H
gMvig3oJ5CO+s3eTKxGjBlIqZ2j2mce3TTzv/a6/DZhbdBg7rbHQPb5z44CxNZEXZe2FCR4wsNzH
cAyJ2hFzkPHJFwn4Xk8YoOxRaudL8z3RSOm2zxofbsFHGgTQquFhXj46rjPSTzmFKdzIAZpFNBeo
02rt7kkkzpyZ1IGbMfocTyC0YdEAUwHuzVNu0zAj4hBiRDsmG57cT8LDyF5sguGbvVxzUMNYqIph
7rderFODJQMy225yDgjxTsu2z0r2feKYl/KtjLtsQaKhHF87Fx5GYKRyUGr6ObrTy5A5IOaPsswo
GjZfpbbPTzBc3g2RLHqKQia5nbsrTufM94+hs6SDfIfLzx2druulSxsbV2dTPgOnAHwCHGCCc7s6
JBh9N9ZjHFpFXI2FDBHRXrq3GG1m4WAKwtx916EfhSJuMZiSPQn6bfIhxgitgzOoovRxQzwAHuY1
MjC66VZ+Zq9T+OumiRD7KKghNWvOiHe6MT6/jZv7oBNZa8ZtH7PNxBBtSm9mdPFeSHJGTn5YbxY9
pph634zcHEJrfFqQnuk2744GCOfaeTw9tR3Y6j3bkSne6QFenYmFtPe7iUQ5q4Y84A8lHXe0uWJN
UsxTeaLKpArkcHBX0tK6cRg8EGI3S5LrDoaDdljdrKxr9kr8M9i0qfaePbhYTt0DVm9BAyx8rXPR
G3y2oWiHZB/McKVxD5xiMJsMN4t4geHfdpnD6zZSGymDowdhh2XBgIO+9QmwRgPoyQ+3IHHsubAy
b/mBqXYWzgJY3BUbTR7o6X12mi3Qoayc4nyGH3Jn15keYZXSPBMKwIiexh4C3eiha+gWdJksZD9F
cAN337yfopwKBWBIpeV0LSR9xXZcQD6cI4p335sHgiAY0JzyuntU3ClYfNui8UWOPSaBfVoHoO4C
4ioGC+YetZeGUXlXa57CjB/DkflB9xhek9ueIaGqUZumfMEU3MOC7/sqTSI8HOBxPdK5uDqCCpC6
VbKtmieI9HKjsG13da6Zt5EuGJf2ldUawKXxxiQIbgSONcbnLtAbSgbk1dA0rrurvqw2pP1oxgVG
C2WegJXqLP7GIyaLkU87hm1uSZDA1uEw+DSec5f4/a4S5hGwRGaUuJLJ+OTA7mbBGAcK3f0ige32
9Ys1XiEjdeinTdVAcYm/hwZ3wAflFNTVUAQbhvCxNrCLaF4yMHnOVt1tE0yw2gimg6O1I3J6BXsL
W/FrQMMbYoMdQjViThDlDGJ9ypLbUXo5juWT6uTRo/GpEbs2eavD6KC5vbOwcqA4wugJSZmQe0XR
sPfG+AHGxkeZwMgM9N9rjhD62XgnLd08cPoDtdo88KaT0v1hAiUMxNXD4NMTxXnEgORCfZxGfZU1
blgskm8UNrqlq45taW+h5z1T2d60xrlS2GDj5l2baot4t4zFNuJwV85O0uW93R+SBu/4wOJ7eCvn
c9RTvAOEpdQdzjhXcgnWxGzaDYjzL40dXDdB8FHOOJ+mJMP86bWDX1PiZ02TgM0DQgEMXACTph5g
Ux4EpyHwsoB+58Lb+o6+WyLwnnCaJZa31dhLWAAuBThWLdk0DZ6INb74y9MYszTpr2yQuCJwrFnr
gjZPHlD8bEGZOYDJvHVK8EHad4P0w0HBmQbMcc5nEPHmQxK0H7WVHGQ3vZdDInPgM9dVUCJANhlo
ijrpRYwMyaseSFQVq7oUJLf94s3v3lLeTcApFRCvXt/VQpJCTR6c0Nuf4/rz2r3uAT9CQeWC+meQ
EovXgROoF3rMn8plqNIxVBsEC+G1GqNbl1rPDYwAq/ZpXV8LxdABZ11ChjtXNXtexU867PFRBMvE
aF/Z+CpdjymHdD9cc3KmR3+otyPGjh11UgGS2aSgHg7hoUpgLoGy01fQZPIm4/N9WyH5uwFX0HS5
O7up76kTERCHrKhsCNwFIK7TfGs5LEy0yuABkoK+DXgIMWx4h2yDKDbG9nX94mnw8HmfBp2fxzPQ
+qMNHNmxX6NJXifVwcVhJKi+rVRYzF5TMEtnphe70TSsYFTj+6jdiGmjy8ymVstt4kFoMsPZdiLg
kthFVfpXDDy7vk1gvxBnGhx4Hi1p3GN+wJ+gQCg87Ey1+j72KKwlWDE4ySNEjgTYPTQW85ASUDFk
+9yta5U9Duaa6ZtmOJvp0QEVv2F2YTpvX7EAAxQGeDROY+LDb3YoRAWbYn8ERP+mnBvKJMDpuxKy
c0UerURsNWBeYVBLQIFLq11YJUWERSrNvS7tQ183O+2wXE1vQr95434AgameTx5Q13heDiF/KWFe
wZESa5I6t11RkEplfBAowu6DfgKfIy7catoKZp791n0KqTqx0s6NNRWB0ntlmS28HFN/QkEz9CdZ
Dt9Ge0wRR5JF/XXj7MEaTIVWmMTwbFZNEQw7wa+oh6pCAnKp2p0KIaBE6nWLkQINb9HWby1XF30g
U0+EGJTcBEOf14GDPaDCcVQfGgSuOQ7m5w72kbnfLCNQvAgO9ZM+US5vJy0/llLsGPT6HRwRffag
1A3KtDRa0GwgFmUKMEyp8jiBejPczfrBsV67EUsJ4pYgfv3f7J3HduTalW2/CBrwphtABMKQDLok
mexgpIX3Hl//JvLqSSQYReiqutWTlMo8AXfM3mvNlXkEiLKTa8aXcHpuhLUKwcUDJyR6SwdMJH0A
T3ShnIRsqOcMI2FjnAiFuDG2hjtXosJdQGLC2h7+T1nx/dmPmsibERdlqDZVKyBdjOi5w4u0C7BU
To/zyY+3lKIfvY9NthW/r0mwP569GBbnKoUJytofzl7ssxJFFr5ig+OBfTWKv320k7HmcibRYY/h
gVwU9oY8raq2ftULFGnJL109fH7yulC/onUMxsgkVgNl/vwY3yq6tT6qxoZ/Xtr2IwbFJnP7fq9z
FPh8nAuvA+NQ859V+HQAFpeRZnqDC+lVJOFJko9a+Zxpa6TQC+duWm1vxli8ADHa6WEaXtVr1U1v
cPrYbK2v+l1HjihHL3eV4nvhyb8bb3Hv+saqpmh4jQ7pqXGEHyy7jt5vmo3iKr+Fo7xfe9MuSC7e
X+CiToTPj0lzoJzcb71jYOu/cUvt1K13yF/Ul9HxyF1Z9VpeOJq/H3RRUhHkAhjx8NoelRdtB4rE
Fg/W3X9GDr30CWPPUGAbIYPS0Uq9fxuLIrOqcaCSHN4YL9NB2c3pIKTLbcwH9grjlboXnz07XSHx
XHyO/x51Gbg2WXJumN3rINN9qsJt1RX25y//pVLY2+tSFm2nBMKWLA2vGeft2zlunpbwlgAStuMI
x3/MHorM1n6uDCp/LGm8G3T+8zefdpLUM4T4dcYIQCil3tdttFcZmoH/sFoPvjwWocRgeoF1LMEq
UisVoiC+drv0RviTB5/a/S0+emdcrc5eqn1jOKaFBzhfBK+3uJmT0Rqtpb6KRyLZEVuHp2mvO/pD
eeXtwQO3nV0c1at419jlQefOrn2Fl94WbOozSRAcI2eX97fV0ielSPRXM4CT0P2os5eVx7by71sL
dHQWpEWfea/R1UisOUrTOc+x29DsxYlfHYXbfzLW/0/zieaTe/s/az4fW3bF4bf3Ek/+xj/tbNI/
NKSauMwh/YuKPFNB/7KzGf+gl2uBNwYkyXo8r8j/VHgq/NH8l5Bk8bfIHOQz+aeZTRH/MUtFZzWm
RaGWuvDf0ncuXhJ+ztxtYiCUphYI9cU34Fkor3y5QCVwFM7lfeLMbHHxrLjDdmam9Ke/idr6MOBy
MqFwUkoqA5byMY/HjZhfS83PGCmmIZ/kblqZMRfbhb+GY9MIFQasAD309x9Zo8t+oAtpjDoKkAD0
3JdA9G9hEo6bN4/8gmbywkBz/g2iWx3d7Qc6QqdFiadPCTvE5BASFxEoAI2YlT8fZbHLmi9HRd+B
qA4QKMvp4psWjUqwMM/GiF5ECqVohxCqyNKt5AnO5yMtOyB/DTU3B2cdqAFu4v2dC/DIaEbAUN0u
eBRv9ORP6h0sl33wTFqq9xCTRyvd1E571bDqGA7embUp8s8U/GYr/tePoKAFkBcpMyf69z9iAsog
eQMIgwhfy13njBSQ/wJK3yEL+zKeCd95ipKN2DgFZkUqBrm9KkOYX8nPfsT8Db1Z/4QQQLfU8CP6
Y3gzbns3cWgtKK51HB9CZ61pePERv7nkxWZw7DC+BPNomM5tLXvxhGtFebGQ4X7+gC+9sHwW/7q1
iy9DjDQgACLjxDomD7ROZv6Ya2swuAvzCzLuf4+y2PRlOl2mVGKUTNHtrqc2Fa3AeOZ/4bOns+gO
WuHUyI0+j0AToB2vu/x5CgY6Gsd6XPvI165msWS3dYUVvmIsrTTtGE2APP3NaJ3lG68vvvDek41m
As25EaTbQUzsIdIQ1j2IdbEphNeA6ks7fP/8TfjwxqGlYqPM8oTISP0ArYSZhAcH+sEmRG6LQwfF
16bRnqfmx+fjfHjj3o9jLC6NGU0H90EQDVb6jaoeG8Oz2/jxvxhE11hUmR1Jk1q81in8hEltGUQd
SLwRgEK0zaaiTP/5MMvTjMKmcWbP/mucxYvtkVYH3JRxlHO7pUK3z56DJ8rqAKc9W1xrgc/z3LuX
fDHa4iUf20SzupjRZFd6mUfDLnozo7zm6LHwvLZIL5VXf64O/rsKUs1kx7LE4pSeNk5WjoAgC0VX
TtAgZ4HvBFb3zRT4L1EXbuVa+iI2stvUEodi0spXCgqrv2HxsSm5TluvHREx0LYlcUzx3EwCNuoP
OoLnbMRvGH41pHGfau0um4IXkaLb50/50hv75jaoyzd2xM+p6/yEIiJasmp2JaClRN5/PsrHpZan
i2iD+pYlKuDMF5uwuM7ROmrz3b5qHlv4Q3voZTf0jIZTeFeh+x8dc8cxIT70V3Psa/0c3dUrZ9dl
0eOvR/7mR8yr4JtVLh09sfMGfsR0Vt05wLCks7nxdjkxSaPzn+R7zDvfD2/12+ue//zNkB2f6VQr
DGmgtL9JbyZu8nFy0m1+baE3k+z+YBzTK5x2u2ojXRtHBOT7VcnAxYf85sIXy7seztjIiV9ROeqx
O3huup+rBerXwZ5s4wlB33+gRJpf3uUH/fbS5x/15tJhLfk5zhemKbfcmnfj1j8VZ3r4B2M77IsT
kb9Pyrd4p0SbddGX+mEZm7WzqmySDIZ0FfXX+8Fz0YzGSqLVJ2G26RLpQZPmxlwrO8TIbYDj7OWS
r71P78e0O+pI2TW8p6012bFZHTXskIMlYotuXF856HpOY85zZP2XYDxp9DZ9v7wLMCeCuHW6PnA8
z3fSOaHJMDBMdXZtNjulZNZsdMecwEZNTCjlpoqRBUgPuhLzPqBAbzxHQP5eWmsxGssqCrYyNukk
VmGVA2YGXPj99ZdTHzFzscbKbud4v2s72Q3Erky28iTvuOPEk6wVlZe3fB5SJ+1Mh/qLr2tZayhS
3Y/zjA37ELfRVd+3/lEtkKVsPp9Klu8yFDNN0Zmx5yEknsr7K2tAYeRixOkqo80cYsR46MKVpN/l
EFDdkdVw8CTyCinPkp6vBakfeCVLURSEcA7oj9EKSfVmZVKcc5n4sW+/EfRyQCu4pFmjiPx3segN
WFTpc2g/iACgkgaSLUsflbCQppuuEP1n4PKJuLfSJLnv+hhHcC9OqCtmq1folti4e8QUgTLdacFk
nI0i7rpdVua5jBAiKZWdPAXxvSeV2G5NzAVkaWVlE9mN2syQg6FqiNoe6pB+ldaFJ7R86blQ2szA
C1f2lXKyzLQfXbXK6Nb0UyMIJwjZwCZHUZrsrvailh4ToeHEe0jxFS5i9azgcT4YlSfsp6QQU8dr
g2jvx7iv3DILuZdDUce3qWhNpySls65HY2db1eA/6EL9LTIkYkrSRnKUcQqxZpGsAUNL24RDljlh
MnW2B4lkq0Nk2niDighC7tWNFus/4FkFLx6sqnEDuySMN3wXRYoruOj9c9H5yr4Gx+SBIeAoTW9u
SEKz+WK0JPW5VV6UmiNqLTp/axAEf9cUjWXafQNeag/hQkkAVfjJrZT7Fa04K0iPVi2n9CEbXc0c
/m+F4FRdPaa7stBM3x3VqXoWC4FspRaQXbNLvUI7DzQF1U1NYna1y+NGCK8RG9I9zuuwMHA+GMrX
suFdo3uFtEWa6JGHsXenNEP9m+dU38uy5jd0HawMfELVx46nqMWdOqniFciun0Yp4bNrYkiwkCA2
pjlIx4w7tC0nEzlx2KNUqW7qKee58zXvIimCP9hZ9RlaHA1IaX43JAVLoPd16kvXs4pHIdS4hoSj
r+yPZ6Uc0Ar3RuZUml84Uq2FW1Ue7vMRxMtmzAYfRZaf2HU+0cvUMz0TbQFG6y7SuhJRQu2pnGBw
oTZ5lb1qQxYdul4TNlEjH+HT0byTy9qu4bhw4LVs05wOckXnrSm2IVabXPdsrVN/QUKdNoKc/a4t
sXNE1ACbqsCfg8s8ghnYoA/J+mKnNM211wzCiXGRGGPoUcAI+rG38+oQqGCj23lt3okd6L0oGZ4B
b1T3rYGZvJkdQLoc+kc/8fDL+vre18QfsWJ9U5uGKVs0yk0gFQezCE+dUe/M1jtnauvOeAroMod4
9O/nQVNBPibIv4YkL5nwJWEXqWbsNHJnHKIs2MtBLL9OBJ+mAAmNhCMXkDEeoy3HkgsKM7OVQh+v
tSmKHKXKkJcFagxkV5dfSlRWrddtvTZ7zSdvR54nnZyqvRXbkjgFHSFLfjXOhh7Fy2/TJjzKg3GQ
gCrguoYR4+EC1SuORNF11QXXUzzxxCLu/CDJ8kHHMmmboTjacV5/by3CcTPgYn1lPFTpwO9II/QA
2Yjlz+wfpG7Q94bUPiRF4tkJirTN0JY1agq68d7Y3mL/rlgajWlLNIlbjKNb+56rK92T7meuJUzy
c18jXxnwL10lkaoDqQ+/eNH0SlVrT6G3PRRyS/TiFJ8L4LS22tAZCEw70OLnnANjroLVG0YnBFxX
+NZDEg9Xre85AOMcLfeuBwlFtJAAjUUYELXqT1EA2Iw3Wsk6cpE8RAOq9l2ahgMMiNtarNStrAj9
JleSyi4L3JzZ1B3DhDWVqfU+yCT+wxTtyk58SDF3ZV6znbJkcixZeOY9xdsbDucgxGpYNemZK3qR
gSGGcnFbESOLyMCdGoPWPbACO0gj82aoSmvrj/LTpMg7HU7QdSvIlOZ9qdrmQeAfpLIR3FKP3CrV
nzsdt5kaZHs1wyIONqW8p0UfoK0I8m2h9C9YjvEzDgnag8AkEc0rym3tad5JqMONzPIGhTFA4swU
v00V89CWw77UhocuFew4/pmjs56xl7TYLVtXRlC3SbJtmTklQs/2PYe1rWfkr+Qourmevw5BuZem
+N4wzH2S+i9mEW/LZnJN+C4HU4qPqIBPkIdUW4c/w62DJdM34lHNkf8W/ogSE9blZPLqCxjiAws4
lWZ8A12CJrDb5BUuvTibdmGOwLwqnknGtQd/eoYogm3H94OzErPfCybQnim14N2UiBVWU/FxikkI
jcqiOBIoyEOC00fpwdqKeuzGjXUthtjovFrEY6fuC884jWb2rdah3FIH/TlG+V7I1YPqpSetk17q
0sQdEwundPSfEPe7nhleqeVwU4Qqs3pinc1YeAHSw3pozIlN442RxqdswNehiy+5ZAU7Qct2ccmH
LhMhhdYLFgvqGe2cWkAzIK1eZYKHmkkIkH5A3qyLgZPSCMxz/ufu0d9e6aV/WxqGq4aBeB9Ce2xR
ynXfsjT37xJuSbUdDKCp11Gf44+zYtg1QY0kuLBGtA4p1SOL3FvH860RzpIG1D8SWwdr5/c2iTO3
SWXxyQ96X9k2IkjeI8DK6snsGg8db+tLZzA/oWugZgF2bgExzUbVAcAy7kAksRWOMskOorq/GbNm
dOWs9iikEiQQuF5V8eKJHe7gPEogj8Shq0KXtbGZIqir1BwhqjSVdm4Ww1dJiBHMQPRBbgT86JsS
xQHQMPhOqvFHLCTlFPewRqaF0d6kSh19gTklOaqYpFuj6cVDKmO6ZNP0LImtV+JWrkp7qvph06ak
wYhgPKNT6GNGHkrlZ0u8AYxrX5fCrR6VIGjIOnglEkR4BnGRwBdX2vLLSLDKXkhbBIBDasg3YVv6
tEM9eCnGQCxD5gtYt7H1IcwJKasiqRQiPyYAwFRdYfJnXY/iOVlpKtwzf3QrP463nZdWdlQ13tmy
6vZn3ETVTy9kQ4jScKruQ2aSR8mqdVfVm8Gz87QN6aSrReYjD5TZG4rAyopZ+peivW6mUHDgv8R2
L7NXqMBpILQ2f2QBVbYehZJp4Ismcvdnq2HmNsJc2SS9dKWMxsEX6ptuhC9f6NN9Hlu35sSTKgrj
RxrqbpHL/S4ZrWM4iSpqHRNtbWR8lxNAP0mCeiuPMBFU1W5Q6kejAY/TCpKPLrkkKKnV1Ud/8tVD
KQje1igtkNq6CU4IOVtvnmci4oM5momLZ+6RPQS3Jv3pwaPwRWOftXF+BTui3AdjM2c8Z9JPMRHz
O0GXbiDC3oWqSWLfdIBx5IYN+Wg4s9Oi2GU1DmWV/mDZHQphQM3VoZkNpt+txPzn962rFn1op1jg
d/Ugtq7eVNJdDRlqN4yGuGXVyI4BOrGtAYcDb7GAPDWrTxL0n4OoRSOjBIVjGPLjlBrfBN1Apw0Y
i0PjMJAi30dQmjrNsTRIccbUPkkj8yLbYbeV/Re16vmo8rQ/jMn0C2vk2SKMUEj7e44/aOA8sHtk
0BSS4eBdD3M7naJntHBbK85eySsuNlUtn0P8oohqNCIBBsA4RhdDAhLHsy8Z5JuJasVOBG6Q4ocH
r8/YGRnXkYCfI40SwRaC+k5nBdkYHbQvww/wVHN9Y9PvkyCj3tzvauSILLXnOEt2vpK4Y4E0zOAO
TRVwt76xW6/ldY/0a8szjyWqWibPp0Qtfvhe8Sv21deKzVTZCmcJRK6jtxFyttir3bT3buU8/xZY
gNxCbq8ncLirmZidfkz0LdxbfPx5WjhW2QFfzkCnkYNgbPhKBOhwQwf0NjevJbz4dpKi282D4jrx
QmRoXR1D+KjsJEpx/krY4Au3hycyKea2swCxcQGz/x079hg1tuWJgP1kI/vCJOa5njacPDnfWqCp
DKgHqgemTW4qGO/qCGqdFAxaGGULjiXrszt9Ton3NY3p3WxusQmzyiZUOXyLXbWcmIBi/X4fjcPQ
Q9C32tSOGkz74NT7wWmxedK7nvFfPGUvYJYrR+F7XCa3xWC4cf1zqsqj1TSHUqltlG57Cjo2FvuT
3pfHvpp+Z4jnNnrcuFWk1vs27iFyYYbAAQa0AV7VzTAA66YBhSJzuDdCHSysNP5WzBGdPfnH6IcP
JpX4sJUSGwhv/iq1tXCKZnBykErEtvU9AlFvOhg9MDax1ULoWNgNhrT+CVHS2KUt6WvAC1CNxhzP
pnp8Gac5+W7oDPx2Xlij19aCbgxsKY2M7lviN7p4Yt6LJpd9qr4X9UoB0TXO81PNhgqPPvBkWwkM
9lWsl+J3dq7518FsAL3VXU/xyosk9JK1PuxYxaWCW95re9Grx+sp0JqrNKrYWIOC2vrDAO2m1yp/
wxPWY0pynclyK8dpd2CPXaLGbDpr3wC8sPWuiL6VKOLdpC88VxUzr0Mxbba/aqMonyYxhYwTjYn3
TYEeFNmtJBTkP3p6EtlhG4HKCFrfPAiqJ2BZD7otB0ykhoWuu3mpWYdK9JIHQ5xZOxO1obDu9Btw
R6YdairSMjnoRyLqYfHdkeeEP1VIQ7Y7TROJvq1y4eE2FcfidhgkcDLN1CePdFWrQxKUirZJaqV/
MgUzOKWA/s6RoSYvCQ3wa9WsvHntzXZWjgum1jLhV56WhJxWfdoZtiZDTzcCJXeAxvvZJhnN5t4U
B4SScI2hBApN9WWUFSCYhdzIr4ZvspoQnNz2jt6owzcxCIWKlTDH+qLWefEF5Wb07EeDdzXmBuYG
qbglDtHfmdrIKbeuv5hGqJ5g4g/XbZJllOuSITkIHE6x0AicXKTMqgWABGNzYhss/oR+SQJEGHRM
ZfUgH1txwPYfJDQM2jq4CWMyXSNrEB1fiaVTpSXMoCP0SLlULISdhmWrWRB/qXpL3qd+Njo+r982
zIPknEdMAW3FsUJPwS/AVm4Lu1H0eM9sA8te0j1qDnEeXHV9l5H21Mk7Wu6SE3VgVtG49uVvGcJ7
cRRUP4GfkndXeuf36sngWnB1hL5wT/k5fjJDj3P6GKox7o3cysgEx9LwbHRWdh/nfZNgVGh0Tvg6
h4wdBQEm5UBMvBEDk6i81tMAAVQCdM3OsNfZzwRqHlz7JSuNred9ITuQRmq7r0ZyeHrvp6qwJfDq
pAO0kdfXbRR6X7S+pCZpjbG4S/W6/FZp5niqu2DY6kbEliUTp+anzHHnEXRQ8lQ0YYgPndPyvs9N
yfV8vedTba3hqobqf113augUBKGSeSVBN6QAYKF/r/vR9ouYrqXVizeWJ0DeSQCyNXgFcD+nbUeU
RDCVV6EhWfYIcxELhlqgq276+KT2ebgXFFm51vxYqnesBLyfOf8DlVzD/656hrDnXKt5gDb6+Ipn
zC50qJsbqZjybSkmraOUZvOIItQ7l8ZYPOZ8qD/asuvh80nCrSpH7REUxzTHpcdOpuUUfMOwdztm
oaNltMGLpYe0wj1NowvFzvOqIjDgPNZjrGFKqaurmDTTE6pW8dwNDbRvKSiAieYWIeJeoY7PCbxQ
6nG1ULtDWMHeGDrF8eIgkGbqZYvjqTC013iKzKu88kUetNoEEC1U42FgWyZDOuwgYeUIFfZ+JBl2
3vZPBbhAKJp18yvnhTu1haqSOiiO4nVoNcBgp3Sof0TyZJ7UAea9rQ1G+8qUUD61fMTnKlMLkf1g
iU3AUwpsnkJY13u2yaIj9/xRoyhsTLLUvK2tvn/Na1U8+DoNKSY4yaHnyEybhFHxdcry4VEAoPYj
tvJiP8RFhMkJqQiS+NEcXzrfM38VStxxUJCSx7Zu+y9NkQznOPVCdi4VrnBHV0ctO3keR+XULFs8
6AkHe62IyscgUmHkUgCNTpqmqs2VxiHvKWVn8hKabZ9s/DKRnSFCaqMzsfF593p72+it4ZpGghug
T4rAzanbMMlpMYTHooHHVJn5i5XKbBMtzbut2EAbnBzhq+mCEW1DI/IOWiUGRzkX0ahbWXHXDll3
HXuS+nVSjOBeE5LsSx7XOC9HL58sljzT/Bl6uA0iS2dPlofssAEZYWWIytFq7USSvfpGaKkRWQO8
FqjbarMltwLAqKcQ8DD2I+glFeDFTYbBiEw3sa+2YgJVlxrd0HGAwykEJrQp9gFNh9+aVvY/0o7z
PwXqQUx3bWc1CWp/jfUzLLNu2kyTCkzfj5RHL5cmoE2xRpMN75+IHF71BWbclggOBbuZgauvkUv9
sZhg1zJb6eCJwrjMXHWSYCnrFnEZ8kZuc5bCqCJeAxSUaPi3is8jehAIpqRQksF104+Jjw3+Si+q
VD7HVSlnPfq/MQgaxyhLGZpMIYUsXGbR91NJHa+UpYcEWrZUukmTGQa4YqkMk0OvRJL/+/P+gbRs
yc19iretkUVbm5+hJPGs1xgk9D4ZfRFRcOEJ3+q7wvXqzbhf6zXPVfz3Vf73Iy6q/EVeU3VXZsGD
yHehgLwa5kiSIb1V1YBixVywaJzPL3PZw5iv8m03ZtEmiXANVaEHS6uhZpj06V1mpTtOpPefD7MU
VszD0NTVZVEzOdEumQ5qnoHyiRimmk/hTUBRDFgO9kUv/hWy1/x8tA8d3L+GIzuWhqVOF3nx7Ias
IspjYDjVTW4DymIuzD7DDm+TPXjmBp/xJjqukXAuNbbYV/5r0MXjw+5jFILBoAhsOa2eMojXn1/X
pYf1doRFty4SBqIhZvCZHvtfCu8kTeGJ4or9+ShLGdHi5v0RC79pyCotzi1ZYpTWT/bzIhMSgq0R
2tOI2rZK95+PtnJNy3Zg7oXjVJuMZlq3HL0q4UooVhr6a0Ms3nHBDKvU7xmCKeahH/rbMaKGVNfj
3f/uUhZNfHKlexDJjPPH3lw/Ynpz2LB/PsgHMchfj4dkPYhARAkvbfW0TuswnWeJOQohOwPQskVS
F6ItjvCVZ/NB2vNnLBpdfEMGeZjLh6PU00jrEeTkTEWRbWIcN4GTncSdshUOa9Pf0ovxpxltvBlt
8ZwiT24sXKSc6rfpTX80SHn5XR3gIjseyBkjfigP1X2yHlU5a1eW865haHiNFMpz8F358zcvfO+3
CkcBDulwXjb+vjqnWx+wBokDL3R3rOth++1Y2MmviELYxljTBV5caN4Ov9RpsZEcJgqcxFKKR22n
oGjyXcml7LaNtoIjHT5/gS5OU7iSUDSpaFmXRNluTPWSxiGTSFHfytYBMMLKK7o2wuI5suuSQ5yB
iAqs9kWB09V4vz6/hssv5puLWHxqXdGR4T4vznO4HUEGsRvsdGd+L7UYCe6aL+niDGLJxOjJlBmR
Lrx/Q4YK7Jjmo1loCZmQLBxJbCk1YeXJXFRjGG+GWbwJGOEyo5qlEeZr+S0+JbvMCXahPR39w6w9
kspN5q4CtS4+rTeDLtZKtRuQD+jzBHw9h2NG7SbeRzvBhrRxrg/UezP3n/6Id0Eyb6m6a7dzsVL2
Q9kU5nw768K68ylUZbH2zS/j/2Yhe3Nli+WyMXWP09B8O3Vjq/X4gYp9isd+EnN3HOLNyjt5cd38
93DGQiLnAcUwCTjhw3otgEr8Fm3VHr/k1xjqz6EN0jFg27tpXOGw9gxXHqGxUM1xnT7JTTxCIxa3
EkVBr1ij4a0Nsfim2dp7eTsPYdX0p30S06qVp7U2wuKTJojLqOSA20eoFiAU46ZNZXflEc3/xnKm
NxEd4ZgkIBU9zfvvOFdEX1AoVjBtkM9pQ80Lf+euYRuustWH3+sS9ouf9JsRlzaFhM5f1M/egf8/
4hB9HfZAW7ccR4HiEOQVO76zNmFdnCBh75ArJ4Lsk5bapADiTqZxJmRcgge40km8F7a1Y7mkR1p3
q7C8S2vo2/EWU5elogOJKsabdyXKKQbKp+6SY2avvesX9/ZvR1rMV3U4NgZhffOVzaS2wFZilQ0+
jAVHsYtXMzac5sua/eLiruvtqIspS2qRAZUlo85LNH1nH+jjSJgyoSLrErmLW4K3oy3e094QvXRM
/1zj4Mw0OvS9qYsAys3h535dH/HCxzf7vNVZCCiZH/JrazomlheJsAwtfROZBVKptX3OpSEsTUWM
BzsCQfXimvwwbXJmkWgjYb/eq2XWAL8BF/T5J74yiraYhJVIzCvyP8FrZEjCKWUK0dpEr10cA009
vBO4VtpyB14nddZ1SOY2cjr5pHxkffecZxUlytjqD9QM1ANqDdrdppGPTtem5VeUJ3PXZQDuMuSC
a0TdnE3YS7cgB/XUDrpSuy0lqaUrJffQaJURtIX1dZZFtpRvzlFlgkUWsqjyruW2bzsKLx7pVaNC
fKbZZtJBqwWYS2QFDTeB2tNGKXzo11UlnRWTRBy7qinOCERAbcayqQ6hJkOTzFstYWYwwRXHitbt
QitEwkbKT7cpvLy6s0JTPza9F+7EPkJ+7CscB6u2DLdeaKbJbhSmdGtB4H+RY83bV4VYH/7e81zK
OBdLm2rEERwiOn1qL3ZnjFj1gfSSdEXJeWm6BPOGtISgCVLSlgtDUHtpIIIO+zOplPfKPnaB77uC
O0M+12xU85u+WIXeDrZcEwwjwF00Mlhy8PcxARL5lbSt3HLl2Huh5mJSwJIUEw/erLZ9v9hpXl8X
pcwH1+YCCdxEfjptlJ0GrX0du1ZZWb4vzcumjJQaj5MM8G15riiIKjUQVkUb0iiAWNLb3dR2tx+p
nJHUV21AN4Nq2f6914MD6rtBF9uSUS4nKZYZtM+3aQzLrF3LJbjwseOd18yZBUg5yVgsN0kexfRN
mFBkGYJXRI/mUMulufKs/jzz9+8EfF15lioTgUJs4+I9H8k/9aHDR4TzmBufJmEUoVbpv6qQ3bSG
hS7aVYYMaVpZmTAvrDXvR17cQrlLYAhmtDXVO2mn23p/8LcGJQVlO6ib8AeM27+7CyPnCNApdUeW
G53FYLESBHlWVFHXslG+nnazhQcX/bbaoj8EGi04ayjQ5XewGG7pI5uMKda0nuEi7edg/C7qJyQk
pfn6+Zu4/Kj/jDJDWYCKMH8saRykwk1SFDKK6pKvyPyBFuIgrgIrlq8jw3BaIYqXjR05acuvrB8H
M20UYh/K5CCxWaZBu3KOWR7OliMs3weJgLlgZIQwHwkbbhwtOOr58+d3a+0yFnNTKyZx3ckMomun
uE4cqVkFRMy/8+0X9ec62NMoLNGY+Zb8BG8yss5sGCK60o9YMFz0LZvn6tts0V3bbl+6ZxgBFIn1
Q8PluZgkVKX1LLPHW62pv7u2cEHDwYpaWaQ+vmGY3WdXNVYDekPLKaLvcsUHwoh2kUxoujZkWrTI
Z3DOmKQGZmJ6Gi3hOqwSY2Vy+viw5oHnaqOF/19f4hlAAkZEJ3QpyRe/OzJQw5V//+Pde/fvL/EM
lRZFo1S0KXkYkYMpxJanE3qllWLmn63f+xeCYfD2G/QgqDUusT+G2EEUrBB0II3JswNYlA7tdh06
ETlsyK++EQhK94/15ncBAfBKG0s6c22Bvj0eJ5UU7wAkgAwF0YxNa2vWwcyzqxQ3TGVrJ1Tma9Jy
5rLjVtf2hDB5Pcns9W/RGG+auv7Bj7ORr6KcqeHCAYD1CfAsejvxRxSq8PXsEKmAU0xZto3njL++
lvMXczCtn+qoN3MmBUuPiDIcTa1FTcOrHmUpUF1Rr33bKIty58ct6DxF6q7EpkPXR+vSVXl2K3fy
Q6GW+Q1PqWJwXuDU8MH4oiMs8C2fpuB8BAv3/r24hWLDRG7ix5jNQ3b9EGylbGWLcekDQBasq+jK
ZfMDs9pqM1PuBivBBwGY0GsmLTyU/oi2E2gLLLNQ0LEUyDB9vrAlR2EoBFO18hF+2Cly7RKWIuyJ
/ARoEYuFWvDxL42qQaoO6GzVznZCBCeidmbLPXjAtQ3O6niL6XgCQ2x083jzva4eiQi+jg+wKDE/
QjtducMfNgPz1Wl84RimRA0Q+WJpHgODRn5FPEy97SGlkLihuRbFinl/yoZVwzVx9flKME+Ni6/y
7YjLA1uKbMEiXJePv74Xo5+V2B0mPkMlArvrV7vPB7t0fbIi0cowNKxbH+aALlN5uhGvUOVMu3Gb
OcDMdvhKN/khOBXXa4XO1fHmqfVNa0GGUdSkIePN9zOwW9ffmjQWqm156Nz2tDbeXIVY3Mx3lzfP
tG+GS8QGQkT65wu5HyZza2XKjpokSGK0sJhIMbJ8fkMvTN1QnhCN6RKfpbGkSzVjAq07meWTQ2wn
reA0Rbm32vv/1ShLmlSqVXnUdA2sj/Kr2d2VgEfLlQ3JyoUscVKDisTAnHWgviKiVwXw1ysHdXz4
Ly6ETDt2iCaf2RJjXqRGWxOgCmmi/FVrt133XfdWFtMLizVQlH8PsXjjEB5Pptb8P/bOYzlyJNna
rzLWe/SFFmZ3ZgEgJTVZRRZ7A2MpaK3x9P+H6pk7TGQaMT3rf9dl1UVnBCI8XBw/BxPGOOwiRd0r
U7yWMly4s6yAUGAuLkK+swh3mG3z9bas5kYdgigA6/pdAGXtXtjAhbhB1wiATfm9OOZ3EMKvleIu
LVBVRGIgA1oghiFPz3iLhqxWoyE9Y6ecDHrNfuW0XXre6I5JjFrOi7PO6jtKNHUWdMNEjv7kIBTu
pg/hsbtKrvyUZkzvQhZb2u1+LVE5SwLxvlTGIDQiVbYgTl9436QouxxyUwwfKPrZ4VE9GDtCgt3q
C66cOwqAEYgWq/LMHDizOr13FKMWpSrASTSfecVmP88rJvLpqGmqW3HfdTerddtLN+y9yYVvAgIK
5ms2GR36jbihLAAC0ukcGVqxKHZlN9pAT/5f3AZkQeGmkAyypWUSkPdjKA1NHlF9oBwnXafx68c3
+sJppCjAZQb3wUVYpn1RgmRVEQ+RLVJ985mwKtZYXS5EPScWFp8qBqdoNnNdJTlUh38lln+dCXHu
hpzYWXwfsSygh+tYSX8U6Y7E++4aISxtOzNsCH/4n7SjSlVwlfvtF5xk8Wad2F10DiY1qeVx3sEW
na+n7FBsITZ1SsUuDDv/NpcFPFu2Zy6RclPusx9rLENnpf3lwhfeTPEZz4MOl5Lx059kD4GrPM61
fabxdh+flrVvuegiMFAuyUmBKT9/9gcD3vTntHsxx6dJFH/Rfwud535s8pI3O9nfhVMxgiZhmGUu
kRFAdkzIMTTyTd1MVF12rRsjpqBTcLKr3VroeuFqUB4XVRnlDl2XlpWzqgARhbxEzKRaD6/+a9v7
9sra5uB3cXbQnTDmcHWWmFimxJ7kU+Su4ODqHbWy51KS5QA6vhtdulyrfFQXnr0Ta/Nv8y66AuI9
xAxfU/fPb40k+NkmBrRHt4L5HMjmykk5K1qRbFJzlNGehXPmLOcOA7UIJjHKbCrgN4Mn3etAAAUl
e/anaS2dO9vFX7Z0HVweUh0Ikpyuy6gAISc+snyVO6sBJa6VE6PC+bFBUeqrtKbhdh4UL+wtbkFL
4jb1f9qbK44JEjbZV6ZtnJm1U7tXDh+fkrPPhjlrFk2jU0NTbfmciymjL6bBVloJJNfqZGyTRnyL
rPA4ito+UerPH9s792gLgwuPlk9NqNQaBhsXRQj207Oem5cpcpgfJY/jqUO9/ZOZ2j7ikweIApLP
UrT5+Jc4u3zz76BZUOTR/UUgew4A3p1Vo0k9ejmkVQ0KpQKY+PztYwMXv+LMGYI0M4ydZ6G/IYiM
EYdBhjCQfJxV8SSwYfL97Dhn7aO1+OHCgojIJEwBRcOnLBbECJNXVwnzrbmM3gkyD9O4cuXOU21m
ZFQiMBVQlGUSHZ3uWaDQWe4YL7EjdVPwDs2KYwxw1eCKmG3arD0GF+1pkCubc8dEobZ2ak/OQi0v
Y9SLuq2J6DMueVY48++5d7AOr9Uoz6AIKNeSePzb3LzD744EcyuSHvqYq76gJpfJrriJN3NXOdBR
ubFb6I4bBx05d+WgXHAvJ3YX2xpDTWaU2b+WqbglFYXhmB76w0yltHZOVnd1cfv0IURu2IN8p4HJ
eWYsH/bNPgMlCcHyflwV4FwCH5a7unCefWT2ghiyOqQPPymYCg/qdrj5D8jY1/Zx4TZrXW7bYGJh
9PEIoNH5edJu5/g520TrUdFZqLI4LYuwQTZ8uCcK1qXuQGs76k/dKXfzRmbP5SF9DYWb8Uuwn0yK
fZUjrANYzjIUVLdQ+4LrBjI86KuXaV5qhYJgTkyXXQ+APLrsodzprrYTr2vxWtyvC52dZ18Li4vn
XcvEJBd9ak9zoNTelrviakRZMl6NAi+87VRpaH+BvqQIsKTyNNt0hKeDpQ39k+XtegWRZP2Qm68f
X7wLX1DGiVkGRqDnWwZHMcT6ZaequBd6ikyfDftBRyw3H7xnUWBEbayORWMx1J2Iw9qdv/T13tte
7CUqzVMdJlr2q8XnHdFidqxN8NxtFCfdoqCw8tpdeoxO1rpwpWVeipB2sdZZqgBijyfPNTbek+Qw
UoWOpLxSAZld1kncyVHhlbAg3keJAVbAU1cqZIMlVLDboArR+88JoPyNFQlwesyTZx9/xbO+Og5G
+UVwq0oa2q9nKWzWTllRchEL687bzIR0umNArrMrXUn+NPvsdYb6C4+tAt0tD+0sTUdP63R9NcJt
RS7ianxFm256BoGo8UzKytIu7CI9BAqHsK+pZOcLK3EZ1kOYYaX0H6bki1cdmIO0P96+iyt5Z2Px
GrS+WEKxjA0LmasKwZlPH//8S88Ni4CcmkYItEri8iiY3gR5JHGJdjcLl2/CY+w0R6j1wc5us52+
smeX7eEZeckJ2LnYp5+G6d/YCFQWhC6xf+vt2t2sOjlCj0rUsA6wuOBEUF3RlRkaxkda4gjFTm59
5jTnZ6A5tDvzEB+CPb2Aw8fbePEovDOz+EyKJEh1nw7U/WcFwD63/eSPMFpxiJc8/MliFm91mk1y
FsksZgbeVHfzxoHxOVY3a6HdhV2jGs4sEF3aGWm/eLwaMA91EjLfJB6n62Tb7dPrOfqIbj7etUtu
D0CdbgCDoUwJqffiMIRDFFgNdvpjxpIYHd1bG/k75DWkbtmNvHabzmslksi7RX0SpA/6KfpiB+Mq
12u9/bUwZFwfUucbE8ZOtBf32sqJuHTQeaFoLVBoNs2zYqinhXkGF9GfWemsgDCBKk3suSAar9K8
zr/3wqHPUL45FCdXOivjVchcWQoofzuz0JXyZUAJ94LwJHbNwUT+4OPPdv7+82TIM+H93InCwZ5+
tc4Kkkgo0bcyQtgukytj8l19emmau4/t/HrhT1fFjAfLogYzk+svj6HhpUoRaJDWlNTpVQcipkN2
1bzED+ZhemgVu9ozQz66s8Sw/wSfbCht1oAe5+UnPAeqSrPSKaM9Z1chyPQe8jk4Q8pN51rtLtxP
nFFtl36KbrPHX3LpzsyZ/teXfmJ2cTOMuFJyQ8HsnIMrKJdr95Ub3FsoaPu7ma89duLr6g2mN0KE
0F0T8JbOPcDpshfPggitARRK2J/hQMn1RBvuV4NEekFPeuPXh+6NNsluuGfrt/3Dx6s/96YYp0Ut
kuxBrLN02jnj9AZwXjii8lsvvtL0TyiErTysF1zBqZGFy56gDjB8P6bBA1FsD7pG2vXXMpSh67n/
BV8A5T2MnUxXQPkvLhEojKa38iiEJZnyrM4TbKd22zlzJSU4hrWjrD3qlzZQ1UBaEQPxsi+LDYmX
WGZk+vPawr32kt/Aa4nEsK3bDL7bMa1OR9+sKQ5fiPRY5TurcyzzLkFXUERVYQ2bzwxUaxvlCm3T
Dlo8BJfmME9EV5E65+PHZ+XCG4JRniqUDVRgZcsyrdTkTalCEIXVED4Ye3jKkR6fMZsIS6FSmu1W
+1zz4V/4pROTi0w2KhSpHQINTpAv5s7Y+vSBStTAexcSTUoC/6U9k+fYINo8uw+CIoyRl+kFx4dH
0pFeIIArXf2X66s+e7fG2vmZvctigUyuAw9RdI0MdnleoUVRkjE1ct5/pkyYrbZhZ3LSg+yyoevT
HpccvabD+yJJYFRn6bHTkzMWHUzCGtK42l11sF6Sp+ar+ipIG4SOS7d1RXprxecWnhzDrh7mVory
HdWMjw/ShTtDfkKfTYTcF3mXxe+QU3hBsE0pbKX70Ys/0mir1WtTSOcvJ3nCOxuLG2L0YlnyhoO0
/1nJpFyOqV1LhAgfr2T+KcuvBw05bLtgG3ieF0FOp2WVNsYMQURBi/BpuU/M9PvHJpayXAreTIM9
mJ8+N0eo8Z9+MbSNy5J8D/Kt0C5/zqpECpOfwsao7TwDTiRu28PMv5x89kTnY9sXPhRU1wjqkHcB
bF5GBZKR+RMIAjSgoeCEPwtSvC9GuuJW1ozMN+SdL9NHpYGZAa8Sya1yO1Z69bWzBPFFioR4+/F6
LrwOc/NVnoWDSJD5aKe2DI9e/YR+LR4so3GOBK9rIQkwOc3tf9MnneuVHPL5RaI1s7zbCfddCEes
dVuIcpzMnQaUYMnGu43mTLqTbbKdZl6vxzTnIcVsWJW4W+CnQSecLpNoXNMyoDC2d1Md6l1zNeuu
rItxXdzOXwB+IO+E+8vk32+qKtcs7EBexJ7Cwm5xIPUvs3MWVptqF8rSLIt5CI0yCmnMslPB9H8v
pnk5fz3rCwqo8BkET7rbbODZcMa9NMA6+B8ktpeX+c7uwpdAV5rXjcQyJ2Qr5typ26Om+TC3Dv8D
lvvzBINVMouByssMvFj6lGFQM2OUGAKqN7VJe30WFUgJRGes/eCgJAokzZ4LqWt06xfitFPLi8e2
yWMvjWfLFZHwfDv8Y8IEv+yuE5hc3lN0Mshu6CWe4ZsYlmhKryJ9b4DXQYOVbeeLIW6Fn+red9dK
/ed+WhOJBwl1ufoMZi++oEdlQouDDmpPb9zrcu1qqn+/4lvOXxxYSwBFsiDZArK19GNhnfVGD8S0
3lh3Zb1NQ1gQmMWgzO99G0oH/p3/rAA+f5bTR+jU8MKpZU33S9aFz8ZLHRbVlwRiTM+HDHckFO1L
7yoZV8oJF/aTSSFUAIH2gkNaIqs6fIuhyUFhc1q+FGr+OUv+qtQSNcwTE4vtBAmgV8OICVP5Amqs
KBTbUl9WvtmldSCTZcwgO5DCywduCP1GzzU9pzPp3/r7dEOj/Ve9dEYmQ32cQVKMMPpmxez8uy+/
GA8DkxmwpFKnXfjnJKjloZBxmRGlmOZp7h7OMW3xCIWWW+5XrJ0/sEhRvLO2uNZmKgpx3GJtlgPW
Zg5Jio8+xcdqUz33KIYAzx6vvJVFXrQKwTgDKNSFzSWxTt23VgEvem4Dd/+coSJeeekGdYTVGcvz
vZSteZCGUgyAhCWu1Oz9UkpaJMfF9nqMGxs+X/BAK4u5kPqgqwnilxSPihxIuNMXNUeOS6wk9lB+
mLbSNWTCTuxAsfzmO4XDXMBfDrwwh6eaO+bziNzigBChFJXY4Ety4cUYvpvKTzl4XTkW86+8OIQK
uEX2jigBfN/8Ad/FXUIxzw/NQUJ2rWzLI/MUTmObdn7frCK3Lr0sCCgT61Nm4Bst/YVVD1IRW7zc
5o1+bHfpDXCGG5qDLoOmKyjxS5/qxNbCcdDJgjLM/BUlMDO5Sb5FW/i9SVLzV/Nl/Wm5cM5PzC28
bytPfhnqBHkNVGoDqk5R7s7S3h9/rQtBAUecThKTFIB2l4Grl2fQ5KpCjn8HJSXcjuVjo0eO1/4s
QY98bOvCe0IhWuRpnsfGxOVZn6DOb6fWh8tW/p7osq2FDzpjvl3jdN5tOq58rwv7d2Jt8blKxazC
MsSamk1fgd/QeqxcRVnrIF3w9PRBIExmjtDkKi9OO0j+WpEyNbdnHksp38tGs3JnLx1yEjXePe4u
OjnLiYgiUjvTh82OkCY7QKuLj/CuNYrQzWrX4FL49N7WchbCCwMdTRNsGU+I2u9peH/3Dz1KatXO
ctdmBS4F3ifWFt6vgUavbXSsiUdpW2ylKyF+gDx2M6OwJPQjb4IH83ZtAuPSF3u3nWi2nvgn+KgV
kwlkXG6E2C88+spawHvp6L23sLi6AqkEfpaosDZeYl9GFw2uwzheG5O8UK1DmBanR5lZpRuyTMeo
dchV1rOSCi3OUbMrOAJzB173EFltynVz6Wyd/WLen4V/P7G6ePZrNGkGebbaH5trYzvX0tttdOsz
Octc2uZjn3H5QL5b46JTYSSZ39dUCO30eQZhSPb0Eu68J0ARbvi01jS7YI0J6Fnj10Tml8b64suJ
FQS5RQPlwZ+cJYnb9wfTnREu+RYm1lWdt3PoDvYYdLLoo+IXlzmZnJbNqKt5DvCX/A/GL/3Qbov/
oGZwfiRPDS0+Gu3vGC0lXhMxeYqt5zy+VrLHv/ypZhuUqygPIGS2LCgNsTa2VcJieid/7q6hMDvC
f/snZUjE8dh9bO88L8IcHW9jlpXnUy1imThrQys3ktwuW2Yh21Ycb3Mk0jZq1OZ7Y8ytFT987jdO
7S22EKAv1Bc59pLuWMWlY5Hu/RcrYqCakUb0n89q/qnpqXqicPpKDU2WjKGE0NgJheWEzQp65OJa
3lma//5djNZ3bQ3JK5bgk7WZWdyIZbN2c+e7cuon2C+6iya1opnUYuHcR6h4Sk3P5uMwAPRL3G6v
M/8MZ+6u2vVXa6RyF9p8Bgp6vMFzHY5O3+I8FMGodYpEY3jO/Amm3XgzfLVuhee5F13QYocs3mF2
+eNvtmp2cSxqc0z9UshnECqTSNAcMTtg2NlX+Q6iC8c4MhP7VDWu/7Ji99wNA2on4IDsYh7IXtbI
NFGwFK8mHJ3xRiklMqQr6m3r6gzPtHvp+4q5eRmLr3libr6N705MSj0uHQzMTd+gPR5ru97hGG2U
WG7Lb1xzOHtu50ZmWbhTb3tvK+YvHFiVVgaZGKg15Ywy0JwplwMT/zVW8zZvjK9VY3c2TMC6Hezr
uxAGK6STV6zOR+Zs0aTxFoUXhuuXcNyk9Wp9RKnGNgJ72BJ6PRB6fe8Ve1aj7FAChZPjZa/djyuu
9IK3xqXxtOscZPA0i2coHfXcLFNcTVZ/aZNvpfrdF9bStAvX88TGwgVM8BtrcYONyg1vB7f7lLiB
a4H+tXYSYpdr7fALS0Irm6lAxpQujL7Xmap5XgRwmjKa3XYQDkEsr/hrs9EXVoUBC7YFIiLSjIUT
gJE+pw2EGWQDtW/6Mdt6bnGlFE4Z2tMmgaFU+PTxIbm0MM1Qifd4isApLQIUJOJz2fIlUOHVVxES
pDRkWWv9hfODaJI1i7OYvQoSb9kNrgJV7mTPT21x56N6Ph1gLCGpdmfwQOXMgKgYRL9xENYMn3sZ
k0l7g3NIPm/Rmz299nHi98oQUkedwVfNExhKWBknBzU4V9yv0QVdCL+wBkxEBm47QzXmvX7nZGLF
9KQONnT6C3Owp4h2Su1At+GY2IaBvQb5mj/N6fWGSYFeJWzIM4Z6Ge3FjaF6eplmdpymxk94TeqD
UfbTTpOE/ilAugMqz1i5DRUtO/otYmUfn5wL8fup/cUVZGqiERE0BhmIFuImfWzuExetW1fjKXGn
Z33PkMZKVnx5yVRL4Peh/bYsmHhCLeadR2r/J5iu2ffbYN+sTndeOK/s7L/NzMfq3YeUlW6EHB0z
VQpeovCvPC29MXPmeoYSXbT86eOdvGiOTim66TyECA+dmos6QfaFkS5sC8OUJHwafMmty6NePKSj
6nxs6/y+89HmeiAhJ0Q7y1meWNDEjMnjDN0Xc8vs132WeRs9+asscjTZTsws3ltlUpo28TGjWXdt
Tfde+frxOs4fdCqOcw+P0jPjvktPGSp9bQ4Tnwg9q12HKk0sQriv640bptp1JCXHQa7+DDv/54R2
tf7H//Lnb3kxopMUNIs//uMm/Fbldf6z+d/5n/3f/3b6j/5xV/zInprqx4/m5q1Y/p8n/5Cf/0/7
7lvzdvKHTdaEzfjQ/kBq7kfdJs0vI/6PfP4//9O//NuPXz/l01j8+Ptv3/I2a+af5gP9++2ff3X4
/vffgH6/2/755//zL2/fUv7dZ/8t+07M8+fP+r9/8OOtbv7+m6L9Pus+i4wIm6iF/WIV6X/MfyNb
vwM2ADon4YLB2s7BJxIqTfD339TfIcLhzTHpOANsI9T+7W913s5/JUi/E6opjC5o9DQNAHjSb/9a
+f2f/u/Pj8JO/PPPJ1S5vxK3f/tJYmreNaD0MJ4wSwn0aRHi9skY1bJuPQaGrxn7eqitxBHHNujt
inrfja45chc+IQUq3mm+BBOMVOt7huTDK3XSlQc1aMs7PWzTB3lIkLFO8uB1UM32Ph8H+ZPXlibK
qrIPVAQlrUoghasYE0LPmPL7IxKkAdoTsXWUwkoLHalUsBvGRvNMJiCZdpq07UPL24lkxDQd46xQ
d4WS5I+5Jnk3odFqdteqPcPEkgHNU2cEveqgRgS3d9BU6QFCBBgUo0qKX6AsbRoUs1VkXiRTLdJ8
M2k19+JhktQkDqFORLBVPXhGN5Sfpm72pHbgFYVMEThpyvGpyRNETlBn9L0HSUolc6vGFYzGQ5Xc
TZ6Fomw+FJXtq322Yf5Q2fpIhY02bkR7REGiuSUWHRu7tcz8XqwYSnYaQRLfRFOI3EKeUGpBKVDd
ImBfPYxtcYw0RdolVjG9DjAE7fvUCtwCPfO9KcbwutZZvOnloXnlrkMT2rcC3OGoawhv1VCN3xs5
0CJHlQXhpUv63BFjtUGur4BxfK4gaVWIzp2q3eRlUx8HEYZyWxlrE8osyQP/3wTNTLQQBmni5kOv
NQ5jviizArXQNZtcFlnCILLQRNYsgeK1L1nfukxrZ4alDmRS7lsVe4HA2L4Tplkn2GsSaStM0fA1
a4rogARI4SAKnG070O+cDV9PvU3uA2xFdqZA8kpUC0I7BvutqzpHRHZHCIEicEtu+01KkRGN1Rh1
X6T2pOkplBM5neXTB+M6GZP0OKTwaE9JDKdM0Xbipsz7F+SNTHhVgy45IFEmNVtjREysJsTbK5Aj
OWLfRA/GIJXqs5/G2cxZ0AuV7fmy8jzKWXznp6jaFLrGoTKAe3sEFwo4T0NCaTHOK6qAFT26AMJN
Wctc31Q9ZoeZCUSNigsduLEw8ANSdZyue6EMv4y1nn1uUJHeemqA/JiiDCrheik1HmlYKu6nYgpu
o7gZXxGDmfaSYMa6M/Rq/wrrQt7aqHckotPnevO9QFVac4RM0D2Es4LiVazn2n9Tox0Zp22S2lNu
8HamGU87c5tZfjvACYpEYWWNTm3pMcqEYv6sjrno9lmXXyEeyMiB0YV2A7hNkhgsHytjGBGTY2YE
SdqwOGZtZH7tk8aAfLrsPyUg4HeMrE2+bfla3Nt131PllZFwstFMtBgBRh2MbYqn+mdWF/VD2KrJ
PkNR8yvpvXQ/BPymu2QQwu8m6kvIz1hZEKLYrHefsqKTHyVkpETFLbIpmAoYaPqwpcfACIUC2Imq
hPc6xr6V/PTTMtEEW+71Cd3G0IdhFMAVuV7UK4YbW7Rx7azKgls9nOi81BrsLDcKone7IvYJ84uu
Q7W7FWY5MrmbORMbOximcpMVgWnudY/2qFPFqMs1VjlVd0bWQpGFCECJ8JwkDrup7bSboY2NdKcl
WbwNNJHkGfHw2nzUhijJdn04hsc+jrNvbSA1/D6hFXtIW/ZTG+71eqiOYSZlRMdVgCLP6Cff2zZV
XL8XwKhOyEA5U50mDwKf/7nNlfQPCV+0R2m6vDW5s/u69/vrMuPVTzuZSz5W/aFTOyVwQlPOgg3i
G+k2jppmU4tKuRH6Wnzy/D6abEkZzMxO61p6E9G3cGbSLEiCpfiTLL74oEiCXLQz4SnSXwimviOE
O9lGG/mfLEQaXa9M9MFpKiP6lKL+cjsK8XiHki6lhUK2fmoI31y1QdlspdZqr4x2nB65ypK8aQqr
zd1Y1KFfSYdkoimr6gHsnjkqfzPvWuDIoeA9W606bcJB775FatBcSYafkSKVhrXLgpmcN9O79j4V
ONZojNIEEIOCkmigfutLP7puQ79MnbRBRxjpLw5jMGTtH5IYp9JGbMJsQ8Fr2k0IhAZ2GZpTaYvQ
1hZ2HIwVdGtZ+xhJRf0HlLvlntSj4xZ6on4f4p2+TrWGmLc5Tscg1EUX+W7/hacESu4wMN6mJnBN
PpLdCFHmVKnaPxeC3nZXiKu1G08Mxh+VVSVHi9G2bNsge20DsG9u02w0HztxyFFtL7sqBs4vmL0j
FUEa76SmGX+Gelj1NZ4vDtoXEgEfOfu6smIQcl7Wp49iYABvbou4f4tzMUayL4iQIiufzUxWbYQI
m3tfr6Wt1UXGczt18VOoGZ3borNAwqbW2dMgC9T4OoOQv+X9ltH12UwySX41RP4z5KPS0VfS6OuU
FvmLD3svIog+UlpxoXqHSLcQBlMihbHqcLhSgswKbN4NHVbVNt4WrVWhHz6lu1RLKns0LQiDyTK2
SecDu2mRM2zaARiVbsS7StdyJ2PEwY58bkuDJrgr+5a+kcLWROU11V1Er1SbgoX+WUfjdBPjYF2z
mc+M6vWbpjEHp5CKxh31Sr1SRrGGXgW53jFFENmqi9aVW0vbt3I/7nM/m9wJqrybqAyDQz3Jwl2v
R+ImLMpvcQxbn5B3aJEKKRVJGSLkuC3aoxjq0hc5N4RH07MSxNWiUfyjmoLmfhr6eu/N1BV41jxE
ELvQ1QewRkwTNrK617nmn5qhi703xO77K1ThzPhHy/eEk5lXerK9Xmq30mQlBrrhcvZHX5jil7rJ
Azi4BO9B4zw8lDWPEOHagETulNwhiDRLwxfePYdy/BnkSEZSWRgGOXTzPk3eRvyDEzSpsidZFp8L
OZv2QT3ot+MUKteTHGR3ao3O5WR96oUHRUvMN6uEzeWAlKSsbKtI7H8MksfbVmuzzJYU90jOIuGp
O12LKlsRs0cjva7XdlSyXT2o/PKoyG6NWu02+uBV6NkGsY4kiVaKf4yyB1d4nFnqdWAYdKNGyv43
SiEB9aqH/sHkB/O4h0Q7m2FUBH8r1yqCz2MaxVdeUBjPRdVI39PM026J+6QrOoLD55pJSFgWQ+Nq
Yk7nQVcrw1XCmMSojUrhDl7D4mfVwZZI+oZiqm4R5dq/EoP/nyORI5FL/8+/MpGzHAl2nTjM3v62
favz00yJf/ZnpiT/Pqcfc1kBxIyoMM/z29/+zJQE7XfycXjjZ1yQQqVW/3eqJJFfmejqwFiq0FkB
T/p/qZL1O95XNUi/TLD51J6Mv5IpUXZfVJT4WTMrJeQN4HIZml1UdJIY/dm2lJmSyBMnTJJUvPWC
BpG60FJT5LfBH0DZPjDhlWitQLVV7iBCgLS6+WmaSfCGLq1+hQR9Pm1SKtIwpXcqUkQWTHCErTXP
nJQGT5E2dhqBemrd9ZMuf5HAfEHlKRQKPwtlE+ggtUo+VFpbQuQORTxRwDhoD4SD0UGBmh29Jsp6
sLY2qnaXjVLXo/EdZQFzZymEWJUqv9ZNHe7MpPIbZC+RQHbRFUEqN47RqrSFqSu/dnBC0mRpa/1B
6pTkaGpDxyDMEM+jaylDR0JQfKHe09qFIkIq5Pup4qEsm/qvuVkzGDgL0j6mquTfB15OHJi2mYjI
cjEivyoq3luVFqOt+Qaco5rZl/ejbuXNc6WUET3GtuyEZqsqhLSaE2Wm7rR1F0aOkvX8p9Ci7qoF
ofSHEZje+Cz1JVP7te+5Ql2Kd+yiMDTEAERJXuXp9aHxB8HWqrF4HWQ/Ee0qGdIjau7+vSaVw9Fv
wulOxoEyyKZkw20C8NQWynQ8Tr7xbPSZHKPqqCcu8b3gFGUvuZ4iw8NAeJQjgDqVV0MqpTsvN63P
BLb6a8PM81dNF3g7A4mQ384iY9zKWRZeJ54Imk7Rovy+FZJqJ/SNf4hkKb4jvzJRcs3kq6hC6rmL
NQZywrp88SeNeIXHyPuqQDT9TIISHIKiadACbkz5MAxauS9G2eJHJMgeaAHkG2oJU9ig+8HP3kiR
CWXAuq0OuFHtWQ0M3pxtAdxpzu3jLWMVuhMHCcrnklB5dutbQ/19LHkYM0QBJusRtWge2KGX5S9y
Z0nAVAXm/lUhuIuZfantThBNWjZBq8ku3Hb6tTTVInLZXXldel5/TXo/XBVpZG6jKRDdRK7SjSqH
3Zeyk+i6oEzghFKqbUVZ9h57IaPd5ReT8SPq4/BG79LuQY36Ytsa5AYVUfJVXfbDtwi94O+RoDIy
RSboiFojOGhYFo6E0u1TX4T5dSN64katMm2TaV2zzbNBe6s1xZPs0WqMt6pqhVckNofrqLf8QzIa
lL4DP9zFiWa+wp6SbSsB0dEhrVDXGZFl7eRY3oq1D4SvGuONVofd10rjuhF/i1+bzBxvUa9MXyKt
8e7HuBLdNlfLI4G98mNKa+lxUtPKRS412QeFDF9CmHjpdVsV5bU5CdJNZbEXXi7re2iT8s1YGu21
Kcg/FVEv7bCrlK9VEMR3aqH1R2/UxCdum7rBBxaOHmkxesVdeFWwhI0Za92uQJh6VzJvvw1p7n+a
ay07IxlqN9KRgw8MhRhLaNpPqRSaxGsqeblfaD8FDpLbiH57CJPC2uqJxMiIUSNEDJfZTZRNgNj7
0HTZh+Ieke7+Jk/U7q4rJsqlYlC+aFWPJi5Pt6uCSzwoSVjdNFbbHwNEXBUn8CTv1c91cWYt6qXh
xipQDEbRPcoT8J6e4mqDFn6XzbSFCNm03KjSs90YCsOhb5Tqm59Zk9tEvvEjhn3vuW/E8Uad0JGA
fTW/EzoF9uOsK6PbwqqsvUlZgsNTxsQtTpdErSXZpPfKrSpo3jav4xrV6zG9TRq53tZtQ3WUmpLL
NISS4hpHBI+rPvojLDVqRjniu4JsTd+6dIp9XLLY3pTpVFsboHFJ7ypCK0q2YIRp7vqiKjiDL+cv
XREUVJiirL+NI6W9I91RGYer8oyaVN0ylOdLVUA0NuKrNxNDt3PUlqnGTaYM+n2cl0lgtw3JfYqX
LYL+WilLwLGOlwi1/DlXfYuhupqxHFtJlSat7WlAWBZQa1Zke1C1w5veJJadKbH/aPVm+rXoO7iq
R+DnTtB64S2ymhLMkP1IT7uwyh9ZaWkHU64m32kSPyjtaopDBtpJsxpH6Aw/33Q8iB2G9IgOakDR
BcFoySgcNRH0vax4gXwkBMWKZ2UMsUi+Oo5ukKj6to/T4tBLYk05IGr2aLwW6m0zFkPuUCuNdFdA
W+XRahPrU57K9WOt6AK01UY+pY5IDtcC3E3CmsxN0Ul4a8EJdUsI7IS/3Lc+D1QVBszeB7r2pqVe
+YfQelOl7vFxxaEpm+qlNLwG6RbEDmtXKdIEraYenStntKTwMPhRpDhoogMiK7M8ULa66j2TeRWJ
Y0UyGl9BYEWv/kRRYWMYnlH6DsTggvTNlKNYPDRGHpERA3evYqauOiG4FiMGAFq0O0upuOGAZlRi
QtPrh4OXWVmC/xnEYWNVErLvyLNKaACVxmBUt8nYlP0hmQx9eIrQU5F+BGIWGD9QVlWma7FPM+Fz
I0wwdoRTf92Q5ewpNac4kWEAnFGZaFdnYqDc5NMUidsu8fOrUaz00vXM2mOkqYkSb6c1ICrtUpWV
bwZC6q9hZrbc1Si6MeNc/mxaeXnvt1b3Bbkp4VkW2fiNXo75hmibziWwKoph0f9j77yWI7eWbfsr
5wfQAW8eDwoolKH35Aui2QYeWPDm6++olrY2u7aKPOLTvTeOQgpFdJOrUAvLZM6cc2Y2i4slatTv
TiYtzWrIMuOVXiQ63eLTVkg3nVkvuSt3S7NvDC0OV7mq4rMVaZUtuXNn0Gwgy+PmpjNIBjxbG9QH
HNCdu8lYonP+q0fXsLped6dei4MW65SdkIfqWSi0BnbhKKnLdsEAF0uEKZrWlpxG6wzMPQ9Kdalv
5iSUN3OYzrdpGIak4vViJq454QNtJpO6LWeWgVHHyVOSp+1+mHLqD63c+Lo8WrMbRx09c5VF0i5G
uVZv8rwOg7am65u8xNMud8boFrygOpfivH5S6rF/yjMrv15kTgpPaYf8tRtT47ouR0xtJ6VotVWW
T0rnZkgeW7rt0OzbLAoxrOx2QIsbVQXyqFB0Z3IlOdVK6xPguqGpDS8vxvG6ErUDIb9zcIpJyKlv
cTspcJyupsJrrYyzoFBEsTUXckBWgqzhsJ1H6m2WN84ThVogZqWKbkMAwIKO1S2wYM/tvjUsepcv
rV4+WmnkcEbQY+jQECh1vDmcoq9OO0PiRObhp4RA3/iOmMABzhh3SmeWa1uhCxr9VuPwpoTc/a0q
KSRxn9tAsYmkSNu2bkQVhJ2J27/VOKq2TyMBqlIXyuhqbaQ/d5bZ3WaTbp4ZY1zUeBeMhxO8UCz8
33WV9u50i9NMuFTTQnjbxeP9aKnZj6IvyKOdJnL1Wo999G7xT3J++0br+3xNtDzv1bFRVyoXtT9k
Vn8nGxVNkEmyo5WKgOrcAnB7CMei39Tsop1mLto6o13Stm/M4t4wcu18USabbFdvPMtJLNWloTnA
ACn+quBl7SJg31tbkwDI+EHXzFkWLaQssFGQP3nJ2susjY1V1y30Xsz0+UIxaiSzAiw9m0dpbQxW
vgmdpn2c5LDG2C+RdhV1jE1pGqlXOBKIlUWz+Sg2YBUOsvNKnJJfxEWcrVOaGa2VFBmRIeHOF0uG
vhOJlPszukI3msZdEWqbuU0uSjp2+2URPYiiIIynpZ3thWUCKThLzbMGpHOvN7NxYQx5/kMNO/lx
oXyWrzE2BNqwJqgQs103r3Yv2ecpF8UPu1YJbXu5sfe1ULOnvJrnH9Sw4IPYE12SmzIkETDC2Wo2
WdPL/ghUgRau6OyzHrkzlBF1MX/keKXiqaA0Rbwltdde9dbR6TxfjTjHShGc5ZKuvuAmNTeCpOp3
qRkWL2bliAsNHDNajWkrfY0aIidPr6zqWaG7YMpbcoZLR4v6CnTe5ryx5c7kFjTGbWE28oYwz9l0
87T8mEsOUnMBOPDSMRlrd+lr06/HtL+cu1J4+hCDoOYWDKFxGXcpFM9LWv425wrB/oUepcVTqMqC
zaF3a1me0xwJbGxeFnKd+Y4hpDPLkeZXskb7R6UoadBmynxWFCEhXKs0rpRSKtOkATYU10VyRrRa
foMn2V4V7Hcfwnp6maomJR+YK65iKGQmUqoFmKTql2YlbAIN7DzXwBd2YJSF9YAiab4nw0p/dhwO
XtTaSaB3BiG77mTGrRVKoCuZIl+H01LB1i+N3dzEPddVPLSTK9dzf18Y9RBYdOh6HsKmXlv0X39w
HOEkrlP3zsaQ+uSKNnbDgxpNYFVUQwZ9pelN9NwQq/p60k6+Ghn6usvTfE29bF6HtpzcQ91wXKtL
5Tt0hhzc86j70dzY95WktnQ6yeQzu204wBKip3VLX5J9RHEpyHVtXPU0Zl/LcyXtC2LrZ8dple0c
yZEf6XkVOHWWuPHY3RJ7yWRi6nTdz0b53Uro0NMOtvQSEnz6Q66KwOCrBFpjqD5tDfM93FMMNcpu
9sysAe+eDOtZzlW58tRcMSO3iM3uh9pI44s0FfKTSuOUW1tN2idbjYsHaXbEViYhj9zBTOKnUo2b
ayk0l92QKM7tUip6wY4z2nOVFvS3uTNl64z1YLkJFKvnwkq02zRtjBurbJsXLZyaq7grda8iANmQ
1pjPddPz9mY4JrRriU1l1Yb2+DRPzrwLdRmueNU37Dope6b/7rhZJFPyjVhrVw0Y9GWl9q0fFX2/
mWK1fcC9t30cwwgn/4wCDlY4mYUJnmPhjQwSdhuXcT97kRCd4ZbGYnqaeui1nsRafStqCmSQCZbn
TJLiV3vUspssaapXYqMSG24OAd+e65CjbnByGFqhFenuOC8yKXlWSltAui6hNcvkPJitKmx3qCXM
TFprTB86yQKXm+3yWbLi4Vm12ZquM6W4lTGaisxPyI20Ohy2mIsbkXNuCJkST2hZ5ZoyZqQgEMnb
3u0TzQxgVA6X6DxtzxaxfA4XMSOJaFKAcb1QuaLZEY25snPYwHsV4SfPooTNBsmicRfjN4dIDP2M
4Sdyyw79X2Swm3+RIUzYC6eRwZevxWvyO3vi8At/sie0L5DTDtRC2D8Ysxx6ef2BCarqgVdxYE8Q
PxKW2vzOn+wJyf6CJzTCPv4BLMQoC07DX/QJ+wt0CxX72oNBkmoa5j8BBWFV/QYKQp+AYYa4iroe
YOPBDfd3dlInZuAoHV+TJgfN28SaluRr2BM0aneV2CZo5TCW5O+KOlQ6vo9KRwHOs0sY2rvULiOg
gUKWJ2WVRJYa1RSFoiK+6AozR/vfZKF9nzgE6gduw5IUPxOnMMSZrqEu3zRFOs+bYUxDETRVQkxZ
WHXe7juhFoonBs2iSY4WR+2mhZ0V+naUF/XiFhjmUY0ZNV3iKhCO3OzLQY7TtRzy0IlLh2inuG3z
snVeqWVXDG42BUTk1hnK87EjnHBLSqSPBOHq4M29LJVbsvpqWDd9WIDFD409Xo9GYTWrph9n+xKN
zJR4wk7lzhUy0bK6KyRbnrVrRQwoDtzQTPgMr5JKWyuCrpTHdgBL7WHonS1aOlwPizOs5h4gb1sD
ulbnYTe2zQEWyA6Jd0ReGDUjSeaETkF+NAQHmddYE3Cm0yl4KIg+oDtA3XEoDml1JnIqKNu5AFRb
xZZaARUKCO+ukox5s6J8Y5rnQtDh6FsXt2Xum2IxrIcYFDJfx3Zi2udGWZv6vnQmk3K/oTv5muIM
oFeZyhSuscFM29HNi2WBP1BWeqCJ2V5W9TD26qqZ81zbWJWSyMj+tLJeoV9TsDHv5X4kno0t+Xkm
O2u9KlIKa9vOqRxdm7HgzM+UoWp2eVzmJbcAPYjAHcORGh5M8sXXrabufo4RJ5wvhU1veEqYFstF
1Hfjw6glQMuL0pOS60poFt/CJJR6D9UU4G6u2qlylehq2fgADGa2caRCaCsrcyL9buZoFn7XINrA
V3Ts050i9LK7SEOnb0GtZBCxIpOcH1DSZiyaCDlwVc3yg8t+k1tia2j0MfC52roJz7P04ELC5Ont
ivY8XeHRaUrQy1q0VrfLYiNXV2lELyZansFxSf00F/a+AgTwCiKhm6ofY8VLbXT1PrV9dOShWYa6
28nl1G8Vgzq/300p6V+MyETU7lgMU8OlAaJLh9hY6mAGhLMT+kNdaNNaWO1s3GOhEC1XpPFW4c9O
Ps3bVstz1mo45ouX04JPvUrlIZt2Sj+UCm4ckwycGCumRF0KV7sgGZvJupPULr3JZogGdAHrTLp8
NYWNyYVp1pbXkISACaRcr+PKjGrREL6r44GHnlNeuBiWBKjy3OonTVlNqYhIPPFX6FwttGfbj51x
0OZAjoe+vgLTdpAxGY3m+Jmgm+uVBQ409au8UyZW9pLFGL+lUI4n6qlp3r3GECF6t0z0UXDRSYIw
gK+oe3qs9xTspJ6Jn0goR55ZSZfdxJS1l0pYpHAkBnqp26sMVfyy1ysAu5VhzxJQU5tVw7kdKRIG
SEZKTK+MbdL7Ixl9R2l0LgpXgbjdbmbDqUC/K0P9Ad8hlKlIj3kUKJRGCSMgXwzxuQMeKa/qopKk
FZQEsv3IlsPyJRe6HEaADPJAuNbq/eDX9kh4oSit/Fr0MfBKRRpPH1BJUr7LXSzlTKMoi8vMSsFq
lcwEboSpZxDbQcBM6tkVSpd2HoSp6dWWK7O/m/JyyD1daJjWu/khcNzg5VNc6iOlkVZJLXUXwhNL
/bkhtN4XY7Ncg83Mu6Gqnc3sFJBV0irkFSsAUFqcyodWm/SpAUJ1In/sY8vhGG9bMbp1q8/AMA6D
3CBApsNvGzohStNRXVifJvimFxnxdJeNMXTpulKXaQ3LaShpuRSrRrte2AzPQ9pLJmB7AmFJi6zS
8gwJe9UNJ5zhkOykWbiaCqNPbmInmn9kbYhxrianVgJdCmHGt7gWlbVKimTC04ZWGdWVbi1616za
zJbb1RQn0NKSEc7VOQCUbV9lsU53nlyPmh6fX2mRyJ0xsfDKpp7zTW3McCamqMqS73HWgFbHjTVe
WakyxWh00uIBY/npJTeaRN8rUW84+8aWB30/KcW0nEnCmu6quoC1SjygLdt5tLo8sAG78TKhAE9n
81pVqn3LHXnbFAuFJ90pMuGFkoR9pCuPdrirNWHprEAz1rxsUvUxcKTywC1Iqe54RudQU+sOLY0l
a5lfoiyvLxua+qUcISJctnozsoxJ55lZcIi5dulMaw9bedBEsw9lMgivi8Mk8lVhoDu24KOd5a0M
PMDdzT1U2Y3QvkqDbjQXiz2G+pU0t3JbgMBqxeJGxSycnQnkoHvpPJkFFX3IKOe96rTmNpFawJtx
rBr7nBfUNDupq5XxiWKj9INSQq5sRRol/WpB0TudFaZ8cFuUBoqDA0zTHNrKIgE5yQ6hdcKVc0VP
4NbAZK5s/VqYMewIo0qa13ZaqB6oWQFSXNriXMSZ6C6qQ9q7cgAYzTtW+TRvwtCuOy/sK4xn595W
Z24LY9Z9CTA4Px8jba5XWps7i2tDY1U3hWZ0zblEJ2WZGe+k2T2Q6mw/zJRE39b14iyrDGxKhfUx
x5K7dFmsuHZGb20vnuZM2Rg9kdda7lMDpERS1YpPbPPuzMmsQYFlQOfhjVllSv5AWB46GynTWwIv
3amNDZTQOAp0GIHigaKbSfRlU5597eawpXc8Vc7Cp6FxWK/0hCvULTS4DBE4FyIQryTYDCluOanP
3kZFZ+lDZK01Rx/okVMSYN1AYppS+9YsUwhza0eqNQOHrairom4911E0VxA1F2Pk8qytVurPsnxo
f2TZHEoXUp5O6QZ2AjMZznk8Yq1RH0rerpQX5XBL6SaTvCalPcdj2MgGMLKZx3A9mkpeaNZOG1Dc
MGx+QLtM6bMMeMX9J+ygh986bZW6th3XrHSSxBul0WtcpFQmwp+iMtUfNHkyafwURbl+H7X4/Ppx
bTXfw0Zr8J4BBlATQiBZeoXpqz0V3Nnpuq8yKJnYzcbEaU7fWPt2oTnlph7sPLzKxmFoLuaW2n4E
j12bHw07G9unQte7Yj3HML52yyJxlpB1T9xxUILXo364hRoBQn03JwusmakXbX07J3Qh/RlH2lj7
Wr30/fZ/k6x/JVkkJu8kWUnx+vV1/PEb9cLkV/5Ks2QyGdy4NQRBNg4if6VZBlR0nG64KfAbxIsD
usa/0iyoFyZqLCSZOrwM+l+9SbNIz/RDRgTxgjuEcrf2T9Is1eBj3qh5DDwYyNbwSYLigcUVWOXv
aVZtU1h1hhGroiqzSXpCdlFa02UCE5mWOlsV21d0RIXKGJmQlb9WI40tqcmmWe0rkpRwJi7OpKRn
o2YXKKwWrWqvdTkij7fMeKYRzZyVdQBJWkGhRA+QQv4ZVUYr1oOgVOiqU5z1fgELoPHq2Z4zj2ht
kreik+izl2ZKCELXIUAN0y4yrySqxoITLgZbmBq17tc08J1mX5Mq+E6ii9VkJ6IhxxN3LhZ1NeKW
37Mv4bCcUfZDUrpI4SKdY/3tzEFNuawBkaAOZKY91VBVlOhhhG005kYeikQOEmL3mCOPSoKXFaMU
ukOYObS7GYShc72GdbOVYik2nhxpJNMaMMO2fMEBUu3qiQKRz3MoEiEPTDUYEpGa3PdZF1ubOFtg
8RVNx7TToHhnJPjlJKSIoMlGtq8kZdcPFG5qWW2nVU3m8d3pYuOm1jUJI8VmUuUtTAO1uKLb3zhd
wvqjLq1m85Suo2GM0z1IZ02ESA2rRNNjZnK4F3U3JJ42OcZ4O1mDGLapnRqyNxN8Y41h1f2w1mXO
cYqnNargRVBijNa1jc8WzK2pl8TVlCaqG06Kp5hx23u1UzvNWjR6F76SfjguBWy43LrYQ5olJtXR
5OhuSOdowOUit+LmchosZ/ENjUv8zuBtiX2dheo8+a3RD+KuyKxkepa6BRJmD0hnbKnJ5lywv5Jm
C4qM/coLd8pbqkUymXX1K83WdUH9a/qVfo8wJOErmJ1WmzJdG/lwP62bdg7SXE5U7te0iPyhMdth
O3LNwTiuLVsEdpRSdjIrK023czpp4oz27pryUmjjlIxeFy5GfCfVxMgexeAsvlBIuxNCGVr2ALEl
iSrIXWW1itbwCMcuWKq8zyXPaI1WfShGu62ezANsMXEPAGFMCdKN3DV7sgJXbpcQWzI51dqN/uuU
rs2wlr0G/BuaEdIFjvLl17E+LCS8d8Ov457bgqO/6M26c2Xk6SsnzqR0X/66KMxfl8YgNAvnUAjC
LMRfF8uoF1m7L+2QCpTcDpl9Ps9DMu3S1GAbq2JJxLZm0de7rqYkprjIU40WJqBO3Oy1edH2j1wq
BXUHIQ3iGYIUPI8IkYu1N5wR2u6QmYcqtrKUjfqci7axX1kw3U8cljvdmzKzw9ZL2Nq0nftEqE+p
PsfZjrR/tvy0JFmBJ6EpBPgAxSNDk0pIN5AKl5FyUG23N8QQijibl7logolaW72Rc34t0BOD/boS
apQw8ZMF+7WcQJz3iaS19UYpO8W5EgRviW81dlQFOX7IzfeIQPtQPizjUvMby4iedBDUr53eErVI
VWffQ9ms8cLWk2LcQIC66ZalWDzMZI2zMRuTZGfO+iG7abJInmj5LAzhUMGthwVSZtGMgPcFXIkz
G8cFJzCwto2uKyVfSoRjRUJrpLRKe6ifXdKOsEKW5MFqkjH2dDPRcTOCZV5RqySoaUywL6Prt62w
OmdjJkTMP+NFasX16Ci0hCwPqvMHCfs5wvaJxvBlkJcFEfvQaK3mtthKy65dlPAO/jcQ+CMQAIp8
LxDgwP2vu69jkr+NBH79zp+RgA48iqs34YDFLfwGcNW0LyDipkmMcHAz0VWIln9GAn9gsbjN4pOI
3Sw8l7/wVlX5wjgyQCxONljdqv+Ig3nsloQDCU5JCDRpj40i9D/MpBGFZ6q9zJqbO0OrvIb8zAj+
wE33MxRaXFMPjZ3GimCAoe8RUKB1eom7YuxG06EkmtTRulIg1N388/X0/5qq0VKJo4j3dAi3mAoS
qwGunw4h//t1/pG8XTV/+/t/rKKDn96fML31BS71gbgLdQ+FhszS+HPVKPIfC4rGASw0xIzEfH+i
9M4XrlubznKmCq8XowT1n0SPxy4eqCVhlqu41aFnwyHyWMU/RUY44vzzMpeTwFd9yM2afKSJZG2B
NELouQLNKsU2bsPQbSj277QaTSC2sIVo7Js2M6I8dLWGCKB5Qf7aVKE7Jhn0cVSKAy3cyoUCwbf/
/5eUeqi0nF5Cj1+zH/+1bXPksm8X0q/f+mPhcMJ8oSRjcfo4ts365JD5YyEd/sZA84lFCFr+P/7m
XwuJ5YJikwwcE5GDU9a/jx/F+YJ2lcWH9PawxB39ny2k3yngkL6hmpOD0PAXjzsykUM16I303Sp0
QhH8FO7CmNKGm2L5jlHzVQLEC9xC94cY6uA2rv0+84bepz22Red3c6tEZ5a0d5A3JIefyfuLaLwz
QnQ/9yrEt+HnJMNFg4JtJJdtupfzV13cV8ZV2l8MeqD3LsqRUn7ViqcEHLO/crJrs35Jop0A/sWZ
Bd8iNG0DYr815QUotXK6yvMVVXMHZpk/pJ4BAlmjZIT4uOpG117cJdpMKcwb2n662Yz5RPiVFL55
ET/SHA7RKoesIG3IffiNfriAsBcv1/X8QInZ0b262iTpetIBp9H9B4XtamJdq74Ytz24p7pua99S
9sO4lRdPS31Ir8kcDIpvDF4N6pyvp3TLv8tPgjZDRr7qUqyxdkRVquXPdxQbtGHTIBdGTwXpt/YQ
FgrKNKU3gnIpngGuhzDt3uDplUCfPbh5yULM5TX5uiYGznFY2pfaKn+q9bWVePNT1q1gTB7kJChh
s1WlrGo9sJKAYrGN98ayGhu33aB+jOCHfuRfr6r/uXg4fIxDyREjI9QMrO23i2dSxOKgCZTvrGnd
Nq5SXyqdCEqn3YZSso0RVYUqPar6OIiFvm4t2GG2grl/dFlozlmVaX6mjb45Rmugczc2KwpispsT
DCoyjnAtHGq4RMReoaSvHFl3MypQuiA1K18cyJIZuimnfyycEJT3a6IbdL3DIQY7GEaWzhBYw62/
prq+Ojg36oiuRtgoUIRdp38peOK6eVSKm9bexdFltXwr25dGvz5kUYf+TcbXQ9N0BcZ4lJ3P4XVf
vMDpiKTrbrqbnY1QdhA73QRFTw9n4psUPyrVY8IXiJyHzqZm8jIkj/LMc/YKyR2pvuZc5+Qetrgz
jbNIe8zyF70LquEuGe9q+jhR63JL+ZtttR4KZ9dEfZFS7vP68JtF5OxX4tocVx3OkLnJWT7JKyW5
jJXQlXS+Xn/XFD8r41vUbXLIllZ4Xjm3trKDezD0wRCu5+5gMd1WK+iednIlrOue5Nx5HsubvDif
nOssv1ro3medq+NdlO0XY5dSQCwDNuEg9jaa3uZuah7IS4Xsa9bV2D5WbGDnbqi+RmxGaQDmfnT0
i9Fe5+O1xWeIs6E8M/srVdovy1Mq3TT5qx2uqvQS2LQsXq3+mT/M6scp3CiNP9XX9PjTndtc2iXR
uqQbXeILa6tb1wZOI7qXN/etc63a+CGvnK+G9rVYHYRkkc45gezDwpF82Fvpw7QcTjL4u/pjEd61
xvn1wLHUXY55TJLFgTSE/lSam4L/a/GwMTp9p8rtVoaFRplMiUxUm1BTpGanYmvWRf0qa6sNmd4/
vxT/Zx4TJ3/q/0J/CZqjvHdt/nfZfW2+dcm331gSv37pz1vTcr6ggLIxYLJtREpwGv68NSlV/udf
/Qu/M+UvB3scOjhSJfrlGPNXACbZyKoM+LMHMxQ6HhzEWP/Sdv1PXCY42f7tMSExNp3++KyjE8+M
1EFBOtwFfQUjs4A3AFEiwov+zXT8jYkF9/vfDq/8fqBmU20NWi31QR7dDAZgj36R1Ehk7ctpWQ7q
qtX7n3PU4O3f3+OI5AFCKFMJioagYDOr8ouaQU1C6zjcqjUdSg2swM0LhEHe+5/3+4Xx18cde8JS
4FUoEKZ9QDHgIksSf2qtjZG3W2iEj+9/xImp0w9//iaQ0Scb6M3OhwBaa+BMe4MLciIcHmFwKpW+
Mszmg5d0CI3+Zg3oR/Y9S6sWGGhNbVDqzSZvBi/ntvjclzjM35svYWptFtba2AbZrFNXd14iqpXK
VK6NRvnZw8iYjPwDD7Lfceh/v5LDn//2UcqYoHoZAltcRQCOs3k5qn9UJ37zz3nrxXJqho6Cyhi5
QiJDHwoi5zZdXuXoA1uoU88MqP/2mfNSyWX1MC62oJCcKXP5srN/f+pPjX20s8MZAMGeGTue9rJ0
M0mPg/aBjeWpoY92dZVTjVZNhs61s26+QS4cGf+oE8G/3+LRPl6WEd8V1WoDU5u9VovOkVgHn5oQ
jQz47WSPEIf7OLHboFrKzWC/iIIaJmW7z41+tF3rCUqbWpRT4My0fFqsfSr1W/DAz83LsdtqGDlj
UicMn4bbcL6IxOd2zQGaejspGak/9hMDK1uH1PMwqAFqx09OydGOlIo0r4u0YkpAE8dtltyH+Sen
42hDQkeSxgLJUtBLjq/XuWdl399/jye2una0JaOaSzeEgk1d5qpK75Ps6f1xT9wY2tF2jKbM7lTB
TSgNt3IO1wwxZuX3xedOKO1oSwo7r3pbZ0KaHKFIZ6Fc+ugMP7HbtaMtadPFKRTwjjA62lodnHbN
k+KH92flxNgHVOrt8iur1OyUvJiC2L6situR9G6uP7e0D5Dn27Fbi67l9Mjog7l9NbKnKkRB/LkD
EMj0t6GTfNRU7I4mwppXUZuuKB4TRftg25xYKb+S1DcX2exUdmomhDKZftcSkfXmTT9/y5oP7oUT
C1w92pXgNnSGnJgWZS5XaEV95Dze+2/zMLN/E0ioh4988+SAc5miRCxC2Uoxg9FeZpJLS1lWlWM8
OEK6wHWo+iDiOzVLR/u0pSSi5Spfw7Zv5ewCjpQ2Ufe9ef+bnFqXR7tVMox+SXLeQTTgraug64X6
pWkfWcifGv5oty76NOH0z8OnyT1qIFm6nodPLs2j3VopA+7wxa9VfyOgdOHT24zX78/KiaXzq+Xp
m/eLpU6JQxu7lY7aOIdp5XlSqrfvj31iSo7pA3aaq/1gZ1NQLhdqe2n3gV5u3h/6VHJw7E9JIiD6
JGO72jUcZcVSLlikd3FpuJUyS55IUncozZsZup3cZtkHu+HUNzqs3DezpS3pXOJ8wokfXgr5PsK2
6qMeeycW/6/GDm+GlkqYex1UvGA6OB2In/To9gudKsrwuevkl3Xqmw+Qk5hCAZTwoDREULGzRvWD
nXXq0Y/2rWzjpVuFMadbdN5VWwuvucqXla/vv+pTc360b/F96xAMcQKZAk+2p0HbWc4HD35q8R/t
WaMPpTg0ORIQHls4Uktouqrxo1jp1OhH23YyS7mXWqZFtUqvEePa5EM+NSfy0R2b21lhqYPeB5Uy
ng0A3vTHWJvTR6n3YZi/OfQP5aO3y3yYslAsKU+OSMjDLW2CNz7Mr1L3NUVREJevmN59bkfJR9fu
EBvjgLSPj1Kee7Gu0pfF/iATOzH/B7jn7beQjRpdHbaDQWWsJXpDf3Qlnhr3sFDfbCRdiZfJqVk1
hnQu9feT8rlb/LjMgT3PomHnxOES31jpDk3l+4vl1PMebc++wRNOhvcUDGa30hKsOoePbN1P7E35
aG82RlwtjdHUgYJWNEVsIhluYn0Q7J167qPdmSrw3KdDsEdLMkl1qzrpr5tskJ/en5ZTz360PYXe
JpJssjxECQnZt8N1P3zqyRFS/b5C2oFYMouZccwpva43z6u2X7//1H8/KfqxcaykVrU5Q4sKijwY
Zl/9qH/K35/h+nHblDCHcWQN6hDgf+Iq3V5NXuV5n0cf3Nenhj/aixL+kw2+OCBfiIJl6VHo983k
50XnvT8tf/8y8fb8fcZxleggoHd1oPWWZ2LZ2s6VF1bLJ4c/vI03Wx7LJVrGGsxOh0fOmH5r05do
uHr/0U9NzdH2RJsKNS3TBlwUv+rR93w578PL+JNxKZzR3x89V1JI5IdlLiVnFnIzB0NN5+H9Rz+1
GI92aCnnU971zLqFyWDQlNAdu3aMPzi3/v4Wgs76+5NHYfrnOTtkuBpB2rKlH9OEW4p0JtGkUGR7
/UNc48Q3Oe7/C5tGVH3INxlNQWF39LEV++BrnFia9tFlCuvediQpAqPqb7pqI9LHrvpUaASl5PcZ
6hAvmKYo6kBgNVUQ8hozbTTi9FNRBhyj34fHsAalPdKCYMaOIcIeqC9k3wnDD+67Ewv/2PZdikc1
dbCADrTlYsLgUjtPwwsN3f77i/PUvB/tWWy04KKGTI49z2sMDV0Y0zszEf7nhj/atnPoSFqoxnQY
Lp5r3F7SWzv+FKqJ8fjv8z4vEB4ihYmx5oup2mT6De6Ln3vqox2LsEfGmaeqAwxUGhfZv4FIaWgw
Jyrll899xNG2tTMhcERD+ZkMygtk65UeldcYYXww7ydWjXV0tzrN0tOEPW/B13EeijxVrjG+3MbW
B1HjiWVzoLW8PepnZY6bAWeiYJAv7OLMbM6jj2CaU0MfbVfhxKMUxUMdzH3hS5BBVLvaYGu9/tTE
W0fb1UCP0qSYvwWTZp+FUfLDzuVNqOmP7w9/4oi0Dt/qzR0Yt+M8SJqoAz2lUqXKEO1fPzfy0U5N
GlUkUVKzU9tvOJJw1o8fnAGHmf3PRIZq6O/PrPWmFeMdVgdVl6zr9HulqNCHrsr6ovtoR52alqPN
ahdqUthmy80xZ3LQYknhVfZHjeBOrZij7brooSOaaeoD2R5ql/YfEf5YkeblGCR9cD2dmqKj7fp/
OPuSJcdxINkvghkXcLuSFClKmVmZqr0utOqqbu7gvn79c2bPG1OhBcFGJ5npAIABRAQWD/ccdECo
z53H0GHIqYMagazP7/T5I+iSwp3RRDIVnETL/38GAiz1z7mYTdobsVV3If2RXPRgYkCNutlzErVP
4wS9bbAuh0Uv+SrBrJicFzugkFcMssJwKSqQGxSBoTbQ9O+v1/c7mRvLyuQc2Wn7KdXNpguVtwmi
7+AgPpbBcMyewCYKvXcWgp8sut+X6EM4p05R81lNZQ/g+rI9gyR8dCHnY0jmRNQ459JaXNcgVUyx
f4uTc5dtzwOqG++PW7By96qn62gBpS1QyDWg2sy057nHNX3kzJLTlSAD7LwV1033aQ44RhIPod6D
Stj4suIeRBtPeJu7P3SRVTiPBoeFjlq7pgnTAVwnUJjoM1k8Eg2d8+fe3LRhjLsmjKuzBQ4BxQBG
6ClBKn5s6Jwzk9FJamVuG9QkTa4CbtYRvLj3mxYMfecEubY6sxIUcS1qHS4p6sqhpDjan9fxjArn
x1bMDmq97qCa2o6i0KsJ2/rvZoV+hGm7C1RK7w9fMKkG57JWjnLSbFpQc2P8inWgwsLH2uX8k87U
LrUW7Sr9pSKXOpYsQlG4fK/Nu0q3mWVka92gYfAtHfJX3V+OxgEMPf5ySLz0MB//b0Lm/xuX/0Ow
DErxIXfWJizJj2k4b+tzYko+QhAEeNG9DMDzrctsnMrzH9CEcc30sjWfHzM856WJZZOtQMVZOKDg
l7XpiWhWcL9p0bA5L92Am8Jb0QYKlua7xn52wwV0mZJ1KGqb89CqaRolyxKUPg6oNkLxNEoFT5sy
SZxIsMx5EFPfb6h3rzB0PKUDS1y9jJX52HGNBy+BkHpjPUPTffurB38h7olicuqkHioIMDxkKUdd
daYaaL/UvrTlOQV3XQGiSKt1Dg9NK+VcdQRnAjhYsBrBX3aoehSSgUBCG0zJqhGZfp/xK4c1lAkK
O32J8VcB2LoGqW6zYIdG9w6vGl7mdEu7YcOSebPcfb9R+rqf+yBrDp2wO2wepMSx54glS0iwQimX
XpUFMNOtxDy09ZcGBfp1/X2WPbK/6wDe2DlRzmuVUZlpRmGk/qAGppcDpOsusZdB+hMyIMcKEkiz
5DvU3V1v9cW5cbyq6hyTYu8LVKtP6hFEDYtXvpgB/pK9X4hmnfPndgH/QgnCnRD8PU4b6Mbr/cUq
aJdHNhlz1qmdgnYTPEptjX3QjE3iB6KmuURbFyOuG1GPHC7lk26+6bg3uj/mvV7klsV5RFPToM5V
HRRsVsP0tQmqsIDBs1fNbTwI2MrmdTftjXn9D74pVcoaDDFDmEfZsToNx+1EodCbBDLReYHD6Zwn
522s94tu4Zxu9SeQKZwM0HHlG2iNNDMsal22J9m3Trc+hHNs8BgqYCXBh7Cn5IhqiEgPSThAc1Qy
HQJP5nFPIKWgBqvV3VBo3y9+EM+B5pK/edB6/wAe4G9FEEsWlagvzrFbcKjGhC1dmCc2OF5OKKGH
Rtun+18iSA08EopkY2IvYA4Ffabl9iMYAp2nbfmRpN/vty8aPOfElV1aGqNoX4+fybq6JqooZO/6
grb/C4cqlnIZ0XZtnsGxCimh5wQ/9wcu8jgeEAWCUxPcTzC783E+WEEdsvOIHSKKWHxwvEo8ThAw
eGiUzugEKtCtBhV8AtWWxtOlOGVRkOaRUVCRAzCnwAeAlivcvWA440YgQsiQKqiKhr/PzFX+NFDU
3DUm6yAxBuqrSj2De/p43/6ipvf/r5ouzJU0RrlCUML5QPACMvmPtcvl4HhmDFQMsAqerq38Lakk
GMt3WM+NkLOXE18PWMu3bmXqNAC87drQOCeg/w2soPS1Qx7YfnPQArUCIbprBlhTUvFjgQNrXCou
nNLJ7X0FoSIdzDqvmhmDqurNIo+dwjTOgUmam+oCqYlw3iKnOXSlZH5F+xUeHoUSDege1qilgITe
+02Plbi7fHL2CikKD0yuH+5PuMiReawUq3BQmmbMOIrDVm+I+tB52cLeLy/oKJRFacF65VFTUG3G
g3qJXkAR4SUgfCs22f2AyJPf64GvfKFizrhoLeZg9SZf81IPdZJniFAc1mMrmQ7R8DlPHrWkg+K5
iZsZSCSaXQyFvEwS4wRh+v0YfjV6PWkLPEfBMg39pTHfip/q5CH4Hn1fW1dNk87Sk6pMWoA/UbSX
fjQV0McXDzbOObSuTzUWjgJZ6/xzaz3Zy8dqlGxB9/3gjVjxPtFX41ZRE0AGFcFNN3+b4MOkhB2r
uPs8pbuwbIGSHFnNhGheOfdd6nEqOtAB4kIs1NsQohOPeRWPk+rAUazlA3ZAaZS9WMF2JB5eGV8M
rwgc35AEawEWEZxbfwbVzqonEJCgl/h5iPRjd56D7cBOpVdKFqdgQ8qDpIxs7GYVhB2hhcvspDyi
hrlMP4zt29x/fNBS3OG4yPo0AT1QF26/mgi8QPlH4qHU8R/sJEaX+JbEVoI1tRNbXeefBrrLfdOj
m1T7p1Rf1OxJM18dvORZpeautSROiMI2D6XSNS3JJ3CQh0PQPdFDHVbe5I3Y+CZe58k3RoKgoXBp
GvqiekpVrFvbWj4Yc/tUGbi00GTTLmqe8+1tiElcQ4IBoIRvkGIAbebzZH+5P+GitrmM7IwFA/2v
irbXH/l2sZs3+uBuWuG8WcOpia4x/LgznZM1pp6ijVAUbGSTe3voUKHj1pBZmaBBNXendo7WB/s0
PqfB+pr+s3kkRFG1X4aV5M7rdmACAcGfXSkK6Gwn8L3jIexY4EBTfr1v/dv7IZ1HW80d5NJWkGeG
q/bJcoIWoJxuQ72ObJsnap/zZjCPjVZfYP1rb9u3fTNhXZRoDMCpFKrhdGDIyWn42IO/zmOvkmbJ
IPmDzortUzf/6toLyJDv20k01fu8XKWgGExchr3BwVDSetDN/hm6F96wxJKXJNH0cv5LbOiSp1AK
DMmIcgD1yagebJjzXLrZOdPMrQ2zunfNufAM1H/fN4lgpwhmjD9tovcD7pA3mDuN9i0pboeORYh5
PZjn5MEjH7a5f3bSKT2kAHaKsnEIHAo2Sonzgonw1qZC54FWWmqvaZpgQ03DAZSy0cCgf+RWp/jV
9quI4Canw34X+oM4w4Kfeg/YEEe/2N596wkWFA/GKnPwm+UDZhxsrF4yrKeUgHR52SSfJ2p+T+BX
67XrCOlmyCmGFer6fTNef67gcA0cB8ozj30A59lTnlO7TRA5HOfZaL/Wy9du+nS/6dvXUTqPx9qS
cuqoBdtA0TKAQPxxDPbrqF5iG0FS1t9J/a+Mk5cmePJGC+1nuMZuXosT8cqz6c4AnB6KIPFV2cXX
7gr/3bm+qxRcTwNMtAOH8SXQi8PJtg/tT0ZonQasLNlGRhBheYyWw1jqgAkQXkgPeR4waAyb57yV
YKhETm5zTq40E83mCs0P3yCdHKnYuG5h80V/377IblJFE845OWmHAZyMSKR5NEXZqTtaiCKP3rvo
PFKrgfqTBk0B+BqBYtqxVl/vr1OBk/EILQ3V/5B/wbCLLfHT6tsCxslykaROQUqAeu0fHqwAP9zn
DEfMyQHdlN1C+K6QuK5gyfwHn9WMgGgqmNOsNS8QJveavAurhRxaJzvcN41o9LvJrl1sLdUUl4wI
oAUFituMIGwuSWmC8z3oaf9sex3ULM+h9hka7nzQkHeSU3x0QvCPhyS4P3zRzO5J42r4rBoKlmcY
/loct/T7qryYxYPzymVkVuF1Me3tISwz9mpuW0CcRjKvIqNzvlrVZqZDkwO5Ei9ZfTq6G5bNfYPc
PvjpvM7JWtrQ3bCxGovkbcxzV7cCY/5pGF/L7LEdLo/Kipu5IypFxqKFA3RBqq27fIbkckJgGR6F
ZWTQhywYtkGKXUEHzgYRlIzgSbBUeAgWimhZ36pwJqXJ/MIKWjqDDl9iFFHjXJK1Zoh41WBXD/vh
omWvhDxp9qf7Mypqev//aolvI8R1h5XCQ+nvFO8AFJRKG/Bv91sXGXz//6p1c9SdzICYaLgpX01w
fgGwI3FNUcucaxJUh+ikxKNhnoTx+FwZsly9O+CNXG1yjtmUtFetfVew37BqHsPLduobz5AaO2SB
LutFsCMwOR91dAuH0Q69gAQNT2HLkf4uniAbe2BhLSvKE0VIk8unGrPImhroZPAVLztCNTAE1ROO
pFmQPhbGeBQWHZZq6QZMAzbPTRqkRXh/4QiWJQ++atTOZoMJRu4sed7WJ2vY3C5+MPHx2CslAwmu
bQOVNukQRmCnFLRzyXrOZRBc0eA5d4UgAdVzG4OniwcFQ4+uTypkuh+zDOewIxv1lpY2sJ4k+wXN
GL9qzY9W+WCI5NFXxtRntqMw3N/qy08HMpEetOnWB8fOOS30Dag6QxMDxfvnrfiWxWHSfr1vFkE8
4EmmWN1q2VIin65KNGVR5kjijGjna3CeCjXoaTPx4BgaHxne98vAfGXn9EsdmcF6VBuJZUTD51x1
I3MJLVoMP4aGRHpeFtkuaTftjXDGA7AMUg6LVu92OW2BEajH2N8u+80LDraA6Gzf75tfZCYejTU1
UMEcbZhpPakB6mZD82k4gI8Q0EAw1x0kvQg8i8dkTS2IQnIF4WYK4tD0tuPm917tVd7ypgQQMv0b
+UASgQSHER6dVamgack3dEXxDAxyqXAOdpPJmn9/SLs1MZwfJ9ByxcYG7ZdP1ocE6woiAeC5Ng7j
+y1DAwQVFO39xG/PslISAYZT55FbfbxCeWt9/yZ6AiEn8g54QA/TgQY7JibxZYgV0Txxjq42LSSF
eji6Vp9HoFsHL5ExLQg8hUdsjYPeQx4Xe3KyskOOZyBdyyRZWTRqztWV1QYSosEa1oyz0gSN+qld
H6ri0Snn32W2FnS2kiY0oQAwGT+s+vcgQ57uaeXGSuKhWVqZ16TfELKt7putfIOUmK4e7VTyEiyw
t85fObfV0vcUFKXr/LOnMbg2ZXXggsd/nYdnQa8YqnEQ8IOLrYfUq3+kAaqF+mfIv8MLaMDeuue0
cAHq/mq9ynYsgknm0VpbWSs5pHtwUUJOegOV0/iLPkqulES24nzaHOx2NIoB4BH9LdWPtimZA9EM
7/1dbaO30ulitcCaz4YLsX4o7TdWRDlUUO+HVZFJOG+1zDwllY47vDI52/rLsqH+XJKWRZdsPCdV
nVlAue5zjDsdHzf/YAr17GjycPXvdT/mwZVBCfb1eMsLOOeNca4z+mEE/pr+7pa/46Hx1HKAQvMT
StS9rRoP941lCfrhPXlbGa2XsQuLZu1Wdxit8Wfe6Znj0hZCiS4l21L7jbomvaRHwariwSTDRPrZ
nHQgtuoVDLuvWS0D/N2eeCjq/LmuskrVB0hTKREp7OOspqlrDuuTosaS08HtOVF4oFZh9ItDlkSL
LAiGMGAkOlN3x5F5BFXNYIi1HyQgUXjYlllC65MYmR5pQLb1tfJmMujQx8Y/9yf99mZA4QmtGlXP
ihiCpRFNymdN+64aP6txPpQNeLlUqHfS1lvbReKOgvd7hee4mhbIUFtTpkXZqvgppDb69mdiYyPV
Oa6mLO5QRoUOleZMxhV1e4XtMk1/xJelKrJxIaUeKRpUFVCipviDakq2hqJFoP3ZuJEbIJGeKQr5
dk3v+bvd2RA7M6AbX7hpc1GKQeIntz1T4UFdqK6u2Najo9GoX9rls7PGB2IWb0vyTZFWBYlMxbl/
RYlWaL2tR4tG/MzogcltL/cXmWBLCCWNPy2VQFWItc2yRbGakSmPDLtmDeqmKs3qnvMJypXfdaeE
lqFb9gbULtwW6rLQiARdfg4Vy7qmdExdu7VmKOo108JAvrZssf3LnFg/vQBJj4omt+qhnvHVGhNW
vBlGnZoS8wtCPWSZ/xw+RklM1Ya3G3hO2TfmuHDwQJ3o/nsp20ouwwQzwIMcmqFSIcyEbvCiRfUX
Uku2aILlw3PH1IBBQUWMApu8c6jHjttvszsVENl9KwHxlcyxaPRcmtoUtW4g+KdFexnV/pBSfM7/
Ks+l++/lzzJ7veToJ+qJW6mLlkJaWdMBSq+o1+LVD/AQ2aH4ZuKAvAW3UjXFspOpyjHVHyzHZZ+c
D/3P3ssOxFNfYnqoYjd2taMtuba9fbhEd1yemgaNLqtSaJH9nLzsh9jKw8Q/K34dZIHsBe32+kUv
+8K42mVB1nmMR1bioz5CCqwDSiH2tVfjR/oCzuWA+M6n+2vg5m4O/ez/X/WTr33RbRT92Oxv2mMT
+rVrzkv6er/124c8NL/P2VXzJIvLFKHwfz4jOY74DP1F/1E/bYcB73WOX3+935XoQ/aVd9WTlTaM
Vn1TRCaij8OidjzGLagVZPtSUft8WmpLi2wJ2t9QbE5xg5boX1b7jZmPeDwsxWWmOtYy6Ke2BZSo
NzeHYrQe2QqUikt3mCXJT/QJnLvPmhY30I0tIiu7jNMbG5C220Msy603fRxfwPm4TfoKImZOFhl9
C51a6hPzodJgDZww3OQqDl4cNDSdQuNO8UCt42nx54JWkkh4c+g6xNH+bB/yX6BHIg3COHZWoGmf
oKXCoAH6wNJE65xhqDOqpOyTJerSTDtbSl49TaU6HZ2czh/Jauqf7/ezW+O/pw6Fh0nnM2rs6qUz
IjwC+2uTu3b+e5oyN8lR2YUwmCm/k6J9zGQ8WjrPyiG2+t5A5msqdy4Lxc/1qpDkb9GncGGptjRi
gUzfiCqo7MUQoGYK9cz0S258K+wKPQUT3ojvm+2mW+gKTy7ZgfeU6osNkZypt7enZB075TvEvKz4
A8ubPIVMCQTYh+h+bzezFXrj4hTqFSHYoxIaGU2PyvzYI0p/2BxNYjjBSn7PJ1dhsDDV3CirxIi2
ovx7rp/Tln67P3DB1vk9H161bA7GvMUKBl5qQKRu52I6tuWldgD/C+j05X4nt7MrzMN5Yh8Pqr04
qxqlT1PQRSwonofTHPx7eSurGhXNAeeQld13Y7E2auSUEIOmL+ryI12+S75AMAM8rFrPesWktFL/
zdz/pjwFmXs7/ZvyoG/5SdLVnntuODyPrV7jLcFmmqjRjlEp3uLv++e8GqEZpCcdQjuVS2W7HlFX
3H6kW5Uynhd01fhbsPnFofaIFwfv++kACnZHySft83zrkzjHz7KxqSHOrEZ7Dazu12E/AwdlhAzY
m3SSOIkguvBA6zmfFJAPYjdar8w1lq8VsJkapJ5Y5+mT6Zu4M8tkj4c3lwNSF7ddBL9TzRLTzqIC
glDq6oRV2voSY92cFLTNTcocZ3GXqJ0Wrd7q7Yec4o3giLN4sducUKMsOeSIdnE811kTM7C6VP2+
ixv/sU//7kX7X0WkBfsmTr6ib8YYfNDusFcxJokrm/ZOkkdWPX9S1OMYb6969Xuh1J3mORhwj3bf
dDdXADraZ+uqI6tONqjupnlkD5U7ovTEgWwSFD/b6vvSQMfJPm3J7/td7ZPxnxWNrvbJu+qKDkNW
Wa2eRkrSRyNL/IkOQT4Orlr+HqxSsqRvv6+jG27/qE6QKDdUmK4iCSrJIF0/f4YKrYtjuwvVm2BI
OzfVv/Xrr5Z8u/9lwnXBBevNrmd9HRBHy6cdSlgiWJuNu9+Xr37lk+/MWxPJdkN0ILK5mD1a8Thb
DfpScJf6rYko0BDL0fxNIGr9KT0qR1MS6m5uB3adyD/nC0WL6hjvHZGZeUzzaIGCD/0TzST35zeT
D9rnAkI5mI7udGhfI0+tfUj7J8UI70+IqGkuHmyKttf6ZXCfKa123g/NTewJSOIWhXP3u7h9L4Th
cwG6SlFL2Cb9nt6e9V//BgP9Rfv49b0++/1I99vyZShMgfPwvGrKVBjxCg3qSMmqKFlrd0sdr6p1
b9K+1bPk6CUI0Tx4L25SytJ+0KKWvK7OM5O9KYlWEuf5nQ2Kjqmqs0hh1pc8/tEMzXNWD/+wYZRE
ZtHIOacvlkqNnWKEItqq+TEtzrhJk6yl2xe/mGjOuQ2mp5ZRUiSuKTmtCYTtrLBzNK+ep2De1JeK
/q2YUDtnTHJHJFq9nIfnujp1Wm6lEegdwppaYDmpfsy6/uX+yhXYigfzFV2sJLYNPWwrro9Km3+t
pu2xaeChfKRJaDMzqHjrcTxC7iklh8boGv/+wAV24dF8U2ZlkKOOk2gnHNeGGZDYLQQA6cHBcw4d
4zy6WPWiRUvWfygc9lTHb/cHLsoP5v5FV6mvMNIEBKzW/2yFB+zmY195rb/ttz8oM/Tltz+iyd3/
v+opHo3Y7pcF1fH1HNSL6mX66/2PELXMOXEKGgowjGDZ5KD+I4NxIDGTbEJEOZuH9+nquLV9g9vj
NCFK7avl1KcfwRmMipKqK0vrbWjKoj/YTq2iImQsGxrmY9o4Z+o0dD42VkWkfBj799zYpvAgwApX
mmUy2Gq06f9oVeluQ3fQtZ+KgVr4qgcjZ+lX8z91DC3KsggUw/KMapEYQhAoeWygkdGmWcwtxSVk
e1w1AiFY+iklJNz09bEueGxgtRSz2iCkRVazhL0zPRFQmCwUsri9jL9HsKfkYYIWA1RTW/AeNqBi
jUCdmZwh9e3l8Wunf0oN384fQj5rDo8ZRC22Pq+kLSOW/dggKKqBmRASUVBXepqldHyChb8rOF67
FBvnKWNJX0ZzWz4ns7G46ord3X2vEmUXnsFNGYdiU0gfH/M0PXY5PcxO4SVEC7uuPZb1x7GZ8YoJ
vTzwBt3vUhBGeTAhAEhlbBZqErGk8hIo/hm5HThJJ1lgouZ3v7qKQKyv2iJrbBKpyrbRzOt1vJBD
zLvMG9aBcV1PyPf7HyKaGC7pd4baGWajJVE6sHNXqEfHkXmJ6CO4nG/NxrTWG2yUscIfZ+VgDL+o
lvmPDZxL8J1paiUYFpLI3npPKfAe11US6wsiCI8shLLiZClzlUSd9Tkbgorh1jCz3cyUXf8LjM5D
Cud46ZqCtkmU2IbX4AV31GSCIoI9Lo8j1PRW34rdLA0qgpVXdXqBtPaUpF6fyNxNNHrOl3UVNZzN
xJIIhPd4uFBduv1+aE4pl+IdSpQtjuskmhfLq7TKxxlUMqeiQe//X3lUWigL28Y4jQg2VZlmelVh
SpoWrHOexq1oWZnEKiFHY8mDNLFCoys9ZZEpIYlGznmoVhSWgvqrLKJj5kGB252sh67dNYdyHlrE
hk7zJsFCn1J/y1K/bWTPwSIf4twzWa0RQqhWEWWm4hbmV6K8rd0nKrutFBiFRwYqtdWkuZMhttCx
cVdg0g+GU8gqsAQzyiMD02ootSWGXWyiH5GtvJouvsmoJF+JBs+drG0Gx9narYhq8DJXrHFBP+A/
5EE8BpCxLmlV0mVRnrKXvl6e+1XGlCTYkfBcbVPSOGWelF2U10M0b8AGrZoXr6NvtopXZ2D8y/KP
gypbm4IFpO/Gu3LYHUOcd0tMjrGJq0h1PRC9ZW65xZ5ZtDKqbNFMcHnWRoG0VlhFHTX64raqjSum
/PDYTHBuO00FS1JNJcdVbYGBKOa/lsKRibCIxs05rtEbitVZWKBpDbULRTkq6iyJZqKmOccluVoW
NShKIpSU+m1rHQr7IQZHzeEJ2vTNzKGkVdYRMD5g+Cs9J1Uloxbc9fJ4P7V0hqUx90v4Ki8caCYi
/k7P81RWhV/0KjPPbV/T6SsQW4X1sQWsuFL9+xMtCBY8QG9KErs1M3xVB3ZsnVA3NzV3YE10v3mB
H/AAPattSdWqaL6cvJyEzVS5KAGZ4sv95gXTzQMZgQxC+W2K/UKMSgqnUk1vzslDRbKqwr9eQXJ3
tDVS0UuhnRTri2FIjtE3bYJ2uVvPiY1Kuik5vczOV/tvKLO5SxHNheSmQdQ6F567xGRJyTDqgWye
piL6gEXBZWl5zhpLYnZRH/v/V9HNrPRWM2dGL7u2Rl1CBOrVrmqI2kpuIW8fiWCifbVeddDpq61Z
VqxfmirxVhaO03fFMLAV1/Eq9bltD9QAMsTIJBd8N5cRutv/v+puWjaDNbalX7TtMI5HVfZUKLIT
F6C3DXrCRefoF4tCN+zvZis91QwqKFrdX/6i9rkoDURzU2b9bqbsqVWfN1TjKZqnacf7zYvMwsVp
CO/EqjawFPpJToKW2QoO3vXj/cZvBh7YnIvU5apMo6lhnY5KxJqP43CoHyqNUP6DgisLraFxA7M4
s+kZDV4DK9nh6uao0TTnuzjNGmta7jFha/x01p9rs/Qmmgb3jXLT4miec94+dwzUUZXFWcunnyjS
nQLdbuxHVjka57y263pq5DrRL+kWmOlLTSWvOKJBc85qKGWbrDYrzorFjuBa73yT6Jp/3yK3LwYx
6r3XK98cgSg12xmjfsdA4BV8wUX7Ux3V/nocZNePok/gHDWb6z6xt4xemrhsf1SFk704tjo9OKuc
mxYa5MpHuy7OSUk/ms68+XmyPHRUgX04JzUGNi+l1dDLNJ2xrd2G3m36oCS/79tfZBnOTSdtpROr
0LzmJDh5kuOk9f5DTfNItn5I8rbVDP2SESgVsMyvDBmI7TZ2RvkP1CBhKegU1ZRe2OS4ZAXjVwWO
/vIy7I+yyclmAOpYb+uQudXmeGkvexMUxAcehqDEIPFFBbl+Gdnf1nbpeh0XuI9NBQ890Ht7VaD9
i6ybaUrtAu1O37SunCVJXTDTPOCgnLSNtRRDn/pTqf3UH3pUwVTs/V05cG/US2aoJpLg+rUy2Au0
OySBRxQbeDwBKzqFbjXcVnkbD0YA+rKXvHONUPMhaNW795fpzSSL8XPeC4YHa01iIzvjDmY2Sr9k
/dy9kXwcsfmpOhA3hca4OiiIu9+faAlxHmdn0J9TQS1+GfoI2tUoPvUK+uN+27efoZT/vOhXVl60
OYPFtvyCqzZ3rH/lo2vqjqsDpcqM4qiZq1skzSExLig69xI7jwDNk3ybyC/5F/+NgYQph7bNNxpO
TyaQ6cln8mVHaVUfS6+T0V0LTMiT80xNOc4QCNyz9FFtwxKYsFoSy0VNc0lUzey+nBKko9XKQczz
TV9+ONkjBwNMzt7nlafU07rUHWQPLuMWrdmXDLuXnrmrET8WcPnHfWeKO2YpNdq39A5PWNn2qal0
Q7KhE8QPXkNtnMZmaB19b711RyP1reIhpSUYhnNBk0L+cWmt4Vs3EJ/O5qEaZXTEAu/mn/YHMzba
tVnpxXSG6qTT2vbTcpzOsTFabkENWRS5ecTHJ3BezUgG2HOJT5gW86Aal9R+MzpQAc1n1fHWRcbk
IPgc/mUfEIhaWxUrOSsaLil6EmjtDC72DoTCCZMpZoo64TbBadc6sZ70CBBFMOrBGqN02jrjCyVR
QuBjPKlZPZAF2FcEibF+pclRSz835HI/AAqa5gEEvRaracvM5Lzl69Nc0Lc6IQdNl0mOCXzA5KJD
1U9JHneEXtb63BjnUbaDFA2biwwjo3FW2DG9dPqvXPcrlG06uQT0IGqby880prG6MAdj1vq3ebUy
t9D+KkzzsaDDq7CpqDBYVwqLs20rUffXD77VtVvw2HxykcHRDbUCijzFgQkVFr2ZReUKPTClZ5Kr
CNFa57bXWs3WIZ9YfibNyI5w4iVEaY11wfXHz1bpZBrGooXDhYdyGYbJ1rP4NM3VF1qqn2MtfuQU
rzj8c3+WNEgpc7NGerv5Xd/5hvHQLTGa5gJBt1p2H6MQ9sziuXCzZhtdiMo99EaK1rnDMPSuk0zf
E0qTMcCr0y55iadKBka+fceE5jlfVdJy2eyhcE7a8BN8Pe6andrE9ot1woP1zhT402me6DxIIF2C
hcS/8o+juSgFNpCXniQbMkuX+1un5pvLdBN80+u8yFKNaFvMP+/Paquq1KqdE6liqEk/od4bHKOp
S5zW7Wqg1VEPk5jHHJWqhSYjxhesYF7Dja1xz9ZyNS4dGdxFqT1WPqSFhpninLxqFTKmcRWfiiUO
wFaMOgXyZFFyeCiG8ExCm4XbC8uuY/BNxeGwzqdegd7UY0QdGD3n2gbKgbpN7VZwH0HxpthAXi9L
N4LQzT/159uqL12/E2YoxpFt2YdNnzxSy176RM1z7k2tocvVgpFTbiU4hBgxsDwV+Mos5THL88/9
YOWY52XO0vOYOmERr56+6C9rmkuSg8DleKqgOXXSAexH0H9PsOKLBGUnZnYoTbty101Woy/qZDfe
1aZd13PazbuRMqJ9mmfq1objb6Q4mtNDNTqKw9MDzZkG7a2uIid1GPDWN/izYb6CDFByLyiaZu7y
q9EKqipOvER5N3lq1gdqox5olkqegASBgXLeC3KjucPlunEZ7fEAvdcPTSsTyhY1zSVnCjaPDLsW
41IqX1KrPxtW93Y/Joha5pzWgSwiZFGb4hyvdT08zWVr2S/jZC7rY0ufhwCgsrVuEsOOTwO1pkM/
LV+YamS+nTTf7n+BKL/xMICCgm59GRcAaSp2JkbuMloCR6YEmZq4jZ17WwEAY5qD1vqv+10KFhLP
GzTicgpv7DU54eNCSuzjsOJljhiSjeqe9/8Dy1QcHh2w1XieJAN2kuDnikyQQGooesC3WLjzYctD
ypjohfPnvNdn1iYm7lNL26WQtu5ltxKCNcVjArQBTOlOOxmXyqSuTjUvSRz/vuVFTXMuHBvqZCHl
p2cDMdU1UNh5GOL5oaJdmITzYOrksx6zlpxKm31i0GPSUHWg1H1gqv1jQYKvOnYmJ63nZItPTk+b
1i2gZz66WjnYklRwE/6BT+D8eQVWxaCNk5zXuvPL4UhB0kRqAkRS4sbzDMKT0V0WiesJUgKPFLBs
WyHQQC7OqwaMGdmG01KByw0cH23hXB6acR4yMHZQniWQtz6D3WPAq3ddh06Gh97HWue23gtr66aj
OBMC9BFAcyqYV9lJRxAkeMBBakIuSItxlC1JfnaW9lJNEMzoHpKpVxwecJDjonbbC0FPJM0+2wTX
zb3jllPpgjLTTSxJehDN8O6HV0m/bGKbwRGQkePhTG37CMzVoaWQQ5tkkiKiq1Ke/GccepL2Kwyl
vem/hqiE7qP5RH/RoAqQJyRpSNgL59t6kQ9Wg1Lmy+DvzI11CAXj/K/J22lPSJSp/4+zb+tuFGe6
/kWsBeJ8C9jYcZykk053em5Y3T3TIE7iLODXf5t5b/JoLGt93PpCFlJtVam0a5fifyQHlKgBRKzJ
0qZt1xmS5il1g8xSeAUJskUVLo6syIBi9fQCpaTAtKF/Pz1ZSEXpThG4Aw2Lqg4oeC33gSGxXlEK
CD20KnsxEHE7fXuauuFAEZIVaPt5f/gtsr7h4kTZApoudQ0Gy0YNeWmMILfOPZ6m/OLNosdyHzlN
90W9gjTxq2rw/eSh7NnDCnSXLj9YdRWyUlcojEn2W2zyhv5TrdYxkE7WjLXYE8i1sxBySaniNi3b
h+33TwC00cy7nirkURl3WNR3zA+6vskiPbNmxVbLPkHAeJvkrpFWI7Kc9coPFZnr02jl1T4fIYoT
DIXmMgqpiIu2GkmwOkNop9nZph5oNFQlHSH7BAHcdgUhlbzZHp6XRgvKsvuOiLOM7tuqbHAh+B67
pSsnOjivVVFo7x6amLBAg+6FirEpG19w2RnPvVbTvewyeKiD0+pj5SmMU2I8IrHL4/pgm0aTXWrX
f1iW7K1BYqT3dmY8RX7XnGTURgcH+7XG5fPod1325M+NqTgiJK5H7PFGtDWrc2t2XtvKOLhL8ZCY
/j9c4w953b/f39nbBca6r2///Qld7VoW+cTwBZsA6KY8QK+dG7TR/3WE8ptARZmX7YQAY/Apk9Us
XTxHkr+HEtpz9Y8SXV/uf4Zs8M2wPn0FrQ2PWnphv6LCMYAqN4B11VU0O9ngQsRt+6hxwvj269Rd
7SIL6BTW2e99Exdga3YTH5oVls/8BU+ACyqWnQpdLG10h1SsjQRcugDe1J6asTNROLk2cxmypY9y
vVAlIGVrIyDXGNp1TSFf8Gpx1DJlAWJtL1PlW27P3BMlzjQ3W3rPh23aVhZ0Ngld0wzvr/tt7+uJ
5K7KH9ek4DkuCfW3ASW9jYss8N+snWP0BAh1pSim7BOE6Ho1oEnZWAPOfmJqz3RKXTdYBvzp/c+4
vfyeyPOC2lG6mCve71vK+9hpJiOYF6o9LIY3KlZK9hfb75+ghbA0d/O+ohef22Aoow53tCM9VREP
t4X4bxjkiZwvFzd9P6F9cTE7NB62cAM3Wfug1+NTl/vxUq3RvpUSQJyzTifoHGe9uuVx4I8uDZPh
eH9o2R4LGF5zk+r1gjQC1SfkTdeRjX2YmNlUKxAsWyMBwShO6dE0DqdbYep40sniajF/utlwwANY
WBDVg6nsOwQsI79S1P2M76hJVOQHS8VFkFiQSP5yDCh0FC0vL15HT2g/f/UK7TD0qluBBMqi1IyH
fEXhaziCKqSjzHa4GCyPSognVBBcnBz/7Lb1j/s7LdkIkfJVdqvXWN6ELLO1/BpsB7Kf/FiW5Vd3
WU7oZb3PoET2V5lYbknNsbywUYOgxTDrYU/wrn//I2TbIQC6Qm94c9DhiNnQP3Ru9rVeu7CzalXu
a4scbiBaJIElHG+bSb5tt7EcaVYcvDo7emUTDol3uv8JEksVyWBr3jT2xJbiMuR0Ps3+OkbcTxSb
LFsfAc722Ltzsl2ZCn+6LhbtA732o94YFWf27VusJ1Iecqpp1lrQ9ILG60EzTQePQh0n74MJdFfq
/uUZ4PCP7k5bEkBd6xSao1MLkwWps5iasB1U5ZWShRIlYyyaDEvDcTErDBJ1PtSRWWfTwMy8XcER
Hub+1/X4vIUab43g3U6675WZnQwdUq2TKn8kSZt7IndsYNQweoYgIEfKfNb9gEHTzyBmUOVpZNZJ
kBl5aJhtgPBP4U0llivqyIDAbwxZRuzXwY1R8TPk5/uIkJxMIp8sW4weWv5FemnW7tAGnp98mxf7
QI0qpouvmLxsw7eP+hQKdIZF5oZgw3n+vVgeyNIFu8p7HGyFgDroXHmZk3jVtddedO8ZwgH3F+Ym
DXIbWHCenm1Xnb6m9TV5d0F/fGiO2lP+i4wBe9SPzhG9DS+aIj91a3O3vxKw1tvEGW27ZtfCdQ9G
255STxUC3GzUgLFFtlebOEuZzGZ9RYfjZ7+LrHccE0nkoyM3j9jjfGify3c7nL61x+ygShlKPkhU
eMka9DqGmnd9ZQPuhGUdmaMquyYbejPkT7ZkW5MN4cmkuha+GaM8JE5qBRRuWem2Uptf+jRyUgyU
eMmCDTf6Q2+2UdLbQVft6auyDb/97afhNT9n45xh+JmbF3gKGtjl2fOal/v2Kpv9tl6fhmdeUmeo
hqqvVlWhCUoGLdz2BZKpH/eHv+Wct9kLYTBoG2gF0QINvH7x26+N98PdFFNLRbrlZo55G1+AsVXV
jpXYFqa/tewJ+3c/dN+Nhw1nax6o9BJlxiNgepqqcqpWrb66RdJDhpPQIPO5ii4kG12AcQl7Md12
xeh4xmEmJM4h6X5/+SW7KxK06mbwKmf2qyuIZoGxXpplhrLUDlePtRcpWhqusxA7gGWikcixSoZo
zfbkELahBbQWU1WN/oSh6+7cmWelCK1sPQSsDgZptA69zq6+/5DRqCGnUnUru5nZ2uYsAJXmK2Ga
hRMGLwTjwfnjntKDfyhYoEOsCrqa40kl8y77CgGzbdNPZVrgnyCCHEHoP0zyV0PF6ZNBSmRbLVZR
19TB6PmjF7tHtPYO/ffqDCWpI9p6KSJq2ScIuB3qkjWzC8NMul/6+KMgj7n1ts/mBbCO2vYgm8Oz
Z+tLQw60+eqqLkqyWQtIhfhMXleQGr2S/tViR7N/ZVQBJsnQIt9qNrrBSrqGXXn1Z9RSdPp4HUZF
MYvkEBZVVRreeHQcKLuuzqnA/Yh3gaUH/vB114KLVCvGbZwunlldNR2vlDp0OHo0UE8GRRQom72A
2YnPIFOumL1RpiFfwxE62yl7XvYwfYBbUVuF1Pkwdl3OrrR5Sfmbr2pXKttRAaVzBeEl3unV1SB/
z0XYeG/lnsB4m7LoVeuUlAl6gF2Lwr5ws/6nSqENOqn0DmUrLoKTQt3adqf6Wozof4oX4fGLY02H
gi6KLZUtjQBRbTLGfN3iPJI/LHPQaY9Wv3NoAaJany/2QLDqmwhH4X/rpiEgtgJIEk8tMqs6vKNp
6zQg2rCngBHtmOmqikXJkoiUKkjj66Y9YmhuxHT+cH+me9pOw1hE6lSyzAVD/rS+TvMbSr8WVZpN
YiUiZ8poB39qtBZhy1Dh2pqTX61l5SGUUdcA2g87bV0kTYEFzlmRW9UVD6Rx3Y5xQezTOMzRrsPr
P8ypLOlWv68QXoN45Hsoi1uDQVfUxMmWSMCpZmqcdWlTXzXCw2x94gkLW+s1H3dOXgBqzpN2yQuD
XdH/IyD/+MPf6BSwb10EiPYcjCbbX7Yj5uTSr44XO86X+0PLUCRAlHRjyyDdBINs+HmsOLrvvN0f
+VZWAqYusqN8F71mU9wbr1q7hJr3YC5IqPXBah/nSbEuki0VyVG2M7S1P8/11QGxoas+RjQ9nd57
7X3fFwiB75hy9DRLcPTa5qFsoxwl1znKxoxHYioiLx8XOzFduq3R9mGfLnzQ/XarMiFunG1OiZNg
TJanasmjIXnKmyUyZ0hQuqpDQrYj23H36d+cFi0d0L+svg7FMW1e8v6SfZ+md1fV7FZybIp900bA
C8p/uCgwQ3+pwAllQ/FMSqrggkhMVSRK6dWMpCMDwJhzYfOTkSo2QTauCFw7X30Iqbix5j90zYO+
J1G9ba6AWgPBr76sOmIliNeit9iXdC13TllArdmNbILQH7vORhaS8odG9q2xyHuibe+aVuO4cV2g
1qpnzxQK8ffRJFlmkfPkaRZFhQfQZHkJnjSci9HwaN/QAlATUErdqWoRNS7sMBT82Od72vBgE0WC
k4H2RMto4hTLwDPTyxMkW8NaO9ia4giTrYqAyQaUeaa3OAGa1Qg9kxyIr0pWyYbefv8Ed6sxOS/R
7fG6TOxX2fq/GIjh9xdcgnSR1YS+CEWLtEB9Lel75R3q5nezh/G1LbiIxq6fPVvP6+ua/syLL552
XIkiRSu7Tf9bSPVpRVpI0LM5RTyanY0jOeRHLex/bFXpaL0aLq/71kbAZs7MVfNTHFOcfl/+YkhA
5MUOnX6sjUhoKg03Z7qFtfFXSCd3sQHeY2L9TXzFAkn8qchoMqfCq3GAs2uTrKHbHjwvC3o8j7h7
dLy2DxCAWlm9sy6Q5r+iosOh4fRS2KRQ0dcl7u0/bCayggPajghONZT2sZjUj/r0ppM/hvbn/tbK
1kcA62CsK11b3H5Lo4Ew/PuQG3HT/xpUt9SbFX3b+giQhUJkU4L5VV+7aEYLRxA6LsODH5eHOt7V
JnL7DyEOtslcld4EEDS/ty7uzTGPpgD6JVtfGxTuRir5M8nxI/ZzTMcCjHiQI64mfR+8J/Of+3sg
S+2JlCaHVSi0m9fqWqJFJCpCztYhj7yI5UG5BNVZj9RN4iXHnKhdlbPaLJFnwtW4/UXWh9luAlp+
vf8dt23JEflNBLRy5jTYBlPvDrl1mtrftOMBGV/uj3977s5/SE5Os5o1RyKIG/k/vt9EZm7/bJY9
77+O5/xHwcrS6tpyYakJ6GTGyKE90AZZoSLlSo5qRyQ3ZV65LA5y/de2QuvqLffJ4u6SraflSCK0
Wo/ur5JsFwREN3yqLB3dw65DVr+MifaeWRMP/TwLHUgH7fsPAdQOSu7MKbNxLjHv+zTzoDHWB0qd
766x56F/2w0B03M75F6xYY3Zw6/J18Jc71URkMyQBIe8QElkaSCmcF1xezPQcHdYwpzsXBshRl4W
LcmLBCjoMi9getj1Lyn5Nqtec2RzF3zxMplZvVg4K4Ypf501DRJR/olNe1QJsOwiuckkTlL6YG5c
tfyxIRX6aoW1qvBHYpkis4lnUDY1M2SK6gzsTX95KVb+TWuNk1OrNEFvn9DwBf8bIPYZCottB8+N
Y+tcncF89pM/901eNvL2UZ8CrXJc2twf8+aaDG7YoA08L3Zl/RxRvcokDDr2E3Z00a+z96RUfZVY
yn+IS95Y9sWE4AE6ZXn+ijxdWC+7LlWOyFhC0o+gtQTGHo0vkClaM8WDq2zOAjJdp8wqvG1X19V/
qLVozt88VWJCNrSAS88bkCWzGQIREtH077T9utRdsM84BFDqzB7HAsC8LrY2v6Afs/vBsizbd6KL
xCRHS+1y7PDI7VX/UOcFdW0V+0HLj/tzl/klkZaE8HWYJ4rhSbw12a6jrSlg+0GO7FjGneJUlKy+
yE3KayjV8MKorv50KcyvJhKKoyq3LTlXRBKSjVOQNBy3wob2oZuOgTbizty8uHt0ZnAoimwkMuYt
N+2suRrGcLBMOyi68sAz1XOF5GgRxa2IS/Dsz5BGWHU3nrQh7orf9/dWNrLgRBnVCromOM3r9Kfb
vlmlQlpGNq4A066yLN11Xfh/yw5nzXwkSavIA8kMRYBpZRtWjvaRWwI0D7Mh1P0Hn6ne/SXsKUek
NNHV1Eqjw+jtwUgPzblCoD0F85f8W/mNR+gJoQzDbl/dHJHgpHUrTt8eS9Rlr/743UhiXf+WgiKp
q964JZsgspkMbnnFAkLhteQEiinT6ixFvGSjUqNws5L/pnIdUXEqz0s6oUE03i6MAJ70WQuyMD96
kTsf9OO/7/WH+2Z6sx0dAPYfjpPJtSHb7Gl82N53WVBDyumJx3nkH6CY+ki7qADBJCRBE9ah6nYt
O/lE7hPaxtg0Z3jKzx85RBiNU3p1HvM/UGg91jGE9e9/ncSinW3/PkUOvTVQt/dbxP32dOpXdjYy
8+uS2ApXLDn9RAqUBzDSpMAu0WINreFxqOfAIn+ISuFdNn0B67yH4re25SDqOokLWkWVPn3TzX15
N0fsWJXQsV97o4djGHGmLvrJ6odzq0yQyWYveOaRFnW+8AKLv1RBu3ygdU3QDir+kwSCIv9Jaz13
TQeM7kGnoozTPZVCwINIfVqrklTNyKsrK5qXyUOXLm9RJMRkUxYi5MzT88UnfX3tGUXl6WqhQwjb
F72JulRTz11bH/AaM+t/WPmAwCKg9b4AQqQ/jUXWzYOOO5vOmpWE66J3777F+uo0aLavwJJscQSo
tjhR/y8JTKD9dli6gofekO6MEkXmUwYZRbN18Abv9NOF1fODXf26f8TI5i1glPh9Wui9A39caUUA
Po4d2K6t2FXZ4IJHbmdSoD8xDpiy/TENYzigHnHftAVwErsoc75hf/afV+usa4oblexgF9lOnl3B
xyR8YxcbR+vA4iKP+qOOPMtyGvNwiXfNXyQ+jcjb9dxqqmtl+HMwelBm8jVVy0LpRwhIbVJW2eWC
6zJUkw7usYyyIzkbMYGKQhqxfZYjCk1Ny7jO1DewUt0hTWOmum1JjEZkPWW8SZc8Q0w+Vu0UcMgY
hJpN9oW1oqrUSvMM1HRYJB72YiisXlpz3HfMiNSn1qkcd+kpvN1YH2p/jaAL9zyuiolLMr2OqChV
6nZS8R45xm1PnbA8ote7dR6C6YAatSP6aawv901T+k8CavOy3XTn8E/d0YvJYT2hkMyPNnWMDQTI
CNpf7/+TJNC1BBD3babzbO4Qu3EQFw1NjzjhaDNbOoHvjj/XSlWcfrO+BV5RpEdZ1EAnwwZ3yLID
E7AtrSYqbSs5WHnXR6U+XB3H8l7TifydTRStYGaqAIkkxBLJU+2CF9OV4oIG5mo862vsLeXv0fur
cvd0h90+TcD64IIlpFOGtBuH9lTSw+HPoWV2+w4qkUuFIKX0yi0KsgdehPmo2Qf00dwZrYgUqr6v
nYFD5e1qNGUZLSj1DqthZ9JfJFC1y5hA6RKbPidlQLMHyzwY2Zf7pivb1+3i8ykyN2s2j/6M0LZc
XqrhF1+GcKiiUkUekZyBovhUqlE8F+UI/GduB8wbr0Wn4jhJwlpRdCqte8QRBDNn7Kkfo4Yh0x/d
XxTZ0AKem4IQCNNXGLp+olVAsidT1QtQMrTIn2KeyaHvhaGriV4Yeq+Z9vze+sa+1IHInWq8PtXd
BWe3kw5furZ+zO3smtFZEVXIZi9gNDVnLXfXobqm9gVqqyB/od/VrjUXSVOpPg2NZmHonkxBC07W
8MdYd057+5xPRo7SkmnOWqSXR7ey0Qq0+jMjLxG48/x+f/IyVyOSpEg2GuiTjdkvX6aP7mxGbeid
29+gUb9sT5cqyqAETiJZCs9L9byA1nRFmQVuiX1YM5W4v3c700GE+LnZxHnxCgukNvzvuiPHhjtH
w53+ariF5/aXwjQUJ/FmLDdyKiKDSnfRZtNstfKKKu6Yo0LW535o8uqw8AtphsP9LZEcbKKy1DI3
a6IlhhNX1hKv+nqwOjOkixkli4qvdZvn54i0KtOFWlnBcUVtJkePbbd/7TPbftIazh4Ls/jaGMkU
eBp6wxqG+eP+Z0ks4D98q8llw0zwgopnjRBiqJHX7MxyiMJSmd4w0zTxasfS+tgtUH/qfkOmQ7Ef
solv+/QJg1PrMEs3gJARZRgPHoW4TqZPf+1bFRHg6Js2j1joq1Gho5MNHTkEXo1KEUU29e33T1P3
iWVUeYV9bv2wXs+6pQCCxET/PUw+jTsXIFMUA9C8goWWlsjvfUkYeMAK1y6btoBo1+18njWYdu69
J+mDZn69v9jbot7Ar8i3KvW+rXwDBYYMZ6ijvXbpHDiqjK5scMH1oo98boHZBiMkEPAsaGik64G0
Kv1CyZKLXCs43wlxur1eprwJIDH84abew6hbYTXn++pgHZFv5RZ4Js1TxDxoqnFooXtl+yrtK9n0
Bf9LHKPzJ5OsF+awy2Tg5X6azqvhvfTUeNu1uyLfau5I0cDHr5fK0yOt0j7q0rhQ31HYvMQoxd6A
1uxn0How14sH0eiK6Q9NsvOEEWlWJLXNDrYIDzb4gVfp0biqHk1ksxai5Hkg82Ta1nrpEvt7a0Bk
vsrBoru/4rLBBZxCzKGyG4bSUXimrxXlfoCknr9zcOEOPHs+g9ghrj3WlPhnkrv+KW+ZCk6yqYto
NcyOJ5Bbvq4a+RiX5I0qJ377ILBFJpWfVjX07/h6GZrqGwRS3ybqvlezKpd6e+ZA4P+e6XXS9UW+
YtHbzkBJsI264DLJFAlm2dwFmBZYYF4THeZC6zhdxlB3pt+eV+1iF9sii8pqOK7jPuZemcul09m3
Zal2wdP2ty/67JKG2uvGAhgyiPXejMvFWvZdkW1RFmp1SJpBpx851OTapkXgTd/24McWaVIeREVc
fbZAkyofsuTFUbln2S4KuEzcmZeE4oKpoctMV45BMrUhy5bo/rRvR4+22PovzYlbdoWNSho7PZV5
Hy5sCEbTCwsQBoecxwW6izuWIoMt+xgBqQkjdke3F7ips4PRMoLEyYN2fb3/LZLRRcpUhh4xZQIK
z7VbXgYIYjJk4FXiDxKkipSpDJQJ3vt4USn0s7mg2/SuC6ct8qSKivkj9XDhWXo3LDM3svv0oXFH
xYJLWL+2KPk0QIK5mXqkf6eFvJTooKyzPxPP0Ph2fOZtvrVoW5zzan+3/H3Hjsii6rbmG7qHPNHq
PRfoswkhWpWPuh142CKRqsLLCnIiSPOnC4mcyg3MxT7WrRHXRFUzIfsLwcdms1ZPSb8AbnPtRJCg
XcOqYD99rflOJrtRPG9JLFV8a9VXbaG9BmpoCSol9ihIejCAv9+HgcRUHQFkNLXdrEvm5dKgh3Og
884O9cHZ1VjLNMXUEbX9OZ2coomb+jhoH8w+Wc2OoA+Ki2LaCPU74MvqfRejqXU/52HZUog+7si+
bIML3nAeGSVIiqNdmn0k9osO7vukuOL8m50Q7yLb2JsxffJXuTXwhVfpGLcH7Tk9WQ9mlB+7E8pY
oargP6EY4YD8S5j/hUZBQXdNnlSqT7fsaPvj7fdPfww5oGXKWvxx6ceZffUgQWgoYHyTobONvZnX
p7FTq5ontJEcYh6av6snMOGf/dB6W0P+mJ+KKD2qqgZu2ev2RwLkZuq5aPCBbV+Sp7b5OuWKKEL6
BYLrtAdrpA7/9wumiF6KVx5XsRuiUV7xUuHtxT3v/QQhvi06U7dIh30Y/cOanyvV492t0whLI+Z2
1nol+boZlpu/D+PT4v1M0thuVOJPEvMR0zgJTjXN1cwh1t2L7jza2qFQvRbIZi7AjY5lUXfQhog1
7ViiWU6GNmd2+sXwyOH//5TblkbAnG+iZ/eYGEOc+eeuPuWr4miWWKMhQMr0sok4JYc10ikP+hG1
Hy3RmMLd3/TH27QFVHXG1NTVhCWPvOJ7ajSBbv7Nmoc5vU7ZiZCz867Ar+w7BFSlI/qA0xwb4Lx3
Hto5K25yMlD9+0j+6VjAQ2aC6o91iKdjc4ZK6INz7o/0agVIlBz1k/+y561vWykBU9XqztBO3z4A
fZabxzY5teUjilMVHyJbH8FL+p0PmRE+dXGnP+X1pUkV1yIJpsTczpBOqHKt9CGuqh5WPwd19211
Xu4b/a30ONZETOrkfjJStNHo49rT1/mss6nz/hrbtXXraOBlPaFxt4bbzcWskryrgyFZbaLqFCbb
erHCzkXD8cYYsWTTbzz7Zl/N4/RsnopYe1/G2DpuBV6Z4uyWraKAbheKg+bq2UNM9KvHv4xbP7js
9/1F/BfKN9y1mP3hhdMTPMagluusvdkfVmgE5RGiaOf20TxUX9NQXeUlsTIxG2SUTZHZlI5xTl8N
7w2ipfe/QTaugO6uSjODZDj90sXCAzh0Ody+VERKsrEFt9mZfKZGko0xan0sxPCq4tWbPJrNegVE
L5VB8FKEo8N43liebdyd0jOahIRdqEUqkqfE8Yh1dX1CM+Z1wF/hTA98YN9H3Yy6hJwttOi5v/i3
jZOISaFmKquyLfAXK32vrdOaf0+tHS+nLoJrISE0W2adtr3VxjqJ9elr3SA7qXBs/0aj/zV7IpbV
zfbc2V7h4WTywi4aDwYqDPgh+WMd0gO9jh/JcTmaB/2ShNVFD+rAeXTtQI/yA7+o4tWb/OLt+wRc
z9DVZfPsDPHHhxN35+wrPSFCPqwPdYAQOXsC9kJ6VFXg3bZkIuaRjKwwnZzBl4/Tu9Gc6kHVX102
8Pb7JyfYdmbp19bYxcQw0shFfgb3LI+rgoTNB93aKQHdEKLQ9LXEXWV50EMr3HrS86NxIKdRYWay
+QsQz8lkFeMEU8j6s0tOdqYYV+IiiJhOsklGzAoNn+KNVoV2IZEVtuEmjzeHRji+6Kc91QmbIQnu
u8xwY0C2A2FI/QM8oKb5nc2qnIlkdcQ80kys2qpMa4jrx+XQB/Vxq8Oh4XJsz7i+heD8KZZL9kcC
2vVCX/HA5A6xX+R6HrV6NUyxzZZ0X5CMof7XTstqHiribkHyfBn9B9rucj9EzCpVFF36Jgurn3H7
nGfGcU7NnUNvh+4naI3oCbcmG7QYwyWzR1+vfFfHAaQXBNTqjK1aW41N7NhvJf3KLbTmXRQ+QWb5
YiHemiXwPC3Zrsv8T/3Sh/8Wb0UtuqZHOiiF/KQd77sfiR8lnoBevuTpSi3cCvXYi80IdcsvDsLv
rRAEz87R/X+R2abgrGfUXrcdOqjHFrNOjTs/e55qiyX+0xOwO069AQVUzN9MX9GDMTW+jY0CURty
bpycYoUetdA93aoQu0zabF86s+vPIAz+QV+nJDCNaol407jRgnbfu8J9IhYeDNzqyzEt29jrIN10
4fWPmSu+RbIDYu0BOmw5Tu4ULdpHfmTW2em/7NpZUXO19Fw0hYN+cczTOTKbOarqXd1ykY4S3HvP
ksKbZ0y5bZaA8mdeP7bZ64pM7f2pSyxHrJDMrXJIWQGQFePPsXl3tUdvj8Y2HIpYF9n3FG3ger+L
t+6aBZlehoZThUO/HZMSsS4yJaxKBx8r7k/fKX+k01mjZ9N527cowolp56mbTYbexgP5ZuW/fPY0
VK/7hhZOTDQIMc3Jx9AacKT/KbRoGPdZoSvEOJq/onWDi5uRafxJyp+jrji3bpLgto0UTkedaJ7u
oZop7j7Gg/dgBG3oPqWPYwQNpFMTq0JZmSkK5yOvCIgV29LY1TEfv1nogKfq/SlJEhGxOJLwHJ0m
J3xC+ZjE9sk7g+gcmCFue1GiMEnJ9MWqyIbPtT1DLTaGUtYvXIbPi7eepmVSAFVi8WJJZOkg2e4v
8OKeBi1KGiztYe4P9nS4b5cyFyhWRA6Jm5XNkuNefdb/uLhKulAtDRYUQ+K6ogwyJSewWA3Je5vy
lOFfxoZGbU4i5qq4HLL1337/FOaYuZvZGtWb2EweTPbAUXdTK2qCZWsvgnYF35By3CHt/tpPX1bv
KW1PkBtXbK1s5gJwU9Z7idFuWSDbO9iF85Dk7LjyQuH1ZMML8O1bNydQtmtikr/R4djV3zyVjrls
YQTIVpzZXZZ1XdwMOn/2kCE9GKWZX4ql7N5qe2kUGyAzGyG+4UblQcQJK1TYb1YPUXPFuJKlESvv
KoPxIa3gXQvzR0nei5IFxUAU2yqZtC1YjWZyCJgWOZAEEgCfU4h//bwPVtnIgsEsC0fV/uafUqsJ
CEaflTLvsqEFYzFZ7bUZlN7jdHXWU+KT/AdaJdrmzjURDIbOVteXiINjezlq7DCrYmtJlGoLBkLT
1mVZStt4NH7Mcx/MRhn0UCycxtchz4NKyXPb7nk3wmGx/G4CkdkhM/LFLssPdYIWhmVRBhZ4ktSy
wCbhewoI4XTFAjyeDsk4NANiEO3a07/S7u2+7ciuVaLmuLcOtYPGCS1cIf2Jzg/xmoRrzB7bR+Og
n+xzHeuv9/9KYkv/KcAzeZYX1dzENRpuQxQ38sFP2Te0cNjjTltNdYHVQRHxODyXqg5lkgNNLL+b
y1YH2wLm36FGLm+0X0lK0NKrM4IJZQCKVLxsXQT4gjlg0a7D5BsvC/WqjgqiuuHIzFOALy8hnF6t
KWRryDdOnsl6MDk6LXtniymuZ7J/EBA8UivLygXmMy6H0jrPkIBwv5j8Pec/7m+tbAsEKBNOvWXq
szamdhOW49nmjyO0JdxSIcsoOfPFUjsDAttmmlH0YPQ7PegLawxRSV/hNcTdefKLRXW865zEJAkM
v4MG3dyG4/z7/uJIVl8spmNpgu6jK/QMc4tDSvY8M2gCQ8qqP9bWzvXZ9uVTHEUtv3IdqiGOMh7t
9JJqf2kqNy5begG1i2P3XU5JE9vlFCTsp6cP4YLmSPfXRgIrsZxOn0u/wbWtiZM0feig7kVLVdGJ
bGgBsWU1kIn729BodGB8M0zFYSzbTgGuK9PNRvMRmlX0+2CF6/jE/T9t8ddAdzpcsZquMxnTbANw
rXrjMKztwRlVEsGy3RSAqnXtaNoMi+KxF82+WvSdq5yUZGiREuVb+ZiXm5m73XWwYrc4JYPCvP3b
DlykRMFbM2Owtwjk2Twiq3WhZ/dB/Q4geQolIivKdXOD6i7GHyLj2Ad9uEY98vVzoL/5MTvmf6VH
1YVZdmcTWVLYAD5NFv6rP4zftkJo/2f/8a8UwMWOEkWwKf0XAbUcRC8fKePtX/C0uykOhH00fCOB
HqgfGWXvWCI5yjYGV6cG/qX+cL6kJx5TPKG9Ji9aaHxZwyYI27+7sI6L7/cPC1kYJHKkzNrza9Jj
7Yw399n9cI/0kEU0tCINUsBIDZCTijUlM2YB5CObEW9tHrP2TpX/T96F2fJx/ytkQwvO2DGcaprN
pY2zluHyGxUQkLa1gPSzsXw4DMTCL/v+SMB6N1pQD9HwDWlxokVsFA/tnvY9CHRFRlY9jp7tbuZl
GV/I/+Psy5bk1Jlun4gIBGK6BWqi3N12e/YN4W3vLeYZAXr6f+ETJ6I/uVSKqFsuBGQqU1Jq5VrW
tWj+nXXwZVXlSoZjkWG2xq7H+c4p+DEz7ND150PpvTfZb9OyDovVQ+K5D2fHjQIKoXPvZRT/3LeY
YsmQu+4s6G1TXNvBNVDHaP0qDB5hfd8NJi3QXl52nr/vfQPzHy4iMms2XorJ9BdOq0590NTjaDMs
+RK2xDMvTtH+k/LOOdy3idIfu7He7C1ql45AaOHTx8OG2/IeJYmwu1JI2NuH8ug+cx2gQAEgtf58
wZs3TaKyTDCAoCQfiWN5Nn6ZT9Uxx2kHl0jP1nvzF/0GpNgncG6dzLP7al2d9/f/UeV3KdqhuRRU
JEVIelsWsnRN+irVBKHSfFK4W5U9etkM883JcsjP1dF9vxThFLohkG5XWoePoS+tPzQVb6xnkjQv
+04gZRkvaU/CPDDCh8wjg7lYPvRb6pbjiZAALHU07Z/xRIfuVCzuMprLnFBBK7vNOg/MDy0xh5Mo
46YkUbsCPlw8Lf4nN2g1s1n1sn1T98ZIVd8vHDI1uOwnX1hzEWYflVsRMdRkDSg1QklDoKHsvtkU
9Y2/uvfMYs6LbrDOAa1jb+zAA2mcswYIgMl/rVl+Gtftcv9VigksY7mKtBL2VuK32r6MIaD55LW6
s6NqaCn8fbEOmTXO1rnxvVO/kXduo7vCVTlD2qGnFqQlF49bZwPkdo3BY4Dp+fQM1qvYb5qTACm7
VnBK9S4pxNONL8ZY4V0cClx+9XExPm7pGorOPXnWt4Z/50RzPlC5XQr4tZtYb4Bb+GzSLZlRozR/
e5C3q9Ln1fu69Q8eb2SEF82Dyu+60YI+d/3BAcAn7Oj27/3pdJPaxgPgerfimzChDDcjywa9yD5F
Z8a8AizFj/m6hlZKo9mDKKv5jYAWJjB0HUC3pxmRIV+py2pSWgiWuTRB+zoPbcSFDnN3+8hGZMwX
rktdIycmObcFqBUxEcJMsHMfLNeibp1wNXRIk9vLMZGBXY7bBFnvu9tZMOdzXS72hbljcwLHwvgQ
oJnIYC6GMpRhB+AlZGXz0aqLZ2erNflKZSUp0ltadrPLAYQy6exP/1pL09bGIZgCwtNrMLu+9WHM
QW37Dbx0o6fTs1eZTEoCNvOspoa2z9kyg1+jSfOoF8yMqmZh5/uz+XZxigRS6Lcdp/UMPfuzNdZG
/lI2Tm6cO8h5ex9HYyPmzxlgblu33u9h/nexmcg3uj06Bq16WfuLW/rHDYwaZv/qNs4BBHsRC8qo
JMPBSo0oK+yLmB/0nXzdCw7Crtrasr90lotWqiCkC/Tchykk7tFwmQYTpghSWey7IY4grZ/Xl87J
5mtQ+sFzwEFwc99Pipnw132vs1VbnpP2srAn5n9xmgPVdenezv5EvuetZ98mfc6GSx6YR3tNT2D1
htJYivaDImb2csnL70zXY6XY8hH52ndmY2P5IugvezlhZ1Xrp5c8mgGAKg5BEc9pRDQbV8U5n8g3
wKXrgXmy32AzgAz/NFzR9/ZT8GMnxEXl6/CQZ+Qb4JmvQZCTsrvk0+Q+t2krksXHvt8uKt1NsGJq
yZBJK8u3fG1M92zjlP/LNWwfHHQFcrYmuanGlw7D3Rzg0tN33DPqX8ZhK0GZUZUp10xdxegyVjJr
BbVT7gEiZmY+PU8NH5ZXJ0fLuU4N5OYbiCuTd9XDCjBBYSzJPOf5u3zO7K/DAvb4BxyM0aU9S8OE
UW9eviYbqU41ET8akca58B4q82J8yfrg0jXSjGYr6JTdLOx7pw+7YdF14yhsI1ceR6stCdpkrGTJ
ybFuuhdCB03l8WZOIq5ceVwWD6QhGbOTgq/HBqoiRSOikjcaNLpqeOk44o7jaJDMtxJcQvoHkNBc
1wWZKQC5XPyQZ+VyY+lNATUcviTDSA99hZOnIAdvdTRhpfqB/fmbjeIWtP1a+POSYHsVF0N1FP4S
e6UOYXtz6Yb5d4+/GZ74k1umm2snwTT2oZWXRyCefw8WjVOmkxhRvUPagPS9kfIxNa3EhZxr4f8L
IqkvuC2OK9F+uu8D1RukDUhqWcaCaw5MIqh/OpkT1UZz5VZ6RK+Sxg+qV0gBnGXO0tUbJtJq9r/M
pXpdVjMcVvsraOsfqVvCF1IMNz01l3ShVmKnKPU62e/SH3CM1R2bFDNJLikKTyBzegJuWFqwj9XH
qXWuaDk83PeBavj9tPY/M4mY2IwF8MFafMPi8nlXII7GhzSeoWEolw6Ltu5Adgwfj2312k1f6y27
EugF3P96RYaTy4dL4NqLY8O982JbCa4PLAiXCl2zkGp0KYhb4aUMYH8rySYoro24peyMUcdWoBp8
f/7G8BUopNqica2kC/wfjVkWIW+Cn/fNonKqFLojVkUx7tnZoNmXYrQ/t1l3dmbz9NjwUtxmnoEm
xiC1E0Bio4KgWpcvMV3Hy/3hVZaRYpbC6sRz/TVxJ7MNA+59KV3U7e4PrjKNFK01WrHLzIdq6Wz4
J5bnsT1Xr7OfH+4Pr/h2uSRYjxAmM33HSqY0W8+uUYkwWzPdZk3x8XJJMAeWNx0W2042MJNv2xwb
Q3EZIS51/+NVw0urrj01Vd5Zlp1MRZuQFncJefC88k4TrKrh9xz9ZsY7BV2hyI5UA2L/Z9pfe8Co
G/KI4jsSjVzq64wNlBxsw1bNa7+4E/liIh17M/n8mG2kcCWmB+0UTu2E8S12R/rU0zYCVZVmo6lY
p2RpRKxG6IY3FytJBzf2XBEvbvDDcLskSEdN46bK/FLUGoNRV0VZwvxNHrdNfaBpdhFM1+KimvlS
1PZdv1K+VjThmztCuWmcosrMdcyfqo+Xwjbo89F0W+R4e6rPS+WeTeZEbl5oSiG3h/+LyGvxlq1y
QCyZYCU/LDyN0r6Pg6Y83p88t23zF5GXMw9B3c+NnXTUOC4sP9ik1eTi2xPHkUt4jckKGuyG8cFF
yDxAwNfizOxXF83e9z9eZRspbAer8EGbj1VwGM2EdO15ARY8MLnGNjdLEOQvNi+vJqmX99hmzm6W
R9iaIe10qNpaK0ia/D7lUb40LBrrdT1Ss9V15qhcIsVzz8SyWTMSNS2956HJEiByNXlONbS0+hZV
UAOWYeGPKiexKnAzt63GWKqh5RjmVcrNtkIMO+ju6mhImvb9fTerJpIUv9wXXtZ3HU2mYH0WqQiX
CkJIrhV6fvDg10tB7LZbXQSgQkuG5mgYJAQlymMml+sMI6h7Vp/tVYBaRMW2hdx+iAWFODK1V5Ca
hTfWJfKam4bt3F5KJ/+y5KBvuG93RXjJTZi5Y6Sbaa5IPVX/QoMtzqn7awp03Ir72v1X2RWfv7v7
zaK7oQtih0Hj85n9oWz5cwYAUl+Wp2mpE0cwTT1A9Zr97968pnKyNe/rdEH2/2rQy5B/6pxvY0Ug
caTZFSrmp9yemU7M8+sRP9IOXRbRIKhCPy0+AfFOYu6vmoVAEWByn2Y2MYb9smknJgOCw8ynyEDz
rcbV+5nqli+k6CWBsZYEIpqJsbQx5S+Nge1tX4Wc/+z6owPFk/tTSvUTUigvY89az+rxE8Non0qr
/u721RrfH1zlBymIOxZUbJpyCtCM+A3QySEvzS90nEE//2A0y22adVk2Ztd0JMmFG3O+Hf3BP9z/
eoVp5BZBRmejx8eviV1i8kOUtSCXrfDmh+pWjtwmyDNGBxz/7aQlzZlU+Y8hp6eKuY/NTrlTcHOc
kUydj8M0DrpV278A0K0JYJVhpABeO7uenQo292j+wQraWHS+Ju0rMpysm9gVDS772EiTIZ/dqGi2
9yMOMXHHO83OVpF85Ksl7vf2xreeJM2YxU7+eTS/eWN+Tb1ETLrYVf2EFLtNmhrF0iJNl7xHs3Ca
sXDySBtWa6Njf1K9Qgrb2YecA3eQe4qxOKR2+6lY2cEIdAlU5WEpcJ0e5Cc9n3C6M9s+6gduxjW3
hCYtKD5evknKyYSOTYHD3dzaYYH9aFt5se3mmm2uwsXy1VHTBaBt8VuSjCUDbSfk1t2PA1vCLQ2i
x9jlPeLIt0a47gyWpR3txHaq44K+5GpxL5ORaQJB9RN7Sn2zSNr51ol2xDzlxA1N8wl3L+HKyljQ
76zVqZepHLE/f/OSabMrxxng5rKYzq0HqGBmfvQ3T5OCVMPvs+vN8GzpnaKmKC2lnn9apiFOefrJ
KDeNiXZT3FgiZZVEaBYO01agtGQJngjvN6u3n773n+X4D85TKY4XV3QQKEfFcHH7b13dhaybvpHx
oU4nzCAphtfKrTj8jBlUQueWFe+8edKYRmV5KX7zxXEye/XgWM82I1DDTnGeQmJvKqiOEUfxCpmu
oOiLKZ8FMvVEqzXiRfPZCHC7ibjTpVFFEpJZC1qcUluDF7t/93NXOzrXpXC3xxYxmbugFU2AfglM
zskczZNlFP7B9RvNKqMyjhS9JWS0i7Wq7cQl9qXLu9Cx5otYKk2GUw2/P38TWK2dez73cLRD09ZZ
mEVI8/K6IVPf3/iohpfitgsaYIsKVH86YjzVQfa9steoCorDY8NLZ17CJ+gvdrmdOIN1qqgdj5v/
I6h0BRTV10tRa4qBMH+dUdBu14SsVuia4xFqdeFjXy9FbQ8584l7Dop7rftqDnUyNqwAlst5vT++
Iqv91dGZ926fMdR/nKp9cRZQ4dn8Z9G1kVfrEqcisOReTgvarOPmoq6NVkIGjm4zyPwI5Wjy2C/I
LZzeVuVD22P2W333rlzySz1mhxm9fmWq0+xQLI9yM2dH6Bw4M44tOeSDDnUxQx3TdraINNM/W42z
EkhUdW3qKnNJwZyjEJ0VBTzuNyMa52jBYxtoTs18Uo0uxXLl5BvuuODvueieCsHaKHf7On5oMslt
nbTChULdI5JdykYAdcoPVo37UgfuP7YD0S03qn+QItqaDc/3IT6XtPXsxmlW9NGGtqj7/6CIZ1lf
MZ+DutuvtROokPyeOP80rCwPM15r1kpFwFEpoMEQBVXOBeewpSAVCoj02hpDG5I+e8+KTFORUFlI
WpBxF8MWfxtIspbCjDjiI6z7sdG4+TbWlDhybyezJkfkC7a8bBqfMf+jMv1q1xCIbClozbawnzfg
s885eai9Di/cyxZvVqCxyPMqs12aFKS5jFAPn83f992tsJTc6ekFmzEQgl+hIOSBJOiHhhQaMylm
kiyZCCKRJuBBShPUVQ6+kR0EHRO2kccmkqyZSL0mW7wR+5WpK54qYwsJ85496IBlow6iqDLO/vyN
2RvbNly7QEHFKZwanA2sbnnspiipabKRouxkS5HscMMxxmnej/b0acuTSoyJyNywLLuoXNKQp63G
Gapfsf73V4wWu8dBTCTxpw0MIJn7j216XHPyUA0uxbRwSvDKORyXn0VviDAHYOHZzMdJs71TpAwZ
ioWmNuoTe8HqY8+XwXzHqlqEZBtiEMl8eCgMZDwWFHwLZ+sxVy2vfGpSG7QO3Pnn/tiKz/8LkEUd
fzGBrk42lkUW4wlNxecJVQpO2v/uv0Ixj+Ru0BEpqs6QtxPT51EhyijwfpgbixwcYd3mR7v9uv8e
RUjL0KxuMgyvSfErpKyjuWenEWLZPYSPHxt+f+2bePNcZxac9lsisMGGYukpZ3mCfkDNPl5xnyVD
s5Yq48GGdTgpV5AV4Doi79/X/U/hNeHaYiNQNCE+QRPaqpdJob1Yw9oCAUaS1J4PgwmRdauLihol
ki2I26WJKvZfXevQNirHSOHtG43fdLaNErw7X4qRPm9lFed2rskequGlAB8GAWDABL9z7pw3Ub2s
qHB2i/fxvt8V+UPGaW1lSTlO0DSZ/fK/gvHfY/+IdifqRjJGC62p6IrlLVaJpb8EVnVwjOA3tIQe
YfbB8NLC7Pgbio9EYIWogueMBFHPi+dieXABkiFafeOZ9chRcxnY5KfR2Fe+FRYmpYHGsaqtjAzT
yoPRXlaCaSp8EVWDE+bu92ngh2LwUT9qDuvwpTMYmtx0V7CKqSS3fxpgeM5TE6VUtqVH5izYWtoX
axCaGFcNv0+xNynECKamtBf4m1ji2PE67nE1bhu6Moxipv7Bz78Z3ltyENmvNU0CZ/AOplnYJ2sg
utshxUrxBzL/ZnTf6wKDryZNAFp/J8Ylqhf/dQW3W04erPjL5PwFz8a8nfdQc9fIdr1oHq0jc3X0
5qo/kDbeTmHMm+uXTtLYbsQyeHhY4ow6T7P5836uUDhYhnENbGirxoCNXGM8r80YdaR759g60Lri
B2Qcl2sKz/MnBw4u52SbofWelkkx/wpSXapWTCGZjB/6i2hLrClNVle8ss1+7+rWN9XI+z+9mT6j
m6LrNMUmpjbbf/LBvpqOHT9m9d0bb4ZO85HVgY9T4Rq4CUrXMQOuMB90B2eVU/c/ejM8GdPMa9eA
JoJnKC+AX9ze0P1PNXd/KqfKazHPUlzNGbtTh6RpnHAx2Uen/5dp11/VG6T1F2LH0+S5DKfmeRlC
XOlGc1p/LUVxtFM3eswH0iK8opTfL/O+CFesCdugP7atebUKWzO+avpIsWsMayV4h39ovGAJu8V3
Q561mvrvbQ8DA/C/Hu5w0CSkM+yEL81rMZJoMtbXsdLttm4XqKjci9lWc+cZI2zjWtWPYrQO5paB
OpG9dLMV2Zlu8brtZipDujI6GthOZDQZt/IomAjH1nkCO0bUpKtmAbvtBSr3Y471bGzM2JzEX8rP
QTlWsVtZj6FUqdyK2QSTCLwUgbA0xcUu5rD0+/dM6KCAKi9IYZxXYp4sMxNJu7Qn2yjOARAtDQvC
yQ8OtudrqjsqL0jhXE4Cx46+c5J2fEV7Ylu/OO7VNjQOUM1UKZShyGKktdvCAYSHRjefFiOI0BZ/
vB/FKv9KUWy4UFKluKfAEQq0fo0h2kjkg64n7XYjH6Eyvb6DpsHJ8oFuo2MH9hRRzziOF/9RIYIj
N207qkQ5nJqtp6HhrN9SnHexJa7biKb5evTIrFPqVZhRxn31xui5vaBOsnAjcezlhFPv2S0GTclB
Nby08c6X2hS5NzlJADLNwfrcbC+58f2+i1Rj79P7zWpkjY7FiYX5BZnUaKLBR2wxYtHo2LgUM0DG
fU32hlM6hYu2bAkObjrMh8lrXx/79v2f3nx76zrtCsgaYIjb9IV10KvK7Axwesscf9x/g+rzpSDf
LNI5dQMR9oIN4KJkBqNAXbipoduCqcwvhTflRRAQG+vQyEVo9OBn7upXZ2l0RTfV+FKAt16xuCaa
R5KMFOe8h5bKtB7zVldpUw0vBfgUTC0vqhxJsA0qnPhHJ0TDmYgrX0eVpfKAtFB3i9P72Wo6ybAU
T1Zan4tRHO47V/HxMr4L582iWJx1P+gPIU626JP4npNOk7gVHy5DvLqxMOeqh2fzxotG0R1sVwfg
UA0txexWQrtr5Gi7GyvWsZDSuf3Xm+dC162mMsy+Fr2JK2KLIfP7GqjheTq16fCB5FY4e4811lBv
f+2b4Q1StsG4AKMjguLct312pLXFHlvRZJRXE6A3OS3h1HZkR175h80fj5uhw7mrTCPF68aWKi18
7iROZkbWll8IMAkL13UvqIaXwrUUoG4wBMHRYwMhvB2cBmHFVq+jWlANL4Xr6qSpWJpSoEA0xtCW
A8UNROV8/v6xgJJi1ZkX0zVB05mY2fzS1NmlMxuoclia3cQ+vf8G5VAZ2yUM6mQ14zQxZ2bHfTPa
B+oW0/vZKMwDbcZ0Dl2LG5oTgmLjJUO9linzy2yq0EoPhMuM/dxAxUeGzfxK6GOri4zzKmt/Xjcb
J8EsdQ8Oq85ZruunVKQImRKgLMFBMrdAKfQsE1FAvCUkxvZYjLlSANer1/meQNa3KjTELaTBvjRA
y5CvQ4urvn5//iZDoL1aeDjTr0k1miRcCzqGfCs1pzPV4FIIu00j1gZlmiSorUNgNUfQHj9oGCl8
J6fs7RS3K8kw2DT7ZgV23h3S2W7JO58FOQ0fijP52jrzClZntoHCUzMnQ4tL99W9WL3u4LQfU2/E
mXxrzUXrA5SM0gp02NowFUV3qDvgw02nQ3XOsMuYixJ+5+3wqahFpgm4W35xA1tmL3Fcn1lDz/l1
7NN3wZY9zVynVaYaWkpMbp1nFe58RbKl8wHSprFFdZuIW0kJXy0npWw0nLQA9jyxa/S4cjAQ+N3z
EBQJVH2vbdPpsBy3Uvf+HukMUFRew7kJ67TpV8/7MKYoamqa/hTW+SsNDVnKWe0JsBzw92Obn0RR
PuZTOQ05IOzbXHO/q6s859oO1A/7biHx/Ti4laJ3m0h5iPSNsEEfRBLCv5ZrnLo0yn+R6vX+6CqL
7+Z6k4Q6dHfajeeYST/+M/Kv5hA33uH+0CqLSymIpyUPsnHh1zrNmuOYbSCzBZ7p/uCqGSklIVHl
dJgs20w2/6Pn/Wu4DTgTnwj9kGa6CpTK8NI+YrSLCdcnuZnQ7ktmoLT+qfCuW/nt/g/c5JHd/SqF
K4cG1pLufhUft6j6lEGdL4tdOxSn+tJf6BXadl/vv0rhCBlpOja1UQgOpACfcZW1tU+To7ORYvrI
EFMHGy2O3l8zMetkHsdo6t4Vlq59/OZVFkwkQ0y3rLLdriiXK0A47+pDeiEn6+ieWVw9FrmySFbB
q8abILtz9UB6kgFDrKll/Llsk1eX/culoLV6YHAygYHFizhuBxdcolaURfnBiNIjffFDQFrLo44o
WDWXZMWQuqtB8L7idbjtew6ycLjUh/Xqfkr7eI5daEHPIdeUUlSTSYpq6BxzqK42CLwyiLaKfRB9
/gCt3G40KaarGRtR22qXKwOeLw+DkmS/2yXnjw1PpYDrQNMQmOXEr6I6MhJTXTO8wiIydsylWWlR
Oi7XCbcc6ZV3mpOAIrZkiFhtDYYlNqxYaBc9mXlw6bmH0jHVpGdFepNxYmvtZQCaTssVBVFozeT+
hEvJkFHxwP5t96aUPlMnyP3GQvpkoosJHz+OwxzPK9dUHm4qc+3jS+40AiebBi8VyezMB7EM7yn1
I4OBgmxdDqZbJai6x5vbvFSp+c10Zs2CqTCbjP1tys0ZuyIzExQ+AQJdpu8LfTU7XUeJYjLJ0N+u
36DD0QE/trYsEu0aT64unSrmkwz5tQNQWltbBVXh5gv/3ebXtdLcxqk+erfVm01E5TYu2J0s0GTs
V9Eh35UrvFxMuqmksrmUTYXtZD7LCzPxSB370I8EgcNlBaS79Sddxt7z142MLSN9vawZyRAMy5V8
5LHz7f8txzjygdD9WB/ZUceQrPoXKX/mLoQxg9bDitmWNojDJy+yVu4DNLH9Z9u+xiMqX0upFB2d
os8Mir3L5F+zYHshAQeixTne31GofkKO7WrpB5cO4lwttDg4fkE++EZXfXAhL3Xi9eprcojiPTLg
tHbS1XPJNF3T6oTLy6E7Le8XHa+XYgspw03dNPe4YSABuv7HfHiu93vqU968kOzf+1ZSOEHWFenc
LMgde56uwn7N6zDn54JoTjMqw0iziDnQfVorpAlcPp1RX4kzd3kPIHZU+258/+sVQS2T/YnN5ugD
wdenze8xYGGQaebmTcUGZG6Z6G9rgPos1oFfnY/YFh04lKkzKF2UJy9ajiLaReiB0giHkw7jo9of
yXjTghhO6fXFct0+pB+my3iqo+GankF//kyPxYEdbc2qpDDaX6hT9BxaALTw62x/IO3vrdGkJ/92
dpIRpx0jFCAx7LOt5R9vvGZozJzS9wtUcJgTc52S9x9Y0o0kKKNODXQVuayDnaYYhd+fI04k1sV9
IdEQTp9tzQ5SERYy5NQJtnRY9zPDDOLOdnlCg3K4NprlWTX4/vzNUtS2hGdZL5ar2UfT/J/N0Or/
4X5AKPKFDDYt0yWtwZU4Xauu+zhb89VqzKvHy7juzKipuKZyFyhcLYV2hQkkDHQMX80kTcZTebJP
9FglOr15lYGklaGp1zmoshkFKLBq8BTt/ltk8f/um0g1/aV1gRvErVy21ypqHjrAoGE/81g6khGl
O8tL6+6RVfrewVicQ27riEEVFpcRpYPFWGZWGJofhwuUfc7zcbxMp1ETuzdv8JHvZEgpIVMJvgaM
T0/tWUBMglyH65TsXLz8ZDykI7u/Zp+3b6b+BmHthbbYJaHIHrucfKntDey4sya13RQo2sff16I3
4w/0/5tpihdocFz2ekV3zqM9Yz8PpyCuNQc1RbKTAaU9sWi7WbDXsGyRoFd/Ojb+M6RXMkFjr3iE
4GH/n30Sv/mfDrBPHP4H8zqNF1xPeI/w8O7jSgHMKnOyJxcR1thG5PhzOFu6xtI/vryRoGU86crM
bms7mMZ9Kj7ZkImq4hKCR3U0hdNBHLJnSBNH2SH4dD+eVYcsGVyaeWaFGnmFCkwXgbD6UJ+2IiSg
hMGeOD3oHK4KQOkol7dlQ8sVJ3N62nUlp7NzIgcIFh/u/4VisyQDTBdmt+XS4yfY1uDoEDrAL1nj
uck1GVu1bMoQ08mn3FgWvKC4DBfIR1yzf8jpj5wWZDHZY1U8GWU6bl2f8QVchIv9vW5egMm6bx3F
giArhDj2lE8WZAKuYttVbCm7OJ41hG7OT/dfoEocf7EFpo25+A3cWxhPfH523CVa+jxc07NDD773
Pu/RvXwarAYtQGdm/DRbbAi6z/ffrvo9KcqN2h7zbsLvlfwzqGiG7ktKNT+2D3EjGGUewSwNxIZ+
SngkfabLx1VHPLYn7FvjSku0qNu86XvYC2248/S5F6dt/jD6n0etvNU+0q03SOt03aFTs2+Roqp3
SOXvxNl+5lHzc6drryJdVCvDQgrryStXA4KN/Oo/iaNzFGcjGo/1hWF/n2tXvT+r9N//Ysk41K0E
kUiT41+s03Bcj26SP9evJN5V2RwkxjKiL+I/2oZtvJ11lPe3E5Ylg1OdomqgDoZ3Fpf0hIA/dwfj
NJ10ezTFjsGSUamkLuuiWjC+y62oyJ4baI0N9Jwv19xfIjt4X0zRgsrW/GIIpDRXV31S/Ze0xM9i
aQO6z2gzGS5lMp2XIz1OJ0+zhbg9sS0ZrFoFs2faBUNxy51Z2BH72oHN3AUWJMwMM7JFptly3Q56
K5CDfvSmzU1hP8JeSydk08kwNUPfDnpcbv/vrmGgbcf6AEPb9juveS8Mzbh/jhG35rEU9RCiZnMQ
4LrMan9VRuQCKjcMh9b8xDy0j5JPa3AavSPQvfbYh3T0jytkcXoLkKv1V1F+rCEnMr1m5RNwlHg8
hUv+rk+P95Oo6qelfNFWZZv76OS7Bk53KiFH2GvlqpVzXcoSuWmlENXdMOdO9LTG3rF4Kb46J8hw
xRCYiXWbAMUvyOhVKoYt9ZnXn1lbbiEY4i20Olo6mS3V6PtW9s1e0uBjTYAeIEk3uDluIoMfndDV
8lRj79H0ZmwCoq2q6vz+3LSWe8Kt4Tu6+dnhIc/K0NVioQAgbKt5XcyTELFHNGvj7T2X5e+R+eaj
0fvhz9gDY1w0rJpWG7IcUAf7xXtEwdINLJmi0OpafzOBmbxO4DkL1vK4OEPoeKnm+1VGl8K86v01
T5nfnfnyzZjqBJh3TelONbIU53NTgFguSLvz2uUJ6GRp7KKc86A7pUAdSTF2Wc/Ma+/HGUmsVrNJ
VH20FKSuNwSm1W3m1Z6CeO7cjzmbH7P0XwDVqqIm1AnNq2+Sl7oQl7n+cX9uK+agDE7djNJhObDZ
14KyF4+S5xLg1IxOVjjatsabipVGJiEcGaN+1tEJh9TPjIWQac0CjS9Vn78/fxtCEyQvHXsAB/B6
QOf3CAZaIEvY/Pu+dRRnO0tGqGb5RId09lDg/cHj/NyfbDSwb6F7LI9pZOnORoqZ8xdUtV4Wh6d4
y3gorHi4dCSEPOC+ZzIrlA5YxKvTREPdVbjKH1LcZiXPgRPzp+uK8oHzak1PkL27bzDV0FLglmvd
levmTlfmfFvad6YNtd9ZM41UVpLi1vHroKbrNmHLX0N9zjpsOu1P1chS5JbAT5S87rszrcsvvVdU
IaTpPj5kERkW1vtkgEJ41l/ryjSPImu8uFtLL2zM9PP9N+zr541NkQwIy/pmatNl7M5+xY7An5E6
S5auj6n1X+cGYT4QzdZUYSYZHkZbc6jmeerOXYUYW/mRTe7x/j8oNtUyPMylKzO8Oe2uQxqcZts6
9h7/xQpxXpr0NKwgPqT0iyFGzTRV/ck+fd+kDWsX+a1rRIDRWoe0nA8jSh73/0QRAe7+yjdD18If
xmBjw9VgQZp/8HJ39mLLzq3++8Kgmqd5jeoPpBjeTLB6mwb+IDeCg1HxT33ziLwbdg2uFMP9IArH
sdr1av0fZ1fWJKnNbH+RIlgleAVqgeqe6Z7dfiE8YxsQ+yIQ/Pp78Hcf2nKriKjXiigBUmYqlTp5
jvkbER8yKw9r+ev+7OjWWfFhuTZbS5pK3hxi1DSoemZc/GVdQN/R12C4BNtCgE6uLewt7oeF74kD
A9MctC0VSmYbBdACEzdQwJ6faNhehqv7ex1bUZ6IoPpx//M025GKIpvcHBd3GR4i+4iA1Aaykstn
QQ8SDI1pqUCype8hgNx68kbm7/PwaldFMFeP+bYKIxvHBaKB9bbepLu+th4/5fyR/hfYkwog63Ec
H0FpIm7otT37ixGRI3Js3aKqELJGmrlpbnS7Ac/lBvmLe82j6ZZXQRsbOBkdbZgaZ1OhY0XX20wC
Z3STIrGN31h9EIZ0C6o4cd94Ds1ksd5M1CnaKyFPvXuQMeqOjCpQrMuRQ3fc3W65CO0fkAPfb4/D
zoWedftlvzh+8OrGUkFMJh5D5hZPMl7FKV2DcYfwnSYwLwYQTLjmp6Mrat10Kdt0S1ktB4IHzflP
uX1cxLVy+oN4qrn+tlTMkhj5Ak09mNJ4sn+MH5pzHoHz0vgsQ3kCZOBz8xf7cj9I6KxWxS+xsqnM
otu2mzzvspP8XF9oF7BwPtFzdxFHLXkaq1WxTFPbzlYzNttt8T4MXkDM1/vvr1kGR8m502FtqrbA
qTIznjfvzNOX6uhayNKNvf/+ZvdE9cFpndXBEjtNQdrQK/i05zAQ/CvPZV3w8ndzK+ftB2h/2fSh
7aqS/SCgry+r0HVrNMNdlrYwyKmYcRRLRJctpRE6YqvLM8khCfOpq4bFsIKWFlPhBoI0BOxEfbv3
ouGvQ2q2p7kvK2mHHV/R6HBafe6C6K7vxzFeBTqnjuiFtHawL9ybjzX8mVPqwuQAWQC6ozqzT5Yd
OB/RznFarukjHUCIv44SZarK45Bu34PkEOX1yXWi+3agsy8lTyizvujTSm43a/lj3IagOiJW0xmB
kiQMA2/cMcPAVHwd6KnG2OsREFU76UoQqXuv6LmzbDf7s482sURc2hCZxnjq4+phkIulAl5zNII4
uTVv2PRem/ZDc1S11Uy6Cngt6ia32wqvT9zndDyl48EZVDcu+7ctVpxwUXb1djPn0EvjbPh830g0
a6mi06Zi4BMnK4zPBGHkEHbzr9R9MAlW0WmeR7lHagRSz4iH8VP5iHY3PEYFpTlGbVBcWGKS17Pk
iX3EcqHJflXiQ8A/gUkzx93hAXC4dleGO9z1+mD59j9oNG8pnLTEa0+duSZyK5ybWxr1QUahsxDF
K7d8x7q5GL3yn6FZ7VcHFqIbV3HIaRvcgUsbb82fuHNmf903PF0CpMLMWMdT4TO+3URCL8ZpvGBD
f7G+OIEX2Kfush2xlOoiioo78wU6db2sxKpe6MU6mdfiAunT0xLZWNv56FypmSYVduZSxzT9CU9Z
pie/vhlHOgnaeVK283qsICjjYeDcD7zXLRrD7ZpGLSAMr6DrOOXJEe5PV0z7Z9N/s98VfS6qaqkQ
11/XUxOZVzQ7vZJX77pct5eDVd83n3eKISoAzaWdDdW6/RnP3j+L4Z/cZ/diROU5i/LHXMFSdlQv
7S05ZnhIKpN6DuWRqITWlJQt1fLluC0bBi6qQJy8f6Bt2+vw9w7ArC4PJgSW4snTutDUFHhKQy9L
dhFHd/2aWK/CzzJ7gHLrSuDJBCRi18q4usvBjOtmRsWfcbGuuTHx6UYp839k++WOgXzP8E7gh+rl
pXRWY/45SwHeTNnx7pNfl3PZh3bVGSb4Li1efRqNmpj84MCg+VgVsCZ5ynrwLcjblg5/jAX/OBnl
9zo7qlBpP1jZkCGTJX0waMOQd1TRjrgzPpuv9OPeqcTDR1R2sNOpeDV3HYZ+9IHRBPt1WLHfUu/X
Y46oAtRKaQugZkDVBV04OOKG3W46Qd0CwIYsOuqF1QUvFZ/GvdQe2w4XI/OvTYTZtTl7MXrr8j/I
q4MavR8dBRZN+P3nBd7ErrWC9GjeFMatsp/K5qNjng7maXe6dwLWP+v/ZmCIYZW0k5inJTHPzkle
vScRpZin/JQfFM53k3nvEYq/9yNFc4jR4WJq7OOFziRAPyI4ClnoV/ZJOkfX87o5UnZyH8LN+cSk
vM1bWt6sAWgFg6SPFahUgJplrblrcHwE69E4MxbhnLkHa6B5bxWaVjWjK5eKDLcaxF2EQSE3Hw7i
liZKqIA0qMWwFEzIw00MUCH6Qcffpv4gY9dFCBWU1jcrzXwwXtz8JuhiO8qA5KFftlfr3EYk6g+A
prrJ2b/sjX3OOAmbc4t599dfq/9nyo96tnUD77+/GZitBR86iN/c7Lznl9ycJKjGm+Wx8KzizsBY
txU8NeWt6r9MjATWEG2+fHBwZZuuxkZ081qNOHe8rnPcNTeRRvfjgc5gFF/tqlXYPizy1qJ9wShC
y/urfkQLGsHeUPzTEmsj6rodb7N/dXsaDWJ9yINMFV/m5uOwdmU93vjWRoMlTnbziDAG9aEJ828z
EeXKamJT64b9NbTbIsqHIyXN9y0QV3r/Hrppx434juxv6VCl6wU8L/XTxkdiPzgrama9dqOE4jBw
7MIPbAKFvENxY83GZ6owMT+dl3rdcOJ1+zj1Tj4K4Bxw+fnnaH9faBk0zclOn9pphUhG3B8SQmma
tk0VNZbZDNDzqhxuuVy+V+QLiBxOs1/GrWPeZtJd6roPHVZ+T13rLAgILxcaWTX5zFDQC3tBPoKp
JHzEVUwVZca6lMmx5+PNZ1doLdjNzXMPblp0lqE6eOvajQUSsxsxn1YONO75/ivrxlW8e0q3ilUZ
dhqxiT4sGKnRCOo9cJBm6KBQPGWkptdljNCrW/rjL8s1ymvbu+XP+6/+3i3zPrriLKSU+dqZYxU3
7Cft/atJ06h30BbdlBHpuo9jcbQxvJeu7E9S3MbbirQr0CkZF55vhzI16Q9GOvuDX1huWKd+E9XG
kh2oLLwXb/eH7b+/2YUGYAmywoOK80iNv/q5ts6uy+MVjeUPZAD7A3ZTePMAGyx1vNgwb9bEvjB/
evGZEbtzFd1flvcsah9eOYp2pYn2dGtoYsjnNoEjGhAoLI9pAWN0xQ9Sr196U6Y8nuwy9mYw4GfN
mXtHCpC6yVfcAXfPi+eIoozn3kLFvrziLikc+Hp9bG6U/a6t/M6jdl/GxtCRAHRwTrj53mOGo0Ky
WrKMC4ciezxP/bmHbhloCS/bsDywd2BdVVxWl65LRwdexumWgbLROy88eyBu7kMrnszBpMUGpyxj
YQznarC/9msW5M5Ro7tmUVVNWGEUhWy8qoTBtxeysae528JpOjJ43fD772/8Sfjm0OEgv5sjC9up
upTQYZcPZTL75CjuulJzI93oosGDp9nJp5DznDl7hAUJo6s8RX1v5mD7MdrYlZ9xbzYdEdC/V1je
x1XeWuCKxxDQl4oLg50s89lwzICWMmxkfrFLGiCFCnhmPRZz/qOJWVOzLwfSx82U4ZZs+Gz3R1gm
TThTsSegoHCn1k372O4xNFov+SGKV2M4qhIm2eoF8tl+Hw+LJaBdJfgfIPrug3LbhoMdWLNzqRgT
lAXZPHkZlmH66jLjg0erU52OAWVdzPzDzoc9+qrneay2ijJxvXSRNnPbGIJ0HZox27AOyTfn/0EP
6el+9NR8jIo2GQjZqDvJIV6m6dJYW1Jcsni1R6CUq4NHaFZbBZ0I6ciZpPYQT9YUpvb8ajXDQXjW
Da0kEbMnDJm7rI0rG9CQoQrs+eCl3z1379O/G9ibCARUdV+uBEOP62nvbMlOUzDkIf/WxzsJhn/A
3vUuBcD+nP3T3jxnrTY3rzwPy5xA6+E8Xmwemp/oS3OdT2DcCLKPPBmvQ1Q9P1IN3J+oJBM1L33i
dXgidY1w9CEELA8S6ndr//vQSibh9Klc+IKhc7T/2U88SqP06l+WzyQ60hHRLbmSTSx8HgvHxiMK
/4McX4ziIGnXBFeVRGeoPBBmSoz7v87Lvdl877w8AhfppkZFnjS0xgPAhR3nT3M0xf3F/eR9NKIh
fHhqVMRJ242Uplba4pYUtMkfTH5Ug9pTqXdCkYoxqdIaJBuVM8R+4wRr59ymKruC/DDIexIAqxN5
9haU7Z/MPcJ8ac4hKvpkMvphGCGDFnflHPriBtmyswdAR+GCfoP8WQxHVJGaZXcUN88N8CJlDfiq
qFHdRj8N82KnKLHDtORhZnxv6yYEV9BBUqa1AsXbu6qyRptgiWZwodlRe1mXoHz63yUistf7MV33
TYqDW5XppBPBcvXLdPG26VQDKiN8GvYcfIzbr1LYsWE/UrqBz6vspEPGK0BESBtbLNrYWcwHDvlu
O+M+sOLpHXMa0C9nXWy8smCL5gmIM/9UhO3TGtVgc7PDOmouPNivGtzo/tS9S7S3P1Q5TThzR+cW
VeIYktFB2f21uq9eMaFvzggmMj4t8rPlXHmW/bj/PI2dqwASiLWu0sHdUlwN+YmQZ25+TTsWrdsL
zV6s7IjwSrPLq3gSE6B6RzjQnpHWcGU5eXLQgdB5kFI3PoPj+oh9XmfeKpPa1A3Tkhd+G6+45gAa
8ZJP/5j3fsEMbpP7c6b7GGXTJ15t58BtgGIOUjFkmAO5bWHJwXDdj2Cecx7LLVTYiZwmaFeX/hC7
lYhybAzMKOL7X6DZw1TkSQrxvCIdserlSC/z2n0AIO7Aa3RDK77vQKpHeA7s1zbb3wEj/l418uCt
NWFFBZ50bT6KpevG2CmckDZ/t/363EFiw7R+s5pXcKqhYnN0YWZpsl+VGalwsooPpQvnhzrTWgTd
bLveyR3L0f9SNMRl6E3Ix5Z/cs1OVq8rsH3Dj2ymVf1tG8qmfZVrWoEhvAYNcwF1OdYW5kcI27rW
51mOaFYKfDt1bDQSQeN2Q//K7FELnKA8r4sAUEAr+2RwYjaRnVudUx6Yrm51lOjipqyZaJ9OcTNm
t9SBtnF7lLDuG9Y7e7QKhHELfyb1TKd4y9cTmqVCYiNMkkfa6RAXVfhLJU1qtgve3JoRjOvptPjZ
YyarYl66qjY3cyFT7C9+lOVg7JzKg4RUM98qwRJK/RPNSneK27U4dalxLnzrYCvXDa0kDqa1pqZJ
GN6aoijv8HBOj4QLdUu5P/LNkQDphoAIHJZyTZeIQ4isdUD3dkjJqhteCRHgPkThptstJctvqFmC
UiZ/7gGTfSi4/ePRb97encfF4mkrYkjAXCpnuZh2F90feo/w79m4khGMY21ndW0KVBKX71NrBOAC
exJz/bUejijZdJOjeOiy9RlqQ3h7I11OuTXGboadTBw1YGiGVwEupikXF8gfEaeVlwVrOTyvUkZL
21qPzb4KWKFI87Jxc7C4FolQhoo35H73Z1+z76qsSlykPIcKyRSXRR6u1nzOBQvsgZ7zjoXMzA5w
DLopUrb3dHItWThMxMO6RT3Ftg6SH58cKc1pbEhFrNQmyje5W8yxO/TPYIeMarOMpSzCyju6ONaE
BhWuYqbjSLusnGOz5ZHk4tIQ62ANdJOj+G5prs3CzHzey/TBTLZfnT2HllG93l9i3Zvvu/Eb312L
zqB9w+fYrzmq6OmTS4/6OnVvrvhuzqQ7pqUvYll4sVNOAUUL0mhWB7cAOuNU/FYUreWA2VDEpHWG
W7dU5jnz2R8zn9ooR9ttmHbpIyBN7IUqSKUfytp2dzqxmbAfrtGsYTNu9MCBNfOkwlRgkdAD34SI
Mw6KKQLMVrmEqeFf7q+wxvxVqAow5c6Yb/syjL0FFdMxsTpjCypKr5t/dDmge4jiwllmLebk5yJG
svNBOiC5KZoX2djBcKj5rpum/fc3lrosUCcuzErEyBGfTOmFtd+/rIeU0BpHMPbf3wxvsw03nqaF
VXBzB8nhyqKSgxTq/iLoRle8uNloXXorQYjb2qSo3d/a4SFIzG6cigsPtm1v8+CImG3NRzZb4HS1
wI06vdx/dd28K248ONLpWLpHZ+GcDOKcWiJPtHswi1XBK/bqFy0d5zk2mto9Lc2wCzdX/MmYt6OG
nPcn31BRLGRxbFpbkBKXbKiDHIDCavX/emR2DBXGUoFBpE4ZZgcsbpfR866jja2S1KfHht+D3xur
BI24UzcrnNe0+dna+GuZb0Fqdgd1vvfX1lDlORegZAZIaIq46JC5ieK5Bc26sLNvj739/tg3b7+Y
Vg0+UqQkHa08sADTqSx5HTh9yS0aiBWp3RHmR/clivs6JOcQsQZoa8tJTAwrqd3xDFWAg3V4P74Z
KiZlsJvCd3sQuDvTenWyPNjs8WUYvs3OkeSbppJi+IobU2FyT5bbFEsUQOfNfEpT+alOvR/TRiDx
yzF7/IzyVejmeTDiYuL+GumcQ3Fvt2dyYLaBo0e9PS/m/Mk0j8o275e6DFW9c4RISbWMEkODjb5Z
XtayCiazCHNThqXDgnk52p81q68SHI2T16xOiRx4mIxvTUufhdnEhB7VCDWrryJwjK40Uhew59jg
+cs41x83AeJYd+0D95B/WLMOKg4HV3Jbs5J1PwK2N1t2t2yW0f0l1s2Osjnj2FpX1oYQ6431yelF
wBb7OcvKgwst3Zvvj33j5bObVhXpYUG+kT/l+facL/QgPumG3n9/M/SUo2xTMFhQS8HV125n3pUH
k6IbWtmRu0nkRjmKOYZo7IcWLUURK0B9cX/GdQaj+LJo0X2TD8WCCmJ62UrKo20EB/2wfK9d//v9
Z7yf/xqe4rg2KKYaj49zvFT1j8nu/6DVJ89wzkVOnhvryId1tqNk2XLLzWyTC84H1vpCcyPehvbi
zuJ0/yM0w6toGzQFT8KV9gxnza7DJk+pIS7+4eHp/QKmoaJtkNKxpu5gP2VhXuzh2c9/A1I2qEc/
MHx5GruPje8frLnuU5StuvHZCCVZ7EC5yE89L55q5++y2g5OO7rRFR82PF4SvjpzzNHUIbM5MNr8
yR/ZwTpojEnlQ0qLrRQlgTHJpYVgiX+zchA7+v4VPEmvR8Uc3Tco3uyBwXdxU8ShdsmSTC5nqNx9
BynM631behfDii2LKS6dU/y47IFoc3jgz8tXe7ATp3RvY15Aod3mAW/LmykAK13IhfgEeb40X8q+
ua3Qtu+nmKfdwYRqwgtTIsC01nbvNAjnvpTPrS8/COeoMVE3tOL4hTQzwxyRi/S9N1y5lF8roz4C
aerWSPF3tDMY8zDs/j5YJ0i6JSWxXrfZ/uP+GmkCo8qaNFsjMRlnyPZZGpKSnyT2pjBP15sDnr+D
lEaTd6jESYBPm7bYDCRrMxi6R3ly0nFA6rScBrKcIEvx7LtQ/bn/RZoJU8mTZrfNqtWDUS/cFV96
UskzoI8LTAmND489QvH9qe1732MEkcXrX9N0/JKi7TyrjzpFNfb0H/DaVrklXQbUxxDrA1Gs26Vo
8+7B+VGc3mxL5oDlUsZ9Wz3L3DlNPH2S7tGdnW76FZ9fBjb7nGB40lnntGhvvuXHTXOUgOiGV9zY
2tj/+1qWnQ3zs1+E6XhwrtZNu+rGY+PImvQyLi0RmLz8JYbpqIFe99qqF1cF1Kcm7EUOhMqM1bik
5RgSgFnvG6Tm1VWgWtqZlSmLUcZzl1/bxv9hiPToIKcbe3fqNykfaW1Z2hY2OnO0zL9FgXxg2rz2
9/tvrpkYFZnmmZXBVo58Azd8YdcMYM/cAqPcHssBVEqk1mS5P7vlEpuU/265o5F0jvhuz4X5WBqg
YtS2Dt1xWSdk7Fcgo8xnyBCtfJ5wpK6O0B0aQISh4tMghsYtXnYSicwSkNkMcX2KW9U+9Kxf3AVG
ou8hDctiezoi79CtueLEDXSSCS4yZewW/hTgqI3EKWePRU8VoTYTMDMUxiDjqiA4ezYrSBgzMFYQ
xuyDDUeTZqpMSQ6dZ6egBtL9prl4vhPgCsYPoeB7megWisq5rWwEP9ZmHpFVa/ZRFbs25TXcriNL
7PVlgAa4CPoUt6aKPH5wJ6NZEhW8ZoE2p2lAwBN3ad8FIKUDZz2lj913GipurbGLyZgzLuOWrWtg
ZKILCuF0Z47r64OLYF09RYWwLRUOQuW6YN3XAX1EUzg7P7m5nfwJFSjqnaR4aq2vUA4JCvnn/eii
WRUVwzYaEru0J0XcZ9vo/LZykuKaWHqMbh9cMZn+bV2YNX69/zTNEqlwlVpAl7ixmjU2Kvd3c/G6
cGHLkUKixqRVwArpuV1zaMzGYzNEVvadiSW0RihuFOj/qr4WUG6eYN/3v0QXclQClX52pF9lvhHb
7hiwFNjXYrjm5RhsaBzBRXFgAbRv0z6S6Ie7/0zNWqnYlnrF1Bm1Nce0aizrZQWdXfp34UPb7VyK
uutYwEmFLvTHtkwVrAEtoG5hxmDH5ZyR8bpObl0nTC7iILHWGIOKaiyyzTCWacaWnPKAGE1EzKPo
pht6//3NjuyVFJpJsl/j0jCwFIBPzmto+nl+dAH2rrILzmgqk1XjSpeDI0PG0JWElEjIPS8qFv9k
WUD95d+EC9ZFrIsEgrEpk3H9M82N707anXMQv4MRtZ3lwTJpzF6FNuYVmB7szJKxQ5agzXmSO0XI
a5Cml99JXgRtW4a5ZI+lCyreUTbW5HHXlvHqFXlg5FkWQroeOuw2nnjfzDWodkOFN5KUUqh9T2vs
1ezDIp2ob/2wK2liAanHMudqle3T6P8styXgixFWlnewK+qWVYU6omfNRFukRAwZf1blR1zrDEE2
fIKsceC7dmDM/Mqb4dQAulT6btRtIjDYx4z9NIvPJE3tU1o5BzVKzbqqcMgCOu2AwGCmAZQNOG+C
vuyiqi5D38+iEWQ+OWQoh0cr3yoqsnI7C6DSbo1dtNHS5jtzUYBI3cBwyidZsMDzjsjadB+2h7c3
ztktZF5NZ1zjPq/RJfS7TfOLOS4hScHaaK1BYfwE++rBir4bCUxbhYSJjBbELl0vaQaaXbJpMC6t
1Q8Pjr7Xpt58SuuMAMqB5yrxs+rjOjUgmUSO9uDgyjxhF8sKf2tpMlW1OK+Z/8NexVFh692CA+Zl
P228eXPhQwB0gnxgQqviOhKOrdELS/SuOdDbYZ13tgvz031/3of8DyAKj1KCsV10tKSih9LLUp7S
yQihuggLMx+cJvvfX2ISi0haEjfprJEHNff7CzX8h24z8fLWv0cfmt41wR1Dk9l1p8ip+y+pldcX
K/v62OQoR+rcGIVPekxO6zQRRBJONU55ReEfxFKd+Sun6mxKhdnbHNyCBfu7zqoftEi/PfTmKkps
4tzrBqwtMNP0xMWrR8eL1XkHL64xGhUi1swe4axraOJOBoCvXvZnCS2VFg0wBw/QzIwKFPPcFCgr
l/tJs7o0aCpSh362/nl/bnSDK647VNY6ASTjJ2CTi9LNvQj2EDLARPvSvw2Segy1wrrG0Ib/bTCA
DiDtI1oXDGPvn/MmKOD0L+Zszf0EjTR12DLwfojtqEHn3bCPwRU/pYYc3Tav/KQdu+9FB+qPFqrx
pZn95rM5sFrg6Bh0zf32sbigshkV6JufWq/1k9nevmVgcA0oUA8Hg+vMU3Fbi/MK6tMTTRYUbk+V
TY0Q2IDm5BXDEafEbivvhM1/Dh5vFmNr3aHN7bX5ODZsdX9smUPsi2ttjukFU+ajfTeAMZDx832T
1XyRihfLutzFmSanyVijjcRfxXYSdvOjouLBD1JBY21lzQulpp2gvZ5H0INxzzhMQG5mahgu2Zf2
oOCkcT4VPea5TdfZXCKkskE2lxTJ2naVDXEeueE1bZXsKO3LCYdydJVXefs0SfZEyFG41qy5Kr1n
0bL3clhTAjYsO2jnkaNXREwJI/JPe26MR7pG8AWKnwueGqm3ZG4yZ2gdzekQLOBzPHAN3fTb/w4i
RWlNJasNOzGyMo/tcfCeDMzU6b6Z7pnVO16hIsfkNFbtKAY/qfz8K3TWQmMzToVZPk1zdqLleL7/
mPeP95gixcFLa68ljOBUkGwEtM6Myv4DhVZGSsEdg867zACZOAIw2BHvP1E3bcpO3bvCswvm2cnW
DD9dmrsBc6C6+Mjg/xHdc3MAcEQvy9jMi69bBZxytebzweD/FAT+uyb/kderTZZaBWE8tjo0QG7r
GUw4AVptzla2fTdSeeXO+LvXQFmVOcEgxgC03WhZqUOIcIaZ+FJM1UlI74lQlCK7OeRADDFr+lRl
ddTPWzQ0a5C6Es0w0Jdl+ZUuW0iH7CBcvB/4/iPeV+Agj1tjTLyY+XAGg591IuNEg6zhR3Bu3SOU
dMDlRjrSpvOTSXh/oeD11BH7OpdHAel9n/ivTl9vy9rpc5Ygl4zteQnqjAPwsJ1A6f/TNNgjtz/m
f1T6pGgILtxdO5FZ0YSuP6A9aRHrgcfp5kgJGx0HCeC8MMyR9WlOHdCAzFniTOzoqKYZXwUrpZtF
UylSN0GD0LmVRgBxuTORR1wgmoBhqVRBorM9JDjInVoj83I3RIwajC6Qbk53NcvGs5fPo1Wl3Qfa
9Fb79+x1Vh2mZrHVY5Q2dCEHVWTdh+6/v8kbbLpZTWZXTlLILnHRaRHIOm/DwRTRQ8FEpRGionOy
ZkYIXjZpgufHAU6lLqqD7UP3+oodoN0fhe/MYziwI7Yy4GsG4vwhm6PK3ftbrKXyCOFySNRVR2iy
LUQEjbN851n14q1rH7bOUbeY7iOU3YOJnENUEGvQWvUSeiz/hEtZGfnZEXuX7gHKbpGlXZnPTsYS
t8MsWUv9K8sg8Qze5IfWWAU5+ZY0SV8ZfoI2gp81asxhAYLTg8E18UqFOHXEW1wT8LUE0PBQUuc6
WcYHJpvr6O1H7OZIKF4zSSq7UF7IZaBl5yRDNUad24YWrlV8tH/fnyPd8EpUT72xK9fM9JOs7uJ6
mM5G3SZzO8T3h9fN0v7YN37MG9rLEWE4kab90a/Nz5mwPtDJvVp2GpQFLjrvP+f9xMNSaYbMBqya
abr4SV2DStaX6BQBr97rY4Mr3syyEqC1bGSJ8AwSTYVEyVZImNbBy2u8WcUsLXbmlugk85M+nS/d
7AZ2116zxY0G/uDGwRRfdjzPG8DfifJV52do5tsg5ZteqoYcHCfer8RZTHFlO8/GvdjtJ53sw2os
9/TyunRGlJIpMmzw8K7Wr4dWQ4Uy4YKg6OyhdxJaFuTUeYMfdNT7fn9wzVKoEKayrlpbNAgZzN7O
qb+Gwukjy3TOrX3UcK3xOBW41E/EnQGeoYnnlde8L0N3bk+8+vP+B2gcQRV+G+ZiMCgp3CQVqBps
05a+FA1K+/dH17274s7mPJOG2ihTlkva36jcppc0z9zb3NX+AVJEtwL7h72JGH7NHDfbAxLhaej3
5Z+LSJNGrJE50COaa90zFId2G9DzLxT10I5DfNIeaxqtXt2BhQLabJU3lpfHpsv697dwy3DmoXNh
qitUrqOiRgfDs581qFJTKib3wPk0a65iBobWniu/8Wgi3a81Q/neLsKHPkDFC4wrIXRpYKvTaF2E
90JGGm/lUf1JswwqUqBbVq8lXeElfDU/+HyFLB5UqPw6YvZRF6duavZHv7Em3sySsmVlCTgNmnAu
Uytw6yM+RI03qHe/S49AIbjpJa3n7TDzbRrbwEuZPyf5+GAPm2mpRGuVKEur7zI76RevGCMGvDCu
CCSDXM1Dq6zSrA1ss3nrIcVw3Y4GawNoyCDBr51ny1GhWjNVKnKNzWnVpYLYCbdxBp5m+9NsejIc
vf7L/W/QLLTKrsaLouXU379BZJUIcmm6SYa2wiPgj278PcF5Y0je3FRs6xcnSd3Z+DbZ7pCYhXvE
jaQbXTFTXJPKCjqRLOlwnQji4cbFxffR1ZXGzVTsml2bdAXVu5fYlvy8deMfuIUOW5H+1lnzA6Tm
zLRU6Jph5n4hcpMmZWombJ2T0lgPkiPd1CixWoI2Le/7hSVWXwcFsom5LQ+KJrqh1fBcTClZSyRF
PW7GLXBe+eK3+9aom3Il3QL5SVZJirBT1nzAvUwV28z6IuvtpzePBxOje4aSclliK21nsXC55OR/
WBa52nb3VAGTaKCydP8zNF7r7BP3xuirvBJkQqEtySq0vhVXt5sCix0c8TWzr4JPqD3Pls97L0nZ
+CH1JQlnmy3R/TfXDa4srdw6U+RgaEhIurrRwnBTY82H1WHNqUbFj0B0ipC1wLxI+9MIQR/7IuQP
LLI1/3rs9ZW1XZvaYsgQaFKZ/hd7AN/+nG5HSiuauVHhIXM6lT0n/8fZlTTHjTPLX8QIbiCJK5u9
qWXJlmyP7QvD4/GAC0BwA7df/5Jz0gcLzXg89KUPAFiowlLIyoRtxq49LFX14IIx+P64DT6pwz1C
Kw1TWoQAuaiqYbHl1eTR40MWi7ovjoU9DxueafoGbTkGtI8XM7PDB+oCKFtyTDKebrf83pQH01XW
3NxFHXcxRw/uYqtkcMclSfM0j4XjzCDJIyxZBnAYCaficTqF8lTW3bDhuiYbrsH4Jug6F4UAHNVZ
eMMi2UuaSSTeFitMisXqY1m6W6JLpn5W077px10kq5YW4Vy4cxUrll9QCYlk0lwefbJsLFKmedJW
b1Sc0rJVYYSNgefJ0IBDrK+zjauCqXEtyF2/tyOSVf7DnLf9I7EW6sa+4wNpdN+bDcufzow1W1FX
Ragtf7AL96XqoyMn80OdytP95k3D14J8BEBimoc6fLC511wZasKTDljIXY3ruEde+iTvgYp/QO7u
Q9nYMulD8HXfb9xgGB2PhI0GZVa+QEKkVz89YR1ZwG6EzS/7mteCG1VjnSQFUA025We3L+KOOq+Z
V+/b9nWqKkKqpWzyMXrg5QIBpYVAnU1CGuT+4A1hpWOSZJRBTzVHsijMmBfXafRjyMlrX/PPIvA2
nj5NfWihWwoiZQMx74calopB8XIJu7Y+NJU8kdrbMJNpEdRV2TpoNtB5WPEfkvhP4D3/IKq2P/pI
h60pHRJPFeWHrv4upq8uEI07DahFNZjU5yIvrehhcXvAKz4sWfYC7Yg47ff2oJ3OOABQ/uAAxLEQ
93db2hchpyymdvfUDeOG9UxTpAV3upQZyyqGl6Cm+jym+UNOwAXJxkRx63Tf0wzrh45diiLBpjLE
8iTwDFd9k8r6tq/h6H93hmgY0xLDp1hXHY5qnRRKj8zaU+DguDpkCTCDChAKLExhGzrx4Fnf3JFt
3dIMC5Muv+amc9HUNmhY/CGznvLZnh66wsmTcK7bZJ9xtO1ZOd7k0RrxLVqJhNRERM/ikUzDTuNr
sU2iAiVGSxA+ZH33s20CG68LaYrH+n3D9/53bsNp5oMDWpyXcUEimOHBPiay3wL3m+yvxS6vuO/1
YqHIhThPoZP+ahYKaFd0vj94w7n7v5KTN0eWCMpfQbqureXgkpgV1YkH/eOQL/9YKT2mausIZoos
LXjbbAmdocPOPI7lD/p7kmpjcg320fFJfujOw5K1ePFCVb9Pik9NKR9KuXNF0MFJOKYMIOai5CF0
fBX7Y9keo3HZ+YagQ5Isv154x5GkqAaaeGF/ccV0gWDKvhyCjkjy+85qfZwVH2xU9p7LYKiuFVPV
x/uuY1iPdVBSZ2d88QZg3eymuVDpJIMdfRzLnwQX5/s9mOZWC1wGrQJSqxYo1bB/cZY57iz1CcWa
+w6jugBbNVRD0Cm8pFmB9cF100Ofg4M3azZG/269wqoLpvl8wYIJpfsMkmNXUH4kADkn0WPw7J/a
Myg6NsoB3rMROtH5YlSA+p6ohYKXBPdrZSd4RIvbPVjJtfHof5c2TnvHyQNYpQIHGsRxI4jUbVb2
vrckrI1rZ9Iw9CX3QuiDRWFC67O/hfN7b0lb21399c2SNo0h9yUIUW4+YDvTIwCekQOKtflWFX//
//1y7WGdizc9dE1aDs4Is5Dq+0SnA/hZrejf+22brKL5/Nz5XT2DPukm3GdIvh3LzcONSZBNF2JS
5dy7tQMZZeibqeOSZAf2wzr4MV8O3gE8d0m6sSOafFLbs2oRCbz7rFBe/0V2UTxx4Cy/3LePqW3t
pLkE9VJlAsrA0P1ACc5TBRnoOXi537jJ+FrE0hRk+rWHgdv0EGBSt4LU0K4Om3D6TM5WjkE7o/0w
+PIpG7sNW7+3CsMX/wBNZKEK/EhC8zzlMcMGGAfe/BHSKImS1tZzumn8WqgSauUQe6ygNu88DuSc
zzs2qHXwWqjSoSAiWAXQe/ohJGff3tiaDE6ic8AMbOrbpYOn11N5KH6R7re1xTP3bjHuOmYtQJtF
hgXP0LZ/BvV2fZou9jWIUVr+CcjPZJcf6vQvy7IQWbfdchtKGXe9OJRy47hkWgR0ZEThS5GxASb3
2HFI1kUAGfTEj0UGxRaR4GC/8xu0QMV22JAxxTcsvTy1ICTGO8nxvnlM06uF6ZSCI6/kLcLJ606E
jEWce+1jJYLP99tfp1IHrmKKdTyECBixajYvt65vLk0uH5dpD73b2rS2o7rNWHc+QdN52sRW9222
g3jZ8k3TuLUwbfIO4lGW3dxER1C8oixwGzw6VFC5Ea8Gw+tQCDCSQ/KhDrpbph5o8zrPT+2miqqp
7fX/N5sqG3IogwFVDeHJiwiepuUDbuD75nO115umw8nq+Dyl3Y33ovkwpaL6vTjpHmKVdUq1+19J
pmxhYYuBg6GEY1pH+pyq076ha1spdUcqGxuNF+NfhJyDciPRazgk6S/gA7I1AW5K3c1bxtH53oOB
n1+nlKbhcUnnBSXroUXLS4diqy2Ivsk7taiFVhTppOy6GyCVnntF37tMpD+EDzgwuTiMdbc2Ok/V
1e+Sfe1qoQq+C59DcmS9EpDHVniPVb71XmTwdZ27haN60BMSih+l86lCSdWAXEq/0x915pa2zFIw
28EeCz/V9IY8X77F7Gk4bOjv3q03FlCskO2tbcbYcX8GUR87yLFnG1lY0+aqv3oPyFOHvQz5Zeia
pG4exhwVqPWrmF5tpFVSK4jL2Uu84TI79dd906yFr0iZaIsMXUaSfLJcaOHNTr6lmWEymBa+oPOe
fD+P+GVMP5ZzIpEgIuOXdPy1b+zaHiuGphuaHs0Tq/3p8u6RyPF8v2njVGjhOmfQnLcF4ZeidK9F
CKiP78aWf5mi760SMbfosbFxhUi/UG8DdWUICx11FTpkiLocU5EPv2qrOc7zqwrExkOqqXEtnJfW
ljJt0DgSICo/VPZ3f0+pMXYAHXUlCNR2wpLyFS9wFnn7gLeQ+P40GNZpnYdlBoXqWAZoWqYfQ/WA
VGASilte/vRB33C/C5Nh1v/f7I6+xOOAAn/6xaPPeGd2ytdRbZzDDUu+jnZgqedFkBbhl2aJK5rM
Ww8ppna1mG1axbMmRLvIX56iuT5PbE+dwTqXWsTigaFWPkHToIUavIsAUnIrnWUatRatdKZTTUXK
gdSeE5yN4x7KDffn0NS0FqygveunxsWofRbEbsGgnvHvrpZ1aEME8K4F6jV+CVrxKNfj0yD2DVqH
Nti5CNQyZeLCvX9XLlYu5uT+oA0urZNW+AFHYZtjYRLdr2BjZe4qV/LpftsGU+tAhsoNoB0si+6W
Z4BP4Vwg48LLT/sa12JReQGTC8SfLnWei0M3UfCJdFuCo6aEpM6ElKez8jzOkRk7z0cA1s7sy/h9
OIyJm8yXqtgwvslAenA2edDSIBcQeY/i3HGBtdg6N9H3L2Y601HkskHKthCX7og3uuNwmR6ss3sh
G1vEfwXt71z8dHgCSsCcGkVyaH8++A842MTqLM7s7L/av+jZTfJTd7k/0SYP1QJ2gQa13/gCNyke
/jP37Ny748dlIBuhZWhexyo0nW2rQWIOuPePIy8N/VntYRDHAqkjFVCzCwqYDDmy2jqJ8dg3f0sk
QV/um8Ww3elyWn6pUqcKcDWAzOvXugaLzmjFwmof1OQ8jv0Wn4/BRXW8QjHKKqhCnL9tHyJqqOJd
1Fbu03Di08EKtm0vg1BoGkeCcz74B8JBQ0yc2zR+32ej9aPe7NcZU3NYl7iXtM7fU50d+jKLe/fG
3CGOQJdzvxPTWqFDFQYVlU6I8+WtbKHgLI7FiR79z348Hb1jedpKEplOmTqPSmRxwPIGfIxbH9Kz
OqNYG+/5h+nIj/lpC5dlmm5t42V1N0OVCWEdZXiC4dMldPMdkMs1GrQ4tlIor3eqEkhZ3Nz0pfI2
LrUGN9KRCAPPIJfh4FnHWrIDjWLuhLFFn6ottWODSXQeFXcacrd1hbg4lYw9GB8kwxuuY2p6je03
/uk4ZQUgloS1w2TMz+FWQbZhbdCRCLIox4mG674ylM+j1yVN8y1yj93on0Lr9323N41d2389cJ+Q
GgTlF9HIg/JAsQ3y8H1Nr12+MYs7ExSt+mV58QcBEcJHK9xa7NcbzDu7ls6gYo85aOY5Hlmy+XUE
/qrs+DkLv4seIu/RcSZbMoqmfrSjMZdOYJPJd24hQD5l1xytvMFrg/VhavlhtMKDXf7cZystYEnV
U49annOzuPO5T4siKfJwixXWNMdayHoDCBz8nhaXxvMO1CWQX802DhCGpnUwwigWCEuDNesyt+2h
ncrT7G+BZAwLgg5EmIfQ63kYlJdxntQDK/r5k4zAZ5o57nBsp06ed5lehyT0kEdKOUjFL3U2nMrR
eXTdrUuKIYB1OEJIhsKSY1BcVCOeIzycxjyffjTewSoYqDLzX/e/wOCmOi7BG8I+ArTbvdGgR/zK
k2s/e+Wwovo+k8COsVon93syTff6/5uQTqlcvMmnGRbR8fNYh3PiTssWVNb0Gd7/Nl63AdgZRZRd
AOh/SaOmgFBbeUDxr3MIFPCCtXBerFBc9n2KFttt4YY0jdLsAuHCOg6acDiXi+9tGMrkvFo81yAV
rgJrxUODfifq+SEdi798Gh2lM+8MPS2q3alorXoGC0hJsjT2SPUwKbFFrmU4pvyhuwUEZZ5OU5Bd
kHgo42ESH50pA62mZ8VR231F0QWNi9bv4jqqErt0v/X+Fr0GfXd1/0OWy/Kmig3cZpe86eNV17Me
8Vx6C+oP/sLAYN3GTrSVCnrfoW2qbd0eSVuas5ldMlemL+7YRn9ljdVvQFXe94I/JLpQuBk2oJTG
FOGSFc/FcsxTZ44FLw6831JMMH2CtoNTIbzKKqbs0qcSTCdL5AMH3m+9Cbx/r7KpFvFIf3uKun1+
KbL2Y8ODBPj+z6gv3zg6mZrXYh5iC0Vv2WCiz6T/gpqFZ5dNN7cMNg6Vpua1IJd+GIQylNmla/kT
EqxOPEXFoZgaO76/ipg60OKcVRarSg7zuE7+rJb5uAhym/lWMvT9JfEPFa6gqfO+jYoM+eEldrM2
Xhz3BmKC2OHnheXxoop9E6GjqkLKPGbbRX5xAvEBnN6nqbDKmHh7RNQDauvAqlqGEbOVBz/CBTsO
q8KKabEviWTrwKrSspStCjtHnAGaULNfPN/3Mm7r2KramzIL0gDOLXBIeAA51QSJw+LrLu/RYVUL
m1I8tFMAwlgDafPqU+lnZz/fA+Vcba7FbtGLOVq6HqgtBsGWRn2FjM6n+yM3rGw6sqoRhc+HIHNu
g83ACByJ392ILTqIgoNlpRsnM4P36ww1lPUQHXTRCV6UnntPXNopPVm5dSjJcnGWJS6qfGOlNtz+
/1Dk8pdqSEuoVd/Av/1vw+tP0XQZsvqaj94REvAfqhT01tL5K/VGFLHLbxQXsfumNOTg7EjbyAED
ICIdB+fmWf61wovfPAQfoEYRE/5hsb9EhYwdmX3jJTuBQg66RAfh57G1xaBj2D90qFYPXQprRPL4
NnQMyEFL4moDTal9C6SO1lrAwURKXzrIDrHfoYwg5Dw+OHX9+77xDH74B7MNiHNm7tXOLQ/LfyfS
xlnIljjiTZIHUXK/D8N5RMdsKZxKC2pz3AJ9MhxE7hzmbD57TfU6Mxa7c3Ptef7kD1vnYMOeomO5
Sn9mZeM5KFyxvsg8PEbFl7zahxW1dTCXHP2+6UFPcRvoc4NSvQZXzXL8Opb/ki2wqMmhtD299W23
oiuuJRDnqfwg233LgQ7kSn3bcrI1RHsokYFsI/jQkgroP7GUcYdy2qNXBemjxbvv9+fd9B3a3k6d
rvG9zO9v7Yyad6fwT2A3tTb22/evhrZOdqPA/BNl4JC/kYAWsS+COMqDp7DOYza5Fz7v3Nd1ZFdQ
DGE7NF5/C52XtoDYz23crNQwGEiHdkH5OpzbGgZawouyb+6WjxoCQGe3Cdx2ysES6Nxm4cijY091
UiAdfoXnkn3Lko7rknPJGiVJf+PkOHjP9nRbso/33cYws7okF0g1QPCKfMtN5H95YsC+Dk4VUEqo
Q0f37b7BOiFvruHY1gNRu+ukhribWRaUfop4cr+Tad7YlExTq8Ww19pzVtRYJmh3HKdvsvnrvnFM
7WoH8naWkePWsHuWybjvQzCKbuGCTU1r4ToE4JEsCzSt3Ads2K27cYcwtattz5ZfTZXNVi9X0dGF
PiTU2zZWNEPTOpBrSYFJK0Gnfltm90LJ/EJde98E6lwmDug7JY6s2ETGvyr6cdgqITENefX6N67H
oqbJ/AXtMvpU9L/dfB8QytZBXMrmIRV55dzSiV6Csv3G++E8zNW1KS2IDHYfUwhCUyt9CkQGSato
q2jF9EHrIvTmg6pK1WFjYbEZoKMdk0A6MbGnz/fd3bAW6OguRusy7GnU33ovi3Gqm/OzHP8aezwi
bmmumbrQIpU0UAd2wDF7K+uPfQd4kvdUsnM7Suh8/XP/K0wm0oKWLrNXNC6+YrB/hZOKyeat09Sy
FrMR4PAVRCpxVAjb71AcP0Sjt2UYw9FQl9mqA8/r8yrsb75LTqRqn+c6hfZ30MQ5cBcb+4ihEx3A
BYJeOdoEH9APtzoFWUUOOZRzo/7dZXmdOyuoIMfMZtrfGpoPB9TL9SgtCTcyoIZtVgdxKVXXbRPB
QM0kY9r6Scu+FUJupCcNp2YdxzU50VK6lnJuTd9/dUIvYVDUG8cmYc5yIu6PAjQ8gbMFOzREgU6j
lS356Cu7c24qtD9ByzoZfPtp6NrXyGtxstojiIkbtQ7vamW+qKxEJEz+r8J/pu3fdrqxzZhuoDqX
DaGFy1XdOLdolkfpyquNBI9HeQLeSABBw29TC3lS34t5Qc+Tt1z6cYu42hCGOgSs9QeogK9rCG4H
/sleHHqmnnrd58NajKMuCiWZNRp3eseOS498d/N66xxnmndtcyZ4IipRoGKdB1BRdupHFeWntY53
+hGF+cZWauhDB4RB+cQH7Tz6qMrqDCWIzosOHvFOQW8l3NnCypnmXweHpdLPIBK9qFvhARjgH7Mk
uhZ/B04sr87RvgCme38+DFkVHSomSi9dcCFXN4CW/ubhj9a2H2sVJaWwDstIrzPS/Pd7MriVDhzL
Bo8Vi0BPfKj+hY7vvynduJoZli5dPk+5YxlOQPzcBNAyRZ4ElB4gh3V/2IY1XQeNDbLzCJSZ1A3V
7Zc+YsPRrfNv6dDEomUbC7vpA7RdG3LDrshsmMb1T4y8pvUnsny7P3xT09puzRRDvj5z1W0I/iEt
4OrlcdmSfDfNqBbLoIFruzpAasLx+gNwaUebWjudRYtk3O1QJkhwIQar1AmJ4nO5q+wZq7aODYvw
gog3XVyXxJBfMg75SBGd2rrdWLkNO52OD4s4uPGQD8VtrPlmp0+Z+BzIL4X66aIAV9yi6eX+vBps
ryPFmgHaVYJPuDrVoVXfuFuNwdVBdm1M9nWwxsObk7AESUqTrZPb83pd5aqvlRd+3tf26qxv2l68
bp7D1UbAD6kDIeEYB669MQEGj9d1teqM2awRGLgc8lu6QLTFXx5RSHG8P3ZT81qsknGUYCSGZ/K6
O8wWuZTTGM/tvndcWweEkSBt8nStuklDyJl2YxKOW0+DppFr4Tq2HamzbkG4tthTGn5OrSHBl2ws
lKbmtZBdvNkbnQkeOdf5Jc/SJwgiXicmP+6yu44II/XEy4nh+cLuou/TBIx33YEJsS2n4ryvh3WL
fOOVlFGrB8QKydAKid0Zj93/LWtbgpSGiNVpargPtuwZihc3SEScl7B49XrQr90f+jrEPyFQto4N
swrfaoeiaG9dE4DSvYuLGT+ovVW9C00TEdtRurEuGKZZF9qqWsVEMSKfm3rpaYDg4+wWl3FKj/e/
xNT8ar03k4BnKwhA+LK/eUF/VJ19mtzqUkfuxj3ENAla9NIIKAmfILyabDwPTf3Bpt7GyA0Hw/9O
cm9G3o4AjFgSwOCexrbtJyLvjt7Un2ckiPxqA29p6kSL4aBu7Khs6/6Wdy9j9ZGmKm5tdnLmKF7Y
1vXJBPf4j7/rzafQCYniEVJeyK2XB6D2PhTEjQf7by/0k7x4wSrywZqXeKBf837rIGo4Z+nYMQm4
SqsqhuXDj27DND7I3LrWU/DUyC28ksG3dAxZNHi0k6O15hfUcWD1sYcosFP3p/uua/AtHTpmSy8F
E7vf3Zg9ByR2ScbZwZuJv8Fz9Z6FQpfqG5tSKOOtBlzJIWobjJcy+sl6ZJG3jlym5rXQaGiHraZG
89RCeRu5BPXj7P+Tbum2vmeddfTaQVSOjM8R4/LaBNDFHQLexantb9wATI1rYVFmZR5kYSmvhYf0
YPZsb1I/mKyi7WoWK7JBVJm8sjS4jG74ca7t2AuneBp3aTq6IMr53yUPChA+hSZffZVQpsHLUtzV
VlLQLVCNwTY61Lkd+0oUEl8wDU1CU+shBCPSfY9/L6Awp/qWlo1hxdx15GKgV2RojzVWVRCXbexq
BtvruxrIiFHEEWLkUvLPHv3UMycZiUgCYFHuf4DJNuuHvVnokOroZpXW9dVvCTsQFkA5ud2q1jFZ
Z+30TeM5tveGLk19VWAyLNojIWDQIv/cH7mpcS1aRaG6Xrotv6opH7ykq5YiTLyeVs1N8nJ2D/e7
MRlIi9qUeaqN5jy9crqcccs+iX7r7eDdXWb1Hi1op8wVLE2z9Bp1xXkaHlKggEI7O89jjZqp9piy
G1iMVJgmfbOlR2X6Hi2ceyua6dyV9dVFbUEYWE98+XnfUoYJ0fcvxxOj01VFeqWZkx4iSInEteXZ
B7r4O67ysJe+fSnl+gPNMfaZvyr6tXQAIM5+3R+9wS763gX18mxyCQfCZZq6mITOpabW531tr+H9
Jg4qiaJPG2IY174CW8Yo878IILD72tYCuEwnlNDkFebT+TDWn8ItxqL3zlmrrVc7vRkzGwUJlhBj
tlgYHZqwPFGVxmMDfutQNZeo29LdMrmNFsf9THqSj/iAJVdJ2vKkwtNw5myRM/53LNdvBuuHaAGc
584IL1zUNUJ9VFp/nUvURoirk2fJWLCXKq0/EvD5+aI9KpRQkIg/dGl+Cpz8UEfZ8f4smT5Si/Ry
4LM3Udpcl7GrYiwjhxmgHHBFbvGvmjrQwjp3BPdm3wLnMaQWQS2TqCx/qIWd3B//+9ERUW2HblnX
Fraa1bUDBXkOSYhM7WGrCN2IapfOqS0d0npZe7VreZh59+ABYhbxYJflIx3RPIEbZAGBenMVVQ4q
H47LIL0ItedEvY5eC21LkdoNIBB0tfw55lUBjIaXjNmeB5a1+XW630ShDY6jwqlYe0URdhLW9Tnj
2Vnl/un+tL5LBrW2r0V5SgrUlQjMawW5GJc+ghkaz2qfqH9j6bNN8kMWVHFXPoX2Q2A9WGqr8vt9
d42oFvRiHvwodTErBVfIVmdHYQ1H8IttuKthZ42oFvRLm/mtQ0h6lVV9ckB7zSnYF8kcB+xMobjA
xKML1Yhqstc78K6lOKJakBcdlS6ObOm1GXicj8EBspIbTZvspYV30UPrYgiq9jpxcq0X9li14wnZ
5x2JH7iBjnb28ODPLBfN1wtIzVM/WSKeqFRsxKBh9dDBzjYExbxu5C2wyABelHQmn4YC9bz3ndhg
Gx3t7IlsSAvWYAGJhoc2yBMASM+uv2Ub0+C1CJ/ZkjUOYcOVtyTu2O9ebl34TQNf/38T3HKI7Mhq
YfUlmy7Cr+IRl0OV7uKWxaTqsc07OTgdFtaS9s8hnZK0Z69UZBsu+e4D3eo0Wgx7rEmhgoZZxSXi
JVDjwVrKcz7yF8Gg2OhnX0n0LZcsseiAEmVUSbhkp7tq0V3ytPBbKtpris3OGbt4RKlaMLD4vkOZ
ZlyLY6uBiLpCXQ0EZqDi0Ae+lXgdROX2ta6FsnBKUArLbLiWqjnaqEUuwmwj8W8YuA5ddjpXSqZa
zPgUIPtGv3jFsMHM815+FZOt45aDRTkLXqDU1ZVPFn9GrdWhckUMwd/Y8199u9tIT65R9edpLdIB
zBbpF9/FW9Q1bNOz5YFzgaoT6RHUfvZp1wTo+GW8KUMftcaBkNafsuJzzfd5pY5TJrYMGCdoN/Rf
suF3Sa+13LfE6SjlxS+I3Sxje0Xm/DPvp8duJBdrEhvHAJPfaJHMh65rQg9+k3v22RJubOPKed/Y
hjVOBym7rLddS0TqKj2kag+R1Vv1IfAW1pwKFLRu4TNN3WghO0V1w1PUBl3HOX3puHcOiui6WM3G
V5gMpMUs+F4KpBdkf3Um8RtidAVEopfP9y1kaFtHJBep18ncy6yrGKMs6g/FkheCH2hXFOm+LnRc
pYQ2Jgv6DB5fQcNcjZep2EMQjXVBx1VKS1p4JI1gGbocfNBPU7jPfcOsd4t3lgKdIw9Z73m0g7C/
DtmXHFLZQ9vGhfrdg3vMjUoo6b3Wnb1vUdbRlnY5zTTN8v46A+sQN4TJpyEfth5kTcdsnTYP/GAt
4tdOLyl00o+eoFkMvMNL2rSHwWpuRTpWoJZvDsQFcRObYsCe3IRB8R5VGy/3rWmIEB2cXk5Nk6qi
6q/MdqH7aR3UUpx8uhXnhv1Bx6iDFrSPcg8RkmWiicN2ScCmd0AJ6BF68UdURSUB84/7PkU7kdFG
EsnsemU3yE+A053mdnqgRbmxGpostf7/5ljmpBMZrJn1Vyti1RFyqc8enZpL3m5ywJpCfv3/TQ8D
ct0NdUDP0GRgtAF6GOCRZthADpsa1xbzUaoxtByKmRhckAo5Zz5vVXeaJlk7dzEeOmocEOyl/MW5
XMVq4qqeYotHp2myY5L+uj/DhtDXyUnzomR8mBH6Ufmv4361w4/13CeVJw4e+2aNnzn43O/3ZLKW
trKrCtR3VZfCl1AIm7VTEgxbB+T/kCjvLWDaNEOscMw6aVdX+tqCQGeJsyQ84HB2lAfrEBx4kn8B
X+zX6QgZ2xO5ruxS/RkLwLk9b7FMvVtMt67Pmjcot+mmrpD0Mjr1o1NHcT+L6cDK/nPGy++5W4DZ
EVX5KV6kQFWxxKAjfm55/QVVeHGu6q30lOFYRzTPyUFMLMaC0Av3+9dSgkc1n9yzG00f2BxuMNoa
ppJoZ4BwVW9yII5yyazCfs5ByfjJHrpi46XH4Ps6fNpKVwTv7CF3xLzvUvRPecO/1avKpajDV1rP
sV3InTcQHUY95TRTIivVdaza02KJUwTUxH2HN4SWDqG22GSn0BdQyCiRZLCe0/KrH7aQoPQPfj/G
2CTAlFftiy4dUk2yGbzLGaKrsoOjVdRnp996rDXMh46nrgYpfB9Q8GuH8u9oSkIkj1xWoZT6DFiV
a28dcEz9aLtBmE9dwzP00+Y/nACVFhbE2PPPyvlN64+12nkE15HUTSEAZvdSCgbRFjxbQRA8BuEc
bdzeDKGhY6kL0SmF3DiON6pNZOolhM8bu6Uhvx7pYOkURaztXJT8KrMgV3NcO2kWQB906rKZXpUN
kM8PMYpSfZ9A9XWzmMOcuHdcWR0EazyVxUGYWc2PruonrqAFqFLSJVCKFOypcB3GNxz/fe01N9IV
RmevIXadIqhU/3PBTKYMAqx+dJBz+92uhrgFftwPug8ctAX7Yk3bXFAOS6uxQY858hTcRwVzlB8g
vHu0odxZWa/OKA758vf9zgzHFh2WzRvHr2e7H3Bs+UC9R+Wtdegb90+D//yBxebSbUg6DVfZ0+eA
+o+03dKNNw17fX96cxbKQHJRWOGIdEiVxXP9hY/IKmzhok3j1k6KdT1kjE0YN8udE20B6l7+uW9t
kzfpkGvp9PUcuTA3sT5N02tNlrjk//g5qIWHk/QfA3nh0t4IMtN3rP+/MVJbdWHbd2q4imU+ZyPo
/mS00bTJ/toBoXZTkHc54IlwvPZiB9PZEx/l8Pu+lQyLp07XGQrwvS9K2lcPst5T8OILlnhUJdH8
6jrLYVGf7/dj+ght6+8Wqqo0b+0rWZ8TwixRkUjmie7bxjwtjiPUaKZBhObdpk1w0Ti71RYxksFC
OhZbZiM4OhRVV6gOniOwmlTZmcrutWyig4uJFmpjKgz7vo7KLpWwLVciERNk4jrYPdahl34AFXHq
nxts/ODGGoOt26BhPnRs9mwJpTjt7GuzoEwEpUfjBGz8ZlLJEA46e6frd3lbNyoFAmwIAUFefoyq
23lm0fk7WwJJ+rRt8+tC6+aQWcSJUXLpxbs89Q8IG4JtipjKr+PiMZQzlSp2HKeOwfOzD9IT6cSd
gW0DcyM5PsAVbTw1qo/VPL7sG792kHfaSc1Bv9h4rZ+PjmAo1c1Ptl9f9zWvBXJdBs5kD7Z99UF0
FbDySOj8oJwtHlCTX2qB7GeC1sj9jlfauscwLa4eANSNz/atpTqODTQSEgTZcrwWdXf2u+bMpH0c
gRC+bxyD2+s4tjmwXLbU7QiZDnYDhveju2ypjBiWIR3HFtjQpAWhGUQ5/PRQhy4K7Mr/4+xKmiPl
geUvIkLscAV6c3sbe7aeCzErAoHYQfDrX/K9d/BorFa8PjnCB6EuVZVKUlbm2XoWznhqu6e1C28r
JGRAmwAqkrM0t06eX92B6KqLPGA6NbG17ervnLdlYLaY284G4e58CsZsx+2NH63ez2Ob9JlFNd9Q
rcH2/zc7seX2Yc+ga3SaINjoAX02u6Hm/UC1BtJObPmQNQOb+Hwa2Z+WPHXjTox/5ryJZ5wKPM0C
qGwkxe/cOyY1VsM8OXktHstS2MkaAr/oMAtyDjz4fpurSnHsFQSa4dCuwX08SeiSRrxiyfWhFTEs
Q7Mdsq6Ny8P55AfenoNqwyEeBHUzzfCKBZZRbOschF3aivnUuMtzaDfPnXULLy7uYmT4mlMLVlEf
RqEFkE7OEhOic0uFUWT0WitILVoPvsNn6Iji/D4wlszZLZTf28w3b3rj9Sv0Jzxwj86nzKqjtr1f
ujZBrzLtNXeWqulv/38zPnFG6gqBNa3TYV/X7FhPdDetxu66y6jWdPv/m+E9vrRttWL6tHIPXbbu
aP3jtpGlmLWLsSltipFdSMGtq4jpovMWlU2kSF3Wpc75nM6nxbMPA5vPFUe7VTtpbKIaXorQ1c8y
Z2kycULTRmIL/x4H7ojnOuVZ1fDSTutZk1WaNny9He1H0yqPZRYegGS+aSv0/8WjNUbFKn8+le0C
cCLwlLomlvd9xZfhaLj4rzgQMBjZsY40ze9tqtO/et8mvgxFW+w6EI4LZ5ksD/0FXdIA6QgGKo1N
3k/tvgxFq9wANxgptqZ6fQhBqZGiFRjs9hl0Rm5xdl8Go/VGucw8xPwXz9/5vD1m3NPMXWUaKUJJ
361gJ4DV57bZk8Z7JGubTKnuxUi1qFKY9nZlZXNPxam1niaQZREjP95mEylKJ8JAmltgZH82npzA
gP636d6UXHwZTxYyNqBzIaxOc0Ds3x0NrTSpq6DQEbmpHEaK0WJp8aoi2vLk9XN+dLyh20OH3d4O
VASCk0N2U83hy+iykE5lKFykGre/c8wMpCZNxAPEra3ZPhTLK+PLWLmAlxwcjKeUjt0H0CbngPal
lq63RmGnfwBmXZa5IQ4jJ8cC8V0e1465dLhptgzGnoxlLCs34qMFbltNNKh+j7TduispKmMpzdOU
zyM4CLmLx83JTHNduG2Xa/9UyuAHleJB2LiV9IKRnbuqpvuQeSJODQpUg73kWP5pOIVs4cn1EFF9
TAoRsJAY69Ka7DzO9qmg+amysPbtV6eeP2ZZsb/+lXdthp8k7WdsyTOxVMx78VOWrE127GZd/9C7
yQlDS3GS08GqbMK9FwM9GZ1VxwzXJx3eO2+auQwAAdVPEWYrcV8Wdpenx2HU2F1hEfnFn9qt7ft2
lZ/tikC3rYmm5hYGfR8ksNKl7VI5ns/9GhYZYxGem+KWdwqMKzl+kC0cMCpM2ULHfUabuKx198zv
3n9h6G1x39SAbkZzd6zr/MzokBQri/GJPak+06KHcaavo/FAPB3Lp8r02//ffKwDoAOn6SY/O035
2Gb+hybzNKuqiCZPCt3SToG5HHl+dsnnsbejabSgsbQmvnmqg8ttHilF7FAjGaxz5r1Y3tkYftXW
LadCrIEUo15uB9Cqn9k5z8JX2yRDAnDteEvSxOBSlHrDCH0/Y/Mdy4mge4F24C/XzaGIfxk+5Ye0
yJlF2Bki2OK3wamIq9qzXozO/HT9Cwp/kVFUwoZgeu4inlqvSMCdEQEurfEX1eSlUHVzSBMEHGvZ
g8g2zcKjQC+elYeaZ3HV8FLEViXoFnNcKdxBKPLFMfCSHKbTfl16TQ2kGn/7/5tIKi2DNiaOti/4
EQlryT7PwJS9klvKNxLIhHTu6MyUV3CaeRx+Vjae6CZXx4OimroUqZNLeJP1WNTVOzoiGu0wSoWO
aE3lMVKI0lJMnmlQ78Vm1t5H5caZ7v5YNW8pSvFQ0NiZvbIz6OKeA+jI4/rviee6ZgDV8FKcClyu
BMU8sXM9su+0tpNubr5MdaPxd0V+lKETmd/WgzPnCKVuP7Id2DUfiXNPDIHXpht3VhlDkfdt7osa
tcbEXR4B7m4CkRjelm1kzMRKLBowcPieiQHduaLaoZw9k1lHwvE+bB9sElLECnMqUj8vEVGxuffi
fOcMCV4IEm/fHcQc666MFA4qM9D50yBIO/TpXWu4FAo70Hwu5kVDBPA+rAk/Yvvqm7SQ0a62+q5h
L6Ba2fUV7he5t/PtMV6nP2OL/OmXydT+EthdOtdImHPMnCwq7RvXSArt1GJrkZfISl02BREtzQpN
J3SJDHQl3LadybCKjtvABAc5PVMgc6iYkt646RwP40kB3uGtaVztwnupB3RaivBQp7roU626FNzz
AH6z2XZgGDeP5nSIrU4Hp9v8850zi4xvoH0zNZyjTHbRcyAWEF3zT6P1uUgNTeZQJCYZ5GCEgjVz
36V3gcjupsq8BwDrS1gPH6/v8e9e75NA5plbPXPC7XtBz2hG3XPHiPvymZplVAP00oc/oGCuOU+o
PiQFuFcabUFreI5PUBra4uT4X5rVelgCsUNLTq+l61V9aDPkmyA0cPEOHk5OQWJlR02x7BoDCIvc
PQ1hE6WuH1WzbrtTLb4U7xP6Eoe2D1CCNa5IuFl/ZMtk7EIfQlL+IjT3CKofJIU1S80xtYwOloPS
tePXaMKf9o3bxGL2o5awCCo/u+veoDiOyMgIh47l2rkVPtWGSVb/zrtPhrNGVQ5uDUhUUfFQsVbj
EIqglEVNO1QiedkDftGEy3BsrXHYt2YhNLBLldGkkPfS0fcHiIKeRdUnkGGOeoPHfR8mLTBVIf9h
Z77mdygCVMZKkLqFGlyN3+GZhzA8WyUanTXgMMWPkNERIC0S1LV7egbXYWwBVGD15RM0iZJmuF+s
HxXoAK6vu+o3SOW4cNIaoKSWnkkAiSKBI/qR9mUZT2Xq3GgmKf7zOXTScDHdl6yehxY4fw/yu8Pa
Td9mV4Cv86YfIvMD8C60DVPk7OwWbrezLHDA4SqRxFwA3nfTJ2Qkxji444CbtvQOp+kny26O5pI/
OY5O4F4RFjIUY7tamxpcHb5MeJBOuop+DMdOd0xXrbOUSsJqyZa88VD8h07sg6AKBDRRX+hAKqrh
rb9TLwfAw4Sgqf8Lzyv9jrcpfTTJEkbDtMyaGkv1CalK6Hm+mmz7BaRjEYM0hpd9n0Yds41qdClr
QIm6nku3ZOe59yPAtyLcq0WhljhHMbyMxGjdjg1UVJDvDB7Q/h/lbZtQHcmuavAtibzZ93qyOJC+
YexcQRfKcbKzUefoDK5uM7yMxRAFSGLRAsbOrbdfwzlaf/dpfVtIyfiLfIY8ReNhbN/MsD1/YNl3
4mmuAhTxJMMvUm9oiLtiSdPml2u0u6UadtcTgeJM998p4I3BIThVeF6NWRs9Taj3kBc/FoAVUQpy
zROFakmlcB3R4IP2fXxhxLW3CyKhyh3v+9Te3/YDpHAl4Es2zbHAmdf86HnY4dcoNX9bTkw6HY2K
yvpSuE6px41m5ezM7ecZ99P5Tfo7uOyVAReNmNCnYcM2Swbu8OyuxugT+3HdMoppy3ALUoRodABp
9TmfPnn2a5Y9Xx9XdcyVwRY4hTD0D2Jgh4GcNAoOzR7KPrFjxcNnO+4OOs7M96kmoFYl7ejmWgEz
lQfjE2vC+mB73b2XinMTlkVSrtSElCbdm7axYyAs7JbwpV2HD9d/o6IollEZy0BpGnrIQ3YKJvkT
qMci0ZzHXLf/qtZmC5Y3YedZUBRHDmXnIOhj4pc71180p1tFvBEp3goK+YTMQPVQCA8XHH5iBP3R
LHRnRUU5J3P+lKCJb8H/MT6V3VdGT+n0MXQ/VOJL9zhrn9tV1pECzqhoGNIFDsZC/4LWYy8y6vDr
9ZVVjS3tjkWfMfTVpeNTn1uR6IpDa+jwTe9b/h/kBDP5AIpAb3yalmfcLEysh4ipprh9f9r/YCcm
f62XstrSXChe/MqMwqz5dN0i75+X/sFOTIY7clGY/i9g7qI6HHchtD28qj9yz43R711AISq7Db9M
/oFSQG9sXn0GI1UkSJBF7lMcCMvVf73+Y1R2kgIrb3u8n4HIDNXJU+jdzcZNlYMvs/lUuFg1shL2
z6FfXjxaOFvo5OJVbiMF7Og6oT8VyHJDMEQOfUirBorNmmc/1eDS9piJ1eGraYxPQcaSnNaH0kYr
TqEjrFb5jhyprSHamRD/FyjD0a+KNms726cmWqDram/5p2AWENRqNOdh1eJKsds2bs7YFNhHv7Re
S9LfLbj8v+43CjvJQIrFXFPPHLPpibbQDO3meMqtu3ZobnMfGUZRL0VZd6Hp/UoLcHB9dNslrby4
67moDpTQIgw15dD76dmXARWFNQK+ZWFBXGh/p519DIkP3a4xcZyYL/jTzJqM9H7lCETo31tY1rbG
PIihf/Ln/qmgfEfQ7jDlkIy052OnJVVULcz2/zc7JcrSNUfLnn2seY5fZJgfwTAWRmVaf7xt5Tdn
e/OBToQl9UqEH94GEpIJ6Oryp5Vmu+vDK3xWpvIxhroYXVsEv+rGsV+91sxAAyY8R6eToCiSfFm6
tIRSgpdVrQ06dGvPevRJBWCHtPwh8pkZVxRomr5LOtP44/H1aAnzpo3UD6TQD2afUZv3Nog7yh3j
4f0yCc2R4X1SB+LLOqULqzPPFp19Mpo5CtIvNX+d7RkUiU7UjeXn0aavAfndVHZU1NNx5N6HzHVv
Omv5MtNPkzbTmDULP69TPJE7P325yRFkmp8MKnq9s2Lc0fQ+dmE2Rnlo6M78Ci+TuX24tw5DURIO
+n33fkmLjx43v982bynOR7Otfe6G9WVaeVyG4a4pb8Ny+DKtT0F713HBf4yLLjw6WGLsIJg1aO4d
VSaR4npijVFmJkxiwUdeaZHy315Ze5rs9/4BAWCfv7NGz4KwTd2suQwd3c/TA4NCj+j37qjZMBTZ
9R9yn7KxyNjnzcXrspPlfTG9IrYsNO9uD6+Zk1xfW0VylZFduWlPU8NCfp4CsSGkqntG6fjkObeI
z/jEl/FdPeigG9/efobgETU+uWYdVf3H67NXFB8yustk0A8KWMsvC38e68MEclnB74LiWxgk3vIT
6r/Xv6Owkoz28scVyg2QMLtAOT6a8BIaQJrRt4PT9eH/azL69/kNOvF/+xLnNUcJsFSXEKfprGue
CPuSFSwirNmH4S8aHLumSkLTjdP0BfdM0ZjhfjurY9+lSVGiV0YkeaB7Z3y//Zb4MlLMA6dd1eYE
08GLCXDyMSRVIgjDCRyCw2BMGpskZUcSP9U9q6n2MBlBRpulzP0cftjvRIJCJRFHcsLjKWg7qCag
VIsopYPA8Dq3SfEJUEydwxBiptS5L0rdHZHi2dyXwWMthWDIwnt+4eszxM/3i/Ps88cVIpLZGGcU
vYjVKQjvPXp2KIk7HCSIjnVN9dOkGl+UmQUiMASZHeA9u4N0aJodJ21JuVnoPfeUNvqiYTmZ7XV4
qckahbW9z8A3ft31VUNLBf3k10Tk9VxfeOkeHJSntNZpfSiGlpFltZgHv8vz+szK19K4R116fcoK
Y8t4skkUuWXnRX0m7rDvxjAB6/AL0QmCqWYtpQJnwrtPg/6xczrZX3ga7JpmnW874shEXE3AiFms
Zn0RBL2BxHg2ONha8Wx5m2E2g72po1kWdpW30uZiFKCLXAwaZaXzpxW6ovC/99t3/FAGlGWVERZm
5g4vfkDvQDBoes6u4t8zPztmYbkb3Q+LGM/m1OG840S4LnnqQw4NjmX6nQ/tKQ2HuCTHFmwCVvHU
kUsFQrigu3CyA+oIXcKHxW326wjEkV8GaNyGzENFSvAYsselKTRVicp9pLoB6kvc9S3UDSkrQVTR
zT/mAoAaCwpnmuJZUTnIfEBmPps06+z6krl9bLl15IZtZJBLln6nOgZzlZtKKYGjHjS6LeMEk5NM
Y/jFqnLN7bJiU5fJgEQHNFGwmMMLuDZo3d11LljRm1eGO4WpfDUrBkHeG+tPGdCG53MH+l0obfs1
FTsyh/yA47J5W6aQoWzOSjrbNzA64YlHfgNuzcZfN8WaDGSrRis38hletLbkc5mTn9SuH3Dufr0+
vKK4lXFsG5gGBwrMvF15VLuP9Sqirt2L8bZUIQPYOo+7YIZBJsrKL3PQxt7yCj5STZpTTX7z2Td5
aOFr6NdhWl/Aq3rf9O4BLP7RMNJHUeX76/ZRuL/M+dPMPg0QtsPLDGEssNgSL6pW9+f1wRUZQkan
tUMLDtvB4Re/+ASIVASqDYvcdpaT4Wkuz5sGSmfDS5Bu4tMzw40KqTSRq7KKtJmDaoN6kyPg73Xe
QyNzyuLacBvNsr5PhkR8GaTW1RM3imGB0edvpMuTaVpiMPIBOJRYTnnXLudhmBOjSvpyP6RulK97
z1rj0dDcd6jqYhnERtyiRmunPby4XhFNE71b6BDVfR/37Ye+/Dh51i7oRbLqmPqC9+suGdXW9n1g
g5mmvuTu19F8qEII0vFfNXksxGlpbgt1WTiVrWTOIAWMUB+KQ5hXkVN/K3GYMl0dREp1mSPT+Rhm
V4au5QwvXXWhZE/BCWGZ4c4uWVzN3W6qAGfsPzadC42cLraWdce9/HA9mKzN+d4pGmSFVTclRZkZ
q33y8jX23CI2rHtnfAD5VeTwl6Y62QHgHR2krsY9NAyjqa8SWh18/goSoojSu7GzIjxHxQCVJdfn
pAhw2/47QWWMGLicQB3jeecw/zi3H7xZkzsUuU+GvnVVR7nfop4Wq52wjib1+JU1d+b44frUFSH+
D9zNn+2iyKflkkGhzW39iEx/ro+sMoqUPApazk6wzMvF4JfK+OUbz+5026RlbFsOafMW/VnLZS0a
vE+Q2EYk3TRrGdtmmGY3BulYgxRvOlYMREzz9JrPGpsoEoBM9TNzkovQKdHZZ697Qfa+OR/AY5H0
KYtKc4obQ/eoq/AbmfVnyokzm2A4uwzLGUxzMUm/GcyKa1vzcKPKnTLebO6ckFLXsk+zyF/LPLHJ
jzqtE5qvR7vzY7M8BeLn0Oo4h5Xf2xz4bRHgTi6bCts+8cFOmjwJx9/GCJRpWf6pxRmaABMxTqRY
NQWNIi5kXiBaU7PpWGedisL82GbZLysXmm1HNbT19y8RecshKVnNqN+reO6beMh1VFKqoaUqfui9
aVzccblARSnyK+8QuutttcB/6fiN/X0oA6XAeM+XIjsM/TPVsbUrpiyDz6qq96BUGM4XSh8hI58M
zN1fD2XFsUlmABLcWwr0V88XUBjiibRxnpzuyR6/5zdihX0ZfJY1qVk6QpgXUaHsyvIo9HX+rjLL
FtdvzF2loz27CzcvYRMc7Yy+hI5O+ECRmGXoWed49drj2eoCCYo4d9z71f5gGIPm7lOReGT4WT1y
2mdmZ154+ACFDm+e4qCKuyWLr6+qavbSXmvVUEAq+GhesvYRZ4LIL05rp0MDq1xGCk1oM6ccCinm
BXxIhCVO/QlcMVGDhyp+E3sLjp5SiFpeXmKLmc2Lkz6meDlkXx1IhV23jcr20pbrDq2dphNsXyxe
bPLqgbrjjzrrE9dZbiLPIb6MQXNrW4D+qMf8K/NQC//stEUyVbrHT8Xy/oNEc02rcxqElJW+EnCI
8xGyorpObIV9ZPQZZMUI5IAweF7e5ewRteJqQnfi03XrK0JWRpgFi1vZWT6Yly4jB3+djtjN97cN
vVnrTTaYxrVHG1KObLDhhKj/OCz8xllvv+bN0Jzi1sptLXJx0B/N3RKsn7reSJVBpFBdhL1MIeTk
LqbtRf1oJ5V2JVVDS4FqgvvOWCvPvJAxSEpQN83sxgRDpAAdfXtaOwAuLnS1jgYFweoERWNPd3hS
+aAUo8BmFSZdF/PSBgFJqjH8uVgpiZ3UQXeqwzUO8/5XvH8of9rKcVPHxc7Uf4V6SDVMkTsBXv/n
uj++nyc9mfend3ACs9oaN65eCbmfI3fvrPwTVPqiVVcXqD6x/f+NX7peA1B61pALUK/xEB6y8IX6
aexC0kJT4qlstP3/zRcqI5tot7jkUoP+y5imPbfTn46JF+tFtwzvu6n3DwlQkWU9cqV5AXuDjZ4A
byOwxI5yfRXez5VgEv77B4DWo4BUL4IAChz7JTW+tIzEWVVr7KMaXgpfIClZY4IG+mI663EIfzie
2Fllr9nHVaaRIhjC2t0sGDy0m61dCqE2z/dvHFqKYAhGg4XcscxLiQv/FAzhba5r1FXZRIre2Vog
qT0SggVtIiKS2qSRrdNEUphERqzZAS4J/cJBadNUB9CqfmzcUvPgrfB1Ga0W9uVs4QWYXPrlyWgS
FnwW7c+w0JFJqmYuBWsdIN+EIEK6OF6KE/MSheWXm3xcxqStZiWEX5rkYrnep7WGpgUrfghbdwep
ssu2zm9yQM/TkUA3Z6uYlj8GevDszAHMwNwXTIfIUNlm+/+bTzistRrTcotz2v4Cnecp61fNy5Mi
RcpANDqx0RMpyr1wrhOr/UWKxxT+iE6tOJs0xz7VN6QwLURY08CET3bsW9vus/S48j8OCGFCzY94
L6I8SCJJH3DyJRxRqlYPvn8EPKzzk0DXp/ie5behpTxgLk7YjHNXPXTro3AOi04l9T2n2caVkgAv
czOt7bp6mCsnDqw8stKHOd+Z+Q0IX4wv49WAQnIzp3SrB6s6eMPT6P1ww9///3Dahg7+dkYxhha6
g2CSdT5P4TcxjXGqI8JRrKSMWJtGhzZeOWAlg6LfL7kAnW8VLLvcXtvd9em/e/O8zV/as+upgDKt
h2/Uf6w/2dE8GnE7R+xk7qqnYA/V1+T6h1S/Zfv/m6Bd0M1EU4LvNNYvYCRScI8SHaBXNbacEASZ
6437+KHsj9tVIN8t/IYtezOPtGVnqxe0M8/4gwgf7OKpBfrIqL5fN4kimmT8Wl2ZdV17DVxnLFyI
SLIf6L2+5f1tm7gUqqjkmaATJu7Mn8o8jdhN/YfbyFKwVqNhz+aA/MLxbBCvBT+1Df0VGK0mWBVm
kSFrztLOgdOv1UPWGwe/pGaSV6W5v8nmMk5tJtx1fRcH+RayQ/yw6HpP3svqMIqMT+tr7lTgncek
kcFod1eSTwN/ZuSxNXUyAAovlzFnBeMMuiFF9eCSZ6f5VFl/vELXa/Vuv9o2fyk8JzINwTw51YNx
FEi/uxV5IDs13+2YJTy+RUd4+4oUqAuzTB/Fx7Y1BVBl809LOr3w2tTUZCrPkYJ1gXZa6+RYhIk/
jO3HdtBs2apxpR2124DW1G34g9t3u5Y60VgUmvzyLqwPJpExWH6AaLLqmT8YvYtzt7VP5+qOp0+z
jffasn5yBysuO5D+WTs31WkbKlxJBmjhkbbLrAKG2l77NkmhQrzkpo4tQxELsnIiNcCNkw8Cuy3g
XxYEVcp2V5VV1IGDd9CBhBQlg4zUItZitcLtq4ciF/x3ikR6bviC1xkCFXTamTq9XFVkyOKJ05Si
gyOFrboybk52UuzD3fqInf4/3TSdNIDyM1JodFbQDpQjMQ375t7ft4fm2O3mZIu/PCk05zjVuksB
4gEQ44uxhdGczy69dA0ax+df1zOr0pOlKMHNJWr/BilkRTs9BOfonn8Z7vJnK2kOrS5ctsHkt+ot
XKRtjRak84m9/Jen9u6+PxhxurcPdjzE+lplq93e+4i0wwHPu9brjCRSLn4S0j10tqISD+Bp+W3h
ImnXn9dNplgOGVtlQb5YzOGM2ssx0YGM+wzc+jKrve0gIIOrIJWYAsw/YUGGZohHYb50OVv2peno
4JLvAk6wHDLISrhrVoDErnrIaey/rnt/n++qmDRRdiI/xS6LSZTd6r0y5GoQTTWJFfWSGziXNSjy
uBqsZyIg5XN9PRSJS8ZctX2erUCwoLIJNlQpPbW597gIE1et1aH3blEZ2YwmhboNED42c3xmsiyw
IByn/Es6Ha7/BMVWJcOuVmFUBNzt/MH0xzyq/YbEtQ8+pOujK5KujLsKm4EtJEP+2GAgNZnisWui
gR0C3dlVNX0pvNsB4o8LFfwhX9k+C8WhaV+uT101shTT8JKg5C6qysX8hiwV2aOO4lIxsgy6yiAq
XYwB3LLnuGM6cqrJdYosJGOp8mXqIBjX8wfi5hRY3eJuWPmu4HhiFOsTXQZ0Gjiao4giE/2Do5oF
rcsttGh/pO0Xf7ifvQ83GV5GT0Fqm6dkQYqweFKwO6K7i1AEqwyZYjXIhd0WB0rbqAFN2ln2cwPq
VdCLNjq1EtWmLCOjNu1Sx88IInU/JWbCdtMxu/ciC0Kp5WHRhKzK9tKmzEPLMMrthzACaFlYJ6Lu
o9HTKQqohpe25dBLp8DLsQuM7tlYX4aKQsb6ctvaSuEKPUG6oMkLU7f6u6AMYugLaFKNamuRVc+q
PGRpOMIswz44hF9pXCQUTJHsfnnudvTYHbI9GzQfU9hIhj+FXSFctx/5dj/EsZ344rLUtx1KZPwT
cxnajR38jq4/Le5zP7xet71qzltcvLlQGXgrTHcJcZIdv5OURob7tW2+XB9bkdJkrFPm+3QqDBTX
tsGiph9jjlx/fWjVtLf/v5l2w+zFGz0Tm7jlHzKX7MIpfIJibnJ9eFUVKtNqBXhs9VgDcxf3wWE9
5XfDnX9w9lViJLpTrCotyFAmgcuPlG57iSjjJR5O1QdjN9yxLll33cE/hZoNQHU3Z0mhaw5FFlqd
hWvRO6gx3fO9sTOQGvZm7CEDpTtxWxhbUhiH6G9c63bgD5nxyCjZGUuvWQ5FwSBjnGynMQ1otsGR
/D+h4ce+40TNjAN0f+NRVkY7NTMBtzxDrZ7nLLEqciqFlSyLrwHfKCJBhjyBWMXFKQmR4PDdYN45
jibpq8aVotdlpPXrCuO28FFx5wtNeKn8X6bY6kPI3ngj4mtxo+Y0HqoD+eW9Wvt6n+0dzQ2dyjFl
wBM0QOwUXH64Zbkzxig9jAe69x+XZ/rZ2pc7EKTe0qGGUlnGPlnlOJW9n6K2AtI4y7PEuDUR/ffb
3iSi1AiyOdwuSEV410JYOQNQ3fp0PQupVlcK3HlZxqEBqTrgQjjEd+MxZaYmopS2l4K1XMc2n3w8
OCwf8s/NqdnXB37OTuHD/15I6JKc6idI9XLuOWLxV8of2BievC7sI5ubL9fNo8gKMuKpnlofTLpY
1aZCq3Pt3C0kvyvQrxAOVq/Z0hXzl2FPC89mh2ylW0nLfjeX9YcwC3QoBMUmJsOecGO5GIOLmkpk
L1n4GRhZc7qhBxceL2Oeira3eN/ZKNdAK90SevTXZT8Ws+ZOQGUWafs189qfC9HxhzD7Po88Zo0O
561yTJmSsx4KVIKbYxb3+Yv1qY2NmLwG0ZJYkffFuPUWQObuwr4rBDFR90zl/Sru3fbR09FaqJZV
ClunJqEFcdHqIe1fwPYb42LUGXQwv3fx1tvKSoHbT+kICikchGa7emroxHcMO0s8FgOLy8ByDmWT
fQ0yznbLPKEpJ2M6EKZq0aVYDgd07ZkUPjU0dpxXIrbWW3hYvcCRYVGWXXnuSlFuOWVjRmNafEHD
fZfM1Pt1PVe8P3dHBkatGaP+lKHWGpd+Z9RBMmvYlt9fbPBH/V2IrkuRAiKGm8RsfbBEtJDf03Dj
0Fvee7O10JJmdOO5fDAzsCTZhTg4U5Xtyin4ed0oqrlLUbw2zG8HC4VhMb9686dmqqJad4O0/f5/
Lz/R3Pn35N3eBNs1ztYPXTt8m8vlrhvSF38uI1CgQW1H04GrqFOc0P77M00wDPaYY13RT5RYcR+v
x+boH+xdvtddFqtcRwrnrPM2TCNWOFyfGUAFpH29bn7VwFIk4wXULQAFRCQHIKZ1RyvY11Ac0JRw
qtGlaC2CCi+g2/MJW93fDg1+h4XuqkGxtjIeaqqzonJyrK3ZPBRN4s73Xf2Z/exv6blFNpBBUfko
qtY3nC1YeQK8FcSNu+8FtTV2V7i9TNzVTVlut5DufZg6XD+WRxviSaTXbLzvFyXOP7io3Pq/Pb1z
f07OEy/uavueuZruHtXoUsTSVhRAwMLdUeAUdgVO0OMwHZ1et7uoTCNF7WS23J5AZvrQd2wnwGXn
lLh6983DdY9XOY4UrVXbdOD0RsUGUfK9N/FodTyw+/G9O9tQu1g1py3Vr5Aitu1d7gRb4mTmx+Wb
jQ7VVoelUZQnjoxdGrKlas0GKzAkE/hT+rj+FMZ9Eh6shETz0bzxJ0jR63vFVPMAnwnsj0H6swuS
YPp1fREU1pFRTCnPIQ+6YGiSfXXFSzlC/0MztCLnyCgmN+0G13QBkDL7O2aeF10uU01586c3O6HT
h4IwgSkL/47lj655mACcvs0c0i4bNujzYxPSO/XJRwPNH0EoElyZJLcNv/2kN1PPa3SVgU8IhxQ7
ixpSRrZ5GHVSZCq7bOvwZnBOi4z7ARJlZ34GP6O9Xibds4Ei08iIpbbFpawNNMoD6dGtbPn3OVQ3
ptFLgG3WkUKopi/FadDzqgFFKQ5Xxl1fjZAe3rmhxhVV85c2V97VeUXabXMFD9YGIkhDNOBHpqW7
vFD5uhSh1hRkdvk/nF3Jlp04kP0izmESiC28OSennU5nvg2nbFchEGKev74v1b3IklNPp9myEEKK
CAWhG/cyJE/dblUgqo/+1+JHtR/23aMZgr4tygyNhSoKha4MZeohfPa/iUKzcy/mPt+REiTQU8S/
FBfASIzDbVP9tz3uk5xNRjV1M+e5GaxFn+c5WnbWffNtOKd7I0qjYU+/AeRb7uY7+qgDsquCqQx3
mvtmqewGvgfumEP1hV+mcMoiEDFELiqTrRW1mv9VxV+T+wfqaZ4DMPKM013WWmExf2tHGgZj9jS6
xj0o9sNsekDJCwrs7NftxVSYh4yEspzOJ6M7THfQB4hE6oae3exuD638mPWdH9zeoqIrHQ8f0/bp
oRLNXpTNQ1nn+2qu92RCfXTJdgVpX0Zzi1Q1UjKZc2sYKPVKB6/0h7kIi87KotEhL7c/KMC8P7M7
KQ4EczuzoPOmO1AS7kj+1HAr7NLx0M488sbHIU2jytW1bClXT4oM3giG/Fa4090y8+PCy7BtHm3Q
IZSIQHmdHtoi2wXLpR11ZR6VKUiRgjbMb/1ynu7QF52G/WI1xwo5lSbhVH2PDP3iUC50Jyh13BPG
7xiFTEQwAPmc7bsgwZ8WQbXcAVz5xJ1026+FjPvqycigzoKap7M8kv77MmnSQ8VCyYivPDE5rBfj
ZmyfZsdRh05WnDMyyMutuzknbgoQq12EXY6gaT1NsY5UWjVr6YQfA0KamqDECRKIBSwXiebeRjXr
9X0fvLxrjJIDFwNIn033ZvMlqdjecN5vu5wiEydSJl4B4dGnOQaHPCJ6aOsLM8qznRj3GRmjkmou
LVUnl8yQNaI5vSwEEreahPTo7rOdERmvyXnYr3Auf3f7Y1Q7IHm0205FkEPC4KEJDoMPtsSNOyA5
bsBT6ogKO+uORli47dnKgwjkDRpzV2ywjNtiVVMSylaz9MxnqyguHlox9VJzilWRcVtBA8hhvl77
ceuYlgdfx9+t2lQZrQW6iv8rG62ntsCemk7ohuNu3dL2lP64vamq1ZHycqNDdug366ZOh+xXkJ7A
Fr5tZMlhca8VONNqlF5xl7sPgp7dUVOPUk1a8lmw27XlEiChqeJQAHb+l6PrbVHtpuSwnoOWvHyq
UROpE5DZuUcwEWjWQxELZDjWUILeLwcTKQpcDMzlkFPw+bdCZGBnz++cttflYOtx/skxL1NizTEg
ox79FwYTH8W+PGY/l+fxMO3zfXEstohKIVNxJac1g9l0LKMGdC0dDglEyfoseOyDSpMkK3ZYhmlV
jZOMuIbDj7kJbpsJIj6WsPYFCni3jVORC8lwLU8EJXetqnwYyLDnXhkmNo2AWIQ8VhORZg758Cpy
ur/9NsVfkgzYAsg9Seh6mVADz2N6Uec9Q0rA5i+3h1eFChm1ZXVdkIsMkPd2P9yvMq0ics/sL3Yy
T3Fkan7FVFuyPv9wULq+XVhuio/om/Zx4uKLw9jRsA3NGik8T0Zv1aiuDZaFWzo2uft2KKIy+X57
eVQTl3zaokE2lTHqVC55a+trZz2k9bazRaanKrKB20WMSQ/9cegPQQOWXM3QKpuRTluwTHPBYtQI
8wTiYayMvKC4b20riomOLke1MJIP+0s+CJQFiwd0SWSXNkaXo5i7g0MGTSxS7KmM1Epnf2L1gpzZ
yn16signeWg5qaPZWNXwKxbzg0UCllLPwsXG9sJD2+d0CHivKQwqVl9mqkrTJLHqZO08Wthj4eZR
5+a7dmWp1uYlqtmvr/4w+xgBE429uNxtF+hNMxtK5dt+HGRuqpK4WWELYFEhGLmYF0cnX7Wu6ycn
i4zWgjSKoI2NMMMLEUdZlx494r6O7jO4Iw910QLVNm9rS3Fl1FZadVbhE5yWS1Uue2MVTO7j+K73
vKh16+FCtCA01Vav5+iHfTCzwfXn1MBRw7r3oYEsV/5lNDr8073djj+q+ouM2GrnonarFUHhs7Db
UaiL4ScVq/V9LcAIQH24JplTfYrk0GAeqrLRwsZ3Ngh/Gbkv2rHBRrVdaICe6fbnKOxWxnANYMur
+65EfxUAt48zeHOf+Kzr/VUNLrn0PC0e8xnSipmffHawt+g1I12RqaoWnzlLZgbrjc69B0B5b0Ra
xknVnGVHrmJm2SvsiVXm3prmX3nba0xHsaEydItVhdMFDDGC5t2JZWzXeOWXbDHC1It/btvO9as+
mD8vpthnFjIttOMa88PWKsO/zvBh3HESY2bUaA7IXBbGIBHcBpF2/02CPgycO1ZaAYONU2uudvng
RmXpRKUpNOeu/3mQ+/cK/MPwcWNSMQToyRDoPT0H3eyGIvN/9nPlhPlkXY2h19wyKo7ffytNH97U
QPnaLD3Yulk2u8yxL37afMtLsMjc3lnVrb2M3FrQDF3WGV4wHeJjcRDHBv2D9+MO5eVTug165srQ
rSLNlmSc8bvh5vQHFSYK5YGu5qMwfxm5xVw3qOk04sAhaR2ibRoUSoDzV34WEkcHoVBsg4zhEkNe
jwTXgA+++zuOX/HTHRq+jrtZNfj6/MMe22A7s2mJFKu1nusU8Oz8MvPn2/urGlvyXGYMVUoS4OBp
I6rzMAzBPgk8EiYe1dWjVa+QUmeeM+xvh80tB7/euwzN+qzsX8qSvt7+BkXslMUXUe0u0KpblA+N
CwJW1xqXyB3zjYNLKbTjV07dWUBK9zSajaOha0tXrYp0zIIfKViwscXDQsc70O1EtMweW2Nb3deR
UVp5bswx1LgRgZovS8kvnrWF5d6jjgzPombdmIad4HphzvY1BcieNpqw+flGOjJAy2hn3yEUGwl6
yadqGB6S8csWE3GCNTh8cKFiIRWzzPVqV4w/q1y82P62VMaR+anqJSZDs17sTusRQp0dTXTNd5/b
iCMDs/xKdE3nAuluVPFx8Mhpcqaz1ehOKdXwkmOWZMrqrl+B9NnJEgfffTOG/e31Vg0t5cNcBMxg
LoIuaeeIUpCRd2w/1mK3bXjJKcGCYDROtg6f/CWq76z82xdfbw/9+XHhBJJflnGb9hZ00x+mYjwX
y+8u98+VN4BEMdi2NjIkK5kLUZYTlr0yLvb8xvjZ30KfCN+U0ViAQIPm38Pk66CNKhrsvW3avLZP
153+4EEZsxqz54V1RtdyvbM6gz+6Pu0P//9V9zG6dAzZ5pQvwyKsc+ubh6x6CsjFFPbenjVFhM92
dR1fMvWKm+XoB444+3ZAcSlve655cEmWi3OSOVP1jeSD52oqy5+FsfVlkvFPzdJZdj7N5yUHLdsY
7A2xbLCddWjJ8N0AeYYVpPXZthgSsaWYaHcAG9HQ7zJm8i3+hdfItcZuLJo47wxydgo72HU2G4/V
XA5hk0JT4PaOf1YHWL9E8jNiNjOuvI3pnJpT1LMENR0/9EBA3yzfjfh1CXR4ZcVuyBgqo1kyuwpi
vCiP7xuvOVptvuFUwTfIGCoj59S3uTed48n1vgXLIJ5mEOlq7v0+Tb3X4de/iw8ut4yWwVmPJZqy
MoyT9pwPI1RYf+RVfRmKLKyKf3A1TfMxHAJbY2CfXlGvL5VOStAx/99Lmx73LdN3MYloav8Bl2SY
UTPy+BCOw5GxTQSneJ8UV7jlgQ6F29M5aUQSOiT1ItoMv24bmfJrpLiyOLUNrshmgaDBEtlgZ+3Z
3wz1paFkEVrgojH5iwjwFSw65tPP/vzW5ZMCTedUQ2UTvLCJy2jyvtoJejnyv0iGvn/X0mySyqSl
AFNUi1sTz2zOQzF4P5LKCyCRnA7J37dXbV16uUS3foMUZGqf5pXRsfaMsjR/TWoWr+yYFg9Tg/ma
nVG4v0wpNSelaNypXc7JOEUOuG3d+QXYwT2Ib45dig7XQhNnFGslA7Jw2WANMyQgzkZRuvaXITEg
F+hYdlJrXqDYcRmJ5QTWCvmynLNt1DsobYMOwH9IuIh84e95XW50FBmAVedTH0MCpznbUEn9nXV+
xo51xppym1HJsCtcatM6j+PmbJkJuEMIeFYr6vXRbZtSHMAyxspc+sGZ8zk+d3XCvkyp++RnaXwZ
U9zIjQ39fvstqs2W3N0saupUiwlCuMS/mK2XhOA2fr09tuoLJM8u/RJyoG5GznE/n6D1FYIM7dXD
X+FQcs3tmGr6kl9TG6i+sWTdmRSO9Qaabf/XZAzO87YPkNwaJhqIgQbO2RU9+HrsLAxq/pNBWz0R
leYPTrVI0qnuFTULiDkQ4FOydyKmU5n6vz02HGit6zpTLJKMofKDzpnMYURuEid3qBcdY1wI3V6h
T4vsiHwyWsqx5oQPuEU8J8vZ//YvCuZAIRlzCq4rDIYfdJe5qo+QjvZp7p2sHoMemcN3o/oV68o5
ivWX4VOCLQP3FowLcENEKJQM01MGFyu7F80SrTv5yeEgk2MF8WA0rMcbpmGcT3wa4nOf2k0ZNoE9
vDEyFVFAIeQDTEXlmqETTBAMtAYdSYRq4dbnH3IiyguDtjmpz4A8J88C7JyPABDo8DKKk0+GWi3L
yEzTbjzkvcaT2Vm4Qy6vS/PP7bVTzV1yb/wT+1bnYe5ed1+md76t+blRzVpybD/OcX0cd945CKZH
byl/Dyg/7xyqw2z923v92Z5LXg1kT+y6qVefJ4qe7LEP3WzZT+ZugXyxZ3ShBb3DqflmuH9buXU0
+GkAginvK83ZoVg3GXy1GMGQs76Pz3ka+FWIZrW+g4olCTrND5tiAWX4lWW26LNgg3cuWzsaDGdP
rOHi2zqxENX8ZWd3Wwsc5q1/7hrHDBvP7MMg6zNN0FJNfg0FHzyiRtWspBaoqsrySMRpCSLDPNw2
WEWSJrNjkcHt0Jjc+OeYlUtoTcZuYemXBDq+QDuif6ENu1JH3K2IXDJFFm+6vDa6xT9PvXOZ43rX
9/S+plno5rrWFNU+SCf4jHMoSYbRR5nba5ZdU4M2BCypjrGFmQLHh4zO6o26CcoGTBTF5PYho/Nr
kY1Hs94YnmRUlrCc3rRarFHu87Pdi4Mr0kuaVvvb262yJMnNh9xoS+oBVNQtIIDJ8/7Ba+ZqP6W6
+3jFC2RAVsDLyW2SbjgXVjrjorCFutzksaj3m3F3+xsUeyxjstyg422JkxVmlGToHvAZjsFmYw4u
Y6TKZIk5KafgPC/p3YIidUptTZBT2L9MblVMnUvXlODsufZDXpjQQqpQean+ahYdEY9qbdbnHyJF
1oqptooKHKw8P/WzCwxuts10ZPW+IZ6h/p4vwdnwlhOubE9sIfvaajSLozIc6eT0YvDiNyVmHpj5
e5aNO0Cgv0CUUAPUUS2MdIBy7nkIBiUKvX39gNuNlyYxNAmxamjJp4jvj8mQIPb3SwNtqyRLIs+w
NBm9YllkaJRYljaoRs87gyf42RXxe4lzn4NKdpMvyTxWvmCO2yGonXkwhnkygkhAx2myHn2fZBR/
QKOMmLKGw16g+JVGDFoT90bV1E/Un+yIxaC+nSjX4B9UqyQdkE4APhmrN7FKY/FPxVsv6oPkPc87
su0ElqFSU2M2rLZpcPar6Zha5gmKNGFSbZKDt30ZMWXV1ULqePHOCfhCmZlHZTZr/OozBCsOLBkg
RUCzPTQpWw+sCkji0AT5kXvxbBTl0jBjAByJkFZDPT3HhTWU33JuoH0RioTe/OW2jak2R/Lsqs+s
3koMhD1iP5QB2VH0GBZGrclgVMNLnu00+D9x3bE7+95Xy/zZtg9V/X3bzCXPnvjSC8vEzKsh2Dll
sjdAuul1Oh0yxcxlhJQJOA1YIKfu7FqXQLyU82Ns/7w9c0VMkhmuTHOiU+nDIYyR7LC7l6LcGO5k
iFSTk8aYK2SMyWjnT6z0pmcOLdBtwVRmuiqWpVvmHBO3kBd2WRwug6nxYYUn/AGSAlR8aoupORNU
MMZjE1uNfypSSG/9HXhQAM7AoFLbbhYFZpsPX3OKlpDfRl1WsaY3TLUpkjnFU95UUzIll7lD92Fh
QJjXFnxbJJdBPFQY49h1sNViqUMH8rTZsOj+PxQTl7E7CwNlqUOs5IJOx0cO0BOwO4lOnklxTsjg
HdHWaPWeWXy27Lbf+0Nr7licDmEyr7KlGSC7aZXp0mvVbYGM4um7tMu72EkuMWehl57axNmL7Itt
/XCK8cDpg4CSdcnK3SY/NFfX/5CPdeCrGqoJH1eK7rkZmYV2wEJXKFHkkzKPGnfBKIXqags9Vy/M
/D4U9FfOL0GyMReWsXntkLKmTmGwXr78yOeMRO6sVSdQGJWMz5v8ykg6UYI/s/5nDPiOZfa2RZeh
eUVNYiqqJD5P/ty5+6YrgFQP6sHWMa6rru1kVixUz82c1R08Gde1oahAEhm/9E7xbPVLuMJoS/ur
IPzoV48e3xY9ZIqsuq9HIFMInJBYTxatj1a58adWRlcFVj27ppkkl5qgygOcVSQYEFxmr2N1UOy1
zJJldiPavMxhOi/g5gvj1KY7UBroLh5Uo0txFU22voNer+TSziIMCvHkVYUmqn5eHvlDILCobKi/
jm18tgfrqTUhbUF2s7kcKqTKE9nVs87VPs8F/pAKzGqbDWzKUJbGRjykfWHvGvCzHkZfVBq3UL1i
DcAfYlFagnqliOPkkjbeEeZ7MA3j3s63tMT5tifjr6DeZTi8QwmPZUPIBLjWbZ0Y5Ocb/Ic+4Fhn
ZbnQhF0S37HCUXjtiaBCuN8So//QB8ztcRbci1Fm6fNw6ouDx7fl9Z7Mh9WQ2AsstISDIBsYi+Gn
gN7A7UmrNlNKqhdAQdwkx6QHI4g84FAry/0yeDoe7s+PFkzyv7Zi8MGJIZKbXuBZYVp/LxNg4V2Q
2muuwVTTl1w26Isx6R0sDB37yKXlPXWyU9Xr6EAUw8v4K5d0UzMblg+dtGFfN+hx6J19VWy0GBmD
lWWlF7tjmmFb+Y8mFlcuxI9N+yqzYcUBUFh1y+i5NugRSfsBSpun2nA2/Sx5Mh+WE+cDzxLM3Eh+
Nn31QJdX06w2XVKADfG/RsPRDzn5fZ9eLDcLvfbgNF/bZlMdBK0Z/x2bGX471cZaOzbRqU6q/dwW
L4ZXatZFEWFk8BjgKYMYhyy7oLdw19fuHrUzjaeqhpY8NU69HsYCW5xA7OTwPA+biWqOJ9XYkpsm
tpllk5j8swn2zF3VpNaep8HrBlM0PRmIlvR+0roLpEdZ0509Zl0K8DwTriM1/nTuGF4KAcPSu063
jPa7CczRXNAoQAfv7Zl/Gr1MRL//GgtEKT2KXzz73R9+TMNhHiFWa0emrq1cMXMZE+aCMwS304H5
Trh9WIJyX6X/bJu4dEQvCSgmkzmBEK47hFneH6knHo3qrzb3v257w7pkH5KAJS7mklPDfJ/EU9FF
uI+J5vbIze/bhpdCgCgIVJUs33x3oBmQztUJupAhS8S5KOnP269Qrf76/MMX2A4xxo5T8z2xqp0w
pn3g6WplqqGd/w7dTWPjGwOWf6ZJH5p27UdZ4f69bd5SHGDGDHULPzffe3femdVwDFJdZqeatxQG
Wlq0bbAU5nuOfrUpjiOryXfbZi15KW66bF72zHpvK+uIgu2Jz5vKX6Ynw7aKCvJefMRqOzWNqJ/t
gyJZW3P3m2Yug7bS3gN0toWlF00SkYHss27TbTVmLrkpKQKnd4eWfS8Wa9eOWWRNW5o6UJ+TIVrE
L5POKYT1nvphVoiXxK004VxhJDI8q02dgZhZjuVO7fNgWnsTGt63l/rTvyRMen3lB5dMDbuvTVx6
v9MmjUqHRk63p6I+xtXzaP4wS52Sr+oTJP9E0IV+cgONYCHcI/r77kSg48JUDS15J50n7vY+PsHK
6Xmm/nNZbcKKY3Uk77TjqbGLoUfA8rIfdv9sLe3v2+uumrTknEvVzjYw9eRdQPMtXYxVdmOb9/wB
wUrcwkRZyXyPk/xQms4FqjyH27P+HIJlejIEy+qonTCIWL2ncR2WDLWrAhxpediaUY0e99Sf9otz
qgrwhKRgHPtFydfbb179848rKbxY8lv8WvO8mRfvNMbzr3l8isv5wefuqS3zfRPoxAUVuyIDtJyy
rPKqa9b9fumN8dSIVANiUY0sna5pYbSsSqAfnlOs3OxASDwwdbJvqsHX5x+cuDDngFYcEuIlRQnc
pweR666O1+Tis3WX/HbExSJxQPD+zoIHlu7aLo7ArzRuEbZBzJRprbol79O6nM33qvN3Sdff4ddY
Y6uqmUu+m08uY25STaex6lK2TwDMJcm+cWJB+z2rk7z56hR9vexuG6jqdZJDJy4du7Qfs2uSdTsU
OPzKDtHTGlqW5hdNsckyzmoWAfjvjCG7TsQOKyDkO647uVYj/GSTZYRVOSQ+mrmhf74EMTwaxc/M
vthQUbi9NKqZS77LRFHHpcN9JCBZNLjtndfqYL+qma+78cHyienbrWtN/FpmFyjC2IgExai73lAN
LvmsTeOSLs3MrwE9O2wM63RnaDsrFPYiI6ramKFnxKuyK241wkRccv95cd/AS6U52FWLLjlu59gM
rWZddvUtLzRFcSqcZH97P1XrIh24LHaFOVVIh9HlFzYs39v4FbG0pOiqmUuOS8oFN0cE5gKw5N7M
M3AI/942cclHHegijIKl+bUtHslwBBVOOJEvt8f+9IrS9GT01IJ7u2lIeuxnDLn20o9y3LV5Qx32
1rc1/x5fHFpHt9+lWCEZRtWzeoCmLwyzrdMoLn7GWb+7PbLimJVbyyiDrnK9rj1YAHeGKMKZ0FNr
83vT4HsO1c3br1FYkIzUCkRRNJXX8attjECMHlrbiBZDkyqoBl+ff4gJY2C1BssxOE9+CCcIbXQq
OjrKWNXSr88/DD5QcyZoLOPXLivCKvOiJfU1u6qat+SxvUMzhzObXxn4iJxrmu5Q394WDWQWq7jt
Fiv3en41yK9sCKJpaDfOWvLWvM2XlraEX13Gd0Hq7n3S7zuiEyxTrbfksiYzltSoA36dEdZFbexI
r2ONVAwt47PYIpyu7Nzs6lWPiT8dKi/dZt4yNGuxqD0mjs+vdYeeNkLuveB75zealibFySGjsxqz
ptzPM/vso4G1mhBhSLCjaXlfTDqmNoUpynqDtUNMQd0c8soeOVie3aNTgR2Msd3mojImy2wAueYc
pm5Y/b07txF8ag6tubreji+qJZK81C9mWqYjzD020T9T1pBAm3eVnz71tY5yW2U9krfG7eBVKMch
ENCfFnDXU6OrDKsWXzpe+yFN+iVwkXYs/JyhSyoBfUE3bcxqZKqqvh/MouGBd8pBfk4s70Srdrfk
nuZ6SHGCyAqDyL4mSK0Z/Fp1xyl4ctBcZEfp/EjL8+29VSy8DL3ifQ/BtWxEyleykNtzlGsl6FRD
r0WSD8G9TGIC/myWX+vc2i/odWW6PkfFqsjIqzyDeFSTpS7YhrKDbV1niKxx55c//lx6HU2Pwm5k
/JVo/NlpY+iAGKOx85r8KCa2m9HofnvdFT4lY7CaumwrmlX8StLv9vCAngYkTzuLafIn1dqvzz+s
fVe5BTUXnl9dw3iZKAGLpq3LCD6HDpmejIZxGMjSxqJEPFjaveNGQf+3m/6spx+D8+RZ9yZ/ymxr
21Erg2OqrsAE7Cq/xpzvCBIPz8+3nbUyOqZMg9kJemxBi74qHjkcLdk64hiV9UgHLdQ14lR4dX4V
wLYJYf0g8etU55rbLsXoMsStIu1YVlXnnSzHePCN5S6xrcelCTS2qRpectw5mLo2HTm/FtWDn7+l
9cOQaeKZaujVoz/Y5dz1gg8kyK5BctcOz34GDGKhMRWFS8mINh6TJW8Yps0g0edHXHydODqhNSUn
RcyRAWxGXJvpEBvZtZ/ROnVIqvvKvXbOJc9eb0cE1dJILrsQByLNNrfPCx3AQ5zWb32S9HfJ3G7h
1kJ5SAZOVT2x+y6Is2tsvyQd8Offl/ifbZOXTtlhaEa7JCS/ggEr6kV38NEB4Jrj8fbwinAmw6aS
0i8MSNqjXtlk48PsZ+4X8Px3mtFVWys5Kx38LPaLXlxxq57Ybwt7mcbftvsP7ab9lvkTmaGK+HUC
7qHCPmcOE5GTB8Eliycdwd/nhk9klqqSlHFWO6BMyqeYgh+jvTPG6kVY2SGJ6W7bF6xr98FxJxL0
fUJQL+uFH44tCVlRaIZWTX99/mFoB7KoFoc0yFXEj2RuQ9bdk/Fr4m4KlkTmrEpKdHOaJWa+jD+s
9pvXWaExv21bFclnwQbWoM2xEdd4XELQQu6KYJuzEhkxxZMu85iDaQft25y92jYLW6pj81YtueSu
/owmtKAx+N3QHan5ZpMgFOZBlNamo5XIqKklIQ3rnJjfuU13dNy/6to+9hPTBPrP/ZXItFUQIqo7
d8Gv5ugMYU5ODn+r7DKsi0MyvG7aWBk3ZU8zF+3ciSu6ufc9Hw5ut0U/wzeJjJkqsPiF5WXZ1Vye
6go1IXpetABBxdLIqCkRmyl1+VxcLeNKfA/qPm3oeceuerV055TqFZK7gl7KWKBWKq5iQUluiSOn
5uGSZuHAfwzF19vr//lhSGQEVZ6Krl3yUVwpdFH5eJ8HRshcnfCK6hNkt4WAA8VFJEaH/TvizS/L
qJ1ROJ4glNVrr/fW8+PPiwAiY6lSnlGSof56FY6ISLGce6fGSp3tDLjoJN85eOz4P3qtSLHCrWUy
rjiZ/RTXlQh1/hFURlCU3DVTmBa66+11fT77IKk6NdtxaZc8ye/AirAziylqeh1xpmpo6QxO0mWA
rOAgrg2HAlZjR1mlC3YKW5JBUKVlmMbAc/gESPI7iLktuFMC5ZfmbFcsugyCGrs+DwpcgN3Rpb1Y
L0nT7z0CwJK/7e4BXZT/PR97MNVQmvjZ3wV3ntGjfml73TWbamkkX0bfATjhA19cJ0ZDC9UcikbB
gOn6D1RLs772w8lexg34RJ0pu9rMDn0rqtmvGZ13Y6/jO1PNX3JkQBQaf6rwAoHLh3J6ruIE1RFN
xq8wSZneyjG5sVhgVL/mc7lr/enEa11LqGphpPOXJFk59QzrnjUvMesgz/zqkb3oh93t8KmauuSo
frkwD7kfMlqT7+q+/8aJpwPoq8aWPHUabernAc52Ovdl6LZorlpK8EhsmrmMhfJm3DMXBs9QCAxe
lxYHfLWUL7fHVliLDISCtBZ0ZAteXFPxj7/saudX3G/6ryUyEMoo6jmeUiRU7Ux3IP0PR/KrsLfd
IxEZC1W0a2lULPyuSL8DGwJE1LR8TYAtKhJXYzHrv/0nof0PUJSbTQGjorgO7WXOT6PzY+weSgPa
T49OrjnUFZYjo6OaNpuBRBuNF16nIF1m+2yTGAqSKlkHsOlFwmpu1XeVaI9J33yNM118V1mN5Ktm
PbA8oDW/i903u301p0Pp6LrwFHFARkSNZjE7Nlq1rwv9i6ZRYZQQtShCCj3W2yaveoHkrM6wcMah
7/e1tJ/F/JalP6xx7w26fkgFgonI6KjUH/q4KzA+a97ogHad6g3Xp3uRdn/jsiAEydcu85Yz4I13
CWNnlmYRXXQ5g2JnZPgUwFhukbaBuFbTt4AiGYVo4jLoetsU1ipjpDKvtPPC7bE33IQmpxt1s+7S
QDX0ulsfzkWIBpPCyEfza1J/gfh0FCQ6Zg3VyOtSfRi5dtN6qkzsx0jfqnF48Liv6bpT5MxkfeOH
kdu+Gyr0xRsvS3sKxJtA/YiyUJRvvZPuNhmrzEhVm0jQGrs1v1b0YpsmyNlz/GCIoxNs/HOUAVJu
ahOUAiacAPQxme3Io68eEnErOczTtqyBSEevuQxxDhXP6s5IJ4IyGJ8PLDV1DqcyecmfM3fuUNnD
B/CxD22eh1n3l2n+3LT+MibKaNu2CZYG6VrTgTz0bLkPcf0cd99uD6+wzT9wUZkHchAXcx9b6HEU
03GoGo1xqoaWUuTEBb8ud/Db6wcibIuDTTbGGFdyVbDg5PlokOJazHcifXSDI2XbClMy41SQ4dQa
1uAvUh4RbkWWDeIpQ1eDUZzoMiSKFnY2MgfxaxjqHaWQgfCc/ZxCdD4rjixJD8K2NXfoquWXbm+r
YmmtssCrSvdZANDPkklzFaEaWTp8A7dpUkGG1Wb+djJw+5XL8bY1KjxJ5pdyLKsYTaCKrqzb5/SA
Nl9Tp0SmCJWy1F+euNwsYqu6a7L2yS3igzX4J+Lzf1jZ7s3FPW36AhkjlZCcGGAjKK59PkZtN+7z
ujqgm1ATyBSpgwyLSgZ8Qm7DXQf/V519GcSd0/xOxl+3J6+4RCQyNsqFXqQFlqPiCh6Kvry3gjY0
2evMvlviC2O/ybTzKk3gUX2J5MONCKaesLK8Fsu3GBLUbvxUJH+77ca/UJnOyhBd0KGDP7u66cMI
MhkOBEDrajI4hQfIMn/4109AATkh96/HsUJxXAAZXnAjcza+QHLeOuH5MhdOca2FvTOGZT/G07Nm
k9dD75O/Chko5Zrp5FERoDbyMO7JIf0fzq5kOW5cCX4RI7gvV5K9Si1btuQZ68KwPTbBBQRBcP/6
l5yTBk9oRFBHHdBgoQooFLIyr8Q5u/F4sA7L2W00caCykHTiokzeQSbUhqMufkKzAMb/fX/+ij3C
kU7bBdzwrZ9N7UPpGkdu0sQw52ejFJ/vD6+YuAyZqvuFo82lAusmYUdi9I+ltsVd4fIyZiqszc6d
RqN5q8Ey7/qfw/DmRp/cXdSrpieDpiYOrnbXsMvfQU3HFnBelgXnbiSUfMugS9N/hi5lb2pW4WMz
QWjhv5nnXAV9G1mNdzF65sd2OIiYFavY5f6uXF1juV3mC+m9S1N0zyEIV5IBVHHJnhV2ZYJ5Eq7l
EvrQFujq5e8iy6ZkIqEOhfixd7oym7wtymzxOfEuIzZLPplH9O7HTKzH+3P/eHioRPzX7D1tB7Be
1uxtomewwoB72+w1K6oaevv/u7sEnf0gMErK3gb2C0T4Ea/jamdtX2YQi8KQ5c4QNm9hBT+ZL5Px
XMxfSZdUvabW87E/ejKRWDv3lhcUIMsN2x/tPCd5UBz2mVzKdgI/AkVc2LK3qD52Lo1n65z5L/fH
ViQlMlANNVc01JYNewu8XzybY7958bszaR+nXMcNpzKMtF2uYe1mgUXah7yZnqasOYP0fueVWcap
GXZXWYMnireKjRcfLDnOwDStIApvlCnC5omaY2N17C13XvrMjSG/19CdxXsZqjaUAalcF/PGm18C
nP/fFUgk7q+owtwyQk1EpuGSumgfuPcish+WDqOjGleKTrciRLTY3B/C+ms/vHJXk8ur7Lz93ruo
D303gGQuxh2Ltyn4TAce00izWanmLCUxEahFesPF2INzYtnV0/UhqOYsReQQ9ivjTWRdCBflLZpY
n3SWGb0WRbEc7i9jhM//IEeSYWj+0Dau2dTV72pYjqE3JrSpTxVjEPHmEL15mAi2sVVzU1NcCv/N
xt+tAVlKw2qynL2Z3U+/+VoPv9fmHz881/VpnP++/0GK3ENGp+GOT11cBrd4+l5G39fmalgnNmea
A1uxkckcbHQZQzco4UPG8nmIEujVpRUEdOzwHPU6gmaFO8lUbA4A1Gs7ruxtcVf0v5PxsxdGuoz+
Y9Is05OBaj3zyjGbJ/ZgWB33SDJ6oE1B/4Pd23mKW3vVJ0EdGi8WKAUv7VS2x2YBa/dXZNK+eS0H
1/yxZ6XcQIrIcbSczO8N8jai0rZmzw3U1ivr87RH7TswXfkFrTYCz1u5w94oBON930jpNEHzSNfN
oPIEaaMqBZvzwVzYGxdHF5W89cJAcDHUL9Xe+rnMb8ZpkVGvsSDAYOa/G6DHnWxo46hnScd0OAGV
s0l7F/hardVwRveyFoUfO+GIY9mnkSYFVexgprSDETHWresH7qUFf3YbGk/TKk4gS9k5vHT5Qrsd
c4RvuBfPbdEZ15SvcOU2oWhq08S76gOkrKIp1rJtTBu/ANLKS+cy92y1pD4CCKxTGvt4BVwZnldH
nhDlSulD6fdTkfRhA1yDXwq0U90PtI9+wIdW3ebB77Zdn205gO82N7dwvpuMrvEYGn/2jS3l6XUD
km7iQX+3r7xTwc3r1E+axVVNWwowC4ImFqtzCGtCazQP64OX6fSlVUNv/39nkRmHHBsh9H3LC7xQ
90PauV/32cP578g9Yc1siay+1eHZLR6B3do3rhRIYNdlnTtAEVt4ZtIgEQgWzTassoUUQ4Pt1WgI
hB42s8crJKAPc6UjNPy3UUTOLjbPk6KH8rwYloBPDw3aCwT/4/PgsPhoqPa/TJWfFjU/BKGf2p5x
aNy/BZDHYrVj3wFvfW4k7pjHwrEOoCxMWfjs2ppUUPHFMiSHrv0MfbeovkUMT54evh5AJaJxgI82
DHyyXC/ofeGCptiBim1fdih+TF/w3vzaGlG6yxHkioFnDvM0epAR7nuao1rQjY8inFxNhqYyjRTO
lQPu6Xw2ILxuG2HCS4BiSxHsAVJvtpEimhskayiEZW65EQZe0jdL7sQO0LGaWpzK9ttXvQvrEu/k
i9cTKP3SpB+/Gd6R7qE236YuxTWdckFWB3qfZuFWsdsvSeFOZzsPd1zrt/Gl+O65a3IImUOVvjQP
0ew/et0eDpFtaCnAoyFE6dZbm1szBv8sHHoZOR9f7nvjh0/w2+BShI920Qt/2z3c23Bwjs6ZJvmp
PayJk9hxcdzTD4WfkYE5ho8i2TDBc0zxOFfPa/ZXNDzf/wSF08i4nLUhHQ1NfEFWXYesQItxWusu
I6qx5ZN3oEUxUhMCtM0nOOQQnUqd7u8WkR9srTIqh9eN0YkBkZpFX6fwW4D+Iau6NKaunPJRertZ
XIrVjIx1Y2UVu4Ft6mRlWcps1PqgIMrK/GF1zcN966s+QwpZO+wi3Axg/an7Mken2YGseIY8d9+O
ICNzcmrmpMaT4433aEo18re25FFcik5zlKgWWArbMCor0xwWegvZZ5/xlFaJn+u6zz66Lm9LIAWu
CMHGww0sMVvYYQjH0+QGDxaESyiYTvKOHz2xh19s+ykpjIGm7UD/jZ2TTrMBlPBUpkNEin0JqIzT
AYLRAuAQo0NNOllwjrNG986sOLBkFA7YRwpKMqO+gfj2j1cUQ8wiP73vm6qxpegd7JxOfBRQ7R56
/9WyPPfVrHWLqxr8/05aiJRWkUlvUQTixdoGq4cxWToKPYVfytpx1mgvpLFyevPK6DUQHPj45o9J
dV0Eqslv/3930IbWWGTNhPyZc8M7jK6Dt/3Q1iATFDuPDMQZGZ5rPc+iN9C1PLqGdSVZ8CRslhSD
eW51v6I6uWQ0TuCtU+ZzGyfXKbzSAzuJMp6f58RKnMOES15sao521VpIYdxQ365HDz+0ti/W8I8z
pUL3EqYaWgpbJDxRxn3snr71Qpsv9vp51PWQKpb4/+A4ETjqPEAEb+78qQoP/h71Bew0Mg5nQrMo
9H9gjazEWzWvD1hszWasmrIUr3kQjuDpw5RriI8EIgFyVbOBKews43DqyauhAtvDV4h1yv0pNv38
DPNohlf5ogzGgdw79Pa2qy55HA75WZyMpH3wbkPqHqtjlFLNW4PKQFLY9iGeTuu1QDpif5uG71zH
YqGcv5Qd88C0Ky4wf3GY0w2DcCBH58n/2n/Lk/5U/l6+3N+RVetg/3ffcRpvsHy33HRr3spfXdvH
Qmhs8yEkZHNMKUyr3sdT2nZ58OIxrc75tT2bR+dQHLkmF1FZXwpWAixv1oe4uYV9HT4sHM1RbCl1
0HWFaWQ8jt3yLCiiCffOOotR1QD3aMz3wC9hGxmNM+JgcguCCtJiFG1CmJO2ZvsSEWh3gCsXSum6
u4rqK6QQDiP0swjUH29dCEGH/pEvPR6tNWGmGlw6cqcJnJ7EytmN8Jeufqb8tjKNYyrSWBmEY/aO
bzvzCG6P4mDbX232jE4fq9vDdLrZXwrcirdFjsdNVH8yENaW66loNXumIseU5eSmKGuiPFvpzer+
bjNQet88+0JAYzYVBwhraSyvMo8Uty4N/TqysKysLmIQ6fnlGtvuIdSJIatWVo7dLOIOXZFMzctT
Pn3vqIhLruGfUY0the2KEwXtMtDKCpdDQ/sk+wmKPY1doo8vcTIGZ+yaeW5tUMKM4Sf0Vfguj63p
0RBfKquGoPbV23kPkhE5+dpPpmXjI7y5i6EdM/EpHu3jrl1ZxuMUkGABXS5ht7YwDr2/XvOZ36Kh
1riownlkKAgYATsKXA5FSfVSuE+4sCd+fcvMPRA0BJdMYEQq5vmuBecJ+ijuscJlq9kVFK4jo0GY
6419sKCogwJMSq36WkcPYKZN75tdkSfLSBDAESbDNXwcutXXrPzpAMPLIRPRuk9hq6MOUP2GFLgt
d+euLbeyFFjdyBo8BtZydXh+skuaFA3fV3aU4SHgESatxT3sQvVxNV/L6eW+iVQLIMVuD5pW4Ttw
HeB8TPtJNPG0h30eXiNDQjIzoG7YYuiJFrHD3ZNf6vrzFLOWISGkD2lWV9t1OaCfZ3/skyLiXuzU
nn24bxdFKiLjQiKALOasxq4f5v2j7Y91XIMT9v7YinCVgSEmz2g1b9e3zTDhmkyBm9A2NjrN9VBl
ne3/7+6eBrcCKPLA8Kw6BCSLOzyWLXtYebZVlQ5aZ4hQ/C7s5la55jNpv7sO/8cEFuq+aRSH7b/p
87upF7k7cXPBLmyA7c0ff1hwdTNpeZhm7mG09m3HMmlRgzJvh4ILkoXymzW9cRKDYVLzBapMX8aL
WNmS912BQmz2mt26S3MkR/uz+bX+5h67U55Wf923lMpBpcCtCnNoOgDGbqXxc+ZTGUdMS5OucCAZ
IWKZ8xSB5XA70C/E+lzPX9iwL8WX0SGD59YWQSPjLZobCPS2kNbW1WNVs5Yy424amYU+k+ZmGG8t
dNPbKkbZ8b61FSErQ0Iae3WL2UIa4lGkgOQwBwDkWM/E0JhFNXcpZAXlA5l7nLCF15wHr/5qQ7bQ
5zpCNtXwUtDWHRhczAklBRyHx6UKYouEx67SNacqfFEmLhqWqhunApslruixFVNDtx2oBpYOV+ha
EDMqMO+WzSdgAFPh/XN/QRXHtsxY1NQT8QEsxEObCPpHv8Qj90h+RDWZ46AlXWq10+H+L6m+QQpU
BhUWPKLi2umGxWKnHjXE60oiLRHNx+PbMjgia8Ou7Tre4DQBojYTQxHzdddTrS0zF+FQpWEDaZcb
r/+s3mPTPBXZz/tm+dglQWLw30MqEmvkQW0PCzCusQe27JJBGkwTriqbbGH87hjpIRZcGyP8ZvFF
Uvn1gRi6K7JqaClSbWcQjt0Zzc0XQdJG46lgujvgxz5pR9tPvps1zfzM6yykkk1pkZPZ2WU8ReOb
ZeZ1PKKH4rM3E00t5+Nz1pbZi8IIqga0sprbaLinxVgOeR6Pgh0q71fbdCnrTvdXWWUtKYB7I6BB
sWyvkp5NzAMLauxvcxExXRlfZTPpXkttZofh0uFeu6Kpv/O/mR57HCPzuLLl2g2errFT9SFSFHNn
KRmpxHZ//mUWqatrMlSMKxMZEQhqr9WCCKM1/5Px2jsSanrJfesrYkymMupZMEGUHc8zdp39bWXG
McOipxwb3r7xpRh27KwpRqiW3grhxLxLis6La50CnMoyUgz7zTQ7rYWVndZDkx2GfTghW6YuggBM
z4Ye4zbLcXVvNdl1hNuy8FvO7ZWMU9vcgmF8pQN9tFjvx0Glu4SrFlOqIAPVZM0egbEd63cB8p1A
ABOa6/xbEUcyNZFp9ngsRxnh5jhfGvfiozDnoe1DsHMDIoj77qJaUSlWs66oLR/I41u+FH4atKF3
Hjtn+uv+6B+naLaMpLKzQJC86bClZUArfW8FPdgkZTpV248LUbYMibI2qGzHIyBn2iVxFp4M/tE1
f5Me8kfRX1V3adm+qJLxUdlG2RAUqFrUc5XM5FAtczwYmjqCwotkcBSkvECCDPbZ27Jxs7Vx2Tlx
p6OeUQ0uhezSFaDhESNCgHinEbjo2ciTCeId91dY4T8yOGrMhFFN4CO9lbY4gh7sWhJdcKmG3v7/
7ugN3MAANyNW16YnVjw01T6Xl0FRKPd1axdgytQKv9oRXAf6ILo3N9WkpcO1avt6dMYQ7zGwR965
h0Kn0a6IJRkQxWvBg3CAOaay/B4687lg2ck2u7gRYXx/MVW+Ih2oxtrZQ5gvqM0BmHOuG/tvh9P5
ME3Tl/s/oLCODIgauok2RgBQF4eo5QmCMnmSFz7XTF81+pZYvXMY8PgFXukXuLAZS0LrNnGsffdY
W+YqQjsubCMw9OqS1HdwETQr60cfhPsOKhkXlQl76RqKJ8LJjM4ga4wZM1LD4Ok+u28L/s4ym8yA
U3KUcKIR1fqEOEZnxONq9ZpdQOE4MktRv9CwtDyCF32WpdM6xn3e4MqTjz/3zV86Z6tWuGKIcM72
4Yp+0KVvErvXSW6pJm//1zhF37TmWuKQAn3zt4mVTyZa/UaqExhXnOIyHsrw3IaONWzvm7RkycqD
6Ny2gn1FRyEoxqlp/OGODmer+hYpghte+tXYYG+LbJp2IIAEc39qzK0mwhTDy5Ao5Gm0GXJcHdZs
Hc68mv4AZPBrEzTW3IFUPyCHsFFXTZ/hJhdABZj8Cug/oW6Z/60k/j/20JbJiebKHFtI72DynwRJ
2kt7ZCc3dXk6HlhKDtnhvq+qPkE6cIMy6ldBkODzOo+nCo+etzzSbBOKHU4GSE3lGKCGvNm/u+Th
J+7sHHf7vXf7w7S01upMqIeMxrW0roYO7qnwfRkU5XSzB6IHICxs8aOqlzjE/Xyt2Nkw3XjeI7/s
h7YMiapnsg799kwLsvhfQbVV0oStyftUHyClx26zkmmuUBqtA3KpGvMfVGEzFAEnP4F+0I/cmzWR
pVpZKXDR2U2YP83A0tRjHAZ9XPiauovCH2VIVFBZWVFEMM8avtZemQwknsjLfV9XzFqGRZlBH7KV
4X41GyW4lUj/Y93VYIRldbcleeeTG+/UJEwHoApG86eia9dLY5Xf901cCtKu9ESVbQdK2dGzR/Kj
oYVFqWyyrcO7eYNwoTdzPATcQkN4iVnnF9pDDuP+vBVJoExQRBevIAtOrBs3G4jH3soaYJa2jbP+
874fkE7arrBKe1hRVBfYvQDStuwwHsJLRo73x1d5o3TYOiMeN6G5vN11nrOij8cBoI262ZeHyGio
aLEiVgqO2fvTs9d5vyLQUnS+7kVAZX0pSEkLCLI7IX3NZnH1LZAOLt2z0dVJNlaaBVZ4jwyIGodx
5paPeiOkTgSQFCI4Oh7bhem0ZUDUMkd15tu4nKCPltIvoKqs2ev9df2wQRfhKnMTIddbCZI0pGhH
kJuk+bU5s4sdm7GR7mEG2X5CCtrarUofFeTtetIyyIyKtI5ErcsPVJaX4nYBoz5o6WH5cMgPdp7/
Y02m5vFXNfT2//dbQk26JfdwdVtCy0HnHjB0mWf9vG95RUTJWKgyXIEkz7f9XfCHCqz0RSSS0nc1
G4Jq7lLAZnY3BnxLZ9iQQycYQXXu/JprtgPV6NL5Ksre4m2+bZaOcxJzAN3PX/vMIsWqR8Ye8mGo
e0Bv8UQ4Tf1qfuBgLbw/vGLiMgaKLGs0mi1OvqgaY+7wNGt1qYAi55BRT+XqjV0+Ixkr2FO4nqbq
Vw7Ke599cgrvsG/20tkKBXKakQaVxSqK2uYk3M7CjSprxp33ZVn5ZZ6dKur9Bt+AlyRoPHjiB9Mh
0/+FNXyQyMsN5o6BXGnm2IbFAc+EP1iSpfkpv2zdW8XfTRKl1i4Mly2/odK8y9qgZjhtwyfs/Qde
mGCYmJJIlx8rDhS50dwVvdO7EEm92esFr7/tmYavjg5yohpciq16AkgvGHHUtouVOvWzwGteEfz0
om/3nUix8ZhShPlTQZfq3+J3+Ak1nMl6FPvaTCz5/dTwSntsXAr3CczjnDUxmkJO92f9UeAGti+X
pCkaIKF/TbNLYVWHZhIXbvo7tnkMLZejwV5vj4UQ2cVhPb/Ys80/5dNkaDbij8y9jS5dje3G6NvB
AZqwLI2z53YpRI6Ozj7tTwwvbQldmwGUFzblFd15x6l3Y7xgp4W17LjfbLPfnPTdEViNMzMENcvr
3IzJLKCykemeSVSG2f7/bmhjsSiIImEYVNHRx1YklWWlob9LFBUz3xzp3fBRFo0RR5599eYgBQDt
QHt6niOquXp/9IaxGUZKuGu2rF62ruW1dGhKGxHbJcA9fToDKlMYr4b7NRw0Aav6Kekop9QkdLCx
Bj39XrcXRvgB5Dbx5L/m5tMUgkiVeMddUSYXq90sK8XabJLYxpKGor70hamJA0UAy727IKyBRHU+
l9c1+NUWIGAJja+7Ji1Xp2k9cM+wOfC6pvOXvQ5DMpaDTmlN4aVyw+6SZ3XT+Ut5JUX/J18HSAAu
0a9gHXUvMds+IJ+KcCS5RG2ahZdDY7e82tCWgVxOWhdT3JegCGXfLQEyWN2pqPoSKZR514O2P3KC
S7k6n/KAnFGP/Wr34eH+KqiG3/7/Lt5CGjiRgXeISzEUx7Z00g4bUlvt0teAmaRwzl1uzLxFEFDr
hZPzgtZjSJZ5pSYb34zw0SrI4bz46EotivAy8PYHoBZJnde3hjRHF+wX+wwkhbE5WOB9MKrwYmZ5
FUdAGJKAWVjqThO8qm+QEocBDO5lHvXhhY7+xc8hetd8Rr85eBJ9zS8oYlhu3M3K2a6Y2BYhelin
+ke49rnmoFG4j1yiBmFaI5wC23Xdu+BeoXHnrY/os9CkD6rhpVPYqxwmcJsILrZPbrXtn4s+TMIg
S++vrcIwco16ooLYazWHF7cOSTqUpEnrftRc/1WDb+v9LrImUVtDTvzgYnYE0KIKL2QL2C00U1dZ
RorbtbbHRdRjCNIkSH9VeZrx6WLbveacVDilt33Uu8nbmRNBc5cFF7cYPqHei1fJ6KU3naOYdDmK
6guk2M0D2+N0gVeWrnNzM5ZYUXngtq5pSTW8FLeCTPBMH67jonV66aa0rat0KrrDfddRGUiK2nYq
zK4ndnl1suxC669t99UxrSoJcV5qYkv1E1LGny8LRJugkXidWv+J/OU0S+yRISnrXcrKti/Xqs0K
L5NWY0eXGi0iMV+gHlGZVbfPQ+VqdRCstCh5a1zKAj2Yreuey7l9WbzmuGsF5Io1zfqtNIsVKN2o
jNE9nbK+rRJgehOT6eSnFEmc3NTLOycUCIbyGtn/dHiLsLEIZtThZgdEJftsUzOBFqpmwRUuK3f4
ts2c+2vVFNeGFejga09k9FNh6HqBFP4kV7PN2ah7YtrBxQ/Wxz771bSpna1fjEon7bFdXj44jV0p
oqfSzUU+YsVJ9smIvpdrH7v8eSZXhoap+4uuMpEU1RaSiaw2mXFZjCwxewhjcJZgH9f4lGp4KaoN
0Df0ocmNC53txOJGwsFJBWkzzaahGl6KaC9fZn8gwrgAo5+acxj3ljgMvS4nVQwvV7NBtZznlgv7
hyBgt+0yXSc3XaJd3L82WqL+eyY0A5j01tJFqhgEB2sKHn2jjhemky9WuKdc0kaXERoiJlzNKAhk
RsjCGlT0MYA4xyKfNX2aijNZrmmTAChs4lnkWpRdipL/9yKw/9z3TNXQ26K8OzHB8hj2RRTmVwPE
pRNY5UFRBtjH/cFVKysdx0aJ1gtqYmX7WiRhYadDkSVZoPNL1dylwCXoCw9bgFQufVNVseMG39tF
h8BVjS1FbOYNo0fmET5flI/QG7/gqrrTKlK0RgPeQPoG0y5Y9c2bkdT6IX+abPK8z+pSuFYWiLqr
viJX0hWngoS/6nZI3HbVoC8UlpGL2t0IRbAhCI2LOaD2U5pp5+sQvgp/kYvaxUZolM8FufYBFLWB
b0T7LX8ZHZoX302xzqYGS6mIWbmrl5iuIbo6wI7Df89ou8DbWbe8BPmv+wugstD2s+9iymo9tNvi
71IZ0T/oKP1R1KHmIFENLYWrPxp0HUFxCZqhKBna/tjkOpYF1dDb/9/N2sxH0OoAwQC3EeyY5eb3
tmtyzbxVKyuFqkGNqTBECeYJUR/Y5MZBXzz0vXm8b3HV8FK0LqwDv2gkwottbKVgP8XHHDIgm/YN
L0WsmfU2VMXr/Ep687qA8t7o80sw6vYa1eylgC2Ja/kBz4xLNrKT7zqJWc1nsotWETUfuZ3Xx0s6
oZlLrhX3GE8iPhUnr+ttXcascBy5p3ekDKSdrK2ugQifuElwUS91lM4K08jdvKjD29aEW/Q1ADnH
WojjXHRxZujqPIpymNzQO7iUMi9i1XWi5cXo5qNvzBBgX1NBote6uZpzr9lyVB+y/f9ddAVVZJVO
iLKhX04Jw72uWqO4cXXdNIodTW7uBZZJeIuLe7Vo/EtRLm1iIdMkef6MDFj34KL6BimI82oWljl2
cCRmFOdgqpxzNZEiZetU7gtkucE3N6wytBh2ZpdMiQkRzhy6uTOkZ3YFstziG4BoZKWDj6N3GhKP
kqszvk3eznxE5oAPO3us+wGBwL2sRm1+oAm3zF+7pi639tatVRZdaBsXVJZiAiXReumStc33lazk
9l6HsXwqCwxvFuQUGPWT7SDQmO4NU7FHyLzvvF4jYxq88MKG4MkfAhG3hdhpGem4Hew+Q40TUx9M
0D9XazqNVuyTPQQs2D7lV2o2uLNVVThyVzzuAth3Argw5tOg8XiVZbb/v9sYVlbWzRohqJi9QMrT
ejBWHf+5Il7ll2nRZ30GyUTj0rb0jLLPp3Ecfpuj+dc+j5QOXXAVuAyiazi2PPMzs4Lj4JsvreHt
i1W50bfs0LVXBQu50p6fg0ocyykHCWihebZX2V06dJlnTKThfniJaHPK/PqaGTq5zY/t7skP021R
F4E/T+Gl96NrnwN4Z7WgH9oDm0C1Ue7thday8IymjUCdb6WmwY9jRU69tu1ZNfutTPLOIW1ntQdr
aaJL2DmPK/MTtNg8ijrQbDQfn1ReJEVrVIDMxQcL/8UsxUM32PES5A8U7xN8FzxuM9D2Ze++AO2w
3AxDGGi7kqPD/QQdkMN9n//Yazy507cD7M5rgd6+jDbHEcsP/aDTdFANLZ2uJQgbDe5V0WXyl3S2
oeRW7wslL5Ii1XY5aVkPm49jcyBoHuuL+okSe1fV3Yuk9DgfKmOuiy66NCJInWiIpxEPcn5arn/f
t7rKZ6RYnSoqBgpCSNRkH0lw8k28WeZH7u0qr0Bw5L/+Mjc1aJJdLGqUlUcRDqiVjuW+u4Mnt/KK
ymzrfIDtyWT9dDIL0uLm70XoKr0K08gCCGvdmdNkIVpH70tRffZqEQ/LY6Y7QhROGUrRGpi1ZzkV
lnbCQ3c9jReB7sn7i6oaWopSYUG2rQia/DoU0wkdrBfwWqb7ht5+8t0GUHMnb4uuyq90hPLuhXti
6k6rL9Ayv+8H5Fhtah8c9TBLhbbs0rNOladrvFdsv3I/Lx1I1XVCYPMiK2KVpbikpMJak/szVw0v
xWrVsiUwcFe+jMsgnkGWZLyRyvRem6kU3+7/xHZQ/H893ZPBU4zzia1znl95xE+ZWGJ3Yl8aP0va
ck67sNpVh/JkIBXKN1BHZHlxNb3sC/cNM25W6H/c/waFc8o4qh4qoLZVhAQ4iT4F4PcYaPMa1dDS
+TqjOERWFxFrM3f5vvheBeFOh4odnRw4/GQMlVOQvAsDzDzzzcQz1wQEdscm4hr/Uew3citvIyzX
y0KDXBtSXIFCfRon+6EP28e23oM73b5Ait6RB0FJx4VfyjBvvs/AXL+BdSXb9b7tyVAqo0dS2Tvj
fIEa5frUs8I61G5NNfmBIrxkrQPgt1fIdOGkCiJ0j0XFGX0XyTqamn1HNbwUva7rFl4J5Mi1pfaR
+UtireDWzhfNlqwaXjpnQQMcNj0l7bVuxmNjTzcvd0FnQjQ1EIXny9CpvnfnjIYYfh7QiY+7JeFm
ej9eFTOXgVOZJ0KbFRg6M4bUAIqGBuBLmnfumjJsah5KZ7INK7qwNU+xfZ6hFgFNAt3sVYbZgu3d
eWXSmeShabErnZYiyVa81jbMf91nms1k7wZHHboknl20186IzDinhhH7Q5Ta1aBxStXst/+/+4GV
dgR0/h4yekMk3DQuoz9r9njVskrnrCgnUA9ONrtyR1wpaX4uS3lorXzfXulLeXFomjaK0jDNYOSn
sgVuu2p/rebw9b7lVYaRorUWeL+wWsw+CL9YkE5AC0Z6f2TFLixDo0Z3NRY7MtmVrFbqoyut2Tqd
FzPApS3/c/83Pq6NejJGiqApk0aMsGvIvo3WZ+K8Cv+xyK42fWvRk3X/Rz4GKniyxgFZWtZVQ95e
PeEe2XIxjPzVMdabsdIrkuaYTu2VE7pv75eBU1FDDJtyPMwsheVeamTiN7MT+2BZnidFcV0OI7V6
LLeNrCRuyso9TKLXLbnCmeSuXpSLs3bpanZd0aYflwzckM4AzYn766Aaffv/uxh2q7ZZyq5sr21r
H107OC2ejgpO4atye68l5mYFfze7FmEP8g8879frN+5Wn2bX/35/9optQm7unUqvWhrDQDh0PZaV
A9nKfvJsDzU7EhJPimM+2eVc+TO7urQ/L0Nw7JkLUNysCWaV7aVTN+9me+h67P5e453wOPxJaJsN
FLaXoVLuugx+IVZ2RTMcOijrmBEkm9WpoV/uW16xSchoKQI1jrwAsuW65l+I/TkaUNgVXzp6taZL
zvftozJkyhyhDGZQGKgXL53tfS4t9nJ/+h82JGJpZaDUXLj2aApKrxkaz3Oneq7sF6f/2jlFMvdr
XC70yrL6aFbPVKfRrVoT6Tz2Kmb6eJGvrivEHWe0VOULfe58D2yy4T6PkiFTBAE8hxl2VacZ42Ze
X5rOer1vMYWzymApalvZ1IYZu/qmfymt/FtWGprTWGUY6TS2rT7yQj9k8J0erQ3cGOJizcyrY5Tf
KVC0mm591c9I0dw1YS1WKtgVXDnHPi+TcvQ/RYt/CkSn+RKVkaSIFnjtqIayx0MQyx5LP7plzc77
lwyWCpYlKya/gVvCIJR+g4zdxW6QIAU65qP/cXZtzY3qzPYXUSUQAvEKtmM7cSaZyVySF2rvuXAX
dwT8+rP8nZdsTWRV8TaTByG3ultSa/Vami1ZxUu1uT8OvkRI0DSPlsC+r3DPKDpIM3bVfoZqL9o8
p2ELySYCUIVPCdQeYs67+iyGdF/6wb4DTPG2q2p2BRU1VceJk7kUq+AMY5QBV1YsEHewqWHL1PiR
qoswssVaFwo/4n0WIQuiA/7TIP9ZSkPRUzf9q3O925LjvEHTUow8EVhQbxPJLmnSh8TaBvdgakew
w9PAXhPWnKcuvhOgBgjyfNs9jyqBjN6VOahH+CgpliAMfLkcxrbbBiVhVInflubjUE2YOOP1EWeL
XZ05h5KallVndjV2oZ7ersTFJdUb9n1wfSr2d6MtDbbRDK+ip2iF40U9SHHu6yfKX93lsTU5jCbr
qOiptQV2vw6IOKOBa5cnqB5OlcHXdUMrNSuINc/YtCA4XnM3ZGN3WBLT44HOINfweufmXbtyQFeD
9ExK/1H4XhS35LVui22XU1UBwROTm9BmEWeYfZeS4pAbPUVnFCVA6zaRtOyxlFP14nntoZZbnYT+
1ybgHPGkVXrNmecFD9tUfmvqtg6dhZu0n68L90GN1lFCtEvzhXbQTT4H9LPdvBZQuimSz67/c97S
Wo/EruoegIA+9X17FuexRRtGjDLt1B7WeDRssbofoIRpkRaJ9NAsca6Kc5lVYZz8msS9xV5719Co
qznaqrAp3/Gz1EN/4jmzXyY3Gqz71H9Jl08Z3VHftEdpfEjFTo0AGIluwGbr0uJrSes07JPq+6b9
T8VOMdSG59W/+qdMHwZ0qHgZibp12W8bXgnccW7ScVywwK4s9nSu7kvi7sDwc7o9vGaB7Wu+eJcX
wNEyUJBjZWfeQHvVqqAQSaMitc98zb571NtCfQk/VZFT1iIhDm07SMgNulxByxpUaciNugiaU8Jf
ugjO0oANF0l5pr+S5UXYX8sFJEhGJXFN+lQBUwxEu06+YvpWcym9y9z89JJtt2oVLCVcxxnnBUMz
93MBBb7lsR6fbi+uzipK9FbB3Mye8DBr+YW6D6L9PqCpuduYe1SsFPh3mM8TGF3QB2J/KehurAxu
qQlYFSdVtm4ZpyCnPFviLV55BPX5w22baFZShUglIFWqGitrz23b3PuePEjLeXL99mXb8Eq4Jpbr
V2kbN2fheHvbyyK7qE6jk97dHl6zoipKiruN5CVrsnPSVuiwIAhV76Vpi51jJbvbn9CZ/vr3dxlh
xF19EMQDzGCY7yhLvnZFvc0fVaTUMhJvHdwRRyfxKov7GpI07QAxuK/bZq7strHMCycnfXb2XZCs
HWf8p34IetGaVGg/9B3iqpAgtD36QelP2Zu7fLL9KlzLL5apDqwb+5qg35l9JsVKK8BLTzOg25MN
JVEk5GTpDbe0D1cVU1f8sq3RDB2jA/u0WmkbNbSp94GwTN2autGvP+rd5P2Eux0fZPY24bLPHbK3
GhMJ1/9Awn+doTBzxR+duXcXlorit18HOzaI52YSkb2UZ1kGx8J3TrSc9uBVfrRS/+gBNwH88kNJ
7a++S0/Qtl/sTZgBzEQ5L0ITZ0BJJvWOaynyQzK4dkjzLAglFA/2t134w/jGJxQXZpKOMZTu2Ik6
5c+RL4/Bml7mADSEWfv19id0a6Vc7KYitzwWx+w42lNz6LuiOPqW8+/twXVerOw4aT6SvEVH6jGF
kM2OFpBVom68HJjXGVBEGgupKKKaooltpIiTNU6OTbkCoCsjpx3PRJjIejQ/QsUSUXAhW60Q3nEa
xiPwW9FyJVdITM3BmgVQsURLxTyZ8ImdXEgwuA0/TrZ4vm1+3dBKlHt1NSfxsLITlAYAWyaNiHpX
Gl4JdYNfzfUuyKcui5Ox7+o3a/m9grg86E33Xp3Br198N/LoOryECox3koUNji0/pEl/X7Xl4bZV
dMMrcUtrEkygdPeOggQvyeifezZcEvBI3R5eZxclZrsijtHLXLT31K7is/DHAHJuU2xSTtXNXonX
uRFTA4bf+k2ml0Acm/qxdA1Xlw/vXgSt7v+1+wosulOBDegt9g7oAAmn8jkHCNWD2skS9bMhJ2js
oyKI8t6SDF3Y9VvHvIgEZR4mfbuFBdknrooEGTI2Nv261m99/TNoTt1ahl357fbCfng3wtiK5WXi
TrSOc/gN2BSfApTLo8Vu/wRdV+y8hsi9O3MTM7VmlVUmna4jTbFOTv3mt8+JbMI6P+SZwUE1v0MF
hFSkaCuvcuu3pfqTuE8TdCrTlyS+o4NJXVbjSCouREpuD0JIfGGS0PWITwUnu4RMB6fxvttuv5Oe
fby9KBpvUjEiw+A1rA9SduJDDUIXtiOL6WrwYUmeuCrxe7DwBfLKVfaWxT7QStmOCOvPbDuXwZWf
pplEXpfsm5p9vv1LNEvuXf/+LusxxyrjxUH01X12gPjsblxRlgNR0LbhlaSKB+ERWBoYapzcnZ0v
kTU6uzzNDElVtw5KUi1lba95TOq3ovye41UPCBLDxK+b1QcHPhUuUuXD2Jc5Sd96+yzZjlE8ELLH
tjdEg87sSlS3di+dZs3YKfHqb75bhPWQH5qZGXZJ3eyVnGrHLiNOXGZvdis+g0/hSSbzcWp+p6mp
ZKP5gooYmYKqkKOHlLdYLOTktDgymhxUug21c83KqmARutoV5TbGn/HMP4zr3p1+3HZJ3cjKHce3
VtYOkrGT59lfs4GuUUCcTR0+KD1czfUunKo29YdhEdlb4807EoyHimXR7XlrXEYFhaALqXI7CV+X
Q35u1zMblvsi3lL/wbyVOJ2XxIqz0WOnxhsfR9v95Av2yUVh4vbcdTZX4nSsZ5osRYMbxdw7z0Em
+zu7X/qvt0fX+aLzX6OnMka7OGP1W+aSaAwi2bihHXyBLNLt8XWWV4KVJHlapnRkpwGsfxGxfLIr
KQSXOrlUWx6qYX8lYCcbWlTorMQuP+X7guPEDN7BcB2bqJKB6ZiiWQUVIQLI2NrngWTolZHjl9JJ
2bOsG9PFVDf6dVt+5/pe7nPOnMI7kcJqI5ECktwGvmEJNLuiCgsZS39wCqgK3aOKHkn2b5p/zsCB
aw10H8Q0HKfIa75sWu2/YCJjMjguBOreRrsGm9FrCfa8IDckZo0rqfw5bsw8byZgUZunABqW1edc
/LSZSTRGc8b6CwtC6haMDTi/Eb+PVpG9lJQB8uCEthDnjvWmDmTdUivhPNVdVSZ97+FeCqLj1RLJ
HWetib7z6jAfbL2uEs4JGfscddf6jQ8PSUbDPv4M1qSQBvs5/hxXm2BwxFWp4UdRWA11cSCFbFJY
MvLgjKbbks4+SjTb9YpTdIwCSjbmPxsKumOyQiPstn9qBldRIW6/DthienE/p1SGU7b+6tzesMfo
xlZiWMTLAnqC1DtVcTKvoSXXJiprDnK423PXuL+KAHGKuYJKN6oOpVjYLkic8qGdZxulRjBD3/6E
7icoOzCOJEEfW9je0cYLanUyQDpjTWLXJEKmiTEVCjLRxFqLrGboT7OOQQKGC/BszYDOlBOItnoT
dZgmCOj1573PptgLmtRpYanSPyxt5odp7e4qnh3zDBsDVsTJN5YmVHgIKcuadW3jnfyq76IE3WVr
npUX6malIe1pdmgVJdL1tAlkhy/gK3eFrMO5C75nSb63ON3dXnedaymbNO3dYMaeyU6+D+hM58jj
ioeVUxnH8s/tL+g8S4lqx2kS3CQRHEvbWiGY9IrjajWb2F6Iq4JFWpfb89Qz91StrR1NYCF5TFzL
9GSjmbuKF/GZG7cZKKRfLfZLQkGJByZGNd3IynEaLyle2/WV9Zqncrd483GpTHAR3dBKKKN9rcQz
U9m84Snl++rRlyarf99eS423/AUVyVvmthKzHjPnTOL8rvUP3N3GQI3FvP6id9E7Tn4Q29nqoVOz
paeeANludwPbdR019ZrqjKPswX1JrFxQzk4BWM92Yho9586y11EaHj81IauiRpjXDglaJnAjAFm8
P/lvLkQlwsTzw2TCieL2MmiynAocaWPHzbmD41Ag8rcEuOXYKiLpSYHLmS8eUdqqd8FUJgaYh27V
lQh2i35ilayt1x46g16GT0G2yTLyiGmGV1EkMdqcnMVJvFNPRRctzZSeZt/jaMERpqcZzaqrGJKU
z7gliNZ6Xfpsx5p4t+SmUo1uaCWQq3zJhLfg/O4k3duYQqmSQZ5ud3uhdYMroVzGQHV7mbBe0x60
c2Md8Kh1V9OxQjf6dUHehduM49bIBY7sa8JxaJl2bW7qaNANff37u6EZdABXP4HBM+YCUV8fOmdj
xlfhIgEIcptEDMhBKX1NnCrAUb0ODJGl80XlEF2tI/XmAa5erc7XjNfFsadXGnBgive3l1RzEFIh
I80gSjIvffpWBd/nbI+WiYL216f02tQLoElBKseOY8/oqurgNEUHwD5xvhM+wnccND5VL5t+hIoe
aS1P1p43pG9Nle+8AIRZ9xaIL12w+ZjEwzUroaJIHHdOQfcAD+LoJ+QWP9lTcnKF6eFHN7wStjne
ZTmH1v0r0uaeOcOOOVPIyLTNj4gSuKwAPMob4aS5m4aMl9/TGVJ07WCog2rCS4WSTMC31zbHs1VC
ZC1DENa7zmGMZ382eKnOPEr8cturG9fza/Qtf1q8cM6/+CbyY83mpQJJoKZCEokd6t4q+jsyfAqq
DqfCfg/2tYoN+OvTNh9VQjkpRtY7XYMwKL5UHVQCHhrwGAbOixRbpK7wgKXy71ToY6YlwdE2tQPn
6K2kSKDsZJsEejSBrArDCJngXYlgEXwCDTnvxzod0DGx57HhevGxF1GVhMedmpET8CW+Fozslkrc
p/l0vG183dDXxX+X/+mUcNBLpP7JSu1hP9psfK2CwZR+PvZOIHf+O/pSUB/3Oywtp6iWZdkusJed
yzex9RGq4m1EGrf9OFyzGxv2QsxhUhsAEDqzXH/QO7O0QyAoA6vPG3qZweObfSsH31B/0w19/fu7
obMlp0Nc4GDL1mRoQu4BVhklMpkMBQKdzZWDc8NG2vKVJW/NwI4MIifohL+vnNpQQvm4zQxGV8IV
bKB0pRbv8ATwOa0btIrsCvliQ2Uz6SS02K59KccYndm9Yyqvf7wVU5WUJ8vAAV1LmrytFtDR8mjl
z+T6r+ClMsk0fhzCNFCOzg3vJG/80T8F2dJcYl7JHUnq7Ch4kIRd5v6+HW6aX6ICa2Kbj3Eus/5N
tCeW3JH2Tci3PtuTITVsaBr3UnE1UwzturRbrVe7fbWyNRLbyD4IVSE17TjIYRR989bF0w6x8UCS
blsWUql5CPriYQHERNH4Lz4hQ0goNcSDziBKKEO4CPkshb+mzRS5dX1afJNEgybUuBLKLof+5rzC
IoWTHTi0hKoEKuOb1Dd9GFyJ5HFyOmjZut7RHtHBPCWPddF/FU0HAdG0Mmy+Ouso0RyPk+zlOFuv
wWCHUAPagaHAkCl01lEqVvXgpy3IN5o33OMjRusIclsRHsgMw+tmrkSsUzV423Tb5q0urG+N5d4X
PPYMQaTJBiqapirIGuA23bzFRISyBsi9P+f5ZZl+3U4DGtOolDyAL/EsA6z7zRrFHrowO9uqn9Js
NtQ2dMMr267j9a1tQSznLS6+s/GX3X4T6c9tM1fOy2RkoKUPMLRjH8li7d3qYLcm6mPd3qIy8ngV
gONMZNV9ukBUdbxL9kWUuPsZeuX5c353+yfoFleJWsjXNt7qBdZrnMWh1d2BEzMa2Z5Lw1unzvpq
2ELll6Tt5J+QMZ9w4HHDsumuu2Jn4h3UfUEJ2mAcGmJZEKSq3HE/lXKfsOW58KQhY+oMpASuD3lS
e4qhUuFzeV+x5og+6V2JTjni2YY10ASvisQapzK3yqwd3wSxocPZ7OVgil3N0CoQa0LfdT6ns39K
iVdfoFDihhZJBsNRXGN6FYS1BEPCUJms7v16SO5Sz+n2E/o6Q+iKOpugIVQFX9VNDj7ZAvwnZTBE
Ge2OnJjK5LrZK9Hb9MO8yCmA/sg8vzarJyLfqVe8wzNTAU/3hevf351ui7yobTAGI4Ib8tVKlwj0
gxefTduSvipmhvfGeokTeH6MVztIjBXTYyec5OvtzKCbvBK5xF7Ri1tyXIYch0I4Bf1lS5k/t4E0
cbFpQkuFXc1121UUtV9Q1gEAWs57adlZWHb2cVh4adi9dBGgxG9GY8ExHDumeVrvBsjJH9NyMgH4
dKMr+26/BnhagEzO0WPTn6Ugy5EWEFa8vQKawVXY1TpMU5/UwM3LCYVl4VpTxEW+7ZSpYq4Wz81n
PxmskxN8megnadK50k1a2W67aXVjnN+sU1d254WtR2fdtpWocCtk4nXohxUCTvHdOv0Ek6Lgf25b
WuOJKtwqpq5Fcg5jJPalc76OPQkr+3Nqm5h9dUa5/v1dIuBuErSTgOhIwZuwJTTC2+U2/1ZZeDy/
H/icQSJoTNNoXMm+60eD/2kygMq+k0xSeF21QH3Iea67NqT/EOvHbYPrDKJEJQRemsGqm+Tc21U4
c37Xt4Vhx7g62t+IEhQm/mvrtWiqduEthG+chyT+RkDF3w/g9xYhSuQGo2u+oYKrEirLfsQr3FFm
3nLqFzqjTEemXZ7T/FBl9XDyxtV0wNHYSqXisfwlRlsslmFmxR2E6SASuxjxN7rB1XBN7R4cadc1
bv60lbMHb8fu9hL/r3L/wUL8ha3y6pQy3sJI1a/JOjfi4Bd2OOZiFwf1Me0erbwMS4ttS2gq2gpk
GoHj1n1/ttrhlLrJvq8M9S9NHPyFtCoAtcrHPjnL7JkG/EyTF190285QKu9OzCRr2qQGpa07hZbd
RS7unkWzSYOLUBVfNYt2qu0a61s6SR/a44/Wa//tW1OlSOc+ShyXRTdnuQ1wWJGv31fWv9Z+bni/
1Q2txHHe9TnIVJEiOv/fQY7f0tVUdNRkexVUxYt+gDQ6A7899HG79D6WP9z6lbC7246vmbjKs9Pl
QSMdnItP7lxFOEYdRJUZtkDd0Eq0ujQvUHKsvaNVcQhEz4EEiURjSPe6wa/merdJDZ0Ve/0CDY2u
tp7R1BVR6W00yTWy3g1twU9AzIQI6mV9t9ryqRbrxqGvv+bd0LH047RquuTMYt85czkOYV4sJh2Z
q2E/yGEqWmoWEOL2bLhK56RRaT/F9de2JGEjvmT8cNtddN6o3F/dupsZ+X/ZLdS1xIWn9yK5lLPh
/qpbVSVC0RpWDg4H2JhaXnHvpTVeC2XRrNywFeqmr4RpF3h2ZdPSOtk0Qzl6bzmfVnJJTIc+zfRV
pNTqMYC6miE5O3l6l83Vs930hmDSrK0Kkwrw2pPWeYqhx+LZ7VBJzId2DQcLSkSpvTZHSRpuyPK6
n3GdwzsvdSurk9SfEAAk2eUteKXcf267j2ZzcpSotUlVZB7gOqd6jg/Z+gwG5GioTPUDzeqq0Kl4
TckKybzkXK5DJHxQqSVhWf+mJuZg3eyV6O14zJKMW9aJti9FlkW0/dWNpudsndGVG2ydziDInXML
hzEkyYWyFX2A4uttu+sGV8K2J04T+JA/O8WJ/TQmwaOfmBqddEZRQhYirslsTeBZd2n9CNhISMfm
7FdyW9nAUSJ2yVu6tDTzjw3nL7lnsYgGRX3YZBYVFkUmFAv4MvPjnPJ/7OuVxyfNZIgijWFUQFTd
lwBE45X2fH0H4NwO/cYBY+q63zZ3JUhrKwZppFP6x7rOH1xB/UM6THSDYTzuqHGaoA3VRZlGXNYS
r6i5n//0Mvfz7Yl/FKXXsa/2epddZjep6hac6pdi/bSwRxvytpbcTWltMMxHdr+Or0Rp360Oz+am
ujDZ3uNEX0QuGmRIUvy8Pf+PYuk6vhKoEGxffAn17UuNhg902e9iIA9vD62buhKmi52VbWC71WV2
hvvu11Jld1VsSL3/A2+pp4PrvJVAJZ6YuVtm4kK/LFFyFId45+/X5zlyD0A770wtSTrzKAFrebYc
ezmIS9v9zCnQSv64zTpqtNKYrBx4MYxss4PsD3YFGVoT7FYzbTVaxTR7WZdTcen9e1B4ZVuqqrC6
Sn+1NIubxAJLKoseTBiHCQCuXhgsopv0NcTehVJctD6HpmJ1cT3ACsFN+8ett+xH14krYYqmqWWe
chzxRlTyst4Nibflofs69PXnvJu2nXapV/Qjsku6ijBzewjDzltuYtfBlfDMfTi6cFpxSWn8nSfo
G24JHnJuB6jO4EqA2oIts5ti5k7aPLWtv+PE1CWgSYt/gRaXmIMeH2vZDs6yb9vxhbWQcG4C3kSx
Y2J6031Fic4MhT0aWzOs4zww9pCKX4F9xInmtnk0+UvFLDrr5DP72jDT9G3o/ZO5eWibDne6sfl/
nYZ5JF8kXcSFlEBqVTtpPyzk6fa8Ncuqkl7lTj/bV2w3tjvnruApLqr5aqIW0k1cCVIyggpp8Upx
mfknQo4sbkPLMpSRPl5OW2VckqSNXVtUuIdVMHTcdY92Gv/Tef0dTTYUPz1uq0AwPs5zn+dY0xml
npKCydlEXfSx1W0VA0bsuEy6CSOLxv4OOOd+nOa72wv6sc1tVXuNWMyq0eaAOKVBGVqliOaleCbS
1GaoG1/JYBJiE0k8Ig/YPT27MXnCfvs7CEx8EbplVXKY5CyuoQKGrZqI05QHoW3PX6e4/8SyDRft
66oqiWxGFaIp6lVchsS/92i1o4mIbttet6zKOWMcsqnuHdg+HdM9AEF7KEkZ0q/OLkr2CgD+pOBf
E5du+DETN+LzF3dJwqJ43jR1FePlp2KdXOJVl4q6KLX5BUnJfurmwrTzaX6ACvHyG3Tk5G0nLn5c
ow2jjAQaJXz3hzR9QGN8Fenl+D1NHRDNXiDNGPpgFUn9YLfNONff9G7XHnmABy1/qS6NtR7Bxv1c
z1vuMvBGfg2zd0PHeDCg6P2CWbjs914ZW5GMtwC5r4MrsWrVAl2vHUziF0heNtqO4z+3LfJRTeY6
shKmnMQ1W5e4vLh+HqXFy1r9YgR0ZPvCMzik7gtKmAazldESwnoXaFkH0dz29v20yCpMp1mceC7j
uz53pGGBNUmNK4EbWKjGgK2guhTiqYvDPPvemehNdW6pBK5nOUFKqhhDd+WL34AUrmYmXQxNTKmI
r6awp2WigbjIWIZN8uCSb936aU0MW6xm6irgy5485kLBurrYbvsz78SPWJANjwbwH1+5wnObiowX
MHiOLuCdG/f9v4vTDN9ue6dmOVUJtjnOY/QexdgD26wJe1RmmKgSiG5uaVO/Tl+JWibRB1zGyJYD
b9Fw3K/pmXVyC5nkdXQlbFffip0VxMeXjLqocD5W+dNabzx6qPJrE4ltPETjtldOd1LeJ9Nhm82V
eJ3tcY2hfVddcPy482uQZTjjXWe1hgjV+aISoV1c5sVcBwijJqG71JXsAtEWk4inzmGUIHXpuGYi
xv2azyJ0fzvoiPDnbTu3Cu1K5ex5jQeDz/R3xliYsh9y+bOYOpk0hlGxXX6VM7RPeuVlCVjotHIn
5JYnT/ihiumKG3f2aYC7Qe5koZ+Ffd9HVrbp4gHF4f9ufPnEi3zKYBangpT93O4Gy3q57YqarUOl
z4rXzK9aP6suYrUjDsEMn92x4evYJJFvGxKYxmNUTFff9bWIZwsn+IREC2QSJRKBHJpth1RP2V/7
tZBBxjl27qwBk0G7eufBL1uD7TWTV18+gfWE0Py1UOWSSwsEF22BpjPs25o9SWWTmBNfxmOPQO36
M1r9Lc8KRXrKLVNyvF56/67l2aqoSIsqGGg4exyEq+TnkpFHXs3nkmb30k0+delLzUwiPhorqbA3
2QxdygKKEtN6aocJ20fEx1+3XVQXtUo6c+xlLceSiUsQl8DzomEjJK3z8/bguokr2SyVw0JiBxPv
ncMgzvbvzDdElmZkFek2td7ULmgCv2Rz+ZmyMlr9BYpl7m7TxFWsWx5TC1U83OnB4tCnx9l6ircA
IJDLVOU5VuK6CqFXZPhaVAfHrfYZ3hHuts1byWWF1+YBzTHvzi3u6hb1SLY89ZVl2Fr/Vx38wOdV
2Fs14praBLgkzJ+WLsyf3KiN5nvnyfpWPVh3/J4ctzSuXs109dd31xGbkk6KFlk5b8QfUvLDUg1v
qUMNVTKN26sguC62g0Uy/BAsxqGueFQ421KaioErUC6AjBdGhniJN/3jdWgMMXXMaN4PbFV/rkiG
ljoJ3N5KQz/sTuJQR0WEorA8WHf5PjmY7KOLLyVyJ5sUlQUOrUuL6vDovgo81Mez4R1dY3wVDAdM
eTsRtORfbP5mJYC7pLbhvU838jVXv/OarHKSlQwoTlTpdC5R2ApbzkwFp+DjhK+yjOVLl9WZxNms
WzIvnCbIjXT50zDMe6S5HePur1nm32WT/XM7mDUbmAqH80bZuwVD0bIVv7zfXoViwhpVW4TLEWAq
+i0Z2RQPGVLFyn4K9qMxnTJ1PqqC32jWrNUyY+Dhp3t3ddHqjj8kJ/u8og+lvGO729bRLbVyMMGL
8cjXAlfOsaR473Z2dScMgNAPG2mutlGuEK7IxECuadRB3f9OHObj+lhk4bwv99nB22/7AcrOC7Cj
24kcb6TpUv1blQXapPLZhDfVWUeJXznF0MnOPPhqRvxDbPUvliuzbTNX4XBzKzqf2yiNigXvlsV6
6cBhdtsoGp9X+bMGLwanfQ+fL1K0SBVFJcO8dCB4BGqTh5ZPv29/RpPeVP6sZgiqBWTKSP9dt8vH
bxR0/HzbBqAiwGpXLK3twDGrzAlHh4XV0kZTzw23ON3UFd+kqPxlzMPUG7pL4iLq2/OUmkR4NW6j
KqpV9ZjjQIhd174+NPD8gY50Ww2HKh5ZySwPOgtJfxLLD1RC8rDGu+Cm5VQxX3bCh8lfUNIFNBZH
438XKAh6q+HQozG4ivoCaU9tLRYObG4uDwCYPngiLJbFsJwah3eU+pNNA6vxOCzu2f0zQCCntSyi
TqRzmJYmYLVmVVUkieT9ZBEIul/8Zqh2Kb8CeFoTBYLOPNe/v9tygyarZkaRaaB1sDiPoxUV47fb
y6qb9/Xv74bu48yfxxinnZUmOCTwA2tNiF7drJXdA87iTEAEiEsys2xne6jJdV568OfMcMDUfUAJ
08oLRNlCoeEyjXeZv/f6Pdl4g1BBJFUeN6KTSX2xgzl/4XQFToUtzQbOFex9KtgroXGedQsuhMPq
HNss2fmeSWpO4+sqeIRNbJLxjGqoO7+VQzT5LxOq261tOC9p3EWFjwA8vXpD1iOUnFns2pkv+7KB
/tBtZ9QsqAoiiSkthM0tlCuL7lfbt3dBQb7YrolfSzf81WbvfD0ToPYFWBspbOBfcPMpQz5KcqB0
NL1T68xz/fL7L1jpRDOG4ytOAw9xCpVS16TXq5u8EqjlVPauNbTkfhDjsmubbA6h82c9SKs1KZLo
fEcJ2EDU3VrPWX0pszzy4x0TXeg7L7nJOppSnaqeFrRe49QezjQgUgjr0Vr26+p+L0H+0RSdt6s5
2thvO5JuHZRzX83HRUzggLuka7YeSV6AZoKszia0JgJY5cXKp6VpSAlP8mwX8nX5fihN/ZeadVax
JYPbx1VXolyXWYXzPGRe82nJAQ93ApzBN1lH5cMqAFFA92WCozcrs13sWN6pAQ7SEMS6k/1fKJPW
BQHcWNa/oAsfsjI/EPdx4QHo5n6T5ujMP5fywQksPI1tYcDEcqgUWX5a1l5SFPWl4fm8A5NqHo5Z
8WObtZSY5usQtHWHteaBv4Ma1yOOhr+3Da3E9Cz8HKg2bL7T2sUFFNGr7Mds9SZ4hSYKVHos2wez
yIR+5EtNeZihxWteDDbROamy84oeNczJv14hyHFI8YzSxMGju8htJTaVDKvvZFc7XYqJ1wnq4Zc5
s+9M3Na6qStn5KQSfpWl2Hvb/AiIkuv/45tUUj+2N1FJsJyiDaiXYdop3n1lOBsC6uMZExX81FkL
/DvBMsYkvYge2r3ucF/Y1SZjExX4lMsKNKM9Zj3HQeQuZ6g77cZtKFmiYp/6phybAu9slyCtIhcX
tXLddBIhKvTJA3TbqpHmL30CRYDma5aYMrBuGZWojGVii57j7NdbT1n61TcVzj7eXomqGwcO76Fs
E7z0jlcayOmw4KGNg2HJ3fSMRFSsE8udyQ2uAJAxWHYCnTnuuA3bR1R6q66PR0s6MIlIqgjEyGE5
ZAe3MB3MdBZXYrJy3Rhy18iDYkWZvq9rMEqgd9Gw3WniR0U7ESdN3daD3acebA8smcI5HV9Suf7a
ksWJCnbKV9mlyzRh/BbgA96wV6sz1Dk0hlFhThUtoB1qY+rgSXjNiHhZZlPDyceHMaISWtndlPKl
vHrLlYXHZ7s0XXZA/V7SZthRau23Gee6KO9OxKtPiimxcKS3nKncxc1S7kFPva2RgKiYp5Sna1AW
1fSpS6Zyxrt17LfV22yBX+Ip8cqle7n9Kz4uSxNVAmzpZvQVicy5c5f44CzFYz78H2dXsiM3rgS/
iIBEUdtVtavbS9se2zMXYWbsoVZS1C59/Yt6pzbdLAI6GWjAFCuZG5mZEWAYm2T0VYn8CGbKD3lT
nOtg2adSOvhMCM5KMPi19MJH71QodXaX0hJNDCqldygIVODnsF8BVY3G5XA6jpltmMZkZ9r1YQGZ
g5pXSS+q6j43bZa4YXYvzMyW1y2D/4y0pKPGsRJPRO5lrfNPeQx0PV+mw1amSJkssdD0Ce3eEMbM
YUSV9NKNC85Zfmn88CKK8OD4NikZ5K+T7S2rt/m1Ct1L40zfxxL0sYtXW4o+hhPQW8SaqOmk4+Dy
HwKzqGmbMwGgd5mJfbast4gVVSPR8YrlJa+vGJv6w4sqS1HJIHi9Raxs6nUTG66e46jI0V/djy2v
P8ow+9zm+5rzHL1RbESFvwrlLN+RmF7GFlh7apz4Ttncj+SVnxtbEkTO2OHBqIlY4m/DcQyY7Tpr
Ote7Lr1aXLJxlFWNxXu+JGv9qWw/WucaTa5Ns1qvzQp07E30UpbSPwzoY27ip6grv41D/QPFvm8j
wkNsmzk3/RLNhuONLOvSw7HFRV8mK1mSuJX/DGVn8W5vrQ9+ef3mEKMnOwKea3yrN6dIuozSJNvY
f6SZ+Y5s4v4FLVchHpNOptwm9dvyfZD/LBfn5nW2XOUt7xBSpl8hctEA/coBNTb6vxNF6kO0q9Hw
vnT0qxLNTc5o4YHxfKPhlbTFyV2nBG0SFgt+G1kE698TjVdKqiimBZuyadIcNAtKtudQfieVPLYA
Dr3jrnp+8ExyQJpkO55/7z/o7ktefRDd/n4Tgrk0bWV+7ur+nGfjUfnu6XHMf/Md477+XcderY9R
02IZlGzSqPnYsR9VzE5VO57Ulj/FE1LhMkyCKvykUJxu6/X4+KtvOcL7RzVTz8Frsw3j2GC0OPrJ
WDrN3SUAhErieXzHPeH+Cc3iOzwQhxuBIkwsPzZe/BcN+J7i1n1t3b7Hdm0HFzLjANMv5uVHuLl/
PpbM26bN9DtIHk2q4zmNb0xJcMzlp9nbjn5Znfctr9k1stOKLYzBc0CbZupcCcDihd9bztWwe/0S
wqOyEDFYkG4zXY9tD+hF1V+a0lZAM/gN/Q5CNm9gjLZNCtjwcPk0c4vQTetqRr1WcdiXgVCpkGJN
HAfPdmhnKyxCMa2uWXCVLVOsAA2VCnf9q84lCDWarbaEAoMl6cMWm7+MC57jm5TwT/lwcAYn8cdn
Z/53l77oV49IehmmLUqVxlt5knM0HtGe/95Zpj2DgDAlfeoCz8sYpq9Ym0oxX8raPW6Mv8Txnqvl
fXnNUkMM2QkyZ/HN79WxGt33fJ72OWZ9wKKoMVk4l3l2i9EVLnl09PrmNIS7WDuwc81Sm7CdMPZe
qZTV7ikuxfNsZdQwKKSeQE9sKkvasSaVef/kF+5xGW0NHQZ11JNnlPxcn4bYdb4sR9bVFWhS6iOZ
w0vt8h11RZypnkUvq3Azr/Ob1BulkxD0iWd82/EUcV9bs9V5oANghieRUoDsADL2Gix7nmTvS2uB
FhRHLd0Ykh4HjXDuVCRO9E9gexUzOF59vgItrCBLKgL4GO9njpYCXGIAL2WLd2+9oty3rsXSmlSk
Blxmm2bAj/BXJTGyu57XyT0SQS6cV5kl7TRp5m/mSlvqDTjaqBSfRQ3Id6ff06Z2/xHarbfkYCMN
UatP/el75pJzldlYuk1Jof6QsUgg/wVBVAFjakwwBZCsrTiG65BU/BN6Xw7rdAGHx6FApXGXW9af
N9qgGZfKn0Uq1Ivon2j70vn7LEAfvkDaL5bBz1U6d92hycdDu+1pJcMJ6MMXatuioOHYtde1yaLW
m+CTpdHO4Hf00YuZ1zVGF+DSqP8kq0vsFoe1fumGfQmCPn4BXo4aLNHQS0nQd1i4p2CyODPTxu+W
8Cr9BpltnzGMXcHNyx8jf5lIUCYxsnxbmDKYlD52sXSOcMYia1MQ6F2KTH5eJn9fiq1PE8ilHMu8
xN5nf6E/6q7qr2HZZt/26bhmryJWZMUsaZsKR93CrfyAzPjIx+LTvuW1+IphvQ6PGE12c/vyBBCF
awEgsdXdhfBMmT5W0HPiytkX2a27sx0s+XVSPCFheHy8e4Pa6GMF27xQXG62Nh1qB2xM8aVl7R+M
rkk+7EKYxy/QkuJ6dqouduI2jRcA2+EdLz/grfBz2CyT5UcYVFNH1eWgXCSNDPHIAIL6KYwui//5
sXhMK2uxNuC17zlB1KYgA9oSMZfVofKLPQ9V8GP6RIEHNJ5KTND7Dqm2ArEyUhB3qy+P924I5fpA
AQYCm20IkdG7XfMzG8I/0a7yY55tvLWm5bUQm22yH/E20qZVtB6LTB2ycEDb+S5gcMhGs9p2wKBq
GzgiHVfv1HEXxPR7yiB3sWsWu4RAlRoxYJs6YOMOeXhh0fiR0eHlsdwNJqXPEpS87ZutQxDPp/A4
tg5Qzd95i3MoWotSGiSvg+lKvP725QiXsOHdmnfrsZzao1A2yGTT/jV7ZYXHhy7y4S8jPAo2WX7s
6vXPqGkOcVSeHsvo/oqmT+3gCH4bJAAV04JJOMgIXb2q+lfMawKG3ZZ+cfN0q4TFMZh+yl2Cr4Ni
rKhTCfyUuPmAARKUG7v/QDHyVx1258c/xPSFu+N49QUQgrZtdw+7Vfw+qo5zL5NBfWWDrZRscEBM
y5ibagjQb3APjcFwJn1+IF1r2bppac2A/SwLg36mbbqS9xnLT61jm3c2razZboWzBX0CgorvfsS9
59iTxqI3ppU10wV7I5/pVqs0Ep9nh7+bgsmSrhqMSp8g6MYsKkpwY6RuQ059sDwVojyyklqcgml5
7TlZytxdMhD4pl7uATJ63YL+c8jmvk+2OaDfHyujQTp6Q7u3tX4bTbg0u1uR4JE1ycfYIniDnuuj
q3neYtKOxE06cbRjqLx4qoT8Hi05sK42y5u4afv3b7+yJVpQWfdeVqWu7C8ilqepst2ZTUvfj+XV
0kPe1H68Nd2t6ALOvxW5J8S3KM/akR32yf7+5VdfaAsaUzdr8Ews28+rO/VJtvK/962tOYFIkqKo
uqhJswbdRouzebcidF3Lzk0v9zrZuaj7uW9z1aQLPJiQ3mEAdeY6f5inCECp5LACRMrF7TPYyDED
LuPjH3UPJ2+EAH2wA8dRMZZDYEx83Jpzk4dJIz7I4kS5b7ndGk5dH8Ko8G6/Vj2v00LxU6DEsa9W
iz38vwv3je3rMxi8cEko7kLLHfe5EDhu90M3zAcATx/CtT4EBWgM3OUwNxhbCdZDHdvGzAyuRJ/P
kHx0vBYdkLf5zqjhZ8fMLxK+DMfH52ISmm6FnMSg28G5BM1wDAZE/co2WWKI+jrGJ4mdKXOiJbv5
ZDxjKFGCQYIi8gThdFrWL35jKwuZfsP976+MMQxGjywEkL9uMHnJKNr2xGbrvLTpADRzLLaywG2g
z25TtJ179A2AyhxoU67lAExS0uLyjJpcNQMp4Oay6TS7t6Kuk8xpjoz/3axo2rGhEZiEpEVp1fC1
z0BfiNOgh7zpEy+rLdZhiBb6xIZXkWEpRuiQQgUefOy3ci0/LCtoEYWVQ9twCvroRlX64FjDxOgt
B1l5IcUx6OtTwG2jtQbp6KMb6AzJVnV/gF5ZhPbo8YAC42MDM21cy69bOsuqWpHDdHJEBad5D5DR
SzP1nx8vb5C9q9lvplaW5bj8pShh85cyRpWXk2Y85qSMkraNlcV/mwR0/3mvbExx0vJ8gZrWjX+L
ojxVuU19DKFBRwJlbUv7mEqVNmpIRHwh3paymV6GeT0N8X/75KRZMW22yA87OCOn744kD06Bux0H
/kK8yFLYMUlIM2TF+3jzZoWDZi5os7Iv1GffHm/etLRmu9vkiYn2KDSOa/2Fj+sGSjTr4I9pcS3J
Zk0cDo7okGTX7Uu4sS4Z12HPsChufvrABhFCzUsH7WchGIQ3+i1ewqRiNpxXg3HpwxqlkOsSdq1K
Fxe9P2B062qa5I5zeix30/Ka7S5V51bZDNEEAkMTGMDJCPACfjxe3CB3fS5jYd1IYwmvWazAcotZ
GvWD5VnbtO/7318Z6zi2I61jiKWL/hD0b5l/ioUlOTUtff81r5ZmseJ1yKDlJZsPVXwsNg/nahGJ
wZnpMxnM7YdZ9fAErcTNemSiP00ZScVKvSQP5eWx4E1f0Qy1UkUlhgz8G0oO/0pUv9eFv+fdAtBX
W5JtCOp6pxXjKqjLHgegnBfk0UlFwSI5PlXtfAuyv9fa8pJu+iWa6WYznTvC8JnN/SnaawlCCPCI
9HtAE0OApMa/nrUiqhXkrqF1+z2I83QtmaUX823dBwPRryuv0nXy2cFjZdRXhB/KGNXqpM+H5cvj
I35bS38jLkcLZh4pd2rSoJq2U587MgEMOe6DW5Sf9n3ifiavDAHgcf4CooAyFWEA/yCeSAtIFF8d
Hy9vkpBmwrGHypSnihKPKve3uMV3Fxd0YI7tBN5WHU9vpWpXstVbh7ONi+Ywsva6UfJlWJwEQzpf
9/0ELeTGY+z0GDNUaa9wX2L9ZRtseGwm6WgmPLqr02yVg7pdVAcJL3vn4LXlLhf3G105rqZ5uYVQ
Hn/xjpk7HpkzPmPuwpKxmfauGa0qYhRI7k8HTSRfwF5EE2+gNu5Ig+LrnVR456aYZkDb3zaW77ei
eU9nJ/UruevNxtM7qaYmqpcZcCHAM+u8wyqj4ejGeZ48VhjT5rVwWw8di/MK4bZpv4bDf2v7ZdzF
2Aw+D81awda8hCvB0vO8XvMeIARyepq4Y8n9DNakt1PRvi5oKUDzMXT076xdOlxwKTuCChZPK4Nv
a058O6x4eltVMUoPc/cD4qP4UPkJQCaPofdu6P51y3896u48Bs1uhciaMZqg/zlZTizvzi6ZT95g
m2M36L/eW1W67hqODG+j65a/n5n7pa7bXXkPSuu/+uQyKOacKIQVX7JPYIr4y5/CpB2YRftN+qlZ
bi78wQnB3QDjyk9lHh8zTq5TvWcEDuFW769SeS8cADjBXy4kIaCMr6IPLP/U563lYA2S17usCjqV
28rvngdOcwvVdZz3ZZye3lxV9T7gpyZ25wTsT17c3OpyPriNf97lGfT+qk54snNyhJIYI3Zl4Scc
mBNTmO07WL3HqikjQPHUgqfT2n0aeHkM3PhLV9r8msE76F1WzTqERFS4BOWjSorpT5d+iMSfXkMs
52rQS73PqqLoSqD3PC0s8HgBuLFpBdTkYJuUNi1Pf7WqagJWS+00PC3i+hg2wWnZ1rM7TZZ03KSV
mtGSTWa89pD0Z9OWIJE6bo2tAc20c81gK9f1ttLH0lMVXWX7qQSATuN9fKyThn3rzVQgR8p7FMRx
f2PdO3CxBcdqkM4+oejtVOOiAP6/AVrJBwfeyR0zdh4yYslADPqoN1SJ3plZJXCHgzf7q1Rxghpw
kxQqu/W17eJvks7926/SY3eWwxAPCFXjMh68OnsBdLxl+4ZT1buqPCfsXTB28TRU1ZCdVr6iXwAI
76w5l5tTzft8jo5rW9espb6coDxtf+lRLZ1KdvAnW4nNJCAtyvJ8LSN005Jb30fqJ3d4kyei9Hbq
j2azaLumkfSDJlXAN0xm5f0tyR7cOMSpQDPYVswzSkdKptXSv0e3ybN0P+0zKc1e18Wb2z5oZbrU
MnVUlCBVODxe2qA0emNVI/OVCpCBpVEwH9cxAi8C/q3ifS5Yb6zqHZ8sUz4iZ8qj773P14TSj1nU
Wy76pt1rmbEs+460bOrSNl9P40L+lPP31Vt3IDjjQPWGKkW2vC6nBXMMfv4fpki+AHkmOMZksOEH
G3RdR23N0MwzNhUqmoOfFUea+cGBq8ESvE2L3//+ytMIgKg6XYMrD8HAU38ISO1MJ74KbhvANwhf
L5hOgRc6+Vp16VbLD7wCXq6Y/lxDG96VIanXK6MimJaoXfou5VUa1s918E6wd0WH15z3aE616KdB
SHqvADKxYsw3Ap85qySiMpUrt7zlGMSjl12HaQgYGpg7dN3IpGfZk4feuYgVp8eG++bOHU8vcLCo
XGsyghLTc4dTjVbFPrDRlL+5cyx9//srzZm8XkkSgVYyVkN1ZlNQfcAo+8uSExuM85uRFl/QdLMT
E8h+ywJ8nrlfYfAVlVsun1oZvm9rW5JjEpAWSIpyURgQgIBC/2vDMJ61htfHojfJRwsiaz0inDaC
3FDTe24G5JQSpavZNvVl2rgWRxZVZ53vcHIrXZpMQXDIhK0WY9q5FkiUw1QXorXnJjn5PoMhL6Fb
viaTsjaAvGm1jqcXNuKgk3m04WSXpkSX1ueuf8/kF8Rvyq69u+s5B1+5f/2Vho5yAhBFhN9Bnfia
xcWlvP9b2AzAcAI6GJWU7TIUMU6AygJc0eRSrTbgnHtk+q1hAjvX8r/SI/GsmorceNAcfHYYs09u
/LHkX5x+j9/HFzTrrVRWNvGMgVlK1KXg7XPY+qddiu9oZiuZElHowKTWaD45GGQQAz0IYsuNTbLR
LLZiUesNAyi6t+IZnAlh/Z11H5z8mZYvj/dvOlfNcMfBj8MqxwfuHsebxmQrlUU0bw+tQOya1XrK
7XngdcF1CLOkm977fYVu0ejgko8ufcqc7oIno1NFbZiNBlPWR8ppC76TqIIiZYPgzxijvhf4MnxB
1IMlWX7bS1O9zgG2dI+XDmrbHopAWUBOUdc9V0F+aGpuUVbTJzRDVqjfbkPWk1sTjKd8lVdnqv+d
4jgZGxto9NuCovqI+egqPrpzFV4bkNMmbER30lZ0y4GvXXZ8rFemX6EZNXw1oTLaMLvYRm6SBRG5
scDvznTJ6qcyLIjlQEw/5f73V26vkpUctxlgXplzE+GXTVzi5u/HP8G0tGbarCh8tShIKZDzOSjW
tOiia8x8y0Pw25ZH9fFxJxjhVMF5l1b9GbfSLTo93rZpXc2il7wNR+Xd4c0CcWSre9jaPQhqoUP1
0XEn4oOvFC7/LQdeIyl6fq4CEhw7r9/VXYNPaOEYTkSVnIK3Pq/6A1D3jqBotyS2hvPUCx6hEEvb
1ipPa7Fcth5DMz4gXcVAvu4SvF7xcEP0pgSLi6fB0UmjLEgw9GqxprfDAP0Nv6oF12vcU4QBRpN7
CaineQJm4HxC986Px9s3WKxe96ioAitwV/J0ZIVKOGuPq1QYhxJNUga7Gi8dqlc/ZDN1eMTg8bUc
2SeB/tGDhwqv5eJu0Hy95pHHEUB1MXh5cwig2L3mia+bxc2YhKPF4ZqRFYhzY3jFPFqVRI03H9Zi
yD7SoPlv3Sq1KxpTveCRVXxpWulGV4xeAfdafYvnorGo/9tpKP2t4gH06HIYIZ2i+lzkL2v7XLNL
gCkLL3i/2ggI/9/I93syR/WhciW3BZATuCjh2bBKtrXCRa/0tufe35wfXS+CczBH7XlWU/MtcML8
Mjn1/MdI/PHjLJ2/62AaDgUd3T5x8oofgXq13rww509BvgQfC+KrT8sa9RaTNchEr6NsJCQBHUL/
2nbLmeR/O+WQRAJMHE55dXmedOTfx8Zl8D16PUXkU+zfcbdu8fw0Dh+85uKWex6XHarXU6QPgLNV
OTjXrujYe97X1HnJRR00Fudj0H29okLJWPRq7cLrClSgSw9wVZZgtJEdFgDsfvSgs5bMxySk+99f
xfKxJxORw8bTtajjMAmbyu9OgvhAVclnQm1uwvR77u7j9WfQcLd4ykN/H53wlF0nXLJ0bFjSRYXF
XRg8kV5m6VfPC9dAhVd/9vmRVW6URmDLOz1WJtPqWoSfCgf57RhFVx7W5ZcuI5E6NHNkxTU2nYOW
t0dVxKIhcpG7Rfl/oqieM87/JV1lUVhDMNNn2Ssg6NJlbsPrXLVnP0pzlr+A4/anitzTSPo9nGdI
Vn4rugBjrSiVjK9d2NLE5W53KNbisBCF/iHSe1cy8bPfZ7tKd/ielrfPRVjTYoMvacQSnqAB3aEC
be/Zn0c/IR4aVnedvl6SiWbkvJ0zR9dONd67fEKW5ynf++fx6v/vkn7Dgetz7k5eN6GzduqpYjKM
kin35w0wQTO/MTDwPOdB6XygC/iyk9Jt/cOC9ls/Yf7qfwZbcXMTLv5T5jrtt7UiW58UeTumJFrF
JWB+9Elua+Edxmi29VYZbEGv8ODWMvG4ifzrUIskq9oP0WDrl773rr0lCc1PcGdD942bRVfm9C8j
QlovydNGM55IF41c47Q+A1COoa1l4cfH0jf9Gi3NgFpiGAG1d7RM5pjl5ofO+qxrMOrfRumrrme+
XHE5nofgvbduS1J5fPwA3M9dmBGwAM1vVJs/dgIwZemq2LVFRRJz9VevDK77hKNdDcAVOdOlrPO0
EZ9DOSRMVJbE0SAbveITuLkr43Yit7FlxcVrJu/gRkV8XarQFkQNyqRXfWKwAmc9APRTOvxRe1+H
8FPpXd3hj8b7T7Jnf7IkkIbYpo/Ur0QGaLudy7QC57b3xDqZbM2V9f/tOgK9/DOhAR+lQoVWQ/KB
BdF1Dn1LP87bs2YO1Qs/XTPGWTWG6im/tTfnj/IcHCc/mU706FyXPVzziAn6XH3fo5VfukOZ5htX
F9ZjZDZqbIgJhrimj9UDj0dWDAPYGAxxDgjGFfu4AKQsZEnrfn4sf8OTGtUZ+0QZT03M8/jabHcu
wJ9y/GdY2aHE8J0o+ncxnoxkngTNHvq7u8A0k6ZBsPgIMeqpBK6+ar/Q1mLMJkXVjDlmwsd1JFNP
kSdfMlclSC6PQaduvbJBJhuSe33cvlGkQ/MCia6hqk/b6F9nTg9RyZ6manhuq6QKfEviavgx+tz9
DGi30ffzOs2A6eQrJ+EClA1LjMDY7QKccIAu9GvWqqSahSOhuhysDGFVHeaRWjIK0/bvf3+VEAMp
cczbu+KG/bsKR9E613B+IfP3x0pr8K46e19U1l3AIlj2KN5j3BkymZPRBthnWlwL0rPTh9W4xeqJ
1aJ8dv32n5xwfqojMVtiskk6WkyexRSHmU8qhB2Sto2TNGV/EqX8IfYhSeJstYS+8FYgQA4lxlH5
cJ2Ei9BfW1TTJB/NgNtoCNoO3ayYWj/N5dfO/Vs68b6wyTQb5uOyCX+SVcr6Ndm4PJbdvXC2q+3F
wVDBr2rJfU/OcbxW6cI4buQ+yrmFZeeGPEvnci6mNVh7TisQ0L/r1JAS4ljkbVpZM9Pa76Hpedyl
VTGVSd6FP4HKZhtWNxymTuPcTOjACgBblOZul2RIDVvMd4EP3OIHTHu/f/aVH3DDUYyK8yJdyk/b
6J7dtrJ4e9PG7198tTJZ0JXpoBT0FPpjdtxU3yR0rEkSV63tSE2f0Mx0KEhI5yLL0ymLTsKVBxH6
594fLRpj8AJ6Z8dYNGvT5E6Z9sWtL945jTg66zfXSthq2r5mpzWLFDAlsu6JA4A0KdrsZ9OCn2qL
wl04njAnzVrZIt1SNrRMJ7Hd8qb5OJKpTlpKEu6Cx++xrzfkQHqHh1OoDiwldX9VPHtW6NKUZQHu
ovAWzOyE+/a+r9wj/it1qkk7yHX2yjTbbsDsShx3ToTzZQAMNql3QcQ4VJ+mB/UjoXiqxNRO+6Uo
rrH4Suorjyw/wXDeOs+h39bBCKKRMm2rD2yYkmD+We8sXOnT9A5ehYoVyKEAJi6TgPysxz8W/9tj
0Rt8BNUseepkw+OgLlKRfwxdwCr/uW9dzXxrL/bL3lvKFKDdmNIJTyWxtWwb8kCqRVdfLoEDrKgy
bZoiwbsFoaeeqsRZP9LuXWiFsDSdqGbBed75m1u6ZdptQSqnFgl5+TxQW2uZ6Vdo5tv14xS2Y4eb
3fpX7j8XxQ8FeAn2XzV/nGx0VIbD1SfnVxKDdqmuinQQJU9o1znAGPDnj4+P2CAgfXB+nicXFGn4
BVQIPynJpW6b8gi250+P1zftXgu9qC3ki6uW7tp7oJ/u+ani3vHx0ga3pneWeaxbHDHOdRp57aFn
L3X9sxzqRDXndg83KW5aeodZ0cztFi1TnQ5D+Sku+CF0/QOZbVcUk3Duf3/lMoN6UuHc4WgLAeZ1
lqHIYhG7ITL+n1v71cpgaWQLwPyLlGJealbRywre2WLLb2u78xaqEx5iPnlU/UiaJ6Ao/jE3bZ+E
Q//v46M1CUYzWzyw1VPDoTXrVr/fePNX1oaWVlyTZDSTZWjFr/K4LNJYOE/UowcuUVMayncAUbMo
psGm9N4yWoN1TCpZp8odk1z0nzEWdHXzPWy8UMrfmsr8/o5LCr3HCO6fQC3/i8dsX0r4W0OZG8ey
VaIAwr2XoK018QtcyXdB8WLj9yN5pZROt0LuJUQ/rfRSeNUt47bRKJPI739/tbQA+mA316IG8Nr0
Xzts1352Tnm5C6cAO9cNlS+yn+oVaUdGgfI7n/I+T2JKLXmHQd31uXnig+stEk2RgloZiHQFnqo8
BsiCx8Zkko0WajN/jlS7YvVuba6rN33wwu9iHT8/Xt20d81U1zWP5nGIkSNM2Q8qQ5SuK5Tv9i2u
GSufhqxemwjxleEFpD206q/HC7/tBaDWv+pLIKK8njkyG5XPIYCmgITOBB0uLimG8xYGe1iFwEuk
D8rj6XHgWwzpNP2QbBgFUpvtom/6CVpk5U61cumTEnmB+tqT4QAuxbTwvSTw/R+PpfS25oA59Vcp
ORR1nNGBp9m6/Fh5gL2RRwDPPl78bcUBn8mvi5MCVX45dHhfEV+FzI4Os3kx08r3v79yBmWW91nJ
piIlar7V1XZBX6DlKmV463X1BrFmJovTRmORrrkE4WOPS045YtaTxGL92oKiMGkk6Dv6oKmSGTw1
pxEt8Zd9EtMMuWlR5/LDBQkPFdfJJU98H34S9FSzYpRkAVjHcRgl+zGTIKmcPcRUdwvQTHielKKx
f79TecOJ8+HiDzbsM4N66r1jE7ii+0LCKy+zOgxhcGDDeC1ntsv5uHrrGPCPRSVdBMO+4ec5ZpeJ
7EJjcly9dWz1JNAVWlzYwOZ0ENS7eW1kUZK3s2JX7xiTgqCau+Z4oFuf8Bh6DvL33Et44R2dwVZV
N31DM123BdOVqML+2g1+kquTcuaE+/+uzbm2Igob3JveN4bxyT5bQXScqnBEh508LFHxDOKNU9Ta
SEgMfkInISlL1i9ozAF7ghN5CRipt6QMa9vMs2l1zVox5rgEAC6u0mz9e1mKd9XWfHrsB0zi14y1
dzifK5TUr/Pwt1Af2mY4Vf4/qm4PwyrPj79h2r1mtlPlT7QJQXhVU3IgbfBhqfaVjF29v2scaNWg
ZxVin4e/2kKRS1fxfe/T6Gv41fcX3M1L7mLfop4ShhFEJ9/1GALauF9XdteNlCD6BXbwFB6yqnrv
RrWlzvr2MwL6FH5duqvJNg4E055zfZkEv/pVcCBFlgDPyKP5k8ttOmnwmPqgPJJkF73eED1bwrQb
gGebV+wo/dA2R2mwWn1Ufl7WFUjCDZCi1+VnVg1ntHV9qPsfDWYKdimm3sU1oWsdqDRdk8bokuwy
eXIdG4i5STqaxaJxzvOyoq3SYPniDP1hym8x2wUI5Lg6D0k4rJUXehB9Rf8S4IEChrpFIqZta6ba
lyEAPlhdpbz13C9RGaryMJFSggpG5a7YFw31zi2M4Q8A1fHv1QLfd3OAFfvVZ4fJzLek5Aavprdq
1UHuOWregPNOZRKzAxvfkfrnOAEsxTLpaDAzvUnLdQc3AKAAxlgpQIfW8VBN73r6Ywb23Ja/tMOe
cVzH1Zu18I6zDSqAhnIXU4lqPbKtzA45QJmPu0xAb69SPq6KDE40LdziHEXT0ets7+sGXfptaN4L
/EjcnVzE1GkZ2aWb2nO7hJaoYnAPOivJKNBpHghworGw/9Nb0WAwk48jrhSqsXkg0y/QjHjFGzsp
GEj6RH4R05o09QvzXx4L3rR9LfCWuVwFqWFpLaXXfpvAcE6ujIoDpbaGcNP2NWNu6eIFAgBHGLUG
hWjGTiKLX2JAye8zY72ratragGz3aWtfOievDw8on1nuRoaUQe+mmmnkBRUJAa+Ti6QuyXmKiEXj
DYLXO6iqIZ8m3JxBvSG/jPNJFk5St2dJLc9e91v/702Frt5B5aMORrOR9k/s4p3Febp6l+00XHrL
8ibB3M/61X0U4HgbRUcmHALQLV1FE2Udn3kb2Npx9eapylsLN6iw9e7ontmhOEU38QTIs3N3iY+N
pX5uUEq9icrv0OWiOnwk9/+h3p+UA2nc5hLeWhsswrrbd/2RFn2x0Iv7/7tEkPgLCpTKluObltey
NnBv+EElmfck6/iwbSgWyvKo3Pny2COYlr8r7KujlSqe8670vae4oSfO5Jl0xakVtqfet2LiXTj3
z75aHpNoMqKu5z2VsnxfeFvCa+fYDeXPIGuS/3F2JU2S4szyF2EGCARcIZeqrMrqrt6nL7Ke6WnE
IsQqBL/+ec6pPr1SYsal26wOgTIUoSXk4d5J7/H+r7B95ha4bz4zrr6vi7n3z0oMzbEXzccSjAxp
7PI/UVg/aTEc73/ovUy4/R7yvx9CZxnVSY7qr06qFZSg7N+2q3/ct22bCmPhJ6ghFUh2/7yS6bwI
fVuUDwvqYfvMG2v/2hSjQ1wE0kKmx9Dn0H4sLjQvT/vMG+t+lEg1Fz0CqXQq3FvcjCZ/081ud8sE
m6t+DjWIrpwb/xyANaVuOqAG4w+0D45L3R5LsWy8rVim19wBiF8Tveajf46mRT0mvS6fauhu3/fQ
e3sAYsfcAwbFdcGZ9M8NmGuDpQVg3StAl/VvheP0xiTbvmGk80KKxKvQmXAORficjICXtcmxiLqL
JHu6Bm8/w0hpbOmz0hKfqFn30V1fp7p/JHN+YGw8tnIPpf7tK0ZGV7Iuhka75bVxveakaeWeCToh
Ntz0bhX0Zt7I41YWUsw1m59UyL8lApLY4DZw1dimMfPWjwDmvAhIah4dnI5Tt92kcrHNj5HjgeKN
1qMoryT54NWvsX5xhtPifb0fYZYVxMTVoqnJZ6OW5dX1x0+iCU+tR59d0e84BtycZqR4TNwRjU0w
H6PtZAyKzHW+7Bq4CarNg3yAzFTun/uxexx1f457SFjMew52GLiJpJWqB5VIiJUV56QgRTRMR104
y0YwWRYNE0PbctphU6jKa6f8TDB9Upu61DbTRjq7q5MMaqnL61DnpwmLau5+v+9xm2Uji+MiLxPd
wuP15KXJ1B3DfAvUZjN9+/ubzZhFFZGO4P65XOYvACAggQbv3/vDtkS4qU8Vij4KxyrxztFY6BMD
KOCQF2P05IR0T0P3LViMFIVsdMKHyPHOzJ8/FkxkQwVl1N4nG9uAzT3GPuyxYWjdZZVXILUyPA4C
hNpvmLasLiZ0dtFz30YrVhePrg+s/qeexr9p90H3e5Qz4RsTPDs7o/DyuMLUzlWVTr3zJ2+3BBIs
fjHRs7lE7tPbOdpJvqpBHaIkOewKGnI7VLwJSCjAdOsQseKqHP4HNfMn4ZGL1ltP97aBG0na1T24
2wHpu+J18TiDzp3FzsZ5xBLuxMhSmo94x9LwCV+9w9APD7oEcWq+pw5zm87bL3rjGMoW3vsMK1et
wvAo/Hp8yOdk56pLjD22omi6oIlToH9kSDUUL8Zwq7j/3n33NnAjRznuXHrgnXfugA4qqwZkd5+H
cEkJDx5E9TUEEC/aajSwTa+Rr33p6TVccbfwxzqYL4R27Nc4qn6Pet3ttxi7Knih/IELuKkMovPK
wqNTbIFzLadmEzcLseVgmApEpqe+N+rSqcfOy1PKz7uA6Ri8KUvlDnOR9O4tglydikpnotiZViZS
NgDTVFCOHLimUBxaPh4cZ98mYqJkx9wnxTRgRvuZQwmcntru31mvG4uwJV5MnGzUCFD/D9izhV+d
FOqy+RRsXHMty4EJk+VhGc+5q/zzBJ2jqh9PY1tnTM0b5zubeTNhlzJXqz/550GVZ1AapitbPweN
s+EYy+5kImYpcdxivF2uQNaT+TM9iKp/aoHR0qBkuL/S2z5h5KrXLd1KHVwT6TCBxsRPXZk8k+Av
XqwbJXibj4xsHQNcEoqSwEd8fFbB1xGMvkxsEXNZYseEysqJuCKYID3kVZTprICaaJHqItmEE1sc
ZKJlh8gLSMORryFBFW9+VOJfr4UsyPG+/23jN3ZaiXrsTCSZnypsNk465cxPTk1dR+u+s7YJmQ3j
vqF1KPxzPKAnzkseJrbFLWVZLE2oLCriLus0RXJBcS0rvfHSlusVEO+nOQpOSbzVzGDz0e3vbzZd
VvtdLGWvn1pQBR+4npyPbR05H+/PgG2CjRyOwNJUSoJfUdbheYIMcOkXmVezK8Co5/ufsP0AY/MN
yzoRZRJiDqbysarXx1VtUfPbRm/kL9ql494hiP8CHESLPz0pzh/nqDwBdP3p/uj/m0+zVo4t67+S
wP/4P9TCXUX41DYkK6b2e9TpK7i0fyVleCBe94lUHhSgg7/9esiKMUFjUfDP5K1Qm3CyhsnD/XFY
vGhibLUURTeWi/iNBoUyc6MkyopO/Llv3HI+MhG2eH8JAqba8Mnt46cWKiJOeCP/OUEM9jnpwIA7
fvE3qfffLeHDoyboNmnDuS8XFT75vnzhCzlEy1M+LVcyVwfZtVmXqMMQ6YMHNPE6VA8131mONQG5
tQAzE0RGcPwQy4/Y67/Pm+VS2/zcNoA3YVJVSQ6KeWyGrTO91on/V+tt8Y5a9hATjBsm8FGusY17
rDrQBBh3Op3zTfSgzbyxBLSlG48ecMrX3mGPPfvHVeVpKraqmDa/GNlfj8yFzFxZXitWn4sQTbej
2Dh/2Ewb2U9EmMRIi/K6rjHoXt2HoNgi9LD5xNi2wbELRsoVo1bKT1LQ6HxQQfDRD9WX+wn37tBx
M70l4ptoaYjLpsLDwWPgXn7yQgZohy//uW/83VURxuP/NU7RBxGuAauvvjuep7E+yJlenLw4Nsuu
Swg+YWzciZPU0aBR1A2qjmdJ5E9n9LJucSPZvHP7YW+8g/JPQGuBH+BomrWsODKxheqw+cZI00KS
ai0rLq7SrU5zDwGHsfkmQfS1TZ1pG/3t729GH/Rt7S4TRt+A+7zjZSbbH/cn1mbZyNQ5lt2ihllc
He7iROwdumpLQ8dm2khTNLBH4SJ18FTOTtRlc3lTKpg97Hzp/bH7t6z8f/soQsbI1gmAWzZrB0t9
kp+beP3kVgJ9ky16sIJr3FankMznMGxPeT08h1V7nvMO/XcLyBGZe4pQyCj6KuODellQf4+j4gAN
gj/FuLEF2hxgZPzsOn43jKj5ulV16FiX9eMWxMFi2oTtJoRxT6yoyoSBAp1kMSVZ58st3gSbdSPb
SVvGYXx7BoRG3aGclpPwZXZ/zt5dBaPERO2iGIBT4BxX1wmg7qOMFvHMm7w+zATo2vufsI3eSPWA
uNwjNKmuNeEZDZpzQbdgYjbTRqqP0azmOllRsm7aH3kOTu1FNuJ4f9w219w++jbJA7xqkcbFC3IN
pneQp0YsAUyj3LO1wfNGpssx5wT/ECzf0fw4zmdSzc5GVeDdiwtsG6kOQkdndmq4vFuvznrg5Rfd
fOvcQyu2At72BSPVYwoio0jiCzGtDzXaE8nPSaism8AYuuEgyzpuMjzSblx7Z5D1tZCgZZiPw/RF
Fr/afKuHyBI8JmY3zpuwFTOtrnrw5TmmbP3p+lW+gX+1jN4E7SZJHpMS+8RVcfIa6eTkJs6h4MOv
MmYbn7D9AGOHnsDr65F5kL/7wikO3tT/GRz3r13Bb8J3k6SXuFnP9ZUCGjAV8cGNgozlWz0ntqEb
iduBXtNZGpjnQl5yLk+5+rxv4EbWytADOobq+tqV1fHW4dCM4wnVmY1FwTZwI2vdlhfBAHjMlfCJ
pTVrPrN8q+3MklORkbWKMYig8YmcUZvNxUNe/uMvPZoQHjR5ue8cW1AaWevXgaf6OkDhOgEfBtPD
q3bc6eK1PDjVDpMbgWlZOU3ixaXo15wwrJxoeU1lUzz7gPrEzRaBsMW8CdudyrDWrEDBrYfymheD
87DN2Hq47yLLBJvYrWbMQ9U5ME6m+Lkcli8c9CH7TBv56vg4MdIeplGyPURhfgzURonHNmhji51m
ncdUwHLe0/M4qM/BZmnH5uzb39/sgnOUe1KjNHhmYZstcXRoUWhG+Ox09+0XvTHP9ep6Tg3zk1Of
k348d/0WS6DNKUaqOnXhjVO+4loKER7wQ1Zgs0Zlbd9cGrnqFgGLRwhNI0y6xzlpnjq+ZPdN3051
75yiTXZDnFE76eY+Lo7QXPRQiPXL4StlQ9aT+UcPavuhLeqd7jeOxNAkRr9dR8mZj8N3sKu3x8ZV
O8+WJkJriKUzowP91mPJX7RcTxFdX/p52PCTJTJNZJb0dcSmCObXYZHpMk1goa+iv31e74wgE54V
hWs9DwkLnoKSB15ae7qOjzmUXNn5/lRb1mMTpKvQWzngJk+wIgBi7KmDj3NOFFavTTRtvBdbssDE
ZoVNrNeV3CahIH1a9n2ezXSLudRm/Pb3N9mrWmAv9ILwiSnEN/zpEWKnG4ulbXaN7E3AOidW6ZKz
XP2sa6OL4HmW48n4vudtIzfyF3S9I+mBFz9BL5H/7YQEAB1XRN4WJM6SxCbuKm6WvAUPKkGtkD1W
bHpkYfPQlhCqXMI+I9Mn0pKNc7Ltpxg5LMQYlTFn5IyX19PqE1xvtxoPLPFpgrBkGU4V9Qk5N13Z
ofTt9RQg9aACa1czfS8CuiXNY/kNJhyrxf2/UzoPntCAFnmoq/v832JWrj7smm4TkAVy4MjpBHyk
A3Go1yCj0Hu7b9pyaguMvZfxXMTxkLgnTwTN31AvWg7ot4IyG9QsP8ZB2z+IOtxSE7b5ydiNK8Ho
GpWY47USWazIwY+mjYSzRGxw++SbXKZRnCOUYFoW36vx77UDbf63iXxb+s9b8A+bq4ycFnkwcsAR
yyuv3RSnOLCrgEM0/1Sop4TtoV6lUfL/wFp86QoX7yjXhiQZ1BtPK1Ov96fasiYFxvHZdYLZ8UKY
DtVn7lXpkH9q8z/7bBtZ7E1cD3qFbc3OTXWdO1wc9/SrwyUmRkuTIqSxJO6pZ75y0ptKmJ8WYUl+
3R+7JSpNnNY0j4twsURcIxZkc5ycRLVVPLJEpQnUkl05rEMZkHMyNZ/6Ej1D4OtCY7NbRSlgc7+C
qPwBdfCN+5Hta0Yujz4YW0MmUNUQLzmVL5KqVKA4I4qHTsiT2mpOsH3HSONEd2h/6ufymqtfAjox
KOdFwSVoPmjWo09wa/m2xKsJ5mJL0ZVQdMGOsDYg8v2Cl5Qzh1rG/Vm3WTeymUsO2oOBkzPzQIAI
edFJ6jMpt3gWbUFl7NBUQopKV9h76jbOcjadJncPs/0tH4w8Xp1Q1xVeWn+DxSR1k/7DMnef7jvF
NmojjeXQ9brvwCvCnEKlSsRr1o1bTfIW4yZ4S7UU9JajrK4LbgNJRK7F7O47JpqoLRRjCsjjDctv
z/+EMn4a9+q4yyMmaKtO6nws8zw4R+v3IWQp+HM3dl6bO4xs9TSO/0BxL79BFvgQ8dcQbH77xnwL
+Td7YTMXeTi7UE7MO/mX1NPPxK82AsSSNSZgi7lyyh2vX377y3xoZ3FeZ/fU0S3Iis0nRlKCNiuv
sYlD87Gt5aFpgalCL3C3L+VNvFayrmjph97v72bQpzYiaRJOH3Lq7+gyRl7+9670xu0uGIPnnnd4
KZh99kjz/LfTTySb2ewf7k/sLTTeuVv/pyb05gtL0DbQMhmxv4KZzgkfmVOmGiJOaqtR2nLEMeFa
gZMsAQqQqGcwMj7yFTQ6IWj3g8E5RJGnjkps9fVYZtrEbblJjsbyOkZjEpoMxxXAQrCO3/eSzfTt
x73x0jrjYqTWBJi5NhaHAuXBBxWrrU4bSwaYgC1aT3XlBSidBO4COW2GcyD6JOVBFeWwL05N4FYQ
9ZCLc1DnjKPVPeBN9eyHFeCiiT7f95DtN9w898ZDUJAKGxXB+RXYGYPKPajb//HOqphJdVjgDRV0
mDDvanYaxu6l7Ofj/ZHb5tb/35GXenGHoIzIOcrnQxzWp0Ht9bqxrcasnmWfS9Sv3REIny5LhurY
l+7h/shtPje21rqtYqdtYtx90KQV4Y7rD7hJbHYEWcyb6Cs/kEvHNGoZbdgHn2iYc5E2BSREi9at
N5z/rvgEVjgThYV6RgDok6ZPbd7/o9ypwHO4eNSDmjMZgTwwcJ+lhmCUasY0qUG+7QdbiuqWlcmE
ZKFHj81eu/TPAwOjVyHyAj16QfCo0d4LTsQlPCed12+8AFiizERhJSVOKY4r6NPEnOrHzB3y5Aq5
vN6PBM/2W25z+Cb96qKofUhlo+0M3KV0zQ8kIYdqWU5x/6I97wRIEni54lQSnnYxxztNfqD0azl9
agYAzkiXetG3+2Ox/dLb398MxQ/7BvoPLHmeKudn0Ea/ovXHPsvGVu4LJ1bBrTGQo+GwXJvDuFk6
tdw/XGMRqKgWObY+3JHBMuYgW6uiSLtcnnTXZ7z83UUbz4g3sNM7+62pzLtycCeUt2aAKX7pnM96
eWZFndYLqJdVJvVvgO43lnxbSBirw+CuXa4WdCJGkToAflIpCGP4HwZSpO6oNz7y/vEhNjFdYy7q
aASL5RU9xieuTwEuh8m/ndh4tn8/lmIT1bUWdGFc3Mz79HEG+XIvt6o7lpUnNuFcEw06IKPwcDnP
3XFqn3xGDkC5DtAhGvxvrXvMl+rAx79CyE7dj9/3ZyQ2mRbrpFuiEhf4K+/CtOpe4vqXxHtmDGav
5uH+J2zzYawDDmqGcoWQ67WIXxiguutfk3/w+w2KCJt1I7XBWxL5rsItnZc/Y/nsxtdofSjJ5/tj
fz81YpN1MVn56HPF53ONV8wQLZeFfu1ln3pFkk1kPZTyVwuY1v2P2X6KkfB+EHtBpGd+LR2ZeWuX
5ZQ/KvfR3wpd2weMvR8AU4azYhA+4X4K3e28TmOpr1UDFuuq3iKzskWUkeMrH5ZuWdG8pOryMOnH
Sn1vlUhHbJzDRgXIkoImkIu0GmDoZuXXcEpORAMygw3j/hy8d8CIfDy5/O9OEdYFifnodZcE1EkV
9w9EDKmT96d95o0pble1ogHFA8tOjeNLjPp5q9Kl3hKmfW/LuI3emOAwoVUDvb7uQjlNG/VxLV9F
+6rlU69fl3JjY3/P+7ePGBNcVe68arJ2l6Uf0oA1J1J6G8lsMW0+ZRTJMkL6QneXjuD4QxLqnwTN
t1TXbNZvXntzCkiqZOBF1faXJoFgb98dinVPLzl8Yj5dgK41LgYUtS9C5qempFlF99TBbqZvyfxm
1B7Hg+y8BOIiuiGdF/4wBtFOdxsrM4ilSR56BJRVhfMZG8EA+tXk+/1If2/lvA37Nglvhk3kEHYN
HlYuSfyrHa4xFAqcR778pOxr0F6c6cv9z1jy1Wwsd0qNtg/R9Re/Fhc+zteKQIo22cW9iF9h5Ouy
MFbF5dyDmc9JCR7WqP9p38CNVK0aysIlnvqLHs91cirmp1BvnOttPjEStIgD4EW9sr/MofopFLTk
8ZTznDdrvrFRWT5gPlXg6WaYdKf6C4m+MvI5nH41W/rFNtNGjjYlXs4qDtO5f3H6p6F/XLZ0A2ym
bxvWm4hs1rCt1gUe5wRyFqML9Y+P9bLV9vre3op4N9WYkr6f/XJCIDogIUsS8RgF9WGUNQruzca8
WtYvs6u86sFY4fTwDSQpUz0kj900bpi2+cbI1rnukgW9Wz2kSn6VTZfR5me11+/GltqViz/7En7P
0TPqTX/4QNJSbOHZLX43a+IyCWuncyWCXdKrGvmpc5qMdvIHLffwEGBqzeI4dFKhzR5CrXPwA3A+
E/eaVxO6URoVHO8vBpaZNTubI5c1IQ1wsSfr54GsD0BM75tYs6u5lRRgOcn5ZQUTAZojD0LVxyaI
N1YC28CNuFlrVvNGYgfxcIic0JjH8i0BTZtpI2x4x8F2rpb+0jluJjl9UOOw0QxsM22s6s1Y1KWr
dX+JQ/cx1NWfqWEb1XGbaWNZFwnEWtoZiaTDb2E0PjdjvGHZkqJmVTwaR7+cEywwpI1eoY/0WRbq
1Znkxn5kySOzJp5rEF/N+dpfhnrNWv178P7U5FVtnexs5o11fQw6HXlDziGKKR6JO6Sl13Up2GKz
rlB/388ii4f+K0S9WeArvDWBCBKbdVCMD7oQH2fqXKeC7Tv3miVxNKhXBbTG+ssY8VTo8lDQXfpf
PjFL4WDsHku8ofeXtpCXmnwshv55LP697xZLSHq3v79xi7cMYzUIHCApGTLuiBMDvep90zaPGzlK
8KDcDjXQ4SrpPjriC2mqr67cug/brBtpSvw4X1UBr9CBQsFvUl905baZ11Uf7w/f5hkjWWvqQuZG
ImAqzs8Q2DsvYZTeN20bu3EGm3Ig/d1bvDtNCfUQNHTmXTaN0+m+eUs6mXXwsAM8ytVwfJl/ku4j
qnfg9tRps24dZ967xWPPM2vgMRy/lKuL1derXoBazrPVp02Ks8FldC9VtEncbZkDs+JdL1RWasJa
zNEKDB3y33O9h4Xn9htuznsT+K2LRxle5/2ljOMj9DPOyUjBgOTuC373NvVvzOuoHyMnCZvLKocD
T0Lcnpz8FKztvvXGbDcW07xOeARqLi1nT4XPvlBNN8LHUicwdX9wfwcpjg+nE/7VX49CfvL4Bz/+
0NYPy7DFgGqbWSN929Gt3a7BBt7iLty33QWcfZ/vh78lu8yKdVGPPPQExi/Yx159dL0/1daNz+Ya
I3F5q1qXBwiaBSR8aReqD1PYPqMl8QTE5tdKT5fG29MbFPm+WakGOZEElQ1tIAO/HqvEyVM8VGx1
kr7vI9+sU7OhYgE6DhooqywfaaVTyOH96PWWEPL7s+ubpWrVSqmXHtzCqxt3B6ecREZ6tis+fbMq
HYsQCmY+Vp+YutnKchBUsg816P+WROBRQl6dsd7I4vcXOijC/G8WUwXaDZdhk2m617780ig8Pc1H
6Jame96Jb7N88+CbdSIgc4EOh05exlseRMnRi7d6eGyDN/ZfPOUuM1hDgWMV/AE6N6+acej5lRkf
sA/zjTvE+5uNnxiJvEwap8MKkVR0xbFE1Rhc9p/d5c8UtBvzbQsmYyOOuKPrenLyy8L8a0nki2h2
yTbA+0Y+V0B6lOBpaS5RLF77JvxnDeWX+6vQf1A08+EMM2vWocFzRUXouPOjbDG/Pxf04ONZs/bz
8NqEfEAD0awiHXydpEjcJVMqDp3jEvJp/TZ4dCo+QSgxCPRhnXy/PVeOL9c57ajixWUChrh+oeMk
nDzDiiRFGuVNdywkbcWSRdR34i8OzR3n4i9dP2WkWOl0UOjvnH9rn7qkObrrILVER70gy3mtp6lC
bGtPVi98rEj9h7tabemNWVYbs5OyI6C79PJSXhroneKq8pO7w0vgtjsq/vC0qYEyNoWoAq+SkOiW
z86q8LigN97zbCO/Rf3b9JxlPLcVJJEWFRzWURwg7XRx3frhfpDYzJvri6cnnDFhsuz9ozMWLxMe
Frw22MhNi3lTK6pbm8ibNSoH7fJHRPXnQv5Y42EjwC1pafadL50nKc0jHBO84FhS/VU78QaU0bKm
mGpRMZ2pnjyKbTaaj6LPU0GGM+XzYVzLw33P20ZveH4omkYxhdF3ujq2a/sMEtKNmLGZvv39TczE
Huu9xs3lparr5iyY46diBXnF/YHbfGOs6iFgLTUtg/7iOfJh6D5RgFS1IsdWbTjfFjTGgu6FCQnL
ZBKXRQ55Wjf06oLDcCq3jh429xjLOcSmR9CrF+oxHvKKniAZGunHIMmlyO57yPYBY1Hv6oYV7gz/
Kz4+6lhdHTZtJJTFtNlw7qPFEf23N9FKvIsfe8dX2eLSrY58i+dNmaJ+KTsdCwjvJrI416BYaAcG
Jtwt6JIlckyNIicpK+Xdtg9HOB/oTI7x4J5VLs6h5+4LTrP/eRFMVpxhofe9v2LU/uefwH36056O
sttCb4SOr+KmCcK+uEB8YMi017yEBQtTTwbf74eObQaM0InigJZqxU7itF9o91N7f5WQmt1l2+x5
jqNEdWVTY/to/lXddyjTzfPv+6YtYWl2PJdN7lTQ3cQu1bSnMAlfWcP3LWamOtFSxjSag65GZVtU
h8hv19SP5I/747a429QkSqhSYmkx7o6ps9Qi8xnQbHwP/QfCxdSpiJfFA0cUZIOmWuM9B2tN3qXo
pDndH70ln0xVomqe2hnHquYCkoVjxP0HgJeuK8AGxUI21mLbxBqLPfBd6xIu+AW89NGgwV6Eio/3
R28zbSzzDU6Prii8+uKKCTw6fj6l4L897DNuJGoTrA1gGG5zccJIPsVz4IoUAqTkdZ95I00HRw0s
jpfmUntNlWmFrWPpo62eYUtUmk3PK8P6iOMk5KBI+9wP9ddGzGdF9L4zn9n0rBZofNEurPGIiaab
oj+1/nB0QUV43ze20d9ug29OH703zfnIguGyOj/94p+h+OqWX/aZviXCG9O0mb0qLPrm0hD6kbjq
EUX71zjZgrdaItLsc9a+o6eW+M2FhOqbIMW5dMlGsNuccvvkm5Hn7qryUYQDXqL+QlU6LevPtbO1
K1nWARMVxIkniNdjQku3T9dep1FBswgRH0a7tNt9PzSSVTnAk/cyGi5B+GOd/hT6u6v/2TepRqr6
XeQ3fdyPkJ/7F8KmqVP/WbstIjeb341EdZRTgRWfDhfRFGnQTBAl+DVvHgcsAWMCgiRX4E4OoZzn
MXFdhXpq1j3MBNg6zG7mAjQftco7fqHecqAlz2J2E/HdEkKxhIyJCArZ0Ia5O44XL7mu/pE6kLz0
zwuwg7sm1YQFNXU5gXMV8RImMqMuNNXa6uAFzsYSZnP8bbrfpFOnijhvfZpfVE5+gpM2emzmod7Y
8ywxY2KDAjeq+qHA2Ivyuw+qqEb+ZuMWotU2cmNDjZaQzSoH6CKfuyQVzSKyZNVf7nvdZtzI0nDm
Hh3iW5bOIqUdWLU2pZltTjGylNDRw4JblaiyeUdRhqdKtJkzT4d9IzfytOmXuAoDuEWv02mR6ty5
dN8Zz4QDtQP6PBrJUeBcyx9BIM9tXn+c12Xjtd7iGLNxOZZjqSrUaS9Jq3Q2t2CmxZ66nHwxbBWz
bZ8wdlSarBW6IeLhkq8fpHLToXrWzdadzxIzJjKoX0ffW+YBHcRh8cr96JnOWwcNm+nb73mTpdIX
UhCeDBfGGS5h9FKy5Of9eLGsX2Zbchz7fRFGcEm9vIz8XMdNOue/6LKFmLS53EjTkVUhThsu9usx
SetQZrPXH9WwpaFuG76RqL6n8PpawDMqemQ0o/GfaT2BNPq+c2x+N3I1WEf0fCxwjr/orEPHx7xJ
jGrzi5GnoTMm4AXssMK0/8QMcrfOR+p9vT9si1PM1mSqSzkNPnTr5wBKjWH8OOn5r2ImH7TfbUGZ
3m37wb5qArKGlUbolHVw6yg4Hu4zupSh+7Ov3GZ+7BvXXWU68yGnP4Z4Yp5IocKoqJOOM/p5T11E
XElS3IWK5TKMhWq+NFqAAjuNGIlAbKvALNBea144lKcFi8W6dcazON6Ed8gcbGjzUI4XlkyHkdQp
YOxZPP+573pLxJgYssaP1IS6xnAhANpDkvew5N/uW7ZN6u3vb9YAT1A/ZyGVN03Av7j73SvZB8nW
swIZ0r4v3Dz25gvTGDclq73hMiTTeFzi+J8FNBhpiZ7TR5osw/n+ZywTYDZdL21dkargmAD5rRs/
OMn3Kdq4TdpMG4tNFQ35GEUNpAGiv29J5Rdf2eYZ1WbcWGpGxsKIcAROhCo/aDv+1pPM1qLfKM/Y
zBtrDWHKWSD6hcMS+x5Mf+nqczVvhI7NtLHWAJPVlbUU5WUEQCJeygysCA8RnnPvT6gl5k1IGUQZ
QMCcM2whs5fOXXcYNrEFlpGbfdX1VJZ12yCdnLk5jiBZ4HJ48lWx8dxkM2+cB8KZVTVYnnF4r8os
9OrMCfpHJqKN86/NMbfPvk2oqIRSdLwOkJIP29QluThKJ9oj5oEF2MR7sahsG9y0h0tc+ulYL6mv
f++bUCONJgimlBMpRgDs/HTCOWzlWzyvNo8bSRSCRWridV1eVrSetbX+48nuWE/BBnjS5nEjieK5
EJwnmFBZ8i+VFl9Hhx/uO8Wy/pq6FLGS41w6GHnFadahlp+CvTorovV5GIp9J2wT7tWvsmmohykt
469B9XdcfF3UvjXABHrN0TQVU4kbjVzrJxoGaeF7X/p5Ot73jmVeTXiXRJSUbMUaQHp9ZTPg8F70
Y2r3EIEi1k2IF83JIJcQ1Qc2t4c6ng7dtA++5Jvwrr5x/Ja5GHkU/aZQfp29LcpFSzCawC6fgVtk
5NWI6y+4tsFso0T+8b67LcFoArva3vXyAFKLGLQ6irB+dlSSJehJqpr46/1P2EZvZCpebUmXDH15
cWk+vaBFfXhdFmdvpBuJijoviNpCbKZQFMxWCE3L6tfs5qf7Y7dFo7Hh9Z5sUZt1xaV15aFt1ZFH
IsurfVgTz8RzLY7XOhA2QasWiY4tJcdi2apqvD9yz0Rz0bqBVDb4RS9DV6ULingJ2rNjb4unxGbe
2PCaMCYBTyAtEy3Nc7smn4uevuYR27XheSaeawk02A8rRLwHklefeZnfbDH72UZ++/ubvbT1yoVJ
py0vDeSH2oCfV88556BK3hMxngneWlTl9G2wjJeBJA9VoS4TiOxJ3Ow587qeWfWdWzZhce/8B7er
jpxDBiPRL1O31Qr/bq7CvJFNBQ85pFcXlE+DbxxlTs/do4UTwbKRSUDxUxKGvbjkYs3GpXuucWJK
EUe7nvhdz6z8/h9nV7IcN65sv4gRnAFsyZpUUlmS5/aGYfu6QRCcZ/Lr32Gv1GihEI+O8EaLJCqR
A5A4ebJOkhoIqLm4Uv9zM5ETsLZ7SpuQTBWLaVcHE+ys5loPF8amOrJCOu65KkG24kfJ2PiumKGW
jOYRmz5xjmZTIAhMtTDNhqpV3x7UTrbVwF7A5ndBoDwIZpqfqxOtOJJvB3Uty0Ze+WAVMVq4/eMI
ZHa8w4+gmO2rb9y0JLLMKrwRXpuwe63ST8Brn4ExP9yXrlu7cjBlYzWTASckEIyR08KDcxWaGO7e
zahYuJLu8hGjFZfacy58DI4OH1/lsByqDlC6ojaNlns3huEbiptWIvB4WVDn4hTDh7l9rsr5HDYm
HBSDiv+DUoR0xVWHUi4JKzA+d6w/M/dlBZVQvZaR4zwW3UWSz3zY005sO2od2KswrYYsIEkuBkxI
HsaHYhc/HcKNWgPGcA9n4ai1X4PkufGaQ1OYTpAa3avclT3AUO1UwHTarL6M6P9o/PHranwK1lim
WvydMQiyx4OBcxlW6+zi0rFMJnorjWWq7aBBFfS06qATn3xyxribv2M/6R7Wjk3jisMyOVWOWIV7
sQYfYxownzeTUdXbIhLlHurL7RuK21I41urRBroX4jp6bczn7II4cbwfFTSGr04bHkGVPoQDtnZp
ax77lL6wFfOppw7oWlDp1PiPOeK32TMlRd2OqH5ccEe0PXJWaU0/gwrD4UjzJQnDuJxN7Bo6e1Kc
WfKRL5z27sWz/CqyMR8tlgSQ7Psa00hXC8TBKJfBYxU2vfHJLUlo+HMgpTDsh066knhBg8cz4ljO
Jcy9/lkOfvo6lsREraFRvlphdVmWjli2fSHgLZaBe8LcuE9B9akivukQrvsB26ffJDFQ85CmzsHe
gYbmOqoq13py8lzuOSTbjtqqy9ysmlaPFFd07IfXplurPmo6yn7f31tNoFPLqyzHwILB6/NrXf7F
8lvtjdEwm8o3OuUrngz8XwrkCNJ725CD4J+9Zfyz4Iwv+GA4Keu+oOThLAmHrfm9wCtgdvTJIQvw
rG5HZf7tvnp0e6v4bl5tHIcMyasbfg94yIxy2zUBenWyFafFq2uB54oEGK+wPcjgqytNJweNZLXE
KqaqJxI9nWiS5nHj0AcPD8e7FKKWWMuyGDMvqfMr8vpGu3/BEA0Tw6du2coxeQTbKfDTPU4KK1oS
cEDmuYn9VCda8VGbTOkCDjZAdZauiRDRMpzvXcNTtE745ltvAgDI8YidcxhhXvKYWflD3pieoHWi
t7+/Ee2NaxhMFTDZrK2jxdmmPO80P5WoUo5tXYgc5lf3+TEsuiPDAX+fkShe6fn11KGEmF8Z82NE
33O9mgALGof/hyPtjULobOVWuMK0BcnPjftsrZFYyXkpDeFWJ19xSivD9Nu+2OQ7V08cSMqixrqt
aPy6rxpNvFVrtlPPQbZFQ2TqavnRW/K5lGgoZOlOQ1cLt4kMSycFMSXYQLKfC8aXRmm//Nm3dsU/
HZrh4QMcA1eSnCv+m9ILvrZTL4qDlrQlbipRk5gzD1fYPIvkWj4KC0TF+xavOCkbewfjk2GTA2NH
2daHLkxeys4E7NI4qlq9dULHtpeAyyu1xEOVvmS5qS1DJ1lJojQQmAE84njhVJN3WARgxx6Y/+5r
RSdc8VRq8dnKbKh9kV4b1XlXHQsO6Ng+6Ur29O0ErQ3pkqOj5OsqX/t635XSVpyUFdQawhQn6srq
YrcZz8SvDWWg9/3TVou1aN3uwa21HSiG/GgTfsMkm8PSsF0rt9WCreyCslkoUPVZgzbcCDUV92Pa
ClNd8v3ttNX2W2H1PptzKDwX8pEs80PJduU4W63VZitLRWflYLvJ8xiDzo9usmegILFttdeW9Wva
9u0M10nbqBvaDxZzDNFct5ubnt5kC9cby6aq4JV5xr1oWIsTQi7mXo5f7hv4+9nCVokg0fMiEtEm
2dUi67Mr3K9Z2ck4pyCpZabinu43KC66hskA3vMAPXHWSxC+Mue1Xb7vW77in0myzAuGl6CKtdiH
1v4mluFRYvZfMiTH+1/QGaTiqQ5mxiQrw7mrJ+upQ58gdYt9rqS22dp+vZIlk3gut/xYlhjdw71d
cctW2ycHkK6suQezEfmHeeaHrjSRDWoMRu2dTJu5mKw0ldfe+Zp6hzxpooofLNNdWideyaI2z3OP
diS7Yh56GHV9kkcZem0uTVul537jxby/rRqbpNvf3/jV6HozCzEB4VqI6UPts0+E9Ce0a+/cWsVt
iU9LuXKkvHnuxXVmTvCAfpJP99euMUl1eG9r++5s+xSYgtSPnKyMs/Tv+5J1WlE8lQMK4ni4+V9l
T+IhSY9L2R3mwhQndeIVbx2alWB83SCvgwg/OuHvtmXf+vX1/tp1WlEcNSsTttY2tFI75cku7BOG
/33dJVrtnRwWwjuU84prII6w/iP1HcPpRaMRtb3ccu2hAfN7du0yFvu5G8+dODW9afLY5jX/LZHb
ant5LouONFt/VwNCsH5JgEDJb0vQR5LvmWWH3KfO6g0c4mZNjbdh5O2vKJc4j5YrF8NZRrOnRPHS
xVvCzN7CO+Ik2HDTWkTcKmwDAk0nffv7mxjQBowzGrTyyoCL4ifeDQsaYjuQFuQGsLHuC8rJl1lj
BYze4FwKb24unBfLIcHwBsOFQLe7ire6ePLnXTk6l3L0nkFagRuZ/DnSxyrnBv1v96L37Edx2GwI
2jXI8vYqqq9BEfvT53J6auyXDJQu911L5wCK1/JwrUN74N11GkjcEwcjChH7m8qwxRoVqZ2rfj1P
vQw65+It9Ifofs5rFbOh+sWTPTNvYP9qA2tVVXVBWuRDhua12KlcTCrEABmDejQGpPawsnVZwcZB
22uCOlgeikNTBgbROtVsf39j/eEommFswf5Ysi8OCqZd/ep258bYr6LZWbWFdUHiI/06QfVe+tWe
+ZE74S8/ZPtOOGoLK5+3yfUj4g4DzXTc984cz1wacolu7YrfemUAchUh5TWtshiH18i2nTgZTCxn
ul1VHDcj0l1zN0M3Ik0iqxiPXsEPu/xJnd/bo3PVIUuP41npf0zX5IiD92uyE3hhh4q7TkQuhOLV
9ZpX/XcwzjxiwIJhQzWx5j+9q6ss+6mwsuvSF8fGsr5IUb2Q0ckiCh6BFhMDdmlIbWIlY8+mRtAC
JL8zRt76z+laROmaGk5+GrdSx/Z2C3fp4ODNe8DoXivgz3RN4qJrP7B8+bLvFyiem/SzO2Wkxfuf
XZ0Di72ueRpjiOnOX7A5xZvAgK7HpEeRDy8GQE7WHEQ7q3gl6RzlSF/7fsHmGG8+0dpW53c1Hkhl
Ov29IZGilXxI0c9yX/wm5p20pba12qJs6iBE6Jkd/mexyp88N1FE60QrritDzMhgZQoQsoNu+a1w
YxxcrxOtJNuwltnoCNT3+qX8lg1oxCuX7td9jVCNRhS/7aUFsoIuaa9DKw4ACXIMY0YrRYgRSZ59
aJh3IZXtGjKL5oeoECd0smX1mIfF1aY1PYL4uj2kPNuDeLZxzfm36QRUgOnQG5Fv/XV5BPUTPM0p
Xu6rSbfyLTa9scsyIUvRWDjvzCWN5OSfOiaP90Vr4oKKcHK6JED50wKf81YU/jsBq049H/zKdC/X
LV3x2nK23L4iq7w2eTNGXI7dQz40+en+6nXSt7+/UYwM2yZ1SwRN0Bq9hivFoFVrp2gl13JuM5CF
2dvr+Xot5uavdd6FjoetqM7ao+90ST14FPs9e/mr11bf7utj0+o7EUZFNjG3IBQlxvza1g95/c3J
jw77c1+0TtWKq6Y0SBnvXIhevy4uv3V992mXZBXH5A55LZKEoLaa/RVM3i3wnc/3JWvUocKYsrDM
Mt7T/BrKT0n2IXNew9awaI3fqDimPFwmAaK3/EqqZ088J1UQeQsqZqkhV+iWvn33jWVTe1gmgMvy
a2NPBye1fy91eCROve8GqIKZ0PCHbJR58lpNDAxmCYtF6u1iarUxvu3fay+XkKQBnvdRYOoP2dC2
EfdZvGzz2/btq+KbAZv7Ieg6eU1sN+bEOgw0jQNMHNwnXvHPpi2mMXBR/XBtz73M6To+DhZmpPtB
YTrMaLxJnbabjQ3DQMl/9P881+vjRPt9ucJT/HRsarcZGpwEAsx5E6jeDmzPCEzcKVW4UiLnMp1W
BojCJF4oceVlScra8A7yTwPPO7FLbWR1V18GDL2PV8tij2mAkkr5C92WceLQOJ2GKHD5YXSGAzWN
NdK4mIpgysPGD9BOiegwkWgS1hTXxXgh/U4ciq2OGXAZZr0sOczUa8ePM8CO8SyrnUVLFb7kNiU6
LPFWf+3FMQhw6Ksf5PC/XQ6gYpfcSWIAA0lBYY7ZES5dH2xneMIkpZ3iFfctGkBK2wo0qqJ8nJxH
l38MdnUSwkQV1/Ww6DFIbBw35gYUv94rX+DBjH7fpxjlLIxxUr4V9pO8jiPPY7/zhhMaqZNrUC6m
mVKaxKLOHejzmbFx+icbPtXucU0dzFAFHsA0cUtzn1UhTGg8KVFO56DwCk/15JyK8ZMoAR+uIklC
QwDVRDcVy7QGgtM0aHAdl18Cqz1lrrvvVKbOHCA4ZLs4mSHtAsUQ2W2Oph8pTXx+unUrSTejol29
JEHi8ttjklQYBmgqeetEb0HoTT6vBR1dAUK2a+q+FAE7VKOpaqO5Q6n9p3IBwD1IsWi3/bi6h4Ue
ne6DYLepBYPPz112r0KaLG/Ih9ZB4Wnt5jOdfTsKsjbKK3Rd3P+ATj2K32YiQDdUiOMOqQm7AAvn
FAeSW/lkOE7p5CuO26VoE+MUTzyBGH+D5/OrVUw7a8VqR6rjzRXIhxAtZR9+DsGyxYbfyRKaWA7/
mUrxTmJUkU2zlyB3cAdseHYufrRsYAfaF/lxWgSoU1ieHtDL28R55/5Ar50TNwnSgZun/1umNo/L
UQA729Afqx+aukw12lSxUCPnVQX2RdwF5v9ZVV5EjCQmohJN/FM7WDOLel6RQ5tr89C6MSu26vXj
uuyslKgtrG2b+bUowUXXpPXHbM2LGGa3HneZsdrEigmovrt4mMLW11GBJfuLiYROp5ZtK97Ej34d
q8BtUFyjNt7Jtk94FfmRs/ycB6mhDV/3DSUvu34SFHUI1bP11LT5YV6PNf/fmvy+rxydeMXHlzK1
nbGGDzrOVxAf9OkUOfVLi8mD9+VrznPqlAJ7DJYVLKaYX1KBP4fHQ/acMRNdic7klWP1Ung1wzwq
eXWT8bUel0c3HUzXmfcUEzL8+/feVh32lhCYJBPBg5zyIOL1fOJFe6ynwAQZf08720eUAtWSrkM7
OgADtVZSXCR3mjgoRgFqf57tCLLbJ5QyFRdejUM1WtqWpUF05Ri650VePtV7P7Ap8I0TCFnmUiIP
XTsc8qISzZtHOrd////NZ1u9kqGXYVokqTBvaJKPleseO0wdWqfzfeHvmc8mXHHfvGICQ3NnvCeK
OWrL6uKH/uW+6HcvTptsxW2zngzwLcu+BCNm2HIZg0xORn0QYoPRVRLiQLCK2CrKa1iwHYFu+6bi
yxZoAh088eJA0INnJGmfZWiamqszVCVVu/0QEmCQAA5I3PYAnGoes3JFB7Yo93BIbKtXnLmkC5hS
fNy+pXvOh//Vzmew03SJiQxLs9kqgKpvfRBOChfKGYIoa6YYD9YGF9MoRwVQoaMNMw8LtFT5kzzO
vL04PQrnjTTYkm7lige3KFtPGKzaPRZhQNiXbum74jHsXIC17xur7gOKBzvCytKiKKEalyKrl+20
RnPSyF/7xCs+nOcz8Vsrcy/+7NRxVlnjYSqlaUiTbvHb39+En3klfJhq7GtXNCDSktkHdzB1F+pk
K07soSK0uCXyy8zWCG21X0sLEPN9WlGcFRN2nLVgBI+v1fTHRsX8wiVJdzx8wJeo4q4dsfJKtMy+
WFX7dRznBIWaZu/KFUedrN5CAcXOr2NdR5I2sctMKBWNwlXw1Ojm0pp8KDzk0znziwffsvbpW0VP
TYDY8dlDqbys7KOdZJ+rMf+yaytV5BTp8fLjity5ZG5jx21VN6dx9k1Qfp1OFO+cG2sFKgUL5wsF
g1QRj1NuQLy8G7gIVQOXnD2nWsSS3qrWi3BSiAIeRrQ2dX+8u3KIVwKXNYISc80gPvFOATjZDPHw
n+4X9e4VQq6ikWZkQ0tLyHXP9Owf50t5qR7cqI7FwXSo0WlGiVncz8Y6q7v0ltGfkh7C5EdND/et
ZVvle6vftPUmYNUNLWscCtKbM33qm29iniORRRk3sQz8c/9/7wNK1BrBtDlKHx9YzuEZ3NvnIg6O
Y7zGXtzG6ZHuyXrYBSWAZSnxqFW06c2W6FduosSPafb9vo7ePz5BuBLAMCnN7xd/DR/LMvuxNPln
2gQ4GHSHKky+9a0Vo0f3B6XzgYnp5f43t4P9e2pTwloHPksQSeD3DMH6JNr20LkiWtoHJ3j1sx/D
7BzEnpo9DFgNc0E+ZtJKguDRks5fqQc+UaBRdyVECKf/ti/GQunYOHveOozV8KvhYrE9nZbbuhWH
DnmQDSOB6GB9sa3XrjJ4tCZQqLjQnGHu+ppX6W3yl0NQOGD2MPX9aRxZRYX6Cd7pSSfFrWZ5FP4J
hiLy/tw3GGez9HcsRh1kwltfTFxANvjOhiO/dOf0wOJ2iZZDH4sTMQQMnXb+489dIHDWFjey8r8G
L32YR9PoCJ1oxYftMe3GlA3pTcz+gWDGSFcZelF0khUHLnFgBfc0tjRxp5fa/kZW79t9teskK346
LWXGwKoKIxRdDPzFITU9gWgkqwBQN6BhNaRYc0uf2+DsNvt0ocI+3WL2s24mSLNotTg19bCe15K+
7lKHivoM6sId1mxMb9Zw9qynOjvfl7v59DvGrQ4tITUIWeYCGdBmrnXqOXnxKutLXiXzoQiST2G/
GA4hOq0rqbYDHryqBpbevJGiLbfj5DxO5df7v0InfPv7m2Q7ZU02p1Wd3vxuXCOPjGVMiWmSgyaT
h4pjoruFOSM6H24hmyLa/kqClwU2GdKdmlG8sxgwtjwZVpxzRN1E3Tp/aozT1jVxUcV+znaXZ2XR
QzF9dbQWEblNcOG7XqWRKVTsZ9j7ee8NifVksfEgrf4gvC+7dlSFfi6uJ2q2pDiZ+bxDMQj4In80
TS7XaEXFe1LXKywa4uhUe9ZpqMpD2tFPgTDNWtaJV/LnnLRtPyY8vRXueMU7wLONF/XWNjVy6cQr
52LH6ds1ZBC/ls8sfSblI25Q97WuiQbq0BJ3TjLQqCX8xhmPMdAlq7/53sc5eUkrA9RAt3jFU8ex
l430rPQmyxc5H5IVT9CGUKYJAirEM2FZIJaaWk89cF/RhGnXUeP8vq8Y3bIVH2Wtn4J60+K3NUf3
UwfEi0sxvtJ0+dPpXUmjzlySoZXY0sD7KIto421uiudsxuuSia5N9wkln7aNzTELGZGg7pzI7k7U
+5A6fpT0R/Tn7FKSCvIcwb5HWIe97a0K09dvnENHy6f7wjW7q4I8s0QOblUhAU7VSyY+h77B5HVy
N329SR1r17hdYU+I7oEdN/P4NEvPYJAao1HxnWIOulq2ONGlGc5dHeFnq/ZKULk7pmoHez97+9uX
3yy+rwS4x4A/vvV28TKko/uYC7/+7NE2OftFSnDTT61rJSw8p5PK9KCrSYgqwd2AXmwbY9LFDQMP
2fho1ceQg2QtMNzQdDui5NtQlkHSZzAjRsG5fltMZNG67VB8OEfUpLW3Jk+L57+Mw6esDm+c/tln
nooHVyUQHHMy4yDs199HgPAOaLRrTvuEK77rg6nUX8YcwpsPuUwiDNuJdklW8Z/LSOeAtpDcJjdr
/uWUH+/L3W6h7xwrVfTnklqhzwkOZFZXHuv5mwgOdfY9Sbu4WT+I0aAXjfmrQNDG9yyPLo24rcz5
JKyjLX+Pox8DTRlbmB1Y2ae8Mz0saIxeZbdLbOK5qHTBKh0RzZY85LUVNyG9FMtkuB/rSjoqMlR0
pHLSrhC3svo85Z8CGjnye14WHwM/eyKVjFr2gU2f+yY/e4w9EnfPcBWc41TUKIC6TZPZSA5pF/wl
SDRW2a/7hqBxZpX3zrJ4G9ZrJm4Tw3N/k5M8DgTbF7tV1ru+t4e2r1f/7LbQzbzGwlhH1gQLFSRa
VyFzMHIRl7mpPRFyA+Hxgw9Kq31aUR26HvtirvACvDY1HjPw4Jk5+0SrQFHaB8C2UugkbP54g3+w
Z1N7ncanVZBokJGwD8pB3LI+PaRujulw37vgMLT+MSffGs/wqKHRvAoNrfDUkwYDruep/9v/E8g0
6k0INp3ozbffpMui8zANPEBCLtnDmn6erAPm893fUZ3o7e9vRFtlNw6Y8IdMHNqfl0x8W8Hi4vgm
8mRN9FFRoWQGAybZMkBKG4IYin6OlVb1E+7v01nwxTeUGXQ/Q8m9G1EZdzrE7Y4mXeTZ4TPZZtJ6
nWkujyYeqCDRWfS8d+jIb6BDmK9umVhxOJA+vr8LOulKFg5c0BsHdpahuItz1pAe29yE+dXtgOKy
+RDIZBa4M8r5hx/GHKOcBhrZ7r5QpkJDwWqxuA6g9KjvbL2lYfW3lzuGTdUsXYWEiinpMGMbsv3q
wyA+4OHgdUgOYMo1yNcYjQoMtbnbVgDS8JvX29e1QtmrHh8nHhquFZpNVacVBSzN3WRAOTqrizQa
fPY3xvR82WUw/+D+3rhtvq6sbzKC8pfbZDFwFdPJAVLKcLrSKWb7RW+kez7KZxgbhbsFtf9MC/UR
EWzv0bOs6rRv/aq/bnPrRYLaUQFK0LisrQ/cJXv6YHAq+Kcg/mb5UzBOnduO3rlKpmPm5rEcymM4
zsd9a1ec1Z4wHTWfArzElH/T2T6mjB3uS9ZkKhUVytO2XMp5EbgW/c1adhjWKLCHoyyH4wR+FOrV
+7xWhYdWJbP9kkJDcgzPA1kv6y5EHZSv4jzbfpmTYcF9t17mALClto5JytN4BpWZwTw1jqXCPdHj
VPsoyPAb+iaf544/8PDP/Q3QGL4K9CTOVNPVmb0zTcJLN9mXNHAP0s4NYV4nfvv7G8McSha4RTl4
54DOR0vWZ5azWCamW7VOL4rbMtFbft1uJQE7fLDaOY+oVX7apxnFYZ3e9YmQIXr4Ujyk/qyYPGTS
YPa6dbv/VkuG/mm7HPG0GeaAapCaFUfA3gfD7USndMVdSZDOXV1jT30u0ihb5a0t6jJqUmrvtEcl
xU7Nktrcgm78oAKSJcC4wT2kGSEhKsyTwSAT2CGyd0b/Gkp/itqMmpAy7+dXosI7eZvw2QbD3q0F
8Lz+Kx+XaLSO67TraElUaGdjidx3EmSRumwA4eCH2sq/W63pYvu+1RCVBG9y+9r3O6yeNl/tqb20
/r5bJVFRna0Tup4bQunUth6rqb64yZf7XqTTuOKh40B72newlMwZ8shPxsgmw4vTN88O5mHf/4ZO
L4qnhmA0wwNEkd1G8AYchhI1zbCTzq4QRlQQ5+jYWc0LCYPswzbuM7uK85mmBzC1j4byo+4HKA6b
gUIWjAQ2omQwX4ehElEi0Kt5Xzu6HVB8dcnqyV87tp3jMa5vzr4sIjiv9vgBHDLH+594P+AQFcq5
FgUeraTjnfH8fmj5D4x/PQ3uHlA/IoIKinIkKAmSLdjI3nIOXd5Gdl4e+hwHQLfewxW6fUQpLveY
m2FTcErd5iE49KBWIHwPKH4TvW3MmxxYcBQFm3DhN+CMTlY+P8mGGhSvMRyVCM8ZadgnI+U3txCX
Kru51Z7W223Rit+mQyrqYKXNkz24yxFkIvMtaGmwc92KxzJSBTNah1FVGe0vtCrdgwh967DPGpXk
6jkU9tHN/Fb+U/2QkV24xzIzzV7R6VxxVmtxSS8K5p3nzouL0j0mq8nSdaIVV0XnCu+czPPOJCs/
4knylfe9CUCnka1CnBavbK2V2vy2tAU95Lx9XulK90VgFeIEPvPOZj6FTioQVi/tUVLTQ6cmfKkQ
p5QVnVgm3Pu63D80lB2BiT7ZfH5s0vD1vsHoVKM46BLaghfhBAdNU1RsPAw4TwzBVyd6i5hvfD93
W7t1e/i+m4+HIECELE15SSd6+/sb0f1KOgzWw4aGU/+ZeF0Pwk13Vx8MIURx0AaDruRIa34TQ/Ix
tNsPfZ6/FDsvlIQoLmoVgzeTAfbSki7i4FUAVtygcU0uIop7Fg4qzZgTAoxG/m2yp68eHD+gJjZc
ndIVD53ypXJzqAuZzo2h/iPdWWkmKthJlvUCIgUfaa742ixhvI4m0nrNolW4U5JPWV0Pvn8uMc28
TtpHx5pPu1xHBTv1dcLtinjgqRb14zzNxzZNdt1iiIp3YkT0Ymigjwoxa76FvojSwVC51mlEcUvS
eaVFQthfUeU3x6EvvDK5pcb+VGq70e1HXF+g7KL5FabXOZmipdtVXyMqvgk9BGOG4Z/emWHSg7U6
p6Dch4AloeKRE6n9PqkdfrOK+cIq7zhWv/aZiOKQlLTuTBbkywmlTN5ORwZOtX2iFW+sfb6ukkMf
JR5wazBH0OH7LskqqMlbgkAMHnaRef2hA39gI00zYzQGokKapoo1dldud2cv/ThL+TBU2ctgr6Y7
rsa2VQ47P1+ou2J05jl1cbv1/YigTL1PK0qidNNSsgxj9M6A4sfAke5tNCFExTPV2ToRjJvGCYKv
TeRNqPGOaWJo2dWpfFPVm1RpAekiHT4gjpQfBjT9zc+hyd112lYSJUEDoe8MsO4WyDE6jXEYmA6a
ulUrLpnmAPG3fFPJkN2smtyykr3StDAoRbdyxS8FXgnHaouBfvs/ARYHMhT7koI6hlP6A3CLYYBq
Jcd4ti5dPskZar9vgxqtqNClnnbh5PfYSwE2ZIEOAJLJr9Sb9q1dBS+V5UgS6mA/HRHE9cTOWTYa
qkObl/wXaUHUMZy20wRh6EJ0wd3I5/G8olyJEdf7QPtEBTF5eTmNhNjWkz8ERwzBeRmMPPq6pW+b
8caBeOlbY7MO1pMt3S9ypeBtdZ6D+udIKoM16r6guKgHmlzOV2R7hxYvbgY6AwA9+7XAvGhjH85m
2e9tgOKrqOOMA69xYm6sMbb6KUoJu3L3NeBPuYcWAVAnFbN37eVDIAwZW/ezVB8GFWo7F9iT2bpO
oGhylxe7PQMsf7jvDTr5ihMDn9YMC02SJ9F4aBE9T4whAh0L08BFTZBQx3SiUx0Vhh4bv+ZjZLnT
qUx9w9I1olVAkwW+a0dOq/U0za9rt35e3PHnfaXoJG+PTW+s1SuqLHecBWlqYtGa8VNg5MXQ6FvF
MdFwbpPa6wGjBqvIOH0tsipC3Gw9gxvolr59983SS1vStZ1hL2hhPPG5/atK6pd9WlF8GM/tFg8a
bOXcLXFB0yst9hBMolikgpLQ8FrjIgqFW2sLKoM+nntTzXvbs3d8VkUleWhbwbRblETcYDm1fvuH
ZvMXTD0R+A5GahN6tC17p/IVZ3U7jF1lVeifCSl+ZrL3IrTufd2nfcVRF4cLcJ+uuK333mlxmyjM
852OpJyC8bSDvp7c9864mJ69nF4zvoeiChurQpR4AkYVQTLriVjp+NDUljhzmRiq3ltp9Z2tVVFK
ns1bKeliPRVTfXXE/F1WSxJPUtpHl44fezD5G84MGq/6D1CpHkoMvufIjFn/19j2vxNmeoHUHEdU
9rqsmKSD5k6c/7YriFvFtUOO9jTu21uVv45VYxuUHYhEw+IxCK+Obbhca1rliApTYlnIaTVCcI15
Sp/ZKTtZsf9ZVBF/Gc/luTLkP53mlZS7FPaKJoLReqLCzg+NyObj2jimfmad8hWHdbyRBFtb6tlq
WWTPN8ChjmihM1iNJta7ist6GUiu82T2zxn6Tl32oa2PWVnFwjTeQKeb//jtCljoMvlnO1vtM6hG
0da8gll4V8BRYUoy8wofs0jgupRfHMYPCS4o90Vr+r2JClPypqkM/LBBKmkxIEc0dntoeFte0X/V
/OUvfnVr8MYY83UarlNSAzCyFtZZVIEJrqNRnYpjEpQOYy5hvTOtfji9LSMnsSbDz9NYlYpiyjD/
uaACVuVReegDcg4K67ri5fK+9nTit7+/SfG0XyoSuFi78MdrGLIoncuLLKt9EUMluiNOWne9g4oc
bYvI7wm4Yfb1vWKY0L9XXo1OPWaDtJ4Cn13zxL+m6Z/7OtHtp/tvyX6DY4/T4qo7MTtmfALPTGqZ
zFUnXPHjlPRJtpRV8tR0v1GNP69sZ/VTRS+hs8JaB+ZYT4nsf4FMxYosn+8Zqo3cqyKWEqevizkr
rSe3n7PXNXRkTPhqqq5qlKKClmpwgqP+ZHnnfnXifEqOLXV2GDhxcVf+92amTdA6gcDAJV9kT8x2
TuCvf+2kNBwb3lv5Jl61FdL5mGCY9deZjMea8m9stQ1l4fdccxOtWIpbW7U7hkV/Rb0co5Z/FVUd
pf6u2aiQrsR7OndboUj0V5eMkbv2j4wPBnSbZuHqA3zXVs0coLPoikP+qcpInNUeWoRNDBkalasv
8P9H2nc1R44rzf4iRtCABq8k26hH0kotjTsviNmZWXoP0P36L7nmHg1WaJzgfVKEHkB0AVUAqrIy
idfgIN9kqJN2+WytQoRN7ejQG6q5S5V3f/KaIjGgAVoV5UNTkHgF4btd6yQv3zvFsaZy9d1t3B7a
qzO/0PEF2oIFWq0Y/bZke06LbfztZ70J52nvcKh5DPklzco4Q0caSae4GnUKhirrbEvyZviZmsNg
2Zg+Kf+w0xyvniQMtFcc1eiSqxZ2U9W5PXHkJr5C18CY/zONP2+HdNXQkptWpGgQeBd+ARPdyfTY
JV26AzdcTRRQDS+5qjPXbVl4CDKDsb64bnBcsuzjYq+aXJ1qeMlXx7nNwEudgGbbsaI1QJFI/GeF
4vAu28i1eFo43B16SOny3D2VpRWvRnnK0vqwb3gp/4HuejP3yMpxM+ujaq6OZIYGj2ijfcNLDjtZ
q1+KtOWXymghbeXGa5N+qebk277hpRSIqBuSNxmpLkFCzmMzHMeS3VPP0NheEQ9k/hFWpzUdPOxL
YQ6HbmlCi8+HeqR37dpc9/0C2WdtYJO8AcfI6k6RZQRx45ODFeg0whV7U67NF32Q2MNiZJe6y+N5
JpFv8KPNdHk51fCS42ZOYyd+X/NLS72wTMkctsYSWVW9M+DLFXq7W81qHDH/ajAgSbKApai8uLmu
Q1u1wJLrZoMoeDfaEJZvpt/N+nOypB/6qnwCY4bGARTHoVypbyD/tVHDQQkbendhA8EPtK/ruMsU
5peL9QHUKsFYH/CLUeTg5gseC7NHB5Fu8yisIxfsQec4uQbB8KvjhXyx7tqJx5MYI3AZ7oudcuEe
iGa+oHKPI2uswrbtQ6MBnVahS+aoDLT9/82JmKxJMNIteK7uHC5+ekiW+rBQV5OxUA0vOa8fCKjv
VjBQln926zuzeRXGzqGl09bqqUWqysOR2LCTn+TneWlOXbpLE9AGZPdXw1hdM6NVy8fM1/PcnAvn
e8FRRP20K6jJ/CRgPPZFxkfoOwr60edVTJPl2hEdJ/R2eMjJQFyjZH4SxxMz2rZcXI7JGOb1w1w8
LMMEaQ40iGn2pcJt5Zo+o56VNjWIdw3e53esmTfqAzo+3baPanTp0C1XMXWJhX3jVSB2Yz4eazpI
k8Jn5Yq+x9pa9BXnlw4ICtNmF2NefmvTIWRQvLk9e8Wud7dPv3Eqd27nxOzb4lJZ+cUvm9iqLfSK
6ohQVMaRfBb9ciQbwSAH06eHUuSnvtMxVCo2jiv5KxPdXAhkAS8sP0/o2ErbMKFXiByuIKe7bRyV
/SW/RUuJMTeZ4BCftyBOTkKjz744LIl4l/28/QmV/SXfzQou8ixvxV1b0iKhxz5hRnpYTQbR9zNx
heA6eymWQiaiQMslsNoEUQKpOh6I2DDNw+3foDCTTDYx89F26x4ujGxLVOZt6FZLmCWfvPHT7Q8o
lppI6wCxO2K0DZa667OD2eVh6518ww05m+Ks1Sz25q/vBCJZdqxHgmtut/2UJA6P6NhdWs8705Ee
SrR4QU/jQ4O+yds/SLHqshBZEYxD05b41rS1SyZ5yIffl+Dr7cFVyyHdg5qqN8y8x0JPoDRp6Ws7
G2G6fDR13d8KQ8n1W+b2XtWbNhyv+lC6Xmj1p258Fv0Xp/1Jph+3f4Rit/6LnYL4uGsluK0vvP0E
MlqQB/S2Diml2E9yMVdkaWe2YG++BOuZpu3BMp3Qt065+A35X81zQ7HEMhlFufKc1QmslE/01TSr
+3Ieu7DnOslYlYG2774J3EVZJ9TpEgGVvDEO/Om3wB73JZVc6Ynd+G2PllX4M83uSXKp7Hvb0ViF
vu9kMkIozwy75SZuQs2C7m/bCHMPgJtXmn1OALsp3LtUV1BX2F+GC1UdqNcnD1/KkBEf7/zgkc0a
gizF9pGhQmWQD6JZtx/RcyiJPC3Vb57ownqMe0/zCcXqypAht8PBb1Xjtv2/W2SIFpocdjmWDBZC
kpZ3xMbi9mw8zEVwNLQnsmLSMhrAnCu363sIeuV99zy0/rOZrR93zVpGA5gDSTgxDVyybAZJ29wP
cMAUulquImL+m6QE5KHZinjAjfUkvBo3UO9r5fzui121JVxzZbIS2x3+DpqmP0GIfTqKyn2d/OB4
2z6K3S7L2rkugn6bWdjtS3MYA+sEJeCnjBf7jhQZDpDn7Trkf56NHZSdrWQ6zCxDc1Dy1cqDl9s/
QbF7ZFSAAQ2IDv0Y4pLy4bT21T1tdII8ivWVYQDcXYKK5AyZjbr+UBCcivOEDoTgyat3nugyHAAl
la4pHIT7bMp+s+YnHF8f+0a3QVW22Zb9TbBHWcWvRZ2LyyCyQ067c8F1nWSKnSPjAcx8yWZvSMUF
Sgx3AhkNYVuP6FuLbq+qanjp6gbKX18UNkwvnOneWXnMg/mupvZh3/DS9Xk2C5GyAptmLdmHqTaf
jWJJcJbvLAzJUAA2EJdMHaY/0DZyfOcIps7YhRDX7emr1lW6qgV+3TneiOl3wZek5MeyC/bdMGUU
gAuyD8icVOLikP7z6JRhNQb/4Zm574ogAwHSlgWADsMudPWiMbAjl7iRWHU8RopdI5f5aYpnKYpD
2O/JeKC+H7EBWogl0ZyuinggF/qTuaOub1Akquon0/4QMIDKrLuq+HJ7VVWz3/7/xlunwgjYWOKw
6tpPvf+cdQ/ZLh1t25KL/GMJ8ly6BYLOBQiOVA9uoOO4Vc1a8tQB4kGVMLe9aIvQR+Vjrr4vWaJJ
gSl2ukxUspY8aFsvw3WViXsvXe7RaKY5+1SrKV1XoRhfZ/OWOE3FQM+TB1XddO2XGDwF3XlOEmsH
eTSOcLnob0yruQRDIS7t8CUImtizek2QVBhHrvgPBgp7FlKnl97+BBkkcNat4e2tqBp5e8O92YpG
6XkVGxAGKmsN62mNwAKkMbtiv8jUJIndzFBBRQioV/s82cZBQIOvqb2dNtlW+83Mkzmhi8lqcQGV
69H2jBdh0H0ZO1mGzg1Mx/AozO156fcWRukWLUBJZZVtId5Me+16EQjeigthy6EcPvdz+1hqa1iq
5ZR81JuhK5h2eNpDMOS1I6C554PmiqeauHSSuqZTCmbhUdMH1QP15qd+7Y8L3wM7gfPI6nOjwQPq
GFhO3qfHDIKnXqWDwqtmLh2iuMBADsGGybuGxwuMYjMWtpTu2uemzEviNPkCPVhEc0SEV3eov/gJ
/1ox8nmPh5oyM0mJRniHBogqVd+XIQv8Mc4bbc3k/Q1jysQkTmb01ZB35WVJ0PqAujYYJvpVhwt7
P/KaMi9Jm1Wo9DewvLmYT347Rq7l/lg9E5eNPThY3zZlghK7ycY6X5LyMgBm8Vi2mfd75ZiVDiL2
/t4xZZBIPgUjBADq8pKW4Cb1U5DlsnimOgOpht/+/yYauCv3A2TLyks5dHFV+NFqL3GeZIfbe0cx
vCybB/14q+t5Jy5j5973k3OXlG5Umrr0t2rzSNEGGvKNCJIBd0jaPTV58Yg3q+ZcUs1cijb2Cjri
nPcIwTy/4J0aGmZwBDn1TsNIV4KZenVgmEJcknX5YM7miY/ttZknzU1ANXs54vTjMoi8hNplVazd
wVtq3sakN2v+QPPE1qGcFfaXwV29QM6g2H4FM8ZL74GZV+SNrVkB1eDSzaB3RtpA0B04Xce7d626
iqbcaTSDKwwkk6q0vOlJV7WQ+Orno+VnsY/EPWiwNcMr4o7MUTLOa5aldg7FNr96pEEFgZA5DYsl
P4DMe98aB9Lm5yRpypyWAg0Kpn+aWJ+HZUl/mL23px8YoU2WbWLTIsy5QMEKBdYTQdXHBXav9VpN
qnVbyH/XM0xZuMmB5JfblThxx+Hc+0Du5cPBN5+dORbQFfPQ0nU7CKk2kuQMLhXCS0suLoVlx36X
PU5FtW8NZLjUItrWbjsEIJBSoOnqjymtIgKty9sTfz+Na8rcJfUsoHItED1dAC4I9MAhd/zcoROi
o9aTs4uVBsss85iMnjFU1oBltqrgZyboM/SVwbI86vhdFL4mSza1nrGinyaoUGhw43op4qwZ4jTb
h3kxZdiUB3Zo3xVY3hqNaSsdPji+rm6o2DmyatM6JoSkPgO6lE4xyJIitotldjO65L1bbyQXE3ZO
n1ShQb3TmBiazIoi+MgUJn1LnAUiwfmFVgH5ZDqW/dNp2+4xT+qkDyFPHOhazFVfkk4xSJJZVT5j
g0KpLurr4tS65efG6+7bWex6lpu+5LwUzZLm3OATudefgSZG50AAvo3bDqbYmTJcasjWmkKAGFtn
dmLTSGPIxD0WQa7J4ii2jwyYKgS0eLrOx/WkZ1nEAJoP05xoVlk1+BY03tzcUq8hjZfg7F2a6i4F
sEaM4+G2WRTLKsOkijmFIM84CQCN/E90GdC+238RIjv5654WAmx/b1uRN7PPG9NLqmBFWtSfHzsW
PIy9rnaqMsz2/zdDu9xvwQ7vFZfEooNAD0sJEnO3I6/7jCM5rnBGPpcmriXWskRGsR4h/QHehuKz
DcGMnfvS/vUnLIVnLj262i8pBEjpVDxPxmtGA01OV7XrJa8l4JPjlM/Y9ayIO9c8DKMfL3Ud3TaQ
anjJY/vEXIagccRFLPmpXdNnnjWRbdjx7eEVyytjpRqkdEwLXRCXinUGDftE9J+MxJ/3xRuZA8XI
FmBQPBuv3XGN1rK6m6xBk5JWuJUMlirnmlfC8KpLU2R9XKfYP4L23pnPw49s8DqNgRT2lwFTYLXs
fVJQcaGzd8l6IxTMf2h8nRK66ldInstLywcFJIb36j7KjeeCGHddPURw6MPtFVZce2TcVG1NHL2r
CJvZakfcN+6LzPpIHKjP8Lhmf9z+iOpnSG5c9P0yDmBHRhNA9tzXz0tNr063hAXQFre/oFoHyYn7
HpKGZebWuDwsF0r6kz86j75dag6X94b30JZHf40RfW5DrMJ3zGtloXjiuu2dQ4anuWk003/Pz7bx
peeX3bUkLalpXl2vn8MAnaaRqNcdV/9tcOnwAhNVZSxrbl5pb5YhspEAomcXW+RVRNFwB2UsEQvH
3McSDgb/X21l5SvYENfBvDb20DkRtJeT7CjqgL7eXuo/M+zyU2b7Pdsi/XLmQDM74JN5nXvKgUqH
Zvyc5F1ktfkjGzYutvUP2qLT1HLaMbRWHaJctUjb/998l7RDztDSze7rNPma0cUNO9z9NIFcNbjk
InYNPvtCTPR+QfovcvjqnqcVVZ3bNlONLrmHSbhrF17N7n1Abk+rI8rf+7LVdcmoRpfOuAbADqvk
E7s3RGBGRSv6KJn8nVOXTjiXciT8WgzezN1yyoGbOEDpRXNKKGYu10XXbEv81xUG9zLrnnY1+Vqg
0V4TNVQ7Va6L9kuXDFCrZvdBTX93liruXeeBkOyT49MX21uemcivXR18nO1St5EUoUoulqKIUUD1
3GH34+Jc7A7aQAYLwnWmP3dtJbla2hiOMc1O735OWBeOvlhestw1nm8P/l6WAq4tqzvUZkMHllfJ
S1vgz8e2MDp6nBPmLj7IeHibfiStCfka1y0Ma45SpEyGp9ufft9uRM79mn05TqvF3KtIXvmaHK36
D17pevxVg2//fxM6pqEFtNNtvOuY5CBdHY4gxAfluI7p/f1tjDfZr8N3AWg5Mif1rqJrjxVLL7mW
nudPSNI70VauMXciJW1aQSV4QJMUpb8XTRk5ho1elDIsoao61ACgG14oSjN0Wh6m3RyKBTpJ/l3n
tOcKlGLemp/t5FFMXtRlxaOVsXuv6Y5IVEQ1unFo8jI7TlQ0waFruosRdFFmZ7E7+7qn5/v2ceWO
dZswyo3UmD6D6Ww+EJtt7OY907j5+4vrysVs4QBykvhd/tj7eTjn67Hwv+eFf7i9L1Vzl4KrCyAa
a7w+f7SNz35ihZW/pxq8OZsUWWtCjGCyMLKYwQ7I0Lba6sjGVZFPrmFzJ2cj2lryx6nl3xdU+0Ow
MBdnUAc81rS9mI2RR9SnZ89NzTgpVh3dxXYhe2e3yv3sDq2t0V176B0EpElDa/xisDniKeS/cx6j
fHScyx/U2Cdf5MpVb0qnzB5Ji8+BxGoIQUrOIitIdC1yCnoWV5blSCzbBEB2wPjEco9OWoVjsDzZ
VhVmYC8wEh5XrYMkaH5IRxHZ7ZfA1TGBKna1XBYPlrpshjUj13WtoerYQ9mufEjTPYlEbD5TClll
iwtJEZTkOrfkvrC6KHB1maD3Xhvb0NJVahR1vQYjZg61+irqA2xswzvV3Rq29fD7Lq80pQsV8vRB
3S0duZKmj7NqjqasCvcNLTm8tbbIgq4VuQ6Vu6RhOwBGGwVLmX3bN77k9pZNjcWC8tnVNAwngzyT
n/PQZZYOav3+GU7kCvnIMsuBop2ZhkYFeSZ0LRpVg2J2kDut9Rs0oRfy3WmmPC2jpht6KwlXXwhT
Yz3F1+VCTQnSSVNQHOOkTI4z2vuLLjss6JgXZXok1XJvj62mHvF+ZCZyxWbNS1SFaOtd5+GcBo+1
TnFZMa6MAUDShaellbt4QCX9U7m287dstJ3jnuUnMgYgGepK0LJ0r/ni9WHXoMIEzvN9D1kiYwCo
Z7dDA3Dw1Qqc+kM3+FXYG32hecm+H5OIXP5Hh4MoKiN1r05thv44PkygiMHpoXlqqIaXYlJu9mmT
ew0M35SvE+hyQT6NyMurHekuzycyI8oatEtQBpl7Hec8Cb25ZHFjj7oSrmr2UkhyGG4mbeG61wDg
VNO0j41vHP0p0bDiqYaXwpKbW4YbdIV3dQUKqzW5m70vQ6J75SlOOiKzojgJDUwOZYnrcOD3VlzG
wd36PEfkWB2T2L7e3vuqr8g19NkSNlvwQ/7+SnEAJ8WLiNcDP1HtVxT+K9OkVGk9ZW6JEFTMKB9W
fQeK+EF38CiW4V+1dD9rOpvk3jXJKGQnvtdufyeYLhuomrq8yFVjN521LTI6e5GZDadVJwGmGlo+
dlocZPPowbkYP9ZsfDRbHeOtIub/qzDclNVCBJ4/LXgg88AJwQkS0SEDPQ09WgK5tErX7KMwv1wl
pi4xkobjU2P7m6BpmPFzxfcUUxAf5NpwFiQdiOixcfjYfKk6s4sI6XvNwaiauZSW44tfGhCw9a5N
Nx15EFyCxYmnJtfENtXw2//fvHBJmmZmsOAwLPwlZsl6V012WCErd9tzFbtHLg73Bve9fF28q5GR
cOiDsGJCYxjV0NJ1sQsmKAsZ1L3OUFvoRRGP8+u+SUsROaVumheFj5TCaseboxYBi28PrTK35Kgr
im5tV0zkGnTfJ5qEWffqMx3jocoikqvaFaf1lAbk6onl3FBx9HeesHIN2LJLizgga7xm3VO6FGHD
vmW2r1lIhU3kCrAzmCZHtze54gkYj331gaDan1Zcc3FSDS+n0ZuO0e2AhSLPc2G5m+unWpOrBpe8
06cowXhoj78iCxVmVXAqlzVEA/6uPCeRK8BmUNHJEIxck+ouY9c0WTQ2V52oss5FM9d+azGMvJ3b
JCqPxWl+BuLkXODc9jWOpLKO5KLWAFip1ybu1WTBaWjLO+qaaO/XKQWrhpf8lNeibDtmketiPTjD
z+FHIv647abb8v07HUFktgzhOdU0i4Vc/aC44+gQWE16HpwiXOk+okciM2agKOVUYGJyr26PgkRL
D1WyaIKuanHl8q/T+bPBXPrX4uJShsW1X/7XxVV+ZTvW3xwdMyQw65n8vYWsuDjw8/zMD2bMT7u3
kFwPHpk1TLaDu3fAPvvpbyO/Ul13rmL7yDVgfwaUq3cR1Lw2A39OnE9zlJmaQP9nnvWdLSQrYnTM
nqGp5f2zBtlhPA/HLh5icuxhn+4caFZb9TO20+DNMvSZ2dR+jmUoyritPgw/quV62wuUKyz5b96k
pkX9FaeVn0TO0qDF4sUBCNHwPrDp6+gTaFt/q1r/bqBFSEz+fPu7ql8k+TWZQBBLXQe/yIuhEjaR
iJnfbg+tOCLlpvhpNKiPbgty7ceI52c+al64ioAhd8SD2AIMoIZPrt2ExDitzrbdvAZj96H35n03
NbkVflrXZV6nnlyB3AlLQPisoYkasYcuAJdYuR2eF7jEJhxv9K48exzSHDEXmoSLYj3lNvi6zlcv
gzbWVfTeqS3Ws7WyY77qpLlVw0tncDCOTeKWBrm67DUdaeRnZ9fND7c3jGrw7f9vvKt2F+YCTIO5
jyLMkzI0RHNI+X9uj67YNjLnilmC5xmq6OTqGPkHnDOHQcyf2ZQfV6ajaVf9AMmHawMkZGLBIZkv
POLeA+RhQ0+XXFC4k8y2YkIHKRjBXYf5oze1EiBS0+F6VfOWbsqFMZcjGsnda20PYeuErvdqGU+3
za4aW7ooj6QDcbONRbW618L93WYQctmXbpFpVYpydkfQ+5Htodls753sZNu6FLMqIMt8KubY11M5
wZP+m21xHkACdNqOFEtjHcWiyrwqZT/n1Nnc1WOPkKIKZ15pjirVyJKnurXF0nxBYGfeF4fYUaG9
8ihW1Nn+/8ZNx1XY6TzimgCaw3FIQpOFZfDHrt0iE2KQBIjaTUzsSodzlj3mEK/VRUaVQSTnNBYo
To8Nhp7NuF3vcl9T2lRQvBOZC6N3pwIdXRiYnLKrFWe4m3Xf+cE7Fsd50rwhVDaXPNRZO89hBN9I
uQEqNhvSzWY4l4Xm1FBudslL7XzO0JXQ/pX0sw/Z30m/LbVItU8UxQrICDFiZO5iMFzTnMWK/XmA
0uz329tGNbJ0PTZW1ji8791rUnDgtMZDnv64PbLC8DIwLEfP7sgo3CjN4iIvQweZ10HHb68yu4wD
E2YD1HQC9x+Pf2Z08XjYcq1/md3WXC1VP0HyV+S0bGaxGuUe41AbJGzxzAIYYZ99thV5Ewz6svZN
VlTIx5EIV5m0j/xK41iqeUsO23k+LQOKZELCHpv5C25JWu0g1dDSrZf2NhV9sz0I6QlhpqaRNsyo
hpY81R7p4gwEBjGn6WD7/VNn1ge3KnQ4DUUi15Y8FTpc62hMOPS6NP2SLd9ad4KYincOmuCcLw80
HQ67VlbGfU1tUOUAlrlXW7DjMNRxkhYfci1RusJOMu6LdYXhOC2WoBva2ARFkfDnAwr5muNPNbyU
iZod1ylZj2VAGQUiQsGdPy3HIZs0DwRV0JchXkB506Rr/3xypk8Ogj49GD/dk3Uwz2wf+ATohV99
q+qbrsuCzr2mfRvOTR/1zh6CfbxAZMSSaxEzTadt+qQJgeuK83Gv5SW3TcUKSVeGyyQVXVQ3XyB8
G3uQHdm3KyXPrZahrdt8OwiRmjcoiUVSxmOhSyWoto3kvYI7LvVKxMrGb0KkXOK6JBEozjVPV8U5
JcOJ0Lril2aK51NKrTQJ6zlvWVQHDOiC2+ZRfEDGFGWss6hocVzNjh0uUETPFs1B+CcQ7J0kiwwb
YlxUgm+W5zG5kGiImsiI+AWvtFN5SI6GJuqrfoHkuAEvvIFz/AKgrpE1aHQ8eqpxpftwluZ0bUyM
661R4J9GXTZCNa7kpOiYS1Y3QWYrH8evSeDQMBvI132ruX3zzeFKjQbpbRdeyiCmtBLnkIEi+vbQ
io3+LwAQFGSzvoE5LN4dG8pOY0WiudcFAZVVJDftJ7BdIsD/z9ZWTVvyz8qoJ0EoHIhAqCzqG5of
8zJ9QFjY04yEyGhK52uXlmL1t9yMPd5zBIDO+JYF2fG21d83iyPjfuye1V2zIFkMeGW8FkVsZoZm
6G0f/9s9QYDx614ZjSUpgu0lietqZJQ0TEzjpe0+EOY+75u85Jkg9XLJsGU3WuvJol2YZ7quAdXc
t/+/2ee1sDmve8zd7lg8DP8p1vS3dalCr+c7Wsw835FRMWzwaVpn2I+2b7/SjlXh7E/P7bz8vG2b
9/elI/NKWMEg3Mkf0hfQP0Sp9diWS9ixj7cH3wz83tJKJyozQFYKdqzkJR+M2MFRSgto3rss4uvH
AVja219R/QTJZV2vXVu7L9IXMt4DHh/l4j9+toeJfrO/5Lf+TObFLZv0ZUo6I+Te2Py2ivzH7Lc6
1IHKtSS/HZ1kzUWVpi9eAb7FAu0Keb3rSHL+hYgplqnzIQn6MqHjuk3SE3Bymn2puEc6MhAmJ70z
CatvPy7OFFPnansNaBlECLrpAfR2LpB5g1VHbXvMq2+7FlqGx9DMY0Fje+zvJxupIjFpLKXYqXKD
ABkM3yzdlSGDy2Igyo9rG8R+5p0b04qTzIr3/YJtC7+JF8Qfe4N2vHkh5VqfuEOnc1otaVT2VFfp
UYQkuV0gdyxhpG3KrpX7wQJCFmiZDniQXJdw2Tb+Oz4tYzCDeUlEbw6gXmz84JQ5I+Sz2HpqExov
lYjcpT5XtHoYV35iE95dZa9xc9UPk9zcGL3EDABeeClZ/uD3E73L0Sh2ILx+MFM7+3R7hRTeKFNp
NOtQpC7zmpcKYkM9eGqY6Z4J474Oyaf6gOTuYi4pAGNm81JAlePq8NR5AaJJ1w2uiIUyWoq3Bbez
yrKvgQlWvOqHGP3jWGSa7auYuwyQGotA1GOP0UeWkMjKgcKiyazjQFCNLh3TK0SAgwa9bMAuO2de
4Y6e7qHXQRSXiTPMMSnKxTWD62p7IbiFoyzfddMFvOVXj+5sxxgDvEVfQMfRRw2AHi92ay6fb+/G
9zseHBkZBepXkXJo1V/9bgpn92CubZilQBiUUCu105DOeSS4rlle4WEyk0Yxpn3jgVH4OoIXwpo+
ZVkSo+u8GQvN/lGkDR2ZUMO1jWFyWsf/szTx32ztBtFM4kJjNJUPSEc28dsq8FfHvjZ4fBTFjxSE
RJ2nK6+8n8YCA8qvC16NbmES2wmuOScPQUHOPpLaQffqpunVGO2obPZhkhwZT2UymzmQjKB/H3dG
F+U6VIPC1WQ0lWsBU1KDxOcaNJ8M/lgbuwpbjqw8RDszL7O+pFd/+tx7z1X7Wtsvt11BsaoylQbx
i2nwpplevS5i1f2aRYlONEY1tOTDKTom/pr14nxtRx4HxoOd7IPwODKGygBtGJRsYZImMLaRrZ3g
IMeTbtdzlU1GkvbBdSyuWQJSL0OHmVJtD+moLdfEXTN0Z15rJwnt1D8kQaAJASpbS865NJNTBB1g
alNxtwgRu+Z58HW6HqrBJd/0+3SsoOJiXw3X/DFxtKGNXJRh7wX7bqAyZqqq8gnsDDC5hfdMlYf+
t4brutsUk5f5MmjgrAWUH9nVH87EfkTVQBDdpW1buHcubTJAilTZvKAdJ/i7JLzhjP4p1+jjruL4
kKFSxbyWaCzrYJzJihqeh53phi1ncVrrgq8CMOXIgCmLVg1jno8nQBzze/tQxsYhNF/4gaBomcTV
viNEJs7wcwPlbah5XLvqbCXVYwvR+srWsRirjkFX8twgYGva5uNfy2EeNujd9hvWg33Wg+JUyyE5
8QxQ9diAi/WaC+ue8D5qi+CzGKbQ0qoBqbas5My2aa35tOBBNje/5f7XatAXupQ2knzZXiovhYYR
+38ohs1G/wDjdNhT1VdkvBQjaYu+2xELfage/0K4/tUzsnWm6L6iMJOMmipyqx8cD7vJNM8mCMhR
tTO5Ds+tGly6NeOKWJAMXXFXX9gnv29/9L6FYq+pSfwrLbRtrzdPVnNYvTqzMgPrID45cXMqotoN
SRiEzmE511O063iXJatag1XOPLrBdtnxwaNQ6S87yp+wHXNvfkLXuLMoHGzTPi4e/7l1/hMydIus
ODNl4SrfLZrBm2EnoDRM/y7YiXAA4uXX2ZtNh6haOPRPR/hvsPgLIaqbvdJGkivj6s9I69v0Oh83
LMh6LqLJCsvQiuy4PXk6AguVlSSvNoTrLK6dGoDCn1gKTfXn29tHMa6MqJoMv4XkmQUjIftaVuUx
0eqtqIaW8tNlm+fGdh26Qk0kbJs0Wgbds3Tz0XeOZRlE1VZIaS2cwHfnOppa6y5pT+imPtt9h76v
4rDPNpIHt25lr6KyguvMM2iQuUsJDr2SD+z77fEVEUiGVdVmyYJ52/m4uIxj/v8V3mRc1To2wghI
blyRBn8efWSnvdL7nENAZl/gkeWGxslcGOMIPCB+OqXo4+ncn86Sx/tsIzkv2NuCNi083P7Lcz/8
T5c6ldklj61JXS9puuKSzorQyYuocP6wiI77TLXrJUcF7CNdnXFAGpEg17BaQxCKKnu6bRVVtJEB
VdzrrVGY9K/DfbvF/XMB2iCKukuc8iuS56IKzih4R9k7IKXdh7uMs0octBGbeLxfR8s/FauLeuQQ
+sM+IW5TxqJXnUVSDkXCi2mbd75vvjgtlsPTKYG8y+UB+kgZk17bxYQnL0joQHQxRIyDxsWiox2P
jpjuckf8sYmIhd1QP3hQTIyZNWqu2O9dT/Fh+eZVM9xa7MAFb3dSxNx4Luv0soBCGmIQmlfPe9F1
+4K0/BXpfOINASiFxfCBp6kdgi4QHUbNpeT0MDWlbo3e85XtQ9IVzEc2tDOKZLyMFf9CAlZHg2v9
vO0qKjNJwdtnfu4XOcZm4HBpjTyLuMEiEfRfFshW3v7Ge5Fkm//2/zf3o9yibj6DsOgisjn0waBb
23U4Cv+4b/jNbG+G5/YMXdsOBIHF0J3+j7Qv644cVbr9RVpLgCZepRzstF2Da64XVnV3NQiNaELS
r78763zfvXVoyzo3z2N7dSESIoIg2LF3S+K0lNWR+t1OiN1afecytSYdYyD1u/La/lVxjnPU2zka
tkZ2gveoeJkPedFcOmhPAcZg5EEluzJxWzvrxO+1Haq5TUA7S4b4YJP5bvLiOkWX/D1f7efXl37r
FzhRvEE7+SBw+l9kPJzmqDiaaQdHtjGym3BFU6+HmWFTp7U8Nl34RHm4czpsDe34bektURWGPvRD
/DlFh+0BrwI7O/pSPR2W7iZcmndTMA1BdUnknOqZpNEYZhVKLn6QqvgrT0iarHty11u/w3FdGbSM
TjX4bbt86NKRj/Ux99o9jN2G+bhZVzVxXPb4Ml6aFfKaIj+Deu48Qc9pJMvbm6zHzb28pbbc5ARx
QSxfYm/UaaX2OCE2Yo6bdo1JThRtZX0JphalNHCSDtDru5Uy1IW2CyjchdrD6sCaUvBQnZqygeRK
vcodS9qav+u9OtBt3Nr6QkZzkmA4o8aDLkR5en3pt4Z3HDePxxmVNF1DKkYeo3DK5iF5SPw909ww
Hjf/QrvSMLYESjSAfxXDm8q/r8EF4d+CFoSbuYynI6N9wyUEFaTpDqXoH6O5Ot+0MG66pWIV0xks
9TD76LHxv48LfUfI19cH3/BYF9Wez3UzzBEGh9jEQWPlu+42SW7f5TUl0TrraAqwJAOoK6Ck13F1
eH3WG7biyjryiK60IF51oQkkB3ik4xMCjs1y8PDd3fYJ54wVasHzFvqKLiEX6VD1J8GrA/P23ki2
foFz0Mqx6dYVuLiLN0FDhLb3GnLB/a3BwFV2jBcqB5yp9WXA28N40kvlgaQx8ir1aH2/9nd8dst6
HJ+tg7xTZblAAaj187RYizdh093yOgCXckHtUtUlrvAg2Dc+YEgFVNeHIjnks/nx+g5vRAQX1a6R
kzGwe9QXQAhBJFuAoZF9ScIhXdtqZ3028vF/kJdyEU+QjZ8uZvEekuTrosZ7vDSDSswfD3bZO7U2
jMkFuEOGiUImrJkuKLlmrIqynK2H7ladJxfbPlfo3lMefgUDcUbLxFNPADnL95oXtvbhaly/JcsM
51TUXWe/tGUWJ2s6gXpQd2968+X1jb5mUW7N6WpIjiszNvamL5bpMixFBgH5k2/Gr0rkl7CrwKX2
SHv26fUvbe2349WlrNuRghYIxOCfwUHWReQoyCNZPvVzsHMKb7jcL3Dab6u1QrAVXU4GN6/FfPOg
nZQBS7dH0Li1FY4/g+aumZNwmi55IU9Wto9TUn+gUuOCHH5+fYk2PuGi3vkCFhkzrdOl1P5xhgJf
J40CE7++BMP68fVvbKyRC383a1AvQYGf4Xfd01jVZ8hL3QB+gS25DJlqHiF+ajF0mI+HZFYPy9rd
ds675JiCGT8mK/xA8Dft+Lca/tDAvby+IhsRwmW/LIJ4KOIqR147y2NSFe+WoTsWATneNrzjwrFG
aWEeMfViTg7z3J3nkR27oru/bXjHgXNZ+m0QjdMl6CCzHPAzyOielGQ3Du94rQWfvyJ+MF1WP7qU
vk6TrnnLlj2n2lp7J2+uS2ptzeGx9QT6xiQ4suaDZ8Rt8cDFwNdq8syQDwhuZfxnJcEQOs662Rn8
xakT7mLg465Dg2bRT5eElA8AiLypeHEPtvXDDfuK4Z1rbz37EdTLIT4JYkiw9c5D2s3DqWvUXgq6
Nf9rnP4tWJY15SpX2NkmDLNhAIOXFBmlt3DAxZj/Ncb9NrwkC2/Ede2F4McgXM+huIU77Tr09Rf9
NnQ8tc0oGUolDYhw0fR1VGi7u23VHWf1mS0Gy8LpQin9VqLFxuIUTZdkvNFoHG8NiqZSrQdvjWzx
RudgzxeUVcd1ivc64l48Q7A4jsOSxAf3+FXh2i8AbKwY2kvA+cy+66gIH8N2vkmoG99xPDeiCbVT
3yEwqOXIZvow+Gh0GMTx9Y3Y+hnOaRuPqygi7eO0bSDRvei0GJ9a3qbQetjZ6hcPQsJdNLwoFzWV
V3VX7hOojIeZbvdAvRuu5YLha10SERSYvNBfkCCmHiTMp5+vL8zWtB23rTzeWDA1DZcF0OraQkMK
akC3De24LEgCe+ULTBtpyP0kruX9PU3nrRW5/v13lx06UVCKOB/k4geJ6BkkjjlY8ZedaHn99f9I
Y7GZjt8qbaJiINF0mXPaZChUHWK7Hhd/KrJwqh6ZmHeK41vL7ziwyac+LCaUShLPnEPDPkXVTdr0
+A2O59pRmZ6xfLpIq8+eFx4Z6840KrI2osfXd3hrGxyn7aqINbyG01b1krYTXn9pkHbsy+ujb/hs
4vis1VFo1xmPUyWPHqYYUGFC3ky5OExxcUudGTxS10rub3bkdQvePxLscz73b7pSPJp+Z/IbS+OC
2ZNwZc1SYmQb26OF9BjAZadE3qSLiolfDfe3idMil2PuY3NFzU6Tro8LRARstIch2zBLF9GuV39s
OIHrmih8qzn/4Y97L3NbC3P9+28z53wdB9krlBpEq1M/YsFJFxrs9OtU7XjvhuG4uPaIUknDFaEY
6dllQZtKaPO3IkmOVlc7UOStBXL8loQrj5lBtjap8LOFEMFUB7dUw7C1jt8qXs8duiDgVCp8iIL3
UyjeLP1eg+vWxB2XHRbRDF2APAovifNR2UGciknu0V5sje64bKGY768C13/dho/+HH+lpv5+UzRw
8eoFenzDoIFJxn58BofpIfCD731sn5JwDz28MXsXty6jsB9LzaaLB+5xKsZT3oide8/W0I6/Rkao
aOBkuihivgUq8Q+2kHvotq3BnYMW1ONcdwuMsRoMORAlxqMd1r0exQ1vcglA27jgqIjDHmdNYSt+
ttr2o+FrGhVyx+S3fsD177/FhMrzlEENFYWKip5IVD5pPFi+bjYb4caFsU9kJsYI2HuFlq5E67SZ
u+f4tnodQTH832euEj4lceUj67MPa/k0NO+WW0BnuJa4BKCGcRHY8BqDIYfcyFampcp/vr4qV7N7
Ib9xmT9VkTcomCHtQKvPueh5RkXzYbDl47LGZx9Vzdc/s7H4LqB9ZOU8kwHhYJqjY7sgQ5vEKVj3
GGS3hnfvtA3EIeIcKwQUy49y5mcz6qdZFDfO3vFZZua4CWyM+pMVY2aj5ecQgf4CLdk33jxdTDuM
h6NJs8I7IoFISm5PtT+dXl/6DZdyoewdmfuwVbgZmqE4NosCRU14fH3orWV3vFVTrgtvxK7KMfhr
ViUkycpDPNyEd0Gx0zlaJSgsq5jDpZieTlqMb1ehbkv3Qsdb87KNp9izqK6XFTSi7b0/rTcO7Zyr
c6giGuEp9TIGMHHtH1iw7Kz31lY6h2qiEzGU1zJuCB3YuQvObbJH07sxtAuTssxbW2BZh0uSeP2h
By/yqQuKr6/bydbgjnsKtDhoRJkB6rgQOa3i+zi4pREVsdHFRFFCcwMdoOnSzvOJg+5GRdOd6W/R
9rsO7xyoopgH1SZ4YV6YImngDXjioeHfty3L1a1+O+zKHNyPPoP7DArBRPR3JG9uM8LA8cyp6vxm
ahCxonnMYOzPCdl7btnaTMcre0SoImiRBRj0sR/6ppZZUcV/vL4kGxHFBaGLMkLnry1wm1n8rIzY
EVQ3GQGu4vXht+bu+GZBvVnOJV5oyxjKm1XF8gPuTjcG8cBxz7LzJZ6XUUERxHxtx/HPZZdScmPi
LgxqUjWHyguSl64pQGwahuQQqN3Ebmt0xz/1MqFEAMTSBQSHNJNlYMGqTPeWZWNPXTBUMXbLEnaw
RcL/HAP5wKMvtCx2yiZXR3whf2GOg0IsLRihCYgjiIG5D9KhUDUzzfdm/hkVexwUW8vj+GlNvbpv
K3zDK+szyFpPEdkx962Rr3//LQKAuAKi1RK+tEYxEJ0dyKX1fFt0cZFPA6/GtexwWGgh6yMrCXlE
+bA83uRJ/wA+NZ2yqsHoduF/ylqc5bInRLllL46TRh2PQBqPy1fS2y7ji2izngfZWPa3RQHm+Gld
D54fjZh7oeSnKBAfCAz+pmVxAU9RqC0IJJYBEtJ4+AgXolKAI2+btwt34vnMh3hmqGbU3k+V19WJ
1v3es9DVYV5wJBfw5MWmbpYVCQDeh5qj8YdPQuj+FLDi0aobswwX+MSYmtfJtOOF8i8e6rQmvO1W
7cKe8kowOzBkF6pUBwu1EVB4vHt9SzfM0YU9WSWSMIYe8UWs73FU5N6f6y0dM8guqHOU5iCAIbFH
h8vKHhlkbsL1xrSIOvmtYXFvaxZgNxc8c9CZfItY9DDWe7jBjcDlQp0EOkLkGCN1CXPKU8561Kf4
59cXfGtsxz25KNd4LXCM2oqjduQZ7wi9F7LjoRsXXhfgxKJyMGGFmZsKt6zCQw15ee6K9r4rxClv
b8K6E+7inNYcaq4tnhEvxpvOufo5RuI8zHvOuvUjnAtpJwO9rCAcvIBZlqYF1HO7LnizLN0XKFYd
9TwebtoKF+OUr77JV+ikA0pVVI/IxexF072Oww3HchFOIpqgMk2v9d8EZSqIDdcEnD5LfHfb3J2z
lfW6gJoxagJl2K0p1M7QTSpuwo5jex3PFbUCDWY4dReRQ5sySi50ljsUUVvL4rju3FjUvwbbXXTH
Tyhs3EsdpFTfWIlxoUwQSsHMLW8u1o5ZzdoHUEKlnUnOt62647wdLaCeSYPmEpqwNsDFxdweVl2Y
ZWd5Ns4pF8pEURUAkXXQXgpLk+NY6OacELM82cFnQDQlwc5h++vge+FAdPFMghER56Pfo25Cy/LR
VAlrHnrSTFGRVsHagTQohI44EP1hH5DlYRAg6X2iyQA2/0PbFqaY0ylvR/kmhmZa9+wFwwDBJyOH
6jmsxNoe1qAtIf60lIWA0CmpprGYUlHWBVJvsi5dmKRWDfP8QHMiwD7JTZxEP4LS6uJjh845pNIF
qOBZWlrgoG+6OSYuQ5lPaB/xARlMISBLUoSRPMX+bYWAJLna/G/5bqvmuo3yGddpfy6hGpvn6dUv
bzG9xH2qtd2iFiOu5SKJs44kTfscysG7KcNIXD6yOKI91wxgLpKoe/D3teD88PeaLF72+cR9oR0s
XmjFgCpsPhd+akwZQhajeWRVsLOrL30AxFRu4pXIiDQ8CcVVNuB/qAH2dcdeOrCvgzu7OiZj0RQm
AVkGenQvNi/HT+hTu6UEcx3dieM2wPO7BWfn8xgkEGNcDtOu8NjWxJ0oPkys98LaQ9csXM2sDM+D
e8z1WwvuRHHqTX7PGtDjoVkZDbmqvp1lxU2+Rh2GUazQSnwV3rh2tQ6/WFb+JUC616m/tTZOIA9V
bie/piAzWB6Y/U723vI3FsbNvzQoYla/hSVWwZxpXj4RWxzrVX14PQi8dDzAWty8S3QMWIQSvbha
+H2q2HA36e4DHqpOkOTIXv/GVsOvizCfpefjZl38q634f9k8/qUzuy8GsfmV60/8LViKJfflsIAB
7H/1Vf7FTPLfqOIxNwkjclhrPrBf1CplsELLKcut3onImz/B8V0T9zg21f/8hP9nqVf5BhDdfHl9
OzYs9R+5GMj9qZSDeM7XMS2giEIgpf760Js/wHFjlou5mdrgf/fgKit35W35736AU/DAY0TOpx40
WLFcjqvIH8vYO7z+A7a8zfHiev7F6V15zxD6DZIiA7lbAmqJmwZ3U7EoLAa8BsN2AvGmbYrUI++h
vrxjOxszd9MvOfRyQk0v+f+gqdoa2rk9sSWv0NhSimegIw9Qs824DjJU+m9bcxdSHjXz2s8SfHoq
F/3J2oHeWyKLU6KCPbHiDZN3keWrD37aECf6L5Nni/9oSbuTKVwXwU17EUD96yd/izqBj2xWmkY8
G9CFqjs5y1Fm49T3ICk1TSLAOR36/bG3+XrDRS2KqZu3jXNehU0bx+gQjNMKlPxr/tfrBrrhvtRN
2mqCayUaiK/MDO39VRB8ulveztl/JlH1sjkBnvrvKxaHEfqXKvCS/OeUQi8PDRXOfx+6m3H/W6Fq
/txXY5XxIfxg80jem6iOdq45G0vEfHf2vQ4rm6gr7U/5Ee2x4F3KeRqkV0Ke23mXfCfGQZatJRPF
Z/5z1rmNI98F4y++j1vSAuZDUazHWYT6wCFlEok4i1Syh/h/+SPUBeXnXhEHFGDTZ8kzlnzzepXO
9CzIHrvAyztNXVQ+5GOrqIpGWGpy16q3GrqH/bvXveDlYEG5E+6GJa/rVSBMx+Ex5u/Ijewq1EXi
D8kExHD1i/ckf2a/uJx+UXb9V6aD/v5/dwKBeBpQgs/856n01qo7wY6EQx76qvhFKfTfcSFS7vgu
eEQBlRSgoLoyXbGDPqF9L06jdM2uhGbBnpDElmE6/quQnnCqsbsV+E1iM6VeI+5U36HTkezEiK1V
cnx3nYfRjJX0nptc4dbbnWrzDqK+x9vM00lRoqVRFKUO8VwYL79rVqq6w7RofkvB63q8/APZGyoq
gPwCcY7JWlveeWAfSao9xNrG4riQ/HnkOc2nMP7/CGwbjuvy0E82yGlkg/iZr0XWM3UKij2C+K2h
r9b02ynPJc+Vui5Kkq9ZbGm6ztXOfm4YpFvjWS1QKu0ssCDUW8690m/92AaPfu+BuJ+IvdR8a90d
o6TS5Gjs/b+n7jWx3eOe31ocxyJbbrEyy1x9i/xQ+VlA5oQ+8RCvETuMQRsfcMHmecgZ7cY8eQbr
chbhXori+uvOtLEqLtjcFmy1Paolz6ZeMx3KI2vRwW32gs3WxJ2jJIFwxaCHPnkG/uM+mdlB+uzG
NXEsMqYVFz1HGFBkyHQwQJN3776+NevrYv1m7MUyQzCCz+K55ZP3RaL/J75Iv8Jrw22Lfv3ub+PP
srWsluKXXgQ4Jf8TU9zaT+cQgSBnZOVqxbNvysyACAFtKKnUe4QIG77qIszrro3kVFfJM+9I6oUV
WGnUAy2+5bv55cvXCRo7bopM1atyUOk+54KwQ8tBdFFQaHYEY60A18irLNKQ+bltIxzH9UdFaexN
5Llvdf+mSELv7dLgKlM38/Ltpk+44PO2jpeeek30PIvBO2vwYadxEhbvAtPtUb5smOs/wOd6FmNS
tdGzSuZEpWyqDHx4sNVOJXvDplzydMCrw7Cz0EluQVgQ++RIWZQOSbyzCRs77hKoM6/OpbCQt4sU
z0j/HjftR94FB90XacTG59v2wfFpdB56y1Bw6FyZ9rQ2w5ulFedqlZ9fH37DMVw29aBtATUMsEbl
ZNBlp+61Ho40Kc4FKb+8/omtdXJcu19z6rV2hgxgq7wuXfxS3klO+rPfTfElbE3xufVpeVuMcuHp
AoJxXZBfZQF96DgoYYOj8uT3hYo1e/33bJmV4+k0DntdUmixoYH2zlj5Rnbjm6gzOxu+5RWOb9NE
9VYvSfBcT75FF31uTuDTfP/63De224WnT1NVJIBGh88LY+dA/aUS9jEBLy0uNzvH28bquKzr2owj
JS3WHzSIyU/0uxO03NSLzFhfmp3SzS/cyD9rN9SlX6cTkd7gj6tMZZ9nIHGM84/euKaCfTBsObDx
Eg3fSghwxSZKq+JYsu+td7R0yQDROw+UHoZgfkDH1zGUcSZRDs7l0xjuvXL9qo+/NL/r8v92UCY9
ug3gV+I5XOjPlSXf8Zb22K/NUYcRcqDxvl16nVlTf/ZZcpRV0GfezEA6Gh0sY59a0FFyL3mqQnZ6
fd9fpKXE5cAFx7NCVkO/kvYHI7Y1h2ZWzZmVdvm758z75pkiwCmlSu/rrAZ7n48qfxIoL+8xRGxU
X+g/COBV2dIAvvldLi10k+tnH68ibWxPQR6ewiE6hLTKPD5/Xqcyq7r5KJq93rgNh3LR9eMc03Ea
qvIPpBN3kDJp08Qme5X/rcGdW6lZV1wxBpyJ6brEpkc7aEXCVJFZ7XDGbURPl6808BPBqt4zEvxE
/E0R2G/UE/cVRL9F2B1qkez47dYPccLOAoqlqPIEnunHKEY/kpnmsdOQGxjC4cfrRrjxCRc27NU4
bDw8kqi0iuhT0PoXJXfOmC37dnHD4NTwPCZWjO3HCclyimf3MBgyn5JUM/u+iuSHIqxYlrf3stxD
h20EO7eZYKz8amhjhTjkB19Fe/L5JeA72csvCNsLQcSlW21AuNf6vZ1l2pVNaus5jX5M3QOtfgZD
fBmZTr3qqNg98T9q+pHpP/RQHxO/zFb/rAqTFd2dklntERQDfgzz+bZNvNrpb6FtaJd2RkMZZpV3
f/oWtR55oy+5PQiQCiv1mheLTDkZz0khD5ONdw7tLdtz0qi5rIJmXBNfQkSD/zE0qL001bDXlvXr
1fWlvbp+9rdV6dpJWp0nBMNz8pzIj2GF/MBGuJb2Ggzbf3rMnuxQPvhMtmmTmE8AtK33TTJkdKwe
krzGMcUfFmKeaZPf0LGLmO8y6PtrIIG5LiP4WzCv8tQ3iPJvOwNcwY6Nbq2qE/0op3WuSA1ektgz
6g+yNJpmUyDmPZPY8uvASbZmE4q67gV+A1kDL09VhSdDNNhlCZBcSeLPdwUYXY46yjl6vtC05g3y
Nktnyb/vaa5ZGBW5H0MVbNTiI1I+8z2W3h7cY0PwkbrtAmGi1kZ5i4ftsRJCHz0UyL759EMLfBf3
UUPy+EMYpR6X6URv4S+ATbhtBCBMYWHfkk6lIAsN0hiMFSdI7phDQZK9F81feJgXvMGlUmXG60Z/
pfgIehVTvnoZI15WgwrAh6CXrLo0mI4mmc+5/ZCUHwNepLb8KOnPJvjMoSdryhNTd230KWd3YVuk
KGDMSzbJjKh3N0Uxl4m1wqslqUofMxxI/LXR4jTr3bOIw0Be+vnOhWfBWRRASRGDG/6uXj4MKklF
8ZZhHbr2iU7PsXqu2/dz8KnTfWqgz831n13wNbEXPyzShvQntBi+/kM3En63fYGTpoynecFcQGt7
KGORWpmF4Fua9lK7jTOQOR5qOsLKoLp+YRmr1BZpzfy02dNJ3pq/k5Z0NWTM+djBSYZ1/tDTB+h5
ZI0Go2i4B5Teyk3dXgbJzNCtOVvwDd1dGlaBQr3JCCJ2DIpeNi2nqfkLDGTZMtvMNpd4aXbS8o21
cxsdVkhrxevq440NPQ4SfGzhnJrpr9e3fiM4u40OpqitPwyVBf/dxCzes5eEMzAOF+xw2weue/bb
oad0VcYzBb9l2sXym/ZFlMYFtBNuG905sRVhAUOegdFJb1K09x1ouNfgT/6lx/yCk7pou6BOzOzZ
NjlbP7HtAHYCSMguPsHm44mA553tHmQ+lojPf1qqAxLEEOwB+V8y4/8J0WKfEPGTGuPXCsq2oKT2
/Z/5ElcFeRKBZ4zKwWbZkiH/ipcCG43fxCwbptIW8IiYn0cVzjJM17BSPUiyIq6Hp3Yu16q5yAUq
1U0mC1KHMiu5MUt9NsartDpE9eLFX/rJR7UpXYOyxxt2zEut+rThoP9XB00sVU9sRWmtS/HUxPFU
WZQJb35686CXRzqQuSvOfIQalD7Wws5gluBzW6FEWcfEBHfX/+jfVHSk8jQEDffellM9+tHXBFxY
9b1vtR67Owalj+mUkxXETDO+rD/lYyOW54D2YfL3SMSynkcJ/oAoY13Xe1amrLZCHWvV41kw8Kg1
mQdF9QXdCWZhD+PiBap48I0Waj20PkQEM9Otkf9X0eD9ErpqfjCyHyTE8YJwFqw6Obd8hZhDSoMu
LuKsImzh57Dzc1Ocrod3lZEcsX5Jm2WcPseGt8kdR++ceLO2IFSmoNsC9O9ejXbSZyhkoRofJeVS
tKlOkGQ8NWahHOjUMOAEYgF0XDJbE16O6YKW7fnb6lncPNIQiuXJPSuHSTxWaozz71ogj2WgEa+k
qk59AsnYJ+HXudff5Qb1kU+6NZp8IVHXrFmS894vcerlYjz7c9OO4EqeSohthl0XAQ/Rwpx6maKo
0CYZMYp4321H8n5IW8CsK9B7hQNd/uaQWdNlWvgGItHjRAHnxh2oQc9wwlg0PdV4hakG79igK6T8
PEajiWiKF6wV+QaEbp89AzO3d1rTSH61DfELcxjKqPTeTYTE5LmVw0hOOmThD3TwgdLjoKkyZdrS
pYnyzKikKB5KiQS+z6B6qsyRKC39VDaeRqPYNDD/PLKuiJ9VN07et0qhxyILrM2Dd2XQzV5wGES7
6OdIgkz7oTB9L3S6oti9fjKBn4sHocC5/2fHPT19WvmqI8xcKMO71NOLme7HZBVdJju/Q784zCRq
o8xcO2Hf9f4amtNaxLW48zzD5rsyjCBGkNLKG81zr5sq/ltzUQfz9QLc+I9tzJKKQLtdtutl8fQc
InhyCU97D7gFnz6OYWzfDioqLlPYRQBANdqsPz2e+1VGoTBBv/o98YqDv0w2/FzFIS//EDyU2qZy
aidf3gVciRJAFKiJl9lEE8OjtK393B7zvpBdqg0I9E9eU+YMLWSxP09foiIo2/lA46TkPfw6IskT
K0rS3y12ss/QJmqh2hB0uX62FSn6Q9GucXASPfQ6LiLRRXCfa8+rH4XMvfHPoo298M4MrbYfy4lH
zbnsOSjdjiH3pupZqojU32xCx/E+UmOCDp+2rlCpmtphTlKQKuo76rfFESSXXXOwUwNyXb+Q7ZvF
1P5xYdVYn2ae54h781pI9CIno7eST2HJAigbkQrNrM/sGiQ+gaSHkiVddBUHHxZxLfClKH52y11f
j+FyCmhYlZ98/Kr26OtCzNMhxLvogKQykauXcgMk+V+snr3k/VyYkr43ISQ9vokEG3UKwAymDhCv
XBNxNAO7VgmJKavpQEUxDffjkhSapmVhpTiR1aPxu1yhXIGXoqYy6lJophqa+l0rKbTawlZ7j1PN
RvM3HSZw2uJa6XleGg9rdBii3K5vxUCHr5FGHRB9zIYV/ALpN9weUGS3b/sZJR0ws8Qdou95RU9p
00JJBeFco09rjVCSrQNP2idbeF73NzbYW6aUUBRNDBj8mh4p5aTitl9S3jXGT9I49JeufATCstbq
RJKl5ex8VXb033UFXu6hYcfrJRfptaUqPOQxtiW563AHac+z8OgTk2MJvsOIFnUHxpsc0rNHf6ln
Vmez4iH+pUATU2OzUhoiPvTdMAyHOvbXmGaWo0yB0oslOpyOstFdIi7A+chepMXA2uQYeHPJelBH
Dwu5B8EwalhBpTyG/sVpmO+rwC8gFB8VbeWf4cqCT9BirqfEnOwoV/VkG3/IhF/4H6KOLRfPn0Pg
SxIVko8ax1nwzPNJRR04tdpoeQ8zHMx7wjsp3xiJztc7AMzaPAuLvK8fxrzX+dMkmjU4s5X7JUnt
ov3mnJtgrWmmIc+wXDoBaDgou2LCLvU6yuoB+6r0+5lMS2iyTuTL8Hdypb7tTgUnGlJ+UBxTOgX9
GaCWi9IQIUvL1ormuNY4ydkdKAXGpXsfCDxwojO/99U7FYPy90Q0UoU/Rt0MEno0UYE1y5hcGcgJ
gyinxRe1GmiMXf1teR95g9FHNSSHxtgj8ZNEvzUGr7wpjiwdYoOsLcM/177vmyPEJLX4ow4WDxx+
oDMK3lZVMRcN9A8a692L1ZNaH0klm6JJ87DyuosZJ1RhUplbZn74CUhz5kxAjifqDhCaq5GLkBLt
6J8KLxzb8tgmLI/G8yTF2pkjQmrSZT6r6h60VXk/KSiXNp2s/yI9s8vBgF16+FzSCv9HqqawJDot
Q154Ne6KKB/g+gMObfE1lAv+zWh7pFUpsg416QOzUo3jsWCFBZ9fbnLmHXpUQcu/kjiyP9qB8fiu
AaFVimTNPqlqCIhAzC4Dmacdl/X06Cerxp1LeUEYeGm9omkUJZpCqo9ssIN+XudkWg+T5wXLfKa1
DhZ2khFO1XPHWtqaE2eaFNMhSpIFDHeQkx6Gr/EKCSBokZhgoH8kJWKqBnlGEE73E6sTXd0HS1Vj
X6o1ErjZji1WBUsZ8wq6lVwNMZApEo2m5E5XKhLiABHinB2idVj+D2Ff0lwpDyz7i4hAIJDYMpzB
s9tD9+cN4e52g0BIICQQ+vU3/ZYvbsTdO2yfgyhVZWZl5o/K4CopE9Yt7GamK1ufjGhZUm7T0Cpc
T306iq91DWl21N/m2sNdEiDUvOdMaSgDw4LBpb+bXML3ofmGqJCwbdmmWNeoKTvOrXL7QyKp9fc8
TsxOThygso3uLPSGyYNVCd+e434r5lB3bp26q24VVu5/T2hct8atXC+h7Hg+pKTU8xHp5TnFBo5W
2KkSXfKU5iNP5cnKxPlQWQBR5s0YdMFwLzmGOz9xmdDKoMVEKg2avizJKnUs8XaJ8DauTQedB82a
gUqavxMQGW1bst3lOqoyTSC9qTQMYXFGOZb74OvUx/ESz/WYOGVMJUmSbOGCywE+4IfO0N/AExiR
Yg/C0MwsZduPQJSC8RAeNJZGIWP1vKKrg1Fz3M9C1/2OxpDVCC+a0reI48Q9mbWI0S/tQqEq8/1Q
AXGnMaBtXBdJrsO9o+j4bhNPwQPYlZjASpyErt+BfkyqXapFFZF6xDMZjj9wcJbrfCqU3fV4A6kh
mbuKwhQPzxeJrYa9FZgR8z+9HBbyji4u7x7QalPxx0izR8+rzyZ2SxBojWGpQFIFgsYYPLqGypAA
8qBGjR1adoYlG1G13Y6d0uqwPVK2zpEipM9LcxAaHuCvPW/Yi0hAaTxihZ0j62WjHI6UTQYOJb3P
sQmNDWiCnX+UWmkwjFQONhowd5NHAPH6wDdqtvBjHeeOhJciNml2xsr9lr0vKQHBdCGsK+YF73zH
XY/+26XiNZ8k7vZrkHmkL1uK/gzostuO1IEpQASVvgo2uCxH0oTc4/ViI0+S767Y0pc8MGm6E8YX
Shtkxtjjh9y1i//lEtX8Fe333gNvitstjuolN6ZL75wUcmzy+GCDqDORz6GoujQRGqaMbI7hM1m5
FdNyfIOm1ESkTIiX+Rm52uN80+lJTY99lMvE13myQBlawV1Ns99hHLEOWXUdkeMJF14bTxesLHdo
ItSGCJdQrhM7xhL7LmpqYmwb7vYcSewef84iwmFVro2XOzfAqozMqE5wglC6TGSyJsiZHPsoGx5G
svHsddWt635pGRJ7nVq2Rh9UKA4EIyoWDsqT7goRSUhK3+GbEK0c9bP6fmVyV3nYSfevSCgjY9/A
7o/YixnHpX8LnH0jEW2aTN19YuahBxAfT714SY+8p/8wj4F3bQiZ15BVeViHIGuvVgqElLkim9Hn
MOvFgUMFVwJ1YoF0cmlGuP7Ye0IzYT4L6TkmpULD77iejkhkbxmsAehlpybHJa6Gsd9P0ep3f6+8
5OtytYhlVDdzEtFUlpwLFl3SfZ+iphWayR+xjrsKbeYIeysvo1yX62YcLIMH2PviBdqX4lDpfTx3
K7p9X/gRkUXzmpLhaWcdsJ5sxPP/6OZ+R9WYiJntJzq69dgau8gUaru1aNFrQPg+J5dk8r0yF1+0
CXjKDqk/CHMcxqmX9bEJbMaWq5ym466L+BbX0dgWEiPj4KV7p9JG+mub+rj7sugs5ee+r9T90qYY
7fuwWat/ImY9TW+YaTnLTgUUo+Mj9G1ueQt+LpDBijfX+B+u7y29M0vgW1Qe07Cxrzmo+dcq+2Do
DayF2uG2C7PYRUkNGq/fseXPGXoxwLHrtOBtisVor8htacE8tyruTFuqXiQ7uFe2OX/KrY2NaoY1
y92L1HOGHWoTJ8k83W1oPjcITK1K/TX3PW7A62Lw4GbUG0bFt8V07+bhZ2gTPkSNGJGCp6+wCMq7
m4iM6fIigpylaQpwJtFHvLuFbmeesJw/L2qhvm0YJnKQ9AOKaBHq4Fcez3f5NLnBXmJAAjIpaXaE
ODtTM/BQXNF2SxVBD697ey3YHme27i3Kz4mJBPOYY1tC/m10ECmQdTEgsAZv1NFjNnLn1ESF+5u2
6XGcyKZzNFUqjWB8vJJ+ykTTOmhwMG1sFsNducbJwn8ejiclbKovwCfVB8X/Yvpq7wtk0CH4DIoQ
VRUUH3/9vuHFfoeu1N3ZmIr5xSfCscdsJGPXRIUEKVOP8LNNrt0Gbv41MluCpXW/D49M7uYUBcxJ
RCTtiqBxl8taCOq2t3izi6elxehXx9CLmB9+5orVsR9fMtnD3ZrkNPnVCyAjZddOrs4pNY0eOF5r
Tner7jzV0j7pmUJfWk4rowvsCfB1rqI+DDHxV7/p46BlFy2u9OpIsgaaqrbdyngKnL7CSy1z6VkI
iV37yhMx8x/tsueS3HwPU26oxMYLm1+CcahaL2uOE52U6OhoQhuCc4SuiRwAXLKr0wFXfr0vZB1R
GFLo6SoyhCTWCH8mZlhOCSahFH3rLnj6e4ZDu3roiw3eLeViGZTJOEHCt10Dq3kuPRZoDUPQYMj1
0FjXZtB4tIdUxdvoMFT/m9MCwAxbjm75Z/d0dJjtIpmx/1QCP9fQtFa1DEtq0NeN+AbSYoO9SL+E
HWV1TfK1H6t4g1H8VgH6WP1wOnyYuf0xHoH4uzGD4dlQbUs/UwGpA5bTWFfFeugH+ZL1Aaejo3Yu
TSKKC0anBDYd46iUwYxHtj3Jy37MgGSMXgGVmThLbgL21acMqXcC1mzTStc/GQnj+pACQBxLHLT9
JomGPL94Fc8PObwPy8mw3CZnuiLO8YOD7vDdIxJwZt8kTBTjncgQXHOVOt3mttrydNAl0B47NCl4
o2mq+XAwmGfv2yyS9xxfCBAQnkeS8dILtEsS+JQcBTwnWIIa1mweLfyH1DtZbpO9J/I0Mm2/sAzT
jifUz5yXU7ZlJy+YxBBu8lz87VKlPgCsiQPRUYHsGGJwpeZvAOGAkMKdSzj3hWFByk+nF5s/zKNV
+OJ2ES3NXqBo6tIBJuu6Ou/U6K5JsdlhvhEGfYNFtHSmfi/BoqG5AVzpp/WcRRDghkoA1knnv8Wo
FwBoLW77NrzEgCIcfYI1fxTGa7QfyfqJqTIm9ilTOSCtSqJBxJuuxEaKf9noQm5BpyxUVULEss5F
OH7m6zqvL2PnQtw1O+Le3fUIezbXwmTJnjSb2BIf13Oyz33NlxnwaO1WL8GaKjwejL4ELpz4bWsL
qJBXGeLWs+RFoY/u32UEZxdE8FFrlCo71vHwvIQe01UNAD6EpCZFr0nU5GsXDlcla4zbsSJEBjiP
7O5g5n5FfM1y1Yjq2j6BVy48bYCyGfrc9miWu5OLOoYyudhA29tB52R4jRTg1F+ZhWW1qJUVwj1G
osDTq9Mx2nZfd36Em3U+bcP8e5sKPZwZ8YheAt5dJPo23/mG+m8ZyXmDot5u7gRDs2U4GhL8AmOX
nI5WQI5ksrlBV78EPMskttM3HDNsvr8bVRDelKkmE+3qoFzqPNAMnecxkvZmjU2TuEgc8kRxoqcM
1QsrcY/FFmh/q/ct6APhlyHfTgh2xCPEFHZ07zmiEsV5kNod2GDMscwCT3262GaneGQNsesYnnok
HYCGXLEgEhBcBKverEzTYRDXHX02oLFjXuBhgmgK3MfIOenuY+/4cSsOw/hYBh1x84AvNTeX3EwT
/10MelhlpTGjzWmp/JxFf/uZedFIeD4XqszEjGJTIbYBtDOWWbtut2WBiGdAGYgHl0t89nrIzc+s
wALpjIFoGYtfKYTAaFbjLj1WmLam8QLVMS6jYy9XByDn1muep888tcUAShIuo0I2rWkD+TkuCrhO
3bdWbHOjs6ijEfA8GFlc1l7q5G5d2nR+GrgVe17DcCYTFt8zV9v9mGI/9m7ciolP9RpHR0IqdswG
vSQWdqJvb0Nuxi4+I2gkRfD95DqXr8iolOPws4+hzHwblGnb6bXoh3VfSkyEwuH129BAfwXrxuSy
Timh71DD7Oo8Zp7SMl3T7qSXiMdNSsRwoGsUbAyI3AI6MQw1g5DVkEfkqFP/oeRK9udhSEd7i4dB
KUZMF0/dHRul4L8x9uwYgkTisv2FxoPtryLwdET9zzAQ/ctiy0Zfpzx3cq8yOFjtpALiXkxLGaxP
DlMxNIsEuGheLDC2Bca9HI9Fh7bgX5H71d2jSO/fwrN5sk8x+vX1OoRRJc+9N0X2kpjVaV4BNmmZ
q5XbGHsF8TEgTEzl+VZOYjV+hYTSrEc1RV7lF9kVWXLPF7RI7pTPW+A1gtOWlDYFBLfp8xDFO7Z+
u0hgoa/EJSU7Vh7wrk2W0hj09e9KsFQ/+Exs3d3k0Se/o/nCHF8hEqVvr8RZkooGfzIjfwqxe2bP
QPaN+pgO8DX3c7f1utky7a1vOtfT/cM5kBeyilYdtQ8OXUV8Goc4PKZI4tUlmswWfAIQi1/eLt2v
YhwKsEEjajggXE/WHxlhbFYoTOt+3qOYnrqshQfOL5hi5MinZ6t3SxOr9ZB/lJn2JTl1QzbL4jZ1
eT/F5Y4tfK9fWtcWxXR2R3AUTVWO+tns7SDkF03mwc7vZopncTTQRFLxprt0hTFGOibDl+y7pfjb
8nQr/lMevMMZhlzj/BSUP7KPPPCDnrMO1WO6oWlamHCzDUih7Cs7bis52bXtza9uzSLEUQ77IV4F
DmyOCYFJF71u/QrDz9Vj8QO9E9YMsyoCdRJd+oMMCQJaEoelEygS1DCj02J66spjG/XxOSYYPq4j
2n+WXyObIVur3MwaZ7+Bt6XxbTdpx987AFSgAyPC2qL6vl2fBcNZfwSp563BDX9k2xlyg8E95lgT
SdcGsVQOTjxLnp+xHVG09zh+bgSQO9rjM0tl6kOtNdHRmcDv716Oq35cnN1ev68/mCGH8MgSvBsx
Ltqc44SCEqb5cckHF9A/iKHTEEN2ohhCqYdZ0ls+0MHcpjOy4OpkhjtuvMCg/7uFy2YI3AbL1Vyl
OhTJPaAJdaDhA2xAn0EkkfaZuxwu7JPEt9fdzS0cVIcSREZq/8SIVvdHvX/ve5HGqc7O/wbEyW5/
gZgf+Qk1J0rvWZKO0+8YH8ORWuDJD+7F4C7KP/sAD0lSdR7OSg2Df1+bIWFFiZBhaO+L+WPr7KDZ
GevgBzSSvmfAnDPXeRgfDmsUr9WUAczA+ExytLclNIYJOqOkRw7s2zxzRnR1AMJYcGeD3gUnQKIC
rIgNZoKML7TEQQDLJ4XcOrJAp1a7WZOhzuQ+Lo9ge5W+7eTOYhQXzMhIkNCgnx4ilc3sHIQT+Juo
Tp5XcsnRBXdkp0CCNbYp7sdkhn3SmYAWTKElopsfQHItKw1FiYJTbBWWSQp3D2gt92inJAf6SJNY
uj+RBAThSoH5Q4No7qyWyTlmGJllnQSGm+s5aQlV+sx6LWRe0cmm8tNItwFCdhaueQ0OcD6P99jx
KIZnjvS8CdNGjLWzEi2MnIA9ZdD3YDIE9rOwY78ACEtW8mmTvQATi2Kg0R4sUYePWq6+nexWWtp7
tOA2QjrlgcF/FxgNAG12IJu3mM+2cuME316EjIOnuAlgudSPTmTWzjVkBW5+70UXpaIKOHejfxRx
sg8dgNctoFKFeCgOKDHytZB7rb69c766KcQIshK8i1yNDQDrL23W9VHpQSRPx2mwgeP+XI6NIknh
O1QBg4Iy+Pt1rI89+0x3gN0Kcr9kS3b0BHzKF1CRu11YI7AV/aXkknYcRzhN6V4P7WwQ5JzGhVjO
mpsOaFqB96YkoOnoKeLf+asFhjE7nYA4L1D6lRyQ2VyjIoj2FbhxoV5BuqU9uITJy7a9047l0zVq
kUz05YmPYIAPt8SEVenAIr+e3Iwr7pcctE9vkDSZd7bc2wVRYfDhD4zcWg7c/1asHZa/YBtGxQOJ
t34+E0ifYwwDimxncDu9b2JtEn5FX3ioK8iMPb+jkLcgUbftfAZZQJfyn0mgmwGBmxaFJ3cAp3oc
vmGaTYqhasUOwa2P8s08sKVfeVRtEOM4kFBJOI67A4XAvu8DIKSLFoD8656DZhWnGOjv99/HS4gA
kY0M1sK+rOhWdESIYx39b8ACoYMwgPjc04scNr4/BebleOV5a8Od/bZl5pD94MPqUi+EK3e2lE2k
gf9T9qvAy/Kjt53idz2yzT4pvGZOoj/wGnUG9GG5YA5e7lZu5Z8jx1DbbMWaTc+5H2jaTJAU6AYA
eTc9WZ0HhGsKjOjRUOECE2KCUkEjiRwdIPZXet6sIoqQg9CjFQObj62CORlLQYFPzU0nkef1h+t2
mCAigG/yrGEea+PkaRqPESnmO4XQj5dDsh/88yhSvv5OpI8/Y0iL87ueY09mHtn/odch8f+L4vnf
NDX/n/BN5RQxUoKjf00JXxKdTJhqCXjGb1XNhLtRjNBsJNvcoSAwFEfCDEACAB75AEIjNfEzFmd1
8VNCVzEOVwRxZO0BFZ1W7pMRyb9puxFFWZ2kWFJIBn27Yk/AOMfIVEuv4KfZIOg1NlfYmbPwAMOu
jMxPKXaBpvw1xjYYx73PUzX90V2XYEoh2Oxkv5AtH0Zapcs4yqRJ7MSURFKPm/uXbBqilMAWD4NH
37g8xlSF6hkPbEdiyrCAhMJ8KczatDN66c+JSgAmV8wFc/8bnGQq+CnGRISRA2ySj18ln+lyHbOA
vhq8B3YGfyF18igeY5DUxwnHRHNa0S0b4I42DB6MCfz+VLbNwBpgEVaBTAQYWU065vifZwdTi+7f
ig5DsWZbJ2CFt2DhxPgWgd8WrgHtHBbk/OXDHrrzHtPReShnFtAaL/GoUgRxlRESqV3RKLXzNiDC
lh77j8N1g+/rYvGpTqsuFNp/L8NijbI4gVAe+HCBx32usPOMxhDcR4sRNq2GUOy2e+CILzwAfs45
iDq8nqJbh3sZeb18OKSfDK6Z42xSydkkPcbGS3sYwxDzzFeRbaUkAhl8F9cSBNufp60gNLkwJ6UP
TxHYHv4rQuuXtfe23aVj77NKWdc/yV5NZLpEMk1Ti4ENSDCcfVVQPyTrJhY+DoQ+AyApN1Xs4yjK
LIKiYbsnUWg77PvTLjP3nnIKkUasyaJ1BdmmjV426FLlDddIsK0J1bt5wiSJ+bSZZ58mcznOOdUE
SiAhC/zY5qK3GYBya0tVAMs5jSka0T+ADsLyNi8hJrettUl6lAngr+OB7FzSTzisEOxiLd+ykNLD
0yVpK8APEqPWGPtle9s2gq4Q6hKaT6EM1OOFzn3KXooDTxcUwZzBDHxvoxRCxjhjxdKgeYoEDCMX
A1FC2RF4wv5UOabn+0BcevTVsHiD0lLQrMv5adLTBM59AhuvSor7Zv9pbdqT31tXwBUBe7OSHzsQ
x5BEOJZ5lGYfpPNT9wVmVfvHzBdovsoVvso9wlTXPPpRLOka/oAZIPZn922785VyOtNfBHBejD52
9PRg9YHha6uQEe+jO/CjcXeHD5unf5ACuPYX4gowBhVZMQcw6BFkJj+KVFl6ldjoyULd9vEMamWm
2E+GylYl7BkaLK4moMeWmvgmbofxeDJuZuoDPEHmnr3J5dr0aze618kvkf+7D4qYvwAbvqEYiW8R
lIY3YDH+8cGly5cd18PfpIFN0+9hLjhM0pcpCdDNKVDI/hoVxiYTmPPBk0/miMf3OsX7Ov7qU3XE
H/uQtOIJpkNxi/WDjBQbhEv0aPfXGPBSepEt+t9QwfGyV9Fpi/opyUCsWemuvk+Ff4q7bnDdqQC0
0b1nfGHJX9Lmbqzwq3KELx7HFtPQRHlLLdJgj3ka71EDYOt8hnQrsEuGmWX8my6DRK+GlHiChIDE
M/WMXwWz7Wr1+CQcLK0v1Bs+9I4WFZ5O/YYqLFTgZ+QA9skpobsfv8IYTfOFWj67P1Ms0x46QIhR
Thz6O92BulTR0Wi3JdCA5VGcZPQCiAfjzc0QycGAwx68zarM721I7jZPe5Xd5+kYJ+ipYZbRn+zB
As/rkPuR3W1mThJ+8nh6MbAuN7U3I03Af6IEo04LIwJ5hNAVF/GxCwx6ZasZA+sGQ8vA3pZl9bkt
Zdy27R9cMoBQlj0es8857C78gLRjPv7aBZDFVjrWLp4jYQ4Y4mMOxVVWT4lv0//Qlxy4kRjye4M+
IS1nhaaBQQOSHM28REq+jaDfgeeFOaXRmx708l22Y17MDw58czgjK6yAErvA2ER0E+F30ztw5n0K
SCnvDLXX1Vs5/gMw1KUvns5djzMeQ3R3xZeW5p+7jpIAcQDVphE4hPEfKfJ+gVAgbFqVR37QcMEb
vm8/yTfYlFQGgxavnQcmVUvIt6K5BBAK5Vg1eL1KVTEymOFlxW4AGiJm4Ipa2h4KUiA8kDEud5OM
wLTl89EuT99ABTQCe5YPzyTrkvF1osXm6y0Tsfuvb2cu/mqosvI/Rzy16l7NZmlv2RGl7iXHokP8
XygspRCO+pk8BxSEtmkpuqknoOm4Z23LGK5CEE5pXmHRiGGmiFOi3wRSvrq33MAP8nxoM4S2LLrM
wwovt3RA6q4LYyhQybui+Cct/P5kuaJPSq8IYeDJp+pm6HhLuaKTw63fg+Q0kHjRu8Xv1L13I+8O
qKk0O5I68gMTP8zEsXYAuAklsV4hYht+792UcdmMi8+nNxTUbr5syhawY9fFnt3P0RTFH8B3QMzR
CXc2BrxvrGVuIgn3Jkgh+dzmld3ZZmm5jI5gx2kGBnXC7W5nUxkLNu7RL/tiHu03B3bpbTpB/Z6h
vdt/4kNL/gQBxu5/GhIph8wTvPDobWNs4Ry1ouNir4hijSBcLyIC6UYOFGe6NwXbxFpphI4cvzJ1
BP0BpI6hU+zChFCWVuHY/Nf2R76/LsF36HT4tAcg8EXr0cmVseMmPIrJTPd9j2jZ8oiMsp/ebFD2
lrpfsFZS7kA6yb2bDxPdBwVJyX8LQkesrPCW6ksLgKF7hlJQs1fjMTPiX2j9/BOMUxtf2gS18eS3
lR/1kGKp7DS1fBJvW4TUe4nUGPq3y7L2RgSBKgRt3KNk5KnvRx1enTviAzPHUfxu9TBgjO/xfjyN
HrJVdKAnuM8/rHN/TQAk1xCtR/KWYRdQ/Fjb0fq7AxJhfZuqbUuuivDrAj5rHCr0L4EP9Y7xn4gy
30JCTgXEcwZbLMUyfkiBjumtGHyKUkN6mS8WxtvRTMcaBAAHtgHkZFyeIdpw2W00JilS6sBHKfHY
DeDgH0M4aPKcHmbWkCHs0mTod8bUNRJyGnZafIxt/AIAXXkAL+Ou1jLdF1tRgQXjm91kaC3KtMXq
2cd+IJ3KlbBMXtSn7bTtsRWdxFib4uvMkjNGGxxdrBdsLaSUxMWsfRAdG7FRBSTaaQdl1LKz0iYE
lLeKrCuhsdiOm6lP9H6Lpj4nDSClLLpZ0k23t0cWpeg2EwBuWFti6FTDMa26hKQVaFAPMSScBkcH
1gvt/Y703oTiZ3gLkTeEiJBpnIFhwQAF3qsTjp8xzoRmA6HHWMNiFkBxYIwN6rb9VjdSoDzM6RcP
oVz0F85JLqON3iFuHGA0vRfpXnIV8uM/m4Z2304drgJ0zcNiDvYP4Me4/dKxMvaR9VCdryUM3idy
gZUmgs0qskvaXwsk5u3uCssIvO9ngiRTqF27TDIoszOQe/o1XleJTYQtGqizNR8hDQFmp9sNbRG2
6gE7NJauAsoNOcKb1VZIlYcDLFyH5i3/wu/H/XU1DOXwOev7AxuUCw5P+KdHM4aPEauP7mXJp2Ht
6gjKo+cFN/L2kI96Fuk/AECZLGovIRr8x8kx6jpA6rm9mcxG5l7kxzSj18E6SfcGqSBUMENmSTYA
dQ3rNN+Ce8R/fSO6vDWPTsce0mZiMXwM0JOKTR3tOVao5xLSBWrpxy4QNkMqDSmjf8gwuy6mTMAY
aegpsaBmy82pRb2ksK8CyXBI7Dn4Ctg/oPVyGsAY/VhRxAStdEehAMOTh4VmDAfxdd2ABRLQrC8C
8jh5j2MAXRQYxW6WpOKjZNDrbAcyOm5SY83gb8iRmwOSehkdqlLQ10laxQw3hKiI4RCJVVCpj2tf
exT4FTCVVun0LYzlhP+AXgM026mAA7l/2UB5IaxM4PKML6yFrdurozgyVQF2CtQJR+ZxepnsmB8f
4I28VaW3EYpMuRwyjOcBsCf9BIc5BsB5AAyxb9xHsOOe76B+N8VNbnI2Y0LAWgytj7gb/ZfysPr/
l+liywCORBOUCUcB3J7VDgh6/puQHHcJ0uuQ0lYabEUcxxuPGOIyamshjv8vW6VgpA6pAnuD/R1P
+DvYvMm+Qo9B+3uM1T5n5YKX+ld/tBPM11Q68vY5jQfnUa5TA63jmsHW74JnQnrWhBUKPRBTYRm3
f4Bxs/gEleBS0EYJ7wKcflfTqjMungDwAR1y2hegvQ1cA8p+jdz6X9/vOnVn8E6t/XOYrRDDibJ5
2uxpm+bE0de2mxJcTInFf30B05Rmb8LzQd5hdziF9+VgJvqQErxnD1g7UNklhwBB3oxuYfK86xXg
RJlEExiacs/avPg9sBaTZbkVcYyy5Q454e4ne26irxWKVsgS5hhrCWewiUsib3PMM5257AtPFo8V
ahb+xkzABQwRgS1fa7rgakN/HoCjX7tDQY8Na4bVm5fl2OfoT7F9y6fKHAJtHleiBymuwPaMervD
D2X+jL2hAMk3uLTDvU/QS4kNin41YQzU3wqMdzF32QQ3FTobzZuh3XcgwU60RSkmacU7SMIEnlg0
yR15JhPg/xtJlzQgSz2HcuLOCXwj2GdZVuwTNmbF7Qs9kzCjx7z+LWaYS6dIf1wXrpbizxy+TYEu
C4RmxwhfrMUu7Qlta+jvtOwShmX+0WQUM+cKk4L1l3Fq3e8Q+q3oO9QSGLPJfKTsC//UosbKjwOJ
RcXxP6BGACbQWICyFvKRvdEFlhT8YxEPGeu/gQVD8U0iWavImylnIjuuEFTy6Q1QgTY1j7Zo+m+z
hskvuwDdVlcbd0kqa25x7p7xMsjijA6JLs8gLzdtSvk/nJ1Jk9w2sK3/y10/RnAeFndTc7NnjZY2
DMmSOM8zf/396FUbbhTj1coRbRsFJpAJIPPkOfR7hB9DLQ4j6xAMiwXa1jbbwTB3Ebfdlaq1JftO
AtdWeApQCI8zJT542ZKFGd2WKxJ2B2a5y6PjkAaEBAQ/lVoBhRtWrabtiey0D9/nw9hAF8yDZIaE
QmurcHLOMX2ZVeYvgamo3QUnLKfzaIEfCPd2aGe0v5RWpf2yZvJEH6swiBd0aEO0S3f9kHexfUi4
W6nnLiF4flf1Juh5xoVKommHYjZc72da2lV9T7rdIttcR1mT0QCskea8y7LKqN3d7HKtACar0vKz
UxylKqtjnsTWWL522AChDA8Ad/6scklspz0cHkrxuHAPor46IfuktICH9AYJ9LJ2kvq4oIBsrk6j
VgOdAJ0ZDo88uKeE9pTU9sL+XBZBpl56XNH6QJ+WPhqHeO6V5snwFkAnB57XY/pgpuaiHpswdxMA
/EtZhj2vG064L/THmNVjMIeB+kMj/90r4J2BMQARdNWBJqbRqtdCUlMXvXlw+nwC1kx1y3H3eqEt
WvwQWmrTBK+RC5462tdlFpXkD5Ug9fKLW1uNpx3bmgxifnS7maOXU6go7OOSON78uvSqkfwxsgxn
25Xc+L3ftUmfAg1H2QrLM4Amck2bhqFOm33tegr1K/BSerHjTuLEd1lixl14Z3RT06ZHtzR5k5BN
Tafgk6uW6AlpA4/D4UDdxS7uwdhN2kfVNqvi24wGocrDEj1MrshLDrUL4CCLxC0tAVq1tM9x6pHw
ieNJW/YVVXmqMIoZJqm1b0MKK9zBvLFpdz15Y/fXmDmFS3WKCvryC4GgrH6GW4zQ9bDw/zfHOiSJ
BqyibWhd46rctcPnEdBQgeB6mKttuV8GUA32kQdCoN6tCGHrtzPBMuees8Uy5r8KfXRJjpMu1oK/
W55eirvL3Gw0KVCHMT1W1KHocX0egq6EE2fQvXbWL+NsL2VyovWwC8OdqYe2Xlzg4XEWgGkODXbP
VhAjBQS7Qd926WMaTSkYh5iRwCkAQwCXcKSXI6exaVTziQSQUVnqU9kWk/PZKKjQ2wfTa52OovNc
LjouEfMqB3bVBV6RnuOOjFb0ROMFydpjU3aKutwX1QJ5MDCQwPDuqYxm3nL2chsw9GFpHVvNjrlu
K3r7oHU2JUo+cEaFzstJfnm7sDOtMd8nnKM9hTNtTOriYeD6g6Bu5tiW/dKWQBJK4AxKROEx1L0m
0ChydtzoEPRACNnagyLNUG5zoR9R+j1NEEWXfjUjJS/CI50iOptdQyqCFWMjTtahRXdMT/ak1TPk
gZMG1JOyU5Qlz1d43Vr7XtG0QG+AnKpa/Wi0lJ6+FCVsbLBj9o2aZHDzdlYAHmHJ2FF0wGkt55me
JNkrr5vSpqMSNgpAEnZozDlJ5sRbACfoxQivqQs6Lv3j1CSmeCpOdVXWUDNqi+tCt1Fo4X4K8efg
40yRvvvuRfXQFYc6SwrrGUAZeoxeP3tklyqa1rIvdm4abX/0siE1gI8FkN8NL+1QNf3PampMl1wJ
VeLM14B2lbzYF4TGy4MRzg4dH+6o0zf7WKBpzvttQBi4W0E07reF6tdr1+RtlfsNzq6N+4p/zRNz
rrqhDvZkH4akPTQqxQ+KsilF7XjPpcZNcRaeMj29oHVbjP6g4s5w2oxzOz9UER2F1aGawib6yo82
Af9PMnmvI1W5UTkOjpWG04GTT+++c5MktYpG8dTpq3qLpir4zOjoUc5bMSw9kJrRrD/O4K5HlyxI
FHCGtboOpgacrFX8oc5bGNaJRkITjLLmmlpNfqMpy+F7U+pRd6GdsG2LQznEmavs0pzk++c45z+D
TSgxcwVQWURS9pdtweLBc2aikKxQL1oTCmpfa0mypwbZJv1eWzxz/hv4n2k8ezVYnw+0PanZQjUB
tPBvnqhsqV2klmP7Aj4JpOeBtpcxfJ1pMgAz7Vp1Hj2TOIB0heRxBHazDUY9e+SJVcW0bU6lstCD
qJAkJGAvhNm7djQa63M+m601Hi0KaNFwcGEbcS8AHSCGpy8jIe18hHjbc+J9PgX0IE+tt6bKyKri
CulYhsk9OvdmlN05mXExUx/qrEPejFwmdlhlUF6KEYTtc0qyvHyda97VJENILYS7gD4Y70vqklZb
KSPQZqRApg9zRupR773mV9e4anKvdTSehOe8rfXiPiwb0CvxDviiG1ZHOMkWo3lGlyizWlruQHMF
6iHNQIYBN7G1LC5pusHPh4NZQF8EzmEOGO5sDeBJFEhIikWJDjOHDq85FKAWzMcea/Vu1y92GGdU
pebUc6dDgqEN7++BmmHvUbsDeKEkHu/aTusG+MD00qMW5mmIVHjH0Ukb+3toD2R676mVArX+YrVU
ApKHLFV5b3ygWBqocfTn/7/X3tE8VSD16XuQHlFTtj6Jgzn70EZa3VxAnSLVd9sPCFQB06SSH9bo
nvAS+3VxnszJ2SCCXaco1hzXqQs0AapH5YfV6HxYLtbKPT13cdD+ieb2ZzyN866qavfGj1iJFv7+
8SEuwvZ//0f7f6ESFQkl2sYn/YOOFd3wzpc+Nrwbhxeqp3FZtmFgjZ3vDKSdUI0kT26Pt7AWrnYS
qHoaIIxDBiYVbosEalKwHrsK3R5umsBUbltkgQmEaxJ0v2qLiN4IWMSsy+pUuMOwsdAr7c57Cy0w
geh1oVtEtsqn4mNZx7Ay4vkQ6hE5AdMukk8dViMzCHdZDroi87YUpt/j6HAgwRG+apydjhcNUl5O
g2YMJ2N7gh7kLozJNFy32/tfxqvj3/uKLGivex0Sikqcz99p4nMOHPbZXae59t5ZLJ+Xd/RcTjxs
rv/ge8wgfJLI8W9PEy0cHP9+rBG6qUGAFl1oor9tdIE3qVayoIHbqPPNLBvpuXPtl8pekg0dZNnc
hVC1mL1V0mPZ+7Stqb7DNniaSINsUJq8H01ckelfz1ATHUMQQ7reH8OQqjQwCjObpr3u1eN+4JJ8
A3XWugZC3Jq6HBAw6WF/BjN+xBOjT7mmNRvOssbV/zqL6wmhSqVkyysaETcEoY6kRl6TYsx3vJru
qUr8dX2dJY4h8v43WjpDX41ebJaQ7I2zsj1oSvwrWwsCt/2C/m/HANtYRfZY9H5qA9wteOocaw2A
WOpkGwefzE6Cc+d6lCkDDIe+Qmc+sCAaFPTxGIJlaDMj2wjsMkMJ/u105ZJDerJuWf3O0T7oc/B1
Se3LdSNJHOI/tP+uAyjYRCy5YBWsuUViOzpeH1piHZHy30hLJ5ojtfEnpR9A6bqk2McvqZ4D8ttX
cdeXfyII4OrX6z8nsZMruLbtgezVXH6Otkyf9sMDb/b7Ko43lkFiKJGMPlpWwCJNen5hzC/O6J1L
gOo3zVxkozdzewGHXHc+PTbxuYe25FwhAEe6uzA3fEE2e8E4tJe5lNTKzlfNaq8UxXOYRRuhSLLM
zvr3N/caW6mDNKntzs/b5A7ob3wwoLNRS+tpcfVmw0Sy+a+L/uZHCjviRjPMDS2AlfMhGVOdmJTU
G58gG339+5vRE/LVtBpkvZ/Qp0Dijzw3j6dZ2ZJql41v/Hv8vAGDAYqz860i7/wkVdWDXdr1jWsr
xDnadtDEXFAfBnsdXkyHEgFwP33DrWRzF2Ic7ZUgrxFrv7OcoKSRJwkoYpVR/uH63pftHiG6dYA3
AXtz1FighfyaVlBodsL4AWwAPdpO+/P6z0iCg8hHH5Nvi8N1k06urZ5cJSwOE2xKRbzF4Skxk8hG
vxhG2Y8jcbQamgncHSCNJJ42WHxlgwveC7rapOOJwbVaP5ZO/hJTjLtuGIn9RRr6ugH3VHYooDsj
ivC99Rg69edhKV5J8NzADcxdxRZ8l/I4Sa5WIby1oXqKFTqJTEXXb9v99mqzt75LvtAaFM7gFnU6
6uMvdDPcdjbagts2KUU/CB4YOmjjT1mZpx2o7lzbML1sVQW/1VrHheHM4UQZePArdfREa+jG2JKb
qC16Lbkaj04D3mu9TjkuoBux33VOffACxR8j4zbvtQXvzTtbn3kFEPv79BhO2QNZ2m9jEHx3onhj
fSWeK3LO0x680IPh1X4z6CA5aQLVm0seKBvDSxZBJJzXyqjNqi7r/NIG+QUOr/vueHr18bp3yUYX
HLcrtCSk+7L2pyGfzgVN20cQ6BunlswywsFrUL2em9ms/ZyXJZVfv7XombWS24KOJbitraJjaLYV
73EYa9AVg5OoPlw3i2zmq7ne+KxHLquJ6Oz3ga6cIV94ckaFvHv7+frwkpgmUrZTfidFCYTcHy1o
jYZkOJX6/AS25M84tDfuG/3fnzAMvVZ1wH39MK36xzk1BmD2jtdsnLraOs47TzBLcOAlAkpgQD/j
d82816sXBaajMP5eOd0rzD5HTXtV9Z9lTxusq51dAJbXTSfbsIJDR12RadEy6X4Wzh+VzM0fmrCy
N4QXJMsu8p0XrtoPrc3R1Rm8lQxyR4eE1gmoRdUt2s81S/CO2UTW8zrNw9jtF5286/yXSYfgrteb
eyoJtJq1DYQHDioOeqLmP26ylyk4uLIsAOyHmSOi0u9Lt7VgrwiNjUuvZB+LjOaOQ048UDkgRvWx
WH72Wuzn+WsXbR1A2rqZ3rOW4OI5tYBuULl8UTw2aRCs4cCI+zOYID9Wq0u0xOjk5QDSXJPa22zT
WV0ebzOcEALGoejDetBI8+jlEyiNEx33N5pNOLYLSk4NAFpe5WCNOQL7VgUn/0PvNjIXnsRqguvP
IbTXPSSmfkiL8LG20z9tOZ5bd9F29KHdDyXl6sirT3bZb5zmEq80hWDAbV4bAzoufW9tDqQjcYBI
tLntliPqKnQubRQOXQo+QkT5B8o5NPtQItlYDMnURWWFcuwbmoogFAnzpxGOLB6655t2kEiwHiYq
lKsKD/IqUo6WBWwie7ltZMGpk2mkgFp7nQ9TDYXo5CVslA1zSFxaJFB3jWmitguf6dpkq0eXWQXH
nn8cho3FlIRYkTsdXrR0UqlV+ykX8Q9uYTenpDHUi2pnGxFP9guC43ou8kUK2Rvf0/+EaFbpsf2U
A/7eOIBkwwvOO00jQKECA5neXyqCL4MFuG8pPt+2soLrasB8NLDAXDyicDp6FPP38Kbc9s4Rqcwj
PXc1A0IjPyrCJ43+HHgVphtzRIZwMGeRkQJcJbUMx8YXo1s+GX180Km6XzeMxOwiiXmczcUQmcng
wx7mmznAcEP5VHjxRgBbPeedg0ZkKh9oaa+rWeWgccx9qN3l8RPfs1+mQ9ufbvsCwWlpnfWWMQQE
N9fWc2A/DVX+bEa3JcT11Z3fXFjtJYrVWcH6Skz7rqfvJ7PJd1lGX8Ro/bz+AZJI+Y8cwpvfgAbI
qhZoiH19UeMToMryFM/mtOFXstEFt4U92qJKrPX+1HSgetonSkYbQ8v2juCyLcqLpqmSoF60FFSX
C2dL+Mmb5uN1u0hC5j8CN2/sMi8ZWicFW9OLLRhToktsKQ+xTROnvfUekRlHOF8hMc0j7iKDb46N
sfcGA+KdbOuNLDOP4LnaAoFsHBeDr5jVGQboUx0VL1QNbos62npLeWOesYEBKCsVcpdu+DMsANzG
1Dium15il3/0at6MDcLesvIgG3xaRr/AVMKlPQk3blESs/wjfvZm7AzJB3dln/PVKL+bik+z0Xyy
4fC+PnPZ6ILD6gH4TCMe4MvIs0c7ArQdhPeVVW0YRjb8+vc3k1fMJqjjad2TFvwqQwyk1pobiFTc
423zF9w1aZwc2oCWGqtbfQUWDV7Aq18W8CYbFxHZ0gpOixxOaM0GW96h82IfpZW3zyL19frsZYML
x2xcB4NbKWRby9TofsAAbPxuza6/cccL3gqbb5eVEWurlkq68+a6PeSL021EM9ncBXel0lkl0ID3
fm2P8TGvoIIp1sTfdctIDkJV8FZrKDNaocYB5pfpogXJyxDcAaZ4gsO12kVTv/HSlnyE6v57f3qm
tl7hOW/BJd+Bq4c7UD1f/wLZ0MI5O+h5R1ci52wM2w78//ASfb4+ssw2gs8CA68AxU+Db1HhLFYk
JpRDrn63zBZAnEnfOMtlPyP4rqN1dBCCZ/U9SlS5Q/fz6H2dVOOuzvM/MA2drn+NzE7r39+EiCzp
s9KGH4KHD3A5kwbpY2MWWzWfdbLvXKhUwX0pCFhRMeeDH9OOaLXW3eQuH2Go2gg/sskLDgyx2JK7
oOB9vZ2/oEIJJ0m9VfiXjS24Lz0+TWEXUBkpi5fs7cB9SCcuU9etLrksqIL3oopluAMdU34J8LlB
hhvMZfO16unBKQBEXv+R93eQIwJgTMgPXHQsBh+AbA6RAiyblf7Z7sCpKvnHxig2wuj7i+x4ghc3
XqylsZK0K9k7Ylta+DeVwxy0h7mVLnt/LRxPcGbFzTSvMgZgJJZ2P0X1C9Suh+tGkk1e8Oa5hzFp
LNQBLtLc9+aVW9j7odnWRvJbNvP1Z9+4F9BluI+CFLyCXj57PZh4ODq+XZ+6bOz172/GduOG1FRg
4lyzF53T0NTOnQNt022jC66rglUvYIcb/EazvpkWnPVt0W5cqt7f/hQq/j3zwRgydTY4GkdbuwcE
fLKLyW/p+7Jp77tt+oL76jR2Iz/PdTaz3O85G3/nKuMNkoOO5niC99K6PdGtxukY6/ZZs/KRu6x7
G4DDEZEudA6oOa17XAkt82cD/8fedocbF1XEumRGnLtcdnhBIEkCgLj42TZdvxFvJK4kIltSfQy1
vLAxiwp+cW1CSqxPZmJtrKgknLmCp0Zgm1XYf1o/cn8AHgcNPp7Jb9K6nsFIuBU0JU7lCg4b2FA/
FC0WAqGe/ASsan1Yanihr+9KmYkEl1UTVwEBqw2+C6HFY1v2EK85bXKMFb06Xf8J2QcIfmsuE8z5
yjz6ZpXcNbZx0r3v10eWTV7wWljgKtrQME2Rj78W+AAtDphdXkUb2RfZzAWXdUuyLmbKjQfQpgXV
U5e+oFdRbYwum73gtGozKC5cBqM/OfZpQskJrvEzfR0b4fJdDU+Cggi8chAnqVHfgZFGGy5R8NyF
D2nwB9V5gP7eoQ5fLMTR6i04geRr/oPFgpqGljw2Uu71h1r/HqnKvTkMh+srLVmJf6iv3pwsCz0t
EaoKkC3X8QUm3nNepxsesF4K/nsjdEQYVpGDEKnqkIIkdAAePU2Gux/gvA9621e7jza0zte/QWah
9e9vvsFcYFiCPJMrVkt7OizQPZfz+BSXW6lO2ZesxnvzAzBpQOJhcArYk7OvcuWUd9EvJ7MfNaO/
h4P+C3iVjW+RrYfg02kFF0MyxawHbMJ0nsdfu6l8uW4nSVh1BK9ePCNQaSEhJHnli10vqLHCdWdy
qLVJcI/EwkZckpz5juDdtD/SpQV1g7+09X0cuDtobe7gEfYRudrYW7IlF1wcaua6MSdeZhrsvtaq
KxIrMMakGw96yReI4Cxa3HMYt6AgtzX9sVBb1HbaSxnNx4xr7/XFkHyBCM9SV144lBBG31rMRySy
9rQ804YYWBtBULKRbOEiHVRFh7wK7w76nVrjsR81pX6wkC7ZStBLAAGOCNQy4IGhfxkcDJks2Dle
tPQZjZjB/GIGxbHwymOffs/pzmZDH/XNvg/ZdwnOTg+wCT+Pbt8NQ1SX+2JooZGI+owX+fWFka29
4Oy2Ca9XlvUjYu4x/UMoqNiaX6oG/OZbjTeynxCcHC7mUbWRAfLp7jjVC+xwlfUzoPcszDdcXba7
BFdHP7Miq1DSL0jD+c5Mw++13cN9G7e33RBEOFdAj3y9IGvia7bzF+pIJ9R64HhbhtP1VZCEXBHH
RTdKP9NgxypMzXHSv2TjExDzfVXZ59A586o+XP8dyVKIYK4QFr2lhCnFR8LkZNXKKUmbj95g7pDA
us0TRUBXmBWa0geEw75WfsNO/XWsupuyao4lOPlCd31Lq83oOy0bFcoe54DaydZbfE0BvnOAW6vN
3hx7CDoZeu6AWkKyb1+gBAQLBq3vB9smWLmHrgYQXlUb4C7ZQgh+PdRWNgQ9n5LG2RMaH8/NHD/T
2P8RZsYNz5aEDkvw7FGnR3Gmic6vNU05KFpj3aPfvWzsJNnoglMrMHO2StiMvKKV4cGCn+ahSfpy
Y+4y8wgOrfKccywd84Rm/Dy7UA9l40/bQAU5TM+3uYJwbKM0GvemjitABPRce87RavqTReXMzOzj
9Z+QhCVLOLYbSEesNuQn4ro6paP6nGW/6OffGF1iIxHN1XkBzP0KR+pg1TF49no6jVGufR4nSEbh
Rvxx/SMkCy0iuiwFBdawYSnKQPlM539zgP8+3LjYSO5oInzLHbs8tFvu47U637vO9wKJLzivog9Z
qqPEQ+5wY0PJvkJw7h7I2ZROPB41t4ouKz1o2xeX2ywk+DKaGnoeq+Poz7NmkFBtwrMHhc6GiSSb
yFy/6E1YanMtQIiE0Qc9PUOKgZggyszwOV2fvGx4wY9ncHNdYwck/WGsnu6sJhg+0EGe9ee+H50/
139EYn0R3RBUk6dVQzUiKtrEcDhOL3CPb7iB7H0qYhtm1RhaCxyj39YQpaJ/E5fpiZr1DgnyS2lF
d02mQ97e+FDa3nbfMIXwhBd0iWMHC4RcwTEd9AdvDo+INGx8ksRcItys0ooqyVLiRh1BC++4l8Lz
DjethAg2W2bP1JVKG8keIntgeY+VMW2czhJf/g/SDIRGprYqi1y80O0PjdqnfCz2pXdndht2lxhG
hJzVGfeJSANpvUCHFKKWbk7phmEkfmAIdwsYddzSgEvUN3LryV7mi84/FWcLFyabuRB/Ykiel85S
J7/su89w/vQ7Q59+Xl9TycVFxJw1Vj2n40ptS9cuMhG/8uzvZDD32krUA2fKjAxt1vcbdpKt8vqB
b8JR7VpzEa8/hszFoXe8XQq6s24Q53ZeyqndqC7IPkmISmNOO142jZPfl/mDojY7NOh21hCj72jv
jLL7XCufynSrg062OII7o45SatDfj77b5vVT1fUuctn2ViuILECJuLQy0OFu7QhQYavDw40cb/Vl
1E8GNPFhFL54CHIpUb+3umTjyJB9j3DvqOH2S6E5Gn3FQUTC0+Dmqs/X95rETXTBTcAqt8DfQw1e
F4RWF+fS1tGpSrbcRPIOEnFefUHDgFnykGvIg8NFe6q78g7+abSkSj8f5wdy11spCclOFvFeNCgg
keJxKPXFC/f7VPldqT8s5SUZ2o11kBlL9JUo1Ep9IVyldnNne381Vnmfzxtnqrb6wjvvFV3wEbto
TRtd69lvjGRnmjmUb+rZifM9z2yk2etdqNo7PVTQwgqORqfvI0u9Q33kdNtOEJ0mg3E81j2izqAW
J81LUMiL+vykTN3GzVO2GYQb+tzDQZi71QQ3yJORDXC4IjBhQyNuqHslu7hhuhFtJP6iC/5SmHaZ
j1U2+4aJOl+badPdmE7ZhqEko4sAsbowavTpihkgQnUa7eBeM28DEdHb9+9gnE+GgqJEPPlJr8Kz
ab0MRrRxqZUYX4SHQZkaANJg1il8ABVcu9Nlrr/PrXVxtL9GY6tuJPsZ4VyMZuhC6XDRfDN4qKy/
oZHfzVaAQMMnByLlZONqIjlOtNVB3xxapVWXXjrjKi3Nszz8IMTqdmqnok/8E1rOU6f8DrZOY9ly
C04/2bqaBkk2+VWBRnrQKn88a9j4DklA+ScUvPkOBVb12K7hVEUP9RxExlmFg3cO7MN1l16N/k5E
+Sf1+Wb4mLxcsD6TfEcZUShTzy1kRahcFrve1jYOENlSiE5tj0YIy/7sV6EL0SYEbGF8ajV7t0T2
LvDQAHDvkZC8LQL/cyS/+aJpmbhvQb3v53N8n3U5ijzxM9rdGwaTrLWIJtNJGVhl605+4ebZ0ey0
eU+a9uv11ZBYSsSQoaGF0GSIB0blpxqmx1h9DuGoNGGzjpRh35V/UqXa+BDJxhIZpNwZRecGjly/
a9F0U+LjWLSHCvbH658iG17wcuSF1KCrS+wUGq9GFdz1c3NcsmAjwsqGX//+ZpUVt5xMeKgXv2md
g14Hu8gNnqDWPF6fvWyV17+/GV63ihq+R84htYpePM04O+oW55Js5sIZ3pMqpfdnzX8o5R08q6fa
tF9W0czrM5cNL5zRIzrVs43Enx8o7UuWGgeEEc4emge3DS/4chdoYTxkIFwQzDhAtroPy+IeOvjd
9eEl4UjEkiFut4pg5hN5leWHgUa3adUHFWZRmsCbjU94f21tEUoGk6bWsSlJNMLpfqAWgrRBVd+W
u7FFAJkbhmqFxJkG63pxiNeONbiUUZK9xT62CB5DSQMqOctk8zTo1PDKUztt56QH1/l2/Qfe3z62
SKe0JF2JcAA/4CTfQ+VPW30KbgTs2CKBku7ACJnnnuYXWnc/JulTkFgb+0Y27XWt3/irF6NJZlRM
mzap86xNnyIEjKN0K933/rvBFomTUC2DA9dh+MH5aVsHY/wSRHBgf3Ptragg25SC2yK0YFYod5NQ
VJCQQn6pD2+qY9me4LHABhYbqY+JPpry5ECUgd7hPQ/RjcNdZnnhIu0pStYp1Bx8szUPejxflCR6
QYj7pqKJLSLIslwx7KLg+pPa7b41tWEHrdcLCnvo7irJbbtHRJIpqCEoZV5zVtUo7taWfsnqnvaC
Ud3an5LlFeFk1VKEDjoO8AUY2byH8iaiaAzX2nWnff9GbYtoMjtTOVTWK49jDccIplcrOmcAiE3j
V9c7gAU3oo/EDUQ8mT2Cy3QrFqNvFL7kE8z7CD+cjWjaFfrG+SWz1Pr3N548IeI3zSkXUjpwfyAL
O5xau2s3PkA2uHD2LqE1NsPUTn6noRSYI9iD2rK+sVUlnuAKLpyggYxSkcvTn4sPnPVUvd3W+G5E
vNOvr7Ns+oIr6/Sl573G4WvFzT1ag8E+s5ut2pJscMGRTfRRYwtFCX8IIDueKre7W5Siu83yIqLM
smrLnKAL9otGeUba4nGutlCOEruL8LHGRb+h9dj9kz0cdPsf5Yg9yhgbziWxi4gfC5SMPWmw6Vlc
IpB+Kop5Y69L0oS2CCBT9ABJ+TqcfHueL0tu/6g5utLWRZvCuCfZc9Q89Oa18mCnw8YTQ/Y5qxXf
+JeBwtesF7xVVZhvOyc88k7esJRsIdaffDO01mu67SAO50/M3I3jExKbl2os727a/Y7gvHCsW52e
sRCR2R2nujw3ym1kt7j8v2cOMbuTjzaXZuQBBoj6QwSP2yHemLjMLoLbLotqTUYWrAiMDonj5ZQZ
+qOe1hsZAtmKCo5bpzrSlibDZ4PdoqhhfjQKCJOvG10ydxEnVmaBzay5kIdj/NNo3Hs6AHZerG5V
/WXjr0famz3jDGYSZriYX9bjqbH7vR0rxzJrjrdNfz3J3gyf99FK7k7C1066QwKBObLnhz6pNqwj
Mb0IEEtKL6/69W6VKNY3CgrdYVzqZGPussFXk72ZuxKEVVc3EbcSkBb7IB/o9EW5ZuPe9v5LC5rx
f4/ehGmiuB2WGZwU9r2XqT4jV0JCeWNXysYXvFXvrKSD5l6FaQst0UE5Qu31UsQoQDfVxnEo2zuC
1xaIb2aVTWHTs4MdouC7qW4O6A/euLiC2/aoJSBxpJJl7VQ/dVok1J2NiCAzjuCygCscZ8zXeEOt
Wg2fh8H76ublyWu3Ou4km0dEfSWaa+Shg1/FiFK8mJVavJo8rDdMI2GxsQ1hdcFkqXGRmxQilAU9
hflQx7915Ze6ioMDRQ9LblfLl9L7Rsfc4borSy6fIshsGtCd12ZW28x/5/mL2T122qvuXvrh9/Uf
kJlMiBUa4hyLuVaa8+5XQFl16oPbNup/YGa0SnTqMKjAdrITJADHylT3QbxV4JfsJpE1TK2Rqem1
FlczFwTR+z0KqXcQk+0DZDev20b2E6vN3sSinDs4KjfYBsjwrkU8AJURp/mbjr+NHSUzvrChuPUb
erlwta316Mmd7J9TtUVNJhtaCBPcmNUZ2jCVpqz2aWwD45ggJb8RRiUxSOQMC7O+cyF7Uf2uVr/U
OUJeYf8MS/WGWWTDi4ECEZlatZl7qse/nDg5Jg5Mx46y1cEgGV8ElE2OS60YgXE/MZxzrSlHz4Ve
fMhP17eNbHjhdEcNvHUKTVd9tK2jI/KF+g4wXLfXrUW78ScEr43RNYXgHQtlWXFOR5Nkef2a1+Hl
ti9YHeLNxneNrDHBr6sQW0FplxrnYNLPZtodbxt+Ndyb4YusNPVW4e4Wpc5JU9zX1v5VZe1G27XM
/ILXploeN8nA80JTjfXy+ZRG4yHyyg3YryQomILPehFaoc3Mmw4h2WPrers5M+8LZNXnYKtgL/sC
wXcNZ0rn2SPuIDtzcBHmtVX9YkzOjZtHOOJLRwvc2iQV7DnhxYzo853su8zYSjfIZi94b2L0c6+v
LJFZgwh123+bwv6km1tskZK0j4i+aqMJyupIn/24X3aJ8cdoUWGDtmJQhjPZsR3quhthSBJCRRAW
Aid6lzZs0xppxX02atGunerP133AY6//twRpizCsBUEqNci02dep1LbhX03XIAf3043afUL2KtLD
vRJukUHIbCb4s6Z7sIB1xuwnJUKn5jfDDQ6TTlW1vesjdEDz/nj9qyRrLyK0UBqKFgPdKH+ZnEOe
K7tELw5Wt1Wgkg0vuHYQR+QP0cICv9T/gB3iizHBpYoM71ZO8b0lJ1UvYlCz0LCbTtU0f8lAMDy4
7ca74N2mmnVgIWrQLh2XTRDqvlHP+3HC3ZwdnZ198z3usrtq+KlwSv+iGfwyj8vGYrwXqdbfFMLI
0LcDMtSx7iNguqNomA6fzOhDN6kbF7z3dtU6vhBHZtChKmLl9f2SruQE/Vc3zc/LNO8s4tYObXu/
CeeNG4dsYYSgkkbQelWsjN/pNTK/6q6w9MP1PSsZWgwoUZXWvevwZsvNb6kW7ZVp66H83nbFQGIA
iQuvipDAVSlvqCcaUXZQv59RytuYuCabuXALmHh1L33laL79Gfm56s44JIf8sQt3Y7lDnXqXHor9
LVC79VuEEOIkSLBYGpspss9Z8eIhbXrd/DIjrX9/cxmw0DCvR5eBu+pTVn+khjJutfvJhl7t9mbo
brag/0bOl1751m+74Zws5dlttzAXMvMLPo3UnOGVesCeNPVdN5r7CsnU60aRDS247kogjwyyPdOG
Zdro+aE06lTGLcnddS0Fx028LC5q+vx8c9D36JkdlHmrzCyJOSJ7YGMFJpqOvAxQHn6sVcfXbfdC
q+I5UcYv123z3snJ7EWMvZHBlxS6iuZP6N2VuXbU2y8VXAi28WsGIBh27j4ybuktWn9sjX1vtlAz
u1oc6Y56sdEbG5zkLly2mLck4VNEmC6I2I51zvbpdXNHK6fVTnQW/RXOxgFCn0viFcfrBpNsJhFr
6lIltjPYm31jiX8gHDcCmmy3oFSyrxDcN0pRsGqXpbynNyE81MAvKqchMRIcCyupDmy0dDcaWz36
sk9Z//5mOaw4maaaqyoMax6Zr3j8bXb5VriWDS74s4lYojJUnDG68WlQv6nLh+v2l4QhkVcwdA1K
KfMahizn2Fbpycl1f2y3iAQkLqcL3qzWChr3Wjtfsv/j7EuaI+WZbn8RERJi3AI1mPLQdg/u7g3R
oxCIeebXf6feu/Gjtoob7BxeqERKKaUyT55T+EbQWmMTFWSYn2cxPoAosdgo9Omso9zAqV96iQfZ
wrMxJfUHSKbzH2Qs9mgPwc9U7KjRZ5YxUjh1mzwtKYNQ6l/H2hPIXwdXnFgOuT2vxjyfoVsGOVVI
wo8/pS9Ee7y9wBrTqBBSAXEptyeQQOyTh3q+H9nGuJqVpdf/v9ntLukLwzAtmHzxo96fjqKFtLOR
uJcaErP7rhoVMjqAdMjJChsVUN+Yj/U4ywdo2raf95lGcdhhggyqzchwqedLXz7SLdIzjU+pANEO
ahDCbOhwmcTdUp3G9qfwN6yuW03l7iVJWmTWQlBrrscnvxynkCbN1gtGt6SKs5p8LP2ix7zn9DST
TzkN7Pm4ZhtRsu6ZocJAl4Qmgg8WCnm8DltIkjfeF6e7A8V/2M+R4dxb5YwOyojiVJbZz11rrIJD
ZbfWJh/6/pKuR2s4JFu94v/b5+obGX6rAkObOQMDI5DSlwRgAn8FPYcMWpGFbfJbdOK8Qu/dbdEK
B+Fcq7GDqrtrhRUOuBlYHrXL132fp0TZXVpDiD2TBEsGdrqxvOvKrTybbr2I4uFLV+YeQoD2wtNP
YFw/0oHdLdDjZmwOJf+7Gs9CPkBNG1coCaZlK4ei8R5y/f+bg8WkAoz8TTJcMusl7S8z+Zbkz7et
pRtacXgv7/O0cXNyMayf6/qYeGkAIZjbY2tiDZWL0BRNufRWY/7pF+mxhx569EtcJg4w79HIGs94
TseudZ9Np17Ts2s2y7rVM685FFRZ0onPvXA6wPdFK0JP9sd22GI11sSzRDkSuAvt9hYaK5eJP0iT
HrgDRbniAfxngc9eG/LNTKLb9nu3gHV1KOUOp75I0zIZ+8sSJ6f6WJySs38ygzrk0dZF/r6hLBVn
2rC077pl6C8Qp+Y0aKC+FztGSvZogjq+pSJNHah6CFFP/YUtx4EePfOwYZvr8f7vYWOpINPOadqk
J+5w6aOqiPiZnfFokQFrA3oojn5kbFwv78Jfrl+g+HxiQmg+MfFDJOaX7mQc5BccXGEZ+hsJcN0S
KN7dtfnsVwVD0y5kYiDXnVYBWcWX23bSDX79/5ujw+dD5qwE/Egzf+Hiy7CFstMchZaKNu1bayCL
g4HbyHiiUX7AffLaHqzj+OBH9qd9s1fu9gV8L94sPRQ2ujEcUdCATPVGdVtnGMWNqb/Oo1g7CgrK
xAwmSIUdpyTnG8xFutEVz0VX1ZyIyiYXr/3d8Jcs3eITfP+8tlSoaTGZUDjnFviu3LNR3BnJodlK
el4vyHc8SgWYcrzUUJfl3QUwL5qHVfnClw99F0BoNLi9nLrJK1fz4khuy6lHBqYi37jrfhjq7PtC
tzS7NUZXEaaGMxCe+wuGH/hv8PB/ISzZOG50Qys+moIFxeHtiiRG+8nzH5YtuJjOItffe+Oe/Zqg
L8vGclrt/Wwf0vwhTzaCS92UleexkRh1606oOY6cPiaTD4StsYMdDUeiCiKtCdpyWoC447bmj67L
V2B5q637VTdvxTGFnRSCUZjE64/G8pS0Gzn99+9tS5XDNkEdatgVJn2NtefuY2G5H0T6eTW/DbUT
zmYTGP1WM/r1bnjHlVQg6Qy632rqG/RXIFeUWDK2PbkEa18cPQ9xwm1v0hhKhZRyR6YLkVhgDtJV
sNUFDvX37R0VTmq5i1viGYgFzuv+wO3GOQ1TsgXM0U1cuVFZW85MQCIJ4oBDiLTaw9QmG6e6zvCK
n1IOuNVUwk9T4QUMrNrtcm4yUM/83Wfz6ye98dfKzRp3RaQWm2n3rapIKCFSt29oxV/BdQZ9iQF3
3Vy5JzItoXC3GEo1p4yKHKWzYU2FCavk6Bwgkemeuj2E4DgKVJLBgueiGFrsFKf/NcxNuKKIuM8e
yhWKAAOULwPyrd301BAjlIZ1uD2yxhwqXJQmC7UzjjkbKZSQ7ufyt8x3xrsqn+C0QvuLtThlzLk9
LjR9Sudxn1OqVILMRjLVTnN0Js0XWlzKfKc5FHd0EsuciwTmKJ1z50Pe+EO3FaXrLH39/xt38YxM
gkQcUy7qxw6F/nE9mGzrGNENrvpiKpI8XVD85Qb57uX5YV3ML5MYw9u75F0eA2xtVeU1ZV2/ru3V
10/0yKLmlJ86KCiHU2RGaQzZxWRLM1L7U0qcO7O2nWouUcf+2EfJaTilkfsyfTOfpogeyHndysf/
L8X5zsWk8gVmmWOMSYFv6iMSmmEXioN3Vzwbj4KfUcs+kiiP5BDRCX0nG9tLcySrFIIZTyH5MSPo
KwYnmgg5eNP8mxefKtvaqklqLhQVR1pB+K61iEMuXf7a5x/RhHV7C2hCBhXNCSluFJrtbrpU8w9p
npGk70ZUz+9M435xnqqthmrd9JWwmJFeDKi9kVikxSmtVx4M0/Dt9ifotpYK65R0qhP0zxNsrSWs
74YTP7Rn8nEMjZM88CPbuHi1v6O4eoIUt806XF/2R/nJPjYnL5IX+oyL4Zgfs5O5cUtqnF4lD3Rq
o2u9a2TicHmWVRPWoGT2h60gUTe8cgmjXT4H/NukMSmbs+CvtK5/kMbaOMG1RlL8HITqBRMDzkPr
xI7FIT3KV9yX7LRE1XE6pydfRLeXXfcdShBdcCpKlqNkPMn2xPrhsy/TkKXJxipcd+Y7x4hKIOjw
UcpR+s1lSq0QMibBUn1ex/zg9cHq8X0BgAr7lMyajJzAWHkO0qv7eSvrrnE3lTgQeu8cOEkctnyu
IwJSPLdoDrvMrtIGptxkpesgqSCX4jOY842vrdE+Lo23JfiuOUxV5dfUn4k91hmJ26q5c9fpISVJ
ZORl1PFmY2115rluqTd3thSpYXnj1ZE91PX4jxxqvPusc/3FNyNbTj0D5ISRG3qeLBDxg48QvPO3
B9dNW/Hcdm3GFpgnGk8L0H9pkviHyszSjdF1dlcct2fNBM/F6Iv57FEettnHsnnZLgprHErFZpnS
MmUqsXFc2UV2akMw1qyCobCPYi2+NV4vNo6g93PykN/77xoMdT2Wbgcco5TfZ++h9r7R8tGwP/H6
XFafdy2FitAym66SFoODZVN5AY9zOGZ7VGMRk6kQraXsyynLcCYAm40m9za25+Z8e9aaJVYRnqyd
7NTKUb112+k16+vzLJqnWtjPqEfvcy0VlOWVLkU/EBzAaRZAwNdoLYeNw1IDLrNUKCetbN9bMuca
2dGv5CCPpntwIghMHYujVQR9KI7GvoQ1U/wYPc9mWqU4hMjsgI6b3Iu+3BhaU0O01J4dM5nSilf4
jCm8BqhpmD1NUNbkAX/oA9CG4Wva6Y5H80Z8pFt1xbFNP2VFXmNDmdQGEdmBeH+N5ieyzbc3leZU
UqFb3eo4ddcjtGNTZqKC3L96KFhH+wZXfNmB5ujktbDVOl868oWb+/xXRWy5Ax9T8C+gpwxU+xkY
V2uxM12g4rNIB1Xs1kcmwjccK2B9zgLXGqsNa1+vqHfCEhWiBdKxCl3bZLwQ476QkVF96bY4TXRD
X/fPm7trqvOKWMCpxW5VgNVudPzIc5bvljtvdYhrtso/tH9rb0h06QBflp8T789c/ri9SzRXi6l4
q4Akcw66FxonY3JsPBLQkt3jqgm7IrkYhbWRXtUZSLl/8YiZZDcDAtmU2R0aRl5lOTyZXb5RS9bV
m1RUlpUnbebb7XgBm/TBCZtTexH3y/H6PE7CneGVis1qK7CR1yZOA0m9l3nuDjlvogztrDLZoo7Q
HDgqp1+bE0gnOMD22+aHnv6ozHt7vls3NXc1u0gFZq1U9NB9peOFJx9T0HpO1ZZQsGaBVVQWQSFx
8KBkdRHk3JT3Ln9ouo17UfcuUhFZk5ENhluM18VlxybOjvXZ/m6f2KE+JeEQsw+3XUFnHMWJU2in
DsRDgUjA/r5XHKS3lSrQWef6/zfnQ4lMpSEme4kdG4xKFpoGwD9qNGwjONENrzjxTHNpg1sbOTqG
XDxLhf1QSLsKoLi282j+39q8+QLeF770r5AJv6WBYSdRavy9bXYNjgHtqf81jtl4BeEDjrbxmD/W
x/m8Pg9REhSRiHbGJP/76Tezn9G0RN0FO2i1iih3zMMy72lvRMypgrQcOULwbFzHi1fWS9Q5hXdY
xqUKXD/f00WPn1AhWW7tV07HzfFi5Wcyn8Z1I9rXnZoqJMvw2waE3Zj76Af8PJyKEL3teF2E17DQ
j7YgDJpDTaXpQ0tv21ceFhggkiDNjiL9wvkpTb7c3kC64a//f7O4hUTiZHQaZGWm5JiL334zd4Cq
fHM5/bzvFxT3rRePz/MVS7xM9gGEaGE39HVggbDWaMRWwlpz/BDFiVdXJIw0BbI/vQDsrQnlpryp
bmjl9p1Sz0WmD8d+mZIRyDr3dWyWrUSMJoJQwVSLay0QGkEyqfXOUK6xMmwf615kZViXL/vsr+Sr
1tLmayLFGjvtz1Ec1ip2xasjNoJ83QGkAqmQlbFp0yN5W94j6R2A+Ciqke2+3i9bVBXvn9BMBVJl
vWevnomfGJtnDwwDRXqanOfb1tGNfX3Mv9n/w0SMoaY4/asyC8b2IbemsDF2Bc3sHyDV3Fi1tWBX
jvzF7AIuvhdb6Ib3dyXaFv47b28tPUcssIkJhBYghnuEvsFzp3L0WWva9YIhS8v94tjMLHAqbwO4
ozO14qM8aXKyGLDGZHofPCRPi8b5aLbkcHsldRZR/JSAjIUY0hovzVDfjV7yx+JsMwVwHeTf5w9T
RV6TzmVFZWLu3WGMkAKIqtAIkyNoKe+K4/9Hqv96bb/3O4qz8qUAL+7Yj5eKH53ikU9FYMgyyr3L
UKDGh6izGE/EzgNRP3Xj79uW01xlaHf672YaKDeakeLr5Nc+uhYyvCkYA/rS/7WO5nnZh69nKsCq
Ay6hznzsLSQDkvI47SuFMhVdtbiOUWZXH/bwJh39747PLxOaLzesc7X9O2uicveBMI7KtoGrTXF9
Z4Uyms/kDtStFx5tEYRo9q4Kr5K+PY82B/faUpwY+z6IjU4VTeqKqYx9FAyiboHmauR8poOFoiQ/
mFlkdwhTaAjSnDB5NIyNiEj3Edf/vzlKJdqeml5geW36V1TkKPytDIFuZMW1DcaZn6G/Le5yfmw5
ioZ5Fd1eXd3QSvycrbNwqwqWFzbw+gKv0q2eVN3IiiuTyRlSANDWmLZ3YGw9jmSLqU9zkKpwK7dK
/Zb4iNksyYO6jjozDVCruG2Q97PYTMVXTXWd9MxI6ovt5yV4DNHBbIwQ48gs93nJVhLaQ0afClmu
xaWxgT7fd3yrkCuIf0xrwrDG5uJd2uWnvzj79qWKuAL8omVGMaJTrmvvAb8GEmOLvkNnLOUWdrJk
NKYWuwcyyxFrayi/PvRlDJ3lxPnlORterNlJ7nUfvHEsz0PbQ05dRHDEfM3Jl8mbN17tmp3kXn/x
zchdl/hEJNijWWnczUt3V0zpwSVbggK64RW/JQBfuHPHkTjv/ahi45Gw9uDYW0Wv94NnpmKvEtDu
92NnIElbpcfRgSCanD+N3ImIA0Tgmm6Y/72vcKmlAjtmqyeJaUAsEVdkxKuPuQetV2eLGFM3unL3
Wl7fdo5fO7HdNA9L86ObzbNtlRuXl2Z0Fb4xmMAIlV5mx6RKgh4ynwaK7saemiwso4I4CGUdK0fp
xIvI7ktjCAW1HopNdr333qbX4a/r/mZ3kqUzp3pxzXiU3kOTdKdGDlBqXELSbHWM6uyjOPCQJV6W
Q4Eu7obkxbd/oN34pV02Al7d/K8/+mb+YqIygS6EBUy2cfAK63mw0rvRWg7mkG88v3TzVxzYmCzu
liYkdWU/nBcLBM+GczbSLbYU3fCKAzezgOijLGw8GRE6iOXYmC3e8PvYGS1buXy9huZtY+R2vORV
WI8FQGBeyL1hn+Oq3FxZ1qLY4q1WXFT21zRPnj1/ukzlVvuKzjiK5zLaQERqxt6xifNhdIeTtPgB
eKzPty9ize5RMRrWSGRf0QwaMmQ55l4TSNkfzKI+g11s467XfIEK1/ANmvvczJ2YMT+2OwgZyuoO
Rf7j7S/QDa/4L23MBspO0o5p7t2R1DmOMvntsj1hEI4HFbCxlDLv8jl14mbNYpqg1R6Eio4/bYQN
Ovtfv+qN95aDOaxNJ9AfVrGDMI2gqtIx4FP31I7ll30WUtwX2LSC1zW346ku7tuB3plNeiD5nirm
1UKK+/p+sdpZ4ZlxXYzHlok0mDlCxttzv85RfRZdB1e2v5lRMLdWYJ/yk/IOTagyIO2wsfc1Y6sw
hzoBYQIFn3/swihnsiTp8yKSdd++VJEOawq2xHxAw+Rc5JeVOZ9twQMXFKW3DaPZ9iraoSr7jPIW
N7ogXewmd0ULLHu2xXenM811u77ZlsIE0ZotexY3ws/OQzfVH2djLXYUQ7CoKtRhnjJCXPPqU2iZ
oXl9gLzXoU22Xuoan1LhDRRSPOta5PCp1A8NCojhVP8qQeVM7Hafuuk/MIfRSN0+NUoLyjD8wYTA
ntF3j4hpf91eXZ39lTurFC6OGMhwxBXtXxK7+dJ3Wzgr3cZRXoxJY5C6RDged9SLumsPl7F8kAyJ
ydtT142veGzus94gRubE42hElPZnWneBt/c2V7ENhWWIbmoRLAhrel5XEYxz/zKLPe202JoqvsEU
Pme1Vy+xkcyP3B3iydkZ5qjgBmHwToJtGWs68jsXZT+rSU7LNEa37a7ZMv+wzpiVTFFjQYO2id4/
Ntw7/haySrOkKrKhFqlwy36wYg46ktHgB7n4d+Bd3jnz6xe9OWwWOdpEorMQfcusjiDQjJTR6G0R
l+smr1xPySALxlGzi9d8XILGn37QZIIU1R7Yx3XHKK7aJYIOAj0Y8UxKxNzsqTO8DcyEbuqKq/Yz
eNLGAoYxZucAfGRYDstxhQzVvh2jeOrQlZMxLXzFo9CqvKBmGVvOWQoe243gRjN/FcuADKlVTJyZ
aG4rT5PMAuHIQz1s5Ux1wytVlZE4EvyHGB70l59kAqHTrEY1YYuXRDe8GljmvB+6wbFi05hfkgFi
tGI+02wrr6AbXrli88IE8YnrYl+mVcxRjnaK+TRU077FVWlm0PBeQx0S3Vemyb51c/51dJ19fL7W
//LAbxw2oRVu8Maz4qyfXgdmBHUhJWSZt9TFNEeZimQgluHm0rRwuc7ZoxDlB8/cQpjphla8Nc3N
WkBTG49BWXtHBurXU7KKr7scSsUwMJ/XhdvCLgkh/AhqNgGp8GlP+h4HjQpjKDMbbjRjPzY+xDPd
+VhmOz1JhS90VtE0CxN4gRtjHiT2kAYpMbzQW7ZiMs1uV3EMgswQNkHjUuy1E7R3iyO1yN3QbKHL
NMuq4heWIp2mefWgwwn+xzYwuHmtKLnDHgY/2F7ljfFzKSjzkGQpaP3al8C+V9TY6gPW2eb6/zfu
lE0sR0q6tOOKz5EFKvs5Xw9J7Ww8RHS2uf7/zfCQvqz7esHitkuWfcgGtp67pNuiBNCNrlyvVrJ6
iRhaE8qhMA/1Zu/RQHI/3OVRKnIhXURuuQZMAwaSj60pv9e2vXE56SauXK4lSJhnaGySOG2NqFuN
Q77+vT1pzftDBSvUiOkqa8IZ01nWB8MBBNqjL7Txjku1p47h0n/ACt7qz62fVNegpkYmzueBTerv
t6f/vmGYyvgCVKkzUoaLycmsc2WQS9bau7biP1AFgPeayTBgc6eQj2wYvxLebrwpdbO+LsabXb52
nl0DMWNDC51ZX8FaXH/n9T6l5X/wCjxDBlomDfZK3j2t1PlDhb+RvtXN+/r/N/Oe8nJdKESYYnQb
OQfZEnIcTP7j9lK+f7JAnPC/gze+U6xDh9Rn082fTUQBAXpu26AiGT/s+wXlPnW9tlznBr9g9tVJ
ptah77PT3kiAqbKCrC/oAk4QK66cDGJ8DeuOQ5fsytz+A0jIFtBE8gwvpmLqLq4sfShQ+w+AP+8j
fv8HitDTxHXsuQX7TZsekV761brOPfOTLS4Zzd5RIQlVy7NihXRADHIx46mio/ecrutW68P7xxj7
B5FQUSsnDJSyti2CqSsDILCCwYOG0h5EMk4xFZAw9pL2zgS3oukQGR2HHrhRhJ6Z/7y9OXX2US7W
tVzdBvglE5zvJFwbfuBrHt0e+voI+DcvyTzFbdM56xeAZcy46H7m+a/Sfx3Zs8nOrN14++msr7hu
kg3DbM2Y+9QC8Za9iuowWkm4znvAjFfjK55bceJWdMIVYmbVc+UZTdCnxZb6um72yuWaTqSvAGR0
Y0I8J7DLLJymSgSr7X0Ak2xwew10y6u8X+nI1mapBjeex/Hz3KwvJuG/dw2t4hPMwTXmpKhBH981
EV37qN3UItPMWoUgNIiTkjJBwGS5svmAgmT3p7I5RLH2zVx5tS7rOg8dW11IxQzrqWnnJ1+wdqNJ
/PqyfmfXq0qCzHQnoxqZG0+D7d7hUimjWjRQY5JeFbRe/rOczO5QUmurbVNzgamgBJ6mBZrFkWZd
q6ScgzRNqj+tNOfDQvmy02KKK08AdiHlVzIk6pfvDf4I4BtbH6BbbcWN24kW2cwRGafScD7NgKIH
Ylz6L/sWW/HhpUGkXXRYbKsckV1JfHZw52QLWKqbu+LEjullTkHwZiN5y6Mxz/nZ66W3YXbNEeEq
3ksMZqXJteo7Wuh17L8AxPRS0F+rne4LTVSWmHLIDLFeg02bzcFa+ZesAvv6TukNphLFzCSdRmpi
+LUqzlyaYdmLI4U20+2l1ex8lSwmrezZWhvcjXOVujLM06RgB9sFfCZEb25rRbt+RuWPF72Ami8Z
7bhc+U+S5w+sM3DobYnnabaQmq0XHRRijGJx4nU0vCfhy6EOocqBlNHt6WvGV6URi4a6/jpBOa9M
5qho2/vF7Pc9KBwleMhaarugw8X2geRTiyZZg2yxi+lmff3/m5gfrFmNmfg4FJgs+9OEm/Ln4hOy
L5vDVN4bmlvp2onVjrN2cu4a2+2eBiZJNIyGv+G8ut2pHDwCAGJZkQ5Fd794rJP5QwftoRX8Q7eX
VTe8cvLY3jS1gOXg5BnrF1b1h1waT86wlRHRHD3/MNqYdO66HsObSfLYTtODtc4fZ55EhWlvhG+a
JVYhUW5dNlMjsQZF5eUhNAXlGfCHrehT8wEqJMr0a2NFTIuUTpm9yEL44PBAO33LqqDxsl+3F0H3
CUok0TdFYxFvYLGTcmM9AcPndcFUGN0U3f6B96MJU4W7p1ky9fno+zEoMY491HmI/5VNyzGd5BO6
IKO6s3a99Ez1GZkI4gvPs1wgEMfiIc2G52Uy3Njl9q4fYCpJj1fUM/h/BmDUXMgN+FaUTEbkQff4
tqU0rw1Ve3FGtMUNloIpcAKwmq9W9q3PXfpnKSYZTqYx/SZ+K3euu3I6Aawp5Vzza/5nwm0zIcr+
M7gp+3T7W3Tbiv338EsYHwmgC8gBAeIVuMPqPC69t+47OVSwl4FOd0k8GwuR8JPdfSJGfyfWPQo0
eDOpWK8qd82BS6yDBPXsS4vsykdqpFsRkebUU0l5GHqXx3quQI3krfcOSHnARXdu0o20nmZ0FenV
k2niqY320Klqw4zcNxULl315WqZivJYpGwSkkVhMhjGtztYCHFBgdkPJdl04pto8YiDva6xu7saL
7deh4PMYDY3lRxDd2GLAet9Apto4Ug/jmHW94YAZrvDBaG/XITIqDuK6bIsaVfcT15PwzcUPCUk8
CHiCn3ChnOONzoNDZQpS/WbfOaTyF82NuaJnC4vMKYlG+jMzeFiLj7s8V4XCDY7RDtVcOXHKx/my
uJy9EtCGHW6P/r5tmHX9/xvbVG1byCxjgAmW0x2QDMGYph/ISDeerrrhlVOtR227NNaGxVkCzYJk
mMXRds0+7MH0uvEFmltZBcLh5d0JO7NgH4f3YVfN3wQtRVjKax0wJ3tkc3AIqTJzEAG35gytYrEc
pIBooVuFwExsicxpjud/iIx8V1jdBLTmUoizIOzQkerr7RXW2Ud98VWl0TYO8WLSdY9e2X2xSXl2
Gif0m60aqWaVVUifZS2V2QHqDtsM49HnvQi4MVuRy9ItsPu7fPKwvwrs66qOllVue3E+Vz9zt/4y
C/PYreMjtEsOXZZcIP30MVvxGKy7jZ2l+ywlFBsYGxJhMC+mwjinBfnpzdmh9f0N+gbd8NcFe+N6
Uz4sxWxS7yr294jq+xmPqvsaALpd667C/bJsthtkP5IPVfcTXLCVDb0F+2/qbuGHNPtKxfvVElI9
DUOsPaNOCz6jtjpCNsQDle38XNFhi1NZ9zNK4FJajRzTFsA2UiDZwtIOicEx5p4flz7ZF74w5V21
dqaTJ9LB/vX9v+hMAGIULOBQJ603fFC31MrLKoWGsdVbgF7m3O3va+L+ySQErHK2OBt79f0DxPyn
ZFv7q6AN9WNrbrJQeG4SuV73ensr6QZXpg8El6iWpXdefI//8WwXQsx28+P22O+bxlTLtgTZtFYm
C9LJ/XzJQGovsvWDrMqfe4anan85mtgASlgNNFEQ57B05FiCw9mt9inB0n+qtrxkYMG69pjY1SE3
lvtMrAdnIr/3zV45gUZI8f2/FpAmK488aZ85nw4t3+LteX9dqdpozryC1W7Fnbgg9Emy+duU1afb
M9cNfV3uN4fbwPAky69gY4ezTwZ17o3m7+2Rr1Hbv9lw6l9/8c3IeHvlfWsiHhqc/mgKsP972V3P
zMuQ5hdwd95z2/lz+6fe35tULeRWSJzRiqEHqpLOdKhE+U2aGRgQjHnf04aqj3FrBklKCbhbzEHV
WVpzFUIScws+o5u+4raJ9I18nXusQd5dCV5OTl++OHmxq4ZO1ceBaCbXKgT349YVxrEQ3S+aIv69
bXrNKqvPAqMo55H6qR/7Fp/j2qZ/UKaujpmbPSVe8uoO8pWkbOvXNJZSS7ojOqtk0ud+3LH6Pimd
R5Il4Zi6G88ojTOoNd2qWWzpD6P7CobQgMrxkvRiVxBB1WJuW/jMTDiCCArFMGedIheZZEm3+h3e
v32p2mMu3LYwiGV58ZiSNvB4cRjrjgedVYZjt694RtWq7rq0vW2OuYdWwymmVpcDhjXuuxipp8QP
TVlCUCtfvNixuuE4jf0r5+1WE6zOPErggGJlns3XDBcfQU0jjJOZWl8nVADRQ70ROuj2juLExVB2
pRx9Ny5c/movKwmqBsSUt71Mt++VtwEaM8B9AARfXNrtuahIdNWmtOm+uApFAeWo7ooh4x5sP3lM
Bh4ZwtbzisAbuuPt+WuMo1Z1u3KQac1g/2IWeWi2FF6LpMjh9uga66jN5ZUHHSVWO8hYrjQqsaqo
ToCdZguKrJv8dVO9uchkUUljXhIXDDLuGIhmoEHFrI1zQTf49ZveDN6u6+SzevRiDJsF0l1/Tda4
EQ7q7HL9zTdjj3IYWe1P7mvi98fR9I4O7LOQPZRALkVO5r/D911a9FOHB+sqkstifIFMJUCUW7Ux
3eQVl10ts6/LDFseuqPhZFfHNJ0Pfrf1kNcNr7jr4lSkrVwMPwx9MJlo2k3HSPB8Vz6FquVbnqVG
wRx4FEHvFvWTB9FnUTVsdbNoZq8Wb0HbmDm8nL04tdyTWeQfWjEc526Ljk9zXKrFWydjJJd1htmL
9MQ5Mc7dmhfhUjP/waD1+bbbara+WsMF7pZDGk56cQbU7Xnpcj/sO2dLIlH3DYrX2jQf+Vqa2D9T
Q0/OD1rNIgAJNQFNh9gqVep+5Lo+bzysg1R87afSfR0W+49kfWSkdRYMSRYAr7URoV/fEO/E0Y7i
xXw1+r7hQJY5pVVHDKocwzBcmt6796bqOxn24RmoWhedZjaWoOnGSdTW+SvPSpef+mSxisPt5dZE
io7i0FM7NEnVNV6c2NMh84YwHcsjQ7Z9rf760GCTth/d/iXdxlJ8e+AuG/gCi9mQbAgNIylCJMRv
j63Jb4Em+L9LLusmR7as9WKLQ+9xjUE+8rXMm8Cm4L5AKrNtftBl/jQscsNNNHb7p1aa5atDSgk9
PCRtbOeFDCQsl59U/rHmy9z3x9sfpjGaWjRda1xzg1u659QuIlk6YefvI3gAMOC/JqNjMi3QxWEv
zXqapQjK6bnYRwxC1dKigbQ7dfKKvSBz4wMbPIg73vtpAAaDn/sMo/j4ykxz5g5+oW6KcyGXaF1/
7Bv5uhRvTo8UNSEo5OXspSu8Yyn6qBk32Iqvgds7Z4atXM0WZG8ToEvYy7g4P2Wx3rXMuxNTf5pX
O1h982Wuvdcsr//c/hDdFlVcG/34Bc98fMhQ5wG1QW+VB0vxY1iaMGk/osc4uP07uj2qOHZFqd+1
Ap/l4f3ETvlWs4POqdXaYutkY+MbZhJzrEIlphPS2AFv1mAqPxe9fU5mO8rlt2L4cPtDNAZTq43A
TvIMGzeJvWSIFj+LpuwXNhou1//j7Eqa49Z57S9SlUSJGraSenK77bidOMndqJLcG2qmBmr89e8o
b+PwM5tVvfHCCzQFAiBIHBx8dysrJEWqyUMUGpMrjwzclmRlcD3OgyxEyoaO4GLURPQ/3XIfmJlc
T0uzlJbNJp0We5seg/Un9VnoFA/dWJ0n8VjkPwP3yUaZAcdI2OPdv/xKfOvlthIVB6NccJuHEYTZ
MwJjN7VPnfG8ONlhAdqsNWNfaCx7c/KPvnD7/zsX9foevebZ5GAWxrUcnnL+yeaaWQAq0ZL3Cx+Q
i6IYnWtLz5zsg3ZP7uMEAoXA36vOCLHSqVicayEek/FU1v86Y3afD8r1tRQ8poWLLr6r4Z0K741R
zSuVIpWSK2vTHKATwxucaykeFuNAd54b0fi2pai8QDqzXY+NgSs854qn/XhsstAvV43oD3kbcQuS
a2oJJimZHRzhmuJNOdyIG8H//CS6cN7xuL6Lf3X7mS2SvDNEkZdlRQYYoi0O1XIo67PINYfFh/Tk
m2z5fE4zy2UDPqEG9WSHL6gOMws3+vmNRjnZrZqop7B4eT4IBniMVWPNsHhWxaReLn2TR3blaApp
il2WC2kpaEx7MNw4VwuQ2bmsH9DYF902IKWKtt98p/48GbpqrFdY0D9L1J3qfRqPYXmefhmHTUPL
4fbvKJxAHg8iMIfXtmpQ13k5D5cipNOjb5HQqDQZh0q+dFBbjW14juE4VwGAhbMe58KKFvJYjpqQ
rNph6YAmaZn5GJ/rXOm8L8i+NfZuq1GNanclH8Z033nJe8SHwmJ4/l1furTRRGKFaBmGCzBXOVoG
RLfrbskOzXTf4SuzZaxV7WR1Drk9eLaro881hq6KOTJXxkLNoQw8gWDwPOyyY3vATD2jCL1Dvdsi
jvvlLmuUOTPyzhWp2PTicQxDwBBxAIrsV8f9fFv8h7TViDsycYYx9a1l8oxexT45OLv5KB7aEwmb
aAp1oDHV1m7/f+e3LG1HDAeEQwlmfWYF6M381rhn7uy2fumYZYKYBaGIyaAzC3wQwx8r3fx5haPK
tBldZuBhJNlMJ/vqrXHTYFaZiPz5elv1Cj+VB4GsYz8lfIABjekXDK8q0TzSEk2MUalcctSibUpu
ZDZCJWqtMcucOg6M7D6XkjkzyDLOHM1fCGDFGLpeG5Hp7bZKFBqX53/4BS1A5GTBp5oLbR6cfgxb
ugOrgCZvUqhcngGSuIUtugHpnr3sA8OB8Gcn1+ROKtnbN72zclHUM2Edwq7Lnyxrt9afukkT0VVq
2X7ynegM8wHcaYaNZxyPWumurE5G82vI9re1rgplMllGls3CR6+gc226Y3Nq9nlcRMZ/dInwrhk3
B11HuPJ3JF9dLYetJoWK2Jvxau+Hg/N9+G69tI/bhJ0h1+QJqo2QzleSeH6VlkgTDOvRIrsp+0J1
ly2FW8nsGVaT2ILbSJ4CUHyOL1X3ensHVHIldwX/T04S1Gau6fBtrarYSu7MumXaDCL8JisGKKPC
Gx9io+51WrFimSyjzouub7ebQlLFq3kYfI0tquRKafDQ0WVsO3hozQ4sOzu69SqMQmbHABqU5nSk
MAr2ZRQPbmKHhs4qVLIl92StQVliI6EDXDwNMai8Dqljxl3raXIN1Q9synrn/74gBefb4u3105K+
0X6vJXdUiZZdMscwp0HA8uruOCaxnT+QO5NFGWUFPselMW0E87pODnSxvo21rslTtWopxU0mr5in
BlY95cdiiEHrvli7266oEi25otEZfVVzXGCc5CtoQ8KgeXPGX7dlf2zcpoyvYovLZlrj2l4EDc56
eE7naE62j48IU8ZWrbnrYGAc9rEyj8R7JBOL3CReXB0qQ5EnmvIID5ZN9pJyhD4DbYTbGbFnh46G
5p5GBS5ftxWkuOKZMsgK/mO6FkdOND0kB0xxOttrmBzdcIrr3XS0PiX/3f4h1U5su//eo1i7oFkX
4SsnsUdO3ni8T67kqblLi7xrcVKv/W4N4pHddaaZMrhqZDZnOYHlYNhdz9GFdAky3cvDdi7+7/Oa
KcOqWjH3brdizeN+m0HPD2sXueEa1bvlyM/lt9ua+divTLm/CQ/4IBpliGGpd7KS0OgeQdZ/W7Rq
MyWXrcBgYfYeXHaw+VNFk7Nr/LxLsgyssha/CCyAUa+OH6XOAeQJt+V+OI7Cs0wZQzVMIAQeKujc
ubgv27gg+1xcksf21xr1p2LPntfvml9S6F2GU/lu7iV9j5zLPKz77ZpqBHECcviwj6d4810LU1BZ
2Om4NRWbIWOsWp+KFrOhnCsYRw888C+d38a3v0UlWnJabldmbQPyd8VwEODZfbq7LVelou333gUD
MgQiqDAr9MrNz8nvDIWrvNCIDj72LRlQxXrHN8CQaF39rPyMNul9Uu/oYM0Y7vwUtEW4ljtwimg8
WXEGyHQZXV+ZItu2uqqBXvTDaX5K7Mex03UubDnYB4HCl07dMpsMlnMETZJ8SrJPDdohPfMz3jIj
L2WaPVb9huTLqzCZlzF8AzdfUPph/hwy5xeQJx2KGre3W6Gm/wFaVQYFWSX4rpb1UjonVMHjrgjH
TPcJCnOScVZdkU4ZE4jV1vzUtPHaogNDkwgqblCmjLICPoMNKwusa4OnyYju7SPKLUO4jWBG1Iid
620VKTxNJtGoidN5fEF+5dei+mEHtfhkJBgIdlu6agM2xb3zN6tNa0BGESK68SuwRCNtQjwitMP+
tnjV4iV39me8aNcF9jfDOcb/WVMdmkW1sVKu7AcpzaccORYx6d7LwjZxTtOqOWpUSiF/KyWwU1qk
NYJblZ3mKrLFb2BTrV7TdKfSieS6FSDx0AquVXR9oqa1w0AeTYRTKUV2WBDnFG7Q41zPH4fpROd/
Sk/zJKyydhlhZaKGRga0Kl0BTnlmx3qfxG08p9G8K/HGqrsib9WbD8KaDLRa0WhXtdtDrlUHe9RN
abMb1xIm6QMLEFk6Gn2FomSkVQsS9I6vCAvpfA763w7GptWasKAImjLFhGF2NsgrEty0vJPv79DS
eqz6emfOIk4HHT5VYUIy2QSoJVzXH7H+nE6R4ycnzN3T2JBKtOSxqcHZCug6uQaVdZlY6e8dEPtp
woHCsWRI1dw2NasbKIcFTwvLQ8abcP4nZToWFNXiJcedwbmHK8v2Ztnln62RLmFplbqQoxIu+W1q
B1mQoCH3X7eu8fAf9MAPmOu90iXftYEGM1Lbtv713d6P3BaA+3rUFXQU9i5DpnAE1n2RI+E3PXC3
pEtuADMXiAveSLP4rkgvw6XyuSl8N8XW4hbnDqeBa9JzhdZlrFRr5kOytiW5Zm5sOPu+1jycK0xR
xkm1tsdWlgVQSd6HlIRDyaLZj4LhznVvW/HuYB0wgMu1J7R98npAia7bhpYhu7lP2Zuy3glvxFR0
mBMB2FLA89huhXcBmbDu0LZUupEOV15aXuswFInwMHf8//KucfVjP7avyXGIrR2mQU2h7mhRGafk
tCzIROJlME5PWOFAmiMbnb1TZp9u60r1MZLbloRwns8mAvJAY4GJDj0Ho+JCxZEzdl+2L8OlBqNv
OpPgEzLCw1nsrGmOmjnmnUa+wglkeBSl1ciaDs0yNq1+GImYwrziGsC9Qv0yIgrRxvErv7P+XZIC
fWlJyqJhncjeXVrdRG3VU5KMi2pNG7Q2JlIe6099tgRawIu2oeDWbhtL3e1vb7XqUzYTeOcWHmMV
WWb8TCqOwBuHfrtjuonRqi2Q/BmjfPyMOLhwbR43Jd7JJPc9c6Ir6e9lVz1JSDDPKPkEPyjG1oAL
o8zfbqtEtWzJlSsj8fLJX/JznuMuLWjghRgtqRGu0rfkucQE0CwB5cC1dd1j4iUYkZgftm6l+9Yu
ee48eqawUtw/vYU/M279Inn2+bbozSI+yDPlOUENCt/IwQlef+Gpye8ew8kE6zBXOL4tX6F2GQRl
+emA4gkCQu3+Ys3Fze9TiYx6KikZ6tnc3vG9PKymr353uL1gxVbKkCdQG6WYqgbBI9rx0NWzpp/p
+OO2bIWyZZgTZo6afdMjAjdsiBOyp+0QLfmX1dZEMJWyJddkI8lN24Xbr1mFAbKdyWO0y2mEqxa/
/ei7mBKgMbcIjCA/g96WjmFDGncOy7k1dpifauVIGDLjy209qb5D8lW3mwNrYggxnXvqxzpyCze6
LVn1EZKjFsnqNYPn5ueeuifXMK+macUAfuyHrNAYkOonJGc1xVTWnYO7p50H4tr7Kd/j2Lqiz1Mc
C3fo4ttfotKRlCavhRh47Zd4fO9/NuVvrqu7K+TKkCfQKNnOWNv5mU11vlvt9m2cTR0/nUr4dtt9
Z0MNzNPwzTw/N97ip48Nx7Tcf3O6NtZ9TwpyLXwwqtJzrQrn6+KitWPdWbluDJFiX/8gxN+tndGM
uDUgruemQMtZ1n7yafq9zkVcgCnlPvOU4VskKwwrdTkMv4vd5Ztj/iZWZBn3tVuYMmzLqNwyIGMD
jIwTeUgLML4wrTXvIoq4KUO2emfGVJyi3Wrv55SfOHlsdSapEr1Z0zvNY6qG2fQWzpC+eJ3GEpXV
y5Td12JvylAttxIVMyasW6RfMi+cUdtrun9u+6hq4VK0WZtkasAtiPJk9exX17k6jIbmVqUSLUUZ
A71faMnqcGtLXjPWxATUWxO5U7gUW+yxqXFQwU7G5sL4Dyt4SsWdDrrVJN7t5cqK3LZ5AQv3QUlv
mJcsu69P3JRxWhOafcsapFHXMX/k874awrt2UcZnLaTKbIqW7esyGGFXOScRWGHVC807mSqubP9/
pxGzTdYp96CRkh1qNENU3Ahp9+Zinuh9699M6N0PoJnVqQMbZb3CGZaf/sjSJ89r6589M4LX+35C
8lDMAfaFxWu8efgWemWH05oX+77SPYYqjo0/t6l3X4BOqAx+Cj/Kk0tp/4My1X3LlvyzSolY3BUp
TbkIJ6yaqQxJk5IIj6LV/vZPfLR0F1y00u5mfl7OJvf78wQikjDdpnxO/A5w3yZb2thpdtGnnJfi
HKCkT7Pg+wg2cZ8mv24v/SPD3MRLm7pMzFnWDOKNLoDd+2HNU9BxO5HNFo12PqpEbj9hS6ZpLgVy
R0ec+TyEtYUWpOAz7mchONgjdGaEtdeGcxNojqgPb9/bz0n7jRfdxAMbojiz4rWgoYVZxlbjx8wB
Nnoi57SKG//REMuONsGu8f2nRTsKUGUHUrwG7dmw1rnLLwit58EP9umie+v96CjYvkqK1utkzTmG
fdjnGt0N1jzsPVxCp2XVhI8PV+4HMj5oyGcMcQ8Ccs4LMwymJQxazX58aGCQLGWDHFDjwshL+0zX
4dH3zcjNskcjdaIgu6cnycVPbMWJd5GjHHjL2QLdDMX0FEz9QwL2itvuodKL5NmUYjBcyzP7DMpd
3JtrBuKK4t51S67tC3vAYNTCPnd9fsGUXTz39poc88MC1qYTya8Ly0xaTAHgl+BY8zA5VDt+cGOx
VbBolO29+LZ+PjRL/Izk20bhe5UBUPalcX6V5bfJycMu0ZXLVcqXPNkbzMqhSzaceSe+0LS6dExH
eKmySslTl2pd02YU4gzinOc27TY6wievf+u1Q6hUmpEc1sRkbAzNEdBMe6mA5mu/t+7LbaUrFi9j
g0y8s09e04sz2Mt5uJIF3R/epTWSI4jBNQak0L0ME0rEui5AjQznrgMPbo8u9NBMZ83tWaEbGRlE
W0pylHz4BX1OD3VjRcNsP5ftPb3ssH0ZCCTSMqD+2PDLyJ8BE9Gm41s8kZ/RNrmSv5IcBsMb2ONS
WsfMOa9jEbtpHnXOd6o1etXmSo7r5QtK8QssE8MGn0nuRX7dnbu1fwqMWZOMbqH3o++QnNbkeNTt
VjacRyJ2s9tFfOlwGr55GUZYvNX0020zVe2y5L6kLgrLAlfapeVvYxqa9i9f94assk7JfWsH5JJZ
wvgFFe212U2jxjA/xJpuWyx5rY1caKS2UV8oQC5r3IfruTn+fy+Cbl7wn2aVD9Qvo4DA7wpCyRW/
QYCLI7tsZ+z6fRule3p1gKdx992ljPix3TUHHbpVsRUyMGgdvTS3qpZfynqMGufopE0kdOxaKuHS
8QvUHU3RHwV3m15X8HHO5mVh32/bkGKjZTiQvV0kJx+yASogxR6TsO6TK7lyNxRZ5Rc4Hhv+PDvf
St2NXbXe7f/vUpEMx0hWJUj+hag9PP1WJHR8qmPXVUmXHJdYhRXkrl9fUHRbir2va31QBDZP8tSx
RGN0jWlRF3OpQzKHRfZE/Se33PNEU9JT2YjksFleL6lPTX7JwHhggVWI/gRZ7H1Jmsy21PepL0YH
ainMOrTFDy3CSKFvGQXkFyu1xyCpL7ktdtSwI2PVhGCFPmTkzzK3nmO1kNzMXTiZxxlINNO/42UH
QUzG+6wE19GugvBM7HMItorQB6zotueoVi5lxE0dpEvlBfVl8l7NKq6df4x7cD7buiWnXA3DAzlu
xy82fybBpWji+5YsOWVA7KYMfNhHI4LQcI4srZDG724LV9mI5JN0KB1W9lB2taxh3rFdNvQaVX98
lYVCJL80xGwsKJPUlxJX/hf/oT8kcWqGgOkh5TvkD/znPbXkTfWSf3YBoX4uvPrSZV9cJ2TeaWb7
+xQkHamDK6a1NCHagecvu0lXL1UYoozyKWjP607gGG3rp4RHwn8qdI+BKsXL8J7MZCB4dwb7TMzE
+ezYqfU0NGSKiqHOQzPPyrAQ3AxBNf/P2Fov3Ewf0OvWRMRN5ijt1nsg7dgWGQ4kqiI1pxoGkPsV
gC9JjN5ajXEp7FZGBKFKnta1D/Wt47zPG7brFlMj+kNimG3ZkiPn6HAZk21r/C/LQ3Oyvq1xsUvj
IOr3OV7fvi0xOeqQRyozkJw76/2iCvwKJ/n6yRr3Xf84BfdZrkyjlA9rmU8jtF+P3gXmFnnWqHkV
Ua1a8uzCJzYBMRluQOT3nH/m7UvDr7f9TSVacmU7GSzPaHGBsNLmtczICwnYEXddjVJU4iV3NhaS
YsYh9rZn+asolmjwk9ch0aUiKteTwT+lQK+eY22RKK5+0H17SGPYPOZnRe7ePLvX4uttNSnsXwYC
oe24dbp6SxqGR+q/troGG5VcKRu2eQOyUAtGQ+xvM/K/J69ZXE1dZTtjP7g5yJRH3kRsbvprcliR
NYzsYImjRfGipqP0VK192/N32SujjBdpS+sLUh3TfVx05D6K/FKG/DR+v3ZdMeMNG1ShHbfCvm/P
wsIRln3rxJ3pg0x7VJDJC9rGwUETvK7Lsek0TyEqrUu+2s64Dw4UJzzagCJi7MiCcLY+1cPn25ao
8CiZ+qjk+VKWBl5DJkKjafRDPlnxmOgGQKjESw67unMJgneCK639azGua3ddB409KuxFxv3k+Zh1
XGyi8x/eEJw8S3ePUixaRv6gZBO4PZ3hndUaNc0Dc38KXexV7KcM/hnwut7ljlVfhLuEbXqxit8t
oGi6nmyVUraffedEy5D3dUDwNsGoGduDE/vlPSQSOFdliqPS5NRiK1Ze+z9K9ogTPNQuWxV45UEh
s9c0hrVi3d23+mSEVsi/BFHGw+rE43QXxPfQQG0fISfMjQk02oyP8OomdLKLX41Rdc+orU245KuL
sEU91DidGpqGYyfCWVdGVG2rdKxymok655DcsbMoXoUOD6zUu+SfKDxbU9msODBexpgdraMfW0/d
zg/XXb5jsaHJOBTrlyE/i+s6M1jooZmCnhZehqs/akqUCoeSiY7ciZcrimjiTCrxso7Thbb2Du/r
+9xmmp9QrV46VR2wDI5dh9N6ND8txc/C0LwvKeKMDJZxM2+tjRS7OiY/ZuMbNz/Ny7fbYV1VgpHB
MnUpjGI2sGbjmLzQvXVszv7rGpnxtq26qrlK95vC3kUbfwyM2qpSPJDxp6TZiwbNPcNhKe+BdsKh
ZOTMSsak7iyEeLPcOd1p1pUAVBsqOapPMeiCYWrKxc/nEDiicX25rXaVYMlPU88p+2mCYE6aB+p7
UWnnh9uiVcYieWo+makRbFcmn45HI3d29Yozzx33t8UrVi6TG4nRK8hAYC9dkEUtH6Np0o1EVYmW
irAEjx8r2ZLqxv1ds4vdfbm9ZIVGZNTMMPKGuEDJnNHEtne7f6upOfrsnoGAsL0/DRvvbNurbcbK
GrYd0CsuSYTmYVDr7vgKx/lzd30nvO/cxVs75OlV8crZ84BxHOaXKbsvrsi8RmXCUhtI9PpiLfvS
ezFJnFuap1TVXkrn57SUmV24sELGk3/ZQEQIX9IkdKr9lLxSZOs8W8kWTbyzAEzJ8Y9ESx2qCogy
bnOihsk5qDwuYj/s1hgl6ag4OK9kz/dsb2i8SPUJkpN6S+uD68GFeuZ/6uGJLZjZpnlXVZiMzGhU
FXUzmduVcSBoV2PntEMFDd3Q91Cww95lZqNlSleTg4T7sjjuacjTc5nHt/30wx6nTbR0fqZtQBK+
hVtyGN6s2D43a4yq5S55fbQje2eKEJCJXgdWUeU0MiCqoqwQfQJNBUdC/6AP0r3/2XxGuXE3nZqD
Dn6g2pHNCN45cTEDWmLN+Cw6LtE8e8e1s3fuaISu6Wk2XWFPMkBqXMfSXNYF72TiWxMMYdmmYaZj
nVMJl3w5pUArpSaulrbt7vrOjBowIaH8e9/NVYZCeZZjlOCSRQZS+VHh7sv2UDMSBt59ociUzlqM
RzIwjBY3V3c5DN1pHDTZnkotkg8Xk11hughis8//dfxdHjyRRBMePo6eQKz8bTE8H/t2XFCgM/I0
rkkdW7Pu/P74lQPF479FmyMb2hyMBRfbP7T5p3UADX3y4Iqd0A5zVK1ecmO8BVO4MlafVnuUQyct
jfG2Y//7soQCwN9rx7yu3PE5LCU9+Qc7Zg/igZ+6sIhZfA85nuvjVfjvnxCe1YLgFsaSsh9Vcei7
bz0/acLb5i8fLX/T17s4wFPDbDIGPyreZh6y41YoGTFkNrQf7KiKs73uIz4OOLhg/v1DtYPRpTVJ
lnPAzk32bAVfwdeOWb/h7Q9RmZB0/g6AjwbLGixno62vs/1fsoJMy8jPZu6HAdPhzj52LyRWf38E
Ry96m24+MFseiHK6cCHDoQUM5/ZHqMRL3iuSPCP5FnVY/xOwg9DDxVZ3qVLIlqFPIOjKmp6bOILp
fuEwTkbDbCw0VVmFe8mgJ6PmMwFrL1Y+2KHt9dEy33X79mXEk+DG0o4UB1VSfvUr93PA+de7tC2D
nQK7a9CpiaiD5sTYEHW0TPWVd3N8W/wWvD7wLBnzlPYicYMJBt+BNI7ab4l1nrYhGHkS1vNu8XQs
b6qNlTzYZp0PzU+oWVsvBY37/kE71k/hVDITEuaaLKTJgMRbshM6SsgwhpN3SPCCqx2Np6h4+TIB
El8co8rKGbfO39POiawwj8VPN56+OfspZtEWR5lmw1U7InnvalTTWJXI/xNBnzH7+EtSYeCQ7bYx
JyQ27HE3pTo8lGpXJFfOWSKqeXMIks5hl1kxBs6EZVlrjEvhbzISaipZCVgIvKLjz2LFX00EUqhI
hjthTFg6ZhmeMivrMypfp6T5kvCLVfdn0Kp46dtt11AoR2ZEMucxDTD7hF+S4rVB5RFVB35fliLD
ngqL0yDz8Ooy0VfO051I76EJxCnsbR/z7qS0EnBjtguuR3V68JzLWNypDMl/m7ktk3rC8+LEDxVY
3agb5emv24pWmYl06CY+nwKKgvV5qZo0LJCMhznpf94W/iEh3qYR6cz1hnUcUND0Dx7/nJWn3JzC
kfwr8i/L/F2wZkerPMzHL0nyJcBcG5J/aXTD/xSByZM8mRZ9MokGWcvgJpFvHn3zLSUHUbJQa0gq
T5AcWLidV1TtsFXHjTpuMD0ssKxPtbG+8q495YENxvtyd1uTim2S0VIDJwm4eVE99DA+wqH+N5di
INZ9srfve2e2jTe0uGvgFsbJg88efKHJHFVr3rbmndzcC1JWOdgC1INic13jOdc4hEqy+7dke86L
oLe85TyYLLadMm5xebytDMX12peBUn1tU2futnS3C8nB/0Oe73+ehrB6dPbdIYl0tRrVR2z/f6ee
uXFNB4wKeLGp6jDx3b1DdLAgRfSUyZFSUzhoYkfsZ82/QLjgZS9D59SkUZFq4ZJT94RkgwFQ42Wo
Xju32LV3dsr4MlLKHLtGZAGyW9AiTRFIRNaw8jyNOW7G8UG2JU+X8xlzMK8AyzbEaRT/Zd0pH2Oj
8zVaUYiXIVNlQmvT7xFIPTBRrc0xMGjYmDtv0uTPij2VYVPCbG0/CwAz9jBn0QqyneAidjFk5Lbd
q8RLzroKRwANPKNC2Vxq99L330p2vC1a8Tbpy3AoxtLZYKhkXdbnbQhOf6BVuL4Up82fvFOleTBR
fcH2/3f+1OAQ6+ds5RcnCcZIBGsagbnfi2CvU6z5EoXpU8lnvYTbxTLjimS/ChvTFUMnquME4Cta
xv0QGYdyx/a6PhpV4itjpFrWe32z/ZrFduUJzX19WOLXkv2EkapR+bbEIkp3uvc+lf4kt+6qqXId
D0HDdDgGkkxf2tpEg/vwelt3KtVJB3ILrpExbdE4wr0lxhyLuHXvq8AA6vz3zttGRdaxg+2yyYl7
r4jy7r6rpQyYqm0zG8GPt5zpggW3TeT2mpuGQtsyRKrx5mSe/O1BKxFhUZYYGdSFLPh+l7JlliTh
oXTJPBxilpk+rqb9VZiNxptVC5fO3qzyTD65uLaM49elPJXjiud6TYhW2IgjuTBJDTqQGfG/7bpv
aZCNkVM5qyZAq4RLvjvYrt/VdoYrhe8Oe4fm5LmrZh00TZU3yAiptFnKlPZiu6Uu0fZKVkVFxE78
cYnxSBbf6aXyjLjBrBvRWbgMJxULmWGHI6jIdGeMSkWSj05Nallixjf0SRkPnEVWsLttkCqrkVyU
2jMdnQ3t70ygzRhnuw7nICijwB51F1NFxi8DpjCftLenLgsOG2XXgIo62sYSgpGorIgy3VuT4pSX
sVPe2rvAByKJsLpkiECq4R7WvKuPy9L99LMs+XSXumQYVbmSvqYUGzHXz9gGQc+zjiFFpSbJfxeW
FW5iARLj23TXudNTmdvxvLgn28senOKeAem4+clwKgierKZAuJ/ouSpiNA43unCv2gPJkbu1KNOZ
otSZuUvsUPbkdjWPSNCHHaih4ts7oHAFGUllz7wZ0ceHy13eoKGh3QXacUUq0dJBK4IhtTFOD/UA
kRxGur6O975A2JIDt77XZk024k0pPzXOvi002aFqyZL7krQzpkkMsEd0Aywrw6Ai5768QMZOTYGZ
rCKDNpy+BDF4HTXpf7e3UBFzZOiUWSUY+jGi5aUtz9X0MGYRH37fJ1rKloWblSMTsI6Bukdn+pFM
9rPQPV0olC3jpsaW1YW1QCND6oakK+Om1d1uVSrZ/v8uR0bbcZnaNV6SjDE/GnMaV4b/bQ7u61b0
yfZF78TbFR/tZMn5xa+B/mx+UOGFfflyW+cBhHxwf5PRUrSC1gPQruB1bf5hFWkfJjkDD6Efju16
zjq80QJiFWL0ncboVfm3PCku6IrEdEGJc5keGEbURu2bE/XoJXUxei3kXcxPJAZLy32JlTw4zl/N
gfHUgSMk4ICvy7eSLDvXnTXqU2295MKiWbPUS3F/NOk5ETEGVgsdJ5xCtAyuGnus3aXYmXL9lFOs
/4HqoGyqPZA5idYi6xyRQ7ZfhMUbedj6hj0RuicwRUy4gkXpEZCHk47hRPUpkmObXbkU6JLDp5Df
q/89qA7gVrltvyrR0sHrUgN9YAT7O4rj2AEp0DyuwX+3ZStCxh/tvXO8QLgGbWiH+EytqCmsnVf1
u9uiVcuWfHoch9LNXERRC5y6fTlHDO8PiVlqnEwl3v47ZGQWQRe7AR+zLTf0qj3GNodtoLlPKELG
nweJd2opGOcElQlka6X5ljTiWFH+0jljbLrlT9dMD0O11bGBsLitK0VuJYOwCDPXpjeQmXjN5068
9uXPPmDhkjznE9P8hGqnJTeuaMkSNInik9w8TOxfiW5Qu0KwDMACq89YDgUy25Gk0VaOGhtdO5xi
j2XsFRNO4wRo2oYPIyVf5ihf69gjn+9Sugy/qvOsGxPU9C+GCQaWct4H9vxidWtUGuuOiPW+8CzD
rkyAdanjNOhs8I6p88yS5/Ie1lHkyjINFa1aQciMoNMbnxz/OdUlyqot3f7/zvw7y+2ADCm25hfH
wrxN39pPs6lrmPA/Po9l6imzBHfABCbpA7K3yFvTF3P82gm2s2wrpLMVla2uUqpwKxlqRevKbswt
ulXW8B9tMazVKJHvf8vS+okT3bgFlbak3JllfDRt2/MPAVgvCj/73BadBvqp+gDJae2qzNLBQZAb
+4fK2yceqMMpykV835u63vGPl+/J4Kskm8eBGkj9af/gjXuMCLrtXh87rycjryparcGQw+5Hdp37
g41ZpdU9VMGu7/0PuZRoi7YVNa4r5sWYH93kgQyfbi9bpQ7ptEXlEdX6EaF/mVBYtIsTBWXYbdEq
jWz/f+dW3M3zYloRztD+FU+d/TOY6Eu36ubwKvCknkwvhSE6jNMcl63pRcTDju6Nr23EwDMQm6e0
DMXOOJBjVmDwp+ZlbNPJ/2bWngy8YnSxzbXDmTIv8399X+6MBj9c+keAODQ6U22HdOe1V16N05Lj
CGjOc91FphZ+r1q85LbE60sRdFvqY379P86urDdSnun+IiQMNsst9BbSSSaTyWw3aFYwmH0x+Nd/
px/pk/J64kbq275wm3JV2S6fOidwfoXBi1s+Cjw0X19sQ13PD7XYVcVgiYKk1X/Aana49Fq3937c
YxVGcMhsHTxN/6Ojr1ARoEvbC+A9Hy6PjvzZu1MfyREgO3DVWJ+WjbgwPMb4Og6rxvPUkLMMBcTX
5XBR35lPw7dhpyC+s562NIENIaJDsnyphgJZA4tCPvfOnjbPodzYhw2epGOyaqaEGiTKuD6IG8CO
s+fdbRhxX8djudzxl4FjaMX31Dps6gKarHH5lDcJg5csd+cM1YKiaM6QjjuRtdsjCjZiyxAB/2Cw
ZsixlAuMPQ77yvugmIqI9djdeET3dfyVqEc2W5fa7RTyc+99DinMI6z99QAzzV6L3xKpri4cQK68
4kTnEy/maABRjrPFMmgyvha/swBiMhfwd7BH7lCJJHO7E1t+bnBGHWSVoz7QhZcm3az9ADzypjDo
+wcGXwdZWWXo+/0lSH3y2atfavrVGlEds3a1t7Gtv3818nWAFQnH2u1CAEqC5hDiSLvM5JD7/NDK
fUfsMxiMI+bLjXuYYY11yNXInb4suFU9QMlKhWU0et9t5y9tvl53IcMS67irhWVL1Q4oO3lTu+vB
sh9NXhen8raCnO9r8VtPU9WMBVaDUvsuta24K7YKcqaF1q6/tWcPXl6G1UPaNfGsdmp9sLMfotl3
40bCf9c44O+8/P4m+eQECvYuWDaTlNi71AaWbl2fhrL6e93270YAhtdsI/wQuiAS+mprTn+UpfzN
SH8TtxDG1ozj8H5YQw5tXIjY74JmilJkZUa3LjCmqWtnkjIUTTeTCgpELmUfy3rOX9pJTRt4jXd9
HpPX8lqKTrKxqW10pqJuEg7zPvW7z3Z2Py/y23XTm1ZWy2xNQ8oSt2lyYqsFtNJZKjw9DlvXoXev
d2GoI86cxUHS93pyKpmfH8aATXHfdjS2CG133gB0RSjk107Ot+jAevjDy0TeOCqXINusqhGfQ7Kf
9QRwO1Hp63VTvRtmGPvy+5uxGQQNRKbcMqFtGXXzziG/bf5aV1GWb1zxDMuti/V1y1i1E/XJifTV
KVj8Q91AsMv5uCKnXv8Gg7vqwLSJgbplzig5pQMZvgU5k13UiyV4vj68wZs8LZDZNHhu8J83Td2u
D6wIPAKPMyk2hjfZR4tlv/Qt27ukIS8Tj4D/493afnGdbAe+8Pj6F5gMpMUzuvAheNf4IqnrudnP
oiFPOAvd1PsIF9LimSx2GYjMRzICt16byT/pBHWuZtjYj03m14J5WFawv42hSMYJkPam/jgWE9rK
ho3is8E2OjrNCYDCTd26SsIpBLtNcMjLbHeT2XVgWifLseyrWSTz2qVy13sWT49Wm64/ro9vsIzO
09XPq98uqhsSZQ2Hdl6h3UQPTXPT5h6GOjhtmmzHz6dBJEXvP6H+v/OBsr5t5pcvepN1lmUIgyII
yiR1LLa3na7bWa3THbJqZBtJwRBWOiCto4EqlLWIJC/4qx+mu0I5ydD3iZxvatKEgbTIBShMphnB
Rsbs4GPG3DDyVw/cnnSrMcvkm1rc5oSDymko7CSUJKq7apeX1f76CpiG1oK2E1VvrXVZJTWBYEs5
7oUtNhK+yS21gPXreh0Bg60SHFMiZo+n1cuibtxilTXMXEee+SCVJIs7iiQgYX8cS3JXBs2yYRbD
3HXwGbHKVkG1pUo8e350oYVbBOmBhPT7dasbnFJHn62F75dtQOZTN/3o5yyq6m9DcWD2bblMZ+oq
gSWtiYNzTyoXcHQvc+B9K3sRvl6fvcnyF6O9iVopQn9ZpSKnjBfdzvMrqBLPwYbXGE5VOltXRYrF
cZQ7n/wh3031rpqAIS0oVISamPf7km4995rWQIta0cth7oeuSixQKxbuPlAsaoJXa97Yz00upAXt
HGTU9WhbJYqRNOLd5Nx5ABJEk9WVG7nN9Bda8Lpl2KgZUpKJq8YYT/FR5f1kwbq7vsym0bX45WW9
Qs7JRhcFWe6ljdf2Y3ATTwqI+y+X7jcuNMxe5gz+WCULnqA6l53T/MZLiw5AS9PVIcHi8KQaimNf
oIe1cm7rBMG8tWNyAwVGJfzGOYkuOItm/lAN3ZZ0liGsdOm+ko+t0wClkbSD+93m/F6J9Ka3D8xb
C1kVTHWT+SCOGTs7cme0T1ZbxTXTtC+/v1lKr1ENpMpr51R04WPRyXhylw3//g/Q80/dHdPWYlS6
XDpVqrB84/DV8tTRAl+8hd7t6iMZuggI9ogKCLE9iwB8HsXjYpXRyu8z9diEHwfSR11GD3W9C9fw
5KZf6kpEq4RIRPVtbn4I+uF6oJgsoEV6hraA2SlJmeRtEDl48kiV2jixG65lOlwtSFm+hivWLQCh
oF29ZNVPh/8sANjM1tvO1a4W5qQckMp71Cco+Ktr9VM14C6bP103jSHJ6ti1qm5dK/WkSBzf/l5k
cscKKNrT6ZivG3d8g/F1DFtRZoOwWIbDtRCXrj+yK7t0K5cYNiNdLM/iHfojbBweLVed0iDcE2c3
A2/dp18USx+97MaPuJjvTQyBsw9t97k/n4TtxV7Q7Hi59Txjso8W+bL3vXBJYZ8KzbM9H3cgv4qu
L65hg9DBbFXmteUyBeRUhf1dOrVf2zm862j557bhteBvA8A08dpUJlbNIqGKJ1e1MbgwN2g+TK6p
RS0ZwsmlIFNOugElKJbeS2bv3TR49jp3d9sXaPuz59XQFPNxvRmqroqk+jHaYgQoays7mNZWC90q
c1C0KeYuKZf1MHTZkRW/r8/8/b7UMNQRa3JKvRZt9vNJIWib8Ksvf6feBZM15JCO+wkmsmhM07jm
Y8Tr4SVDb09Bhl3Fu9ucS4e1pWzgM8inywQUXIes+E1xSiPstnjTmcPKIl1lMEzQUcFtKuqAJ4xY
uMUfY8jZOnGYw305NWnXJcp+BBVvNEwniJ8P6hddPl5fHUPg6WA2WixW5TNUWpxhduKKtk+8Ed29
QK49Xf8Hg2f95xZvEhItyoAI1HBOasZrbuAewu6mtnt4lhbWU933nWVV5FTL9C8BidsuzJ0bzzk6
nq2S3WhJT4LGskCz9jBxB52G0Ny7zSpaPDMiVUnSYkiaZUE/ErhAdjWfbtLXgGG0aB6tJW2nZhUJ
AcvTnq1l/ugCuLVxrzKkOx29Bg1IXJcvxWNpN6/ZKuJ+CF48uzhMm4cVg9PoKDY+8mAWS8uSrOFR
W1e7wbkJBBn+wyA25jkY3f2gT8LlgyUOHJJWo3O4vqqGeNVxa2s6uGU6dCypre9TcC8up+Pyr8q/
9i3bOMZdrjXvnGN1/FohWd0CIsoS3o4R8fG+54rYnT4DC75fu+cy/yYnuvFfplW4/P4mdEkrptRl
uUja0as/O3xZPxIIAxyvG8s0uha9YSq9eVT4knJ9DSGhOC1bWDxDUtMxbE2VNnlIsMSO/TTRD8Q5
rsWn65M2+b4Wt7WLbJANZZ+43mtF7wMo0M/yNccr+vXxTUbRItdpcodkaJ5LCsihMzd9nOV0Uynn
H8Ywt/GaeryULK2uiIuuj8Fwu7s+6/cN/g9jWB+mPeN+jpiynmcoWUEoqPE23OR9iwc6bk0xkA+Q
AhYpx49sPXv2n1ycFqD6rk/9fYP/Qxhmj3kP/JfVJ9lcJG5+3zNn41RoGvlirDfR08g+a8cl7dEM
06G3xOl+Bw7/cH3W7yeaQIethVlt4YEKa7nYPcDtdzV/GtDbmlf3Hrlti/qHIgzhOKglIF3CAPuN
VD0ceOD/vj5/k22c/7VNmKek8NcQizqs0Rg0d7IrNtzc5ItahDJHDFlHnD5hzo73JOrxCLl5lHz/
Fgf+yf+dd2tByIt0vE9o/UgsFbnyd9aH+7pKARj5ZLXrhu8Y1lcHqFmcsgrtZX3ikSTNTpVQEbX/
hM1Z2MPupiXQsWmKMUY450PiOiNewdbMhgKG2EICGRZYB6U1lRWi+6noEz/1fjXQUYllV992EQ10
WBpYgAuadohZBWnNXR1kF+bl5qbTTaAD07wxk13oIt/0/omQn9XwxHqI5ny5zeoXe71JCtAPA80n
XhmSXBUfJbRvI+hHbumHGVLlP+A0VrEyq5shgfrnl7lmx0WtT9KantH4e1u61PFpzZLZgpflALXL
DuS6wcO0xTRsmrwWt33eebwZGFICGJ1I7z2ES3fmdgrcIXm+bnxDatBFEetgsdyC43XTkePHtL13
M/4BvEUbpjHErI5PC+ySOWjpZsk81bEYT/74WIwQXiwTTl+vf4DBRjpUre7BgbQoPGHwwYmpfQqD
OSb2wybLkiFqdaDa2Cwim+yJJU4NtYRK3lmMbFjHYHsdltbmSI5BPw3JStM4XYNoGN1kITchG8N/
6MD6sQnc5rKh9FkN1a8PAtgT4t9DpuW65U3T1+K2FPXQsyHHfQ3QjWgU9JNylNxZc3djUtMBWE0J
CmDPRmSl1N433bBbFnt/ffImt9F22zELes5XpPq+8V5Q5dmpqkfPaIjytXOT0AkWQAtfS0wgqvBK
mgjIvV5qVCRcPqtpS4rLFFzaxgvyhRXKnLOdzO7ZAuiwKL8O6ksI2oFueLxuJYPz6yAsOZesUAuu
5FXjHpTPIzFs9XUYZq/DrZpWtGgPql28X4Mg/NKb5X9p6tzfD0UWF9VsH2/7hMv/v9ldHLDq9unK
uqSpIVoR0B21N0r7JuNcXOvNyFk4kgH7bp+QYI3WcolLseX4JuNcQu7N0Gu59mvdNXaSdmXkNnf2
8jUIXx1n399Wggp0uFXRTivIhOA8akC3r0yjdd2qLZrsol1i08rlbS6Yk3BAnQuuTl69xWVssosW
tU0DaN2sPAcHNHBWlgrka0NM6r/emh89ugWKNeQGHWrFnamfvJBTQK0GVLk+snmJl/LUNjc6jha4
Dh8LXwqMj0aIe06CO7He3eTsOsxqDCpQUHAHEBzSfe1T92eTtRublWFVdZiVrAZqzxZ1kmatop7K
HR73d9dnbdhIdIQV6uxqTGecQYCixitK84A+iCKyfHrj1LVAxcPvmHYBNqoJMjMR7UJ+WFa1VVl5
X1cayuFasIIq1C5Gd2AAd/qRDdo1JQ64Ex2mzI08qk4ZGDxI+bj0ct8Hf6+bzPinl2V6kyFStbAS
Uq0DMP9VPInfXfC3CT/XpReHK4jPUWjjPHZzP1qarTKbaZm0uLadxcqZk9FEdj4uqFU02+zDmA8b
93eTg2mxjdpy7xboL05KEDQDwQP2yi0hHdPQ2ka8CDQsuwoBt8gQuhdhXKFAeH0hTENrsQwB6M5L
s9lNClBwrMx9TtEfen3o/0rT/9Y1Ax2DlfmNTRwbOVoCndNV2QHd4nHrP0zZr6Z9At/ch7R9SvnG
TcDwJTooS/kkc3Ob4gZJ/w4BQMR1vpGVDI6j47HCvnMg0uuKpAeqO1q8LIsk8viumAN7d91WhpSt
Y7KmscRTCB6dkjB8rd1TCm2zMfsqCb91LbQgp2XYy6nFTSZsi/2cV1FTAkSFx2q1oOsp/JF5n5sZ
jf0dve3coiO1PFZ6uQhybEJgGJnkRVl7i6nKtNJaIEO5cgE6HHeNEkiHKq/+5NT5eX0dTENrQYzq
LPMGbEJJLcs4yP7M2Ra62uREWgxPkk5CSdxm6mo9T/56XEYUgNLw820T1+K4mewBPUmon0hHzMfB
Y3ZSB81GtjZYRcdj4aV3yLMFSWLl5FgO9ImQLfUX09CXqtybfYDZPKQitV2U9tCKuGZrRCvRbni9
aXDt7DyCtN1ySlxg0qm682xZxPNY2DcOfgnlNzNPW7xIFC6MotZ2L5rpc19lt20lOh6rnHOPjSlS
WdCPvzwFbali2SLZNvihLqUITjEyV1aBewtce6iaOyKflOfvbnJDHZIV9ksLyTfMfEWTsktf82WL
UMyAOQh0+cTRLv0maNrxnn9uP80fih10tUFfFC0xiZ2o2PtWtPUVptOJDqxa3aFbyYj/WhNyaA/L
iZ8h9Rk5EV5eNzYVk29qAcvXqidgKOqTjqf7rFxOhbeFSzIMrcOqZuHlTnN5pfA5O9pEHaZqY481
3F90OJVHQBq9Dkhiqzs/zCz8UfnFUYztx1EWd1WVbvGlGZxUR1ax3AlBLQMn5en4aWicKHPHh0o6
++teahpeC11rzhG9I3MT2Yp4WKfdOIZgmyl/Xx/eZKXL377JDCjogYTZ9vtEiDmizXHsXsbq3hcv
fr/1pvgfHuKds5WOrvKBAB2mAB7KIu9IDsA3HtcPKgbuBoIO4d2WpozJUtpWW44tWzmKfMmSguy5
zHeck4e+ExuHhIvB3/sKbbsFWWkGWidUsUKBQgFANiCdYd85EfsuSDdSkukTtI239ESvXH9xk1aF
OLcFp6X/7ObrRpuiaXQ9jO2ShFNN3cQGeA45KvIW5wT2k/11VzKEsg60EqwrGznDU/sp3IG59OA3
tyFtAh1C1TRFawclxExq3sZUQBdqk4fcYBQdQDV7g5tPnnSTgaVxnxU7Mlh4Mt3qazUZRQvfGUe/
oWtReiPIb32oHshgH26z9+WL3oQuh0R3LomP44j9RdXBvne2aElMNrl8zJuR22EdMgni1qS3vT2f
QPlThLGFJrXrE38fQxLouKmmyqeJNT5NLI+iv/puqE7FIOOgz3dK3ZHh+zoN0fW/Mn2JFrTDwHuZ
p8pNxGDtRFE9FrjwdpmzAS4z5IT/9uQ3hvIsWQ82uqMSQPBiCR2lNKg/LIsTBzz/cv0LTH+hBe1Q
DU6tFg893e1966nIrs5O/XUctrjsDRbS0VSTFyw1eqLhRWUQQeVi39RNZGXORkYzvFjrSKrOAxHe
hOpCMpQvqnqdy0/Z8rWbwyhNrSiQv64byRBlOi+Y7/VW682Oe6nQgFm7hgbgTTLk2Aq1AG45tVlQ
wD4hoJUt9eO522pLMc1aC+CyZOnq5chqC0WTbBMsY8zD9Od1k5jWVYth7neLK1YPUAEQsXnTubZ/
zPXL9bENhwadDmxte9ZzJInEb567/I4A9NiQl6B7WsJlI3ANbq9jqKa2oOOCQkAyQu30W1mgR4Jb
k9ytSxNGeW7f6v7ajoupFxRoYJYokJHMEoST5FNZb8AoTAusxW6WLl7p11gDy5lfmeMeOSW760vw
/tD/UIC1WR543WrRpJFPZMmPZcA2TgmmkbVbbuONdFikD+Ewme9ApvibKfnt+qTf98l/OMCQa0RV
rWpIgpbjAIKC/+rGtLtJYzv0dfHFkGdWX9NlvK9agdcEVQbT0bWcbOsN+b+TzL9HQF+XXmxCvElL
9ILeyzh8yj+oHagNg0P33Yv5Xsqo24GQvML1zvmS4XALCbaNDfP9ePuHJayfhU/7GXZb6Ee1fg7S
O3c81+AdqG96JfmHFazJ68H184omLkQGHTWCbanc4kI1+ZO2BQvHsutFZixpeIYE6gCJs6U2Yhpa
C14rndM+tTFtXzW7oJz2Qbqlo/d+/vmHCmwBsLsF9RuiQEyP0+TuIVeTLCG553O+keIM0aCDrDwe
oDTFalQde7JvGYckF+9PtcU2Diem8bVADpVTArbc0QRy1BFqKQcyoKeMOBt5wmAhHWJVgXe/ztKG
JUH1KGqoZVTxzO8KQK1uShY6ykoBWe+g2GOfkKDvi3x+QgFiz9JlA1Hx/sHkHwIw4to+a4OGJl31
R4x3LThIuHzJvQPJXhx5W1wFF8d9cz5ER7oC6Mdyk5x6aJdFEcu/DeHm62CrQRAFJrCWJngki7NU
7AmopK9b3hBWOshKUK/wMtCPJIjWqGBT5LY/bhtZC1hvLtYe/ec0ydohmgKot5RbFy2Tt2t7LaCi
ogwCHKZUIX+G1pPjiDzyg42FNIyug6v8VblQyEYszehPJkCKT10HDq1ho7ZgcEYdWIVzzkzmoJsT
J/wykiKSgbob+4/W8lqU091kb5j/fUJA8IpdNpg3/sihvOdXsp+ToFAxbVRciPIwtU1sq6Twp+jS
edVOzs5eSDS1d03w6fq6m8ynH6JxgZnmLlWnwAJnC6RHvtWUNq9uhzbT6//wrs/6vn4DaLwWBazR
co/exPZV8zMgxS1pFCNrcx/WjmUXPZMz6H3CfV4DTG03YfDkeei/vT75d82Dv7j8/mZZKPFqYOva
9NzL+k6ECUdKtdwtjIhpdC0J+egKUblXWOd5oHvWoprOyG/lTl9vm7z7v5O3RbVCPkak59EZotou
opWKg7XOtyQj2EY7PthhOlAeutY5B2dOZLH6WwVw2m1T19JRs/Rlb4k0e7DWMc6yP33W/F5UuWEY
k0tqGamZ/AUl4dk6F2EJzcKqcMbPxdKojZzx/rKCRet/7c5EwyRD6fGMp0vUI1vvuZqLOnar7uW6
dd6fv6ezAftEdi4BXeN5qp37qsp/WUG+1fbw7uEBfbtaIqorGq6lS9Mzl81nxfmdWshd668/cac5
3DZ9LW6F6AYWhtQ6O6k4plI9qbTbGPrdAhZmr8Xr6DpzM8o0PbtWuaOWldSTGzvueJDuQ+CoZ957
LxwMf9c/xLTQl/V5kx3Qvli1Kq/TM03HQ0XKu7I8dN5Wdd40uha+1eKLYhZ1/rC044vN3Rcf9/p6
TTdOiabhtfCdiDtb+ais8zDNL9RisSezb3MabGQH0/BaBHtNKjOO2Z5FBm7L9a89dY+9M2+s88VV
/rnvYZ21CJYQMxWEIMSKGYC3hXX3Vi0ec296Qt/thoEM/6HfApg9uG4D0cQzIEzWpQN2iEByX+4X
CvYluN7G1dsQzHq7RevOoT0FnntUOeje6ua7zMpf1/3T9AVaLFvOUqwWWekRtFSUPNDKivJFRctU
bSyy6Q8uv78JgKmbhmkF8eTRae0yXoEGOajWp7E9B0B7LcMt1Rrf0zsvINHuCLHO9NhaKvbs6cEb
tgAmF1O840j6PWB0QvDzL9I6C7H8KUmV5D2/hxzzz3508eq2Be4zLbIWy43tufkI9MYxE9WdFa57
kT9fX2NDnOlXAkKxuTvzRI8epJXyxorzOQBCfAs+bxpeC+P8gggp65IeS4oiR6WOhWr2xN+imzQN
r8XxRGawmliCHtcx3S2c7Fd371Y/rpvGYHT9alDi+FOxtqJHCN/tZPYHtNK76yO/eyvwPf1WgE7e
al2XFakB8EN4u30IfHkvOTChMoyDinypxHC4/l+mr9CCuE5JXaQMC2w3a9RwtDXxreceg/X11ovA
+v/wxUHlNJIuljL4LsJww0qmmV/+9k12GB2Qa6SixDErm4c7p6rn0xze9PCIJbj86ZvBBfpUCxEg
J4x+KKM+W+fIzflGq5dpfbVw9YWfUmVhbySj2Of50Vm/QrMrqqY1nvJIkZfrS2tIProwO7VBLpT1
2OFT8uRX6lszFXzXLi5AQFV3YJ2/VbM3rYQWxTMgh5mT4cBbhdCTWcLV3vOMbUE0TW6kBbGTO5ZT
ZHZ6Xrxa7gEXf67GYt2V7pZotGH6egNGOdrM8xycJRhbnwsG2RFuf7xpCfQGDK+Ty+jIPHsgYc4O
tVU/QcnAjSAVJGOvD7wnJtXGrcNgJp3+Vga98DpeYRFmWUUrA5BMTM6rAxKUm26rnk5/izfhvhjr
NnsIVZFFTP2187WIZt/d2O5NX6AFNC9Ib49ZnT04jWsdeAY5DLcBqaZXkHXjEwwhoXdkrNJSol2m
7KGpVRkJtFTlAPJnjJ2yLj/k+RbdpelTtAi3y6lOsw7/I5V7BLXYbiqbJ4feUpRCr6Z2th7w+tyP
a5E9LIJ8qcEPFoQkrsRWN49p8lo499RlQ8tr62x7RRCpMBdHe3T/BNS5Ce6CD9BCmloqg9ISzFNK
8kT83+B3+kqnLRY6wyLrDRoy5zPPwX37ACjxqQOLjSUu7R/DXZ+GP1DC2fAlQ9rQmzV8VSu7nxt6
7HyJhqc5tp2bSuC+pzdruJYo6WR3WGCLfwhUf0hz98jU+ul6VjKcq3U6XNAEj7jiI9BGFDULGdXj
fbZ6+zS8SQwM89cimbSySyvpIlNU6PGmdemA/ao+5e0WJsuwg+qUuAF0tcla447PZ7prmdrTLHiu
ZXDf0exgl/IwqJtIWvEtWijXoQOukMHDMWOu9yzoToAXbiQ80zpoccy6qkRHOUOlgrsHaFffEwrd
NN4c6m7cON4ZYplpsZz2knautOnRrwHxcFy0jfp1N+99Mt5WxARo+3+PSqRda6dZXQpmw7GJ1Sq9
nSfHr2NmbWVtw0foPRqTDxJBThg91k36TVE/jWzprFGdF39vCgi9LaPB1SB0LgsRtjiC9bGsz66D
l9xy483JkCr05gyqhrwYcc0/u3wAZwDn1qHL3Gx3ffam0S/u9easWhV2OlkzjpPWmr7ks/MEidaN
HGeyvBbIBeNFqkLsNB0vCpglZzEp2mXnpOFWKBuCQO/BmKU/Q5LKts4NW6qdVQUnf1FQpxLsyDt+
S4+t7+nC7SxswNO9IF+sYKbPMj/uiH+8zfpaEC8c1XUvIyh0qRbNjPZ9f1O7BCatxe6YBhZKmZg0
9azPDmnobqTWVmOzaWW1qHVL2eWZ5fn32CtfprT/0fhZNMj2tpqK3o3RtRn0YIidPfhr/dF1p9+z
IB+vG9zgMDo7LkS1raotEKxoRYpp0d9xAUrItHkJB2sjHxiMo3PkjgUVQC5j9mxGQH3IXEgZpH+u
T980thatxcrRg5EiF3hOznZF20FWbuSPZCnY/vo/GPKB3pnR8qzwwxXlA6fMw0M4p+GDR4NxC75g
Gv7y+5t0YzX+MGcSzwMkQ+1y+Mzn8udtE9e2Wreep64qUC0joxuCLECMT0XueLvbRtcCtYE+nZwG
hJMlGEn6lIs7i9a4d18f3vA2oLdjeHPmr7Lm7rHqeWzTOcpGiEBC/D2v7kq1RCH/xe2b2uJ9T2e8
zdJZdIXCnymAdcU0f239ZqMubVhevTGDzI5cPavKoNU13BcKJG/VuLECBtfXOzMGsQrKBjxIBp44
Cv/jzOcv7bClrW2a+OU68MYvxVKv8zhwVM3c4TkLCn4Ia/fGkpyu144H5mwNeOYcmS1+A0uzCwa5
C6T9qQvTyAHTW2o7G4cFk5Uuv7/5Do4+7b4aaX/GPQ9I/U+SB1G9RRlvMtLl9zeDpzBJ4+fUPbph
wP+WLOu7yHPVVu/N+01JvqcLuI8ql2iQ8/ozzcfd6rK46tpDZj0S5xXoiWc7h5K7RAEERQnqbuw1
hg1Bl3CvZ9GCJSUH254osx8zzif3o7vQyMrL31B7vak5H5+mbccrtdDgLBv/Ph/W9YiS14UQ15+z
P9fzh2lltA05HZaw92ng36+B5T1WpFL3eBt1Xq6PbrCR3qNRpZQt1hK4R2vNXvjw2S+DvS/Gc7bJ
XfB+J7Xv6b0azKnBSAvA63mk6AWs55jPH2dgMptXB0JSI8rLnvWzTn9f/yCDufT2jdDrlq4pOnpe
RHOo1uqZD91GBjTUD3T226INhSsni55b++yAI6V0Afvk6BGhO7U0h+vzN9xgdQLcMhsn3xL4k9Lq
75mDd/w+WusJBNSveOtya7qRTUz/owV8S1GFSpWkZzrSnXS+B8u6t6COxdQU0b6Ou3rZXf8i04po
u3chBoC6fELP9WL5EXf7NqLZVjecYXfVWXEDuSriLjY9N/K7D/UtRdU+qNw4txQOIY+r8xryYX/9
Q0yxogV6UNht305QdFAMSDJAKxqoSnZtwm82lRbraL/KQjahpgPFhH039V1MXP+m7gLf0xs7BGiV
Ga7k7BxY5fPUDxNKtEDoXLeNwZ30tg5a21yo3mfnEJQ2I23iagx+50pBb+pPloESrN5iwjC4kw7s
askEUcNhpWfVcxHVEM+Ka8W3iham77is/Zt9kBIrAA+sT89ENrvKO7j5t9azDyP76mZPU7X1MGtw
JR3gFaoaytdO4R7RygkpcOfQ1uDUaaq7lm6B0w3HBVsLcJKxltAsdY62a0dZ/wp5gnh1flxfbtMi
aDENSXY+gBMZodAXe17JLJqKLWEF09jaeVxVjWcHNsKMOpWMIRM3HrPe8uLrMzeZRQvi3GVLjY3I
Pcrqr5Cf8T4VZeuv62ObZq6FrzuxqQFzh3sM6bIjvojQwXN3fej3HQY4pf/1SwniH6AZLecomvAw
oiOrk+KJZeSAu8vh+l8YNmqm47vaQJXNNGFRLfLbtV/E2EVBsEvzX2VZnprlpS7QcBxs4XNNX6Qd
y/s0bVvHC52jGsaXUcpTxYtPLX922Fb/6ftLzfT2DzmNeSAsRACQTFncNM23QPgkWpbu74bFLk7z
L4yD6bivypuph1YG70wvnEzLj4rcd3YQD1YOdUYedc23cv2cy+cw3er8eN/FmE60m7YMz/2lx85i
BvuWD+X5/f9x9mXNcfNKln+l43vnbYAkQHKib0cMyVpUWix5t18YXgluILgvv35O+d6Z1gcJxYl6
s2ULJBPITCBx8hxWyutSBNPF4Du3hrpQEbC7IXcjma/7Zr2Ku9tjgebVRTKO7tTOzsFzBQ9dWf8a
OUAMlyfCZBXNqcusXsng4kqtTZ3x1lr5WUIRJA6XRzetVM2ta2bVFGgphAz5c3SjQmRRAiHjhm4E
U8P4OuJrTqqASM9xDiOJbasL+ymeBBputggJDNbRoV7LlA5NV1C8fzDFgTPsMvL9smVMI2s+rGaQ
lEwZLEO6bJ85y4OgW1A7g/Pq3R5czWVQph0OpH0d22PynqBphdvjlTY/P/ZZnicKdbW1QQdei04h
KiZQVeMkmjthwq+DjzEd4zWki536feDdDosVvLGFZcuQgWj643W2d/7+BbhIaxflwfaoluz7ftj3
1tYNpmlBar7quYXbtBZ8Ne9XEkG9NfZy8dny+DHlV3F3eczXXLZI/SqrCSYggGTSkNrRWEwb/mpa
Opq/QtvQHVSJEnbO1zedD1ddpfPFmfmXqyyvA7w4aYi9NqiV9CrkOagn1da20OBPLwBeI7GSwWMw
ChCHtPRuWOntrntpzVXrdZqHAnhASA/ckyI7sIkcL49sMLcO55KyWpucYiYrUNNRUNMNfL1J6ZYE
qckmmqemA7MHbEucg52Jz8QCg7GzSRJrGvv882dRoIcmQzH0tXPAKtkFCdh4cCN92SqmoTX3LOU4
QmELQ1fNx3TtYqgpx9eNrHlnx0ub10Qi6NrW+y6TAk0WW7hL01trXrkmRZJ6FqLu2gYxOvqOnbuV
RU1Da17picJfVohAHxq3beOpIU0MKPXhsk1eJ1jymI7VUkU2tH0P1LQK3GxdjqMTKJmGsz+ce6ba
bISCk1gqixzdgizFd760M4XaylLy6mEIwNgTV6OyQDrvq2pORFgqsZbvcmCMunYDnmOwgA768v0+
yxKekV/e5Dg8WhgK9DEZnGSLMszgiTrUq+wrKLL7WfZ7LYp8+ci8xbZjqZSQH8HGx65D6QAD93ev
gWocGzuPid9LUHfgPZunD1UKNGSK1uqfl+fTZCrN6ZOZop+iK7zfLZFiX1hze29Xdru7bvTzU5+5
PcshVs2s1vsNuAhKCH3FdkPfLRvx0PTumufbBFx2UzADClc4hf2YF2it2lW4gbiuA4rpMC+a08HH
JSQewNEvv5PldOykGOPrjKOFAIV2TCUCUaeh3TnZKSiG9l1dWMn+8vB/CpmvnJleYLzsErwNs61S
NGN+Y9lbNU9RAz0AWsqvAlrKoUiG9xzKaHX/GRXKMLBYHHTM3rEUIc/bomQzzJIOBvNUc8aYu4gR
Ki3jQclY0i2A8+tFSaYjwOy67t1gApAKDdyfFnRT2mjFpU66V9MQJsH3NBO7hlyli+IxHRQ22QKX
AiM2y2EpqohVc+wVW2MbIoqOCFuywSkzpK80tNpjTr2QQXjW29jBGraZOhoMt9FDEowWBs/8d577
xqmyEFBCoIQvLzXTFJ9//szNm5ZAMYolGJ+RNbIm8IVucgWet02vrGId/VV2JClWLylE6I9DmM0f
spkcuvZzWtehl2ypLJq+QEv1y1xKarnnp4i++uAm+aNDt/q8TItU83OH1Kg5NiXuudvg5JdAMjg7
jz9Jp4oSVH7oL2ZtFS1Mj9JSv5WNDnpxEaNw/iHh3LEwaGnEhp+Vm4SAooWzuJ/6LXZ1w9ToqDC7
BsuB5GUqwkRStP5WoS+Kvccf86Ta2xDxuLy6TOUyHRy2UsJKaNXk91aZHUrXitrADj173uX2zsdC
k0TJcHaHWwni68vPfL06zXS82Jq2iSCpnd/7eXcvy2UnrORHzTmAvm5UT9n7NNvq/zB+npblS8jG
kTNRnwgdwkEEZe1z59Fv3bArrFBStq8pjWbc11K5BUp8nRjQY66W9vu+IxAhLPHMsX5S7bx3wO4/
WA9ew/cVBMZdqcKA3SZBEPXqY8eccMqHjS2kadlo0YJM7sRn311wtdNR/rEnlRNnQdvv2m5c5rC3
cdtn18O0sUswRFYdeZZ1a8YgdYnH8XX8bJMEukrsvayCjctv0+dooQPsB27nTQnGFyW4WMFfXHXp
wfbnXQX85ZDPGwg603O0MGKpXuY+hQZA6K/dQznP0EHud1Pgf7Vwo8j8rVBoeo4WQwoxgzeZOnjO
soz3DHehasnum4Tcg5soTElwuOxihufoALUSkgy1VY14TsuU+KpyCD7S0hIPCy3KmHcFf7BdsiXj
Ynra2dGfpShlgQVzbM5flbYVJHqhy9Y5x4D7JzkDbiqy95e/ypBIdOBaOcila5vz4rZpxQ7TCqSp
p+RGQcSQyHV59yVAwuiCCpLloCjGrtQKjqPdxsJifVjjQvbyNxiyiA5fy6bElc2QtYjrNS7NBtxO
VEu41jICNilu12Yn1ifLTzdirclkWjxInAwsA3mt7pcvc4pFF1/+CtOw2unAma0SAC0M6+2WL/51
LThM5xcOsDaLIbGA5QNGq4f2QPZV1FA/XetNQg1TQtCBbCPBLFuLS94SPn4NZi/ugiYe07Muvci+
iy67JZ3Y+UQefJa3V5pLc/sJrGbOOlDytl0nJ04b/pH6tdgY/NUYDPYTLd1UaEarqwG8NlUWRJ0A
nR82P+6abaygV90Cw5+XwDPnJmtTsslPyLFryvuC+ZG90DtRZLuZbl3ymh6hrSav5w3CB4jqvVRF
Qd3urDx7ZCUPc3/6eHnBvhqi8BVaIgk4OFCnGvoNVXcX2DvPrcKiuUknqFcXG4YyPULLIUvn46C8
4Cscd4oGTsOm8Q+ygVJIloUQpX+8/CWvuh6+RFtLVlLVFHsxfEkw7cigvrb++nR5aMM86OUnOTq1
sn3wTdqCHnhhRwFpaCgKN67s8tPlZxhWq14+Sude0TVHBWtwrEMK6kO0i0JMQ+4vD/9qeA3Q2vr3
1brWlZ2gdRZycbN3KKUTldUdOkOjUoi3jv3UZF+ot9XHZJgJvYLEgeO1cmb3p7QF5VA9fkrdq7DC
+AzNp4dFzTN6NvpT7+FeQQ07b7kqFmFozZ/tzC96XLj0J0FELKv01hvHjV2UySCaHydjBlbOmUGt
bA4+DLTpw6lkW9wqBvfS60XdLNZ/aZXN9E5WYyjOmxv3M61vJ/Lz8uIxvb/mwUPNbT40MzuVLkoF
Pj32vbOxUTYNrXkt9TvLEYkDryUkFtLZJZvQRINH6TWgdljs3hvP9CZO80Cy4lGN/DC27QbEzjS8
trkDgeIoapp1t569xiq9Wz0VesP3yxY3Da65azmulAFGTo5V60UB7yN0Wb1xhLzO6nrhB9VRtgyz
JKcGJMZq6ENOrroICFCw+nugaemYKIvP3Sn1fB6mDMxQVDkbQdIQiPUGQGh9zBlf5/5U1D+z+lve
fbfmqNqa0fPMvaj64NU1N/Wb1imt4k/cyo6luJPOEMnxwwICKjFHtXWdaJbHtJzrrPOUQJUVZJP1
0H2zu9yvo8yFnPtGwjUsHh2N7a1FJht2lmteHmj3znU+5luS8wZ31UHXZQ1ULHga7VM5eTc1qiL2
db1DsL4WZNYqd5ZWQJivr8WxhmZVCJ68LbVUw3u/6FbM8rlIW4SZCUrkluwfsnaLR8CQWfWCVOV2
SZHRpDtNIxa86MjJdtH9OoyHpp73aHNLI5t3kM3egkgalqlemSq8ts59Vna35cAeaJLu5oYdnHHd
yVm9dd3sLcCr8eUwZDCbXpFKRckHmip68qr3OURgabGFtjV9xNnDn+2eMzK6pVpLeirocFMF79hw
OzVf+wT3TFUeF3Qj8xpcQS850cwmwazwAbw62fRnM+xQUrtsm9dPTIGntzCWCe4YMiYpNgw9DqdF
xNqDnfz0BYkL+SXtPpfZu6H7fflpppnQYlM+IGT0eYeHsV9gD4wQwaPLI5tMpEUjYbUBRR8RhB/Z
r4FYkZVGKdu6KzG9tubUdt4B4Rlg55PKPhy5sxvsrQqtaWht52CjWui7fktBn9hFAUt3Gfc2Aqhh
aL1KZFE+9nOPaAHm8SmqgnQMLak29g2mwc8e8WzlFySH1OPgYnBA5Ve0RIHkdmOTbxpa2zWQoEiG
Jg+gfknugQuLBITcr1okeg2oBs0m5ZWycZb+1Ky7usM+c9qoZRoWoF75EbUN43rSPg08XALcItRR
QDc2DKaxz5Z6Zmy/AsU/6MrISfSHZIit7DhPu+tMonmkNZb1yjlMcr4CTO0sTJaHMt9YJIbwqFd8
rAbXzF0FvwEbXZJ+VjXwWfuzynQ+fuXTz+u+QHPOlHmwupPSUzC+A831IPfdVXXWwNM7FYVKEj8L
qAuqxOY2aX8W6eks9VoMYqe2+CwMq/1FyyKkJ13lrOxEeb/rSPVlacaNZWPYZ+oti3Xez2PXwkfl
9C6bj2vRhWBg7LY2mqY31/zUQiszwN0wfLvsy+bgFPHlCTWNqyXVks2N63YENYTBy8MeW5PQ9oJ3
lwc3uJJ9/vkzV1JtW9lWJShOau97APq8d166kYJM733++bOhbVZbInAxdGcNces6O7e5iqQq8PT2
vbSwSBe4yG5yvpXswPvjZWucp+qVs4KtZ5+cEK58vHJRPzj+IXHfhayFKO24VaA2LEG9dS9VdQ8y
aDxgYSpM5/czQvpw47PD5fc3Da9lId64SEHuiI1RsuvonjR+2Oa3QbHFV/6nResVA+mdelAnCtay
w0nBuh337Y3cj8flETLzuz5Shy01PMOa1Hv2WOF1U0kxu5R/cNWtT4Hs2irlG79AW/CAkJUZHfAF
xcf+zt2lJ/8O2qfFDY3qeDmCz+vyTBhW0h/M27PFn4Ixvh7tajwVRB5Hy4scBszBVKuD8qabJtsq
h5ueo+WrNZhaImg5nrIzGsCO0uxjkuK+90xw/vnyp5imQ9tKJh1dvd7DmiWruF+gZya7DK1ifMNS
pjWr5SvosFVVhTk5WdWbpf1oTy1g9Hf++PHy2xui0J99/rOJyKvBKhoo+qEUXjygaz3yN3tVDEPr
zXl48TxzSMWh9plF44SmQt/ZX/XWemueBb0xXjgLOXk45rufWX6dNfRGvInLuc8rnGZr/7bz5j1d
1UboNEyjzrBeWSNnSSrHk9u9bZZTSn/bKu7c63aTeu8dGbinrGXgJ089tdNjqX509PtlU5tOfHrT
XclSe5RDd97yFaEMDsy/nxAPrC8eNpbZtN54400uflx+mqGu8EJ1ySJtUJOVHIHZiav0s8w4+A3k
jlMbWV2ElvVL0GUjuZsWqOa5Q5Vb0LtdyanlPzwH+iFq2HBa08ia0zqFU5IA1yenPIeYa8imjXZt
07haAm6WqmE97mJOvA+60M3cXdcMHy6b/vVQ+YJrvVF9mUxzQwDasMPRigN56nISUrVft+5jXneC
F2zrxTRRSNk0CDaQfkB5d/mu+r3db5Q9XjfOC751VpZWNjk5dvZV1M37rts4lpjGPX/NsxCZjLSd
uIDrEjDrTtMY9VvCpKaRtWTr+T5p/TRA6pAgpG3JXs5lfN1snh/57KWdpg9ASgRj8PxT4T5WfAm9
IhzWuN+kQn098XG9sy5NwFaKbD1CIc3be1nzGMz1IbGKrb5l0/iae1Jr9B0iYXepbojfh9KLfFCU
X7aPaSlqHooyCgF+vKCnfkDD8nthv/em+3Sr79Q0sZqfTo4ay66ax1PfJLdqCW5kudUX+HqE5Hpn
XTfLpB9SZNVUPgQ97pUh4xm46U5NyR7kgKJeYkulGxtmw3fobXazazM5otn61Ezf16F663ZyY9dk
GvkchZ6tT3u0ikTi2HbKZ/9hKpolqtPiuiMh1xvtaik5klU1H2vL2w1y/hVM3dvL6+b1rgygljSf
pQVaooMaClP5XfYNVIYHEbfH6XF9GmJxbO+TXfHp8pMMK1TvtWtaF+3MM2yftPugv+fQtgJoduAb
WwbTBGg7YyaCemgsxB42B7dNmdwCb7aRVw2OqxOpg2O7cvoRb+6tj8z7sqD8kV8X4/UWuwq0yGwC
UvmUKydK3PGHS5yPl+39OlITM6s5bS7WZBTgPTrxe/8pPXYHa5ccu8+43jgW+yCuN3aCBsPrrXYt
MMoFx33yyXI96H6xXX4dOjx4QaZOVntUrQzI0V+/FYp9dSq+FYwN20CuyyrlLAclQg02sbXqQAH/
2eqTGwV0e+64IaUsHGjoqzkcxPfL02FYRHoLHqVNnri9Gk+TG9wEYnisOnFb5Hx3eXj/1VIG13FS
fpErH9oH9KSc4a5qf1YANifeN7amJ1eEXbCxd/hzKH9ZEXhBru5P4OxhDtyMj2XogKjaz2mk2A81
oe7rz3sBngkHfRMqv1HZuzYBsL8uwoqjA246ZpsKKIZg4mneLkpCEvRL85PwP/Tiy+BBQ+o0jk+X
jWla0lqmJslMvLXpxxMDe3XJUG8O2sfrhtbyNHraLPDdoro3rjZUGSaVhGrOP1w3uObxaOFN0MFH
UG5SP9LSC6em3theGFavDp7yceuKSjBWL133/fSDZVE6/7j80q93GwVcB03lqnVonbXDrX0vb3j0
tbvHNVA07av3p4ciTuOtLZLpG7QUfcbw0q7ETiNo70u7Crt1v1bXDn5eqM/y/9QC34EqPD3Z+TEb
YqAIx/HmsoEMq1GHS6217we+hVvDYLgl1lcX6L7LAxuKY1xHSxVLPuUyX1Cy3dE9j/J9/709roch
5ntyXK+7m+Rc89VgyFYoeieoOcuT16eh4O8I3/BUQxzQcVO9v7jtXDiIqrx8P/fLL1tNkOABQ2SU
q2qr6mZaOZrT5r0jpd8hHiRLHU6Tt6dtFmYd3Zhg0/Ca20JWIK2gltPcBuidsJ0vILoPq3Kricgw
uo6gymvknbKHezH1vklvlMxCab29vIIMS1PvouOymNyWYPsC/FeYe+J9u25tTE1Da95an1lugQUd
TzPLQndluJnb4qQ2Da35qtuI1VUJclgBGc6Egu0unaPrDHKehGdhANGF2TYAvydSpbGb7O32qmb1
gOuoqRWsdo6ckfHsvoxUSaNi3WonNewddMhUOttLVnDs4OrJjpfyXZWn6H2E8ClDr4P/Iy+valXE
N2h51UVTPI6SKFBVI4hCvM9j/aOstwBThoOkDj2yaTP1vO3n41BPEG0o1a9qLOJi6T8uSloxVEzH
qE1Qbs7K624YX9Cnu30AGQ0Q5Z2YvFfdg0OOtnNk/XUnGh2TFDR+36gFcdPpnAgJ4JA29sae3RAT
dPRR64oWhCr1eGrA2ZBkoVPcuOm0kVbOHvrKFlHHG3lJli1oByCn0bfRJ5PEvPqqnD6eExLNQbph
HdMnaE5MmV2ggRfWYQAF0H267Lm/v+zEpqE1J+ZeORbj2gy3XvVmtaMmfbtJbWYIPTrcyGusyhlR
qzk5yt5Bn3FftVsQYtPQWprt3IZXQc4hiWIfBvpOqg/XWUNzWqmGRnoC0+nRO7t5S0dcSjdbahOm
l9Yy6zRDbmVe1+bWh/qchfDjD1utHaZZ1LJqUPb+bDfCPrnBg5s9FvmddR2ClevQIjdP55YVNj9N
5e8SF939l3F9o4rragI6STq6EUrKCE6mQ35fzfZRuWxjo2EIkXqLGfFmVQ7nM+io5G2h5pvaCnYc
XdFBoMAhNMbgL97n/ZYGoGFydbwRCMErIOYLekzgppCi23NxZSFPhxt1aEUuhqVH3YTdTUkZpfIq
5c6AO+ePeZbBu8r2S8ax13OX7Lj41XFy3F2fzIervMnRvLRo7QHEbZhc1GmX4SmfY8m3up3PHvlK
4NXxRqIS9gThcqz4+2GXHukRbeJ31d0SV7HcvK03TarmseDuTSqG7eotmAxCtyt3Fak3Nk+GzbyO
N5rS8t+7yT54U0w3c4/OIuepwlHtsu0Nr65jjUZ7IcmkcEYT2OZYN8NWBcwQaXSgUYG2O8lHbzwp
CsYM91uK3vyg+3rdS2v7YEfYvjslmNSmfMfI06b2uskYWv5cGpmJZkV4HJoywq08QNVbKr6GMKOD
jDoJmPYyY2hyyrAK0wM7QJ786O+us4jmoVC1tFzRMKCBCr6jxSfGxHWJX8fcF7NKWpUNuAHq3V2A
zs+RjPcJUxvDm+yiZdK2LECCGMD3nRy8kF4VkvoByOZzp3dkozmhmn4uzpXLRnNT3/FJ5vmYg4rg
ct4Og2brOG+q1+ioqX4NGlH3w3AbHBkN6d6BzsBexvk+iOb8uP6GrHKoIrERMA3rVIdQtV2+9nSi
zS13xwhkOru84xuJ1uC3Out5KuuR1h6SiO0/yGAv5q/leN3uVAdO2Y01jmWLc+Ck2q+LvbwbCCA6
pP92lQvokKm0n5gQSzaehPW9mOs4VdZGDDZs3v9M+rP0N4ypcOYSW4SWDofuzObmPAZpfx9A6JVw
tlEFNVlec2G+BgWdemyDk/GbSlnI5O8WNffrjKOl2ABaHjVvyHgaKvTnB+VegVjsuqE1D87qpVPl
2auKurxtKK7KxLIRHEzrXHPYAUwkNJv89ZRO2Z7kfowuxo1tn+mOTwdFEbC7ZAnFa08R9nhxGecx
88J6Ct1wituwjeS9tYWJMF076TApK1Wl3REkLNUlB6c58OZzU35a3ZuSvC/AULx+Tvr3pfXW9t94
7pb+pMF6OoAqX+q8gqIFyq/n5op7O79uVnQAVWKzqVEgCjyhEfGhG4db37c2fNjgAzqCqu7KnBQC
aWyt3/uMhbV1cvMvl9epaezzz595sSeXAld/OTb6Yg0ZoEAgbYlwONwoH5guz3QMlZMH0xAkHDDE
HIypNpkea8e5OWtysjmNffgbyHY+jEU9h8reUl03zbHm10wNddl6HtKnJ8FHVPR9SKutWwjT4Jpn
W+5i9WORwbPFPaMfKvfD5Zkw1NaI5tZT2uPS0sa4jUAjZdqEc91EVsmjIp92VXMvFm9jqZrmXDvv
tuCncUHAM6K0YL3hVhuCkPONnTYbw/NXDxcv2M1VI+2GcXhCMH9KxM+g/tjI+/Q6rNMLXvOqq2QT
NEhoiQrSEOqQH+10Sy7t9ZTGAm0Hbaeox3IbBXAHlG7yZnQy3El+AVvXTl1FYxa8oDGHnvjaokcQ
4ceW8bqAUqV+urx+Xp/VF/Tlo5s0FZb7cJvVt8O4s6avRXpVkHjBUx7UmQoIw4KRif/QKnVIGX+U
xRYk+nWPekFUHlC7ztcF7oo7gTYq57YKGV03zroms2ju6vrML0uZA5je33BoTGT9zXJlqZ0Fus/a
NcmC0cPupP/e9R1Y0MjG7sqQHFmgOandTdD87TCdyyk52LscN5Bherfs27DGCSmJ1p9XLRsdVVX7
wOdS5zy32TdIe4ZKfJbL58tjGyZWB1H1rhyCSQXriQsQobsy9jdLx4Zp9TVXnUc6qtnn5DRzHjYu
qC0JOufrraqRafhzbHuWFpWlWC4STCwfC9ArZPFkfQfVbXzZLoYIqSOplnnoBpGcXx6VtLr4mfHg
YcjBtTy2h8tPeP0A+YKunCrudFWLixqSTYcZtzNgLKBOFjFWHCuxc7w58sUWA6vpc7R026GbZPDB
Xn4Sw4HWp5mke7kcOrR/Xv4Y0zLSXHju7CnxfcQH5YRyOZZbZwvTuJr3OtIuB5HjvZHSUY1RqPOo
Dfubhta8lzutTduiaW4XMCtZB4vurzKFDqGyJ4cVkroDGpzBbq/EzhrKjb2/YcnrdOUpyBZy1rrz
sV+Td2lfhRXup0aypRBisMgLFBXNBxsSsChnWt9Tv4ncbGvnbXpxzVf7jNlzO/rDyU2flPzZucd1
uG7l6VgpVkBAyxEtptGvwPvqHsauunImz3Z6FmH6dRxYR2CPttznaudtlUZN1tCccQJv9Ai5L1xZ
E2+nxlsQFkc4P4eX158BCMJ0AimS94ni7nkagxAOcxB7tqNPqErt+yjbJxvZzxBRPM0zKyAFfYlm
/hN3gWi3fqXFCP7lmCVvL3/GOUu8rH8znTzKSXvXGV2Keg7b2yIPbetm8t84TZT66cbSMVlKB0K1
lkWWBuJ+p3HvnopjsasO7k37291X+3S/buzMDF6lI6JAfB2UtkO62yLpP1KAc8PBnraQj4alpJNI
1cU0ev3oAUycDTgnsA/OMER1QTd2ZqZ31/x2aMBcYvfKO9H+aaTIGTTbCGV/CoyvzK8OhOpQ0WQV
r0f0IvKnde9Gy728W3ZuxE88qg88XvZFBnhR6ETr1+XTdf2JTEdJKdfOmgQgnVs//zRme37uO5g3
rGWaDM2vm0yCkhNwwBNvy7CYvvRDFWbrj6v8QQdHOdCO8yaKZZSXJCwbHo+SR7LPDzP/1NfBhteZ
PkHz6rzPa772mBVODlBJC8gBBazrPkDLtz6sDukKBIw8OSkSr+PH0roTJOo2IXCGkKSDo9wJBXk6
5P3tnC4Pisk7vxVgt+5vWHMdTdMLpvGZdOUsoGB+JH72o+fTHC7jdZdDL3jFcWxOajAWdreWmvdQ
0TwouYU3Mkyrzi7l56loO9ALn/JaQe6oOHFPfIQs6/vLU2sa/vzzZ4kyKwR4Pxhidb6onWQVGH05
Sp5b0jWm4bU8PNadvSxDQE5F0ceZt0S8mI8lVHKue3vNbUlfV9Duw6120aMRKSimIZSqaHZzXm3V
WwxFW6aDpZgFxPvAAeZVFEx2EQid43TXHqvPxR2OLOcrlmuhsUzHTjXQ7E7yGubKg3tgBGn3Ni92
l01l8jDNhwkHsW1R0wHl4JLuhroisUcbEQaJRMpsi626s+FspKOlhgDfwEqfHJ30bdKCpcL9VCVf
W4+A1uM7KT9bXbexjTHNjI6eEk0CU3Wo6dkgte3b+0pk8JB3ZD7Oowth8jWcV4kb4Dx0+zms+9+e
92nNHi/b07DJ0dFVIymhEJ9yuDxxP0xOcDNT8kgDcJnn1c04bDHAmcyppXFRy3byJjacAntAZqLB
ZzKkB4Etg1+KGxR3PvSFs7PGZWOZGLYNLzieQOU7VTnrcKtCQlYWcd2If83Xf/6Y/1f6q3781w6h
++//wt9/1Gpps1T02l//+436Jd/17a9f/f039V/nX/1///Xvv/jf99mPtu7q373+v/72Sxj/38+P
v/Xf/vaXneyzfnkafrXL21/dUPZ/HoA3Pf/P/99//I9ff0Z5v6hf//zrRz3I/jxamtXyr3//083P
f/6F8POfz0f/9z89fKvwW//7dyq+SWh9ftN/59e3rv/nX577D9/3HUZdl7g2+oRQup5+nf+Fk38w
Ch1A0NghGHPnDGyQddsLPNH/hxuAPZ94NrGp65+BbF0NtcZ//mUH/3BQhQ8C6tkgjeGAuPzfd/vb
HP3PnP2HHKrHOpN998+/2B/Azf/s9tBUa0P01icYzqG2R/Udd87IQjpuJTvZopIYVbMDbfWyJoXc
CTZaGaLusK5TeRDThO7nHwr03GA2SmrqJz8q5gHaZDeNUu9z3B+UX3AzKBZYfU2bqJQgrAzbdgap
96LQVHec0yJHQ2wNfe0J5NhQLQ6twKrn34Gfc/62HRMmHgOHcYCofVSSvkKsnPG3nCRotbACSasd
KJhrGZYODvSnxXL97g10dv2QVPR3MKygM8YD3bDwgq79sI6VsG5E641+SFfQbO2GyZIEEhugAo8T
iEsEYcYgAwE1w3YNTnJx1/WNtHAl9cmZ0Sb5DSqv6PGCelo6zPdel03zqVRWVUZt6bvyoQBjfv4I
ohACOl3Lq9VTie6dJRRuPeHPlVjFSQmaVTEQA1O7Ly17CHZQ5EhRUyV+lyI3tx1SnD2mkZOn1XSo
hKtY7NCi9Z88klH7fhIijUqXCCvmUqTFl5zXSX+ox9mqfq3O2md3idvx7A2v/GqNF2+a070/+ZK/
GfG7+bvRF2yIfVi02IuBV3MoxuxM9NYyGrOzsOO+BDhIRplHRHmALGD7rW65cJ9qAnKYO1Kf8Yl1
L/sBt4wkzSLeEwkQveeX485rp7kKZbv2466FwX9PVpck6MZXNdqScDfDv4qlm9cY5TsHenHg/bfX
qCAjbXajZSUixnyDbBdocU5u0zabewgeOEsaZ9MgwWKxyL6Pa6y+7ugVDWgC2VTQ9mC5yHPfC5B0
dh7Y2ByvPfqB7U8k7LrMHWOncVbvG2WOzKIyL1DhmGy7/lDIvkgPZTsBVt/OvT1H3BL0rc8DOoZ2
A9tFWTMA88ab1eZRVkJ0becskk4H2EjxcIV925jPSwGJkJET9jSmOAHsgsxVkTyrnu0VcT30bzVt
qtoo40nyqWPTwnc1qNrlrvXEOhxguvZrJVdRHPlS01veZi2U1EkwkLeBLLr6qerJkgDlHrj0pi1c
n+6rHnWVQzISb4jB+5/w+//D3pctR65ry/3KDj/ZD9wmwQHg4yFZk0pDaWqp9wtDPYEEQRIAQYLE
R/in/GPO0j5xpvC9jvNmRziiHzpaLVWJRS6slZkrM8zrcdpzjK9NKe3cqosasONYZqZZVJUo3uHf
V2UurXTrVE1p3qhjrkw3Hoz22/MyuWQ9M2Xw3KTSJ8FBpSocC5T/tT3BmRQ570keiJIM2r5ENey8
YKogO11pLRk744MKu1+6iZ/wocessCG68SqFEx9suGA+Uh/aGiWwmOaFJF/XsRU5zHHHxtyERCJf
OgOMrg52zTAkA3BJriqOZuAv3G70p8f2fPuaYJU8kkUTZhQPounWBcnsnpN9H9KGFvVKaVAk0eDq
+xDeJE3ZGZ8s0DysrX6Qhi1u51WUTEjSiKFkRgoVrEuY32ZbZp5FXemxXfSHktMgMMVNrC7kYMP1
0NeULDBMqEN/DjFYmB2T3QKPHhvP3Y7ScYyrbhrS+zTxvC1M40h/GmAcMxcW+U6iMimKe5VOWTjB
kz5TkAS0g0OrOW91Wk6KcwQFpItj5Yaa2e3Y0OH/97yWcMNUG03OLko3ddd22zTuVJ5z/2RzNpk3
9Rl6Cy+H/l503H1bgrB9jbBuZAsT8oQWZk3oadAB/Z6oZPiRScV/kClS37VINa061PB8B3umxha6
mZneJwsCxW+JQb7ADicVFyXFlvVX2COQsBC4N+WtyQZc3GStsXSIFJCxO7SxXLciZhOM3RM1I4Ec
9cr8occsYcVG+0QeGOnnoYSRw4QRRK4Zv8vdqviTMBhqn+ZmHm+XPEb+VciidUHCWWzxsxyy/Yra
YSeoauHvtDxbFLweu0HIWItJsUmifcEbMI+nOOcuK8NsE6JcUdCWX8gX8Fg44W0mYJOA0AeXPYua
M3K/pFEf7Tc+dPBtX+ceYy5SyKOrVbMI3YNGQCRi4V1M2dHkiLKBRU882Z2CiT2p1qRt/VNjXFwX
cR9YjoHQhesNmqmoPpJ8dXkLB8Qepg9DNlONQ8YGyL/KuqDPT8JI7VAMIfcu+8wTPAV+ce8+ndb+
RjEU8QcsrHYlbZSrhCM8LvJ2HqH/SkiC5YrMWhwVshXVtOmxKeOhWxEDaeZeFvBRaPmeBPG8FULD
hBCZxYQG5cB7iaqbwdahoI1U+hBCbJuXCQLl2ooGqQfMLlOVH1QWafWBAEux7XQcDK7qRxu9BhFs
74ux6TegcMOw8kM8O7OcUzxs+rbnkWtOSF80ppxmk3ypez5+WzfKdNH2s3MFbSdjvi3KIQxatmFP
ygB+jrRcbMpUOZJ+bHdGiia+E/Bd77AOOrUx1DKB6KJvYx31qDU57/h+ikP8lMI7NZsROTRq1AKY
XVQPx66tW7NPk96Mh9TZFZIbYrd0hzvXM2CfFltCs97mNzicmqfYtjpHQBinU1MonyHVRjEtbdng
5rQHHa/NcMKZ3ru9WFo1FSPVbfSNW4KscTLZvDulAYGDDfJeYgcrtpFOf4BYj9DsmJx2p2HsQvkT
1sJSHJnc4K7Q0nxob9zi+q7SkcvcKQznOD/OTRDwu4xEW/4Qt5yZKsgFMTfaz7V9k36M9Y2a16CW
+ARguXQcOg7TdRIngADLpKPjO7wdtuaexiKxRxIFMLqZeRzgPrNTZMMK9HPMTIHMRejBSjlmKbYD
bdgs+qsFmYC7pQ+XzD6vuYB92jgFU7DfIikxWDEV1c1zq8INw3Gk8VYA/obL0xTkLj8KHSNmqZvM
yUpsRp9grrTgSMR6HRJIBqI6HCBpyMz0WC8D1DFkDnGzejN36d0yKTfulqwh+Zc2DzeoNBkfAiwn
YLUNisrcP4wT7bYbuJb221CESYIroOmWDvttyKL8YZpWSFO6IQgGLD1HcXYY2xy/jMwIifNCegMh
AuxDNb9BVYXWObKdbk5DZroIR3vSBMdp5jI96gY/+jSkGR++M7LoEQJIg7yTYsGDlhzV6Od5B6lb
Ot6nTZD1pXBhL4+LYLPBrYJ7aDewTdTFkCGXoMozyfACsidvYzZNYtfKfGB301SHQBPEAF8GPH/j
fI/RfGaHBD93K3vtemjRyMDjtz5E5Tl5gvinw0j7SDyP2AUnyMGWjdI/KBQF+VvoJzflCKPaWFD5
fk3XW1YzSu8xTw61KpRjmpVDBmLqxqV8misu27iBqZxUeX8fIIZsfBBcomusZj9mdVvF2DM0T3Nk
ZrGfxwWSPhy2/RqdsAOQrkNhxqWXr61qu7h/GhLGtjvkA3F96LJ+bh5DmVu7z/HR1Te5x6F/4MLg
ddvVACI6x4Nji/5i0qBZ+19NFvpA3OZbprP6A/SzoDGM9Uje/Ylp/lvT6H84Y/7TXPqfzqz/F06j
wOD+k2nU/zTfPlrxz8MovuXPYTSNfsfECdtFhm3kFOPl34bRJPmdZjEgziROQkbCa7bNX4fRJPo9
D1kY52Eeh/j26zf9dRjFnBrnBIocyFsoya5BnP/GMMo+pR9/H0ZpiBDsNGNY4YzSa7f/r1oiObeW
RZoCshSoUtHoonPE1u7dxnZrSmM3Ua1GzTfrqs2tdlS/uWVRaC00bNBRYrAxSG5DRxd9CYOc8OOq
RT+eSe7XN8GES/YKs66GdwJiBfdDUhMDN3LPt906xTbEcxPapfS5ybZDYjGH7x0qdFeKuMFmo11p
88N02Lur4trYS62m6SVGweHHOTFY/OUSvfqeO0lzlNBWtvsum9EFdco3vyRaEb7H2qFilchR2Y9z
l0GHsdIurculZzCVvkaCQO5NQzKVWzRb+Kk2dTdUQQ8x0T6JYD9QZRw1qoqWNWn2Ku1ds8+htO6r
uWFdf7ShlekOW8NpDe95w91ec3TCpSBpay7aON/vgG8pOE2Ptp33htptxYwqgUU1oEq6HaEsRiRs
3GOqHlTKweGadhgOLZ1psw89FdsBRt8xEjbRrdRdBXM9UIHpNFPUudpRViFo2x0m0GD6hJYLy6hY
F13EfnMZAK2RID2pGP00drsaByLbCy83hAEPfK0L2AvOzZ5lXItDlokR3R5sSt6WpJHHgPvkFxW6
qasWMvX5VncrDwpce93iimR++DZPHfnKgcbk56nmPjshZiFmx8wHfXcrKF9wRa9rGRcftqL+vnKe
8q6KeYiK3JE8+poJHCXXruFe0BaFVEbklMcmaE+pUvV4DlcBSPpqR/k8mFmmSIYw8Kge2pZ/gcSY
ISGvIf0DfHdH+lavevq68JUfDfXxUDStTm9HWq/PIX6rPWJmJJKRJl8RuSbfA6we74cxQCOEaMrz
olQCpdtMfb2b1cRPbkriy5CY4HZRHXvVomVPDCfVxYsWA6lyCDXpp2X6lgVtfseWevxKlJIlYvbc
PaXSFCqFMKdLQSAtmP4eNs23qOBDAsnetJrheWOt+IKaPF1sFIvKCdzPWFpr2Q3PgugZlj8K2Thj
u4/X1f1K/RjcsbTObmkbv/a4DvyBEttfpFbuhqC/PSOid3nYYogbC2zcpQ/azFER4oAujBVs71qo
4LssRCMOfpx+dSOT31Xfa4wxzsE+tA4rUddiD/A132FvPy+2QEfv6LjbsBTWe1H0aGGwe9+ucRl0
U703aNcrOs3+McyHvMSBFJyDTXQ4iOP5jGh59ZzXNaz72m209zpIVlr0BF0mYmk3BZSEO2xni/HV
wanzuZfNeJIBtHxFOMzicdqm/MswIAcvrnl9vm75+GokCHnIVxOftmBTt4BIBjRAsNxoy25Ty+0m
ZZ8U+ODyLxYN5iVoUnPx0g5gOiMqMdeQycDRzaVLXNAhJRiq/Dje83GGsBVQoMMC3pS/MMAe5wiD
2k3sOIJm/JywAz4YJpFAGfYVEKu2xSQVdOeho9D9pIrRC2JLxjuL3ayf9Wzzp4A7/xU6m7BU3rEq
ZzBXhqXteMJzHe0SJpKK9CkQhBEB3XZC8cCEJ5HGQzF5cfSuFXyT9YmsgdtvU9DtNhiYwqomwOpI
mi57zqPux5aiT48bhTEnniUAQpoc0my5uA3bZuArbJVDOlN0MpAl+nRR2YAFtxBVq4PXHiJSHhvk
9CElQOkoK/pGkScxJGTvgEiVbYpEwibG3bBkEICtNYnv4UTdlcsq3S3G1LEQbR/s4Q3pd1uDRqmB
D/HBL43cKciiLgmPsNMo1Xu3ITS6jXu7jyZHd0O79vsO5XIXsGHEKMTUAYatwS7oa1vKLFeVs3wu
Gd/4k9U2KXwTj6dNdnK/wjOvahyT0Ou1eeVmi6kHvZyoknDskO+seZVLDxeNNXwcRPetnYg+TCiD
OF206QqWiRWVB/hm4YMlLGyTxFW+GFG1EuraTvv2gPBFsstkN5a0b3HpiBl+Od0vTxHBwQOXOvii
DUocXYJ2dRIuh1bDzdWE8fMG+URml9J4PVlI1auwm/pSZy15SRidKrBtkBsK6Mr3dIjyAqOfPyOl
fQKyN9ublOHKeKCEVZJFgAh5Ks8yNBw3sEv3Wz/VRRPI/AmYqi5xm67VRub0kDZqLbdcxIcBBnoI
+oxbdhsNja7g5SJeEU0/XxIW2D8QRz4+r33d02ONOv6SMT+rgiXr9pUYZONOSgXw3MFgtwYGVh4y
UuFl651eiqWxgzz2CUevaRzm4UXE9GiTbS7U2InzPACevtHtOihEJG7qBU24NLuoB1x22FrW6oqt
UeN33ZDGR4JKvV/xQE4lpof6MZYu4kjGG2ZVtUlK9g1vMVTDge40LNT3pRNK5zseJfKP3HXBUScL
0IWMOTtBNsuAMw8JH18RP1q/TiwQj6bexGOX54iUTXS+waVXpXc4yRDRIxeF7e+2jg+GSHtJsi4p
47ZTtyEecmAVE3sybcgPy7hteDR6B0qKx3qvCIleB1MPe4qZ+5znGPtiOjY7z92yizxgg9xv/GzW
rDk0awwMIEvXHzLMbqgY39YEFdci2QsP8+rN87yq6bX1AmBtot10m+lA7SL2mTyaRu0hAMRyGuag
v8F63XgJVdt/zHW4vXPm+QmTx4psSup3s4e6N5uDsdCR9xWPVyzDLF1za1M9vTYA1WEVbYcZuG0s
wLHDLdYDgC4BGzTAT/rJ7EbrDEprrY82q5edD4EWYvN8volijxgEo7dpKIGwqEenV/6QrTQ/WNy7
TwYP1S5fdb0UUdhhzJvphhjTLob99eIbBDFvom/7cl2R44FI0/Ts4PV9DNYuA+RR982N6HKJHeKw
eacDDS64K+UBZH19TyPSuB3yGLZf4poqm2cDHwp4iQa/ON7vwWEo3vXByt5jEnR3tom6nTA5O3Wr
DfYaREcBbAHrX0Bd7kHT0p/YYkueMijbRNlokpzIOGV3IghcWa9qPebO4mGXXaq/byjQD2bJuss6
pIstx4njPgfgNA5VHVk+ldxE5gGTrfVlvqikovUUlE3k3P3WUHyii8lAPoyxXS+0bYC1j2gUgIYN
ORZMtk3vYq6mS1vbSRXmKnltbY3qlAPOus1AsJyzgDJgtStK6KCp/RJbjhjPdrZVrYPBF7GV4dHB
dlygdWP8SHChy74W5nsm6jWvhtiINzKm4WmBZ8hJDnl2wuJ8ZOGCbfNKLgN12NlMNHQRoEhO8RJ1
H9rr9iNwefwEh6sRP4OOB1sHYeEyrapobQA6wRutLaOszr8Cd0bTniUchj8d5uInwyZ/livjL6kF
zAckKUqBWkmb/dpSoCWIsDL2u4iH+CORiCwEPNBguW1c/GOaAptbrx1gOft2OcFIiH+ZQ0gPPdvs
obN1HJVo2/MLXOOGt9HZ5mbJDXmImDW3a+34i2NM3wrTwd2orhe6nbpkkR8+Eu2OzsNQSbXpQ0CN
fc519G2lun9MOMemg930HWJNzcuYSHPYnCY3Y6DQeKPdNO0+EuMEJr7FfkFre/kcCfprynCgYIU0
GstmTMVWBItpdnTw8ArZwL3JLgxvWWLNEanq7hRY1e9F3s1zsS4aT9RMs/rYxQA5uUKuC4ZCnOuI
kLgZwVxe+rl250SEEYSuQzuUABWBbfsl8oWoOxzAjQ6+k9q5p67HikyHpFf4XrG+vzgL4LfiQT4d
8VG7bwkNUCDnlLanVvTdijLesTLVSGqeh+h7u8Cw2E7ZdoRSJnwHKR+d2TChYGATqsYJEwX7OQ+C
s8fdVPrp6gXEGoozGpk/hGqsgza9Nifa1fQhBEwGCYHu63M/bVnFUxO+d7oliCKg8GwEO/Tcplac
6myOf60LV+hMqYfT3tQLgYs9uK/wvwTelHVKXcZU8UeG4ns3x4ZWIoCTUhksVJgCfCT9QL5pm5bz
uA03rHPsUneJ/xIKDJPEJ+g3ljHwO0FTcw8c05xT27iHLUv0NU5Ugtn0C5AXgvgwsQIAxaJEhTIu
0WoM2cuEzvZVAhAqMC76so1cXiDmUZ07jGoPHZIsnsw6ELEjpGYzDHw9/GGQGy0LEWV2TwMdnFYz
pxD0WTB0Vxp33GejBH7EbYjc9jWo4JMJvnYcomMbEGBiVsoT3FzXA63j6SGXBhV6XVoAqH2GITNs
x7tM5v25bQVaQp7ZgzBo2CEO9+sp5HB5NG0kv+fe2XOyRfkrMO70WxvODhXKdC8gUZqnre3TBwup
WFHLaXvAplXw4TpwN8w37A6+QpE71XUzgytRzZ0BIoyaNNXYapXSp3sgsWjRyTxtrtAEUo0I5/1R
sZ4VtV+/ApyFgCsjS6FX+60zk7sF4+V2dq7bUxSy/uQxYZ+AsIZ3/UYtFOKgLWzU6AuPEeHRGC+/
mz4OLkqkiKWGyYTN3rjUwYz7u24SU8J2PyrmWBhdDuOQXzTp0ANPAfQWbNbjWfY83vXQfOw7oNdg
kUL6FTycLkauwbhHoUgriAfwyCVXjk305AZsM06gpUnu6j5PQTNnHNxAwp8dZHDZoUtsMIOcGWCh
DKlMu0IPM2cwSFrFweKpx854pAkYMgwdSYW+xH4JJYpLgcYHOHmaqq2yLIYQpIlW/j2mrdr3AcEb
NtaxkyX1Cs429SlwRupPECqEqFx6JgUyKHVRs6l7YyJg+9jDnN7TLrxrh9V31UBW/Uz8kAFACKbk
AY2UKi0mhH3ddOTN9TkazLFp4Do2gBK+BQYAAt/nx9B3Yr/WvLv3OokO0rfNXRdr8e46En7ZmmYo
VvTvp4l1zWtWN/2Nd63DCD2YPdpZxNliu2WvhnhMj+OaGFyQDnScTHs1wvJNjGUqc17i81r+DysL
5HMn85+gK+BgcQhZBhQZWI9Kr4Kif1DcIQDOrWMD2FePwVZhgdzdiYyLG9o53HYD8dsHBsxul5DB
3GkyL1/EpJvDNAT+O+nzLih0eB22VMYTpKVs6yMc9sZD0zl5U/tgu+kCKwAhpIBDighv4As0reO3
HM52z5zAjK8g3RacR9ZixCIZ2Q4LaHXMWOT6OC9AOF7zOopJucbalaIx2deuG/1BiJzCGleKX1Qn
wQvIXna/xSTbQNE3Yic01lATSYe7RjC1W1bCdqkyaFPtRkrQRMN33P/hY4i09pskiYCegKkHwAN5
U/J9BgJyG9hN3cc6k1EBm1//wydyvun5pG6a2onXxKZNVG71BqR7dPP6avKcnvp2oC+dS/Qhitd0
v8xyxMGwkgl+ngm9HfKuO8zAc/bYRwFxDzofPINv+XMut+UtiymYF4AGFUCD5D7kYE0rbH1LVQHh
nNXe8MXtE6Sv/IwGpu6mWLKdhDd2QVCY04oyN3zbZOL3AaJjz2AWcGgDp6NnmQhXNKNZQJOa5BDH
LoazAQTAzg3Z0QRjdoKkhqLtQh9nxRKf8NzN9326Bc9o8DDXaUTTvQ51V5eRWewuWacAlJbfzjoL
JsAkgLwmvMij8SvQKg0Lya+WjfaAsWxBwkRoflIilvdRqwgrhTlcJTGZ77dg7E+tneqjNYndzXAZ
eMZTup0z7NHfZvJqBMfEsUmb9alfDbnM8eZ2edbWYKXIu2vqrQS8i4iuPu6bW2TJs5IjEPZAepU/
u0n1twK0YVljA+Bg8iG7N1mXH5tszE9WcWheIjJt5YQLcjO2Wj1tCOPDFs9KTlCAIAgmGaP6Z4+A
j1MStVE5B0ZWurPLRQcZYJyGYq2rYPFK/qgXuzwajttvl6tNHcOGRj8yzFbYZkgxjUz1Kkow3G6X
DiE7R1O0LIXtZ6nLnG9xmTLC2mJzYOmjceg/gmluj0qQ6Qu+1RRAZ5I/lN/iw9hHTVoCTyG3NOz7
V7GGl7wf6r3cQLF129bCxamtb/QSoPx1zDwg3KktWeex7q0tZuoOrP8f2IUQdhdLHr03hNZflIYs
0SeGXZJ4SL41Hf9V5wvY4U9g//8zHP8Fcrcsx58UzyKOAsKuNk7/MefxP/+H/Pnbj5+/yY/f7j+W
j2n6+dt//+vfPn47TfJj+PHbf63aSc3254/fPszPj99en/8SHP9yejn9t3/U+f1vX/dP4iSg6e8h
8uTAwGVA/MGE/I05+fwShH0Jvkwp5F1Xq4G/UicRdHxRjFk+JCHSWvOr9+NfqRN8CT7OIThYHBtg
Y/Bd/wZ1Qj6t7f5+/vz51sHApCSKGFSG/+p8FU2L5yyL6l1OMa6UFgCnqxaQwAdIbuS0yw7q0upS
HOJCmQq7cPftF6BvKinpEe1rGR+jW/qQt7uclFRXHqM5rXRf8fu1as/rd/Lon+MJ3MEhKPpde7Rw
uggxgNURxBItagvcpOzbQKGSO0X1aVkxxMU3afC6Bi9x8po1N2F3yTrEKLPbafyg9eP18Tzy+kuA
XL1JgA1+IktUzUFbhEAQkvyXb1/q5uyT/dZ8N/MeBHqDHcmj3Y5a/9HBSrcEZIXDVrkfbnjtxdml
ZXcAnmshX/FFvlVLWOamhDePCmGFfwRWkModmw6ePtqoxFeXreDI64bekIbHQCKZ5uQ74CQnvqc/
DLvtokLpQj7x71m0i+6ufy8ZMDHY94fV8Dgue/iuqT/qp2zf7SE9I0+enPXeQD6DlWOxc+mB3Yf3
GI2mZ2ght3Y/PgRfl/SNPalX/WDI2Q3FdjIQm9NTMO7lUmXt1w3ImbtTT32VwVeiAhKpKiTAApi9
Cyp9HlVlXZEBhnoegi+jeHDycUMoaVCkrxztzlq4/KW3Ryjevpm72JXqbnwjIKPCIv/ahwi22tc7
+xpcVoTyFK4vgh/qJ8PrjNWqiv4lLeXNfB7P2R3OhPoooN+B4fnNaA4gBTyuYVwF2W0SP4x1CXiG
gv54zL9KV6Q/xj+N0P+tIvf/GkGLzu8/LlZ/Mf1PLIX/Y9nB//+zyCTZ72ge45BhiS5LkvTKwf4p
FU7i35OEopJQFBNwmFcV79/ZWbCyCc1jCPDzHKTp30oM2FkG0TEDeQvsKo6xfvNvlJjsX+xIaIh/
SWKWgX260sTxvy48mWyyW0BngTC8OIRvp1mPW7KxYz6OcpdqAEFFUI8x0J482nZY85/wrPSA7hpP
3nWTBucMwKUpVxqIy5y0BHI5wh+0bi1sd+FwQlSOBgR60vzVtHN3BRCus3WvVmjWRNbfQZzIH6c6
GB+yeADtBoep5l3283rUHfG3boD8Dfs/GOCD6ygPdaGARgXjvV5EcESDBwqjqf37cIUBmoDl5+gT
G9hs39yrPu8PnARZAokWYIQ56mkZXqGFZYH4rB96fc9dn+wApNcV/UQjGtORM4PJ1TuUpMsuZM19
qnxcQa/0BfRluBd0hL4vT4Fw1JkQp/QT9+g/IZCRQBH9iYsEgNcvIEOAlkgEzZwi2UDUJhTfLSTe
7odWQab4CbP0V8RluGIvbOP0VwCN5Z26QjPLtsU3NgzEXm8D3XE7TReELpj7K9kPRSBb+n0EYge/
jGnvwJwld0mULCfugA+ppN6eWEo0GJ5+3XOJfenSXqGkRGjyLq4QE/lEm8ZP5AkiAgFE4hOQgjb7
IK8g1WKYvhMS4XYFKKxvPg6m5/4KbUFbOKDvBtzVgWj+mNsmQzv9iYdhJwxYhQIln8JccdfgLgdW
SKbXuU2a0nHS3ODMHd66K8AmP7E24IewpDXxiOINKK7O9HJq3Ri/ONoDAf6E667AHShtYHiQ5yVV
Qr14jYI6ekiTLR139gr84ToDA8w+8cAGktSX6RMkvMKF9BM5XD9RRHIFFNsrtNg0C2R9SQ1h7dh4
dZunpN+ZWSVPW5O2Hx66nY/piljOSuPehFb0CmRynwO/6TUO4XDdXsAlxx+Up+IN/gUb0NArMArp
Zl+Co2yOLo6AmyZXCLXe/IhD7AqsimS0r72S2wchHQPqm889bDMAxgqm3WUli/8+XbFazD145eSK
4IKOApi7XXFddUV42SfYq664r/uEgP0nHAwEyd1jEzAofTqji08Bnl94qM1D8AknI9UY0DLoZ8DM
2yfkHC9SXvwVh24767+5LGktwCmcvTOGiyONefIhsfZ9op+ANh/i5InUEf1prni3wYgHTXCe4ZgC
Gg5NY35K06zbmU3JO5IG7B1JURLwOpD0FnYeHJKmFPg6EJGxJLKvPxx00dmuu0LxWzhDY3qF51vW
w4NDdj3imQDe8+2K469XSJ9lLj1vV5jffyL+VK2fw/KVCQD5g+EvzadvGFRBFQT9qndpFi9Pmwjz
A2F0ObP4Cr6Ni7xMn2zDOgrgpCnx8014pSPmKzFRXymKEcRFGV9pC/HJYMQLdHdcg9bIrwRH1y3z
sf1kPaYrARK3lN86OyOhUSFpS0cYP5crZRIFY7DzAVYZE2r4ic41ebeDMx/RlW4RWB66MUMGIO9K
xijo1ECs9RLI/ZWs2dLoivJfKRx/JXMausS/cr5iJSyM5pt5hvYYDPXPjZkXgYXV2kc49FuGpQPY
7yP+mUD24BVTt4xFgPD7MAKX1JDTjJUL6Et5WErZzLv+SjflqyB4mVzv9ZWMcp+8lOzj+YDNUohf
xzDyr5K57UTaOC6mZWgPoZfZDjFRyXPK+nUX5dF86QaJ6NZ+dffTOLAToJS6oKJBedxm9rFMvnvC
/vz8gGcgPOdhQE7Qn+kL/LvXgx3gnwcON/mBCbOFv65Ub4idHy5h0g0lHIqhD8rT0UCZmEqwqgjR
RlzNdOWuWAM7CPUauc2ftv/F3Zk1x8ll2/YXcYJmA5tXIDtlqrMky/ILYVv66GHTN7/+DlR149oq
Hzvq9b5UVFR9VZlKYLPWXHOOZfTm2ajLzQjvVe2rt/bow8a0ouqWJc/cSvYww6595fResfOsdA7W
WHNwuZYxvbuZHNqoQZTMDCz+2jR9pUafd05jzde1iNKLO+Mq8aekUyziKuPcnyo9wVzduQopNRqx
pme6dp5GFZ3muTRPNJTOvmvtfu9gkDvw0UxshVDGp3nMTbTFaND2tVlILLGWroNZmNhOv2QQniZt
onJfMoZHS+fMhd85Zf61ztJmORrCYkOfl6RoKYa5qb7xXE6oFkqbw7atKCRng1kl/hL3HJlz/ITJ
NXuZMBQcLdcb39phaD7pw1p+L2bT+OZouNcD2PaivHhD15wlBuUry+qqSww16xZ/YHxlQNeX/iyN
+mmxJvPSuhED1UFZy0OCHekoDLc65fqi1Jk9cYMVzEXb3WbznH/Dwi+v0xHPiLZ61fVot1Tiq6WH
2KTco9j0GLOLbH6JVdwJQgxoCaseJh0xzrLq7YOeRMkuYkXwUy/d6FvZJBXW6SXHoR9l46Gdxiqw
8KnveNetL65p9iGF1veRFad+0Y+9tYsRinYOZqrjgjn6WpOD9TCVK2/nrJZIZKa181oNR0pSa49j
VOAJzU3FAmi3HUrOVLu3CU2W7g/T0a1Lo29Hel8XB50p3VPFQ71n0iWOVYvddjDL9uSoqntSucIz
ZCStCO00M75quKqGIHaz+TEbcU92g0Bl90aqf2Jk+bRbJrFc56thHmuss3u+exY0c7vexLjcAxfT
5tEArM1tWyf3WFfmF6tw4x9tr+OfYAtXAILfOhaFOZxEPjt3stcdBjtDYse+10QeGZ1kWW7boYGC
kyRNsbexeH7HiGsd3bWlZTSsYtO3lXNoVAqbsLbandfPc5DwyB1toSHv20O65+pXh0azvc9u57El
EdrcdTWNVD/zTFIprczbZnLUrZJG/1Y5eYuhRZY/elsT3WUYl/o+2nS5eVPo1mJKbosELv6eXV8K
yb2VO1UAf4vHrHzTdGPar++i3/ouANImIwa2uWvdJJtCSHJoCW2Rj8/MANJ7Lzazw5qm6Y/MlMtN
6tBJa4QPmHXhXahFWnYkRsj1jBSkl2KTKZtNsAQiNj/N7yqm9a5oxpu4SQBOXS2b4JnIUn/l72ZK
kAmpbkqKiQsZBvvHrPry0inDvKmtIrExRNvtlTXG5ffWlcu3tneYE9pS7uJNgZ3Heb4VHkncjinL
bn6Xaq1Nta3MVnv0NiWXlA2VqxuvB9hj9ktRlxNAkL64N2Jd+z5sWnD2LgszCEIiNja1uHoXjo1N
Q9aMTU6Wm7Jsbxpzso72Z4c5CjPWZKNSma7JTtpNmU43jXoFSXxfb7q1epewjXc5m5Nk/RF7qtjH
+bI+C+E1196mgJebFu78SxZXQKjGTStncx6qudFY/wL0/lcN5P+fPuANn/y/95n+tyouvr2+dcnP
reb2v/lXr+mZ/+OQHnX0zc652X3N/9trSvk/+ia52TZGBomaxX/z717T3BpUwyOP6tKhUoujdP1b
zjIJs7oCZwksTbhrLPH7L1rNj50m2h8VEWoWn+NIHEV8hZ+HKWVsLk6ieRDinYxQWZM+0f75pavt
UK3jHWl6sa9QiXZDRLfBe1z+S1zF+P37XKzBD/MT5MYVLrWbbgvMzq40LIKDv36DigAm1UoVH5dI
EiYyvF2Ztsl93+GscSwCctUyU6hJbdd5VUkcoSdxaLnCnzu79/GMff/p6v07uPtzUBd58T++D785
4p4lJS7i7fv+NF4yOzkNYy2wU0hV79kPipuT7fFMwpsT9v/vumDd8jCkf1u49Y5S/n+64vsPIRAc
bDQHnQv+EZaDMWJZFYhNBD+8QvuobKeTtwo8dbonfG8qH60en8rkIDha5VGRamojR/j0vYTLRqYe
SXZehmF8evjzL7IN1H76YtJGgmAi4XHTIYBgEfr1FxlwIk+a21eb9WvwyV1pF2tQ0a40hIF7MWbI
1Yr1L/n5d2j1x091yHJLtFzX/Y/rYOXCYWy3lggOKHdDNDhh57E2tPeWL5n9Ruy5wmgjS+CjNLmr
Y3wZe/ViF3r6POs4VyyipWyonQ4SB/QViSs8omXp/u32/XC7SO4UqZs4/Q1pGMjBGwfgp9vFxnIw
FbZsj8Y04j0TBQEbol8O0Xe/LTpG3UX1o5uO8TKhr9Cj3vTW19mTpN3i2GUvHCuMkxBTgbxW4tzb
xt+Wv3ygO7jvl88B/sgp47nkdj4QEDxNb1z2AJZHN8L/5pZfcUDgcizw+U+DGAJd08JRWIpqXOWY
2OtH+Fbzw7gOj7oYtGsj9k5/vqF+/5W2yYPNb4aE9YGlgTljTpYiKo+US89EQUHhes19x+ydchEL
hdSbMbDIxB/FGr3M4LulVWdHAcFepPUD5+XfIBQfTqH3H2kT87cjl/Gy8eFHim3HIMPn1MfIEnbY
1ka/4y2MQKH1SdgZnroeKQJ9HIOjLwrH/dE3MW4YeSySpX2l8cxL/SGf2/4CJxfLm2vDjfYi6zh6
1IbYxm/6OIqPhVXMoS2RexIGIDv+uj7AovQl4nR8MhQ4bnxdzDKiQ5X07SmBcBZQUqGDpPm8K3qB
KL4uAmePzGgR1+64FgZetmTocFLkYj+bHEyOSXtUpkkUqCTNz7pZPgMx1e4QTjJ0GG280tC5Z5ae
Xa3bv3hRW+ziiIbMiKVxZlt0J1f71q5sbT87S4Q5ER9L2wm5X+zSxEiZXi3G/I3g+3JrGRir+pKz
Gz/vjV2J6TQWJhuS7CY7Lkn5nGrNEPz5BnpfTPPz4cC70jIgPXBquvjVxYcbCPSXzYFgNMdmGt8c
d2hCDtQCpaZkoKAoy6M1xYw+hbO1OEfPVtYdZeuAnyGcys+mVj/nC7s2m5yRhNfeT7HWH3lV5tTd
znTRxjWcZOqGJo58f8r6edc3eYJ8Yn/RASY0OgYsyd25qpIxS60dvTLvsKML3gxqrG8cdYx6xP/E
aJiG567+kPX233i0H9/dHD2mZZoMw4RJOo1FVL8ePWltA+4odH4EmQw+nsAyTNP90nyzG+zhvSkC
ou/zLpLqpSFx/pdV9+9zrg/XQBIu5FyhFtFx5P768VrbS3q2oTsmSmV7Q47zbe+Yh1UN2VUbd4ek
zdSNGmagmG6xq2KJ83J1z3GHupEnCTMTnTn2Ctdhj7mfWkOqK00fFsDG+ZOalu+ulxUBi60rK2O4
Y2jdl7RpAmp+uBZN/MJqoYMlBu9oFutBkNRJqr75ZFqdEf75bnt3lPz8l24vQOo2Yrmo/AY1269/
KQ5K+nmvrI9ewpt4FfoT5GRk92m5xahNhN/UviyYNBS2jC/jNIGvilo3qET/pVnU/Hmu6ZXT9nUG
IXQYPRXf5F3DG17m8ffESgiFryvrMyCJHi2RXEVYSy6jYbC/PWFzkh4Dn8Pu5mPCdg/odoPv9fEY
SqTjXWzm5qc6j7OQDuv71jLJwhDY7VhXRmI030P5H/y8S90T/EBs8UAFk2oOVO6JvZibPsDheA1d
I4KWoGPNwIZnXsTaHRaFg6121Z5hiK/F9UpmSqbHP/+0vyst+FFxy5nUvyTefv1lV2wnuVlp1XFm
gL/n35mhYVR2sEydc0SHPGQcUH+5cc0N5PbxctIEUdIwy6GW/ng5k4XHYVH10SJe8L1dZI5bNFIP
GIK7fYOUnPexcbA4MPxMaeOxiJmAZrGLWGc/D72xnFLl2mghvAHmpPisCVJBXTaOOzENll82Zn1J
5F/Aeu94mA/fmhSxYFOxYRmG+Fgnl4Nbt9oQ5ccWFz6AC8c9xYCpdx0+fMWe1poJp2iZ75gR3CZP
lOEYLfFe9Yl7XDJMrsaC3wyd4eQu2q4qsH9Df0Iti7rbBr6h11r5rrdfcmmEQD0iolrn1FquUrI6
eGuXu1bQURsCI2ZBUcXQaC+Ut17PpfpSJO0ZlLJ18dxN8WWSciglukri5KeF6OteZlETuGntAMnd
outDsR9Xs9ljSDlSnhRIoIQB8kbcjVGW7LATd1wAqwnzNdJ9VEGxqcM6lhIlduvUxX5Bdj/QbevW
0jfHalJFvlc0lMVLuotZmPiSTF7pR2MdXXNPMykve/MvJeo7TfTjJfHIe3AIb3X7x4pd9T37fqu0
POae9Ty6brm3nVK/qEhsknPPBehH8suZYr4CjmBk5HixsSsFVhk9Jmvb7Aq8PYGuNIJUGulAmU6r
P9UuIOHYMQ5ph41qxF0dalrGPFrwJztrd80OlursJA+RN1dngWeJZd8QcTsHOR8B1LkCKTQaNi/8
HnNSqi9oalpBcCQCAL54kFjywnBC22a1p9elME+YcmdD7rvDAqW6vhojmDiYBfVD0jNMH5oMT31H
dp1pkPPZUvE+h7XjkwJ3vxF6ujAMkX7XFu2NW+FyNJpJ3FBnHFWqxruMK+hUdXGjpfIB7qgW9PBm
ghhQ0T4z8yaYpXcR9qwfsVe67V/xZlvp9h9XybUZQdJSE8T98LhrI4gUqZFqhHjDB2Qw9AYiTLrk
SR/Tv62S+JUz9l5tG7wj8GhaFLj017+eaBI7PqmOujg25DqCZRjLnZaj7LvRmO8jx+T9gYZ0zTeN
wqyjn/qvD1RjC/duHQlV7PvZ91M74s5bz9Ty8VZZx9dz83laGKMaFie+kAEAkr+VYu+LdD78vLTL
Ulgmj4LjflySxWI/IvVdR1y/wvZtpF/TxLtzJ0e/pWgkKle12YGA7gFhUpLCohpOou7Km2reTSwt
At4wflplcfvn3+H9nfzxaxmOeDcLURt93JFmeQguBP/KYzGN2WUVU2Dn7RSs+jKc4hGMDGsOpoud
Nw5SW4TxmLtzX9PvoM0alBGad1zDgzMZ7ZXK2eHtzP3F7I0IZ3p1lykn2ZnaCqnVm9ULBAH7U+0h
nJs6AR84QtDyxPSXd+Vvf2kaJtQkW3j/2chpk+Nmo54rFsMWQd/z9Do99uDMFuKKURx8wKI9aVlX
ERfmRKnxLIYNgKBdZRTXaIwamEJLBV41NH85CY3fvFLJk2Ouopvj5v/YBZulkzOXkepoJda9pWkX
FIOL6HRKFa89rI4sz/6RUNm016RR/O3Ttx7747UmaL+JYaxLxSD26zOHoNp0TWmqY9+00fUwzIFV
C+vMVfBoow4lypZeQplPvEAzGzK27lxDtGjVrlVeHhppn/zlMXy/6z9+JZeK0XGRL/hdPnylRuaY
5RHWj1VFqFRZHZgTiTEilmQvxi+SadsljW+HdnavOU8qrBpFhPP3Pu6LC3syVFg01n4jcxJJiK7M
YUoPzeQtl3ygSYmVfu6tdbkoQ9+Kjqehjf7yAP2uR99IdRuzDkPdf1RJ9LbROEpbHUWiO4hzDNCW
Pr6u7JnFw/icBjuIp00+yNr6SlQTPilziSEbdXNIjiki4qjf//mh/u132tYt88LFf+N+xHtLSgK9
6XgCWldzSby6BpCzPvfHSquPrHKT/DRFGha6lwaTsjfdsBsDQ58R1dDr79tJD8xVk39pELY3yMeL
7Xmmq9MIMV75KB4oo6OUn2R9dCtcvhl6Raiq8lSMVChl+1wNNPggFPZ//jV+86nmpp0aLr4jE3PJ
r3d9icHBXgnsIi2ppwXT98V18jK0Cs0LcyejqsMZqMXM1v78uR+Fyk0rMQmR0xDRzzBx+dD4FRzi
mtImzqHpuwaR8aIruiCnaMSVEdtMBYc239PmHZi0kC7MFx374MCJSKMcx8JE4IAAEfPKD/S1eWu1
7G8Hwm9ewtQetKa4tdhD+FEewPoAJ2cmegVq5y7q1BrmhtJ8psBeMI26dyzHIX0UHQlOveoPA/bM
3uzX0zyO56morAsxxRtgr/JUV+i/rokLHVJuyp4N59uff83fVCemwDBGt2oYLurqr1cRDoXAKVK1
xyJ3tHCZWVOhjN0C9GsapfsX3eRdzv9wp1IZSEoED4u59/FOHa0s6aHytcdWJn0w4BE7VkCjQm24
SZivpbl2K+v7CeF9v1ZqPpFSCZqCfT1//qM/iv7bLSSAbhLf4MTGVPehJrMcvWPhil4j7s4mI13n
StjiqrXadMcsdCLgqFOqCfGSx+NdQmHrm7PVX8XFwIw4YWn8n7/Pbx6l7ZxDaMbU66Fl/HoRXKR+
uZh5cTSrNA7ncf3cYI1DeUuIkjs3Wez98PT83+Sc/3X08Zu7lG1CiNsGcwNqtk2T/KlWW/Smr1ip
WByrFa/oINd7Z7G+L0Ldto532/cdjALNgNg283j9+Q+2//MvFjQtiGic7ex9/rhnrkxjDaZa1B6T
ZmG7bu/B+vOmcFkSbG3F8jIW9OPpmn8T3QbYI0Dk2Zl1NRcTVK+Y/jBRXb7XgSiGjB31pPxaQLVh
YuMWNya3FJ2z3h1UA/dORI7+LcYAgV1qrj4tpLL8rqgjv3S68fPK8mnrh92AugQB6seTGx8hHNqo
mxYWa9aU7GTuSMrXzLmWTfRsZ215ZGblwwU170hz38EcKfbELR0/HSp5j2EO+5uu8djazQWSqHqm
qrNAvLDhl3/GyIjtm5rwzQqKmJwAi1ivf/553+/fX58zBsNbqYYdnUPS+XBDNWLp7AX178j6omdG
9y01eHZSiQcSi33V/thVw51uqLBEfLHH8n6sRA1eS4hQ1pvjpHOnXVsRBx6a1b5KdOzQWSdJ1pZ3
FeXuCTCHFhDoMaljB/KOCy1GXY3x3orUhf6DF6Psvs5Wfr1Ww22cbliMMYuC0gCXWcAhOyRZRJNf
Ql7j+cYLXZwGXZNYOtrOjyHV4odYvCOmmEMcay+NENqljqZrwmjrYXL+Ov6yKRe533/90Uj8gMZl
GKhbNJcfaiZvNfsIqEV9NFKKDDf1FEZEtD54sXieHrzZTj/VRqXdptAA2g7WgD54BFKYnJG4elk8
z7ezzv1sjfZ07hOHxEmNHy9mmdFRTEaHp/TWJhjD6Y5AsUzzSyavEscqkGhpSL3J/px76dnW4uIc
p18aMlR39VtNhX9b4C3bObE+7uK2eM0mGueyAcujwHKbsj0r0q3gh92dsDi4ipp0tTk5u8lLjnIc
dlTn10U6L+dBL79ak8T4g1l1IMdqzWMUgom4Vrg80O5EeYiMeOcu3WPrrST7jfyp0YvHubbu0KY/
ebNO66yanVCN+UlWAFnb0rvNpAVMzcN7YAfWoD1HSsaXSE3/xBWLE9vB22NrEwcpcKYD0gBokYOw
zAXZg2Z9U5rNN9Fj0nMpULs6Uk4wOf33VZ9tf4qgIjlNeuyypUMMdz51ADSCceAGeW29SAtZIv/P
Umg/ojbaaXZ0yJPiH+Um/4xxT7Sb2YJvNF1YtZutUDNzDMYtp4bW16Rqy0sDLS1svqm8indFKd+y
yHiI3HLXzzmInym6F6wGgAnTR7uEsibAQ/Mw4CIJi2K6K1WLrtI5T5asRw6PFRIDcMes90DeDqvr
u28WPq4dI4QabizJZo3EUNzphO3tBzeZT1Epb4QcPucK3u3qDZK6FUFQCvaU1EVEdMpId6lTH0ZO
sGAq3rkv05fYXQrG4W8JM6NLWptPCJk7YqznkQhh2MnMCyLdsUJnRL1xdOc1hTvFasxc0UBqob50
KbMaQoKTTp3fak0ebEjknYL4GLZQYOJEBqlmdBzL6xBOEU5DltD7smwPS7ba13lf46k19dDQmh8d
FJ4rcyZF5co1gJ7sBgb8JZdEwtRnzdWQk9eHS+Wr2NzVBayq1TK6u6m489q8vczx2J/i3rlMWUpw
3VnTsFvak4TGebfY3gVXbXXVLbG81jZSIHBAc1c6ZL2WRCOubkERswiYJMY/BHC8i5ktm12mITGs
ZeMZrnt/xKF5ZWSzhYe0ecbH5OwkjgO/N3rCFRYormo0Hpter0jFeCH50x7WwPTDqtWXQWHVsXuz
DhkZroGxsOxILQRiVDl4IWiF46IW2FTCVwOomxRvS+CVzasg8xGllePr8f0069qxjLMuILTY7vBo
xm7a3Hjyq1lGKRqivOHujgPoawU9olq4zeDTWqMLPtg5RLJ6jS1mdQC09vCb+10+5UuQwhUyXefG
UlzNWBsImOBb9lYyceIRiA2c5zgyuY2yg2cBUqUitfFojzu1JOKmbrq7rEWeYRvXvRMPb/A8L0U3
3zT98mIk3o1mtP1+iOMa0Nln5oz7vsmeXEvh6C0uWgeqd55g2RtuOu6jmJh4CarLL49JbH5DRU1P
U7EcTfMLXjILBAT9r5kNfqvRJBhp8qNchtV3LQxrNX8GK0N3rYxuPXflP60STI0Dp4PqTktH6LIr
5Fm46jaR1Z7ZIGmgBvCpLupTC0WTaKATWG5BF1t1Z4O6zhbKRGUsoDhr9oOdp+41rfIFiTcNHYNn
x+vdu0JJe6+X6e1w7cxmFprJOoVGpz/270QUV4s3hoXPC1ZAB4KBY+vRCeJqfZ3X052pttt7Jafo
jDcYgr9YszyWEaaxEY50EZN1aoYfhoPplnHhWc3ahZLLAmQx0ZxuV2kd7yJr/aLLLb1bZT+kxhRm
EnA2ydkm6T5JiHdpBJRcUgBJNe5dVVzZpnYxxHdQKbXPmf29NTmRs65M8Pv34N+o43EAYmYlXv9C
vvdi6oyxnBriQCRsv2/NMYyjuQg7aiMCxhXgRzqDY0yjRd1CxL/M0x0vwhjosQDfnIxfFsKQRW4e
bMHVSo36zbNxsxke4av0jlfTnZBmGTBnf3IKnvGndeGqF3XgeOZNtzJvY8ZehjBhH9cWVlhO8TOu
+WvGyj1TuKnf1CoLDHs8mWNSnvqVeqBtXB+c/sskiofcch4tAlJLY9zFwOWBCR+bZYxAMS+tj7ru
66gBCTwsv2Zm05Q/gL41wSR1gmN1/cjoOyOoYfOE5tQgGRJOqE/OEw7A8TjikyzkbIXuducpt7pa
VRIWrIS5jI3ilbB4J0+Lwho2Bm+d1oB9jE+gI7SijdYbPIcfjRieqWAfNZAvAVUf4h4JZ22ddwSk
M6YE6QX9fDmw0OmYWeW56+eTJ6svXlx/ErQ5/pDeJ8Oo8/ZKbY5YQhx6mQf1kDwuLZE9wwlkxL2w
/dLQcvknrGcyiL1frWPKbzs9qqH8TPMCoiPNzqkyfVFpT/WMiwGFmURbeuQQwGk9t4+2zTXEpPs1
ZWNuq9xrRlxfJy8j68tkuuSbq0U/Sw58QDspVDY8uta5XSZoAHP3FQD986LJk9aB5uq85GVl8xho
/AxTgW+p/GGeCnINSicAk93Yo++42ztWY7rYVDtm6R5vgnnXNFiB2bUzpeZr4zr7kTCRq8h396mX
4HWyHjN46cNk8E9FnOHTTbuu8mIJPi2OKAQIQfolLIWNWZYAqM6PlUH+WaByOwYy5JINR9GZ1009
fx6M6YnnsOEvSw5jO180/OLloN+zR/XYCX0/QxHzrbj+x6wWXrIUcsrgTcmCqk7P4JWv4jCvRBMW
q70G1jX4YOQCs0yGvYsbmki7dhBm/jmpwZagVDlBM+W+Etr9xsiQffkwj8nzgEC7i3ic/IkIDKpQ
A/59ZgmTaUpfGtMrqN9zQ4iE1c9PEAUgQhQJ47xxSMIMLBWxogUY8opNInEzZDwAB2ydzfwZTqTv
qQTP+JS+kj0hfhO5dE/L1VQxRMzJIB1UjQdewoEpnCvWihn8s0Q0lewpBmaXfHNxGMykJe7AmdlU
Seln2PpZBBAMbiWD2qElBxT5VXhPSpPwq4WW+xTTJHTWpIErsEuM5CaS7fMKBQM3MpcxXZ5psj+t
6xwFwsMmPPYMg40Z8n4O65dE8ApdoNyQDsVth/c9KPP6nLnrlYzlXb70+0lx9JbZ8h2vf3FK4HkH
UrWkULqxDSWbdoLBpAQnrlHs65VUp3LfBhjmwdBHkvUBc4D3nmILD3CQpDBMYJCHlXQz9ggQ7cD6
72PKTfYDTuSg8wjSQpwzrmOZ6eQrnph/35Aqua7zVex03i9JsnCtnGo6jODk0rjarQ6mC6LE1km3
KA5y5kkGG0x3mkEINJnzXQqxJJgdwpeOG91NZZQE+H/SkzPhst4K38boyLeVS2jqBaPyeY7COM7u
2krVDOqU4XsSPMBMnRVQTlyrUp/OW3HV18ctfsdJNDK6pMShGLNko+5bYvhM2xsuZmt+wgQ14b+P
4p2pQCfMjXdw+ixsFCV1vUyK96Z+AjeHBb6tUDEL91wrqPoqZ1ia6TcaNkwDkJYfLREQEoXXRdBt
O/EdgSrHHzi8pw1BEbXnNuJR57Gt4vGrzVT9vNabAt/znvQ6Jot6dBDOOJN9Ml9Tiwa6y8J3fNrs
uM+scKfpGgFIWrF1s+TaazNHcM2s73H9tR7rfaunka/66gGak+GbWvXJyco9jiiqavszyyrKoBqe
RjHd9+nChmpbOw198eKN3zI2J/laq54Sc9Z3nK37ZGVfFt8N0Y2dvjwebP+4BVp1gr28g9TOQylg
s+TqTRR73YLYluAI2MV3ZvIN3Ih3RiQbUDn1R66pSHixxOtrNEXUdRuFrzJ3Nt2WN69+MTWUz1lP
GTFRu7areT16CQ4UKb/w9HBBzq1KrthYc+6HFtJznW25rgX4osIbpHOCaZbfKP0RhyTVZWZ9hX+w
JwH0pZDRp8yyXwfDrgKlscuq5cU0C/s1xd1fRtWuGMqz7mg7fa0h0uTHOmtuYwx/flRVL7H0GjbA
3cyaQ0RF5IdqTX9ERvXEz3kzvUshXeiAcLxhlcCnsV45y5sKhtpasZRp6IRvFdl1WkjTX6NRBklv
MBa3UPIs815q1RvgEHCfXkJC1MOwFcV3I5tBQuSZFWjDrumiN6RqxuWO8bnLxL0eawdTUUc62vCg
l1p1kCRddnmaS17cOlqcvPJKOv+WWsTv0oivh6AxqiupaU9LfZhBQDWAjBDiE6Rd2wwqdTuyBqYU
66ucoyt9SU8eOQ/ITCSEaPX3FAXXXcyCW6PWntdcD9jtUodkJ76Tc3tYJ5N2zcWk4anXJR9Pa+wA
zJS8GjTvJSKFcGoiuI154kHpSxOC29Wn1ZJuOIDC2rqLaTfmmbsjdg4NZN2rmeWrjneQDgcsD3Tu
8B8aXvJpkFAviCw5HIjOm3RBD4ILvlkTYQYQqs7eaKdBCjjE89F2QOHiZEZgkrerw56moTs5Q/cW
GUwTCyO5tpT8ZxCAv+cMG/Gt53gsJY8bEaqZRJnqoktbWHkwYAfIrfai0evlo3MkQLVeRA1OjznR
fuFU5rNjiktPnDEtVmREM5Ssck7ODqgWq7Of15jnRGW896ZGnSoRREV1ZHJvHNyeHlTzyTK9iUF8
Iy9i7QiBXhVG+ig9/q/rJX6GjiLCaeC54axrH/pojHddVDEszZxnA5y+1tuPuTmyEwipzDfGBcNQ
6/zQVvu1ZYFOWC35AhfLfcsAs9fEqmCdN3pIqJgiqvNeqmSDy/k2pFyIK2a3P2lkPFDcG1yWSjvB
90TqKwqMTZzoE3vUgsKV9XWUWcux7rLnyeWl2BYvvC7361o/2GyPm2Y4A6kYfABpmW90Qw9Faz+q
9TMDbht6pKB55TTxazO9eIpDyUjJi0n6WkAxT7kYGvrF5Ru6bnogM7HXqnb2yyHXd+CR9bT/VLbm
dWkDPikiD2R0vg7HxrY/eeUQGlUehZzwEOkoOxKwm1lu76rc+9bQRoZx0xshh9O9ipERXCQnNdOk
LWl8xK4h/FhzDRTdaWfEG+0KclMaG89p78R750JamqUNKe21myc/nKR5w/faMq9W1Hctr+fe2rO8
5XGpSLn2wsRgsG0+UFEFaAAaXzNdJkXXNG4+NcSbbo/oUvIezE7mAndAK+wVhJ6tgqbLHqAozTsg
kq1fzfxN9pgSCY+zTy5D75vVrL7kZev6nms3QarbZ16ybGyBwTelQGz1NmfI1cSIS+bbajl56NE7
41W3bnnPYbcpwpg1LnuSRHIr1KkIJGVBMpLea+Hudi3ZoIoioKOhIrOM6I/9195HmtmdZXcTxbCU
bcnZmwDSZyMAO2nMuXhOo+Ef0+Dnm6v5oKWmtouJbO29SccGNwFVYGqzF2hucbaK85ASa4WppfGh
693AaU17boVLv16PKby9vhDIpjxjhkpejSzBrDHQDGZph9EQa88hny90QepKieauWImJxx39Gru+
6hsrKR/Mtu4+pfWPsWePimjheMVVGq62XV4l2nQkd2gGQlu7gBX2dyU7i06Emr2g6pyHaqLn0TW2
c+E+DZz/Q9J5LEeOZEv0i2AGBPQWKpMpqPUGVl1kQYuACIivfyfnLWYWPWNNMhOIuML9eGGnsDks
YK8NfwQu3mPpOi85oyMmUIJAoRFtlG0qRjD0gVXYPOdua1FY9BAxqx6kHn77ONd5Zn3leS/bNB90
sToRKPdwWVaGam0V4lLSXgqekNIwKfPZjKPGoHxEHNQoccKI5YXIrrNgbYwf8rj+k7vxtNQNjnYD
/IVOtI4G0vMweaMMvmvAApu9fwza0etORtU5b547bXFGv5dgXQ1pxfbA4jmDWmI8bfXw7XEWJdVG
4TlPhNx02Zq4HFz9YjI7MbbTOFL15O5XKovXnEg0qJ12qC2uH5ULPpAi4w5Ph9YNPGlCX4cnuftN
qNapZD7m3Ktbng3qpV9P609Gq/zALzauqaE+ppptXepO8lnnC6DGphqenNE6MojOToR6yMsqQqVm
GCDpnIYgdy3Guuanpot4E3VzWdyRVeFcfvmaOeJS3c4liNoQHdArL956v9Svygfzid8+Ddbcf9td
nYGyfwfaEKH15Dwxu64T9NIwlRnPHDbMn/ki310sDbDjGDhqc6bCwWiR05bfncFhb5v1DAEJdgy6
oljraordYbkimzKOfdoX1764V201HfK2fEXptcYrfOaD1xuHVdCxQ8YJK5cw83xjGGuNHaS5GmGB
lWEuscaXuvBR1bmwVfLMpJ9p6YR9euyuojxXFmAXh5QSCFGPHpSXqSHaasYWHSIMzUOh0yKYJLox
u+yf+82Dny4yEQ3gxjAYTk4iSvmR60nVpFYyY5sXMyVuYToTpxPKSZs83GFSzDDYSmSoq8d1My/5
jB6CIfVNRGg4x7Xk4WDp7D9zBJOllLLVpqG9W++YGdkXAJrdittVE+1Dt/YhQuSvlFr5xWsxYxBE
eL9O8zmzKppKhreGOV86hTkDcoJ1zW8uZ7DxSS2nO+XUY7RsCNDKmogAw6+9pLAeiqb4pAWQyYpu
Epqaur10fzRMxkEm0o01PyAfphhsXAyoBbdoOYQfCKLnIliM7X0R9b0BMAgI9+qGbJUTG93piRPj
xF7NjNfKeN33/ch+/FWfHkDbkV7qikNG31K5C/0Y9tfMeaIqwwdjLe3ZG+qrzki3KOhueb39qqN7
J4Yt2sfi3KJHZUa78hANGbBz3N2XiZASvYq2nhnTMFJh9YiTo1I4n01Xbi9gLAurZNYk23ef8AcO
Zer0vX7vhbIu1ozOmPTuULVonUYvcAGhnVyv/hRyTTaq1/QWB9MXTqza/bDXc32cgOlTTw0I9C33
YabDxRWbpLqeXjztwKbKCBoa5cDS7EOBQycUXY1pdiM417GpZix3+x6MPI/LlkDCdUWVLJja20WD
+7ZSL9jO53DdpnfCFbBq6gw6HfNRGmfUjd9rrYBr1+oh/aoaq0wG1L6JMe/lY6FV851TW78STTo7
mprqzjPbk2JcpaEUhEISN8ynYmBSQyiMuj9s0j5mDNSlyrOjO/Nu+3r2Dgsgw2XfD4khpwn+ZXVU
s/Cufrmk8Dy2nROdAFqMWtxt7KvpxDLaECs9wQo/yowf4e3L1y1N8Fw2XuLkYJ12aJvBlu1j0ggI
KOnwvs3xaBfzU0HGQZ/zxaRL9wAoQ50GrefYc9+2prRQUJp9lEMMuRuljHCO9CxhhBFL9KODhnHP
JJdHpakeuwSctTPyJ9MvGfdV57mCwEbN+jSnuwg7bb7olkQi2cC2px8/+LVGzdPAHCrs/Zv9eex3
lPrkSF0z4TIbzSkWvamPJCFzu53viWq9+w783iza8YTriTpcifS4jN1HZtjNuW2QyrOu1IhzCFvs
26HXznExZKRLjRYZZlqKLRt3cubT6FCg64/zUlKR/o/MbS3gHSbjTk81ZhGoGBIbFGWwYvJC2gPH
tSvWP3rd/LLc9hJ9IJnitkN2S82/Au1Sl5otCslFY7KDBp7dzbjaApOj1LlZrIKaDS+QfnDYgzWT
MV4LOALXoQFV0/tbPPDtsM1KHFsrDsNqMLUrhgCVEYnGhWSuR0NJ7gjMEJZdrDWeXLCMdt0nOZNO
F/jnSfm3XRjEGnhZWG8K/phDbtmPmzN0BzFaRejyIDIsAdY8tc4Yq8IaI7Nltu7Qmk3z3t5r+U1k
O3OTUsS8+9c9V0Bv1rKN7WULBk6wm9S3h4nVPs4kMCTzug7x3DJOJ7E73XmVKwRK4BbM17Fp/0Bi
L2NPLBRGaUk7zN7UUw/L4D3Y82TFtkZmgXDyZNtr9tDFQ5b3252pZZ8YybqEhBCgJ7U5JGuuAzZA
u1bY7b80LwAug5emBWEMnIvtAt30ipMwRQmMVoB0wjXW80Vd9p4KDEHrZTW2Ai1KHuww/x9hFJKG
AICFFTDMBktpYeHkZpLBR+QrdBlDta4TT92yXlnfrde2tV/00aVttLfYcJz24X//tel19ZAdJgIT
Y8TzoNlIa+PtM54zz5UPct4/2Xw0V2gUGSl9jZ3UejlGFhP7aTD1Q6FNbegYNvmZDnYAbGSsBjPK
ePoC1oy791rPICy6TurhPPrgLyeN3YKxJVvHzpy+yW40/1TmEJbErKVhx2WEmeAvrG1CQ1aNiiht
uU157G7qyKV1O3STrKMGwdDQhJ54x8oy0tzm4Hc94Rc1qLV8dZLB6osg1QdJQARHR8V4Tpvtt4Jt
AGsq7SUjPK/pBvPEjki8DT/WOHSx5ayw1gwti3FFjcI7dfXEGrxar7KE3e13bqBbuct1t4tHfcu/
G0ztlGxussFEPpP5x7xhXE69e1tkL/YY6c4Hzzp3kzccxSyZV4FwD9AQhHVEBsDzqntQKyFehEbH
pZhK9JaNrPikWu1AusQ/ffRDynxw+/MVD4t9Sc0nxfDvsBaMfz3SNqJNS4cDWThMvKRF59Ru39Rq
l32kXDaH4S9/QBoprTwuWz/cLdX8XjJoP5WQXD0IKZFakHVpOsVMZq0WcxdpnhCBneBM3xc2uISy
IXbDJnYyJSMLDS+ONz7YMwlyfUyCDrOMkh/L6AdW8wXGMx3o/lQ27T9C8shIHHMSJddbV12fmak9
WxJg/TTOF6+A2Y3Y4Zs9AaDPEgRCQ8PqLc67s+YdVmIIV1P2krmg+LOhI3pj2E6OBap46qaYLhTP
mvteNBtTIkX+ycZUZwLLEZC897r0qYgzy/9ELxzLzF/jouw0xlz8MVNb7glpYJxUbYUYQSRFPxn8
6x0/nsYJuzd7IK129yOYjYcmR+JpAIZmkI/wyLrlHfpmxils/mTKiHHXugH0d5fIQufT4KkLNmrS
0M0h0dKoBWPb3CIXizu9EGxKZf/luq/1ZlE8QKvHV6Cd8tx/cut5PZR2RTwJyOzZT68u+ToM4PUt
HCoeroyqXSvblw470ujJkyH8ZwQnYdf47v04/5qd/+NBpQi+aui4Reldm57SgNrhCiHmngxdBigt
K4qak4WGIfZL6zJo+wdf3h4SgfkJvvZ5qGy6SkaGBCaboHSp/HJGMs2yn/RJPrc9e/2Gfd5wc2S6
snofzObEneKfNgKWKrP7pN19LQshKX5z8piG8oqv6Fl3MvVECujBEO1hwYYTaO5I7vDStOFQem7M
Hmwmv4puvu1IflOTF8El4apuP9Su/5ZrfT9KQXMmcsTrFZNuk0xSzTAi4vio+VRXXIbJ9ePOfeC3
70FCMwg8um6mn4rbAc2O8MI+Ko9Ha3MD+MMfDpG4R88qLjnbH3ukcgSE7dPC2G9DJgLBou6sKNAh
79yrwj7DWVUvJDg+pstTOaxbyPwQ71C/v6mKFZGS29PItTXkCL5GIpr7VJZhV15adrdB684aP2i5
AEfDzjszQBdAMR1+oEnGBOG3/dfSiw8gbUyqXO9n2FLga2I+WSDW4omBnGrlctoK/X2BCMW/3X5E
R5TFwH3O2Uw9kbrpa4OJbVKpGxAcNSf5UBxq89//fj3e/T6AFW9zL/uPhJLAYelr/5UtEgZsh1gX
Kg1fsxc+u+JFZoUN2Pdpk1OiKY8nuGRa4C3ln93caUpa7axr5p4QUcP60er1Q1XBEzfId+oB+MOy
AtzymmEpifNUsCvpDs4unBhFBr0yPqes/quvJUhqzf3U6xNFLwQyLOKYbXirDLpmtAgEC3m7W0QK
/d8kvrja3XB01b+UyL8zIVsUcN7TpjPGM+V5WXh5GkkoheLLvSW0hSiAIecJFG5k66a23R6GXrxV
rChZzJPbdgUZ+JV6UKBSUZ7y3b5rtZmJsWQmUv8xlDw3TvtLNKh9HpY8avFXnuoaxovWe3+YY+5T
D9je+myV5idjs8DpGopnZkcjIwVeEOgiP2092Wf+p9tIAJGP1aKZ9bD4MOwKZ+Zvur0wQZwdBj0l
8MG9OpXFOiStU/+arjUcCDXFkb7osXnbL+7G395jdW/b1iOfsR0MzcuSqgdLtYxtbsCgvbGpMd2D
0xsf3Vq8kQ18TYfpNy+ZwHmEg7LQegQHzb5PMtnqOgrlekvZ6rcvWinI77aduOnM31WL8T+1XaoA
VUs6hU7dtb3+VNfqDOl14LIfXlHQvWHAw+42AI4BXkatA5E+6/4ABOtiU7SvTDaDeRmDCpZTJASz
Vp+eHY3WZ9G8rrymLN0+OdG+FZoi7huQP6SbHexR3M9wYOIiy/8Zxrdu0O6PnNsAuJER6BC8AnKH
McQbJwvJ0ybwao1xJ2E1bTK6hZWF1bJ+aq261vZ4kGn9ryxvMr9ej5eqEyEBbR+lt3eRR2fC+GOD
didQW0kE89lAGJIj17jxqlvec8dCyZa8szob2pL0hfnFtYvEMf9INhjndcYx7SHA8QmvHJfp01oo
5XviGjgAWmRhipESi3AqWMd10RwyMGaFTfewV8dqWFU0GnzWYK5jkGXk/bCHbCqCJcr9q3DziEA4
RcwaqxONAAfgAY+yLI17Wxh3eSeglNGDqwyYKgIXebLlGWOmH8Lm08EAzjjViQ6NtqxbeHPTl8ZP
WUZZn0ppVdK9KF3wqCJGozqLSLcYw2XTD52ZyaCxx2dTsJ4Gq0joL566sMllEWhsrUnUSJO9wDqj
0+pVWs5a2gVqJXFVrdi6sT0UvGQo0WbZIJzRtaut0sSyy5zui1Rhc8I7ulAiArW4NMJTrHP3Z0dC
yEUAfGus3pWFnohsB3UhSM5jqc7OZQcqGdg5irmsRRAkAmIBIZKge4lzAtecih2eVgBGQ5DLIQK4
KRp3xfQQt3LgpT7KAvnFBOHAtWrGbOZ5m6p9jPa9+ZOm5BfcZDyd/172Jxca29F43WqDlMHJtAFs
QR/Su+KIvWM/uKV4aTv9zIQWlu/6p9cFsqWx+p6Ip0CWQCkOroPdidJeiKZl1j7PJ6+r/3TrQMHh
NG+2nF9bDpNYlia/i7B+a0sHekS8sDsV36ZBADVIlINBvDDST3GwrI3vdcyelKrfh94hjzKTa1A5
BRJAb74U6Pa3TGNyh8ArH7yIJMk33YJF6Dn7cGfZ49+xysDWMOHvZ1Sy/qOdcsL6gKPOQgk+UDVF
fV+8TvmYiGogWoMqolFlbOKq7VzPYpJnzzFDjIZE8/LO4paDKqIeZDndc7GfcXozoHHZBe/AULky
CFCa5e9m+WUwiuY6GYhh7MmcEin7PiQCiCOHQLvF8b9lztqucIsKERkgfiKtI8++12zTPiB9552o
C8JnRh92BMeESKsh1umekyIfOA106vqc8HJtmImvrBDtTQDKMgZ3vMEfJO72DiKJbZ7IfQBBN7bW
vwU5XrmpF2vi5tm3io3x9GaaW2zCXsUpTUXuA1dTN0GhGd7+w4ZrCITtq1PLEZH6xl8dK5NUI+pA
B41NyZWAgtJ9sWWOqNQpYUEOP95EWJ/j28eR+MJjc3Epx7nv5KPC9hfpeJNL5DcvRW3cc1dG7YT6
1mWGndNTNU15NXfvM1+MD+IsdErBmhKh/0+s9JUTS0ciHKnNXedSLMTycP1RrV5RwHQh1tkzucfr
yVhPvLAq9Eu+Tk27UeoUJ7uROt8iRfVM6JNt3Wd0x0X6JFyA+YvLwLPXNIYa7rul9ewIxvypJqcm
2ERGrfnay/2+L7UzMI+oL/37eTOfrTJFvyHTRMtv99bsXvK6wtBLzvLKfrwecbPOFncjxDh0IEUa
CtkiUxl+auSEQYpjLewJokF81KtE63MabZ9AFGKBQsfMfjGFYOo3pzGuvf6tJJYzwDYM06GbskPB
5FvwqXCZ9bzmTg7LtTowFzJjUed/kZc71PJSJkQUourVvB9bQz5vam60Fvx0XuriTohftyJcqm9n
EfyBMWreSXUAEjiERfq3pVD2ho5yX3eA37XEbXjkilu2FvdlE/VqZMqH3FjHlQaLcYfAyoxU+Yz2
9bY6T9rIP9FmtldyahgE8BtZdf1iZTZTJhIqUr2xoq3VYVpr41mfhiVeeR4qyfo9v5f97TpNkzZd
2DDr4721g3Dsm/VbmduD31nHwgW8l85XobIfTPMOm38d83TGaoAQVZTgw7dy1bc1ssRxm7ea8uT2
kSxRVVvxuFuv20hSg3IrM9CnBlld5j4Oo4vQTmP541gzh6N+tQgeC9pUYRUmFMIs/R+gv0lG5kxI
i3XpyB4KRsthsdUE9mh/krgDsLlPD9uon+rMOjANywJdjZFA0k1xHa9+/23n1aNr0prWm/+3XHj8
9WZcY4G2HUE1nK1me8jE/oa2diMDpnndkHTKWYtsF8Qk+zITKhHPWstovScp0FoPsy26cGSsSvJQ
RLn8qSjGGUIufKdGgAjFSWZbb0kS67XEVsDheBrxzl0MZ7h28CJZ5GWfOhb/XjN/jJHNn1GyotT9
zItYAvfd8mLOK5eFmkOQ2j+TUt8S+jIX6tnRICciFGYUE07DwIRckWUjxHtq9bFPWxQMVfYEalkL
sm7gA1XmGDSoqbaaoeHOOKe1NyvUt2E/lg5/s4usc8yqh7lkMDJN0yv54nSZ2BZu1fp0y3An2Iwp
FnomO7PfrDSuHNLfZGP/FSW75nnOmWFuj07LtQ3AtwnrcuJWrBq0eWv2pJVIg9DgPFCBEXdh9e9y
dpgoz+vHkJt/zXr6kBUmCKH1pJD4Pm3c2G6c36bCycmoURTXrMo7llT7PdHB5GSglwq4Xv8NtcSV
QeQXXhYKEjyiiavXF7txjrNADlyybL6QsCRDPDC9U9+x8OG84P66I5nlo2WrGkgo/CsaNsLP4Q11
zk/lM/3SJv6RVjFOyAfjvvQV5o1p/Rz3C+atAmXd9LQApQRA4HIqMbnbpImnx+6v0zr+VwCnCIck
L2wTz0LahyJzOXurKsK6l9hgapExQUDEKPAJ/QbuLBlB+kyYI/Ugn0RO7qWnr8nUM+hzrMOyyw81
iDZq0Fzlt/lbpbztgH0zVCn7ie2d79sNzFQ4kXJzXETEv1ulbR5MB4TahlQ88Yz20mvz2XJShzqq
PKE9v18LNLmpRcOJX99MPS+xA4mi7oBLiKZt0s+6vx1bEx3zpLYLG+6WB254MQ1xk8ka1Mx78zh3
FbB/pkooUcbYGGojXjOL32fnh3MyGhUw85XvIdR2PlbL2b2o4t0WmQevYJQq3jblRsQAJXn74eXm
eug2RCW2AYt/Q2+nV+23aH036ihe+WVRqRiqiGfyqQiw1lmR4TUgj+RNa4gvlCLRXf2j6ay47nqf
PLAyS7JNEl1TERtYaPdqNF8GPX1r9v+ZcuRKTan+bbP13kmmnv4w/APFFsK6tj5pq0NngPdj0pCu
TBSOMKiPDOT5wCqkZC0jkWCX/b85QzohQCKL3WJ5wNDHgFvMzplcTr1w7lIdWSqpMkT7LflG0m39
n6Pqt6YRQD305TS8da+awqGhlQBj2tvYJutXpHVDSlSuBrPBRehXZAp5uELwrpb1WXRDfynJAps3
sijZ3AVyN74mMexk+W5VaO/ef/CJ0e9iEkvI5GavA5ybb4aEuXEQybCIhz3nO5aT9WvpwHjZPK2J
uRJ/K5t7FOUTxtoVV2e3v6DcrDF1RQzVbhv0FNFFagJ0ZgPkMLiUhf1v16hoAVULKqEORaeIKuLC
o35Ok1HN/xr2PMcKvgtCko/JpKLF0XtSIwelAT8mdPXyZLLEeaYE/ou5Igs0G3oMkg5oJaOGhK4m
2YszDotf3PjOeW/8L62q/lZ8IPOqNXeZYfIvLJgZLjN4rm0yj1vGnQNEf0622X9j53DSl5dyWQzO
RNoJrf3sJksLcn0n8ayo8PAvj4QXmUATEDmPzI2SDlucgCsaF3MG12vsYBJDWC17iOADNqqibVjt
KJezpbnTd59J9jK8FQ3wc4YQ0eSw45M0mYX23ehRoe+QXdxhO2j1FGkmqyfR73fDZFu0ufqnW6lP
el/0OTJtQg2hwREW+c3AMjB2kHdpveOzQQgfUdV/52X75eyErsE8skOjrD9mvXci5xaFlwEBoZbh
MlhMeQds90OkLeq5lihdzTjAQqLyd0hVa82nwqpuH5j1Xq/bf7SNCF/H3kv4yC8aI6+zblr/6OQS
x0cPN7GUWqyLGprhUExkAc92XEzbxcn3f4uDa8O3m4+6ZQSL++gNNAJg6RnglNtYzOYMSCXly0SG
F8HGSwyugpoYpoM9ZcxQQE7FM//SyNHbDERtu3BkiM+W3ahl0vjO+vCWdvPnnucX114rsqq7A0qq
z9TovuyU2F5t0cIeHSKRY0Dd8DjG7TguUaHlcW7+EaLZjvkuvpfZfl7AMd8UoPx8g9qSGIdoX7cj
8V/PhTfZd/26Mscjz429YIDFRYfQk0d6Pz7oHfkkhmQ/ZO+8YVnnVuiwqvLU6+ur0SIjNVLj3S3I
5Jz481cH2xQbiFemp4d+ZG2tKZkGhbLv8r45FNvcBN6K9MbMhuHkmt2bU41H8Bd1vNY+ooOzMsUV
i6s88HJsZJY4bErN6jQYMh4XdhmOEQmQ8YjYaIQ1GGr9/lPXt7cKJ0hXF9SppGUfJ7F819krLKa/
lkd6TKGIlsGwe7J05mU54qHLrDfp7R7I8AqN92B4czSvCZuqLlmH7QeC4IQglzNqPg+mfdVLrcYK
w6TIyOFWlQbdMlb0IpYmnzo7JCfy2+5Xgbx7bXc4beRhq8i1FCvdwkWauuwHCWwZlzRV8Tp8r/OI
o7VjDDin2nIjTm5hbxvceB6PKADHt9abr34065SwSzp7dxY8nTNg4kuV7unZnPF7Ai4H3kQ2meXX
R2PtxtCS034xqyzqgDZBOzd/XG/xjnuVX1XGzn7ofDueGRPDxllZJWktq0vcZDiP9oXO2Pu7kHQQ
O4QCeuxOghzKa2ivDAjkknGpcv0e7CwDOj83QCcn6M1rA2hVulc9z4loKHWKt1zpZ5RjR71CFrD5
DQHr9q9xi8iuLc7nwqSTnuoAIVEeMyUd2E2g666azAp9YuDNGsdQ3ms0WNkQ7m5HnLcwNYoNK5jR
0D3Wpv1lF7fZXnM/9eiW3d76RET5L2MzzbaJU1s12J9Ypx5GKCvMmVGUDa6R9BmCDOZG2rwPZA3u
CfAO+4JH81neikNUHN9LR2oH0MSBdXJz7p/neczumtvjYldEAk1ceJVBUWgtWhMTDoGQ0jeiBTIB
jMbmmlpcN8XOFKmwwptft9s+qkwbw1nV7GS34rOrzfawrysaL6lfe10NgZ+5fGv+ExUEPlpoI/PA
fewSmKaB3mFJDlLfbRXDrfaOSpwOYVz/tBZ5SeUtB6gUp3S0X3E8WbFVN0+Zu3xODbssRmlEMFgT
92wDPLv1E9JKEP3q5HWIcWSY8trb90B13metp4XzSFmcWPOa7X294RNH/02vQmRpsII4Czg/PnMh
QHWwhmyR/0e6l+xV8TUumHzWlWcc+Uf6UE0DaaH+k6ocO5rNBr/ZVbredaz+Uz0uEhtFwzQ2D73I
73HxYq72dD2SqvJPCAc4Osq7ZuIDL2rY66j8GSkQwusvBIN0vcWk11kCSjPFwMyjVnKSgjwBYR3R
QAEGc7aHNqPvznf/v9FgLAg0oGAoYwVjnr+0vBBRWwqCTlFRjktnRUguG6rbWy2h48Qo3Odt2j59
hLAhJNM6XEQbL5O8IivHyFz4VP67YAgp0jMCfD0eW1NnWc7rf8sXLnokynX+H5h/7hdeJ2zZfHUI
ZMtoc4cHSsXf1sxrYv8+oMaD1zeZtNDT3zaxX02B7TqHmlxO81+FnrbSFipk9wvE+l+/7yHUNsZx
a/u/OrDzADmTTQlS/66+AbjkplHq2gr+F+BNoQ5iT+PJKmHYMvsdeS2ZCqrHkWw+rQkKOb9lsoGD
SJ9lqgeN1s5e3QeRjXcLPeJNuP7E5fXUpA6e6TzJpwkFPFUxrbHT0BVLQL22yA5ti11+2r9AA/Fw
8MfRjLwudnFf9wKUk6N9OOKu69nLphaSl85s/lXFjrRl3q5q9IezYa5/lVHdjWivmDRPvyupn8fN
ZO5EgivWkCauaCDDtmGJbxnNqbRJcLXpY+J55rNdrxrydX6074Q+CQ8r7XXbeAw8tSaNWveFxsNh
xQmhwtnxg/nZY2kbdogwg7nQzRzAkV2s9tGWbKDqpn1IZftYr7Z+dMcfXLYpf2654ATR50+YEghh
dG4/zn7EefyfdKDwy5i/aDo188ARR3xoEWUzrhCTwZXasmizZkYH2n/11nxqDeODolhfCZK/23X7
u7Dc5xaNPAtF9PXN9tvMtNB2fXbSU2PTEylywhkhM40gxkzq+ZfFXjEQ84DHyML5l5vnrMxiet4v
x3ceZ8cBKejfbU72Q2QiT20V2W0zhGlVnh3fDYe1eja7fIqFdGi+a7LUlkfHkWSW7rAjeXSYmC2H
2ke6ZvIcMzeNVm1y4xUnSDDO661ZTCVy6e3HkkJHnYX6Ni/OU0ZMHUvjLHTW/5hwB3Ku3lGUVawZ
in9z3rLv2BEZ2/ndkCGs3YoHvK1svBn7kSDjsyfg2kFjuyFEt7yD3rjPE8rcxBSgA+VNAYIAVGS7
ESyEBgvV/CxpjTOhaVk/W/mAriDB9WEsn9wbweRPzPnxKeTWIhMdxTxj9X/4t/8Z2qE3daSwzk1C
Z19TBJDBtrbf+IyeVoc5eYokZuleZeo4YW7e9lIDnhWpuRWaVLzBwPu5EbvxtxsWI0LcctQpEyMB
jRjOONlJQ7k9yzuceAq06I6IyzdeiGl/q/8op8/CrmMCao8cY2qw8RwzkiLB8t7ISFTazPRp29pP
uacPPEUqon1t4p4mdPZlG/qCeldlEpcBoRi9YJ+77BNJHOgMmGyWPCdII9ab9CM3ujtHd38rMs2D
XnGCEqyT1LOX3LggmGolzfNMlpSd/ymmHT+Tt6mwXZ4Wf8iJNp7vScb9WqXz6xcVgIDOqDBRzNEk
9KfB2THz9nMkHSsZcj6OHStOJg2mScscLyOq8F0QScCbbj2hCXhKOz5Cxau65RyjhuzuvGm9XzEp
8lX57ZUWULH6AMiEBZjkGGh7dNPu8pPakoZiHjz+7KtGYsI6phURrjv2v/5RJ4sAMTzDoNL/LIpu
OK+o0cuRBeQ00Cfqfyan+s09Fl6rlZCDjuTnz4bDahZXzno3UTAJ6FztHF/ywE3EM+hL3vDaJKm7
tD1Ua84GVuBvyegw2GT+jrmV+SQb+NuPdh3x3rfuZbFHN944DcI18x8X6IBIr+7cnJYg94GhGqN/
5mbLMV3l/5FHTNYzrGQT4Q8nwnmsmj6xa7a5Yplie2iP06jfz46J1a19c4GXIl8f8bwwBGdFyBR7
RCPq6tN/JT0nLpM3V4fLN9jiHeLnsRLTFJEmssZ8ITvOy2SY+Ctp7474igP+bqJYK3VFYyP/n4gy
2sdhZv1veRWIP/nWK0NGHR4W6sr1A6wun4W3G0gMwkZSK6hlevLGPo+tGzGEHCCs3y3tizcVerQ4
yC8qC59fhsO98WMERSwNLeepM1ebLK6eZCHCqiho/M+GgVvg2WWGp+LA+r44oE0F14HPFGGUCD2E
lxuNeKOhnBctpp4WEoTTXUVf/Ku67RfZ/n1jYfLJ6hDF+Hg/qfm5HssHr3UotHDN+bzPgSmMJrDw
cyNXur3uCJeXIundmrbUnGTMn4fpxEaQZnbs7Ler3PyTpzf9gYEOlG7is/c47bLfLWUv7Gbru1Xk
UTfgX2xQDSxbeeA4eqwtoKieukdVH6F9fCi0gSw095B1TU3qmss6zuT3HyloaV8IVzIB96jqaGo9
0vOxs+PRxSoiqxaRsP2Hrc4EOUmwfFvqIXaRIhVbOUVy6/yjEhQtsCDxgRkpWM4Ch4xjwwFuGi3y
2WmDXWkD0rVhfgq7jHP5o5z9j8fOmiSSX7Klh4C2B4GQDWLMk7wbkMko9ga8HJubh8My5THUEN/l
yzCQ60Z07w1gLtqA3rZ+jalCAlw6/0fdme3GjWXb9lcK+c483OwJnKwHRcfoFGotWS+EZMvs+832
68+gs06lHZWS7jVwHy6qYJTLUkSQwd2tNeeYj9aIkRblXb1RsTBeFmjdrdTuWG6deDUCxc6UwN3q
c1w2gDHEqc3kb9M2uaywwC7pmh0apq5AKNmxKDVEXJYT7vra6G7CFCuuQquB06C7Uiq12cAO2ZYV
7AK3rNzl2MA5Mlvl09RnlDar7EFm3XSvI+xhysgiEnmUUutXCmW0tdbIhyiOd0qU+Y/u3oHvsEla
39iNOyddJre1rtfPaexcRS3ppP5LB+0CxzLWUOQyYtubtJsN5TSAMi4zBTFR7qcrjD1rVFrBoa3c
hQRhsDMaUyAPCcUqN+PLos1SGAq05EK8tuBoHsIWjjI3nmRXSznpJpVugo9PgQ5+zmm7cAHLPdtQ
UpqSmq5XxAqUTmgkwkFFyWrpkHgD1OFClFvc6S9o9l0+k3nPWR2iDK3mpFIz7lhrkBJ1LYRZHgLM
YcsWIjnANCfem1Z6J02O6AO6/axITuDy+csw3NR53t+RmUC0z4TuB8QpUv3IavZ2aB1VTj4HhFeL
wgyUY+qy56F0qu/rSpJE2r7okKIHHwuak1HRr7tMvaw1NqAInlgUA4z5eBiSBTLj6aipHCmUabxv
++sZYZPExsMEDviWEgEW5d49ZFXG024oGxym0bK2sUUpMhmIWC/ZqGjTYpSZPBTC+BKQ8ugpekIG
YuEbhwIF0EXmGFd6DTXlIbSC5ppmSriqtLRbkaQA46VV09sQyXyemJgSIje/GTgWVyloC1NY7l4b
6KXa1cAtaJpwX4iMmbS/izjFnNLJNi4xMeyU1r2bGIb7iVJbKnwvpZMNXRhNdOujM8Zd2V7V+Iux
htG4wpj0HMekAZndAFSXyK8+Q+Izgy6hDxFR2VAwQf5Ns8XQL61Ur9iGUNtCA3SJpMKnAuV/cdon
s2J2UFy5KzhHXhRN6W5VB4QW6smAnL2UvrvV9Je5Zd5Fde4fMhE1CzsIP9cx7SGg/JzZJrBYo+3w
mo1BUa1BstnU5qYxKUyEMPDpQo6P4EmuCDRM966UC92nkKNc9riDi0T0G+EjvSS96EuXTddtVk2H
uGCel1FGSN2oryKk1PUA5il0eCQ1xR63gUXoB41b4GvfAGhVOyunttuyU9yIYshQ4g+PdeHHJxO/
2now8wYuQkHUu+7k0sM9i+ZZs6sbzq3UXQ0IjI2av8An6ZmeXedyPSnqC+ScfJ9DcoqNXF9AFGo2
mdvOYGkXc5/2CDfqk6+hAiHS7tDzXVz5mU+5IhT5cixm94PDDOtHgbEKqgPDXu053CXjoFy5OYYs
tan3XRJesgvzL1P/EIETOMAIS/YRm22+X8vDArsUavjk9+lt0GIoAncN4cIkIiMj3U9NOYlEavtJ
V+tuH4pHOQpCWEXfPiQ6eIVE9bH2UpG3fc4kqiaPAFpXOX7jBQo3ubXcmPNZUe7ywmyPnTSGazMP
2c+A9goHtuO1yykT5yy9+rKH0GDQosxVozt0pe2xHGpH0TvNDRb0LdqpnUaNU59E8TQHw9mfbecL
3iPjpCpQCSDHCa/r4+REgTGGTrkyo9ql6z0wUnPzK7DoynN1AvbYv9/4Zp4fekQ3MCSqRUZp85Or
lCDgGmVa2kUykpM82SdH5YGEASMAzkzDsqub184QDzTcna2Z1sVSOFTZI7ItN3WM0GtCkV0icXHG
MjghN/sq/VxsNCs5lnIKTvb4tdYU9VopxDJvQ53TL3WGsGjFvlbI+cnYAl9M2ezpKoprioNfx0xP
bwYl4JTmjh3Goh5xs7ZWkgC/lIzvShdKS+U2CMIVsAGsnaw4uzx5zaYk9tj4xdgBlfwymfbB7Gh1
TIkQhv3vRa4H/aUbl/tE6T7Rzuq8yDE2apy5uzkskxXWzzixxQs9nZAcAGqUbOoqHrnNt4Qc+rzW
qQDGX8um7/eWGrEllo69KXxKe6Gu9Cfi8L6pVi2PvamrdxAe8J9MOtXwQPPmlJStCenogtIl+0Wr
psWoZ+NWKPC7RnUSRMuhpDdTDIL0S5eWj1zWQACzSCjqL7uYkGiLnL+xC29GglXxxyAcRc3MljzZ
EFLD9vrPoibFvlmQKpoAm27tXwiNnjfFqUvMh9nacWB3AhfoCWxQ7qO5lTo5VY0OjrVMSkM9SOfU
2KBcIE1BF42upd25p+/PigDYuv3u5DRbEyWWcq81/A+QGs+sSGuIKc6CNE19Tfv7RdOZq4QULYGV
dr9TdXSUYdhTmS9Qlo4h8lidVcgN0i2i75Rd6DT3roZxRy4IQWfOEp2P/qnA/jSpswAFwuZti6i6
6/SbYLS1L2yNSq3sdkZJ1okKSwxEHM/2ZLjTM3jMORUhaOntZ6+NiyW/7gAMWbWor9Mx/lRN+UUx
qXDK6MwvrLL9HOvDQ9z6OCEL+7Z3QnM3TUgTrP4LSsQXcFDqRtBjuUDhnqziVDTbqY+9SWTmDr+y
2Mhe/zzENZY+u9ixY5iWfqne9i0mP1GZxcF2KL2KXpMrxwgetIEsHr2ggKRltK0yrFI26BCsXn2z
YLfZXMiEMsqUWfEmJl8Zzkp5F5Jo6VWFLylHZTX6sdHdf/8DU+qqL6Ava26g39ctBb0k7aJD5he7
MtXwDCroMLLJr1fdQHKAqjYl71Ja20ShH+fHBlpTqSFtlO6w68RWQ53i+VZE+27moZDwqXM8MHQ0
xFRo4f9nF1SK7600RpM5RFdtIwVpTQrlEJE/DmnvbAznq7RYWlCvgM0jdNjtaxNTAXlXFXXQMZdE
z5aYZSp+z0vy6FamSkn+RfJ5rFvlqiqZPEmDPbRdfktm3izMHQziaCJJ1+wqAp0WhETMazL/4jiD
us1FAEKFumvXdF7jAh+IO5h4ekBFnojrwiPmaeNSXb4cG61ClecMe0vSwjK6YN+EaK8rKdJdp1Xf
mLPbtEvujbYI1/nA+UQa7m4IxKvhorSnxWQufLeUK0MOlFuLy8F3uqsEfSjO7E3lxnSmRzy7MAoR
tSD3D8gp8MLKfPJlkFGsVtVjiPyafJq1SPG9khidLBBshynQfyxa7gjZr25n7VC+Rxzl8IWfEtVd
DkP4JIX9oNg0YYgswaMYsKmXgVOdsq57ANjHCcFck8PWvdguOhw0LeldhtWTg68IdpZaHOKWw0TQ
ZNa1IXd0lzHY1fEha7svVt8/5ymgUCrJ/RVq76GT3V3Pfnas6oFcek3ctWVuEVxm6oe27/Zxg26e
wKAeyEyr36XdrqJMjVahQWZF6OvJd1hzse2LlWlEIApFrS1tH6Y0Bkl0+YNqnXK8VYsBt0ncJTpl
X01Bl2o5ew6kLwLUSF+07jYfKs7krTKHyyjhc+OglEGnxngP7WODLAvEzlOY+Z9yKeuN0TrdNjVp
BQrbQvvvAA5PdWYeyyW+aLA3AzpQtFRVhocvIfb1Wh0n0O4mhW6ntqxNM+YrOUpz2VGwvOwT/Srr
I+MW+D3t2H46FEHDtnDaZpVtL91JDFfSdIq1BhgRgQMSLjt50tkrXE4ksbCrM9tPJhxlXBRwiRoW
YZKe1VOvIt0txnke7wjEdfCDsZcKdq4I18Bhrvo+RFASj6SKdlSFapwtim/VB5pru9pSrCXb3mrn
VNBENTPLFonK8TYa2ajiGakObRwVG13wtkYpqLo2VXoA6xFcAHbKNtATENEMenkFLK26GhLctXag
3YoWWYcR43xoIz/aQ79j9RxHHTVCou7RNLbANcVV1xXZTs+vk3ws9oE627iqdm7gy41qZAMhs7lE
uHxnh2TcyQQdlp1aT2YR4/mKmx3BcMuRYvuWAMvNlMXZnqMwj4uaPqg2jAAzSTyQ/jlyeJoC8+bB
mvIdR3l1SxKWvjba7DkTZnqwTF1slV5sup4OJ8glGpDWQD5Rif8MZ+dwkeYoZHT30Lbw5UzpX0Yu
Aw+RB3F7+OOOHKicZe0GLe0GMS1LnTBCDlI4BSsOF9J+bvXoltJQu55CuahpPx2xtF6bhlrcsa3E
TSsOSGMQUZQ5oqu8Lb1Blvd5S+CUNbrMeMIP92FRfo0wxV8MFgSNjvTrQ6Lb1xQMgl1mqZ/pIlBJ
VcNDPKbVnaVhG0AWX4xq76VKtsu6iqNQUF6Ovrh0Gml9GZNDipJVSyYaysHRyGSz7yZ5hTEbOkSv
PVAL9HIKXQkeT+r/AH1ry9wOdn8iBGZfVPF2Gt1qE7DjXeA9tDlB7HW6oTworbZTRefFmmivMzap
0ha3TdqZOzEmW73lECN6HcN7GByyxATf17HLyIasubaQHuBjb5Fp+Jj3ShcmguKuWuYIsFLuePz+
h64lypJDn/SMxLMygG2DBe0JkHG4M7OAsZpRdonD/s7yazAXzbaIiVxTazEerUCNcS9HFWdBWgdV
hSzK18cD1vGNliBXc6xgvEx1tdsKbrCBbhHfkslQ1oro+P0Pv643fmr1WzYi2SHOJ5RQpMbTvMnJ
WojtbZbht8/GbFw4bTBQek+vsDf4+zZu71Wr0Q9+1B1HcvQ8g1KtRx7UN9Vo7E06gMefCNddSjWu
PlG4ZSG0921Quk9tW40XAb8R2dnel7OwmA7ses4/hMAMtbiECj5U7Cz7udgMoGCFBpTKvOGIQ2OS
Lzim5U4rs5rSMHxUA3s4niyAiAqbTTzS/SKibxjW48FHatH1QbFE56zDySlITs9h6PiBe2fAWr1N
FLHCDf6IbAAEKc6rXe2AObEvCLxQL4VCdad3HO1inMjx8BGEMvlwbrdmU3xn7LrUT27EoAegJLuG
ghfgAwOI4Wjy4+zIAyrNOlEolRKv8TaEyyEx7qzCuhvxZS/C0Qh20Xz4V/ti79YiAkyginVm4J3W
sjJYOkO9d62+IIA7+hqFuzgjrfQih+xjp9DtIrtRt2xbq+WsBDXzaTWZxt3k9uOtM3JOppdsXdkN
5nu/brc+SuVN6wzjY6Mmd9DRxbWl7bH0NDu/gj1K9a/yEosJKiyHbmHUqMdYmwYkaAI7s+WGO4rD
AVYrYN0uvodHVaBtGVg30cOQfEJx4kpmuJCWpRNdZtUQ3jZ924OAA/Xb6CPKYxeZLtXSr5z4heeq
WHoas82XWhXfU/xHcZel7acStdGRl/A0s/iGwy1ZA3SbBQfFcJnmJwrM1RIiNwMp7qZ62VoqElxr
doGYKUHcPYwB5Ei7sYowRRqzJwDz+Fodac90k//Qp3PiaxUC9s9wkmoNf6i2PTxw0OUFi1XYGXKj
xUN2Z9BS6kMerULl5iYt3Z60tFFwBjEsnlbAap0TvAqcWIEjiyN7AMTsm7qQaDIAriBw76anbjSw
rHV3kyBhL6S+d5DjjMgZ0bLEiJt9+tgrInTIxRxlssyJx160MCd3fhqQCzrARsBKu5t8jIdIzsln
82u8tO71GOric1mum86qn9ypr3EwqKSy6UXzVAPacnDc2wI6TQy0bRHGYIsCfRjwtQrzCRM7GMTO
uVYJsF5rExiloY0oU5mFRqiKReS6KK1H/GdVUlefAeG2W9OGmzIQu6Rz5GCptScOAxXScoe2RCsY
flIZ2JWV/qtGiJgNl52KwGBt09BGFZ+mV2OelSeQ/ep1EBhryihr1/TLu6CXnLpn3VmF7jau7PhG
wTKRa34Mk4turbxD8Kd9hmC/p+Vu34lM+WS06oOrKc0VEiboKXh+8kazt7JAWSp8N96XDfDOwCRg
1hyq45Tqyv0sgltIw3mtR1slPrprl3FuknQmBHDCvr3N8JiwH2XVG2PlMopCJokmPgx9jNMUMfil
o7IsCqdGzTdhJzNwy09fTE0TCwEz6XNf47eOWIeipICzRDDjqgY3sMBogdIi9sdPGoQRVFGNIsLT
9z/c0f3kCzTBdGDVpaaSpcTi6ikoWtnJOEvQgnS2kC7sEhoIJx+0N4m4/rbvSSzA3RSjeEANodAG
XpVd0m8JsN06dKBuGBVUSDg80S6i4V64CAhp4W+kDu9QaRkfHSfBrTVCn9G6VxRKzW0Zwumj37QL
jEhbGn1ZfSbFgJ6dY4Olkxo7RHxOVd86uyaaFEDUr61tpi9RGJH5OaOO7FbvPYu4h3VZxLg3G6Va
RUr5lTJHs+sTMsfR7nVXAZiilYlpa4MOBMt/ohX3PP7weM27Uc+U1WAxGIe2HRjnYbIVaWFcCxxE
F7FmuBsER9pRA7bUGYW7V52dboz6kT5reZi00XMjE1mWwxoaKPox1OWzSQ7EHf0z3C3VeBin3F3q
o3C3HCux1Q7Wyxjb+loN+hu757ZpVkWxMMNYa3ftizUXdOocAIQTEwtgjmDjbFggC1llw1VjH3Ut
q/YdKmnUrOwcQqpsyH3u2Uh/yXDSbOqMXSLEBUEn9hRVBiA30EFLrVZPRkVZmk0DXVoiAuWzfI3M
HkE5h71rux22Fs3pYweY6EJtropQg6WkWGgvBLyrpomuIUmMnlbmaIFwA3NQvRRjABWsqTiNmCTJ
CUBTRei+mkZu3XRMwgjG6D4i6blQax90E9vO9aTK7jLSmn4vuvAqL+KvaQB3fTQcdiicmLEIjggH
anUVIwddmnq0zYqSyn3csAijCtArgw7q4GzQS/aoSVMS+6YsWBdR6xFdiQJPj9Nx/Z3Dj5+rOkjY
RPThsHKiWdiVDnGjo88BEL/kTd7G96Y6uHcu8lBK87XBdrlp6eZrKgIKgXgN8iX6kIHK2hLD2KxP
w8Zt16F2hRLGY3YNlw1/oxBefgP7Eu8lcpQLq9XCO2pJAm89+ERVJJeObfqcu8Jsjd991dKH+77H
cTQAAsTr0XZTJ32v1BXqp/l/Ae99aPsm9taTzYzeC+DWisJ6paYgMVoskTuVbTubBp8uEd7FLkLP
opm0JRIf1K0Lu07UxRFHSbNzdY2vU91CTchuNL0glsOQJw1EKAY7fK2THnmtWl2W37oyfpEDvGTb
CBEYiXqvdCPWcj7KLre6NdVbLyiV5tHskNIpkw7132Q2LYM237VZvtKKtrsK+0jB4x9jHkeNE+kw
MJVpN2kwaNywsBeinPxd4VPPbQxwNESBTbugtTG5TlR9pRNTs6ypBsfY6TT2CM95jdREDsUzLYT8
gEKlWisURg8Rw2Yfq6q51rq6vMGCvnWy6kWCZ/lSZceEKf9OVa1rkKvRaRD+k48SdEvQxYNSlBLn
kmy2Mej+ZdfBRYjq2qYmARfBrNXmshVudW1r+lcU7OJO9Zst4SLFWs8raxUV0rnrXsfJtDw7TKML
oeT3Rd5O98gOcI4V8jgpSbG2min4IGBF/GfWiW1y0LJIEdeJSXLPsk64eYqqOk7umRr2wMqYWXAl
xfuk1qplJccHZwqgRxvBDU59do1T8xizH1608ybVxQhw4NBMF7xMbaBhmAFbVDedgKvC3P49vOO/
fsplaf753/z9S1FyrAhCefbXf94VGf/97/l3/v0zP//GP4/Rl7poim/y3Z/avBaXz1QQz3/op1fm
3f/16ZbP8vmnv6xyGcnxumXZvXlt2lR+/xTBazH/5P/pP/7j9fur3I3l6x+/fQFlKudXI4E8/+1f
/7T9+sdvOnkb//Xjy//r3+bP/8dvNIfl83/8/OtzI//4zdV+F5phGa5qEIBIEByJUP3r/C+O87tt
ko9uCU3HfMmE8ds/8qKW4R+/ac7vOvJEnYQUIow5g/NLTdF+/yfrd4tnhP/AO7EMldf738919Wdg
yJ/fF7fhX3//R95mV2RtyoYXtuckrL+CRRRyqmwA6ITI/xywE/i5bwzSRFcRVOMsu2ATsGCCBZHv
RPWuywbWBautMRggNQb9Y5iWNV4AbRLyPiIG4pMTog/Eq1eY32Q04GcaM3qVGA7Z+uZtb77IPOtS
4gbsbvbE87ImCMTU/TwAFHzqtdq6GcNAJS0Ng6lRZ2585QrQ9HR2yCGaYWQ4wQnsCL4xEMANSKHY
wUExelQ6QWmL8kJNR9yE6FEaLAw5qrPllKK/hjIEe8zTc5NCdjWNTJ8OsAiLIi5TBrgL9AErshGi
exHETHq1DcaEpm0MZhn/ARrPDFEKBO8e7UHoV3DddDdt8Ax01kYHanoMxZA+dZyUd+QLEurQa9g5
x4m0tRaIKjpyQjEoe6fuqaqnfoPTpsdgZ8ctZEqH3nNlZ7D7hdQyoDo4YV8z4FuHqXBr5ukySjZp
RNc8B7T11OAARGBpBUcr1uzLoNDdG7bn6b3fkZcpQIghIdRjRMKlY+enyawg2GJRQqQFkHWZAWd7
kKlq7jhoEZnTpFZ8kxZT9QTpqr3JEmO4UwOX8pfqmPa6N63qxaLD89Uw0nbtlOxZYcywuR/B/tw4
aKsEh9g+ptNrItgk9rI6DUpqoNF06EgYETVheJ/61jAqBZd0UICdaq0a65kVG5zC43Ba1BZLVkFe
nWdwTPXCGHpUMwmxtTkvsHdvFOydAmLcIVFlvrN9Mhcu4ARxkaApODj7leP3yyK3wBAFUTdEh1in
Mgkykpz6BcgQ3AmDYX5LxjprlihCVc0LE81HomNY+FhUxUy8CbfSuAh8MqEXYML1kypQuC+7rMNH
X5slKqtUQ9tiEu4UsfEaQVuHmTi6ucr6YNvmsEMCj13JIBMGKVCAvndtUKT/PHFb7oBUKdPGVf8M
vWETKxQRfFNq2uwZxTtXg6lRxUJymIWuszLgmkQrm++QzZGt3eBIB0xf1yH+GVWfn+S2r9SjMgDO
QmNj37DrAixjpwFON5qKxs6w1XZbacCtyCupDC8P1WhbsVAv2kILXzNAEkAM7KD7Urd2/4CFOcOM
WGC77PMR7aTuyu7R11uqJm4hdPWR8mxgYdIsTCSjaiGf+1RqnAVIGbFXvklOD0B5vybL1IGuDPw/
MC94drRko7AD/UIlNN1azoSKt5FKeuWkEw2tPJlNgxwVkRQA/v6s6WZxmjShXNO01j2ln5NcgIFR
vxma4FhaVJ8u2hiNBjWAoPXcvCewA6T30hCzUDHSA/HEDqOQiz6bCOooVVOvsHKqMwkAsFaXUC1E
hdvKo4ObGo9OSBd7BpiBiRlbahiio2oSdH6+1Qtdu5JpPB59ABm0qbFECaSMFGywH1fBwh560pbJ
XB6wP2XmIeacBLLUhIZIV2y8gq+BIN1Ry+LJHTiSX2hVm0EnjKxNMFl8mD5P1y5bdpqXXY3+jHzO
fTPo9iUYqOg0GhrnAJjLWPUjf7wpGu1eC47SafzHAqPMfekwPoF5Ur8nA4iyrT/0r/9Plvj/jxZv
jeT0txfv4/icZ8/1j6v9/At/rt7Ei/5Ok0MjBU7oli3mgOQ/V+95XYdhbeiurhMZaMxhxn+t3iaL
PSu65qBborry79Xb/R0oLUobm00qW3rTsf5vVu95jf7PtdtQ58TZH8LxMAUPtV5RKa+tFMxXkWSP
JRnx0QcbUz7m3778WXhmHpcB/t6k9IwgLg/QkDiZpSPws2WXu0J+ELf3c8z9/25AiPf++SJCrbC7
srHLedfLkSxtHPkYZgUmurJBMum1lTmZVxIgb/LBdf39bdPds2BFbYjNwqqmwgsVF1hAr4lyH2K+
n5Y/PD9/s6k6S/z965LmS/3he6lkXIdGOhbekNRu58lWWI1nGlP5Wekw7M8JoP0rm73gTmFD8MhW
QoLkKMO43KqGVn96/2O8dZlzlNwPn4LFWDEMo628rqQguDDjApgK0d7ZR3naf/986PPj/eMbhJ00
SeGyC48whA5WsyO+xWnlGAsLLOvwwePx1pvMV/fDVQwlJrSQ1cSjIIuiogxT50StDUdGVvfT+tdu
1dnJS0oq22ZYVB7y1+7kVGV/ZU65tn//1d+6BDbxP15CEZWyk/Usf6wj4z4ZMS9vmPBtgy4zVvTN
++/y1td9NhmweQs1y/ELGl2yW0+ViUQhzaObX3v1s7kApn6O4y8uPSR77XUlSiARoV1b9er91z8L
8P73mHHOpgGBedkYObx7FmK0njRGc1S3tRL4+grPFwY4YkAKqgeQAei8mviENSUMkaO6dqTuzQwq
6Iq+JpZ4DvPlcCEV6VCmURMr+OAj/nxM/+sTnk0bY1TgD7OZqPzJUQiGLdQmXFHsNTKkNopbPI2h
EaDA9PNSP1g2Ys4VyC9t+iDg+ecEyL/e/mxSMQ0ooA6HNM8qaofKkG9co+UjGWS0yr1Cn/Tl/W/i
jeeIlemnp7WF4J7EfYxTvgjym0yZo55wW5TOr82+zjxKfhjQQVROCb200kuh3JH3JfLs3s5C59P7
H/+NwXaesi57qx1I8K28HgEMiRFmfKuAwPlCKS37YLZ46y3OZotWBHUKE6LyFGpwSN05LK+B6GJZ
i0Pb/rXh7JxNGunEaTSf0+LBJ0YYmE0dyUGSgYX54Ht46yrO5gsWWyqMPssDkdOiWaEwr9DGZQ0C
/iRS44df+zrO5g3qGsaY2iSkI9yBit0rrXAQCvVdejk0gKcu3n+bnyN7/z047LPZo3VHaftSzT3D
7mfftzASeWuT4mQfc8QD48LXyI9eo6HE39OldGR/7VmwzyaFLlQroeOx8qwuyu/sSACao65buReZ
G8Brev/y5rH3nxs9rOI/jxk8C70c9J78SJjEVOdHar3KCkxwRjouYSUUboQlx6f33+2NGcCeP8UP
I7QjF0DzUQp5bVM6+covG9AxlDPy+197/fmJ/OH1BwJhdaPQ2LYmbKxhMTTFVyNVA+eDu/XW55//
/x9eH2xNqeRVVHqR61Ka4KiEaydNV+9/+jeWAfts9BcD2LJaxcfZC24JospARGCJ0HDb9+lkTJaX
RI05C+vi0tmDanJGBM9u/9E68Ma4PU+WzzW0AwJ6gaeUnfvoUzP4CtSJuLJMOsoHa81bd/BsbrAU
jGpVPbInJyaecJ2pN1AN2fa3X7uFZ5NCjixQtfWs8pyIAJ8FGCnDXQVo2Wm4FlE6O1Aj+AC+P9cT
2mRMPtu+pX95/83fGEvzee3HpyMcomSsDDYaqi+0bIkbJAy9OEE2ex2V8Cdu7VAWxc37b/bGjbTO
podS0QKKVimPopFNL7Q9gnu1HvAIv//y8/j/m3nBOpsXqE0oUTXIypPpqCCHgp0DS5J0BCBhVXGf
WtHm/Td646GzzqaEjOS+FpFV6TlgsSgRDV0LEa+owKnSSpvk8tfe5mxmGM2ssoy643apmCNau7qX
iK3JDUx/8Q3m7+mHqUFP/Rj6P18+Dlp4TZYqEM/rbpeFm6mXycv7l/HW13I2RWgVbdQIXYeHpiTL
70Wok7YaFBmqGolz215PaK2w+eQGoor333K+gL97ErSfLyxzIo0SFftzNRb5Db1Sot/UjujyD560
tx6AsxkBnW6MXogzTDmSP3UBRBi5pFPC7UOQRon16tcu42xmCFK0IdIXpad3hH+7jYV3vK3KX7sI
82zoF1mdIaVjNMLj1fe5jRejRGB5V4xYvN+/gDfuk3k24H1LRqguOK5aOalKJKpWK1P2t0oTyfX7
7/DGN22ejflQGE6lkI7plQNwuNomGrSuAvHBq7/1+c8GeseIzrqg5gtodH2vMZukKe5pkmY+2j2/
9fnPxnioaJWbQbXyoiSsnjN8OAX+1yj/9Gu3Z37bH0a4UxUNp96BfXM2FqfCVMZV5QLr/mBv8cbQ
Ns+GtjUpotQ4YHrR2H+b/LgAJtrgdxoIXpb+MVfC0/vXIeZH/m9GtHk2osectpFd5HzPOV0WLXp0
/HGtOfVVk/SHssuIgNK+sYhC4yAD5oPLe+vLORvmcKh96i0ulas42rmx8jJR8n7/gt56ss6GtjQa
SaIzM0hoGySPueTZCJDtFzVyjg/G9/yQ/s0tM87GdzsgqURsWyB17jcmtv+l1BsLAIy7LC2j+vz+
hbxxj4yzIS4LpcPfxj2i8Um8Br6Vi6jIquX7r/7WNZwNb9vtolov2eoXFak3CkxfYOfxki8btImL
s/j9t3nj2zDOxnkOgb8jq4kTBZJ9yKhItU4VJwysdEJtk197nIyzsa7gxWpg6YFNduqV1rdEhLD7
/8Vv+2ykVzqNzrDR+B6CUymmfT7qF7iGEXg1H3wXb33TZ4M9zKXRoaAtPZgrGLvx/gwd0TxW3Xvv
fwtvVYqNs0HumBUexqouPCWbFJjgEP5rwNGQ63MSncheutHBDp+cBh4r+hDrttaluzSxoj28/wne
usSzAU8CrCnqvGDIyJJWObjXm3ZEP//+q78xWxpnY17YQ9sVKQ8zPj3lFMRIBEGxIQYCG+WCQ4cV
Z3wupwHf/ftv+Mbl6GczwBi2RBeGKm+YCBKa8JXH5QVkG/cXz/v62eA3axtGyzzFuJZULmLfLFZF
RJiEGTv95teu4WwGCPEFhykBRJ7uWNB/EUTQN82DDwb+G1+JfjbwJTqpOgZyywVM8W2G59CXGHZF
1W7yMX9JZi/v+9fxxkymnw3+shxsLPUN30U4Mh33E9J6W+8PMjCC+4ENxer995lv/d/M+rNE58cV
vzDU0E37gfsFx80DrVtfcFZ5zA1cENK9nqoRIH0lzYf33+6NmVM/mxSyptOBZWOFC6MyRuJIwNVI
OKjT3yuV9JtffAjOJoZJ6ZIuDrh5gzI4C0xPxtah2fjBvPPWMDkb9bIxQjVLeMQY+/a6LIt260rA
M792h85GParQTndzJuagBV3c5rW55EQUerYzfLSJfONL0M7GuabgDdcFE8toROJg0R+4AhhL0C2d
erF8/zLeuEna2VAHex4LfQRB2DQgWgKOuStodc0HNwlb4t8/t3Oz+cfntnQ0PDBJk3ta6ubXnRnw
TnGbeJnqTActaRt41cS1uxMc2ypPYXZjKVqogx09D5CL58x1iMZoiGp8R0mtz6iZTDdIHKnAqhex
M9NHpN/f4XMg5MlJUG2bcYJYpWzv0wi+oK92wz5KDeSidqN9QQta33d1j3xjNHQN7BGIKnC1bqwu
iAr26cimSneMtP/h7Mx629a5r/+JBFAUJ93KduQkbdp0SNtzI7Tn6aHmWaKkT/8uF3iBlP/QAnzZ
FJDMYZPU5trrl6Iis2w3CQsvDROwg8KB6KGecEEdFbjteoDZzvZAE9V88BkgyijMhecnChrglO2P
1XeInoMPqUk2YDaF9x/o4/C3AxBOPK8Uup4Ta4sSvuASxIelG1+mbWkgttVUfCjMVn7VK/8HQA7y
qykyWJvAdumfak3VNzrCI4UMHEKiBnkJXqMUDw3EIZCHCTDdhkD7048xLpjIYyNIca9EqTg+yeFo
HGwb/YQqO6B2fNF+hcYKRk6ZtxjkqABqgBMNrnJRShzAzINJQJsykUPlImBmPcGeAf5gYNGM4r+k
hdSUVvlEQedQoDQFeSI+Gtaou5I36TPMwABWXrNAvVQCUvJ7Lw0bjuKAKvndjFm6lw9wBYi1fiwD
Y1DctNUZ1rTb0avlBYMb6lPgDePO+ct1eKHWKlKHBVyhB1IC/Rh4/AGl/KAmbZssu5joxcflGGol
gns6Afob5yqBX0mzeWY5p2uzYM7CtnoLdn7MJfDf2ASota210M4UFAVnZ0Duxy9jTbMnJDB/JqaH
LUtGoCVqDQybUcPZhU9JD3PWnV3O1dGXv7/63lyROqizTDdnkVcEBau6g2YdvgNVDqXg9YXI9Qpr
g+O1QdVRkTXnbRg7mMJquh4D3HT+UANQDTe2w9rWhp6g4i8oajg6wCOeos73f5AD1o8b/OD2bmlc
K6q1MQCcwj2oFcvzJiZC4c4oJ3gKTqr9cb2jHM//I7B+NRZAIGYz3B3h9EVUgQJaBautFNUh15/u
mGK+tR+sABwYudICFVT8W0Iv6DoTdsdR6epAy4tLbUmmu+HyzzJHxej1t7raZO0SCfOyEZbO5bkl
sNDM57WPOfwgd3ahy1PeCBvfChsUYXui8yeoUwAAX6Akz8f/Zabzn6GDZCj0NjCRhHINxqTXW+OY
yn9u/1+NkAcRbRnQbTizpSA5LKK7WYEoWqgQ9+lV+XL9La4+u/z91Vt8nhlo/9PhDIdG/piUsvx4
AZT/uv70S9+81WdWpKQlW7gKUwBtuYYJ24ziKzDfC8AEiymXwD63Obz+rr/LlQW6CMBfNwXSZQ4p
bOnBZIXCKzZocR0HDMBWpj+XMv0KTMzdkjXt/YTTLiTAz9df6+pAa2XffBSXp82S4JOghKW/Bvel
y6AAvv501ySwloGCD2GW1LQ/ExTOAptSKc1PcI4JwZ6rkqTZeY2r74h1SBxbGOCFWdufGZxMHg28
k7ufMCFI20cIQGXyAIZo39yVQFkCwprBmeN+gTli/nFKl37b+RGXxeH/ThZqa6RageJiXMxBxN17
wz/ZtpUkkl2qT7D7R17hYs5XCDHeoS6WLTtB7Rg9Yi1UHs6twBYM6Vl3HfsCN0rYMYZ7seWY/cRe
j5oswOdcl6K0FDbmBYxUjqgWzk4TLtwzL/x20xQhl7e/imA+ZBOXfaDPBew8GFhj6fgDPhOGHZuk
Yg+3vcTautU4cYosQRizrME7ujIAGQO1tbC6b47XX+EaisvfX7XDNyh/B6AhjJeknl9EEHiwegnl
zn7nGovg76cvVUIl84okTqTPv88NREc491PUQRqAdoHiQYK13WmJI2iJtRCFnZgL5REVd3UmYEyI
06+HMjEAtUB7ud5Zjs3IlrNCSF36YwunioUkPPstZ1yeP0B5VJvYIzWcYjpk8qf7xeBsctsbrZVo
qHSRd+EM7zev81EAzBlH1cEM1QAs+7EnAYqMipcgFPOeiOztCUFttSsqHCHk57kXDwUEPaC0zWN7
qODY6+/ssK4XWMGf9ksCm0os2H1NYFvAoEMrAN3tqm3nBW9PBBpaCwCgkLQH5yuJoZ0dUUheoFwy
nZZHlc+3LWA0tKK/47TJl7VCJ3UNanHm1T/miu4JOFw9dPn7q5iEg44UJESxLNxvvoHFiA1OmHon
4+l6uBWSG2pQDGVrffZQ6fyBr+aCAg3lTt+7nm4FYYHbHiCckTLwZA6fvpCE53H0/dP1aHBoMGlo
bfvwEas4SSoaT1pU30fpsQPAzUsUFlBjpx3OgqtcoG0MUKctWp8+NlsZPsh8zs8jisXO2VKoOxbC
QUmvO2vC20scSvv/Hqyg4wTOqqo6I30YIjhlYn6NNNPPhV+I37POCrGzUzvmtS1AVajrgWc7kjAt
SnAOqU7Ue0l8dk+SLLnpcpheighezzy4xYUeZDRI8TDAsnD5P74rUZL0RWsgsa6PoasVVnQiKQOx
AVZOVFQhETNKUUMKXJIzADrTzpA4JqEtEE2oIQoFD6CI15CB3NUl3NDgs1PDWv96GxxjbitEq37i
MC7DC8Cph+PTLFAOhOPSoQWP+kPZwIjk+ntcDbn8/dVCkGco9a+8BJCFoodLOawrTAd0DQxJd3rK
NRjWYtCg+nASKWq9500AT5bCknMqpY9MbgXD1OuNcL3DWhKQ32qFKJPsnKBu8W4ijJRHz6x8hRG7
ED9ve4m1MMheS6T0EoyI36TQZYg6z45UXjDNgVaBPF5/jWtArGBnHSQmFCDoM9BdQH7A4grkJKlu
Gw1bI1oIVqIKETRMrnL1boRZywd8J/rPZd6J7zc1wFaD0jlcYESEV8BY4CfwpVmkO/b+tmdbkV2i
5F1QWQHmOQztR7UoFM7B+vS2pcnWfJoFysWhFxn2cgB9YC8KU1ewUD1YqIS5DzjhbY24zOLXIacZ
gGutl50FSYHKKZQCPrH2ArV3ZetYO+xyZiRsQdHjKj0nmv0Mh20AVTF/x5blycwL3dkq3s4EUVsC
Cns6pVYUpaAVwdPmm9+mBoscjKZjp/xvg0dlpPPPzNu+XO81R4zbks+2mPHxml68HEBYKFGF7geP
hOnxH7LOt8nyqbRDnHBa9h5uaZYNRLYt2WTs92q7v94CR2T/qT5/Ne4LzeGHYTRcmRrfO/vwkT3j
4jnY6R/HeNiSTu1JX4tLxbjcuhDoqEWMME1KJ/Zr9CExhoN+mj3DUSr8Z618ApzyqpCsP19vmmNw
bInnCJJNC4dTfZ59utzTfvaex3nOHmuU7369/orL+eCNJIIt8/SDfubwzE8hnRlPvZK/6wUoPb2O
P0PY20Zrjmw2A+TjtiC1xZ5C1BC1IClzxk0IvOV9ODeHK8xHbny8tQY0pRcQWWIGeCwPHzk4EUBU
Js2ObuqyHL7VV5cZ+HqmJR2ciltUk8OE4GO/VB/5ALq9JsH3dJPf6oHtvMc17Nbe3oplhPEQ8iCN
h6LvYezHiCTIg8AKptvpKNcr6N9NqaZ1zBSBIV9SQ6ERibBKntLOQx01IHpDcONbrMDvGWqN235A
qoWQ7izXZoA1b1gBKDat5bBzgHDEv7B2dlBc2jkQMHHjARi129C9C8x6m2oYtO2/+0niOhug48mL
cQtVwRMA7J2KgQu9Jjvx5/j1tqgTrmKzyBVeQIcGkBOf9EA6Ld1tx1Bb0NmXrZn93AMpMOuyd8Gy
kfsOALudvcr12y8b5at4qBZdbijeCuNprADZ5auA4AMUtusrk+vpVizDDZ/jpqjW52Bs/lNNCca4
8Pdyp66HX/7+6qfTfEaBlTd4cS3KNG4TOI5JAkfm6z/dEV22kjPogBQGlg2Ge2AUQHEFq4Lu6FUp
vm3HFL4cN/a/FcS4HNwMqmiQyxABXPlhKHlqYGx426GQW8E7oaY3CHM4U8o8z0/JGOrYVLS+KUFK
uRW1vlrGDZZLWID6DocCPufjAi+6bqYAbmNb2Okix0jYsk0NCPacjljnxCr/0zOgWrT137ewdd9Z
4hwTyVZsYmQH3MuCi9fncNbyRzA3QeS9rZCOMutgntX53HktLkt6ATxXwSYYq/KwhdNNMH68Pldd
DbCCWG6jKrMcjArTGuSn5/bbAMebG7vfiuGmBQizBzEj7nz91YdHIoMBNJzpf13/7a7RtaI4mRoI
mcJSn+ENBhQeNI2POINt52Ve97TSrlcEfy8U4dqM28XuMQ6m7Tld6wcCZnQJ/8Ab548Vw0CpFyLI
Mvi/AhXxrmmrtQRH6AI1ut5FruG1orgDwBxlKdgdu2LhL/BL5J/GDnjd255uRXHN4Ai7pLB9TftN
v5MVINjpBEnx9ac7PrhsxWWlVrMuC/ZGrwYnCwIhXAq1cjnA4a3WfrOzEjl6yJZd0poy42ct5ihs
DKB8b/MOhj8rINvXW+F6vhXDtIBFTFX12OHrIrtPsuK92bLs7vrDXV1kRW+2oLdBb/Zi4HVNBEAz
9FWJeJ6xIh1grbGTe3AEgS23pK3KvRz1CZhEZPzRtH45vB+qlKp3HJ8+exVnro66/P3VnpyXbTAb
WJrHJVaLgwHEAqlSuewMs+PwbmsrRQi3W9T8oKf4yO45cCHPXQZ+JAgiJ4Avi6+dr5KdA7zjoyqw
gppX4CkAXAoab57B1skr+ocQOqZ7iSz4Sfi1uYfjywpKRR3sBKJrHlhhvtZYCgGtTWJYqH3iAe6a
xlLfkbH7mIVsT3XrGiAr2uFCQ4qwwp0gVRmcU+GddixhXrozlR1Pt3WXATjaZc5SL55HeNnnQyiB
NR6DnSOZ6+mXoXo1uRqTdECcjHh638oY1kvtYS6D8ul6GLqebsU4BC59qzpcvQW15kuMjHINQqxM
ZL6T5HAIDqgtQtMwoUiBZcA+lMw/pib8NoZgIIYe8FNmPTO4Wx5bQ+HfnT+QZPnverMcMUMv68Gr
TutM14Rbmngx6raaHhJVlO08jLoAWyGvUgasI4fD2iFb+UJ3GupYauilh1+9cgw9PtaZ8eKUzuNH
+CCbM2Fe98mv+r36FEesUGtLD8Ys2JCCDEHlKmGtxkdamUOVDOIHjKODJ1Nv/U7/uW69qLUQwEIO
6/OG00NDOpF+6lbaFydo/Kv1Y0u66mPiAfxw3xR1CyqnkW0VDbD3XQAjReF/rCvcgZ3WoibzJw0L
bLApRQpOJHQmu6opx8z9I8B81d8JnL1NI3kYgzkJ9psPgiH28r2CQsdo/pnNr56+rGPPcamID6Fg
eueN6SO4TA8reKTX56fjx9sq0X5YkSzVAN1VEP7/0wMWAw65HJuX64935P6otd4BUaN94NXCeNTk
xDb2q5ceLijyL/l2YZv7yfNYr+2Tl823ZcptkSEDC2hOWZfEQ1B/3tLlSYTdk+mA7bveIEd/2TLD
APfoVVuNYaxD1BlRvpWx54XDztNdg20tgh3E5YOGqj1etu6QwcBdlN4zvqz3Evyu51/i+dVkgmMX
NytoV3HSlZ/ghnzvgcvCk24nWF2Pv/z91eNNNkLirgqc05JJXPieOUyOJjAYu/ZGhYZvLW7CzNky
gs4Oys7wb0YxkUS/c7xx/XprURvngJNpwkrjJSo4SVCozjOr61O2hnpndl76+Y30p60XbGb40SWk
xseoSeUXbkh2DqQXfpT98gt0hr3LcsemY0vrgiYph7qFGkgT7Z+WDjReSDkb8Huz8URzVHRSPe3t
q46IsPVsKoX3KutbJA/b1IdRpKx+dVkidw4djkGxBW15MuCejqJCgKOU+ghMxAbXWq+JNyAqTzeF
tK1mC6UGd9QkKm6ZaL8wUG0/EGSF4utPd42FFRNUsNrUHmZVv3Uw62inOjwvuh+QxdXzsQAVq4y6
VXo7K4hrNKz4qDw6FdWMENTwAY77pcUKWLJmp6v+LHNvTGBixUg24xLY6BLrOQGDHNTykt8zki2/
twJ3Bne5Xj9S0p7E6mcfwwDOpPc0TVbvsIQrTWMUtf0rgQzq3+Vtw9+Fni/AyRVsGo/b1oMYOgyK
7fzUS/++9Uutc0NeLnxql0rFuCbNvpkuDz9DyjogUT8A/HZ9bF3vsD4ZlsUDZiSTSVxlbLoLGVCB
C6vnU+ftaopcr7A2UHBYdW62GaFssuygQ/3UG/kf1fnOsfvtFcm3FW+FYu3GVx9fPb0+zSWw4kig
bFExz88TDBmO1zvq7VkJNfffG0Mx+1uiciQ5JNyho4IvzYlkvDvc9nRr15xHmfuAFCYxUh04S1Sa
fE6I7D5df/rbAezbcjfcr9cyaacQCMr8wIEKiDItZLTIDT7b+BAafP1y/U2uXrrMgVfbp1Q6yGDo
rWIJi9OfJNMjYGtp8vm2p1srw8Qa48EMFe3Q6oXzdvkwJSr9cv3hrmlkrQst0B2k8rEti5Q+rrV5
FwT0cULdmUnYnrTR1T1WRA/Cazy14ugFnC+9k7C/eg8bb/71egtcT7diGR4wlJIcR68wYEVc5Wkb
tW0Snq4//e0whjH630O7bLPHWTtByprM47cAfpM/6TZ5j13vgfx50ztsiZyXNZsYTKgA/uvL+6YC
7nThzQTOG2Azt73CjuMqWeum5gq5svIByJET88sfsup2eskxBsoKZMN83hrw1GL4g8tHXY7lfdIW
ZOe72DFHbWWcQilIJwocviTYEw8LHFHfGzg03Vf+CrELEklhfFsvXSbBqzg2Oa5RpVchpauHn5Wp
vgMc8Q7FLnsi4rc/qnzbRHEClhn2xQVW07atm8PGIV+Pso7LOq7bIgwPKLfL+D3Gh/R3CaoMhqir
W+QarjfPMUri8vdXzQOolHF/SQEGpjhdhtXqvatAh/t429OtlaRLwqDIUybjiwrz2IHwA9hc4e/s
2K45YD09FAnSCT3YrRrg36gaJD5TlhGENbF8WZBevKkNtjukByd9P/E24HL6tv9pxnU7k21ed75T
XG2wVqpq8ZcMEAvwZ73yXucLCJfSO4clKpA0A0zzehtcb7FWrHX2aMUK3KpQXX/oTfg1rECqSeiX
qYTw7/o7HDPJ1vx5qZhD2iNdzaqwOzVdIuI+7Pudo43r6dZitTVi8/tkwGLV6QVX4BU9pSJ7ue2n
W0sVCniMqOgo49lUA+BGVVbmEH7AoHOn/12//jIur6JMm3kF0nZScTovCdByQxenVTF+ue3nW0tU
65X9vNFOxRNIwe94sdUnMfu3uaOCx2D99kIvupBQNZi0ye7ybAaua1iqG2eNFcNAPA9TKDCuvAcJ
TwwtjS/+rjsXD455b6v5hhru473SKgZX8mNQ+nM09OF7JovpsIrwx23db4cwG3DaKDsZd8mQfwNo
JXg2U9vuLHKOw4Yt5+sD5C7aHIRfUXgLUEppf/Sgg7xwHvudLc4xO21NHyUTMS1JscINKhiiqlnS
F1FlkD/e1EG2bI8M+HYcWCBiZZZJA94M/DKoImm/M/8dXWRr9oIkxazVSBPWauI/Ntaw81oofd8u
m36+3gTXK6wAHi90D9RCYKvB3vt5YhkgfQDSHoE431OeukbBiuJGsjADnkjFCW26KDfDAOpLu5d5
dj2d/h3Fc42VbbjsAIGWJ3w4/AMJyrozvo4oE1YAMLBHy3zBl7OpxklHfUjT+8yfp7hZRgD7wpLv
LBauUbC2sVlPxUZaNAJJ7vO6yNMK6GFYBb+uD7Kjj2xxW5GAajoWGz49YRz6UtUqz+9GRftyZ6+/
7FX/N4vh29q2YatL4+XITQlJj57H3hm1/Ntt5Q/cWZ9LtYLE7t928LKFbn6ue8hKhUTSMCiqKPB6
UP5W4GnIbUPBrYCQQBlmVYPvk27xu2hOq3j11WlJxG2LKreigS1BbaZVIhoW5GOOaThCFQWDX3Yb
mcLnl0nwaksGAEuVY69w8JJzHXUtkYc0nPbMsRwz1Va8FQFUMkojmHHZnR4mVXxfCTirKB3f6X9H
zNmWhUMw5S2IsyoGYujTUg/zXQ2H/mYUwb23kp29xxUQVmB3xQgfCaBn43EDC4j1KFIjCaAT18Pt
j/PBW/FghXNiVlFWicHFYxGmGvZ4wO3Ei5Yr2Ec+HHseFVCi7yBaBr6hrBXcJequFC9tG3r9fyhv
oN+1aWH9mjDV3udQwvzLWB/6JxWa6rY6Gd+WeqDu14wKhIdYeWZ7CCumlsgsxuzVNzi62HbUWgsm
tj7IOdJEBZIriqz8x1T6FTld72THRLQFf101BTMYbCquG9SlHiXGD3BOXgtg2iSIIjtbgKMZtuyP
wxRwQUkX0hXga39NAjr/qDYjXm5rhHU+Vz1yv1pTxGqXPmHKIGEXZI9pNn66/nzXr7cWs2FdPdEO
tYpBtxPw/BDVywBjrZ1l3/V0aylTgM/4BHqhOAV5NTyEYa7NoTVyC3cCyfWCy99fLWXZJGjZwmwn
Rvop/I2D4fpF1cH89XrnuGZQ8PfTy1yaDb6SYdyuqn0IQEQ7zXkFeWGixG2f2LY1YwKbHdQnpEjX
JYUeUdADYTbgzhlXN05PayFbKe7kQtTsx4CNbbEEPe9QV9me+4Wrh6x1THcyLJIJotqmGA+FBvGu
B7E73TPfvMzyN5ZJW/YXkpJOktQ89pvtXiRhe0hLGsu+ewCFUR/T1tx2yLWVf0FaL0CyeTxG2byJ
Kw+XHwVj5MPAt+62yRRYkVyZ3Nuysse2bsr5K589v4jKrAsBmtkW7/v1GRs6OswK53LYZJCmRsZg
LfN7swbsNx37gRzaWZ68cEQttfmMyq4kMk2V311/qSMIbT0dGA7Qoii8lMgFl7NBNx4Cr927znY1
if4dhB3r2EIvUrPRf0nKDVZR4zlMkdqe2QnW5keJT9ve39VoOmZ0YMVLudJ8HQBBjhkD4SGaRwNL
UUA7K7ilSrazqrt6zAqbberB2FlQjMGacr7L1NCfeUvNP9fH4881/BthY+vnFK6B2ayUiEEcjCZO
7lZTHYby51qOEcDYkZrY40jb+60fokb373CtdZtM3bftDKsNn3Eml5dXrz5uCYIwAsECJlZDn9w2
3WxHQ7FmZdsrJmIY6rdIFQb/S4rwNtcgHLX+nm3ZGHRNMAI9P1Vld4Ir5nDo56SMsKnsfJ845rOt
pGuXhq0jHJfigCdRp8u7JCBt1HAglSkBe2d5CjcF0OReCsI5G6w9EgfHsU975CSRvypEXBakbk75
lLVtFGzekh8yWnhJVLR5uMFsv28WMM431MsJUjVfTUFzFJ0Zkqw3SbWAI/67i0t87FeotEfKUUDc
B8x3esCn555npyO0bJ0dR8kFVHKpiDvT32GjeynYsJNScz3aWhpyDdOJjSNXWoplPcHsaD4Mg9nT
b/+Rqr0VtdaiIEjdrWzDUQw1bGo6qbWo9A94/sHARcH9t4umzPM/Cp31XpRIliT3gAFJE5G0JzLy
hEe8A1hdPj9m20D9uz4N4U9XZJSPD/22Lr9IoOTRo+IjT0aQvTecUpuDgcWkOF1feBxrpy1a6zMI
yrxM8bjpu7OflC/ZsqRRQ/neXHaMgK1ayxpJRJizywumf30MM6iu2W0FQr5vbdDFJVUHbCqHzxHo
y0r9W236c+irf693juu3WytLKUfg2Ht81s+KD6jb7c3RK8leYfXlKW9MHtvyDllA6su+FzGwEOMH
JIeKNFpgKXtsYLF2Wisd3rb62sI1ng253LjESWlm9FeH20dyKAKNOXm9myxO/f+HbPm+tTygThSa
WFhZxJoCcXnyeD2VBx+Kzi8+3FKeqqVc2WNZjfX4zeuzXJ/KjdZPucDKdQQ1BNYqHCKdFcSkVXmH
UU99HYEXOeeYK2mlYJWKI/ERbKVBADCymr0CJ9cIWOcUL6U6Ywnn8ThmL5fJf5k+4B93UZrPt31P
2RLdRSfbltVUxgUKgzbwngSdDox64x7bwDVJrTWoCeYQwk3kq4eRwcgXJ577MqXBztbneLqt5wuL
WQPiQni8IbUIW7qwfoDfbn7jha6t4Fvh7Yet7vK1SXL9r2l75LSQSyZ7rg+O5c3W8ElMpXE2C8ee
xWRkuot+oJRh5CfkxjshW8MHc2nUG4lRxEmKc0gE+nj9I22T4rarRHJp2avP5VWCvFcMIwag0t19
kPLxIMVY76hCXcN7+furp7dgKpFlHDgK2ILxYVvG8owBv1F7ZUv2QJ4ra+iKWdz6LD0mXsiPaiM3
fsjaxnNqAJNmrDF3Atj1pXCqzivgtJs60w8Fn8R/1xc31wyyThAQwW+ouMN92US7+TPTknySdM3+
hdGdrk/X3+FItf8xAn81CnCChJi7wALd9/InDnMlHENJA6/grSoYTnYp/z2FOvsOKrs/77zz7ZEn
tvoOYjhcs2Nvjk2Ypt2h8uEAjiNzz35fb9PbayuxdXfe3NX41sdNIJiHnYr6aeDBgW1b+D8hG/Zl
hUjh5fqb3h4hYvvOoawW30ppj6RkkY1PGU40/wgoaT8lhahvCkJiC/EKLmTStRR3gp6Y7jlyerha
84v4tgZcGvZ6+FU7rBWhaICpeX9IZ5M8wdxM/aNw1t/Zo9+eYiS0Ah3lJ5kANZRjuHOJQnaht//S
hjIW8a1d5b3edJm8Nz1+SLRBmrSHgnZNA+toUKo8wMRasXxp9kG0zdNYyuOGTRHn4Vwfrnegay7b
+ziSe2FWG+SchB9+CKqJ3bUl35Pzup5urQAhYxVmMk6w2+Sn7xTT/nlKebETh2/ny4gtz0uHapnr
2g/itZbTYYLP6INgoX8HfPZ06scwuQtVkt8WKrZOL2AiX2uYskM60pbrIU2zZjnChzSDwS5kGXuo
IkdE2nZ2cBmbYF6vg1ghGC++G5+DoiwP2aJui0dbrVcyzbdcz0Hc82y9b/OsBQSH7bmzOQbcVusl
ZbL4k1+zmDRFe1fMEJFLQ7q7myarbWLXwncfrN6SxZeSyS6i2ex/WQA73ivkcf36y99frSZFC7NX
T+P5afCJbbJ6YptqbsoDwCb072dDBTH4qc5xzOxnAeUR+z1cQMe3dYwVxUh4wwGox0nHZFv+6BdZ
hlr6Ruz8dEecKSuK52ZZ/HpGXpoMTbUd8qTYFNRrzYZgYGzld5KM4bd0puOv681xFCwQZR3Mk0Rk
0+arIC6mrFHQtU9wZkCS1ZujS77q/dSoCvgBCkTjcGyDCQgMuLICF3RssonNEQONYDjRFN9KUWio
WA+5gGE5DgY9ULJJTuD0hKrR4EFVY/r7+o92TB5b/OJlfY1UBtDzKBIaT2tC+LGsutssT4gtuktz
OC2B1xrERuKiL1rauhgj0eTrbZ8TcAD8e34OJa6pKmKw8Ix5f+z8gR28ul6ON3WODVumOfOajWPC
bIbOZxRFVs+8Km6D4xDbaK80SsI3itAY3jbdEXCO8aHecH1SlPme2ZrjECCtg4Zp8dHfNYwijVd8
WCcGkRnN3ot++JLU0BBWbKZ37e59vGMXsKV4wQQZkpB1EMNQJ7g3k0cPS8Kqs0Krdk5OjtOF7bc3
57g56eEYD/FxWMkDq4v2W0iSpjsEdQ4DQUbEsLepud5lLU8DLHSGqQr8uObldFSk4gdS0fV9AAzC
LzUH684sc3WbtVAJPSb5kkgaD9s24goDziJjpMIhDQ7tWA7zbautrdQDMH6ch8t0M7jiPYO9kRxT
aEt2GuFaRy6Z9FebUDURFGANAYm9SqlDyoQ8Ymz2xLuOobAldOWw6EHgCj8G/qqGocj6PJDZHEGL
wEXpngm8qwmXl79qQumVcgDWh+LDe2FfUb3fHGQSNF9vWkuEFYqrSgtWNcSPRZ/PX1tW5u+Lpdoj
xTk2O1snP9eqWLZm8GMV9lm0tSOyjOPgJVPkDZp8IWk3zyhQ95KdUklXX1nngiygfM1ng/cZA0kC
m6oDrpnH++t95RpuK/IMZ6BQ5qMfF2NWnphgj13J7wxP10hKSECvv8XVBivu1lErVS6tH3ee7j6v
4Bp/4IPZy5E6otr2uesbCcP0Cm1YyzV7v2SeeiSNv1YRqopuU/8QWxG4oepiAdWG4tit2Sfdj+X7
VlD686b+sfWA6aTmFucWEgPRXt5VyHUd/bTY4yE4+seWAAbYtH0pFImXod7uyjAsh2ju1+QBsBEU
SdzWBDukVwVvMn8isSn95CjAT3vc2HwbO4/YIkDJez1AHeCj0pC137S31V9RrrebKnX10GXevlqP
lGl4MzcJYoybHmwyPhwNYHAoAszJzmfV2/ecxNYBSp7jw7Y2GGKvlV8bnEkPy9zpSHhmfvSyoAZy
jRQPQzsXX6dg3VOaulpmxbf0St1mFdbCDBwPGvVdx3+Fqz+mhwXwuuV0ffAdq4jtiJeywdOw/8KW
tAbrve+b7OSheuXObLo/1fM47ST8HWuv7Y23ZbmPzwmPxH4BRON5qwC6ReF4PRWnZJJ1d4IvQU5h
CHw5ol5vmmPpsmVzBZzx5rauSZyBqInUEdy8xint7257unWo3qScFdEX8/9l0B+awfNfynU1O3PO
9dsv3fhqWk9ZpeEDl9HYl1N/6nj6C1jObadjHGPOrIDnXUcH1P8iZhrZxgvxwnNVFxvqEqV6gonU
bYbxxMYZdzUqEWiladxXDPmzbm0uVuh7ie6A//nA/r93hYRdeu9VL3mqJhV8fGm8BFr/R5jhyKmq
cc3LCWYX5VB8yDqkE+75UsxLtPTrik/czsu2z0k9lPNxTZOefOBGhvSw9nU1n+DhukDehy/i5ABH
FFAj8oF3w7cQdZskEmvO5iPxpjxaYK0wpik5MIVaApP/GPr1MZFJ9WjCIHlWwbQ+g6U0HOpezodm
TpeoV12Bja31I0+1JkJJzsOSDT/8jixRHeriUKRzdxB8/bctPCAUe2YexBY2kOQ375HXWY4hrrGO
SZGcDZvSyCu8LhJVkwCnJumpDkFxbNby0ECNOw/1t4YT764o2v/NgVlgdV+gJtHTz5nZftddcgHj
+S987X+DcvmNj+TrSI04FHTaopmM5uATJg7NaN7VA4UNm8+qOw8F0JyCfwuZb33QOX+YG++jSIP+
WM/iI4irY9Tn/dPU+Z8Kn38tW3iNcIpDaNkKfuhlBxizIOagm/XXppfuwSPLd4USyZMMAesc/fqr
KouXNCw+zPj/E3Cr/XGhyxy3Yx0eunIN6qhYJ4DqvKKJgsysL3ocaKwZdpRcT++XhH9OssW7T+Fl
jBx+EFFBnvNwKiOYdH+tgUI9NJvSuFXtuqOS3IuGuffuGr3+20xwh84YaaKJiBEKFv0whUsWZRIG
cUPwK+eJgb07/d0k7Jmwij95zfSAE1IGZ7IA4o8s+E2o18FjpSzjcQ4f/x9HV7YcKY5Fv0gRgBDL
K0uuTq9ll7teiPJSSEIIkBCLvn6O52kierq6nE6Q7j1rM24X5fILmr0/mfJfxMZn0/X0uMVzVohE
oeG78VG1YTAt4G0a8BGHpTS8+2tkFlZuifdiapBSh94iee5T5KYD2GcnFLL0F75ZXoVCbDWl3X+p
4HdW26xI5pAVjKGGI474v5XHXSEj1T65dnxGOJSEBpH1RTenUzGAhC5SOX0hoWmv5lEtdaqC1zFd
thJf24aizc4Vez5sp826BgShzSrqlKpCrHbFLOe3iLmXqTEPjISQ9M7AaPEeZeByIZhwGX9p0fEI
etp2FfPIxA4QDnxs/fwSIlasGAzS6gbup2JMw/ku3s0NL9V3OgantE2z0vxY/BfUNhUBzaOaWL0U
kZ5/qbjH/hSOn46xv/BuARZybCgRhoq84Qjfomuz/xbd21oHXViPgChKEfOhiNfuzxTl6IslDkjL
5Asb9jNeOv0dD9jzoCK+N3H4tKgMhZuLP+/toss87e5YnB8QFtNdvYnaklEgk81CrjtX/mS8fegs
f/YkfvYJXhsQ//o4EBx4waS/wtZRSIa1OQw2w2w7sJKlc34gCXdVSKQvVwX10ji2pEyU/5yjpSvg
xUQqf9o9zlPwKtL8aYz2ue7RO1lwHE+lCyAaWS3U37ad40PSDF/WrBKaVQNtzCgYetPipVRIOSm8
020Z7XDuZtEenegoeDXsMT/Mu9vLEBUD5ylMDJo/96AkfXzfJ5wXKkk/hz15m6cG7hMEdeNJca5Y
EC5zDGOEwubZJl4AJ7HL6IgVhQlgHRlpHvwOoZ79bRqJ1tKwCZE/YiYjnnK0PsYlG230LpiSFmqp
ObntNjMX4ag8WEhJns2E08YFc7+UaQwMu0yR+MyLhSTtAa9/u5c0WMibXFDHnbbUtPgaInNU4Raf
RiTLXoJpCE4WVSWHhcoYN06Cn6Lxzl+67acrvglxgG6QUJyTOJ5f2N4ZU+YNvGYRJJJA3sZ9uAtG
A6xRtEzEBV2hUSqQTpvfB053/zzn7DqP0GwUdkiH44CCySrGXysKl1B+ZS4Sp2WOUleEWMkfCY3D
/3q+2Ct0+/2/nE/tk8lG9hK2mfTowg7Dpza3+72mmGbLjI39U5y15Cve1+VXq9cU325GHpgX3XFF
DUuLO47Jq90h4S70qPdbajo73EYUcqGKhyU9KeaI0rs8ndeTpWJTh5ZYesr9vJ8iZ/2vJcvd64z6
4zuywxRfoPRRJkXfbk1lop8ui3Fnvq9NlE3fKZLOXcHFNiI7f0fI4OaaF/Ljf8UJcc9X9jnNkKD0
k+3LUOWyGOfxc2+m9bkbN1hCKCp/oyAwjyO63C7ICbrBabkXNNqOWRL9bhR9yfAAFQj/M7i88JnQ
lKar0U1vJBJRhYgbYN4Wzx/L9Lvn5NPjQbrGrX1yUkM5hVDnX13Q4CFJUnFBB0dToAonqscgDIp+
h1kCx/gz69JLw6I3OC/dIeuRlix2vV+ETcdiWpks7YR6XTWBk4eZe8OxK8wj9NNxxaBxLXHl/bVS
PHQEqHVi0rGEUDi87rFB5WeW+JKy4UkOKLTshwkieA2yqp2Ce5ZEA+5yvKwTei7PQ6ruZ9SSwsvR
/Npm1qOwOqpjQPzV7EaGC3wxZeTFXkRWf9o2h911T2Tp9mXBod7PuP+xhChijz0dRDkkEylQpHqv
/NyWTadICcqcFD6HP60f6KtQuy19gPFicFt/Hvj0F8wwCqlaEJ49ppNip/NxTTD4T5n1pWAsK1cU
oFXQK/8ad3jLpfLIDQvU30wsqIwe5rYeZfiGENiu4GGooC3WcbWyVQMszZeyJ+bP3IRfiA5oC9vt
e5UbckrYmKFpvpPVLKEERC7hW49spGJQ0XMQ0uECYwXkozPbb0mvMty0VO4IC9K/23Tu8dFMeuAb
XQ/jMHYvMfSthZ+3Y9/q4LDgfoPGpLktUKV+b6s3BS754ARhAj+QaEwOk1Hs1PCIAMOHpyVPsl6V
mR3TQxvM6GREk05boWNbSJzyuxyfho7gvZjECoquR5dAd2MD1eaUwbd+EP7ndcFe+NN0vrfskW7B
NMIzgDTJknU2fcZDtlRRZLMzzcOf1V3or8VP8pxw7U9Qou71vrbmb5DwsUyHzD1mS0wvUSOy0y78
cJ5y5l8CGsUPNtqG5wY9vbKIZkY+GmGH5y2Mm3vkciYHkk/8XcMre0JbZvOM1t25moF3PDQ519/I
OuB1zyd/y3I6XxG52CJRaALdrJt+LJtA5qow0YoTYsz8y0BjJLllur8u+7JaXMuoEV99kF+DtgmO
CPZZ6xXhy0/7LtbK5crHOBknd8OzHr3btrO/2hHzzagkJnFJV1jz9hGvcMLfZGjky+xVVPfLnsEd
S1WJbwVzn9RAxYwd6DUjnh3mjoV4ZPft1tqxqRxN9OsSiuyiBsZFkTEODwtu8ruhFaM4eDp0VSvb
rKRpE5UwaMoKGWLtAWFQDJR35OrId/Tc59FYCz7/HRvSfGq3bZ9qbfF7amlUJyin/ciTNX/IgQji
yXDd64y+mmfTd+aQ5c1Qd7nmRzF3Y/XzPd80KrwwWaQaAtGGnOzGp5OaHFxssUHMDk3WCxzMCsOO
h4QVJHnNUW9aYuTZKjP28RsNfHJd8O5WmaXD/bjMUyXIvIKH6MPHGUr90v4E0rluTaETTKLKpQl5
ylOWnNQMFqrwOseR2TZN9GbFnE8nBPKg9X1O5rVGqa8SaDJNx67IuQ1+JzPSjAoPA+lNypRc+kAq
uA7HYC2iZmkfpV/ZExhk9xVvc/C2hoxe1RY2f7eoCX9HIsjDN8HaAYDvriI0ANhdkD9ph1/mYQr3
RpeE2Dn6I/NQ7ZXYcv7Bw2EZbyIcx7EedrgEkUyMVL9ScEbeUfPaKOwnbfdb0I7AB9ECtLmECyOq
Fq3TTYFhncYV7Vq3XfCYq+lCM5SPlpHRnAXFSBv5L4Y4B0c56eA4VDwV+wn1k0Fc2JwZXtkdjnvM
qdE41WuYwwHRDbwtXeym6IT2AuR0OHQ66++oQ/f51S67bE6qWUJSiEUsf1L0nT506czgFZ8WmVzb
eE/8wWwklIXA3McLs8fj8rT4OHL/zcDGtxKKEsxJg7azPGd6yMNiJWlvIdWMcGdplKihaFL8GPem
LO3gRWxbrEjomx+Dat+aDY9fh6/gmeAaQkItN2hXgC0+18fQ8vRLIVB9LWGmDIe7PYIOompinveX
2HWZvgxkzsZC9yScy3z0k7+Pm5B2sH8O+d0QThgMxWZc/BQrCicrWn6wMviczbg101kEfU2MlSBj
FfEv+aR79CQwCl47o7F3B0FoGB+WZNueYdkn9AOqVFDSEZvQh4163ljWPcb34TDGG+meJJnAo+hN
Nk01mDARqLqf5FQu0ZKY4xCOdPgIpJsDTJiUhlg9vAjcM0LzqLx0ZhSgdyYkxFwyF4YY41YE277s
ndqyiyFt2B+n3U74EmQv5HbWuYrDc6PGObsHDJCKsFB2jfJyzVdiC0fxtRXQESUoatzlwLF+9uaL
j+mubztjs7+PEo0K8cIHnO8fVFPJy4ZkOBCINmF26VrtsiJnDrW3YP3lhDwcHO91tM3YDALEYHRF
R7g6TVHTQpiOMQE1j2vvcHYhebipVUSgGsVNiLeyFQvu4WUF8/fiWxqQ95+abHpwUYhhOugkxdq7
j/GjaxxFPjLoi4KtJGtudI8jVXGNc+M0WL8uBUjxvsPTLlc8VKLNk3o30hKgHUwP5yxaXPDRoObl
xro+sAVFKzAGp4zNHJ9pRB6RV2G+HwK0QkVY+kMt8Hj7fFqKZHL5ird3RNYGTv5lPNhwnv9ZwZaP
2SBJuVoRWducpIYs/D4ZSJRdogjpfiXU/NtSYIyj2x36v3xYETtyfRNLz2YkSGSqP+u56cPabQvV
KFEzo3tL5R7S18hSnGG4zde9XGybBajSVGl7SRhFvHFM8D91g/Dz6K7lwfBkuxy8JtbNxh5wK2Pv
o9R18ibJTtKLw8AlEWnQoQkcr2C6nOGSc78aq5LfRLQLB1ITWVYuQQMyokSHR2sP2KTH/dMvnMb3
IE/5+I2ikNB9I3QdP96A3rQ6ykguPiOv9N+QYT+sYISaacG23S/3UwD/2EO/Qe1X2iTLyCPqf42t
skY4gZEq0CDL4UzecRlEMe4FqL+BMG2DhMdotbqtdswyOAqc4OIR+RideW8DhLhchG7Hj03mQjzF
OprQYsjM3NeD1mous70Z9ovP5i7EF2U6BaOn2GmxRyv1974Z1/249HonF5Xs3e+pFXP7tKxmoYVz
6zqe8ezQsdi9yHmFPhO21aFfh/UYTV34j448+LZLhn+vDzEkHrHb2fTOpDZU2L5XnEW+d47dpgU+
jbNj8xBcRuo3f45NZ5ZDEDdE3/DEhOwZlIMDdgWveFw6lqxxnUSTcFW3BtjlKV71P2iatft3EEDu
+4tD1OQLwMddfMxokiMTMXVIal+USgIInQKL/OKO9+YazzrzVRjOqaiTdRvtHUucFyVNYpKdVdQn
AWLxhiw6juGCZSAHeIPNg9jVHzhq/b4Sq9ahisfBxLiDHFd34LhnerHbOOMd9rivKkdUx+om9Tyv
53kY3BHAnMNR37AOTz3iXnnBR7vFdSZNvtWwfExYEhDqQAowCoEpnAIMe8VkEPO7tsNKUUqzLr4K
HInjGiJEcr9MSohj3sKOUgzCczCVkCHawuogkVdMzeN8wloY2+NCB75XCic+NrF0a8VV6Nh3FRFb
5IGW6eZfQAlZ60ROka7E0Kn/FJPtG8y6Q1jyfYj+pRwKtaJfnJyriad0qrhb6RM8DNP3zz/E3It+
ybZmnJOuSuKhfU+RLBsWPknYf3McdOa8RTwZK7NPC85erkg4lkxZ+g+u/pXVCzg4gzW+AaoWUY7p
CLhgq68bYgr6Qzo7KY/WslFckLGU4EtB3aiLStcMszgMac4TX0i8RrxeLIJ6nn96OvjZtEhPwpGb
tObJ5ShvKkEKhcnNbwNcRe1uNwLRwxZQGCjmXi3RBYswSyuT4vMeLOJsMYJnvcH+JJC8hAcQ9SiI
kp7827hIjrJ2bPxJQUS8sT+mg9PxkSKKcDvEiKnpXqBRDdMWUBmyD0ojZvecygEyJMaQXfRLSSbN
SbWwQtVLrpQ8mwkJll8ha7PwkiNkGMansO/kO6quVX/A+ZwAcjQ6QhQ9XsihJq0M4kqubmgfcIGh
NloSkg26QJwqcuUxgIDwv2sgW13LHbUWeDFymU+feqDJcPJbKjYYWwY/XBGiuNGfk3DnfZng+jIF
LvVRFDmmTVzccpDrE9bNCP9HI0HOHHqAiQ+Y6Ib2YAAxzYWbt2GvpgT6+DPHtBheYqLT6TIAWY0v
fSTCE/qn7Z1CFK0+D0rj7HER9Vg/Jzg5a6pDFAtNI6MgHQbW6NNsbJdCDz2wl3X3I+Z0NXQJABY2
A+7olqYppIy6uUrCmAFqXZUxXzNzAanw2xTNE5rrABXqIWYvAyz5A64QoJw1dBZteABxOuNUhHdM
VsgfE/ayZmPzLnCd8luHRtsYy6mY0gIJyT6/Z7mYIP7ew9EVY54tFW2j9Yo+jbUv5mEdTpPNwy8g
4sEjwO30Per3IcHluU711k0L0uzV5J9+htyh2LmGUEkkQKVTPedPfNrXoWjGFOCxiDsUkzL+nLOE
IuAl2D9TnbXvuFaWq0Qn3q+GhAFGXKGn4+j9hHlSWt9ggUaMoezD9hARntYJcrBuwTo0c4FTCW9v
jDMfjWUzuZpwlcEP/tjx2qhGfshpBUbS7XN6xwckvpTCEQb4sNmCum8CZ3HH5kENA7R768NIOyxF
hr0pC+yiWSD6rKWRpE5nay4dvleQD5kJ8PA0ORh7K9FBiyDZ9DCxbcVujZIeeJ6se9hpNL02Xe8P
DBiFvnRNi6D20DkgSzGJ3vPWeX2wU6/APHCbRVgKNuDCURa5HRNPtp8Sj1XsaYz76cLCBnvxEMhf
ZGjQPEKEfGz0TM4bifAY5pm+td3KUBaSZLA02jVdcObp6D4WYBDaJQz+ohXKHdcFluufI/tVyo1V
HuT3lflB3kX4e3HWjPwlnTb6hK6R5k9ghn96zHi5rPHmihy58KdpXwJa4AJcgf+uOQ4JkiJBmeKS
Aof22vkYHDEPEoeYr2m58zJKP0xicOB0IzvkbWw/1KztHzfp9jLHfP5SaQYkfsuiGU5WbEDFlunt
lmJJ+Ysg3Qhn5rYaddhtDx8yIkVbWkbpPO5V62HTwtA6ubjYFxb5YtpDzs9OZCqrtWm29Tyg5349
YJ3/lF68ShGbGj47eh8mXmVlCC9WPUJYj0kQ+9ohHYc5qD0skGmB9y0CPryvL5lvu/eNUlXlMyKo
2mzhL8iM1v9GcDCfmZ+jL608htdNBR2uJGaqYLIKO5JazJmvwfOcEZC8gn5GuKhvEI+Bcxbx/pt2
wpSByS1yEWJXKUpHtC71eRmupHmlqfhpv+12X5vdITWQI44KrNFSeAJkKVXJeFKK5gAWUL2LHzc+
bFjU6lw3f8Zgb0AGrtlhC7wAeCTUAffv/A4zEuYXaPrvW9+c0o0FdbChloAR3xVL72DOV+nyJ+ha
crfg19bNwXpVwb6enNPG1XAMEDBFaMP7/pEIfkQIFa8tLIW1teg0m7OBHRJCgqlgOks/4RZOcnSP
muGAMyauDYndnUN5znlKh/wwiwnKEZ3GJXhI/OlGdZdOJOSSuMyewb6Fp71HFNeGSQspO1tSRSpr
XpMxd+c8CBO8lgxLecLyT3Ro67TA3evfO0I9muFQzYE/7L+oxmEVaiwvKQiOIkeEdQEK0mNimEnl
MU0cA47ldKajfUyCWJ6t8xYFMBveRtLFDxrFUgo8WzYeUSC2FT2SNXsIIQb/jBGeVRo/ce3WhXNs
7YQ86mlarlne0nfHnbtyLFnl1hNZrN2MBTqSevv0mV9PGr01dyQiH30o07dlabZf2rZPWRw4mPpB
fQ1iE9iB0AUl8DO9BIq1552NU5mZfjqM0zS+A93PHnfGh3eQPjausoXhXkGBZpWYOenriS02+DXI
Hs9SsBh1zFKa1Yjf4BUk3BqpnSwzNYapuF7IRJ9nxfIK1k194dJ5zJy5KKROQyTM/OAZjZ1A5cRb
NfqI3s9j66perd09QEl95KEOqzDf/raYCm5oruePvltoBZ+BO3ETbXWvsdrokORlOvGPZqf33E7Y
YcKOlt2wdaVCcdRPKHd7jKOmr8wsO4fW8hRIsW4ALAJT38FsBFGOhY6s+BqrOObsc50Iv+Wqiy5z
k6wRYOcf0H+NmkMEaXElQMjhRxNNUi7OyC+TcF8kdO7eVhPhXALDdKbp3HxzGdorwhzGy8R/GDg4
PuK3dN8oeKIFq3yZji0ymZs19Lftp8GXbQq6Eaydz4Gm8Ttj6eiwS8KyX6YUzRObiH6FcnjpGYbm
MgNaBJBbTAuKoyR4l3TD8VKMGnGzRUsR5lWE4+QQiaEQ/7y71nyhqsFfo0V21bQNiQPTZ1FDD+Dl
bDLaoLnaRwe+qHMWuPmFJEH+Fu6t/RASXNuE8bTKEJl0XH1PYOwT5jY4vIxwKeprH5P03DvJ8ZDM
IDg6QDIvcU4VfkKCnkuF/zQ0HmaqG5WA3ssGW7dR+4Jcpvywki3eQQRm6UXzPAcYQSStM8S//hni
ELlnKOcqGZBKRFSk5B4vuilSQPmfPibBy6RpcooJDkKzrvllQQ/EYcYif/WUpDfAfvY27BYkU9Sd
UNjaloht83+BzvE6cIt8DKh67ftQXTY5deDK7frHTOoJPnmwXKNBWRa0NsdBk+WMiWyXRRv65CB9
/DrgXCgknZqTcTiwXL5E/3HVh697txIEto/dexJLddQqDDEZg9WAAG3/2wQB/Rck2feM6GYwF9OU
Vj/ZCmB1cnDruewPTgf2pkK2Hhg6qsqc9fTe4YTH7TS0wUlKqyoIZmB3UnkyHrOfJh0dyOHqked2
hkSk/ZMD5HpaRIKc5sl1fzY6L0e9sP0lW5Px4sOZ1FKL8SEfLan2IYBRucurzgpfp4OAzCiX7+ga
agoIPUSVEbyskdgADHPM1RGV6QMkhtuh4Wt7U03+kSZUP6XDD8iUR9N6JW2aXDvXgfgDbvMUi3E9
LHIBxi8C2pcDRu6atyO+2UQxZLXGOAeB0QFRg+nK1og2sF/wREX3JM/JwSVCVTLfIFnGRHzJWZig
mCD1byHYOWxzMrvjiGx/G3k2oI2X1BTtZ1Uf5f1dFCLtAH8JbT91lnlYxenfRY76fljVUx/s8YOM
0E1jgDXdgS5gtelXfopZw97QsZT/Yd4293sHcrIX03CGi9LfUFnNL1BehnUQ6BoSk/RRYhasCRmW
Y6hxOxaRgRU40KBVBtf816c5wMNlG74GA6BliyUwF90ZQIkLr32sw3o1oP80n90Be3Fzh40zPVkg
jAe8F7j7AUSdJ77u39vkEJ5oPLuuPWhsqXGfB20MUcDkkjNTuwZjIg7LtKuD6Q09xBBtvQs7A3iS
2VucdPkJtqPtHkr6vPKdkcXkoLuBSgGsDVIxs8MCxSHmxn25AYgc7jsq7YlkbXcFTsEL69SINXpU
eB+QpjZAzVzafAHjkPi26lF59t9kQI0YMagqajAAIZAgLNcdmALH7XKXhPmrQrY3BDjW3BEQCS/t
gtLOAlCgu4t4Lu+20f9NDScIdGn+pXtYD4aq55CGHpFb4DpIFLCi92F/gPoDKL3HHMa5PWyi2U4m
Wf5OYz4BzrNRCc5qPXo/JvdwWRDgYN2iTn6ISW188omXRiKLeBvvchu4E/avFaNEp45Al+MXAjrq
DCc86AOVvncMNZ8NvOtYHVCluETwHO/Bbs6h+iE2dtAm27ZqYBrMFQ1W/V99H9kiwWh6zrHGlg7Y
wQewI9DF6EJ4T7use9t/vOk8QBxL01lyxcqRnRlm4qd1acOzwcF0QDcn1DQEi+ZtmXP5pGB3fU83
Jx6VQAem+VFcNe2kz6DD1U2Y6SHMF/idJv97wiBQA+Fsy94wcpqb/N4me36AVObTiXStglbxN4Kp
46FDvNmhM+Ayt1Qtlw0UwUnw+L0N8eo31i0RYmC6vgLpPVZZRnEP8Vl9Q3hljpyBoyLZPJ92suKa
gKGxbTDgQjDgv9ygEoroA5leRJbrYvVSfvsRHFg4cF2vMYLIkmhWhxB0JiYRKXG6YzOA3689BxQK
KAUgRmKJ5fphTSig6TZZSqi3LHA6mpYi1OOdbpi5M1I1531btmOwZMiO1xweOziE72C0G4ssRot9
mERbubQkPGITCR59hgKhlSXJWKQAEd5XCTo6VZpUG9e//R51n2mwIRQnX+L2GkxrBmzEPkHVkhaJ
akSVNuybbohSSqLUH20rtkrOOOZUpjCU6tkefLCZQ9zk/40ZFElG5mtJsGsByhrdg/v5pJvQvzMx
BIcMAVDPWd/kN+sTUybzDMJNeHbJ9+A/hlUJ2KgFwND05wD+59IScY/8SEyY4ThXtF8BjCLBFdOZ
fu8zjLPOm18GmGO1rUCxIN73VaNF/xcZgsNDNrZN4bNle5Mdwu9DSsWl28lwVln3HSVLi8E7eZU5
i+qUbhQalGyq6Agkx0ZDUEcjlHgasTd3W+NOBOnbTxotdBUymSWuLLxqa9DukHDgMFkWBMwkPKf4
OFgzwK52ZTIu/JR3UYjbJeruKNkAs4S4x4MgRGwZk982JEvJZNY+h3Ca3yGwCtq6ZkvdwcNHVtnB
gCNFzVvlIU0699AxlIBak0KrfrjYn8QpO27Q84FzKYA067NelTtqifYIa0YYbTTyXXjAn5HHRqAb
0ea6sTi4m7el/RNFOf7oMgFuMwgT13HbHNYuad5cD7dM03AkYbJ5fnK4xi8t6f9MObjdefbwXQiF
N8sHqhonloCAydRVkegj2dhvmoDt2VoWFmEEZSoEB3WeN5CsQf6Mu4KMyGXS4XIJYpo8wD2f3hbW
RTcUwvNSzMGTlclyjqEyrESeD9VuYn2dAwAVsdtkAVOpK7xdgHO00KLHXR/hnlRJkYNGg0Ai0Gdg
u1AKhYgYpCFW1Da1Sx3EUBVoNIUmq/7TSOgQoHULihbSk6KFQqJYYI8oCfzvGCT79maFy+8kLsEH
mXTsxLdmfQ8GxBSB7QiHh58W2MKZfklwOPUAMkfm/GsaCGxo7RLVQEECcwfhXf4I8RhEGGFkEBjY
rCeP1/sCAm9/RJIGh3IyOEDLYG66bf4tMmx/QYrDqtThMlyiUF45apdANCJnrp038ywQ+1jaEcna
MyfbAdhmcwfSMixiBl5NhOSjtQD8lnXAVr+1ekAkkd56yKWQrgohxofDh30GjTaduWtFyfj8JAy+
MBn0r906x0cpoJLHUaB+cvX+gr+QZZKQa9ZjmwL9D6t9DFfV9kf8SDdcssxHPnFV4remQPuyGKJP
+fHDuJaomqe46pM/2Tp9xOBa77NE9hhAx2uShvfOIJ2JjVuhuvF1p/7JI4usilZIXGhmDimZf9s0
eJ2CBZlcG8aM3ZPHcfcwLikNIjvX7h6PFAUzQGnJhuRbm0kcTUbCMqYAwtGLOBcassijtPzWb+J3
umI18ss4FWmcDN8BigzvMPuiBxM6jHuaTT2WX4h63zOYXH/pTc0BlK451rMOxv4Fd9rv0M72mE3L
dGJK5DUYFXbaTJ6VHYEIA4JNSMpL33nxNYgRmcmer6SMwTceyQyI1JvWhffBDLbUYOP5B1p9vE09
pgId0KQrGrKOVf5/uRiFuorPi0GxYGf+x9l5LVeOXOn6VSb6HhqYhDsx0gXMNtyG3t4gyKoivEl4
4OnPt1uamW6OSnXORCg6VEFyGyCRudbvFpSTsAJkYzr4hxmDqTZ2/+Zing2WfqA9WKrxTkVF+E6+
XfHexu3lqB+tQxuDuiEAjJSrpS4NipsFbeaodeKHy+SRzzqumf1VowrmALPGJ63EgMEmozCMXukG
XQ3Y6+tN5EYCWn8kZsFQqvl9ZKTVzmFmGLlx9rIXyYhOx1q7+bZvLAlRP8nNJPJ8G62x6lNXFkeg
Tv2UzVO6W6a2pMTOO1TNjCKpNpoRWZ8oHNJ9n0N0ZVbTPo5uOuwyxUaGUrG1trlr3NaU8ldzh8Nz
6uopEGs5PliTugBR8l6BY/KoKqj6n1pzSb7DLhIFkpWuCpBJSPwzlE31yJDJ5klNTDc0BpEFQ61M
B1VVm96rp3z1mrjpvo/u2rSe1auLtjGWFMkYA2HXNexQqRI8lqey9OIqsnd4O7pvTN0AteV25jTR
NGNUEsmJ1kw5KMyBPIJJFgjWsl5H1r26+vviEjWMXDWbCHHK0+vIglLk1GmQWVBwnhOn17clOb53
sexUOzCJRgZRysA56HZ1z0mq4gk1kqzg5u2eZnwh7u64rLXq+kA8tYtcI6+mHURa/T7HavFUu+pw
SlEa0NytSGNJlQRN9aEh0WNbsrSnsDQXFyrEtOVBlD1dC+SdFnuq7BNYnUR1izDJirj3ZSnF8qRO
1LyeO2ux7S+ANmG+lBSFCY9a74smNwB1zUxsNH0aB5qTvP6GstWWl9hmnTagsYfEV6dpYCBR3Ft1
kFd9Gq7UgUA/RU+nQFE87KQY6puoM+0QptE41yUc1j5abdf2G4QJ1mlQAaYpTQn529RWpbpe27n5
lVvFLODZgBUIrWoEDDMYSZhRME/w1jywymsGAFje5VECatpW3BS/A/cZA1k0Zh1gWxydzcTw0GFz
qfRuOq0Wbihbo71B6O7u+y6266Ca27X0Ub4obpBpChSxPqaFQTnZp++CwSim11CAV+FSOPOEuGVd
sBBkVufu7TS1bLKgMa5yQYomkhHbW+sa35CW9vltCjy2eMh4dHFYnNrSfSRmYgyZyhaV/mhn4Ft9
3WcDLF9bIn8D+l3P6ZDX7Q6JfTF7AGpcp4h9fA4sqzaix77Wu+h+rpylfk2ycjRKRApTkW2sCtbw
BY51HrZ2SjHUM3l+kdm2WnPdCaKxSp+yuJA3NbE+D2mV2IWngNqfWyXlU7KvUiqZTmKXQanVwNqG
nNsneCIjDUA923U/Mk2k8culT166TNMjXzLjZbySU9IugVrONtS2O3XZN2heIW5tzVabayNSo2I7
oQMjgr5TCvgDy0KyyVDJC1Ey6Q6HaTRf5NwLVTvTMpv1UcyL+jHVebpNFCkCTZc66bP9XV4mfJNY
zXaRW5UBMTv9g408NOg1eUvDPR8sIl7CVswdBUd3m+V1hDDdiWeMAWa1mYdM9Sq0rgHTjUFh+aA+
+HF9XmeNgiIvF6b9MXj0ejYbbfGo2MCc4Y1DGO351VzGWw7EfJfqo/HQCXO+EmPsXHcMU8C8J1E0
rZHcxo3JljsY/eMKxAYhPb8NKgKwOEeYXCVTEjjQr8gyZ8VLHD3b5gQ3XWpEMt/yur6Hh6LcFGN+
O2tKE6BHGDeOnazBXNTKaRINSg0TM/Y0YqdUZmQnVBP1Rs2yiKGvtqB2tVt9Off0F9ex209T6Epb
e4WqVNlha2gsPWrkS58t475BDUIwpCLlEZ2k0voVymrdp0Cvg2zonFBx6AhwwrDZeYWM4jcknu0x
zen6UBRp09kVi0R4Pw/tj1QFMtdQVmr+4DqphtmlwFBQpO2MiEebOSbcbtoYnalfu7AZ4JQsKPjZ
8T42uz4ca2bW4JsRaP+L7EEfZLxvraXct0tjfs9rnaJQr5rrakmaY4QW694yVeugJyOnxqQXHYca
DYunjaJJNnUqGhL19HHDtG8aNmR0DKsmxJ3yHx7ubbb1nLbKqddDO4/rm2iBtDxzWdzZI5gzCjJo
vD2HYRfSqzyZuhXJoLUGRtQxc++jzZHkNE2v3QsqT/qjwQ602SSv1kZJbcaq82SDym/1lAF0S5/e
Ra7yRvxJDiWXJxuydM9lTf2xLqu9F4TabtgZ9zayt4A4xyhUQS7p8mpuXn1tt9nRGCs1zFQEhFk1
IWBT0/5AJ4EtQrNNOlbjvU5TZP21XmzrsWu8THQ3rqiHYG2yLLDGgcCbwTmtFRWzdOPiKnNsy5e9
tQRK39mYeJqzM+gnhENhUxjVbu3zXZtMQWYj/KvbzjiTU3JTVYipGeT1VCSlIKi31p4Zt/a+wPV7
YmwcXxkTFFK2+QDPOYUKgZohs9ffERadrG7dmkNl702lOfam9eggbCV1aW6hepIT630Bg67wErWx
7i2R1u4MMKZoGOLAMbLQnIqHQck/2kSlOoMQYVoZeGmy183kGHUIrvCineCfbS+Wmrp3moVZY2x1
vQdHaAfkkgiIKxFGRtpT6ik3Fx0qunceMXzJhpT7oUmSh9Sqz8baDz6DcHNfM+KM+qS+jWbMXnWc
wIdy570ZrBV6pEtKL5MiDYVE1ic54aC1YmPTdZfdx8zV9ESF816KFNyMUyWEvRtRoXU2SDR9mpE3
CqcV8LuIxquqFaemnt4dLW2C2F1eXVSCCcQp3HRs7FN3BeWbbHNTJS0GDtmAW4hU+gus8B4S3ghX
JynDoceMZUyN/d2tILbsGe8Psb3GgbSr5pZBA/2DFWegXeOcBuS/DEEyiQWVqnvK6mXlYRex+zS4
5lNjFAyVoGkaNqhnjqOqNY+KXZycpYx9NFYus5ot9XWxpuYjceKJqqzSTtDXRXbEO8FeCCV9tGsT
ZFihVFyiJdvoEeL+HhvA0hXPnSvnG3w/kMdoF/zZis2r2Ri1neEay9vE7v8AiRYHmQS3d1P9esBV
BQ02qV4vbAktneoILBscRDJ5p8DGCBZ3SXrXKqqGIw3Jf1fZyexPFbLmA5ACbGE7fPRoFq8Edr5+
FM4mynQEVu1wmyG94JhzHqldkYsoCNGLlGfdhumPrWXYiUl236tWX3eNHu/xuZ0EfctO05PinCEo
QQ/2mtX5oxo1r3kdHyokQlsXVfGJdOYhAI8eA2eol1cunrZdKagDpewvfp2mV65kPtSDpy6mfqp1
TItJzlNqlwsCPjQPyRG/OI9kL7E29gJRtm3owVK45i5XJvMoHbs+wmxT5SdD/81u1HivdFb9uZqs
D0t3rLPNjuRjmdI2SK8TPx8VAR45NMdiGtYfqd1lLTHYwHmQlBYSBzdKrhyRpW9jReZENTC2qayM
+qXM2BAtO4c1Mz/xLsSHxZ71T6j/+apOomJX0S0imySz2yAMcdfPSe6bjIk5d9CTvKVj7lMF2yLG
jLjwOoZ1Hu0xotlR01K8jfpKzZEw9nUb9Z2TnUpcLIXPLHL1s1xt0DZRTnK4m/NWQziSue7TXHbm
o83w3tSTdbOcaqUcdy5MY7rNJXgQ9Lma3ujCrT5YOHFxsGvDvovteLZQGpoY6SJy2gZrwrJxyU85
RLO0joSQabcqyv3ar8p5JpgoVafAdCuJgcBSPmqL8bozBoqFfis2c7KbjPImLcrkraen3o3juP7o
1kkeczfPhoCO3Xke07VRt1myLIAMGZrYUbVvdBZt503ZAD42Yk2gHtbEAwow1/TratWQpUH/Uasl
0gQvaOVZR2X3kCsAL0bXFEd8Ct0erAb1GN6pk4x05bTmTJ9pk1RGmN3aat5oUWIFjap0Ldfc1u8o
Oq2ZiSZu+mqinD4UQu32aWUuW52ka5Q5vWOcEPGWt8bgVIEjJ8wNfW2clNbWjpSo6BJSQhJQryCO
mfBKYs93u4eKAjdItAuqp6pOc9OgV8z9qRmtoBv6wl91HXKhTyHszeVV6PR/3Sz7pzRxlI25ZBff
1OTcZnS+tDgGZMmEXX5TFfNnZsn0tnAx70IpRs2PTGuoJjrU9FTzZGPEqjxpukivzKSYr0zZmsQK
CVx1UT2fDH1VNqyRPDQtB5nyuhpBT+DMU1YsTHPk/L+GiL43tS7doeRdkeWknbbLVTHiXgWGR5X9
TRUVIEtCO7aaxeQ7I5iexIjhaYV1r2Le95pR4vebQF+koccPCHvMfR6v+j2BLWPYSRTw2jT2/lho
kEeJwJ9AOYQ7uVlCtHIGzRrXoQVeuCgVgPMk34yunP6B7fphNNQySGqGkPYxSnZq85qSx4r3GhQr
mwaAqqHr+p5RwAAJ1tL7EWLVm1Yz58VDaKJ95xiaN13B9AhzaAExFZp0pmvP9BXFDZivs6ExI3Mf
Dgjt4ITowrWOaQfoJpPE/cbcuQsqFs1Ht01Gz9YjmFkmKW/IWaFKt6C+k3U4l+uSIua1KB6I9gmY
+JPRl7sQrKkWXaPXmHzufLIdEvUYZ+01hHMGHIoCK+s6Sn7LMe7FhdAryvRzpL3xqjkn0HxMNB7H
Lt0uY2l4KqYVvydjMEQprYUxBkT+E1nnptZLJJOufZ5y7dF1R9uvUVndTFy+N7Qfn8bFolLFtHZa
qt6MZpVsbBupH7gQ0Ccdi6dJUqO7cYzDDNEmDYOjgJTYy7VFImadrWhoMWbKi1mj06bVY1Ky6bUq
y14UYHNFNp6oJ0qvjScieKedNSNFi03keZp0d+2c82cGjagwL0PqZ3FimlPqNyNGTyGJDo1Ew/HR
2J9sBAx2KufyR2k641as1nfq4fZaGimXcwVowW3RH8YYd3ObqzeManF2fe3IfZpGuec0taTd1TuO
euRejoH0BrsTBREsTqUUEcvL7LRzgQZwm6Hn9fN5gcG7zCdPJ3KM5rV5yYfyMmOJErKsxENPC8gC
sbLt5KYuBA463JUW+Yppci8kFLo+h9sBCHrgm8dVgDihDG2NCTLY/0oKfgMSn+lR5wzR43syKHZK
ldKbB8Oe5B0Rjco1R/OyS9uhpcOVPSrG2GQzmJBvVQiDe3r1Ld69Wwe90EExnQKkvhAUvyntH8jr
vpzG6m5GXjXEqkmXxB7h9iCywyoM38IL4VEfpeRzmcgT8NFtbSdReHpd1Xi21KX04Tp40qt6hq3H
NtA0agUEt9pvo7vku4lJROcVwfLdXIxDoDAS6mzNdrUhYZbZpDRqQAlFx/+drRGvVYm2O0oWn4Ed
+XlW55jCLasC3ZlXMlN6Y0eC0f2wdlqgzu4ln6A2TwLDnI+iGdxYx8dGW59cybQ8oZ26NvOm2KRd
HG+LSLvOS3lSULP5hoYzzplrDkbAmX2nIu9aUqd/1rHGQTSUHXKwMtvNIrW90Y6W6yyqM1yfFWXh
NHgpCk52NnUM2bVPU3UB/1HWdi3CmarM7UO/2vpDn9A2FCNDffu0gRpaLobpvAbabisA5UwZtqBU
/bZFlXVTWSScZKIfvUwbrlEXPyuTooZdESkeUrTuZHDdA1uUV7WRPKN673x1Rn3dmJQj7dKfAd3W
+86xm2NHxmOjd2+z5cpNjrkX2I0RLnMH+hkLZsVHOtVHxKZhrujE8IXczWyhvprNj4y2/DBTTnEr
mZsNspcxrPJy3BpFcoqEMMLBMe/NeBjpPNydlYsiXHNX3ahxHXM75KOw+XnDDGO3rJ7bHFXmZOpL
2IIVmDaGOclYgdBAlbKzlzxFY5uX+6hLukd7NF7Wds3RM8A9VKJHfDm63zXmI1PKaZUvbBbesub4
2/H34g4v2CLcuNk1wgUPS9N7Y57b90xUV5aeLu8YtfJDlOvxlaZnToCbkBzbun1vtFyncTNb2NbF
uGauxPjRznW+WWkxX7PCGA8VnodNjTHxvmhxzJktouxYUVHJGKaOG0NckxMAxe3C/EHCewZ9GicV
bkExaL5uGdf0FiW5C6CEIwOv8SbtrEjcEHtKvTNvG1W/jZV+w854hSz8qe2So5ZxxqGdS/2uQXZs
c9WR1vUh/vZv8VzlHKLl5aQaPUfLu4Bz9Yw1F9Wpmp11wi5o5NhYm0jFJDsrp2gdgybuQzcZcZoM
ypnJ5WY4jB2gbK9jnoy31pqhxCuGT4sTmCAOew4Xas1g5rn3GA+vB66Tfcc5RWNfEEeL7ZB8kCLX
6lDrl/wmTftjUTqsAMGqihUuBF7VN7nqj+yFbyZM6iYaXDx8iSKCzhpQYtHeIjkt0w3n+Arfmcdh
HLte1jXG2TUSiEAtfsRswUNSDOvBya17o1mmbbwstxpKOwIdalQ9K5zjmucFLTv280Zq1YHaTV7s
NUUN5BiNT+nA4IBOR0Sg6Suq7Vm+Omn3SZwIPlkkmI4yoHAoovi4RhhAUSetPuZHvD+Sqbc2s3B3
orJmf4hLFSqQAqYsMKZoa428CaGQZ9RqCrfVPSbxmoHkrWfasEvpNGZ+hBY9NHFOe2pnHIs+br0k
h8O0FqXxK4wQHqj1Q10bmtdH+g2D2JGeFGCOuSlw4QDR+XGZvMaw7ymIdj6jVZeKn9J3hU7uOBsE
6pVvluWPqF6fVtcqNgwTuRA+xbVIdYkgtEFql6NjTU1MpG4koXH1daOJdb5288XyE8qmp9ZYB79R
xoina4kDQ0L32m3ubMhAaQ4wa7qHD9/aNC0GekheLISuflji1j6gLJggypJ0o6ILZFeaPuQ0RRjN
5mJriP5pzIsbCZzojYBiFzd+utN1+V476mOSDFgSp2T1CeUsWNVQ2Yt6yc3oHp3ebkNbjFh9LkL9
RqevLkuKpHJ9ciYCIOjwmAIRKTD0ptpuV5RWjNTMgJjFWFKjtc0qtkXZoQHGH+gagbJQLXhzvvKQ
KFqRXie2yk1MDKv4huuyewPJqloodzMmOHWxD3iG2AHxR2rfUvb0MWgN0ZZbZZCKFizgU/VWlyqy
n3hUSJxxWreHuzKrLNpPcTIQJZundoJGZ5bcR8Vo3a1pDrV7FlNszgdNa8enKWL5PuTWiNxEL6Le
8mrLiIYNPHnawTi4K48a+LkF3qwi+kL9kf4q8/tn0UpfUvmiwdQM3aa5thSJTNx11eXDwUf1+a9z
oX4S2/V1Dt6irPM8qyZeaW0t0UfN4xHcjqlESb38Ithbu0SA/bPcoy+hfHGhj/h2UbmlqlC1HUV1
prHqALn8BQEfsT112jKDr7LSd4r95lvby8UC04v08rRqQ9lsiWuZb//1N/5ZnNSXRF9GO/BIgz1t
o7qm/nIlB5s5fSut8XU1ll/k7P0kP+zrAD2FkiJ3oOG3shIl5WMUPemANalXxAJvbpPlPOOaRHv+
r7/UT1bJ1zl6cSLtHCnqusXmBnihFGswiFa//9+9+pd4L001JujZdt1Wg7QCWh6xU9U6/UW+10+W
oPEl34tqQI31zOJajRBkaE5V/ESAnbYd/Sqf/WeX5/LWf0jeKlq3Vh2EJdtac0tml+FD0akJs+QX
udQ/WVNfR6oqlVZhiMOrmMjbRB92uWiChXJsUn410fNnC+rLNgCJUpDPVa7ktxnfZAQnqJ2VJ0Pf
yLSt/5eL6EuEH/LlAR0EQ6Hb3AKDWEwl1GEFdv96Ef3sG3zZBWayOcxGzVaKswvVbXb1diGoYoti
YgnMVouIFpHNL3ICf/ZmXx7yHL1kavbckG40mWCo4nUZSEa4WuI43ThNWQFdjfHf0+/+/dv8f+If
9c3ft7Lub//Bv7+BubVpnPRf/vm3U/qtrbv6s/+Py5/916/9+Y/+9lCX/O/rr/zpL3jhf7xx8N6/
/+kfIexzv9wOP9rl7gcIcP/7q/MRL7/5//rDf/vx+6s8LM2Pv/5GVljVX16Nva/67R8/2n//62+X
aZn//seX/8fPzu8lf8bAj+pH+vX3f7x3/V9/0zTzL4bpoptSDVMjNoZnbvrx95+Iv6gXypRh4K7m
updRcVXd9slffzP/QuyeYDSH7QpmGIpLDHtXD5cf8TcqMww53wR5NpcX/O0/P9ef7sx/36l/q4by
pk4R/fFp/vyk8r4G6mIdk75wdYcYhstO8YcdYW0UNRHahKXbfs+IQo215aPEmQNr5j4wZgP+USUz
RSUTS7eLwwyRpA6uui2K6KWUSRWgcT2j4f3/Gx35++dC80tHrlpCVfWv2e22q9SLS3jNPtfcbxZw
KyEqy0cxlnqAMLzdEWixd0zDCVqbAhwl7RZD1i8emn9ybf70Gb7kPiuYPLUFQfN+kjVZU7l+FLNz
SyNj+Jrj/OIY/vMT+j++8NcI60EjkgzYu9gzPvVjbuS56pT3pNoDAn0vUuvxD+vzH+vgj/f9n3w1
g4wJl27OpGoSXzYhAKC8jKK0hEioDq5RHQzaFNO9hBxmzS/Os8sK/0O98/c1ZqiubggdrpqV/ec1
JrvMUJNyKPe9Gj0ngtpx1o8EIJLMlttBn1i3+qIFE6F70QQL1CAeYMEVxzLvvlmZ2oWKFreAmWCF
RB7qEBgaJ43XWcr31vkk9THyGocmQOrGEx6B6BfHgPn74K7/LtguXwASReiW5Ro2z8vXuWGN0s8x
4iRlF7tqva8NKPGe4EDZt0bgIl2YTZPGdWnKsFzCiO/XdPuc+IIAcfMSjnHVnMspDwkYBixP5xuT
hLWDdCvYNMAeXsIl4TCfArfOl6BsV0xCPIGGkZabzBnjoOLNRsxrXirn2wHPEPFQGW7/Lr6LZyw0
hmMSETNnumeCd9yKcTpbxRU2SLmfbKODGkUzEuuX8Bx5Hmc1f0qFe13pvKKmRrdmbNM1N/u5RZ/P
FIPX2bEAGc+io8BBXXQcSM7xlnJ9FrSP+3o0J9LpqdmIopSHWktqUJQZF80Ceanpzc201m04wCht
6qkN4gIEdUm7PKxWcy9cgq2APi9RjuN2Np1jMywLQHnznhCS4dn0NoTe70ZTgqtq5XeBoGIjo+Zt
TQABB9T3/mUcPW7UO0TD9QqIvZjFUZjV9xwmYiOsFlK+6Ta0ajNQ30X7jZEFN0xyzFMlObr5KxZ3
BEdVt1FRkni6oWHzQKzbNMn17HSQQqT7eY5e3QvowACoV6ASk1cix1+uF69qte6dmMCHVITKUiRb
QMYXR8N+zTIBCDTbQ26IDBIEyG0wzXUz2zs8R104E3W04bTwI7t5dOp58FUtOc1OqfmFArZmuKK9
U+nqKwOBjNpHQQ+N92QPAJFrClLe2UTnlYqDhyK+1G7jBXC5MxMHAAEH/WoOREC2x2pwo4Os81d0
ED7xqb3tRE/VlH62dc3DYqHDk+ei26mFOvv2s5T9tFnU6S0pc9Pj44wnk8HAMwIHb8ZR6JX9Hfka
sG0X8RLtH4QBDhiUXGTqoLvm29pbO5rCpuvJ17ok2ZgTfyUZLmBnc+hY6TNOmcXvK3xOA7aDeulf
slobuGLud77T4ikm1E9FU+xDZVhYDY2H6dMm6iQoAR+2ZaZfpW40Y89Lb60iEUEphoe8a24dImUC
gU/SyuoqRNsG3yyQW2FE6a+GDh1SXY87Ta0cb8SRybMFu0VmLnoT9/py5snYOMp6+ijZZo1SP86r
+UgEcVh1eeJ3jxjbNVZ/+Yal4oUD4ewQphArAPeN0WkXnsIltBFos3AHshbTd4bqPmca0EKjNmjI
HuJkLTH74uilbdX7g1odxzYiOLZJHUQIFLGIJqMDM5+uCVdwgAqdLiR44YNMjvKIPas5DXJ6ONI6
CtL4nqc0Ke5p9M9pg/8lUiVWnF5/rwz3WZS6gm3Wupid8WkRBkZcTP5mVeIRnBKoO3FxZ7B5Gp1z
JYvinlwxLQAEL2HS45eLTNROmGPJKjTy4Rp3eRMk2IBxOyCYcDNwIS1bPNhvJirbz3PR4ghDhVK3
kdgTH4k/wiAiLXHUl0V8V7sXPK3mq2YbymYcYeeqTguzOppfjRkHf1KyLaXVQ6xVdyA2CN9Jfzqn
eYNGXrM3g439WEg928VjnnuryCxc/2N/lUIaeVRP5KWSs61o5RshQIz+WPf4arXXqaiwjSMlWNMm
OTnKJdSB+4r+gQn0FaLTLQossVGkfVataNj2WMeQPcbyEcGSgQyjH9Iz4eQVrMrSb2B47XOsxLuu
AKekiVf3fVqWd2vWRCFIrx81ZAWSNN7cJHXdwwhO39bKlGfQ6npzOY8Mbfx0jVg9OLG+STVRe0yi
vOkqov9cLXV3jpNctVyAqzjlgSOkz/LR0YvAqrEhJy1OFeL4PjkK4ZBiQ4RZbmJiJaCSmD4Dc0cB
RVM2VCX65DAqWRIvayghIsByY0LSbEyZp4F+SSy1SnmL8GAmhch1wkJmn6XAhhkpCFpJjzOccgmy
JWJsa6qcjKzaWeUp0jN5hxZNPeGnfLei7t4BYquWZTwaIDHlZQNc45VM1N4Oi+JgICK6WXvrMWbL
I0kLgUfr4N6IYOw0VEs6MgTCiz2C/24j9GHsN+RDtFhYik7iY7H6y5CNfKc0+lOlxM4WXttB7IQ7
mgqZ4wdYMx7PbirMq2FRDkbudsHQo7aE4b4FRb+zsJJtrM5r6/WlmjHZ5HgXQyybd7KLrscIIWA/
6x+9Y48evowO025/D5PgVRqeqQYnctNcc2y5W7JY0f1HFuEO877WbUxX2jUG7CowuhJfv/g9M3qj
4724UdH4Sl1FiBI1zVEjSgNSCbKxwEBeXZBpw1bG0EiwoOWR5vqtAJ6uJUnKUfVi1oju+7K5qjtC
jLjrBNYHqQ26Bz3La1ATjutRiD73B0migb2+dFZGRhcVY99wYMQCelip4GWxOnQOAz56aT838eeK
Zz80Z/e9RHLK311H02ju1RaegYQ7kU0//nVpaWj/s94TSAtskuZ0An3c3+vBP/QUjZR4w4Y650kA
LSUkbOS0iO7STNtERaXfEi/UeT10i+boOXof58VRCfmF4jnbln6NKKokTwC99pAhe2jdwZ8SdsqS
tPOzKZ1QWNprZyX6jRT2fcRK1yPiyXVn6Y7j4h7spW08QWZbOBOKgik5BlrWQPsbw4VQV8YNal3m
wySVvyoEp1ZqTFBWvGGhhJhfJ1w29n0F2VN3y0HjYWKC154pidPOMIDn7bR7tjtKlmSQ3+36JcoW
HXYf5nw11PQAOnpcIAqv4ESpQaTyECP1cC7RjTMlPoHCMGGYh0i5+EA8NXlxnzQB29UNGrd78uN3
kWWS6dJuMRL8KDr02+yaHLptWOrFizkOpGSN5XkoUXBP+Z2hV9fuPI57XXXfHb0gHaUUR5kJSsCE
6GeIeF90042C911EV+6QK/teCjy8MTMy08n5JnPTvlbsZiL/eMdQpVN/OYnTGsy5XHeVmmaE7cFQ
KOq8v9Rh5gQOGVfbQZHzZpmZKkJMVjjVF45BSX0F6Rp6WPFpTe1dgisl1LTlENdR5uFjgEPomh31
6k2dqcollRhtN2A/mTAEzqAAcsyLWlHCPM5kBAO+TsjNPdXShTcQYyJxOESviIDeLm+TN+IwmgQh
YKK0bKpsINKGIWWu4WLTZr+LzOytk/nb1EsGrtAultflAIlYxtQARUTZpPENgjEj/jd+IVJlZ/bp
WTbxi7Gqx7GDqET2jYw3uarM/DuGAw9c68rRsI601nOVyjMxZwXyCcB33HkoWCxSjMtH9DgkW93o
5iXTVKXqaIV529vj1sWUg9l3+ZgWisMc0bmnTUUwSS6AoSAQKCt2Q3Lu3lYSFLy8OJiFg+6s+0Cs
lm0YOv6h29UZ/MYh3gX2hcd7R1iAAjbsdJ7KWJxBjte5e9XQCtQD5C4yf7ommwxTEnk5/z6MIfse
JyhA58TibiMkKFeoYDTLC8JIr4cVwOItfmSmRUWP1cA0F5LtZ+IOhfYt5+bF8AFniMkHZUU9q44E
3KL831skSlQrGUdw8v2mL2+EZbXBGBuqn3TdrTkiVKkmcuEldjJVZsWjEj9TAOg2Kej0iTvG2U0h
US6xb+FcrS18C0Wsmz4ewxtKU4u7zAed4uwcdxbpGBLLgY7OGwX9E+FuUWBgP4jc7Dx3fKsUqNkn
DuIF3OtuTTBD6Qk5wTk/am0LJsjp7gu8j1Tuw7GYdVoJezo4i5kS66i8kRqC9VEndj/9NLoKD2bM
w9Rk1WuOyynvc55I8ohz0WIebLST3Z9IPks2Q6rClS1p482li+GtST/skrwt0Rg3FRiKQJrZ0ZbM
o/WwVlkaGCrNH/Q6k06vgBrSTTQ2NDPVlSIa+ob/S915LUeOHev6VfYDnFLAm1u4KhZ9s5vs7hsE
2wy893j6/YGafaYKrE1opJtzFKGRImams9bCMrkyf9N+KkEjgh5oocr1yc9GH/YqrWH37eD+s3p2
Vhz6v/W4ddnuckHurIL3r1X29r+LpTbW/H9Q21sMpf732t7xte6j5r+umvQ1/3Va4lv+tX+W+Hai
av7DpHamihIniwIC5H9qfDtRE/6BoJsqUl7T6YMtHYk/i3w74R+yhkspRCaFYoxmiPyJf1b5lr/H
HQq/VDdlBaVxhT/z79T5VpeyquvIopvLn0VdUZKUtfV2og/FLkjM+b47joAFltcbwre8X8WnHSIy
wvOgfPXLH335XQjvFfk2KX712b28exyah6C+LihQL9C8hvTpICO3kDSQx16V4QvZdw3ePt5ZvEvI
7D5jHc7rba/W+7JDIeZenm/m4WFIrxvazvmXJHo0uvuYndf/rtJPScELh3TzLlRuUU5J9Udc2Q0d
OiqCK08AlgV9n2d7xT9M+ZflH8gPRbSXp9s5PpTlHlTN2D6YrVebL1CMtOHJvG13d0H/NUXofeDA
a7sbgxeFoSBqXcVOgEyb6N/p0mNZPtTpEdhn9bxs/+woZsehhTN1rRiHpocqaRXhfkyv+gTa5XGo
n4CBA7YsatDDe2WZkyvduK13aCA8ycqDoH+mjvr39+S/tuH+13/q/8Fq+tJd/d933FMd/dfNa568
nu625V/5524zxH/g7yHLKtU4CuuyTvr5z4K6bv5DlSQBNgbJJ6VzjYLtn3vN/AeIZUMxdQ3sjURd
mYLon1tN/YcpIqItCKr8tkH58/7ORuN3nRQ7NVNSlt8lqRSfJTR81KXOe5L8DjPvQISXOlfZ619L
bzy01uQlD7UFhsL2t1rJ56k20VRlkbGggkt1h3txVaKOVHjo2IvgNeT2jmIbt5MdHZq98iA+Qhh1
+7vE2zJkW7Wv38VcmzxXYQxtJ1UBPNwPruIWe6T296Id2KW9c7astjejrSrVpPZBW2dEC6+MfXII
jqbdOOqxthJnez6X6fqr0Ps2NFnXJfNtqYiAQs8/ngGTu2n0qXLjq+CAktd+8BRPOsT7k/X850V7
Wn0Xly7lKo7BG0mipqy+reHzOBmWN6HcNCBTbMGeHZCXpGA2gB8HXdnH6VBt9BrFZZY+CsgtdLoq
6xqFmjFSCgKib//c7TlRiRZ9a/fNVqzlz/oo1mpNIiuZIk8vFy5vhhQuDDmnk3o7O7+OPd7oNlWI
wsJWaF99rvebU3veR3n7hKdTq6w6njBReDWXjLR1lh3BI9rN9vAsnB3zO9uiDX73fjhsuXcuzbqP
Rr3uqMhhnkVTj3e3dmvsRafHhwa6pu9QMSIstZkvwW3jVFcwdo/4xyC6dhPf/ju7xVAFFKA56yBd
rlstUxamEvjfwu090ZPcat++gI6+md3Ma162VpXyZh6+/tS0IklOeHMD216Op5PDrlwEtiLEwdy4
QUPJIvENjlmWFPS2pfKqG0tqaLmmh49I8yT7ZkT9XTHT4ZgaAqLYEYRTamjII8RZ8gzVGvIIkm2U
Iuu5fZQA48rOHDYR2iqy+jlTkuGrZnRVefCNHOGGhCc99OHMleBdfEeSYjFRSdXrGDTWjVIX8T5T
A7SBEOahfp+1O/UmkdowOiRlVv3QFSVRUH8UB98B+d/yVC4zWEKoB9exIwpwGGY9mvl8opi8TAwI
kq/a89SQJu0RSSdJhZnWGt31RHeKt0SUwHxU/NkAH64J6FF3dXqrtjDVrSHPih94vNZ3TSRPD0MN
iNcYggHhHr94LDJRfqVDVgZXnSHLv9FlMjo3aqQajouWZbWLp0tvWvylS5wEPIVE+U4Mqy9Bxo23
F9DSGK7VSahjsJAgmBehFClepJT8gy/PKUz8QobnM/SSug+TBuKzIev3iJtqCo++pgXuVu70R5D+
0SsUDtD2wiDUtdXD6L3VeqC10AsQebCiSJeeqdkp/QOOIeG3qACCbfGSjUULP1m85UUkP2gHtUOE
qA1SifBJxu8yIp4ebW38MLpU/tzB+bunyFk3lj53yoMmtvN9PCfB56EDwdhnSrDPihEu3VSlCnXC
nLXVKDlvvR78Hu2D9jghlWfPRVkc65ZybwL01y4TUXIi1uPChjV4+FXRjQLZ01FylRJc7UeLg0Dt
TSmIq2UCnRYToc8a9b3H1qzL+zjqtBskteRPc1HBqRUlHT+bUbzzVcx3/CkY99g51giXRMmLEglv
zih+CqxS6tHz7PxBF67qHvbvIVbTDOaWBhXALHfp4IlNVuJUUgyqF4FOFn+BCpA1R0wyRBp8WahU
5G5Ay/+BfFSb8IXxBe6eEfXa6c9dVUW5BRYAcerAhGBEg0PIUqcd0d1yYjSaUq8bqDHZu6qb3WBI
zb2vQUO3GjywOltaTn4Vtb7HlMX7PZ9KFPNaaKAVEANPmka0RpLSMH6YaRtRfDVSNH9qyI6WGMa6
R18ErdHBD3DhKTM1vC1zdZ5A/otorIz1iBVNsPuO2mF2b2BXDazImC01Q8xaxk/IQTU4BAFkDHaD
m4ErM297bJea0BaVuJOxZqlLY49WcID4Izx/eFK6Tv8jVp4CGfU1q4Srvm/xwL5VElG+9yek+6fe
lJwZAzB+rVntnGRWKSmnflVItl7X0It8AfqDl4lQXUa8/56bAOkieL6DAxNapJgblV8jOfMVsJ6y
6NamqLt9G6c08fz8GoRxuINre5gF6dbsdIO+brWYAnS9+ITHl0YFUaO4Y+e9eYBvVxdOJQQRb3ih
mW7SUIbhl1FRvKkEqC52E0vDN1/UePCHIgT/dmrMvTkKsJfBwFnyEGQwEjBeHO2QfU83XNDnzxA9
5COVKs1Vsy49ilpAB3DH+eYGSpDf0CxBCixvxx+UVwVn4W5D6pRRlhFB/bcu+7K+9mPT2DnkND7a
31WWCAtNAr2PORoTjFzKQnnwk6D+hMYovcpWbiBW1kyC1E2dabVI0kdOVuUl+jqVXIv3CKE3Fe09
cXDz1Mwqt6lTn9Vdg9WQ6TM8oCiq7BxSnx1fTm3hwDZmQItYlsrYcPVYzz9H+jQd4tBcZFWiYbBD
zW+dLIEGP1E99JDeQzvGVx/xzsQYRprrPdbo+VFiN6AQsRshRDSJJcwo/5jSzD6Le5GCrg4OOhc+
i0mQfZ/GJHCqphmOeinfyi1WBCB9VXtmczk4R8S3DTsDudXasNGmmlCbKOb9aKaPckI3SMpE4you
NfF6NMvP9BARouikh4jWqVOKxtFoVSzTFmVEGfknP1EQggnxwPaGmG61mRlseAFiiIAWD8ZJ9CWQ
asHRalEd/NlnefeA3lx7jGOzuZaRI7+B0ki+aerCQ26qdIOghrkN1B9kO4Sv2LnQVDMQR1WHKuc4
KyAN+enuqe8UhOpiCOE70fxjBpVCD2QX7Ktxlz11WY9cnJ/nEc4temXDQdwdeS+Nlm/w3UZfNJ6K
ClPMevQ/dewQDBjwQgurJ6A24tW4qM4i91vZqhIY0H9oQ6lGNVPqLU1UiCXKAYrKxGvIcXyD/CjX
dNDzDlDyHOPCNmSR/tufCsj1Y1V/6sd4OBhZBwxa2YGqnnfhiFZ/FvzCVNG/zrh8f/h6Y44Ps7+o
RitBlsw3sHSxDDSQJdvXw/igxGMiwmVImTgrl+UBtLyS1neFhHp9olPjHvRadPue/Z+bkxbYxSh5
+DpgjAIf4QtHa87n4IaKsJixYbqhG5kMKPil/uBFRn+vUaO3OqV+1CaUg/S2io51bbR0F3AS7pCG
ddWFFtXToPojYh/dBWIBq6pXUVfXgSj/6IIJmZBa9tEzn/OXREUICFmXxu57qeWIN3QKL01tzRAH
4B/0hiuh2/tQoIEOQL6OEa4w5mtAjmF4xLZk2t2gruInj6KJt95x2MU5jeaxfGn7PLxD+0V6LqhE
4gWjmihWVaCgHqZaC0xkqGioDskOd5q27nil+XU4UTuJk+mQx0qx3/mtdEXfqTrSyUx/YLPapzYF
eXG8GVDivTGKimtI9aPbSt8ZHo4bkwVsIXdDsW3GQ09d824qxy2o4sXHEc96SeJdKxuGsXqEtSkO
sPqOpHKwozv955LFotZklRVZNA1mZyt1vxyQOJqmU4NThBWmlEJrHiJzX/GInj3Fzp3CVmILKV+r
ulIOkBs3I75/pKjU/DXe7KRYCmoO53nzrsvHQpIYorJv2Wi36kv12/+mOL0rOYmTfqGVkuIo87D7
tvV6l6gprt4phKZ2YuqGoSKit3pPU7cA9om6iCvfd889z9zwa+oVdrYX77r9ePjZONHN8l4Zv9RA
se4yR3rRH8wtjPOFOT//Gctz6uTlkEG5QysICVawFDipanbkGg40xtGRTAsxF4s7y/n41X2OeVte
htRnyako9hiSKa5Hrg/yWCZYj7hC0u59YFGaHz+2zfQ86N3Pj0O9L8sQyhBUDfVCgSldfd8EUWRF
bjCLU2kQTlp0RE7K4XR7+jjMhRGZS0FLMw0c5ajunk8ivJscAwy0NtGExJeodvzoukFaDZML6+NI
FwZkoqttQjJkxUrrlm5Xy3Isi9XkturPLLvWgZrtpv3HMS6szKVZrNA4FmRTX79dxzlKDUUaJ3fu
RLK3P9A//jjA2xc+f66qZxGW+TxZdEODsABOGBMnS/CpdkTPuE0+ZdB48Ug9jIfITmkK0ln1/K9o
+XvdNcpY7se/4W1rf/QbVkujgO20m1N+g7KnMsKdOrmZGzzW32JnKY70Lg4P+WyZv6N/p3J3Pv5V
FQgfDfRGOmIDCaytpXRn2vK+fQ1sVBedreKktJRazoeqCyLQXV03+KzymvzB5SR3xZjnbndE+/OP
4BqPDxT7HFKY0I4B8dITN1hOHskJpFl+wlY95H09j1+giRJFYiQcEfA8/+DGlGC6hOqyKxyDg3xI
9h31vPTYbZW83hd/zuOsJlaZmgHVR+JgWu71T6G3XB7yUfGQf7zfLLBtRVsV2HygLlCAiTbYozPf
LHOJYOP15Mlu/H1zwS6HyPorgvEwlhnUFBpJ53No8kKa/Jloyt7fjzeJG7ho75Suue/3wnVwv8Ud
uVDx1WXRNAhHs4oq+mp4ytDmfYeek8tL0OHpBALAQlTU8u+7h+mQvXy8Id+fbGfR5FW9MEriui2w
g3QL/TqTXkq0SZMNNszWiJb24Om5EwqUest/jmhwg2tsnw7JjWHhA3Kg3Wx/PKD3x+j5gFY3a4gB
wC7fMaB4/iPJtC8oC/3+OMKFavJ5iNW90wEJQIDFoI50NPamN143XvgJkASX9maq9L6afB5rGe7J
md2Ns651KbFUS7Cp8Nmj+ahMe9V3AIM47XNAToisEgZ3C29UcjcLylvzuSygkx/AjcGbq+IHjHi2
WvEvyPaVjaKELXj0Calj28gxOxszfGGLn+6BNRcs3E3SbresmKVBsIy6+73UryfP8OLvW8fXpS1A
24wekqzq9KJXnxMCOvzk0mSEdD2N7JMWfRoGzfp4SJem8TTI6juWmRRIRUGQ1P8yJo/p9O3jP1+8
cNvIpwFW32mMZs1PBQIsOXV3Gzo/d7fhQTho/2Q3nZGbTps3lxbkaZxVEsEBqYSUF1n8+ZM2gCbn
gVsuQvMPhspzHX24jYG9792g93TyeVYHcIPymCJ2DGywZ0+ySZWP6p2+3x1hcG2M7eLOPo21usi6
eYrDcmBwQJn9ffeIUZCdXGHnLlmUDDeO3hUmYcnIF+1CTnmdNHnJLs+3VoHHFwwjk26FbPeFJTyr
19ExfzFvAfs9VPfx6+y2e/1qYz4vLPezqKuVmOFpkI2DUZAFiR65lxvLB1W+ouqt22AN3Hw/9jzZ
9750+DjypYSI56VIX1jSIXWtb7YsHuVmRjaUJRoc/ORXKDzvZMp/2qN2RHfvMbxP7PAZdJU98kiz
8vZLX7/ib7E1A+9PF8U4bduslvBMUSZH1Hd5YQ/u7KTOiKSypfDc1a6na/nh42G/3zDn0VbrV0F8
JhcR6Hal7pOPoyfexLvWP0jKT7N6QGJ76+y8sF9OZ3l9o7cTKom7mllezk6m1RpfdFcgOdo9/DvJ
0Vms9c2OOpgUTqzgjr6q6Gk2LJ/7ZA/vxGoekvuteO8ffLSlZAlkraBIOPeswiVlLo5jF5YuBUfT
SrsvQfs5QaEFsUlj47x+HwoFBGEh1ZuiKAjiKguLeqOnBopfK/BVfGdQUoiwNUqvGr3YSFgupEdn
od62zckNmxV6AdVOLd2ykm10Zq7E7CA4NDK90sfDTr+PBC/srndo3/UbW+H9rXQeejWhpWD0ceUz
ylAEYxt3NK19edgY4MZUvrWOT8ZHXxHQa8j4hDJy0FZddO61F3LwCrv7eOO7vT/dzke0OlNNXwjK
zieYDHazBacYod64wc7cmrXVCYocBf2MjllrRBAZVEfjudmYswt1qvNxrK5zTHritFsWxYTka2GZ
PzO04zzexlfIcHIF7uzelr6Gh/yZjwdZ7jG7El3xS34r/f078fyXrE7LNEDEeDb5JfFVdCgewY/a
6l7zivvt9+rWx1sdlSkKXWqvKwy6+p0irhtmvyiMbxyQW8txdcdX9Q77onJZ88W3XSJ4ExKMWL9R
bf768cG/tUxWR0iYx30kFctoNPMAg/5zGk2f/6MQ67Nejf1ANZb9m4fis4ZE4KRn1387hE6hlLqh
IYo6ZbbzJCVJ+qSsxRxzqBZgNs3d2xGLwI9jXCiHUn6WNBIDlf+lbngeZOpDFMa6qiEnMR6NY4/y
4t50qcV+bn4lTnS/u9kI+P5SPg+4pAgnZ1KBCaefjQSsHemIMsBnHk+u/y2h0M5G2od3goMW4Xd6
qltvmwvL72yoqwNK9ncd7shE1s0vSrKz007njA8g03z7eIwr3vGSXhoUnlRBh8z3toXPxwjWwjci
FbHnJc3hQbOzzCeExbR9+G2+0b/ibOLCr8Tby5515ya9ww3La1+x2N4sEC379ryGcv5LVkeISRM2
Bz/ML4nNh0wq+BGjekw6/UVQcDfr/Pnv7wtq3AvkGDTQsnrPh27AGpdDfLNcDQGfAGJG8/rx5L7d
/+shQc7XyEVMCKvrinCf835tIYO5wl7FZOSn7PWfMzf2glvxU7JvLfJYyLxH2S3u81s8P/6N8Esx
yjQkRQHVuTopTR8eYoCXyFsSjyucWx2FwE6OoUf7u3RhXcjH7goqNr7QyLlt4r0u7VhjKVWDvySl
53l2PsMi3XNk9cp2qeN6kW6PB+kbmOF94TDdIrgae6sUsvyJ6xk/ibjGXWZQy3wZ0xI825Do0wHP
tI+J+izRvtHuEGfEQ3rrEl6WyUchV8cSrpllLokFoOgseMkD8UkVkl+Rpji5Gh3LULumy36n5V+Q
091rBXYwefCT3qtrKte8I/eJqN0xgYg9AqGuJkQ9/w8S+Y2Jw0zrznQyg+wKLeKN+20Rx7jwq4E+
cWAvcPzV2ohVNU8rrYLM6eWfsT0AEWUKHKiJPdryUf4+OMj+uTlEbGjd2xWr5ehcTxp8GtzDddaG
uS6Y9r7qTzRIW7etxtcmlJ5KFL98s7lDmfNXGKDwHeyquyxKKdz6go3J9h3M5Y1JuLRYVMlc7i3+
K6+bKbtAamd/h/IYjlt0ixOmoShepZyjkOJjnbvQljZWy4XkxTgNuTrkStixcPVnvmxNdRijv9Ge
y6176/Lk/jWu1bcNx0pRpFZoXWlfvOrefDC5sfDDZe+DB97aAJeeJmdjWuVKxJLxaiJcalrGvvRi
D51pS97LR9HFsNv9+FS7dE2czuDqTAnkAS3WgGihOH3ty+BuNoyXJlSuk8RLN77WxV2y9GUUnpRL
0GXvn2QAWHXXaph0jQsQ9XPySaINlTwmvxEhmj9lN+BkqWySFJaODNRp//FApUsHy2lw5Tw47iPg
EAKCL1ezGbpl46AxHdrFY+5gO2mnznIzY+Q120Vmq6llePCIdc1KvK0C74WdQgmK3pBhwIrhKjn/
KVIaCyYAUxj3ewTfD9EeMLsrHLaGvIxodSqchVklXMOM0Vc7EEZtnwa5sjDf3NjyFxKr5bDT+I9M
o3vN8DHLMEF6eSZCGttKg7ZHcF+jbCsFG5vwwvl6Fmi10XFCKjANQpdFh92s61fSbFy3Tf1khND5
vbjYCHdx5k7GtdryZogefjgxriFTfxV5dggbZaNEdeHoMrlaFVQJUXnh4D5fAxMGJ9grky41GBOY
4bAPy8lroDV9vOwvh1EMRSMrQ+Bp+fsnW04rjVJDvRoquqB9kkdg0310MNtvH0e5OF/6X1FWn2dQ
sAUrF3yDKdY42wMvDQUomf9ZkNWMCWrjT4IhNlhUYT2nf4m6q48DXDqf+CZ/DWN19AJHCGutIELr
wCKYnpNrXBivfnJl7xGjfqObdFexhaX5xj66UASnF3ISeXUM6+IwTbpI5H82Xxo7OPqeTmY3HbSN
E3+lv/X2RjmNpa7aj1oR41Mlv8WSvyY4ggND5+yTHoAixJ/yytYQNLaGF+ku//nxBF/cxXTmSaB1
iolvCe7JYsQ53QyxNYS2jH/YnGd3CES7yjDhPVDZGdpuVtaJm3n7xS1gQFniuWOAkVmdtk2D1Ek1
82zAGMcqrIW2pHrdrfaQcY/PFJKsbU7IxQ2xoJ2AlajvUQBin0CIXDRVOjG4EiRA4U22sefe3hvv
jveTGKvVWsRyFBQzJ4i0r6/aG9rWVvnkX+l0T9B8sHO33CuHbXrUxek0JQTSyPPomK9OFPSoGi4W
hIUmEYA4fPECP4YMTeeP18rFGTwJszpSCh17uoUb5e7mFwHgZCCmGxEWruv7+9FUFQ2ZMBnB7VU6
Ak22bzB3WQoS+ZWJSJFX7PPr/jjb5tE4lPvAUf+tE+Yk5PKTTnYArgRRBX2lceMb8wnPTGMvucFR
eFhoX9hviMeOtjZ6Ne7O2aLOXP5uf4129d1CRExkJWW0/XyXSz9L+Vuhfvn4m11MB05Gt/pmQVMN
O8QHWfW4zOLgYdfia4IgfKr6x48jXfx2KgJvqDAA2HyHDotrPZ8QtF9SKGH4YhyT4wJlSlJvtmvh
4Fs4OjnJj42gyw2z3nGg7BY0Gn+FCHr+9bACEcyEZ7Dberi0IL2iWVptqV6zbw/C6HX4E7jp0bd3
nrldxLq0WlEYN2nmQTNV9FXwFpXpoEN1wW205oiGHooNerlxQF9aI6cxVssT+opc+TjLuEN30/SZ
XZtfwVxs7LvLA9Fk8La6sDQlz2exFnuRymPaujv82dPXYNxSz7tUKOFk+iuCdB5BqMNUxeV0eY3j
Z5pcm/ABPd9BMr6AGcCtmu/hjv8bi+M06Or7GLupFsyQYSmqYLfl9OTXGQuyf8RhGJUcrHZm3LFb
wZvV5t7X5WczHQ9I4mJQm+e3YS7foQ732KbTxla5/E3/mozVN9WnXQwJht8lpS/F8FjiK6d0zx8P
/nIM6g5gQjlO12qFWl2CV2mQ0R+V38VUPMgtLPZ4q8qyEeUNjnFyeApBE+MuQxT8mK1FgcnEKBiY
68aX3AqzWp9F14howO7Q8onrL2Gh4EyWQj/pu2oj0KXjRAN2+uesvVUCTsZTyDtxxpYIcZ0MjypN
fNEMBXBAGv4Iwvw6ipqtNfp+ZIu2gwA4UlzyoPX5VQdqtUvafnLNAQqKvp9LZCyVl7+7FgjCg0YQ
QWHK6vpN2GrwLkscd11ocJ5WV0hihdaobrTI3s/dEgWYM8BqFVbz6iNVUDUj5Dux8AkRepkqRx8S
B80YZ4om2DWPH49pSb/PD/7zaKsDBYJvUcU7oknIJ8b5a73DJHxEnWXC2VZQnJSXQvnHxzHfH5PE
1CUBZQHTMLT1nmqqABQ2PrFuPCouHqVWtwmqe39fn4VYb6h41EXfjEQERBVPNvYzQqB2M7uaHXv1
Nb5F7RHqpGwLn8NtUPIyZaspJRnXFq84wAXiIpxwmgntFD0L5sFYgNGto9eO4s7Xutv+gTJSQ8ll
C8Zw4W1nmry1l47a21N4FS+I+q4vw2Zyo9QSvqv3vFO9paXbHrHViVsLt25bcLQfKWnzVup14XlH
cPSY9QWZzPG4Ct72ZJoQWydUKQX8kNr9qPSffdm8GnUBKtldOMS/0bS76vrdC8i4Tx+vpAur1+Q2
VPUlnUaUZRV99ksxZbvMOCwPtgpJLZA/K1XnDlFpi/hqDZhHwKLcON0uQK2o8P0Vdv3O7DAaxsUm
nF1pskV4+b+ax8oef+TXKNd2jvYVdUejtdL9LG9Elt6taw34iIo0xZugDfXw87VlcPvjTw/TA3rC
Huvv29Yr2KyvySF1Kh5+U2y114oTFXRsAhvsPYR5wdM8OKN4t24Uet7Pw+rXrN5pSQMGIx7QIC5/
6vf61+YO8azRwkxYt+ZHPKKQJ4DPKlhbVcZ3B8gq7uqz12Ida7nBDsMly+6GnZvhUfbxyvo4BBWm
84mGib3LYkpZbhrMVms8mRDMPo7wPpc7GwUMnvMQEMqHVs/QNJ6OSAe6I3JxlnA1P/4TNtd+E7au
//f1kSXicnOh5ikJ74qa4qRA7Q705WQqnnnXYpvyOztiD22N9ug2peW/1Pvtd/XldXISd1nVJ+kA
Ys9lSuEEstAxOuiQYr9Hbvlj6CxSSi8+kuvwqph+bNaelsT07CRejXe1W3aKpkOz0TCfAk7WROhX
LLwUTKfS59FtbeEgbPU43h1Iq4irHSH2wdx0HSONr3AVA5o+eOEh87ZAxu/P/FWc1Q5owfpTh1zu
mKNyBCh3FG+qveH0NvoE6h2PN/DwsRU+0sWstxBYG2Nc360ZivWD3xFbkEc79yu7SK8yVd3rmpd0
XiSPlryFR36X3p0P9+0WOllAIXRidTcwrSUKwyla4DF1XwpxzsaWfJd7reJI5ws1DzUF9hcLxvg+
c20X6MU6CMleywfanpG7gEh8lKx8a2E0ba2dt4n7YLmui4gDmoBtJxE9virucq8/dF5+11Ks2WLy
vK8xrMa5nH4n84mKaRzLPfO5sELSX6K37AyM5BHw0rwaLPTmVlzOy/XYeBaDFYY+ZNDLPY+Yw4oH
BUnON6ZfhFJyetXcTzr7HxWOsP1e9pFdB6DzQ3njIL+0dE4Drz5pmqpkCQVJe8L1bBzT7nXcykK2
Qqzex37XoM4+7nh8+P1VK8XZVxVr3Doefn28PN8Vmflqp0NZfTUJmYNBC0hq++ZxNgB0IgZjiVXi
ydOTVCb2VHbfPo548Y46DbkM/WShiGO1KEKzJBHfNp9kz3ht9jt2gT4fQJfCH97iuW1GXN0VYWgY
iA6xUPBsd+UboLiht9xPoo163Y2wSVlaJu39wqQrADgXOb91xzIFbVEU+gjmpchcLZO8vjH2H8/i
5fXxV4jVEgzKDClohRA+oI4Cj261vFbk+4+DbI1jtQi1PvTDdBmHX/1s0ge/EDbyla1RrFYfnCuO
4IEP49M91PTYVRSKT/PX/2wYqwXXV0bc1trA5xj6a3lX9xbaOeXGUC7dYDL1gv/55qs1tkMztEqW
Jzb6oA5AesHIbWn8oqWfhPmmHkgUkq1U+VLifhpylYqoWGiLc4TQcesUr0Kxb74H7u/KGd1MgCBr
SYftU34r5CoXGQttlvKck68e0coqwpdA6KMb6GwYShf6Ri1ua/mtEpIOI3Kw2IxPVGDhtt8W0Y6P
V8bF7PVkCtemLqWMgJRc8NXCmwwR+q/RYfqCK2ZyO8kkkhUW9zeFh0RfvN3EvDiVBoYryNm91WXO
j0GfkkVXYcXl0qK9Q94/zC35E/oYznTTYcfpUZe3OYu3uWsXp/Uk8PLDTs7fvJB6poQxD2rqiNNg
5/mwcTq977Yt14oJlxudR01Ft+E8hmZgx65FbGwBC1BLpY/4qnr4eds/01dzHxqO/AYH2jrpL27C
k7Cr5Ql1R9Mh8MBQb7pjDzGnGq+1JLzv5dlqGnlnZU36PPXjHx8vo4szehJ2tVCTmYxV0ntSvPCq
afGZRcPoP4qwXqdxFoLJnVksZUKfaEjtsfzycYStT6avsikMDie1XkI0yKpO1vxVQxzH6h7nl/o6
uokbr7qCyAKc8ZDbWzWIizc0uh4UQABr8n9WR3Q5VUZVaMzgAjdC+RvH4uX1qgMHbDJbf93eBZsh
V9ugT5QhrmuW6AJCHD8Xg0sDws6uZFd6EYN/gTP6HlPFplAEdE8h7Cgo/K6u0xib5sZfzusBTYHi
0wJb0G5w/fw9/kCX7TtW8yVq+kTWPvm6VTqgvizz27xxbVys95z+jGU1n+z/oVeqdFjKszSlXdkJ
3F1x1NWjCixX2feW+UUTafT7VoGvi2U6KvVM00ksaa8+CXd6dIf++sbSu7R/KGrqlKZ1KuFrdA8C
9mqcwD2gPYlBTKR50XVKBwpXAsd/wq04i9xt0MEb9WCdpZmGoPFFIGO90wDpWiEqk4o8NL0ZHkeP
eu4hQynoUNxlbsN7xbcTCyG3BfSG+OctANqfC5cZfwcsB5/wgXIo9G68LN7XPlkjWMdR/wQlhkTk
ahdmKHT5gsoulCDJqtcF4YDvWABpjlsVr0vJ12moVQqJge2I+AN7Lh2qKz/gVSpkj4kub5HrLx3K
p3FWy35od1NctGw0VhdG5Ff4WBlXeEYAIvSifflH/lo8iOJe/EN8bvf/AkR0+fPffeeTKV2td7Om
+ZUPb2fLjB33nxUb7JpmSLOlva2r8R6UqsHIMyCkqCbi4RA5z3dYi61NlZZgeBcaaajaSxmlIS8L
2dWP27WwC9tnES6nfky9noCrNWMKpTY0KgMUtOh6l+nfBTnc8mu9sFhEEQN7XNARUn8nMiGVRZi0
AjFEDXJ99WMUEDNOqseNk2BZc6tvdRZmdYGXiTQFnc8RiWy/cgR4tA++y58wIrG1HoLz1hZ4T2Lj
S50Oa/WlNLRDKVosZyGCX3C3TW93PzrDXnpOnf5FRJUWEcu78N50cc+x+0dTdZKf26WMC7ng6c8w
VpXhIjEKNU80tqKZWFWA0XCT75H3cqQpPXw8xZeHrKAShJwADoNrXkSZgZybF3ESSbXYk654WLAg
1W1oo6jshp7iDF525SMAjHcYEtWFQ/32qnj5+GdcXE8qKrgLppO+1urC1/OmmkVzORR2i8CdguVH
q0UmhubG38V0Lp/4JNLqnh/rEIPsgCdLZYBkBmLTpa609VK+lE3QKgO9BvOXLbhuovR9PtA+UJe3
mOjNV9yg18ltfc0X9Aov2NlbK/dS/fss4GqnIJVlNOESsPeCQ/8kXwePYDZuDJpFu312H+M/tV38
vrg9T0a52i4V+paYORF0sGkv2NkRXTJ6ggtIZPixeRdeOLhPhkib4fwYzdIF97IMcZHRWXRmdLx3
nNpFMPAKzGUj2lshl2fJu+OHnp+qSwufcC20sVOTdsD7klOu+KwGd1PRWaNiWG34NHS//o0NcBJq
dSupu2BXByahqnG2yBkxlKK32IYbCcWlu0E8CbPaZ5oYG2mhU98DWn+vC9VLVmgbCeXF6+40xmqH
TXktJlKJrdzoBTSAgJx71d7EzcgNPi8sjGmLO3PxuDwZ1Pp1qSY7FKmZuz4TbFHFiOf7FL6qWwi2
ZQt9tBpWWyzLBFXNBMIUO+OBmm9klRIXbK66ERCUThsO2bh1PF88F4EwmJgT6DTUVklZpo2tJE/E
bMzG3oHWQR0UGy7R+nj1XT6vTuKskjI5C0ZxKPhm/hdVRoQhdcLE3j33rn6sP2nXkbclirU1sPV6
x5NR1WICVrgV9yYaVXNmzcMWLf3CYpQ0Ac6ahJGQzntiNbBaa6c6ydWF9jc8Z7whfy59yNld/Ag2
dTre7y6CLRm7SsKuc+yfn1CYk45CL8EHUu/9fe6hElfQ+FzUGZfHAW4rvh1sXJyXB/hXzHWrbIdE
6phnIrguEV6weshud/ZkWrIOae5foVi9/3BYTy2N3UULE5mJ1YT6wxiKsoj0bzHukDhHYSkCejtc
fbwgL83kaZTV8kgibchSgUf4UGWWsLuXo+ePAyyf4nwzI3THAGgVXdJQ0sIk/G/mvqw5bhzL+q9M
9DtqSHCPmO4HkrlqTUmWZL0wZEsGuAAEwJ2//jt01XRZ6RxnV38xEfNQESVrQWK7uMu554CV1e7x
Xvr73wthdO2eV474+Qn5OM7RRLK6QCiiv48zprJPIO+FEBvgUGT2IOGaGqhwIGX/L3RFnFjCAHp+
YGZboE6hf2Tq3ZGHYB7HwWiCju0BwwsSFkJfB2osWSI5GVZ+qzF0Z0CBBJ74YQNNIHYP0uVyLRul
P0VWNW/D2un/8hsEKhR0WgYgwcRg323RDwkHVxMU6qU1rkang5il0BaUW53sTBfSqYuxPNvO0kvu
/4xEaKuGz37uLzjW4oGu5i1Dl3yIxkPzr8R4J/YZQg4uoA/o5UKO8+gNklGA4og2MJhtonZOqnVs
fdbI+b9Z9248wm0muxEaxkPMzzNenDjMkJaH2hi6oZA1O76Toxnw3M4Y3IuzAxBBEHdLmzuqkTeD
Ja+TYFW8mkf2xmcQWKIQcM6Y//wy0g/jHx1yh5eZ8cDIu/KyQ1lxwJ7B18/EMytpQh0QUvPprz9Y
y5CuAxgc1LZ+6gKMOjd3M9X2sOtAKQtwDsPzRA3Pwfy+S/ecK52fsHtw5kHaCrMUgMP1yLajtIf+
/bIA36ePQyshA8hsvsvQA3Fmaj97M5jZnwMd53Z7VVZtKaseaS6oj0u9N1H4EKh6jkEif8YKnpnU
cZIXNNPFPOiyXxH/NRrcFG0HsXWuqnLyavwwoSMfRtVOaaYZg9jQ0Z7qB2D5wOl9H8gn6Eb+ddvy
YfGOXifiiDJoo2WXhhHC0WimLM4UQU8tWQg6J6h5LtWM73nzH6yXyXpHuzzHwSvvaXDrkjaVUqa/
fp1OLdmPgxy5mlwSFbodBqnMIQO+coSCelWOoOLC/+PrX492InikMJKgWka+1YUqzNGqBVyzQFWs
R5MXu4OGS8xTqFrHYLdeL37S+RTV6UX8c8Ajg5FpBQhMjQELc4iiA59JPHXffj2rU/fox0ktn+GH
jdJhoNyQYIzaUWluVQdLl2kh5Is1zWfyVCee2qUZGf4zls//CXlSaWE6Cp6UlfaagzQOGiXq7v9z
jKNb1FvCQSqY44HxICJB22SCivqvV+yUGQ8hQgQZogjJi2O6O+NHEiEoplFnDkSygY4I+kurenXb
J+DNboreWv96wBMgIRy8P0c8pgMKC64jyJx3K1nHHdQ8gWcjq2ytCVr2p5RfmKSzzhLanEC2fRz1
KEHKfLu3IPLSAbNXQOUZEIO0SPONBqPhTlwtGfY58RLIAMBbWNtnPNsTVxtQavjNABOjDfA43+ZD
VXvgshlXlQDGZQSZDpf6DSJLIhmhe78KoAZ1xiie2NcIbiBKaQuC+SfmgALCTTyyM4i/RdLbjXbF
oTHLzbWcbbmbLa9I+5qxLcm8c+0zJ+JKvIoWekeheIf/Oc6DgevOqKlgI0gL2ktrNYDII43AtQyx
u9e+BJvHXy/5QtKTejDNoNHxfwL+29QTNofQ8QpEhftWQ6Mj62jsZ/kewh9fZ2NnKe+jNzVD0+zX
h/mETQO5jeMCeYbutp8chIUac3aacoQWk5+2Rm1Ay3mdZWdT7ydACgtPSIAXCF2waDg7Or5RA8lC
COcskFN33+78RCd5GYe3CxtmnaKCcZM9nTfZJ0pRH4c9MkDhUM1EL8Na+4XgFvTnm2C1jMj35/zJ
EzDFj2MdPUiDN1J0OBikIzoVxiMvN3MAuQ1zpchzNYqkm9mjl5F7Scn217t4wpR/WNyjl8nOS1bZ
FUYO9HOQ0bR1zuVaTrxLi4oEHlsYAagNHEUKwez5kx8qlPQIYJC0tfZd5BzGSYqLuUHF99+Yj7/w
LqGgijLz0SvoFIMJc4pdUyMkdaz+qaHBuZbBn3lSfQegbwh5LsAVCGoeDSKcYah5XiwlvRA0Q6v5
EtIUWaoEgPr1Xr/nV2zjxt/Twvka+Kd/oXy/JH8/xvPLR4Cw3SI0imLb0YlBMw6FKAgB5tr2IGdb
+d71DFnPbUUbdtkMo32lMxthQt3am47O2U7xcfzL7yc+A1pk4IEueYXjEIFWQSkjKnAxva5PHBfp
hCFfuwD4QqAmnksIT42VPjPoCRP7YdTjeKHuraZAbzJq93EHclgkYyxoU7pxsJl25oqtvTMD/nx+
P453ZH5sE2RyRqflSk9uKtBXmDQQFAKoJ6BxFQKr9OsD/LNZ/TjckdlpOn9iXl+i9SgMHhQrxtgS
fGW3wbmGwv9hIVEFAxkLGASP5Q8GlygVuRKwnavg2bkEqULiQymVvS2c4f8C79Tpmf1zvGPlSzYU
dQDBxaWegbR1g6TBwo7UpUGYaLDbLZxX0e1fD2OX5YTUCXIjCJ+PGwzHri65YFjOWTooX86XUDmJ
I16vfr1rJ+BDH8dZTtEP3nczKJfQEeMspM1Lad94GzrEeeID2l6n9iPejZUzxNadHP6tE/PnFI8M
bK96Am2lZWj2HACzvGiJOY17ZpQTz/DHGR7FaLOOQAVCMcyyfTn4mKxytRRMlywEhOzUH3kIEZ5x
mk/fvz+nd5SIaEF14o0NjG1Fr+tsW7OnnFuxcs6gcE6fzn8Oc5xXhrofj5jGNQfj7p7R4GKc/ZSd
U8T52TX9sIjfnY4fjslcWNAGDTAZAaVBJB1VMk96nXXZhtTWl8rjfdL758g/ljf8p7fizzvwPXP4
w6AQ9yJskNi5scyfiFOHaWW5ZzNUJ/cJdYCldIO83HHlwTaVY+YeCwjxlo2v4wCZ5s9gOkzUtSOQ
nDdJtKMbgBD1uTv+3XIcTxDhPFohlpgU0rIfL5/IQIyctXgM7bAoL3nWsYQbBhG31p6yxCoyCNmY
/lO4pBWg+HYleV8mjqzfa6YOUHubUGKC/qjIgHTi9Vgf4IRCNtQGFcDs2ve+tkxKiLHjqAqHWIqg
gjiZgYhmpRf1NsIS7bsP1ghD7VZlBlTpJJ64gPBaNLfjPZiI53iyve7raKHK6YZS71gwuDHkfvhG
5YR885QfnYmCfg68kLWBXBgQtvDP4aN/XBSrYm04jQwHuvyqswzKoFNShyaucjQQtvCgz1jAU6cM
nDkhuPy+k38fjTdg4Wav7EaUWjUokZiJrg2d2Wo0ZLjP2DCmHnX6fcVcf93Iicd6WaA2msLbJmyg
gCyH6UZFip1z107dbAQPCxcoGHZQIfi4EICsm3wYZyjjKRVLle2YjOLam88swMn5/zAM/ThM6Psl
dNOQ5nfGXEOpqQ3XBGq7Z+BkpwzIj5M58vs6r1e2x2wUEyqyooABaPXqgcrd91cdyCSHx1/v6qlL
jU5NJ3AXgM5Pni7pAiU6i44rSnFQwcpY9Yk9Folu+zNu1qldQk7fDyn2CD7t0R2u4Wfq3JrGFbMP
VuXEOkJ+JJz+jUvhuUCJob8ZhZJjeqcyn0B0i67/lTTzOoDQqZquiIvExPTExFkP69SR+HG0oyMx
mzCCEhlGW0wiWi4guo2kJqJIBmin+2wnAFeQcX+uM+zkUv4wyaMzEnR2OLo1huUOXNQRPfNhGGt5
5iSeCFrhTvkU9Da+ayE9fLRjGsLxg/4dttojAFrEq4ZLsT7fdfEzly/irR9GOmaWpUbROcoxoTYF
THmOnVTdg9VjYTpvwOEQA2WRRrt+A+2sFVuTh1/fgZO7+Oc8oyP7ITJZF8Ti04qBHBnR5TXp/fdf
D3HSF8eZB4wRpAMeWCo+Gg8+dBlkHvGCLSdl0fxQwxuSc7vFKW7ydeumhXvmwp282uBTCGCwA7Ay
Hg1J3I4Mo4PorQBagPTzRpvgnnoZaAyzw5npLUt0/ED7C5+aBd0sULodHZW80TxvNaYn4cjt8yw3
G0on89jWgV5PoqpTd/bLb17L7V0etdEdwQW+bEgr3858klOvIpDWCJkDBD30OG62cjfKhRfilQI2
dboKX72nNVn1DP3LaESt4/ACRymlkCiWZ0zPqWMEIJOFFxmqFYASfNxiTLKsmYYpDYMp/6RZyW6i
zg/P7OqykkcrDewtkoHgW0O69adsi0Ey0PYpgASDnd3ak26+TDNrvnGoIBdgEWhwieycg3wT/E1e
OnpEr88s8WLVjj8CrB4cD7wYgKEcbbaYq0YyAHJXEOFaVxMYr61wxUR2TUHyI6cyHSFlAfnkdTOq
Te4Fd1DZ3vz6M5zYZRupZpgmZEWXBqePa61bGfhVvmRFRwjT590EQupaXU8Bu8hLc4GW8nN9zids
7ocRl93/wcduZ5v5vWuQDSVPkOKNm+JOsXP8BuemdXRlR1rVRaYwrbyAmRPizc1HFhf0UxeCH8PI
swOesBEojCCrjKgFEJjjCsngcHCpehLQ7SkfV6qL+ktHU3Lwge5OVK7PaeueWkVAJABgWJK9P0G5
paSFaxYfUk7kBuC9RxPiKpoCou2/PiAnB0INOwAFPUjhjs8ox1S8vsNAlPTVHZo89cWUkbqOXXdW
Zy7EiYuPFNlyIUJ09sDYfjwaToF8FaTYoYJqZU3cKQAjJEb6PqH//CD71fzjv/D111pNJme8Pfry
H1f5VwPey2/tfy2/9s8f+/hL/7hR7/K+Ne/v7dWrOv7JD7+Iv//H+Olr+/rhi5VsQWt16N7NdPfe
dFX7fRD2Xi8/+a9+8z/ev/+Vh0m9//1vX2tIvi9/jeW1/Nsf39q9/f1vdgDdtx92dxnhj29fvwr8
5kUnQVOem//YNdXr8iD8/md/+N3316bFH3L938CxucCDLKgaew4s8PD++3e839A/YKGQgpY9PIjY
QgiNt/zvf3Pd30CUDlQN2pYsaD77uCIoZn7/lvObjz8C9CH8VbTQQDfnv1fh9nd7+PsGYVX++PpH
2TYv+ujag28HKbjlqrnL2wTLdfRA6BqPNbFBI+b1xZ1jdoDdPYPIL9xwFtixXVRffa/4QiK0nqIw
E3M35+lUBjyZLWliNUAy2+KHCnyqkIeO7hue+bELFdzc6eRegp/Jnvp6S70xGdxwXlUS3ica3u5b
Lec1K/pXr4peMIyVwmaS2e4SSaSOy1lbadRDSpPrS9qIHRSgqtjX86PrjBRCrSOyhbbegcMi6Uzb
bUnlgBHWnqCcyqYN8HqfbFP2adQ0yIO1wRrPg0pCasrU6WKHTexS+t2BMJHMQHwmlSwjfOYXYGwq
JGDcwxQWKhns8nX5T/nyArkMsDA5TQ/NbRs9jfmcCJQBV5xdix4/K3zF07HzVFJYqOxXT9J2mo0I
rHJtNeKyz9gUD0ZBAn4mM/6Qh8XVd3lRP8jojdvQo59rjuKE1qmlnoCNWVtl9CrnrxGTL7qp+7gL
zQXhfr1H8i1WwVxtg7D6Yk/OIZw/g3kOCm18HfFsL+b8Sx4YJw6luIT20aPLdR+TRqzDev6s5/lL
PoFpsNT3XVRdEitEi6HJrVXHReqPM2TPSP0SzNCc7kx11dctPnTmvpm69GLahSr2VSniJnQPjgA1
VaNdoKnBZZiF5TcaZvtu5GCqak0qFsn7RtZvROg6zQEWBsupxDPcxg2v71nQX42qQdYGfloc0vxG
uORCwtwkXVN8yQRL7Xx4xWBfcmEXsGL2tlJsG5jgLuj9PunKYAtGQrsu0UDoopPOait0anrFCk2+
GQCTeb8zYONxGdKjeY+ui3m2E+k5cxJUxTcQsz2qYsVDc+tPPU0st77t3f6xnusvDI9CCuW/J2pL
kYoIp0/3oInzfOGueZhv+miMu1LjrPnjrdIvVot/aCr5MtLwpaT8SrQs9izxlYBk0TbPBQzR9+83
vbcKG7YbJnMvJ3aRza1aUYnfxrv3xvq76bEjHU2cnny1c7tOvdHc9ZWNA9VeWe0cxlETbmfF3zqb
XJRTXHgA3TIXdPDcf+hk/kZ8q4obU70QClI22cwy9oaCrCfaXA+EWKvGYunUeiYp2uHN86t5LYn7
CKzXnEaT4ydK7+oOWg29IVPCZHgdNNAJrjI4cHmzMIqWbxaOnauFHwswfoAIbk6Yuu1m9FT3rL70
yfRIxztl+igxZfEtc8m+nHAiPeLdE/8mikqewmLGs5mehVXflhH4twT9XFHZrf2K+9ggvh2o+2Wc
Mi/166HZ9mxTG+yMvdezY19mFS226tEe+zqdPQcEA2NwMxB6yDsiY3DXX6EGCfRswNA1r/omoQqU
L4ZiJ5mDjFjksmbjNfgQVDoIjydrRzy3wjxBDBsAEeYF0HAd1EtRimLjI1G0tbRzMdpRt3IbqGPX
BaSI5u5ZDci6512YzpGzZV6+q0tkpuG4xZxF6zpAF1rIeMpK5aZqlC9Nho2vgfwIrE9OIe8bLFCh
m2dpidvcna5nj62k7MHEJoY0y6rLruZFUlDxxZnFXUnGWInsKaL9m+tWPM1dpDfxiuyqBjl4+PpW
jDC1lnpeg9grtngIw1nlXwLJLgQne27UvfCHz4Q7aYQ+CHtqP4F77tDK8g1+1wNoqg9Zzd5m61BD
vSTxRF2uy1DflqZYKRVAorek8dSIbj2ZYecKel9bgFnUFJI3ndNtm3qoQCc6T+tqjru8kJeymkgc
mKxKhAlA4U3zeg+6hJKg1XIWW2J3MTXeth2BtnGYvDcTDCoRq7CguwCRqDfZB3BefWbOvHL67sbu
8fdcY63CXC5ZTOwyniTMEtE4FX1cN2OfeKT44uTWpetAHS3APckEgdUrRsRaYrgio7gJmyGefWWl
hMl6G/jtjZ77u1xXflLV9oaO7phEXfbcCXxS5Gnxg3MBGvwCBtGkLMe/Ru1Qp6GWRRKYSMTF5N77
s9eu/QhJ6dIXt6MuLucIRnX0lvMfGmRfCuRkmGAyrnh2lbutfVmItAtAgsAqA/ODhdT9IDafF084
zqU8RCUWT3kNUM0BTG5eVJcGDeN12Rd4pUIvyRq/TaFQwcovTcbeiojZMbUk7IDT3BBcKsn1czbK
2xJGb2DDIyrkO8c9MNhjBRdxkzXFyxjlOtZVuNNt4GFCSsOC1dedc5dZ75OXQQseBzTJSP4tC91N
lHm7gKtLO+hSqeYnZyx2K+Ww4mYmQxzAbwAosd8ht+qCzC/OjbyrYIw2YB5H681dF1ZNShk+/PIC
UWsmiUXmx4pDtzuYohQZyStLIMagY7DBtkGtJsQWyGx8dE2+4R6dY0gIvvX5cNX3wy1XNCltAYCl
jweyxw4kVaEKWH9AHBpYX1dnYUyFsBPHxBz0NxEXyVC0coO41Esz9Vn67SNeBh471DyXIftilfVL
+RBafZUGmXXASrGUlm2xskW+NQoLjiRoyh28VA5+zS3hH0BDlMIdMNje1kqNCD7XCJqTMJ+AHC6j
xzoPSVyEtZWqydN7yBI8tUSOaT8KsQktZPxHt71w8tZb6e6TB0XEpAyjKvUkPj54D2IUV5u0BIVG
irgFkzS9SKvAS22bODsrf1C1D0X5XDtxtW11cOn4BhkrWqnFFvOYUNw3Nq995Hl6hu2c9562of8z
BV8tG6erhFbQKiLDJQlB+ue7pY2n1P/mud3v2bz/hfjhf4wy/i/GDgvC7j//2yv/OXKYDIMwR/v6
MeBYfun3kCG0fsMFgLbH94ZmdP4iMPg9ZPCj30DtDQQ6glVA+oCQ/jNkcPCtheYARZdF2m2pt/0R
MjjRb5DoCxygM6BYj0y3/ZdChqNESwj4SYBs+dLuAIre42YpltuVVYVMbyUdgkshVLSa3TFLeFB0
qx/W5UR0gk95nAsIF/ZtC/grD+lzdJEsYe4PGY6JyFIp3+XbxhiJLHY+z6s8q8gGgDO6dVTj4TpU
Lrke27nblg4epMkZUBGbGNvPFs8f5jYKnke/HW+6LCsA0s/abNUW2t61FR0c2ImuvSqK0nyDqYHB
q9lgJSzT0CBtVDXWicxJ8zS7hZsnY8N7sHGO2mzE6DzqcFKo2Pm5+1zMTfnaeDlgw54O20OnUI8B
p1dE9oNtZBm3dRWOsdeT7AaNRDZ0p9A7Ets93apxDtddVV2P7kzQVkAsdOVbXXBr5znbNMAxri0q
6l1hte5OEEukoDlSB8Aa8oPPrQK8K4F/mBG7X8HWNE+mb10w91XZKgIkCZU/OVrgeoeleHB4UD83
tSYbSrS4ESUfkc4mtHkOpBNtMhA3xFMmrTUefnXfyiJMZRfqNIxqsSOsLO0YVs4Cw6WcGygF2mS6
z6OavY+FV1/IwUzgYeG1fVeEoH+PQyHDPC26fn5tO41wcKTeY2S8IcV0w7d2dPoHqx29VYFA6gaJ
LPshnIh7VYEETcZ97cqrQgXBtjVFgXcv6ncosso9HVz73XiF3Ft2i84vV9cq8ZtyKOK+5TlcaEck
4RiYNet8uBsVtUzcg5QPL0nJiosWFe9NVE72hWiEurAXMUQEdxkirHHBhlUZtZ8jQ7s18RYNxgJB
zoEWVnPhhFG/duZg9OI8quyNxjp8y+scr10ugC3FC9leDyYCNZg1YFVD0N9sBCmC1NNj/yS9MgqT
vuy9r9xv5E6VIIFw3NKBMN7gdG1KphKkOaaw7W9EDf6+s4JuG5a1/U25KETQggUA20eiTnUgugsW
lTZ0t6ZM7QBQIjt/ku1D27neZUhqNaaiNSFUxAPrugoDs6r7LlgjSVmkVp1BYLuzVKPg/zThutSF
LlKSWfYL7fvsgjcS/kYdKfsZ2V4PDIYVrgpACt26aScOTQMf6p8xCXMLquSh0E+90QZutqZpWY8u
SBan0t0O0SgDuIANQ0177OTWIjlL80C4UKDD0dOVLK7mqY+eJ+xuyrQa4bCIFmIv+VCkGmwZY8x6
t0yHiZZpV0bqfi6lgexY2E9PSAUOalei1GulvLGAJq7d/MIVk73ue3TltKiMPkNg0rslyMAAG+fS
4cWfq+w207w4BEFfXajOQkm9lk4RM4+KFfcE3dcSWQ6KiABxLWLhQ6a7fo++JHrJ/XJK0FPp3sq6
MdeN30Eaa6wBSmlku8W/WZfUL4NLINS856qdyWbSMFS1bt2roJ+CnS8QTHA+5xuEonwz5IVzy0U3
vLOhgyLKUEVX4+DNK2+IoKprE/3YkHm4II2F4zvD896MQzZciyIorqRN+nisJbQVrcLWB1r249Pk
eb0E0H8Wn+DF4/g3mS+hp5SBydgaO+XHrIZqdaiJXHlAVXyz+mi4DJuo2FeVP15k3ejuy96dNo4q
nxAgKhCF9PSTDEkmYB07nRR2H67IpAssKUB/IDjP2jWSweWOZ5kNBnLifKrKPENqpdRxM03o6lZU
XdaFPafEKqcL5lTZNrREjtPeMA+FEAf5AyX6+iXsNJRvSo6EM3JWUUrKHtgGRfltZLLpasys4pHT
eb7KeY7ov+7qT8iy0X0Pj/2yrXu4TyBVjd6mFtE6VOqeM9U4K58v53kgwWNQK3eNXGi3LwvIhYuW
hhcQJzSrEU/K2kUkICENNbfXXUcmyKM2frEL3RxB1MJol5ZZHtxSXXgvQ21H10WWoTOKNwih4dXr
rTcjkRNNLhywztjkOc+zaGWZDMkpJ5LTTUNpk5QcqOUULUj2i0J1eh1WuVJrEkzjWuQu2moo83Z9
wIcDK4dmH+WlTjmJ2B71cshD6lpulJtF7+C2RqxaiEzFll2527Hs/S2rHH9NmFFf86426055ztZv
AjuPm34ML4SN6x6wOvgSsXG+8kS48TvjpIU/VmnIAveOeSKPs64WDwXycTdF59M7HLLoCo4qKeOG
aDwnNKhlAp28pVm/Datdm9lgVqWGt3vPbeSNolPxrDqQhkNIzv80u1K/uK5so9jtEX0jZ+QEUIef
NYgMyOQ9ESW8KyjTksSrB9tZdQB6r5qi9i6iuuC3vZxJlHhuqJu45tT/WossuoP9zJ0UebxshRsp
r13oyTkxatDTris6c2CZyru4NlW0DpFOXklfc5xTXX/Tfc9Wpa7aDk8RpSkSDuUaxqvDlXMoNPZY
CyltiIavK+5mexqV3nZuG/EYdtPUxOEAqTfo42p2wce8uZnG3N6UdeRd8ywK15rNn00lanB465FB
MCPje65I/yq1bjZUVHSnR+QsxeA4cNybpoKCMrPiyg8BnDEdhDhIFl1FVQEXfYCiLx5Iz9o486if
crfqEHxYuEOUtJeFn6l9YTvDZs6j7jl0CFKhY80/MS3JxUgR7NGqRWJN6OhC25QkkBPKniy8NEkp
HAnq8Qgq8n3bOrcEkK0V8QYQgubEKeOSjvWAnQrDByRqw8+tO5QPlIIK3JpqKFpytITPSdNX7gVU
e8ZPOchfyySrgmoVdpxXcZ4hToulrWAoOqGKTTTk5uB7LQHnbzEEEBl2h20E1d8UPaZiw6ZIz6nP
g2CP8MgH93E5Ndc+In80dAozArnZ+5AdG2mCEB1pSlDGPw0AhblxoRV316Ax925ywKpSHjlqDebW
8bYiZRdXAyvXhKBVTfa0fPQjdtv2Hr9tgHB9AyqO5atmCNRjVHawRahisgQCotMhKpi7CTJBOdIb
4MgiuMqp8bleI99GN2QW4aMMBngeFav1N2ZPXcpdqpccSeQjOx3Jp9BousmZrK5E54lrXlbiyio0
KJDY5ICqO6iCnUeytoLuvcPfg5o44WUtOXoa5qDTbWwir0w1LYZLhITsnjaTlycg72LXSGdDvQJY
eoi8u4O1D9ym+gpOG42rSLNCpRUksqrEysw8xFFnu08BVOqDRDktsgNo7kwGVrAlSOwkyN8IJ1+G
MCQ3dsPIa4Y4+ApOZl8BMmZ1/kqwbif6yV/5WObNyNwMuK46KPeFZ5kLiRj2oQhyvvNlbj9P1Gmv
OfKtd7aM9L36/nLVA2reOm+i+wzMI7fUhPwdz/2whsngQ9Kbet5waZmtA59riKFhLi9aPZVVHNkU
Ha7SLlYUHIdfo6J1akgA9TZes4Bc9sj5of3MsE03lPWqG1xxp5Qmt86ARq6wGJ0Ubdjmkx4E/VSa
0nlHS0DO4mbU7DNhPPjCROkmDXWLPB4FNY+2rPh9PXDvUYMO04uFZXvfqNtFW14NMBNDgEVG40hx
bYoIDnE55ztiMr4GciO8MS6SeHgWHGs7ogCHgfypWs3+ND21yOKkzM7oTtKAreEnRDuTl8U98RqT
gqDB/gJ5bnUAgzW9cVtOvna+P/I10h19CpkcFcToI5xXUmh2X9WSQPhlskNE76OXQNWtGpBfa+SV
cBo0wDumuEITmnrgKgKqu0SZZCmm8gc9VtWtLZQs095V47Y3ebWBqLG7t3TWr/tamz3QXtmOGuht
VLmnVj786luotFOUOSgSqBoQ2XgExm6DKwj6Cp+Lgzakukf7gn3vgcZ2NYDpKe0HKndgTe1JXHZw
T5NRh+J2Gun4Oc8Y+RIgXj6wcGrf+9w3+5AMXaptDveB99ljPUYGGXyU8++nopP3jmO0TtqxpWs9
ySGtA1Ht0XJFtjosw21NZpI6iswSXGOeLgC7zvNN1eRIwHTEG9fovYOSYMbpltABG9t0Xv9SLY3V
CUrDeANnA8GLLuSggBuRvI0rg5TVpHqAxPgYWWltDZ23ko5s0Os1jby693SLLjaIjvMi9nKXv4Sz
341r01TerqRtmyUuB544zexAvGhrztCWZqsxIYVq85WTL9KkcGty/6JyvGHVEvt1oHW3nWfDrxvd
dElDRnfrtbZ7w6do2I558XnsB3dlTe1LFxWHbpIPpaHtBsGfWmmBpijCkfQGYtQCAqEpyYYQQa4F
V/5tpD12hfpV+GjsAUBqlI72pcg86Fm7HOW3qVjlJFBJBlmcS51PNNZuBK9vtP1LqLUMV9Rr0fOg
7SiL/x97V7YlJ45tf+V+QNOLUcArxDwlkZl2pv2i5fTAKJCExPT1d4dvd1WadkSs9vPtl1plV0Mg
xNEZ9mA6As1q7KCFlOknp3eCjccnvB/S0bhTdfcwVk1CCaCgVlVmn/V4EUnKpXowBhk2caO0dSzR
J913vlPsDNYxfCwloTtkIBR+AsGUbfOecXCvsHmNtW69Hi3RoKBj5PGhTRdqbIIn0RJjXfe6PeLs
YtU6kGP7lFEOY4BaFl0T0Qb+T8jJRmdatXZ/mYc59vSRoGJW67yx6kPoFd3aaRxMAKyg/UEJQQYb
IngNEe1JdjBF6D8FZVuyy69qsyUkT7iMa92kMkKFbH3zRCkHuDUy0KlGpTV2sDt235TjqgMyHXzd
RYX2Xdh3XH4YgPxOgJWbdMRyvzwOyofMKPY+ZG/GZnS2l1a5gg9Ai8u3bmpoCEZyzHPAq+ysuBUN
SpZw6IMtGSwkS9zKoRfa9njvS5cTaOUEBfvk2n6BWUrd2x2ULgcHov4VZtV9hNLYSMLObj9VhQ+v
GXxm3yjmmEEE0ED9oy9LCcm1TDmPWeB0zYqrsBMRMLjwzwgZprsxpnzq5FAfuPiw7N1qkWvUi7Hl
5OSh4rXzCptS6i+azBlRIpCCH1TdOJ9Na4SZIOyJ1mZp8o82N/y4MupwFXKcdZ4YvUcn0BbIgxTc
UW4NcRc0dIFhCI+y3EPH1sbR+hDQLDiVeWbheEtJmzDoXexo2BsRelZNVOB/ZURdczRjcO5rNOqt
IHzyKxA3Y3MIgQCT3CiPYLKngLylTgFKLFKmV5VlI4pvmzw5dWk9l7WhXrGt9Ynjp8AAEVO11Kbl
FoU6RFPgQBeudZ52+9Dp6TkIUIBGkD0RZ7TPxL6rsmI39bWCEywPvtl5Wxz6gtarduzZPhOtwsJj
ejPitX2uSrerlvCLaRdWQ4pvnTd0O0w1+x2AAF/LAPmAyTHDDDzMUrOpS3e6oyaFfhXv40t6FEt8
kehEwHfwM0QywPf1hJugLnKPpc/yk1upEPMg22ve5BDCjz7o6xiz23GX4mSKc/g955FWsh4jou36
KwZWbMn6ka2amlvrvB/zXVU77p6nBLo7kA9/chnTi67y7EPr1+q7l9kI3Q50DmgjoW5qo9CUwPgg
1A2pd2x6PcqImC16zBC0gYXI5KKQtAWtI9dxjAdEl/ChQv76CoEISFZaUOOPhskyFiMI+SeO9B/T
T5iinAqVlU8e0fp1sIWXLVyuxykegPiGGEbolNBGS0mJv4RgVK4lbhXYxcIPpio2aqs+cdcUMhqs
sUG/MEUbxM+ZHFdFh1mq6KxqK+yx+zjBAPkg0arZCS1dMJf9C4R9hMHDo1mPEHwrWAfbA4fBj8Dp
rR0+nWZlVq6LSluCjGZrYN46K/Vio/XzbejX1doFa25vok5cKjKKtesL62m0WLbtJ2d8JuFYbgur
FZ8HMvEHmAKgmYl0G6lVa3sbr3CrFw5Y6DEYOgv0ImxRE1DzPTr/2YdewEhvUaKpshBB6nJMmyYH
g6ucimXhUlCe9Kj4l843midkd9Me+Nbuk1Rj9T00oBaAzqaPRDEfUfxFfuMX34dWFZDltUeMSKxs
fMlq/SNAHflx4iyPTSscIC7Qq0WRI3BU7mRubBeTWKdixgPtRxC/FYanm0Jb6KulfUnPaBoDp2bq
dGEWtXVoq6xdTIHpY7CBDG8Ep3OLTpjD4zytsNboVSiUcFmbPnojKRLXLr29Y2lvI3wfqMZeGokO
Gv1BGP5w5jntPhoiZ2eOCdIWRYwb16wNN+mElM4rUApC7IFZH4BOLcY4yyDnVKbgSZD6lKF1ymxW
HJwMhw1m3eOiCSf5YkLcGmKMICE9ZFPYHVVG6jdwPPq9q4sWjm4OsRcZxCQeipZ1STj1HrJByU68
aUgMwE+KQpKATOer5sDQGYgaCIEBdIBOpOyg3+7ADCqyYFS+majtr0iu2ZlSY1j3KStWhVXbL2Rq
/JOFJGaPZBKwD6LsuGideBhdGms9ZofWCkTsDh12GinSXd269mtYuulDI+vPXtsJlPVDvrZcBrsp
tFyeZKvCNzRF6ZPR5HRVGKH/0AgRfk1zz/tRVnCFHNBZfEC7rVl6E1cbKUmKZqqXoUcMzMCGp+gP
Rm3Kw41uRIZGz5DmnxtEDr2o0POG/xyC4jIzCmMfQhD25DakWRlwJ/1SVHA8XlGrGQ6OJQCvSCf5
rfIq/jA6DeDVTOLPoLC66mH9sw0tw34miIYfUZbC0FfkMDvUVZcd7KAOASUhTYlY3/PgmE+Nu2ls
B8Msp1M/auDjVrii3OHAr9iim8wwdnhhbtRY8sMoGYucRo7ntoMMiAFMyTEcSBl73ZTDNi/r7Ucg
FduH0qunDQ6fCpxsqv23vOHNNh0L6iNA92yAVIRFUthLdZi5EVgB7rlroZ7hjbUFvEgv2tIWQAL0
fIVTFEQ5WAvtOI7zlRpkuh3DSR/cjkKkTSAbhZaGcpdjL7uVbgCl6ieNLmcwsr0IUOi34CiEnoBc
ceGJemNPAjKtQZOzcZFWkyOXorODk9ca8BPxOngkVTBPAuUgyDtoflJ2sqhF1zCOAamUj42NU6sm
bx4wMjGzGKoH2ZKY5BVH6a7HagXceFVGJO/MxxJl3FpZqlxXSGKeTUCAHlDSyxIi2rCkxUy1ND+0
WYsSsx9K+tXMKToOgD61VZymTfY0BF61LEc2fDMmPalIeUDoVuMULlLVGC8qs61FFRr21q2E+9p2
bXESA4aRVaGDr51jYYTZ5gOwZh1yurPRoHHVwY0WzmQy8+lCmBehO8M3px2ZRgUQlFM/VYpWK+0M
Js5PGzaMivNsVyluLXpQh2KL0WFZZrZDsIiZpyBmA+ZfNFZErkMzN51owiQ17gaHjPs+K+AcL/op
bRY4V1ls1mH6tS5s/WTnuYv+KESBz4HhO8tWjvpDV+fhCXyMbk/btF8LOL1UkVUiccVF+HhyAWn9
CikDtEGB0/uoc0GP1EDQiNmUQcouG3z1iVacjFGnTQ3IWyseB+gdrGRP+SLtmjFGJtK/NAh/u3BK
fS+CiFFOIrul1tkKaveMKZWzgOdStvTbcHoIS25HAXQIT7CnzPMF9mwY+2XIPgG24mxweLGj6zWA
SpAJVUjMaxfHbVt4KyeH1JbQJdso+F7uZOfb+DNSHDxukE8d55C4KFX+vYd/uwu7OOhejIM/PjUK
bZCNy3SArw3X+IE2NFi340C3Uw9SO2IKtZ2NGbKp3AS9ZRwtwBa/elXQvnGZj9up88laZ73zFbsa
c3kFod5S1/Rp1EEYnKDFbB+zou23RUF++qAWOP7HMjtTbwh2A0DSgLU1fWJn1RRXFAdb3PZ9uALv
S2w7z3C7ha9qpD1DcGmOBBDvQWsq8wBT0t2+B9dt0VeV9YxAi/kEo+UgI1O01gDcyAifBaQtbRlN
YVg9FBShLQKErfyAAW77jJXMdZxmXIFcZE8jyPqgpqljXcrWXJVUpXvLb1iMhN2gRza1gd5muiy3
Xi2JffDs4SPAQ3Tv+62vlwqaCcC9pOWr4dLyQE1DnJnQGBV6OarrGiH5G4iH7GA3g3e2xxxAFcxw
2UIqCyISdto/5J2A2WAAzBQnunjsOtJ+SHXInn3te58wBqUQfdXMfZIU1HpAwwiUOPtyP+YZf0tz
peMhoPDB9E32wicPc1/VXIa/FAz1wsZCpZ65nDpVor9d8y8MP5xFFSv1owCkbiNNr13qSgKHkjf2
s9WkQApahbkaIIzyYCkj31KgM3eAlQfxmI32quJjtR2UQuKfjgEDfMHr6QeoxGr4rgvzoaImWffO
mCWQLaAP2vOco+Zh81TJNgTMw6K5FbmwWUNPGfUggD1MHYbKHcdI+7n5RYDfeaq8IN14dRXuIV5f
7fjAvBW4ktZb1el2j+wGhUFHij148mABEyETSWl+6gvP3oyu7a5biBYtB0A8dsWE9qcxKnsNW139
MvT1sML8SC1RO1XQZfFqdO9638tWUzCpZ9IF9VPgl2WK+QJtYCJvAaEI8AWKTEetUYDZXZSafZFk
ijaf0DAY9xXmL6h+q2KAx8cQoGgYQ/+IGYaWMQwtm1MuMydpXW2egRlJAZ8bq8vEumjxEgQQY5QM
r1xxZ59DBHonnUGcC3RiQFilgXxyTAntCMsgP0Je2PscPaMTuvDuKUurald3jofB9Yh0mjRm+SNQ
qtz1LAz36JfTF1ojRQVALWdNXI2D+OqykL0IHKgT6nVD4mPocKgUerQ2hkJZuESnOPuECkzsxjKv
V1mbueea9e2HpqpEbIsqfMYBVPxgCoL1dHCChSgQGVJ8ApEqB/tV84LsBIpuzLqLMXvKxQBfGRwt
KVnxyhjh82AX4ZnLybKjRpveroHiP3zK/Kp91nYeAAtWqQ1Mv/wNbbLwZJh1vZcec8A+zAfMSNAG
t3j1Hd105KlGhSEEIrKz8DXJ1pT4gGgyb4uWugQuDrINy9Tt668AFUImBmXBF+53Ibi8PZd7E2Dr
B69I6XcY+binnKdASEJnb0iQb5Nvmgh7R11toU4TIZC2nNn0IRdu/8MIRBDnykJfXZuONjY8M7I0
TkO0YWOz6t1vHiLsJm88vcKoInwWTgeB/wLW3jRjA5BvqtFHAx/g5wzjekS8kr9q34JpJbIWQMqC
vE/SDNsTYRC5hK8pWQx+IL6hmemvYFMYrOwBWqueOVqPPcYEOw4U9sM/7EH1qSyzdANobPrkNcTZ
BfA23099J148syiziHGj/t53PgBuuTusUcilH5ouN/cB70E7a3HOUD19l7prTsjx6hQFY0lB2CGG
empcF7NkdNWrC7LPg0eHyu3PAMmb3gLuy82KmkP6YKSVDQnpsT8J6njHoSDFE8ut7Ilo1v1wnXJ4
7kpgHXA+YtnygVfnxk2PNtpun3ADb4VjwFh6qjUeJ+hx9gtfhpAsDUIXI6s2O5lMT4sJDEcAAXt2
lJjNLgZL+s++YlYZYVhqbFs9yKehzvTBaKp6q9GIi0ZZ5Ss0PhTq0t759A/ALFnaWn6+EapsdiMG
3Q9FUDroehn2snSc9FymejhYptDflRogFJ8NzboI0UlCZTascqEA/m9TyD3mZu8lnjT109AD9Y7x
y9SjHgDP/B/QaMoymNZkGweKUycss3yE7o6C3FjJPtij4f8/FwRkk598jgtn4zqe63ThbPzPvpHf
v/zCArn8v/7FAXHMfxJEewLBN890QhMop39xQGz3gs2CIYAPYVHAn/A3/+aAOP808WeQaHIuVNef
av3/BnT5/4RPM/pVLqgh0OOx/ysOyAVC9TdzDmA/cOYCxwoAGHsPreq7PMeuGNJHNHx7YG8B6Oxp
195RuPgVwPX31We8Ep9Q02ypMM4Nl6sCEy00LNZMtRky62n1br1/gxP7lVf19z0uckXvwGGtpQFP
QzH9iEbiB5+Mfmyb+F78On+7fYMrS+TPSIWO4kowu6Nn0C+ai76ZtalTyMf92dVn2iZOh/lADpLD
I5gPqOCC8ZhTTe4QQK+sjT/jf0F0xuXKqNJH17AoBmJG84VpXS+7YHA2t3//rwTBv5bfv7z6d8vf
4w7GNOEWCI9gYns9klvb3Yy5F65Y1p3Rb7nzMNfudHnId3cKeFgOaRFA99Zq1pnN0aGHdnpgvYX2
kKSXAe/tJ7qyaf0Z2rBFA3wa8zw8+x1sFzmxoxTUwFizsYqD7J4w47VXM+OJqmYYphrE5fNljnfE
k3lPg5erB+K19sc/e5DZt10FaPSrigXnQuuTecl6q2qLIcZTRe9qsFz7OGZfOCiwkGT1iH9G//2z
UXXA10jv5fbvty5r8ZvgNNfbKgPJtd/q7twKAIpEvuxh4htgGqk+BtMHFKkxIGvLEic2+AEx8R+h
zXVns/2kv//m3nOapsDcAsTwtjtrKsBVU1uDPfYYo6aXZt/bEJTRAAZXZ2+74NXvy6gmAFoLsaPm
gYXl4l//EB08ee3thbdEgdQe+mJjND8cGt7ZqzN5z78+PzILH2YgKRuyrjs7RrZ1nDeRf0YDMKLO
sJf1yurHiDGIP8pgkafOzq+G2HW7be/ki9vvyP5VFe7vHzALMVXICkPaIzubbIxUH4IkBhYXU2uL
YGmmGE/fB4BfnSkEPpshYpKjW4wSBYm7z2lEazfCf1qWq+yuJYF/2eG/e3mzoMRGv8y1AWhs1vXf
kM0e+8F8DQT2i1PwSFVm3MsGnaoxXPWpWnBHW1HXD11CveIj5Lw4BKD1Ep2tB11MXzkhD8iVjjrM
XzFr/OCXxmdLk9VoDbu+tWOZjfsADQtfY0Y9ZO3WpMjFwuJ7yUzQgbI2yiEvgNiO2Ag4WZxTupFB
scum6QRI8hMSg51p0jX6gaD2QUBovHQkjenUdnBhIv1e6WyHAL7Pa3EkunkJU712bAEgjFxneXXO
SagjYQQrr8oXtS16SG+US4Bjs1j1YmVXw87rEFocM40sRTeOBQ5GxVfowIRRrZqPoyCr2/thJtHx
936YRWmrZ6nwVCmSYiLnYYK3RQvsRgRWIVDNaeNdoFbsiPBax+PYwUKng+Pe7XtfiUVkHrghAuR7
6McmowTsR7NFLdj69qWvRGsyi9ZFb0O9gdk8QaP3VRNA1RTb2px/un35K0cOmUVqt2FlQLgjEiFs
jk4Y344+X9sNikiV/VeuTH+/mFmk7sD8LNBtFglEHNo2Er7hnAFOcGFYRMBZuv0g19Zplow5tTP6
YNq0yaiqkzT4foSjhECB/EeX92apmC9bK2yFLxJDGDqaquaRWkBppaO9/bMbzMIpoCGBUWAUmHSY
i8ZwJTIiqy3NNRzY7OWf3WIWMAe4fXBBLJnAnS+ZDBD5HKkOwkRJf/sGVz4Dbxb8NCajNWQmZFJX
g0YrwixWPSrzO6/g2tVn3/cQoIEUuFWbuFP+RNgQEZJ+v/3DLyvwm6g9p3mwEFIPZqZlEhb0B7U7
CcW0KaEZTbrM+9YH5p2q5NojzD5mPzAq1fUIURW13BjfHWQSw+7l9kNcu/jsUy4cNO7dUIEoOYRf
lR/C6g1069vXngkE//UNe7NvuLLBiUTzQSXKXKkOVD9/VSgQIjroyoE4YNO3FENvAUGbiKp7pkzX
nug/vumxFWWAm9ohXaFLM8U9bcfF7Ue6cvG5fl7q5NZUSvBKwcUZANjNMDTqMB69ffVLXPjNjnJn
nzNwRChI8lYlaK5BN3VqVl1VPomy2NcmAf4VnUAWjCdWt94d74JrzzP7ultCxskssVjISk+T1T71
YD3eeZorp4Q7+7DDxgcS3FUyaUP3m6517Er/m9QW/L7cO9XctXTOnX3eCo3QFI1ujkxIFiA/GuIr
TMfZptEtXZbYfxBJEPYp8IHDj8SIXnXpWY8mNaqD6kZ0rseUQpbbEi+E1dOW24W17IoBmVefOitr
quwz6SxyZ/dcW5HLW3hXEgJW4A+DYaqkb/oVN8SeOtNDzuujxsdxewtdtsrvttAsWFDNKKg8DLsf
aR+I3ZYf+bWx0Y7/0QRKX1ExfCF5rv4rB/a/vnB3Fj4mhSY60JwqGSozsqRZImHLsjsb6NrmnIUP
33ZpLbXRJpUPqnFbQnShDWCudnulLlvkdys1ixOWY4ipArYk8YBSWjReU2DNwDNC2Z6vbt/iygPM
dYN14bVwhShlgikS/JLpCDxnYFd3XvWVB3Bm0YIKB4MVTP8SXwHuaDn1K6MOEC2+fccw6cp2dWbB
IRiMkeW5xMHTyW4XSDd8G0NtboIgK4+t2/LH28t07UFmgaLxK12C7isTSCQ8V4NcK6mSya/Pf3b5
WYxoDLRDJFMqcUr0d4xsDdmKFCTs7tud619bp8vrf/dZA1nlaBrkMimaQW8tAQZO4dRhnHPL2YBA
4nzqQG1Z+AIilMpPAaKyS4gAdzIE8DATsQEaaOx5RKKMC6u96iy2RyO1AZ+eVAeWB3TVgz+HCglj
IYNSaHg7Lc4CA0IeGN3by5qb4Rqz32fRUbawYNyzMFhgL8En8U+1SW3UkC20cIbeWZW+B44hLAsP
Oac4jzMXRi7c9A68hQUV78DZViUtj441+ksJ66oVxmjhCcOns2jMYm07TQoVhH7cgX+hP0jHKLYF
hFovY3RMRToLJDQOFR50IaElcnuFryywPdvpABpW4zg0ItGNc6gZmJFBzt763F9e6prb97iSzdmz
zU4y+OqA5cgTCa2CbcgCdw/NlfE7RyUVccyKwGFynTuf7rUHmu340IXkrKxGngSuc5r48Ip2zEmO
zR7GAnfW7MpH9bNR9G5T5hxsbrvCyQgGVLhTGgCKME39vVTI8W4v2ZVbzBUCOxjmtqlJeMKCsF1D
OhP7xwBHBIjmP72F/eunZYNzW5LA5ElutafMDXDIBNUzEDkfbj/ClRdxGX+8/3SVArOs7V28CJz1
cRbKPvYBy45lTrM1AbLwTqJybalmh80wlYybvtUmLRcPIXVP7VAcR0LvbN4rl5+rzw15ibxQ9AJz
NY9iVGqUCVgtYgk44j0Dqisr9dMt+t1+0o5d+kDuk8TOzfBgO84Xf+oQZ3wgNYzJ7f/szLFn+QtE
hPxRjjZJkLZtxzp/bGi7HNzxQwHC5x+9cwyifnnnk09E3gEsnTDfWA+TfNSFPBoVPdb2PUPDa+9j
tq3Ksdcp3KBIUlSx3UZQwsnknY/ucqj8Jm35mQm/ew/A24N66JYkyaduX6jie+qEye2FufKrf4rL
vru0PQwAibQmSahfBHFvgEGiOajkPYBCt+9wJcj+9F96dwcZGhMdgxDc5krqqG6MpLfMZ6YAsQzL
zWhld9LSK1nw3IrNQW9UeBUjiZ8ayyYNoPI1faeZdeHcoPcNNtAY0j+L5T/dAN4/0yCUrVtQVIqS
q+MU+lCfCgHebqocHtutc0/D/drbufz5u/uYToCTCTgWZKkgW8LC5I2a0jqAZC7Xt9/OtTvM8hgD
Alc21Bm9pOfg6hntsa6hzG2H329f/srO/Tk2efcAKbD4Npejl7QjMC0p3CaWg2fdcz259uPnX3VR
uIATaC+ZdHCohHcAff0JejV31uZao/hnj+Pdry+zEEJaOUGbqoD2pfAuZMrV1K/8CWobbbAW6mig
k83Ba7+9XPYlWPzmS//5S97dERoGQVZ4AUmGArp/H9KGQ0SjjKthZdfPaDMtWn6spREH9DSw77bz
VjkvpjvtHQL9KZA78W9il0/larrnoHqt3J7bGLsAdYxlwfwkAGeDDBCa6n9M4bObupGSzcakB8xG
XP3gi2Jbdqe6lnEDAbbeBX98wghKrApxmZ0IUt9ZpZnpxl8VqDnLDfuiaCZCwNeCeEbcZ88GB70S
soUZ29akAR4UlgPup1rISNBP6D6sHdOMhYQXK9u5dIhvv6wrnRtzlj3WrsrBbq+bhHTnCRY/1kWt
r8F4DaSTrID8kn71OFvdvplz2dO/2RkXaMb7UJDRkvRmDj6i6gq6BDLe2XlDTSD+It1XPoEvBX7J
uB1y/pbR7rkPAyhkZXx8UDKVC7AGMVfxmh921T6y1GgiXklwpk2LxtADTUHFm54HBj0Mj0MirCxQ
cl9Y+gvRZd+IgOqhNOwyNkMJFGzuQmkFsMKLUhhsz7OJ31nRK9HiP+xogGPwNKwjEgiK/7BtQPXD
oLvnRHAlmTFnkW6Ct70ABYUl9ghq2Og5SGFBUBqcUMYAnN7Jyq7dZZbLDDbPTFToVeJ44hRq/Z2I
Dek/Ekjn3N4I19ZoHvP8FqBAo2NJyoYtXIoO0Dy+15b/mQ79bpPNcphcZZPIJvx6bbtqm4HRBHuP
SW59o4Q1dZWnKJJazuPOCKoF4PBYQw6ibuExuXMHA1pnXPOowEl/ntAs2I+ttFdBnqFSzdm07wol
4q7VLjKNBr54QEoPd5Lta8syS7ZBKKBQUemqBNxV6MEoGKTe6+D9/tJmePn+38VkKDnVTgUsc5L2
1gbSEM+eql5vv8zf5yyQdv710n4ALEoPg9+kAi3JgR+iFUB/w1OPvnAPXXFkQ/npz+40C1Ym5E98
Ewa/OCrlt6ypC5Cxx9UQkGMO+jWQ+6+Z0d45N68t2CxUOVVVZ67T50nTVv7CAgF3kQvjXsPc+f2p
D53fXxfNqQ0wd60hRy6/6jyxgIxL1HvnWm+JWjHPBK9i2KX599C/wHDBSIGYS1Z5C5X1kUM+Bm62
8jAUSkPY3fRZ3FhPhglR2+y5hG5MwF98tUIuH5WO/UQ7ENJose7x79BK/L9bWKn/R/EOILpfn6RH
d7+wXPDboWX7VjZO3Jpw5L79wq+9hFkgKrBENs2bMiHM3vftsPIHdScEXcmLzHAWg/KwTIlR1iUi
aMLMB9dqId2QCEgSiCkpCAHW+IHrOxH12oPMYpIDZ7QM4psV8nq3Bs4pX/PBvTMKubaVZlGjgql2
Bo7YRS1gC/ZyKbaQf/yj9Z+bOjSsqq2eDCjKw7Jchlj9DUdr7s4ruLIowSxwoFlXM9TNZQIfU8gr
5Ulqpl//7IfPIkXdCFYy6TIIcFZ8AVR/uIRel1jevvqViBfMYkPmQcd7gLRJUgXsAzoxMjLgYw7W
09EvnENJyq+8aO/c69oizQIFb2xiEKGLxM+a57wLjSjP0IS9/SDXLn7583enAp16cNzAQE8GCYZb
l32B+3Tzh2939u2Wrgl0Hyi1iVWE7bLrcSiwkNqb27/8yqaf42nB+gcQzspZ4gr3hRX1mwuuW2bD
dPn29XGAYA3+M42A4cZsbVJelhrqKolpG2soXB8QDDzysbe30BzcmpWECt22Hbb4q8VwEehRLwSL
aI92PKbTYnQhqc6M8zjJGFIOjnbWFwJk335zymdcpJoEmLvewcaFCDS/HaI3CkJWEFTbdv3LaKDy
cLy4NHhc+guCVNaBJquCsKqcEsR50l8Yh9tGb+FhfQntrY8iDn1u/MkE2hxk2rY4W4SToZz43IEG
TX33IJi7k+qI/8Yu4adpy0XHK5DkKFg77gOK9AMOjoDqt9x69Em2wHlh4MVBHygWRbbE2dFoKC1m
7ho/QfjqyUsFcKhbyca9J78UbAt0oM98IAp4NIpmJW0nwiUt6ACDcxQhHcB/E5juEj/BswYg2PzL
OkIGBSJ/L6YECwRKOrxtY1GvCIXk13fiiaVvfcSp15l8RysohecmRvIUzC+xw4Q+hEwsHvVyFo5o
4LOuemgsvZcQcKJhBt3yY2k9WtW4gJlWrD0ngpzsMrXJC35DGqIOzSCBDqVg23qVGE+Q2vvUWP2m
cfs1AwmPmLB/Ta2oVUebHKBgEtWoBPWFZWlay2GyAfvTm8sSWoMZo07U5krDZ2byIJForqBzf3lI
sx8xDAdh3Hocxi6GM9qltgpKckT7IjInc4EHvr13r33VswMhg/xSH0IQOGkLSAFa1PucojN8+9qX
EPebr2IO0i4ZVLaHGgVI54Yf0T4fseyVs2jGGo9WE/POba5EWH92NASNJBLg6QLtc7J2oG7JkQ1P
5hSL1lx3mq9Mat2JJFdWa47dFqUAd063yDF05m6hfuFD/8bv7zzIlTg1h21zPYQkvdTXAAk+ZSn6
zlpsSsXuOXVdounv3sfseBAYy3tgB+VJje8BAqMQv+93+OAyqObgm7jkTG157s1VSpxV45iJpT7e
3gmXo/R3d56dHdWggHtCXpkI7ZJPNGz5M3fBaJYTFc+Q2QEVV4OBeftmVyDKpn95/ncnlQwrw5ID
yZPAA5GpDz3vbFoQ3Bwn3az9BooaaSGA1KA6hMCAtMLtJItpyaqQRP5o8WXehMGdHXPtye1ff4sP
la8KinN1YhYNP4IwUp2MdDKfIMLpL1yI4S41OPd3NtC1D252DEGHxwW7uqgTJyi/sVZ+bAOxBq8s
Npvszi2uPc8sXlQKSvcSYJ0EeuZgNCM8RWbheqDttpAN61Hj2pbd3BliXArO32ybOd7bhwoIDYYS
1bmp3hoXHgmQtbBY9yBDsD7AaI68koL22/9ZMJwDtwM4hDGoeldJ2Tef6gtJ1rQ/396UV75tMksy
nUy2RuDqKuGW2odwJLVI9zkg6s42u8S6363UZUe82/KjNiB97tpFAiWq/yXsPJYkVbYF+0WYOThy
GkCozIxILWqCZVVWoaUDDnx9r3jWk77W197kiDqnBBGO+/Yt1npIIa1zgIJRTq9OTzJws36BuBz/
t/frv0Q77n/sI9gVhlG0ZkV15thu57o/ZTT48rdufbD0HwGnoer/17vXf1lx/9lBbCZARKrAzh8L
I/NenE25f9yiEf+Mxq8xQxVNZxPAyJzJFvADmTJBAKdsZ3QUdAf+LNY9LBLSpXO77WfdzlGi5Tgy
dGnn/8uF7X96Rf5/n/5/bjhqnbXZBdnjtDQw2jnw0/TYlP5uaZ6IfVagcLcobPi2bTQKhGaOg/G1
ORS3RD7z6cxecfir7bHjRllwu6+K8sCPcFMf3TouPRSA7Uc22PEtvoCJSAxV7+ryeVIzWamOFOmP
mD7n/0uB/38kUv+PhOi/rKb/2LRAb4nOAT95q+yNpLcK/Nz/y+KxIaD/l1/9P3Yp4GIDCCDF3DR4
4gdr7MvIb1F7DpN1dKXhPdmu9o/Aer9Kqaa9D6Ikxh4gYlNX6cFrnOcbucjdZcxhH0xf6NAf4UIs
uUFDhmiDU8FLfJu/FvU7upcAbNucvrYF1E90C0SCyqyjLSusHeblZZ+J1YffynwrdrwFZ0vZH8YW
IkJgmn/a1Smh2vjmru8cJpFb9Rs5I2BYa2nOhXatwzAM8m4lLAgX29jOo7nJy+yw1qxNfaqimfcZ
/Zln2u2MN1st1fGGSaadPHN248b0kld1ZO23bCCmaCdwNkER6TygzgEvznfgjhfzIPZ0DKd7YXVz
CKgGb6jMjDvXA2pZMjsL5aQBdIws6vc6i+q5FaAiMEzh6hjgoiNQtYpnADUfaWrVcHdc+V7UBncg
c1Sh3tztNuRvYf6pmMgeFiDSycgi3fQTEsoKWPDGTIgtT2Pd5jBQ5JOTpdwapkSGTmZPkVDaOyp0
SGfaFOGvlil0EyZrz4wUpIey77/Jb/+Unc5PVl7RG1lY5mvfLtVV6FHeB5T14dxV6UnUxYyUV+r5
2ohqPOhxmY7Uz14W11dRtibJJTOgQdmT4Z7LZGvuCgO4BXXt/p07GAxuRrPd7yIbzcPGcPc+r4P8
YIM2jFeUztSo2w3KyQQ8d6TAr3P4pDRlUV0axwhf3hZ3uvhgoPu3J6CSeCWzWSoHilsjc0ibB6jf
WdgbQ3QbUM38+WjN3guDLZDGil96gcq1lmxKabqM4VL1Lzdy3tQXxy3z3J2ywD+XMv9I5zlGbAxt
ob8TmSTzFrQxqK0ITcqP8sq484ZwCbg35cnRrD1kKgmYmIeicfbgop9nWqKYTr8k63hnLvBwy2z7
ofvLPqwEbVuyT+U3pICd6YGBtOVeymq/skGmYFGI7BJ+6wHgzdKsUdFfGq89KtxBAwMIUNPDvNmQ
iQG+KBGIQbQRoBISeEnL1ziRUxRstPMQQ62nj+pr2ryDwVV6F4g2qi37YdPUxtqbQZdRdKu/2Kxi
t3ePvdT0Z9bJnazmZ4ssuBs0c5TPQETSGeAy7C5b7bib3ieZa4S5swFNAsEPT8vsERDJ7GxD65ra
b7uovpjV54V0443PeaOjy2lA3pigmEeiOiN0neB7xn7EgPcuWKEkJfbt85sxGakcWRD/KwvyUIG4
GJYp4jNRhDBpCZOJMZ0ApvOgDh0B6QqiD4vjzjTLU198wYYE/kdF1FEPpM70PDyulRUp5tuVlMeO
n73154arRzCR5yHBtmRGNHovODbpXZx3+bLvQKopPYPF3574L072MqrfMO3DhaFMnmOsP4Cv3on6
72IsMCCNLHTkvrP+AsjfItJ2jQoOsEHuG987zeMKQ0LuHSA74QZSYJeVV759y/Lifn0wMxrv+NnW
5O0UnIebdvM4GQFMtWS3uMl1zHtrt/ABVv1JMH/YunSK3r4x13rwDVw40jZi1jVfQnnOoH7ZW7Xb
aug6IIIITJgc837N03APmk4cSYNHnWnfgbAPi25m6BSCQ2azWqhsUc/dQsoK+7xxQu1WV8+X0z5j
sbWJPK6+hlKYAxH32YHMI7iTnT+xiab2vsjhM7bVv7Esz/w5O7N8GJIuXgbe/mXfpNYpc6vkADi0
ofv5oVV3gaUj2Y9PfEdlm5y51VohL+xiBbcf8gx14W9J4RwFbJznJO9iRr+Z6+9u660icQ/Lmbk5
hRln2ft2CnKg0D9jmvwjIxtpk9lQ+QMomhkI7y5Ihzudsy2w2NKJ9yc3TlmdxB2UumpOYJVC+x27
I1/dLUpJA24eYv0aYQ/D4oKAkYc5BDMgdKwZvWhFMsBDPL95f10bKPVWcuLXIeyVcLGM2wrQg/3U
jU96e/Sajk1cg0Vh915PlpvvJZ9Y6hVvBmGEqMp4TV5ykNEB/fuZM8NA5sur/ypM7LhXdzMwwX46
6Rz1FlkkKl74MBDbqyxqFnPn1/ifbsfq8gV45W4R+g0n5/MoaVLOxPdtwffbGzzElyQgLXXzJokf
fnl7+yitN0a+orZmvnAWFz7+nvVye91uf5Tbb1L2BEdG1FQ1R7lxhCqxW25yo945qvoD18nnyHvC
Vzxu7m8biBS4iFPBVKBb/rjC3m3cAYrt1+1zh3MKB6R4nqrXzN2eaBE+Vo11an3v7fYV+aP3Zcjt
2zLz+9Tp3FCvWx6pLHiSbAVFIOLc94DylVa+y6rlOEGoMODmlBSlcjmusZ01n402Ii2Kq2c118Es
9nTevFPqIfXvgxa1SoqTq+wj0x7PsEVPIz5FGuCAVkAaBylcNkev1OwszhbNiSsezHkOjTVBP3WD
BvvmgJ8om9+bbQtCGs7tXV86sOprNlpc6NWrk5IRylh/yK+PBgiVKM/h4qeZedDmfLdVLsQo/w4S
8ssglo+5Vc+bNOjUHfbdhkKw4PUt0+xR64V3PeeOY7+RkPqqghUyWHqu+PFpnaF6qmG671z/z1qv
lyFN9nVjfjEn+ZpzlNHqgEjO7mCWiip2FpmFdGl4FxiuzOG7Rs6EZvfsdOqdc7N5JeN6nPJxv+jg
vqikd2o0p8+6uMW+lELfVUmwHYib0j+2NO3DwlQ/nPjO7MNeV3UM2JXeMpiX9MIOyFJ7sEOAxosw
l4Qv1BFBgzkdh5QcQG1C1mojmNzzgVb0MTbHDWLSoL2QuQnn3Gk8a7u26pY9s0D2WXvtiZZvlu2E
r0v25m60Ph2AYoGVnYZBZ1G9wKjsc297Mcm7Pa1Vhikl2OSXErl8MOnBwQu9BvmZ9gxg1q42m5d0
qNOD0L6ijjZ69bs5N/IekNVwaPPZpiekQj7MU0k6tewM6neWf2omJs43sNehrEeEPV1DjpfWWZDk
GXqx42w2YMY6sZR3I5O9N6fcsp2ErB0YS/CrYsM2/jTNFCCBMK1yVzO4+jbS5GbtR9W6L6zr5RiY
SGV2bZ9DsNlaBpO3zCLj1w/19gLmzoX9rLcf5WyIPXzQTm40OotY98TNjPX5fm3aO9c3uKpYnO9P
0u1S8I/5Mv4pDI/WiH5wpvcpKOtHUQ76XzcYEg7eZC5QFi05YcJUbmynaaBjqDlVPNk9SFiuZgvc
1Ia8cqFFzQucD6e1bVe6Lsqh3fdA9+9tSFWQV5vxIXG8htZv/9b8s2a0soJPDjoo0PNa3jDtvhjj
osi5Mo0amRzY4SdBESqSSz3RpL61b3SUNG/pQKdi6bV//aUhRVtrtmD5PY42DKu2cf4sWVNil8Uv
m2YSlL+arMgzOAZWl4Z1u/Vt7H+dWe2S2bUaDvh6AjFsoLC2Uus5GdvS28nNAdYnbveIiXGg2jLc
eO1WK6ptf4mqSYsjdHP65+cKXI2LPAiQQsAjCTfqMh7Gz4NsiOxCje7FVIjLHP7x16jH6UNPm76v
af/bG7KX1/xGKd8zsGW8SMuyfyxAZA922W939WChMLBFlkJVNvQaNmSGQqPiuDCCCmJx7prf3Jus
XxOot1A5i3lfp2KKksH348mxzIvrDUAwfZsG2E6I+2WRbN9rovXv2W2SvZCFe8qGuTlMZWudMUn6
d8aQLuw7cn2ps6l/ZjyH2WqL1OmOR5AhI9odkktDXlB0rE+z7QdhpSDe4aOZxKfpGWOslDGf/GpU
7y5ekb3I2vyaFuIXKOU/ovaujcmlkIdV98D+th0bLoGOOWn+TyZzNjmWYW1DJfJVw3YLQDpybv3a
LiDQk6xGyqoquDJKig9pjpCw7h0NtMDfXoWliZgaZlgyY4sw0j2mgxtEic9Jx1u0BuVDYLf7aSO+
rtzmqXDwaC7WAboXnDVreCkm+yFzk1gG8hX7CTAwRVS0uYz4EnYswVER3AtZxkUfPKfV8jDAqaaj
Tj8RwPxq7HYOISJh4RPewbLEIfOGJ99eg50zE++BIEv77TJ76lAY4lBk6z5ZkRroILulfSjz+GMR
SjHAfDDF37Szf3nCACmn9PpoGSmpk/kD3DdgaPE8+/ne9m69QXXAJP2MK4ZF9FzD4qsZVomqzvH3
YvR5arkP/OA96CuidRXrOncYhfDiuWFfH0eXjxCS5WAXDwo2rrFlD76HIKArX5Vu96UVcLTPrRkJ
BFkH3x69y9rI9FA07nJtU+GDkeupXdmJBMEpSnmwnIloYUwM89w0onuVlEvqfb1N18rjyrAGnf4z
+9LGgNjd9KTZpSuTi9tmz4wilWFmcb5k+m4mubqDQP+APHeF/J3f0WH65cscF0PbxU5uwgJu6h/g
njdVyEOpHDCvpPetZNm11ljC1W6fgJwz2OxNx+7WhTi6YdCXMfZIYsrpfeUXHObpjw5mL3Zab8BK
RWohbetmt031v3LuEVc0S7HrEkL/ppD/5t5lEekHeF3HWyPWNDexXed/LcHPyYfhLhcgqmTGKu29
w+179yucBp6XECp1wn9VQZ9AMwfhXciZrmLvUw88n8uRspsD72C7/gHYwp6s93NRNd4+ae0xJlD6
p+gFsVpQ57dR/MD1voMSxxRPLazuqW7Wrw2L8VizfjNsD88MdhVn2+vcf56AESiyunjt2M7RsDSn
dDI0Ziv/1rE5vqa9uMfuczbG4WiU+ntE+enP09kFdLACxY7hU7KpTVu+B/tpRtPN2mamP9U05SGW
JwBvBhuCke149799i76EcaWPj34FUAhz+QvjsX+HwQlaf9AB5cLiCkXLD7nYhE13C2CX4s7g+6Is
uvSUKNt0523m/SAMDFJj/TXXI7DW/s7PtkvhZcd8dn4vNZNSdnOQg6Mg5lYXnmkfTFjNgD8Ssm/x
PKZ/wJwg2LUSEOYLOPCsvRN0X8buhtlk63C6Tr5iM0XtFno2zeRl4NjxWPrOznCX145ag89O4HFX
3hp1HkGRAL29K4PtOyU/orKB5qQ2vfojtyqna+edl3pPfj/de0FzD1nyIs3k6qOwQunDhdRarrVl
nlOzuU1XfOMGRZ+8ULuYgy9EecREFdXSyeHqiYuspHdix9v0tJLYWVwzmgf/flb2k5U6ZzxOLWI7
/1QZwae3bddO42VNl3+F6b5qD49nVk5neMoBnbBIBTv91qb9vZydB3rEOiAapIbwypxya3myxwB0
fP/Pb0l9inR8JF/zi95DRhu8q6qmLycgFueTyNfgtfaAZrdoGIgyd8tqYjmp09clFdd0ro95WR7n
fOjoyfSHA/2XDstWxt6yYiCXw4s7eNeRIB7fqvngz+q3o8vl6ARob5rRVseaVNWRerMI6eYlUOh7
yCDZGWrbx7wkB1Z0Tt0Au5yyGxhMhCquARYD4c1vyXtco15nLZFsVXw7oQ+r8V61wXTKJ6eB4Wn3
YT32wzP2dSc22lXROLVCIA3crnu0JtTBuQ/XcrWLn7Wc36clrx6cpik5ACzrrrl1oPGUrHVjkda9
mALG2yZcMT26iEslF/lljO36qc2cfspgrc4k6oL3XpvWKbXWKlJuN/3yaqCK4eY6CHdWgIe/9aDL
UNasn86ukPiQ4ir3S504pMHs+dwrjku3x4m2S815euRb7b8bugQopQgotGAuzX4/rk15dQbiGIQK
ybGoLUHhLAWaYjYb2Ag1hhONwHE/urfBOn9Ld5Plb5cR2M1T4kLF39WTnX4SNswv/qoaMpnTCrt3
80KZ+9+EF97zZKXDp5g2+DzaNyHD6gErzqmDmwzYx5HJtmPorcLslnP7rTwdV7CZODaHSYc2FNtD
bja0svWTyu5k54pzP6zduRsL//Q/jZbaqbLLKi0zRrCAgkXN5aWvg2lvzh31dRzsKNA3cQHg7IXC
nEXI4VU9B2iD/uRaPGbJtq5hi58mXI08yOPSGWdJdGYN+2AQNvoHhSTO58YWkPhFE+7Sb2wZYr3P
fFEeTTO5+bkDNtpFi9gw0Rq0qUuvKC4L75iWU/42MNRyoBty3fUqN47DVoBNLwv6+/hX7Ckrta6e
qRQuPeZ9aS5GZI92dZJ5VUEuYsztI1Op+eX2jr6f0Oe8F1IjajAQ8j4ZHuzXtqj7yzosv2W/kMTi
Cbr7TWDExZ2dfwFbUJEx6+lQd4m6H53ROS4w6S74QuoLTdfOuSiRHk+ztN+GduzuF5UHuyGtkp1j
T22cMjiL2ZyTRaDwieyykSSH6cLefLskWc8MG4lLNugew1vlMZvnWJP17muw7pXvivtGqyb207KJ
1pyGFHcdsjBVbXUnmDa56qGhh95WY2zzCkfNQHSOrH4+ls6A82T1BGlKj6uJO8tTFvS4y4jzhr+0
KIF+WkdU9qMSXDp8ZmPejcqh01A1a05TTKK3K7x1QROMGlBmW9lNYTrkZoAiTrbdnyLVLe3tA6Rb
Rw4RzMz+oMpUnYuKtHAl7CX2WjnHSqyw8Qc9l99yYqxONAZlgYGurp2sh22JktWpXxqoP5/C9cw9
R5F5HTqDepTX32q/9DUHNyXgfOi34EcnWR7XZsYqoQQQuSYqpWSY4eEHaftE4n3bbaOzkg/ousi9
4aKbAu4v6Y5bbJR3OzyS3K473KiByx2AqsnwtVoQo7MiW/jddB6tfI57hRWAdpvN2g+J5/CdpurB
m70ZCO6QX4KKZIYhfDeWRj6ce6y2u6EtoIw20v3l6IXSYiHKWPZEipIizmOn2iyGN7DusUNN0FMw
C1I3wqceJSrnEzI57X0GIvagYu39nKwDezI+P8/ovI/RMuZwgsqPtSPlibNs+lWv6QIUf9244jpI
rC0CqHlwMZxRPt8JEl3Z2iD925hZrSv3r1EX6ixXg1A0SR606v6lXGHzpn5o6uHZC8wH1VuvOeXA
GJj1U1csZ65wD1Ne/xta9rS6N79kSSRdlbqJ+j4ljOjsYqerookMx+oilKD2jXJa3j4uDj1bvHKR
elkN405lGQLupfxd+T3zPpl6RRjAseFn5i5Z2j8l8XMbDEzSJLHjWkdRTIB6K+fA+vljpPh9AutQ
msjggvXa9A6ZU+SEmiO41tlx6RBGNPQd2fN2c5adh6I7Uhk/JYKM53CLy738dYDYS1SfvzO1cot3
qpeOGEeAieaKCQYVVOZ9so1reCvgc4FT3KGq97pL34zJvqRV9w5q+Z/u5cnxy49KQzkoEwPhrkvh
eNj6nhNq+SgaAup+bkhMueXDdNuDSSB0u8DCHwJmJefS6L3MyNEiIUm6ut37ZpoXOH2/11L/atPl
Ex3IadDyOOLMZG/znuemuDBL9i9djGcLT4KLV74bWvfNux0cRM6o8Pz8b282KFXzbr8R1ZKNpGKC
t9ffCAuUb71ZRU0/GjRoyqiUAo910u/NInkPZP5aSMovSWAdWVUUWGXXhx1AwYhe/hTjm/W5GN6H
VMWH7aWaSRrf3XWc8+T1z3KQ98lM5iXf+vSeNr86ggq+9xrvN07XlWXQOxFKEWZ2oXnGa08TWWPc
GGoFIcaqxjuU8mxctRPOjvulMuMiBO6jIDOn01LM455zzgJB5jzjskmoAlDj8RXfNyhyo3tNt+xa
s39gOG5U7BTeQXr2vyYgP9+h+2rFZelIFgSdey2R3JA29t/GLn+DLS/ivgymaMuXX7cOxCzX13mW
B24ddJ84aYx/C9sQZeghJWAClG+kCTfb1X9C4oS8WdNhOLaiYytrHmySGjtXSizvjD6gj4p1SbHF
MC5VwRdEKfLgGxbg6ebXZpFGdfVA3r0TEQkolCElBWQbYTJ20+DsQLqEMp8+5+74CSm8IiGa3BLu
uT4EGWfmOExeNLfidgJnr6rpELRMD31OeNnVEM5zbhv02zXePxdjQGptb1TrLoJG/4AesF1pJhWA
k+DJrsxnxYxkaFXTryS3PYzU+RP/dQiLqjh3pv+dMcsWQiAgABvq52G2r25JGruxbmreFvtMOv6Q
KWOufHO/NpF6Jzla9NGv1Qh5OcnDzutkeGvAr0uiCNDpnNgz99O7pTADVkH6bgzbe20vRZws0BEz
/G2cuNyF0D1l5LJH/Btl7e4Xz8BR1/Ghk3n34iyheNF7fqzz8p+orU/iJoW4o8RWhzz6j26L5thm
mJ5ArbqRHGe174Qq6dmfjF3q4AuRejhauXxjQxq4TGl1TU16M9rCoNi13IYE3HyLpjTb3kaH20KG
sCDWdq9eLXP6YYI4uE88z9oNc65imujkefKMJkKTQ2Mx3Y4X32iuLd9axt1WOrt0IHflkhU5ZDKd
YyLRgENmwNrrI7U0R8sjxd06zX4r+yDibKpYJmb9Kpx12WVD/7fIUs5l/GSplsOZyH25coR7P+Oq
nBevNmj4GRKx7iCOldGQ+92d2/f8GOTvo2KoOvaRcoWpRTJIUB48cctKQofU/qOsja8eIQZCk6x8
zWEexK3wyHh1wRqR9NB3flK1EeF5ulfL4GFEquwwsfof1KwoT1Racx/JGioXBduQpasvQ3TLxZzM
f42uW2qzLZVunfmhb3cdvRn9HFuzFCRzQPTPJCtnh/VFRYPVzdYtR2eXyewm2uBKVsz2cKTJhWxO
QM+sLnS1c0AdhtNoOiEbehOLlsI5Ka4MLLvFVg87Dm1GXRv70cWT0bfeHKY+cEOTmOlZjOuIDtO1
KG3bYuctcokGbD6cjKyAch4hxQM51ReU50x7OPRy2ePy2SoaWDozDZ7wo3OFt8gtD9Qa6dfYTpIV
ePSH2Q1nPB4hcZxJETALHhO7fEFaaMdJMWHl62R7slLEhxRp+mvOX2gVcM603izsrQ1Rzwofziqy
r/42YpebvThTwXO5pUxzDD2+2ME7skOub2yjsgHQ2FX6uS/T25WG7I7tOkXcQGmLOlvbQNHNf9gN
a1prLRkWI+0xm0ecOG6CencgLnnejCGH2XPqzHInJIZEQedHuLjGpZCIG0jF0ahcO6g4807sa56R
U3x655b5XWg6I+wpD/Z0az/66ZofVpWfZd6+95n+TlPSj53IurDOO27KgQKYnmUkImeFgpWrcGia
3nJIF/0D+ZtCXEO+fYTZ5MPrRzZUzFRDQdrNHeXWoRbL1Vu4bd+kBmQUtLlbJR/IagR2WDTJwn15
UrEcWh2qNK356pwU5/jyLXPhxJ7EgQveLzmMiAlj5K9viM2dMy0eTZTeOOm94gGS0niCZ0/aAZ5J
u3cKPwtX0f/JG38+QNLQRNv46Slt0MpNaBeRLvkiUv4kQ0TctFTky1Prj2mQ3c7SG01KlBTvyUju
LMmeOOZ2cxwH72Nexyy01HRPl0wRDk6JJablcbj1kEJHLlPOJr+MumusFSevnz8YrcK3eTulO320
24y01UYppiPJz90AdVpaifeyate48UUTBYh+vcISZ7Ea1Yk7S/s01AhjGBR9DhyjiOVYVDEzUteu
df+MI5aiocA8N1rkPTKXhozEBhu7tUsdte3MQ5ipJB1RUA1ag2pvOSRxkroyr5YANeEBuL8jEybj
fKsyfKRISvPA6MimS5I63fq3cIhZsgohV9DVJH9bKlK0CUekJ9qokU53ZycV6bbZtDg1DDtq7YXj
xKA1nvzC8u7Ywy+jFuZTmyRpbI9J/VTPNqd9Yk0Pppepg0tLaeS57njodUYnpPa3XUkHyV4v2/xC
onq45kD7DoZqrDeP1C2Fj2GNXBvWhJEGwacuXB+GJa3zE7nOhwEWSDyatTx1VVnHuu22O2adb537
WNfHssBe1ApeWE0MmLbTi0bjdR51U+ynUiShtWQsZttQMZm2kuJdGuzSehsir+MsVkrZ99wPl6vI
LGRQQz8P4cin9bpg63hqtBjPRjAboV1aKc0bXn9KkzH4tEY4pE6p7KhKs+bQbnP5to01ZpbUL/cz
7sKnRJhuPDBSeA06S54Cg9yakaxBlAEGv9Qzf44CBca/bEiw7qxT/2umjLDPUtW94DMgPz13U7GD
JUwbx1pRoJaTxb5b62Hf9+VCLWhWB1HfEomG4f8WQebSHdKYr62CUZTo0Y50v6z31CGKby8paFpD
4BotTTM/lqW4oyfikmQB6S0MaL0kMnSMmY/ET8gSrM36Jx2d4LrWFLDbZFWngYwqodBU/aYm7qdn
V1na/1gHs2Rb88indjQZTqemLZyvIQ3cO3Kjcg5L0tBobwZXRgLFw1M6gnYzi36I3IA+uHxp05PL
JQoHQ85tafb7/kGZCZwmomkq9ImPWsfTwcVdrJ8t5R1zTHDFAbW+qBwllIS2gB02lOTfzBygsOCE
Rl9LWtvIyd0u2jzNUBujVftY70Wjw0QOQ+RbdNJ4JtxX1dGZqY1Fx15p+/t1oEaxYKRnhysb535D
In5wR4wjSMP8lMazYXlQFh15hcicR7Vs6tCk5fheDMEtTZXICb283l7drGjuOy55P+Ym2teAG9Mn
457+05hvWUwU+Y4RuECXXdaHqRnMg1U52z2LKvhYi4GUxWr3h8Ubloht2z35S0+fjL3m8SpK5BWq
n57mHI4GYTSZeewR3UtBxe0ZZbcfidSgL3KysVZuDj4P15bfq91Ye1oLszg1lyJ0DYO7bwMMTVF4
+nYEO9kMhT0q0jr77feNOnJrc6IKs91bGxRDrEnBwaou5pdiyXWsVyP7Et4sr+lUu59rrqZLG7Sa
NhZ8H4mSLJLaNGK0Ks6jN83ek2xa8dqpzPtt13L4TjbPu8eX2TzpTtpfa2CW1zV3aTWrBfWJOg1e
k3ZUX7aTbgeaGttj4FsEG0427ukem1/7rtExLnpu2TWNktFibfm9qNRwHCvbjIapVehEyYMjR4fC
nRTqYDpO9a6FUCeJxQ67TWldamq6May76a/dVOoUuOReErevP+uN4quY+iUSs5bPQzmSKMucFBO2
tunRaRHG2RnbZNlld3RLlIw3TSQ/Bpl+okdN2K+0NHdUCh3MaiVVCaYJ7mAfjmffQ9Ke40N71cJr
D6vvprzT2hDvlN+3e8btm+ut2QwSDEIm+l/MFgSvrxjgTuh/KmzP2TfwTSjzjuYal51XHl3FiKAe
q4F6fWs8zLPTFTvJc35Zjc+kUdKQz7GKfkY95k9hhiruBPCbUo4EKXQCZ9dfqEUwBkb8LD8gnqGv
dVrN9VECj6SIj3R1ZR+KZLbqx1XL7ZTY5urv5lbrPYQX9TDLYruKLuWOgAT1YVuTT15vFHL+tvHi
dwl+4hm7WdIxZxE2udvBeOzmf2pjAhr1Tz+9LeNSnKTTBn99iS4nLbLsbnJJf5G5ocIPyHd+WNGU
HMacgkNJv39M8oVXPDOCmk12NJEe2cGbg/CMXQ3PL32CWJMseoVT9d3UtNNpopwHu2/y+6xrursE
uxfBl5qmH50R5/dW2dnhRqmm3VluS2NgJuePAk/d4xSwvbabiSHMhe5g+1r+Trkhxp1MnRe78Pyf
TeoRJUxhnr02BcZ2e0/MFEwjCbK6CbPu/zB2XruRK1m6fpXGvh720AUNMN0X6Zg+pZTXDaGqUtF7
Bk08/fm4u89gugcHOFcb2qnMSpHBiLX+9Zuhubr4ZgLdEKnXeUl+z9mUPst58IJCeNbbJMfuEsd2
vZ87aZ4IqHcwSMZJuvDU8BkNJqEVXU0QYE283M63O/WC0WS58fRIPbo+W7DHTPFkKKH3a78wJm+V
+ma4TaG0lAzmsnzjYJS/URI8qU666ajpmcCBM452uU3mkm3O/Q2MUd+IlihlVSl/l4H93Ai7LQKC
HacN1mYVnDw7DmaTA7WaLAimtffdOxB6KqriS9PX/o8494OZTXOVz7p5S6xqJEI5E2tTyurKIFVf
EnMasr40CaeFcWTNCIvuRIe2M00ZgbGM5juzzgIPX3YYmqyDrOt+hLlrfXYNw3D8qSDZD46LHQIJ
TpXI1I6QUABjGp0tSfWQdrRi3vrD0DD9Hp3HpErGR6ezpKR9RPkIJtGrQ6kG9ynNoJOSE2GtMfGY
NpFS5kvvT29NCpuTDgYqSMk/ArOVwqwYqsDmDgFBVTBQc/ceq+o1KRLzrulWf9IszwqmKCY7i/Cf
DTE/hxTAfFXkoGD0Lr+sqniO4Thj4ZAKjdhocGpAOZxsKtLQPx0H/AQ/aTn+1DwaeDcMjc1Mzmyg
J76zHzR3PNBZIuuXpZIQ1mBO+gnxhHAirOEHzqpwB+Y4v01zYR6NSvbHMmRPWnlW5xwJld4T3VKt
20jkq8S03JXhY/BBy02t2fidsZK5VWwSb0KpiEsxaV+O/ObiqM/UExBmNGdY1wLrGT8v9Q3oSbUG
NB4Omd38wHyQcdgkhq9R+QIxZPgmZ/ErLNVPn5tGZ+KVK+Fkzl0O/hGd3/NcIfF3it8+hc46zsLd
rMwLNi7pKh6YPZpj0VDBkzkFS4lM8tr27llhdNDjs/xHJCtmw7qwyU9TRU8nE4JR62SKa9jbr8em
1ddQ3XUwLOwWeeYuUY8XiFjGDNWP3CwDMu0ZaSTWisTEfF37pH265oGTTaMChrxNURmEc7o2G7b+
2HrtYsURa0zfbOKHNoVT5ZXq16SaDR4mQVb6Z6ORiIAWOS9UQcsNtwn/ddP2WMJ3wLPyOOjhU2XK
m9Y57abMCCRuG0iYEdMHNA5HN52sddtjOuxZhYsDUQwPsNPZTX04fwefYGyKePeCEm7Zynhp7Nfp
sATMK97kSHp0n6Z/ZHQ+2GG89VOdL1F6x6KIb1bv3vBYCPTQfiHI+eIaMQvcP9qdsU+I15V1cs1K
/p+yVpEJ/aBqyGZTTr6eZBKYfOMpN8k4ran5kn1dtgfaAGicGmz2ZlekFqh5tDWXYaZCRqwqE12p
bK9wIHYjj5sKx5sxEdHtw8A303nVQini6R0lMLofXb2Zrqyy7FPMHBK4YHyBboWya7y4DhqHgYuu
dUS5FfoqIvmcRFZzDtw5/Wh085VgcgvincIcYYVsezda4QBJYZhTAhhsahyAz1XYMKN15+ZDq9iH
/Sk+OVbMLcfU/aUmKJzqOzzHYXRTojVXVuw9WkXDgKNw3rq+1mi86+nep45gRUbHzhVQfBsCasuC
1OEIKK9uVnA3tb2eIeJN+m1rzDABVHOwyEVkOqUeyyjZEvX6koqOcV/zmVrzV27GNzPpqq3ejEg2
oOCalMmrVu9PhHSepZVH20r0W5P9amVSKRqdvrGkvXHp3sDhoycnjV/zkm/SOjTx7gtx2wWzvkqu
U204aRMAal+Y09oz3SM28m9RVRIDGTc67PRM72MijFP9tWzjSwJXG4F6y2WSigyd+Wx4kK0d01wr
UzsSwfosvOQHkc13bxg+mX98cojuaqN9mbBmp8kvS3ZSZjSFxgY3tFN9I6vs3qt6NzTJR6b9sLGE
5TqWioQ+OW9rSnKorhcD/FwRlmZG8VtH39kqE0Cn+SjV/GD5GhPfjAftd2N/qHrejGkLqXcOMsTo
2SiA3YT4Gu3sJyk/P8JMwRG0P9rG2iUpjndxHZCGeu5TdZ9V9Vlwn0QI1NHNvxsLW1es+7Mqf3J4
D3j4XUbswoq5dyLj85Cl9ABi6/WCnkK/CxzaFt/QjphI8mSNneqGq4hioPVhXLlGw/RoLr8q4A0o
XTsalbPp6pg4OOtauSsMuj5Fkd+XUZ0rxbqGREUA28au5ENlQfixxNYR6tvtogTRAe0zLeo0W59a
+e6Zcm2iKad2vPdu+oSoP5nSwNVh7WjEQeJTViTD0S6XhPJyC/HtrtSS3GxiKRU/yiE5NaDNhUMi
qTRv5WSi4HieECVJl3lXk8yb0CUxqc8P/aQ2FHUbYaDasEQK5RsrXyOczgWMRZhPU5G85oy608zf
mzFC9bR9TF13t9yqZJ4D5nwnj8ydNpaU2mqjN6BKLemm9nDqM3Eo8vBQAKEmQh5mEXGsUbpq1Sej
05NC5b4shzwdtsLDZQC/GBJ2h9U8RYw6PVqZYl1YCkbqU4uT5KKVh/uwqVlOFV96uT2m1T3GZbQR
sfGGb0CEIt/n1yJRXT0BTFczZuJ+KWv+MXQuQzO1Xa5b1DWBSfgxFtvRqnGajVNyaLIEulH7Xr5j
ljtBpEXBHKVbvXRfXLaUzE6IitXBbuPxQXeKo1V0vxAAncyhD3wv3y9v7PIBsGp+XbZbcOId+83a
J3URM/gzY6rVbNJSt1WQYXjjO+m+7Ga4tnIt9Rp6an4EwP+pQns/jQUJQbZYVZX+gGE9SaXJPpum
QKSUKKkJ/Q4rgZlDetbjTTM1J0KJClbWcrUrSc0mh0OdMNWDKN8N4YWTs+XbtxuDGVketa9ZLR7r
iUxvXNUs22KQW4Om1o8IwHvgwefYte+z6F9Q0ejsCulu6M3XMW32U5IqMJblKlX6eUgkKQS2jvmU
G8yQ31bUxAIyX/4TolO0ChNUOrPWbITSfCadHUR23SSWzdqAlQVljIal9PejP9vs9VW3dtJ2o9z4
0Yq8fZqEr9RktzBies0f8AMSwTVK813eJAktU9zuRe8b6xGeVFBnVAUOBGuZLtRKQiyNLtl2VeJt
tULcy3Y4FXp/aYT1WpMbmoxjvW1n83vO5UupSq5Yc86H5MUq8tPQzF+Md1/bunoxotxahUq+kn2w
ZwM/Vz2yAQ0XeGWHR/qS38TK/iaX51nXxseJ3q+x+6um+iBPnV2emxdgSVC+dmhO6M8uJul7zOtU
oLuqwx0JveEI72L52oDUsEAH++poDbS7mEIjXBZV0iJZmSI6snlEXiSNFqZ09Qyx5qkW6qHxIxjc
Exq9ZJJBmmhXpmbansrqOrHBoZUTTB8z1Z+GqTpMOfiKT6KGj4tXw/MWt+29GX1OORw1OJXXcNrh
wDY8iZrD1NmMgraId9PM7MjLEXOEplHAUuRTvG7njfkxk+ENaPkZ3udecbzpQFuIZZjJRY0xQ85g
iqtLEu1YnJ4kdV3PhqOjT/fGkEySgV7pLDi9ocs2JemXvrROtqZfBwVQmbbaq48eNJf50c/aFwY7
+I5UEOkMNnAwoadGbwPRmV8NGiO2JGtcJXlM+uqYfHWaxuiFM8rsgBdpGs8h8bErGekXvTXvll1y
Do/2Luny75CSyGLPiT0h12p2500ZKn0ls3Gn4dcho1EBHjsWb2hLaFwtx4fqPsKi3xeF+ckMxtjG
Olqb5TmsSPyqw2Kf1bBretdaoO3oJUF7gVHrg2U3vwtmSQSBU5VR2TfGeKEIQ61iDMdRNlg+9Y9h
kb1qWo76Qv5MeacQ1Qlbgw22bpehjrFpGYlmbVttqyXD79ZgCOak/sFIu9dl6NYIrYdDni8+cN9V
7MEnbLVTMaqjORsLWfob0nCQxfVCHg7M3t6XonwE6tqjNl3WnVF2a5cDUSbjkeH4k2DXtzlRl+td
kIuje/Ca4O7X2pOTvfsDx120qzoybFkHXH2KTahTw7jOSZ/CgOS8mJEs5SQ5ljtrDh/9wr6gUTia
lXw2pngrXH8j4JLBikE84m60tl5r5bgZ0VtNS8V7tLTwPYRnCpPOLvbu0D/p4qqP5NSWxQeMgO1M
XHElnEtFbwrK+s5bB61cHG0W7X5XYOuLDrEcjzEUldBJjgsRBi5S2ANL5+FTTWuN/nHjhwccXTL8
VfKqfZ0z42DJ9BNHhX0Ir6mEWVH2xbkEr2ncx9AQyDN/9OklFoR7lShoO8aAU8N0uotO2eyTUX9x
kCVNyruNlFKUrDvMa/zECly3v/DqssyqZfFz8dly9wNIZtFw4MPRwkn5HFndj5aaHG1c+TxwRMZD
deF3I91EP7dwQs+A5IvOY2MagIHaoRqqZUHr7gpeZ7GJEo8g3bZnCtpjLclarjsYPVHgl/WwysMS
Dl9Zr2yeAMFRzkenbvERmaj9OH/sWO5jOV8iPDwgV7/5sf4Q2SOvAeCM7gliHynCzfPyX1svgoKN
HX7IZmIQ0abZb+z0T1kHgZ4/DQqtdprARns3DwZPPzU26eKzvelcSOqV9pSb3M8lMs95kwsnFP3V
0l44z8u/JqixyqE6MpuHAzJuzNa6JoN3DGtU+SLUP+qy2FnS39Sl2HvhFKipwENY28c8Qi4lswPV
Vg/Tp5yNZfLosrHoYS7QRf0ipLu27mNlfxTDFVIIPCtzpcw3MwovWhYGowNNZViH5ZvTA5rRZWvh
obEubv+b2cm6BMzl6ytUfeDga5jgmzL+jQnoBgH6i8P0eKXSDhza37Y9DWRYri06L99qDirp//RH
cfrffX1bDvWxDjdUxrEBdQRIlfQ4ntR5fjdxgjNUeei8/hRmBt4C7Bpx3UPbyvxtHWXsWwsUZ80M
vRl8OZlnnEFPgIvdD/7WyXleolEQkxMuBgWuYdawPFEOd3jioe3ZxkgPVxwxVhDCPtugvaoIkIK5
y/wJOmiXrkPSF/M84CfTtZptro+/h4XPzOVIdfvJZlnZPqIy6oaIJxccD4rEXWChC/uPzp+BDMXa
muRhaxsOEQwTfZtDrw4hTuc8dCiN1jgNJjOsbej8PuzToM2akflRpa/amc3Mxah1hVIK6wIf5kEC
NY0qK0jSCg9a7OZoDV+7woEthE5g2cp8bISJlAhc00GxIwIRpa+Tad2K0rzxh0wUQk5cPywuNXGe
7RKpHZcNiIdLMMXuZLLTmV2QWoOSGsEMHY00af8dKR8jXRDe/piTaOOZv3JAYNj8x4iRf8bWuqxS
I5oAWnQWH30+VojzInsZx3vkDIBx4ARVBerYfhf2wsym3CYSfLNseOGVa2rUrlo7bV8sjleu1Zab
MLNgk0E69/X+K88LtTfHlE2hcFG7NKjX9DD6rNs+ZObuPfgFTFj9rcpxgMKa7DJHDR8xJe86OzbZ
IxPkRThu6WBZaBzLk4jEvdBRZzvuPbNgH/ia/O1mxd1cWN6J/jYr+5CXL633Lsxf2VCwWLLtYG06
a0gPNmUaOLQ+PA9Av1uN+cNzojAWdCNT/vRmkMhCU7D85pr58QzzNnec7jlsyjRoRzTaZty/GjN8
uckm35WkwJ+MtGyIkf0QELybf6mmVi8VjFAk9/VMvRGB+zqT/ekoF22JkfVfBun2n5rdQawyMx0q
WSR1gBV/aB4cewRGqFvJ1KWnUoEF1mz1eZYnojXG1bxUJixAyaiNZIp0zqO94psHU1YnMG4bL71F
jLj3fTGFdOOGZNhd0YUJrG5DZqtbz1cmBg3K/oiAR9Ogiyrrp7IGlW/acgLfTV1SG6XZn+1UiueF
5cEZNMNxMSKqUOV28drOW1SPlvc1JGydLXmKRCjAooOCGpUpUSfyk0zdn14Y4bPQUpeupIywhHbq
8bduEri4qlPHCmKNJEFbJOWqcH3EIKxYKygqkR5yL2LQbElcslZmFFnNuvQz96lxbeOU5xUnuIiy
PcQ/GJRxA01VzZ7OvpZURKfMRoA+D/kvTAO8/gdxTTw53TgnAR7dpH3saiWemmlImGSVFOy4sB48
vxV7KyPRcnlHtyEIJzrxSryBQJHv7HEEDJjCKr7MmqgCyS4VTfk7fVOx6qrpAReY4wRYUYKZr0XW
ovk0eTRqAD510tvq1bbD06J8m8L6VFIBKxAas6USduGf+sat9IyYhFakNYNbPwJxACt43qs7IVEd
8sPyfBqleLcaVLrasEP6F5DcRsi9Fywu2C0iPSw6uhP9+H4cxDl0opPmeO9eq2/9KA0ENqBaFj04
lbMyUKrEjfnUOu4r6pu9ZRtXq8/3lqMdHEo2NWhfy7pbIAIfMvPKNAHjIa61ZX/LY1J64+gTMQ5q
IZ+DzU/JAW1iqlPaxlU3uZJDqQWu18XFHGR/M0fzSiLNEXlEHvRRs+vy9sQSR6Epmo8h0XYGVFYl
I1C92D8g3IBY5EbVpovtp9yLcc8zAUcFVgPEZzi5duuNlJ7UuBU2FugNXIeE9w4i7486gQYHzkp6
EVv+SmfsUIbymVijO7a9uNDYj1kKlu9Np2noX4p8wsmccgZm9HXw0UBhbrK29S6I8+4RvgrEVMS5
RZcGyht2uOT462YW7Qoh4fbPCsyyLpHBWYXO4oAp98OfkAIne9Gjq8hbpjLJyS+LF1+vP4Yq54bx
vCcF0TLpfPOWc2Jq5K5MvHuYyetSCLXSntdi6jfpaFTbydW/lr86a4wXa8ZKLxcf2pTvdLt8dbtl
+4v7cxGirO9dDfcnQz/6TfUrFM3D2ETHMXUfAIUhpuQuFDLWx2zfmhpimQGsQNdPZYKBufieuUK5
277FTLNpNx/AqS9DP8DDN/fd3MDpsDXUFck7V6vEFsZEwdsH4WhuepW+pJzoOBHsCxbHYiRo4exT
wCqgvxoQdlqfXjY/pV5+kH3yEiblb1h5Fdt9fsgxBJzpBmGzHTKXbtvNH4we7j96FIShPrIROiPT
r382zWRsRMf3j1MFppOWawaiB9wc14u3uxtnEGkJsXAMODeYchxHPQeWoZP0k+7sQteQHicyJ8KP
2pNM4KdFCYUGfGWM7Jrd/D7M7hn+8X6QmBFG49bytJve928Gz2pEh0k9zjhI+7lAME6Gd40GV60v
D+1MvlMfehC75PvYR/cixJ4A+s1jreGjY80eDY+09kBDkO6b6quEfoAzTXZKITEfS7N66GuUqVNm
MMDNSOgt4geLGZnh9u+w7iibm+qRi7+D6BJv28zLHhb75o5xDXdcq1e1ipFZ17BqkQMhn0ygG8Y0
5ir+7oX30MeAzwpnt7Ysj91ovMEYD6q2eGicL0qMZZFm6wlC2TQnzFHc42hov1DJvSz3E5XoXWNv
g+Im962A2VNk7qPdFlePSy8XZ8HlTpOkIu6dW12SdnpzW9pwzYnNR6HJl8LCBrR0Nss+FCVkPoPz
GIjyi9b7iGOFut5P94YOAb5p20dzjD76NrtCpHnOm+rdY+dafq65THDYzhZWlIuhfy0r5g7ldA4n
f4O45BQqGwWw/V5ZCR4lCwLOOH7t1dp3VPmBmzk0xrgYFPVJa3oWQmnccHf5QH5QbP0KXVQbt8eE
fO5QxTxORW+volLDA0nrPOQY8grfldlfu9X8+TG25qCuu3MdTWtfdUvce1ivw8n4qduOv9CAsOwI
4ZY7iPmWxmX2vC98cj4LRHp9Ig997x1zQ9wrg4catvVKpGz+dgcNTvPVAyj/zjfKjO8f73ufC2wr
O2j7BD60jRCaipipNsRVscv0GEs7fV8jJ1k+1anLO4DtTouAXQodRq+Lc0OFWAFbWSbThomA1MZQ
dezuWMhB5hXy1sTxtxjbBxe/UrfONpMxrss4PC+BRT2dRtk6gT6nhyFTvyLb+fCX1l5ax6YaOXim
9IdBBV6UPH5mTMnGkaX84QDrj1ko5GDTKtdpmOy9zAVCzpl4xv7JnftDBFzPjXss4xSowvUoJCrv
t+WV8jNry+FZdSF8ESFRUiYH15TDzmkigLTqaMxNvu5MeIWVMd0SNa4m2CqBN6vs2zO6s9lEO3a5
b6ug15GNeavhq68g8DcwGGQwYrXQVtZdDR78c8R6xxIzh6eyq9xH6JqMgN35sTcQDhXlEqxQhl+q
T6N14UbUOWNIfykNhCVURsKt7nYy/Fi+A7Y0QaK559iAZcPE+meMEo7Ke2QdtXO0SUi8Vp15Nb3O
QPuNSL6Lp80cxQfHUc8d+wVj9QYtD1wyiCuIhPzPRGj3vBgPOB6tispl2mldI/6frk33NmaA2ArK
7rh8cdMEOR79zlxg4tIvQSFMY3DyiGLY74m9hbPqgqaav5ClbKMkuQytPHbJjxo+ZVchmq2xwbVs
7brsqIrtyIJmkbFvu6Pc9Ya/d0aYzW6pPeZmGOAgABplpi+2ln8grn4ph4JtFeGv0e7piG4oI456
AcjktO+4gVzGpP9wCgZNi6V+4OWsq9GeMK8uP5sQ2mPqQGuXH3oe9tskbh5kg8mhBODoo/ToRZZF
F5y7Qdpl+s7sAMhTxyY1MDs1LuT0ceA0DSUVSTgv52jiP4VW9CJhGjNRRslQqktbWwSweTUZAS1W
ZErbaeX8Hs/xqxZ7+G8Mm2n0T5D0nzOpXkbTA5hRHMOWXTf7sAwlQzBz7eBct6qI5+URWwjkZ6/E
7U4HvWtbOLVQ8conbWib3cDgfTMI7Hyk0KZgqDDMUv1AXnpbY+0V+pWzi7SGbJ+wVscQhe2iHcFZ
C9opel1dhDtXL7As0gbgqZkgesfl2jAGz1EIc7wpeuo1WkSEboP64bbAHgM8gztGGOoj6n3oQ7bA
ZHgaXQ7sUBxbaG/flbDGL1+WycZ22vG1pVN5xKZg3jtV1h2HdgRBc1NXLcDgURLFuY87Jfbo+cAD
Q6agO0cU4caIm+xoCqACkUkor0M41vtEx4mMOJZ+2KDKwRdsZlhRyhR1HJ1a85H1VIF0yDb1ZIej
1LFGA0TPOKDWN5Jk64+RHngy1k8+xAPqgWKAsNNGhxoc7J0x86/BGbqTq+p+XSVaeEozjGQqA9BD
GVHy1JdyPE8SHXZd9HDvCobxIMbwOkbIVNQh4zlhsznqJTg84/wPosX9K+1Tv1Wuq92YSlrHyIty
/KgN4+A07XMrJoJj/Kz/gFRQr1UFWVCn3rghQCRAodUfZ6tm6CzhEzaMRlbViDkX35ymN3SqLcsM
4r3ueOvQADWLI0xvmrFOr2NuYYVcWfmbrnkplXRv/agMV+fWe12Mo0ObbKcu/a3z3K6YiE3PdEbY
I8cgeZ6Pob8u4BBUyA3WoBAdhJkYJLXwUoS6Hu5ty3jHHKtoLT3JcFpnDjfVGInHULLggoP8hrWF
HY3hOV9Q8nj0m3TcR/h4rCcVJkeBuUfQJGN2KBc8PVH+9NusFWilzjZJsRF7m3lRUdU+qSBo4lDa
VS0KKa0bIDB0Kb5KSay6PYTl4ViJaH6jpnbXmgjfDcNut0OTWYfQ83r0mBOmXUZq+1vbaT4FgN0G
Ul66xcGoiFe278BtnwvXRcyM22Ha6jHsZHw4zBgaYTomKNcFXvUwauWqSc1in2fmXR+E/egbWHpp
im7ATa627RMOYkRfWGE902QgD4/EazcDxEDog6NSe+nO5senXEufsyz/GAzd3qftkl7dN/dstL/E
UEh2RuRmyAfxlIvqV2syU3wt9PKemSXpGirR32dCilde7ZYs9wm2WCVsUgbtxlv/R0tHqnV2LR/M
2niMlbHxhHVYMBxQwX1U1Jc8QXei4geFRMIOUW4zNaNvjpsIU/Ns/R+11dVxlCFcNgzrsgBDzSS+
JeBr6xefHlCr6jNm51Sl84K/sgLQw43bqUD9JrW2ufUp5Dy0qa/Z4jxmua8WkuZVb7fdBk1GvolM
8HNR1y9xjX/CghX53XUuChwIy6BM6mfhV9h3QlLK8zWG71t4vy9ZLxd3MDRgUEuidJNBvsYeof90
Y4aDWDI8/mkg+5//YsrZ/f2/+PlnVYOQR3H/bz/+/RnOUlX81/Ke//6df33H34Pv6vqFj9e//9K/
vIfP/ee/u/nqv/7lBw5LarNH+d3O9+9O5v2fnx99V8tv/v+++JfvPz8Fg9Pvv/3xs5IcwHxahPHT
H/986fDrb38YS6jvf/7Pz//ni8sf8Lc/zl9V979+/fur63mn7v7VsWzHtgQrCXveP/4yfv/jBf2v
Oqea6+qGbTgQwf/4CxZuffy3P0zzr0LH5cMn18YwjT8zSDpoWbxkWH/1eQh133I9XRiu8P74v9/q
4R82r/+4EVyFf/78P81TDeH8P3yY/z0BMAMUGltJk94oij3dr6ZnJ5IkMXiV0XxGPSbQQ2+mP7PY
HK/JqMmLZWp2vklL1QwH1U/FtDZcV8zwGqLpM6n0idgpAgu+cZpC5KcjK7E43TGqmpQSG42AW6wJ
bEaYdl+I53rODRDuBMoOomxmOChbzRlW/pSXUNGq/DqZqDP0Gv9vznDUY34+XJsUZKSzFeFN9Dw0
kpDNCS5wRP/ktV707A+Zc24TR24b/FH6ld6G2U9wQnxJ5Vzn+8gYzd9gyAzlSnfWL7KNUAeS0XtX
k6BDqFAdkQuV9lB666Z7teelSROUL09W7FpGgG0SXhp14g1PdQ56n5o9SLueld059Rrr0Qr9DE/U
1Ab5Kib/rFsT9HhvnHDL8Ui+QIESag9Oasin3OqS12YKm097zLAZ85vuNMwNoxHLXWz9XDE+lRYR
82uZoBJD4jEyEVfojraDVgEq54MJta7AySapZPXDyviTtyOob2CPuGKu06JzdqKZCSfIhvk2eEZx
d1G0BL7Q653pl9VVk76xlYC7qLZNhx05LGvjPWEUe6+81n61SpwXyBSwYlgWQ/2iPA2mW9tVJ2rh
eEvRSi4ZE4djMWKVrqEokNsu1Bk4iNG/iTCPSH2DOHPP69I+24KNitFwu86Nwb6UVc2ujv7h0ael
3Hg57qAWwPXJSqLyjNIKKqsGmDSsE1n697Yzq2tvo+SAqoJzJvRwHGe0kSWGLMcwdlIfpgBtt0cz
Cxx7rHOyJbMoL2D3as2uybH0ajTLfIimrltYOpgCrkDQ/IMcMxugeLJfEyTvD5U0k0+oVP21aVh0
g6AO5vRMYwAfLdz6ZdpAJZp649Xsi+wXN4dTx5lTtLXpxATabpxwHxoVDmKlhw2da2ZdurOsyXmw
4ZyeROFD3IVm+zPH7ZVRP0Xg2XVltI/d3ICNnpefia2sc+LkaHk1sFTG1RHNtoE43vcgpOYSdZzp
xKAlQDrhTjUiPpBxpv3WHcP4bhQKZqy7UiKSfLoGv8ghCSQ5Js8GYxKsqgHRRidJT7mTNEd/9oqD
XRdgIjiYVtEG9ci0Hn3UZogmccJSyfgJDB+9F7UxbJXl+r+wZcHLCwnzsxzi9Ny0g/4yGWJ4HTUt
gcmZq+84kSDAqRpBbaxRnhBO9TBaNOuUeoZ91+Za//KqgZoxgoq/yVsKwpy7dhwzqttMIGlSKQoq
FXb5te/j5DTmAzWzk47A7qrz4pdOxcV+TmqkdMKcwGnF2GF8MuWccAZKDG9V4cLBsHV0L+bcjRfw
dWttmR0miTOgtuv39dodWqLCk9GvvypS03IqZ69/SPFB2fWYlgwbJ/K6/RwnHaSxLPvi5eZNpjNg
ou4bLwUs8m3r9oxK8kYuM6Mk3+qtZwSzzg1DSOTcaLVtZm1e+p5VRfxhZl6679IRDnFb5PkZlY/Y
prPRbcYiNU6zQQxIAaKEEc48wE91uxtFw3w1TMmAaRyjE70rGLAfNs6ZZm/8nskuKJ7C0kT9Cwnq
uauwuVOJFQfNoKKL0lu33sTAa+uBTRTCGe4sU+dYVxeNk1h5ujs9+J7mnEwbKgC4j7vprXB+kGbL
hgcvfY4IewEYWrhThEwbBX6xLgt/ZwHIKuYCiX+AX78YGeA35+pzs+OfzM+1bVhvpdkNx6526XeG
JPmOx2Z46OqZ0qROMdFKe9z5Evi92n0oDONTlT2ygIoGOpy3uXTwbUX8AiIgHBeLZV/hRjY2xidk
TUDbvilp1Nnobn2hWPF12dTfRaclu2yy5dX25r4PkrFxTilFz9m2PdyhpjwlD8+Hi91SBz7VKhr3
GRjnVRPzeKsxdX0LJ6/VVtZkl88VRRBQY1hMe7ROJaqvEveyScXx/yHvvJbkxrIs+yvzAY0yaPE4
EO5w7R464gUWElprfH0vzyybJqPYpFU/jVmb5UMmkyTC4cC995yz99r2EE7V2ziEy74oMusyCCo2
B4O3pC3DJ1kPylsjQxsxTWpyEowm9+UgM1+w1V/NSYUUHpoFnF+H0tur5Q6BsyrUBykkP9oZM5al
amiS96qKxk0hdDmtLqZSE1jlFdhr085R+PjRnFn3khR0G9x3HRByWTTvAIeZN3VGnC/0KvpO9Wzt
iTUTV02XisfqOshHCk4HpELRK19Rg5TY0WSs4ZxEVxpN8lGH0xUlY8aPkipb1AVNfWsuqvFZyguj
6bANhPsckq6nQr15zSJ9WklV2roaNMj9ksnDAQ48zZRRVrdDNI0mOjnC7cKBysxOVKYlI1v5c6Rg
GAdmgwQni2XxrY7MAU5EkdAX61MN3EQuy8cRHQVjnbRMj3OpApCdeslH9NU4wFXc1DBCV61gWlHe
pP44VREdayH77ErLqO2QwEAeVwxudmH0kKQpSwxcaYGpQuKf5zsLbPnWEnu0La0+bHRGJxcpom+P
V1He5CpQUvCA8q2ulnwWLuRUchvVWKPVcs3WndANV8LbTgF1itUW3hfi6+VR1qThseUlvkHzwFM7
J30JSn0QpAuWIQ3JT2xGDwkZ21tAKs1rzDuybhKo6xB78sDBywag1ijksHSSplESN6uZ2QiRUB+j
YmB4LkT9HnxWvZOuTvd60LGdW+KkHE0rVJyKCSgjXypqXENlvofLFWy1RFxe6ccum6wnFDvVS+UF
NS6cVj0dn0iM0855lDebPAzm7VSNzDDRoaGdSvUr3I8BWb/t0cdc8YLLB6EpbrijRqnKhDEMgIl4
YN+FuIk4OLqmSESq8BDmifEe1VJakoermEdcWMXeEGbJEwh332D/Atzd47GiY1SP7WOkmsK+VgPd
B/gOYysIWzJsQxj4TohZ1SWxTNzRMczX0K0FH5+bsg9LXXtve0DptG3L9gxRKN8xdRR37GzJc9zJ
8x2OWQ4q7VCb2zKcw0OWAX40MnVGyNYqh1Eawm0TFmiaEiImuXUTPDBw+JGnq1Iw2HI5m8elSFIM
o3pzZ/ZpeCfPEBs7MSLdIJjnzchx4ZG9rNggEO7Ri44pFC0lEAi5ramgUdcIFZ39dqITYuB99xUe
9XtOTMlDDteGmY1EnykL9fHcdABkGqGSUUaYgGv1zCwUwAZwNYJKpRrHdoUxogFToKTtS3TtlWUJ
zgEtVbrRLvM+cMMI1aYOd/Cxzcv5sVaM6U5cUN9pJvESMp0hpHwkKkdrko9eA3NI/UltH2tz9Bb0
72jjFMWtkgUsZieX0h3sKJbbCmB70eeveATwHaro/I5dqEWrplAhOAkmli2ZCbaPrinCxcyTNMoK
It1uKIr3DJbaxZjM7F4p02xdyqp5ENsceA3pxMH+ils8KSIOs2YIprdsEuKHOIlhKYsl/mqUtbNw
EQUtOXS4UwGRtNrEZFzjTFMvV/39IMT0keDzwRk0Us56xdDEqziURHKyxNmDscNkttOM6EDUzoDE
Wgr21TCwnmq96GI9kr0ATKWBvHDUEc1HA+oMSZehWvKezOoEJUtVZ21jmiggiJTRnXzsW4KPBYV/
nTPtQhuZI1oExnkT0NraILQJPcjCNV6+MNvpRTSck0SUjiU3r0TxzTV1yygk5IDK/DBoKIXjiSxZ
XOPLR9FjGtYTNP9Fk5Q7JaEVlmHnueRmk77K4lDcmpaEZFGROoDjeteFHIpb5gFRKkkXtZzYcGeM
ckWZy36fKMHDNOgNw+I+E+71Lh03Ri9Jhwmh59NcGPnr0pI92pWkfjkVOa6+KfQlRoZk4GGyeu11
sbrR1+Ba0I8Xpg/NQOXAptZ/mFhsUZkn5d7MSLcyhQ4HaLPQzA7yKzIIH+DLWAZkgOpydzdI2L4k
OWvOlF4GMlgJCwsvBVlHnLXXWhPSogiMCZDIoGlUecb0PraB9mWhWrv0dE7vug7yeS/NoYPMHACO
AOy6iUrpVacH52v5jJU25OVur9UUni2mB4kqQJxUc0yKfYiRWCCHZkRhH5JEvEwtxHYjugf0FF5M
ybAYM+NSA12fvqpwkre52qqnoavgjEzyNRnEWC61ZNbvfaiqD6I0Ry/9GAofWtW0AwYcToalZFLW
QrxC4SpXnpXOA+spizmnLGRGTPKQK0oxsRtKggZKnycF7RYJAEz/anU3RkZ3rrWKB5h7ox6xREiv
iigl8DTM8J2mExEjQyvrzpybwoHz40AKhYbTQFLRFvS6zP8X+xy5pJiqHKhl+b3uO8OdIrBXYDvB
E+hFKHnMq8EVz/pwx+qkUDzAdIrDOtureQLSTCsL80stqwgT9rLorshT3uDfKvEaA3R9MPSK2Wpn
4VotZcNtpYQ+JKjHAhXZon+mwdU+t4j4fVDxUNPHozHZHe7jU9Az5vTgxwQE+0nAViQc/Xt50bjJ
FhtSBYrOyWKMNFReefcwKpznhpof8kDJRXidmVUoBauoWM24w04xRewZly6p51neMzFoRKHyuFuN
lxldfIGmQBKDnFItl6JgfM1qz8kkLSbErqK8neXoSghB923mpcRbJshvXaN0T1UcBIxtNP0mMPvE
NSYWTbTqbbktK3UgrSBHqSPKSHym+CpWRa0JS3JRVADANFdXHZAFJFECVKRqEqWVWS7K25hidLT7
gsAJupcC+Yhdnm81bei/IjUERTvUgYC+wch9LmILtWz6pYylONnkYs9HNPQ2fZlh4+SURUsI0ob1
XYi0DA9n0i8nI63qdCNOrXmoIJ9eER9Cju0iU+SbBXHkjiUr2yumKQOH4RnYTN2VeVnRMrZO6iT2
KE8t5UEWZvURw/eCiraKKOAM/R6a5shU3wRTm0BxYITb1+FLvYh0yCka3mK179hJqNgo0IXrhlBF
G6KHxSdBihgCtTOgNXKQlAdMw+2NmTIWoLaP9BaDjSDdCoXR8gvdHI12klWk19edMjDSnLT0K9Fm
bhw2gOpxUKT2MxEK9SNKE6KHTEgmH31YzowYF2Ifrbq5Xcp8RieBapYiPR8Q/eiR8T7PunCA2k0v
Gwcxy9FsLNk7tIB6FwFSAvTVjY9YOvnyYKOvk6TvDwPb6GduxUHvoFCN4PphTy+cOB8Zoxt9NYXU
5Qni0YAQwdCJFGF51rMo54SYhs9RWnbbqWYao/VGcZMN1NOGjqjFkaMq2jOthdTYVFH8Zi4zQsQW
OYlcyOajAFYP/YwOlkzQczgXzFWoB2mjOUNew6MNajLgVxpEPoI9jHp5S+mr6atqLob7vkYZRpPm
aogJDE166DCNjp48KfVHH+WsBkjWGWIQQ0N/whg0Zcv7UUxriME0zZHDWn5OpfOUXGecuS6WZCng
mJYQ3lTiRdDa1gPbw6kpAfoItznqzae6FoOdFZTTDFRWGZ2mEnPUzYKSQ5nI5JKRTKyK+P8nHDIo
b6WvKk6zR3VBkrSOw1RAsh8H7aduTPgZeHgYWE4Zivi+jSWWL0q+D5pa87lUA1TjgpTq7NpBriXM
1NPqJWhpqThxTcreosvmWi97EfJuPKC1Do0luDeLsHxJphBFTTHo92GQQMw3BGOnMSzeVgSOrroY
Sqkd1fpynIUx3etKq76YGboNBzfM9NjIgEswxZjiGYpydCoaGB8eZVXgFXWgYXgcleQuY1q9uGMU
qsIW9hBIdSjrxV6VTMtPB3x4vT62H4E8osuY4kpFwRDKaz1uNI9ZiXxfSovgGCVH9GCp0tcBq5DP
BEbag1fIrzTJob8bcfSu5aGJjk1b1WeO6AT3hZWCHGLOl0slYbPDsC2v4qjEtoN1rFiJuT4TJNB2
wg0smGU7JbnkdEZZe/pkQJ5EyxOs1HQw3FwDtLMtUATZMRBtBuNgN1Cvy9dS1qg0XCY1SgkYwZWT
dXJ+R0cUdHNZm18ZLKQvzYjFkzCRVI3atMRjLovdR57SK6Xgj91Yn4IXgTk6Tidig6pQ0JHRafMe
GKayYcNkuzPNxXg1J2S3OUwpWyZw+QP16BVz2UcEgyjVhPRf0G6lXlGellioP5kpRc9YrCM/ROoy
B3L8znRx3qiqsTzVTQEupLIIEmlElcFxm6bzoYOCeIPoQn8ZG0FJPFTgChNYbXgrctFyh0Iioi3K
K4fiI6N5YnUZ3GUaAV4HWPcrtSryQUasMpy95ZdUMScJR65Z38UWb7oWVYhOC0gRN3TSclcMSDi1
44pENmdMs3SfQ+/Ek2ZAEyhSwlqJbMeuUL2VgurjHYJfZea4L6HzC6MvREh5kfexYMi6tQ6VrLjV
r5+W6HpM8tCikMzIMX/OTowxZx/q2BFsS6F0vBLPzSccU8KnuizCaxkN3SaQ2ZnxbSNW5xYAx1By
lSoZt/y+rWf00VIz6fDEuYZtDprhtVE69kjnKhP6T9C+Aamg+1aYLVpY2msbpWqmfY8UZTMngpyu
LXhMoxPhdPbAPUWU5ID9vUXtMI4JsGyIE1Pi2pdM1dgS5wxDjA4byP4wI3gmANq8qlQ5A62hN6gU
iBW08yjIDnM5aTxXiNfnGs1kOSUTQhYT6n8ig04VGc1+XONTnAxyME4jFkOEQMLC+WfCLbdSVAtT
QDgj4chBLgTUkVtT74v7ecHVU2gdinn6QmupqwZPl4XunAaVwKksLPwCgsqq00KBHl80XlhYR49m
D9FcIeFWeSMpXi/K9bY1ReWQSXLyKLctMI0EiYsvhUXpKG1n3VWxjF5kobrEyyyz/abDazWWEnD0
2IBzDGoC1S5HP3hxma8qVrAapoKhprZcFb6EdDOJCKHTwBDcW+HMQBRAMg5lTBZZg9I6lVLB0Qy1
vc2rpD/qnOIcDqk8d2qWH8y2an0ray2vBGBIkhiATW41e2uMbXxKFMDl3YCEJhjicFuPsn7Kyo63
V+iEAy08ZkE5ckgHwRlqQ31qcLYVCo+GZoYct3Mt2mYJiWdjLJU7+PDKLbnGA44VAbAKDvC2eGWf
z2GLq2YOQz202o88VFOIfUkf71pLg2MJeoJee2qom2RmgIXDTIPeStlo3GXdNR+rNCQ/HDWy5/Qo
Ht20GYXqMvJk3oBIC1DljmqZrVMqzQQnv6C8JXGrn+qlSp7yVlPQvJIldqZ0Kb0ON4ruoxyGaivE
WPriWegf4Fbqd8gxGfoPwLlvAtxZ04qNMMXGHk/dk6FcdUSG1iLzVaMyuVeQQG5p5XSWa6RGvJkh
CIfsxKIAiokW9Dunu4U0MYk0AXKkCqIU4lYIXrVJ5yuoocRN3jSM7PLyrA03iLiMS2SpIDEMIQmP
pdL0RGbMkIzdSc3kzlejaiITOspCbBEgWDK3C+ZBpOIgrmAf0juG+zu1ceeIcpnRIxCr+X2KRHUG
bID64Jp1ffXzxQFE6Qy+xuQzLQzWZZZaIazAJtCerC4Sv8RqMa3bUZ5M3eWbS+7bdo4ho5FMAcKu
kXG/nFsa0vE7lv5ugQnLoY5ETDP/jMdFaY5SuATwmuiCj+TDhIUBm2fmnADUdvoUpxJje2/RDfbI
WhkbjHicDzFbXTuvC6NcjiVoM94nrJT5SjdNcGr1BPCIdlev+9BQysbTSwGeBg0aPXETlJUImlUD
d0FBlKW8KmWz2padQHkRLjjha3UUzgpyilXWAp9k2Tc76Q0CUX4jpuBqcTSMt+AHq8OQdWgbqgH9
YsjvnbfKoGgvTZUlHwsqR+ycS3M2l4BTYLj4yIrqGkeDia55HtgCSZLoNmx3+Bw1UebAqvdJZ7ds
SB2hVkL01AqJ9dlyov0cVfRwXt8JrKsZrTAUR8lQf4ZjiDxEyK1qQqFUo22kQ2cPOa3qWdSy12QZ
wP0nDAqOfWCZuzIzO0eoi+zLMNXuVC4ydOFwwtEvNoS2NbxDKzWQAUwJS/rEB1M9ZWkUd1xk9RTC
B9kZYIEf0ZY0q0RexI6+jyBswQqkDGon/jBwgdeOwWmLVgYfQ0FJ80rXleM2E4/sqwcG+VzCFjv1
phR7haS07zO6y1VV6WBk0mSMDg0zW6if8Fl6DWEhuiaOcl1bg66nYJd35KMqN7ms9LfdhF+hVc1+
G1V6o9voYuInXU5LZg4GXSVpbk95NJq7QNZ51fFr7zImm65agyzVTIHMs0aa7mcimva4N5ttP3b6
hpwpYZ0VMSlwM4LkBjJEbI99OR/lBB3FSPk2270Jci6qLDyf3BflJuWtvh0MBPCaCbYE8lhF8UtO
E/roMxDLmrSAYnygOjTp8Het4qepEHoJsPEXDv/WuSIZdi0JRehbQTuCNKwziQDYWBmYjwvidWdr
l4Zsxk7R74MFnJGbil0ON7I0wMGSzWkHbdKdO7AOw54xMsqSiFUGa2RAnk/J2YizB8nH4agekLcI
bsWABAS4NqnPJbb7gVK2194t0eSmAR+XKcBbcyvVUXiNC+kzEUDwVFR8c5OqebJUIFmhkTUI3v96
8YhGfOx/Lx45vL6/lv/n9v/e/KQguf6ZfypI0HzooqKIlq5IimpcJRz/lJDwfzQFMDQaElGyNIU/
818SEhmZiIGGRJHgoank4/5TQoK6RELWpoqSoui6TsDPvyUhuQYH/2ugMD8dv/5DnDPrsFnBJB12
xgAHALFeCcWXDnrI8jWeAx6REdYPm/2uK/bQxZ9/uEe/kK4o14DfX133Gi/9w3XFSG07uS0HtBKr
pUetfSuO5bEI7yXqIZE67KR1QOVgoOnkz7XG5BvlViBcTr2pOz/jN4iIvfXlE8Q1ZKMCyjOjRv00
EhUyqqZvWCWZCc9sqByldghWUD68/f5nl81fx1Ir4reIbQPJeJ6E0bBL480kQuJ8y+IXDofqdZ0u
nrVpVVfvhfRlTMfhXWL4EbrLeIYEyyDiaM3n0WpI4z0Kz/Eb/3VtZpSLv8h7Sd4fOmFb57dGCk6V
CWSOunuLAWXEZdoSb7ItX+ovGuduQn7ghjhVvzgULy12eVtdiS7D2vXsg353Wbi83ptcQCU23EOb
k7IXevAPHMFBOuYVJ8F+A+Ritx6hLdGeydfsdGhMgkeyTRxDXsnZHZqhKfITEiyRclbHLLunsUY8
sqHck/llEzcxZo8WiqEUpYuJFo+M0Kx32gFo3MoMV0z0SBR5YVBXblOwLPGpord/IyiO0foEzXUc
RIHCtvjOgyMzHajINkIdBDjpfMKaQYuXg1vW3HFBAKpdI4HHAbUSrOAuqfV+zEl9faiLbTr7iuZL
+G8jXwKjMWDMOcG1lOq1SAzX8KGXsysLdj/4OSlR/MORQ5tv0JpjsXIAjue+yGT/LXL7+1ZZE9cV
LQftAD9VtXPVy+i43rQjelKbONDK6R4E9aDTFe5mV21O6J35R9ri3QQ6ZcPlsEm90LEgjvbwqr6L
771iQ6IsEG6S4Yh4E8ufDuzU5oGRbvCYBUy7MPzq7yXxO29qlD0X65Yb2+obgUPbbfw0yd2qtqTH
UafsDo9tABz4jmHLVaFskxiABRGLNl+7cIh7Mux2eYrbKH7Vr1uA06wzzeU+cf7HX68h7rYVZvD4
0oxdUbjKA9RexfLoWecu85B4fuhnHN7pUddp+Dy0w4pY1RX1+Ubxsm12DxdmCz5+BV/WY6IROKK6
Tt+K+Pj7V+yqnvvl8nD99R+WB8KD8qgzLcQmt9k52NZbyQdyddQOyrY4TkfSEQ/SOd/94Wq/zrRX
xG8x88nUKKoIenNX7KkLjs15ui1fottwjZrj2Bzz5/kW4s7BPJb/0yuqP38+kH8ZsGGz30kncRts
9YdlU6+jU3rQ9+ZJ22ZHca/78qN5VO7+8BkR8Pw39/RbdvwAoVRC2tPvlFNd45MBympzxJMerWO8
nTboc+8gU0WDnT/MW2kDUM1bVqnPK7BtVv2WX1uRb7hpt8XeeldWw745d6dqFe+KM3BWHIRZi9n+
0Fk2bRghdglrABgt2eq4kvHkyV5IdUNzlfplBjDhEGARyS52IM438sGiJn6TCme8xHjTMM4gNZ7d
PnEIyPJ0QtEcmHn7Y7m6GC2WXNIDNlrnaE/VXl7jGqmnfTdcRALv6lXVrTXdByYXHq0R2MYe7C1E
SMJ/5q8ZMRof+yGd+Y8pp/NnJ8SJfumlQy0CwOACIoT4wMI2X+ub+mjt7tq1gscPvh1D89JJD52P
6xYlX//UYDo+zyDlVjmcehR+XHLDBU5oBIi29ZLaMd1KW6uJizad9ksOT7nz+3Blyus63/b1p8Xq
W1Zf1lPavmfVc0d3vvgKReQsPtqi6V0+jDsBshaZjC4652Sdo+oP/R43/Kf4lhyUDVFrINWxGL+H
b8vziAclcUnkzd+ms3hBCceitZvSl4ECPncbEgQoqMAXIlmCeZ75CL75FzgCPBDtl0H83Ht8ZLbq
h379oNQXS73uI4rDl2T57W7eUYSNj/qNeCNesk10pzz1Hm2vFR3FQ3Yo/d5peIk696NxwGCsUjc8
WWfuvjSyPIKkIlXQGXhWZJfoCjpb3Yb4v1W6Lnzt0HgMOhyymC/jbOMu9SgAvfRYAtl3qv2wmlbW
SfyKzrvQxQ7iYDK2NXvk8oljbLKn2rNO/YOe8fDZuAcVW/XGA5vexvCCFePILR+RgAcbBDkB5LHL
zo0I9HE+SUdIZ+m6sy4h2T7zQ8t7EN4VcIxKsMYi47jiTfy0dvVN9dw88xAAzyOYT8W3vrhN65uW
o2I6dDSvgcTthF/iqii8+J75sCBAt9vQvuruGII60UkCOlfe4w7lj/IX6IWD1ky6ISrDzFbKRTyb
EB2LG/IQlRtxI1ya1+SoXeon6YKndS94rNCeskdl5KTO7HZ24i72HQhGv7wRnoyVtr/eTMEhLHf7
0m0sfneywuPtFqtolR7gL9vPkqOv+jt91a1xgPr16nly3icPWvI+/UgATjx3r/E5Owa3SCHgk/GR
Qls/p1t4nte/TbWl7bJlz3Ijh1ae+kqKIn1fPKMRiVKTA7JQegPYX7giHARbZcBH371CwMrGL9ZI
ajhe0Py54bmb2IOpIFVOc7ZlW6tihQ00t9WPBHrgk2jhh9qZOgR6wiqR0BMbbeur9rY66IE7QIjj
lXWFdbnnTVzW+T6PvAqLXLonK+0YXmLhoXwxVh24KnsC0JO749cIE8nazDz48kEY1q2yEicyWVcT
2H3qSUyML3i5fHWrrBJOS/pGepQeFV/1ug1cLnOdtRs0qsdl0x/ro77NH4Tdch4vwzvwkqnxsfA3
NaY6QrJJSFnh8hYGO3mnkMwvso53B9Y3dL51TVQY1mrSwNAIE09v7c101xPI0LvtdNEUv2l3S3dG
4raITo2+p8MbdmUCnYP5OM3esp4wtE7b6rG4TXfhrtu3KbPLB1l6row3K33RhUfjKVxSIoQNv+6u
RK6rldFu78L5C70p9o/kPrtkU0fsSfZmFPTJQlJQbFm8rpSjnxwIQuKASnsZivtMy2Igo8iOPoQn
CA9n63HIKoRsdf1CEgn5gSsdOYuQyjBGibnGDlh/5p/ms3Ejn8XzfCI30CZ+lASZ4L17xYZ6M1zC
p3o8Z2O3FnUyLKYaB40bwcNHQ9HXtZ91ThC/hNlaKyQU1zZqDSD/ZXyvNhscyWTAxxyhmhtwbk53
C6z2g8BYTs1xQ+7Evj92J/VZv+WQ089P4E03RkfkI8gPCckTWWtM1uz5NY7JqlmHw4bQngxX4035
kQS7ofDx21e35oM4vKXtB+Qk4Sl/6J7UC/m5ApCaGsUvh1uMR9ab3LvwVlG/j7ziZe5UEak/D0sP
PXJFr5fqG2mAABjKNYaJaB+UbHp4oC2qWIhUEby51ejlrUMkUnRfZQNDJ9XuHoFAHrTRxToYs2yz
yGpOHa916yaXVkWwU9ASSKtKOfXCmsqo2XF6JhJG36t+eqpvYVQgXHnQIodY4gw1LdBn3ESzO+So
vDjqeTOpZODROYiGHuQ+kUQXqPwqPcr7JecJA5f9zO7GRwv2qmtdgvfwI2KeS8LPQ1Wc5/yZoagd
9St8vcK8IXQaHwGKU06ZI9HUCp1QW2GBUOz8k9EWiQKaRNfzonU7wlNY5/hOEwyVdnqW990F9DTY
j6h5VRTcgvtcfSOaPKAA1IDebKnt4FDG5NhXVyIsMk+S8SY7ByA2OaRxaxJymt2UvUkR8Bvo+j2K
H9i0UfqQTxBNpo84uGPbNDjAMEc+zQ+sjRfG+i1vvbBTevjFx/SC7u0GafCpelLKl+wJI2H5GN+W
J4V2TWhLkOFzu9y07nQjvZxZkzyoM/ewp2qvAoKoRcBuSQ8soSF49HWhi+toAVpXtXxzxFSHgREd
8yyhOy52IfZkcRgccTOz660XLz0TPZ7N/vxGCJt8q1lePhAxS3kyFnf9bcTfRlPxUTqId/WZ4Ue1
QOfwqDqwKFFcTpfxXZlZJphCAXz0rkZhWEYOjTlKg/fS0/ZJ76iPxp25as+Z5iRrNHgBZQIiltvu
xQwgMa4EeU2mkKHeNdUuZnwJLjT3ejdtfVzEbv2Guzm7N9idd/1tcck+gQ1MB55w5rol5zCSv9/i
r2Q/MR63r6bK+2ifPgZHpswCel3NkWiOYeL6qB8tzmShM1fXg40s+/gwIDUjh2ai1azEG75mU3Sg
/P5HDIQ2KfEx7uIgwaDAYiTi+dfN5CI8EVN6j0CcHSD9pDUMiE0Sj0l7wCJvB9uGcqltH+QJYrxd
rUby3yLwmZAJRXFcVwgdVOFZql/7LPPGPj+gIWQSBu7jaWwabyq//jp+/1ueqkP8TtBb+dV9d0z9
ZLI6Qngpvsrvv+f/R1eVTr30u8ZY9hEPnz87q65/5O++mKH8A8SvpACx1rBD8et/d8UM+R+6RVyz
YYkaMCn1at36Z1fMuHa+NMtCzW4olowm7f91xQTxHxixNBxXmqypmqTr4r/XF/u5xWOoXF/l8vwo
solu7y/j1Q+FKOjQGmMRvH3FXNDRXYq2d/vyNmHrIz+DrCRcQ5WvZf3qh3v0i8bYt8r37wsj/ZJM
kU+pG9L1B/vhwoznmZENnUh88RMCeU8Ez6BFms3khlTRhFqD5q+uOUTZOKRzEsbJ8kTC4jyBee9I
iLK2f/iJfnUrFAgLuNwgw9KU/PYTifCFmrYm94maYZE7wEE62mAq8kC1zRG6LwTQdoq2+fn3V5Z/
eWVVVqEK6Yohyd+6AQy/2wopiegiXF2n8rbPDZ9pNy7i8jUbzftA+DIlDbm9egiNAaKNutV1tv0K
+YEcPhnqfJjZo8TK7SYXoYb7+5/v54L6769KtQyRxoGpK7r57ccTFGugVkBxyjzXnm4VcXKhxh/E
WnDTmZYCit+FZfT3F/3rAfivzunfV8VfqOo6sbuyqH3r3IKgRYsecNX0KpTk5NsNHBzmcwalowHv
acHU0dZWMP2pZ/Grb+OHC+vX///Dk6lbOJkGcRDdamDTkiFr6BnsIuNJ15jKx70zVtNRVM27CcLM
7z/09U7+9JlN6XqTJV2SWRR0+VvjVcZlMogMJd1YRWQFv72D+kbWJPWB8IcX8E+X+va06x3qvKTj
Ug0nbwwQngxhD3/+KpHGP3yVrHH/8ql4Z2RdNU39uuL8fEOHSlwmMY5Ed4qZniHcRjZIUku2//3N
k5gj/O46f7Wzf/jizKFXrFi7BiyDWKiwoyVa5jMP3+ELgwoP35LmbRFyYODIiZn79vfX/5fXhC9P
khUVRY6Gg/W7V1VTVYaLzTVbAIqYRfomLd1yDtchyOqC2pJF1MlN1f/9VaWfJwy8J98u++3uAl3K
LCkhmkJmykAsi7G4QNNEsmjR/HQiqpqKBFZJdarYcPo/vSzXx+T7E8szq0g664OiaN9flkQRRk3h
uw2oxq6537Lid/N0HGWB5B6EJvo2EIpXM39JPkO9IyKEdBylxdE2rBh/+lcELcrrP9yTX34VTMct
XTMwr1jffypFIoWk40kge2PAG9plkUdEmN9eU6DTZVtPG0lEkCrADF6W1LdUddujVlyyco237jyY
2oGRdSztcuX+f/KzsYMrbOA6dutv35cVzWE4ROy4129Kec7LR2IPXb0COw5SHYYlxvl1YKgOKRo2
7k4HX6Ezk4NhcctiAZIBycTLRyPLf1h85F89SbKpWvxQMseP71syNuvJMBW2oVk1MW8N6Jzn9bA8
hBg7Snq5pWztNcXEZhbelDPQVDvCUVog+bUSiqxc82cZpaBh3oMJ7IbTsmT7/N/di3jaFRH+nqZY
Gvv9t2/WrINlLBbCGZtM8AzihlPYap0FuqCiWcldQgt4UNQ/PVDXfvX3x1zlMMaw0vzrAPbzEqZr
yUxeIbcmbKwNlphTlpOGMfZeDzW0KUmytwhcbCNyPemf1MtxGPkxrOAh+dOz/atHWzcUWRRxemuq
df1Jf1jk9FELYAkPEO6DhkFQu47N8EYPul1sSu9x/IqQSuC6f3hor7f1++cH6sHOpLI1GRw6f7pq
LippYy3d4kqChTnDVqrgzmJVzdkZg3Ck5wwKDbZg1HanP1z6V0+lIRocAhhEWpLx7QMPzO6lRLLo
Ji7R09BPu3a+W8gFM2dWF8MiqnCy9RbYSuFdfwJ1Dv7wXvxyhTUkw9RNWb6elr9tlTWo2cAgx94l
aHJnIE5Bn70W5PhGJcsT06Q87eBb//X5yQSzhKc/3IFfPXwkehnMwg0OytK3O5DFEZ2oK9p4mXO/
28wP5Gj4OAbtqaw8I2fkak6na909odUbymr/n6Sd2Y7cRrCmn4gA9+W2irV2tVq9yLL6hpAsi/u+
8+nny/aZMyoWUYQ9gNwW0ICSTGZGRkb8SyjRXMiqtS+xtAgsQ8g9OAqxa7709KDsFGyrZdSykbZt
gzMskyNKtRf0J1+k3MPmObk4QXoZKn9tDq779/+ccgQfhT2vqZpqzfZ9Yck9+gacchLsrHIEsQ6P
RkdTVW8fYoo+jledDKvdCenaQXlQzeIUDf8D+uBeuixEsbT3LEfTDc4V3JDmS9GG3iGj9DWhGUMJ
CKOHwkaZ0k9cjK2wWG8fbAxOs8G9//1F0jffe1wFVVljuwMnFenVbztezgx0pSQytTLzwHFNB1WW
KMRj1MtdpIc/fH84Rfx7N+Ox1bkWKtxG0O64Gi+IsKtMJI0k1Ec6ut5UQpK8ecgzb29I9lsX7NH8
OGToK2WwvA3novrOmxTnn7Vi7VGWMjrbsC2dD0/Qm99OMy2osVbDX3lA/sZyEEZOP2OBCAQUocSi
fpL74VMbo7eVXUYvOq1MxNKaQwrFUTlw+CmLFPq3icc6CrXM3MTdfLDdoAsPmqmf7PQv+BnPpTr8
Bebz4lUjNfrpItvS9zHqfmAMtvIUC7uOrW9z09dsbkO2eMrfniKyo3aYDB3bk9KNTKSSHWguZYqh
JCpJGCIi5bqVx+GQyelmZWjxgrOVcDX0LPBgITjWo3BcaaQO9V8KajmmyWaLCMVnPdUe4T2du8x/
DJXwXA0/iqZ9axy0DUPtsYqcV11ZrRos7ECmQpVJsdGyIh5fT0aMpSIcsvh/LkhDdK5hjlcVKh18
Jk+xX+vUfDRRHrMon3ZhjX9xfKx1ae/hm+0ZLbpz0XOm8GzoVE39ajK+9LFspAPYOzwmrtDXzxdJ
UTelFs9Xl/1+tI1N22B5lKBK7wS/TH9ndp9DFffBdvWQWBzZZkjgUjLCIbMA6Y+a74PvZrFWwYsZ
g1lpvL0wBI5H82w5wGBoSf8aqvqv+4tkKWtE89zhs+iIyhkCwvX7+lSD0Az1D2pyyu0O4Do01H1f
9HsfTuYQmUfJiJ4Nzm+jxGgG7oLfPdVjv/P1CME3cYn/VZT9J0ltfkyd9KIdphYfaa4F959z6RQ3
qMOxmTWKa/zt+jklp+fG23ojE7TRKqxH0IXeyEKeQY6/xZMFDthicGV86+tsqwutyWFt/S4sX0PW
LNUWbijiKL1+hqmGGJbopFGNznzI6GHF4XOXIcMytkd7TClWq2fsL9fSV/ENZhvZEHuG15Z1+BWz
jawkqpkWJkljidaZGph7+Xut6OfEUSkk6dsGQVLKlNuJEr8z4vCAVvPK7C/EUkpqIn2E8crRMntz
ra5h1CKaSInB35dtcuzT+NkppUvSJ5hqoOeB+yXeRnjvHjPuGeMQvkh+uxLS1cXHQH+DSizqL7Y+
C+kqXpgBGuccKEip6SWdFAUMjEKTsgsMPMam8YtVypuOxn0c+d+xhd0mFlaDRfdgK9E73JeDUre7
MCzdApqA7PyUsgavbpUuwQgeHl34lYlbOI1FuVehVEyxFLTk9ZIxKM5CBJRZLgg3lE5/qQ1jZzSQ
6Ire/GlCA5KmLxEgwM0QhM4Gu8UAtkSspw+RhmaUuV15noUzwVAUEyQldSouIbPniYw47IXzoqtk
mJBh+W6b6RNKzOqmU0pYslL53W/B/WTaY+qg1gh57D0Ycc1OuL0m+mODr9UQ1v9lhbO6UGlhisiV
Zh8WByeujD7WfZgraaiTwIUJ9fg42bT9JTKWkl3f8JCTXzzjNYZyX3z05fTXyuwsfS0BcaWgzilg
zGtAWEf1I/r/kxuU6bHU0outFZ+tzHkzvW6fvEYT3aVJQqwJEZ8otl+jero4sXZK4CsOQJfuP47I
1ObbXqWwz90BAK0+P40SiCSqE3P6WGGFmle3Syf7Z4DapeoD5CfclLn8178fUuOOLIrZVIvnQza1
bfWxOmFyh3FtbcmuqNoiCcYmOyBTtuWJ1j79QpJoIF1HmQfeLzFG/P63BKlCQFKDH4A2hmL9GQQI
ywzG0W+CQ11wT/erJ6+UkOXFI7tn9mvbX9uiYsnPpxnaFbweG3wz7YzrByhh+ylNxQPU6GjhIO9/
HUpap+K2HEsXy4iPugmVW4fvoEvUBNtDS0MTBazn4dv92V86X2gL2TIYbJk2xmxz5rmidiOC9S66
P0XhuKXcPWRW8jzZwHKPg2y7FJX298dcKrsaFDzR++NiJr769eurIZ7B6JOMLlI+r+hZPyno2Utb
jJpL65eNvaFBHiTIxwna9itjL0UjbJU+rmOOad5czR20F82pBi+MCpX/qzfs17zpHuqmf+gs44i4
wNGiU0LHhEwMJbimfMJu+ZhLdJM1+wFi3MoDLS1G0zAs2GkWCjE3aRjaCVnvKJTSO3Riu+BlUusn
HT7ekFRPZlQ/ZYUDSCE9ZWp8VMJpBVB6uwC4JtJJEk1D8Pb2LBmLol4eCvToadiDh2MdTMnZ8L1X
rw++fY9lGuDFceWNb3MLhrRllbjr2M7NGydmYOdYaoLVyuvvQN7bTe2fnMx8qEaNi9rZKHyQRxLS
o9oDVeFLqK7mvkuPoLP7OCRVjY7pLPijwzS0XpKAVUZJQ0RebfjaYwclymRwhQ828z7oMX7y8VY3
/oj6xF2ZhNu8QtxJTF21aaFyCM023uRrVWIX1CGoxh1Esmv1zemfum4MVt/Y6kV6RK6/+FmqaOGZ
2iaAJHX/IW7rBKpMVoPkMR+eRG/27TOM9yahkAkABoM28AK5Hz+HSNbWBT1/wvD94W63niqTFHLK
UWYnnRZL8bewi7GXUpNqAzzgdW2Eyst6OJQ9FiGUJ/6/htJnyWMn40xeFQylRnxAmHlR8bnB4k42
+rVgtvQhHZ2qh0WyxXVmNlSu6dDHVYZSvJZlWz3bo7XvKmCTWcnpQUlE3spI9UjQpTaRKkQIjfeo
Mj9Jvvd+/62X9jIal6AG0OBBFmcWV6kmpOSFFs0jvGkypz5Vk/0W2Opj8FJ07xagJjlerfEtbCWS
J5kqL5c5ap6zRVTnUFGmBMf0Ouz3TcdC0nzouULlCkVFJByxETh20teC5SsXGZAr78v9175NWggl
NEdMWtrE0TljJ+eWriC9OrgtzP78EJEzBjGGd18bji98lv/9zYTxKGpaJNj8FMiN39exXpdVmJWA
sqHKu5kVnK3ce9UjKm1/B7Q0JJjRo5XtY8d+q0wbVHn2IkiM91964VvzFNxHeGFaafPWi1VjwNjn
Uu9apbST8RxGQfJBTyJXgVFSw3E1xvAbvbXH+8MuhAwCpoJprKmRPM3zhQxxnUGL8B8zKIdo9AlL
JOMqrcXtAiYH4kz3h1t6S+oinBHMuGnNSwVd7nhj7QwAxOzEDblwWvjztKbhxgDjs/Qhp2erlPHa
CXV7JqsiA1Y4lzWHUuJsT09ZQYkiSpG3p2fUDm/mEGE/GB9I1jKsHlEv8uWXLKSQX/+HIKly74Wk
QNnBMef1KsdK9abOUdY3Q7JtNbn0EGFalPz1IF5pfy9NrkEYFtgB7mfzviLalY4+wokEqCysyBNX
YufIcniqp2EPugxjd/PYBsNKxvFRN7nOflXACjIKYorDW85rCxUKiArqhZgB6n97wuS7jvcljjlB
kL+HNANy67sGAjix/EOQQsJWwLMo9tv9lbUUNEBMiJhFY+ImCZnKOvT1HEM6PwkOQY7HoqE9hrBY
kZjZTo60a+BI3x9ycb51IA1ix4o9ex031Ag6fZby3j2pr09vthDg6vY5wr/IsGhOIkeXtCsn4UKy
raoc8Ki0CJkjGNfXo/ZmgJAPMrWu4qSu3SFI6iv10QOhG0uHWNTm42Lr+w6ev2QAoVqf7r/10kQj
FK6S87HEVIFa+z1atp1Vm7HKRI9ed4S1wLE0ZgGuob5rPgy9trJ3lwIUdUWHzApsxU1cnDSjbhC8
J0CV2JAELV7g6qMlf8EQcCMaLvdf7hZzREXZNJhbk6OPpv8skTSNwJZbQ2a7DrjBlADL/1Ym8zs1
3HYc9mNMkuM896a6ctLfTCqcWYOjnqXryGiwzyc1RIXMy0EcVQhXliHyd6BAR715MH0BAep39L3+
7Zt+DImwu8rcIvkze1MDAmyrlaPsAosoEKipDlI+PDgImqf0GArbvHjlVLkIf6O0NKxBZZSb78rw
REPu7QK+wtlzvYxkhI4gz1MekOQS0cjoG0wkp0FzlMN4W5jpr3Gofzi2/dnGPyCVvnpy/FMvUavQ
BHVqNB7CZPiqQhy9Py0f17OrYCaei9QDHSwFxNu8fFFLaIsSR8DwqM5PND1fpfYwts3RQFZqq0uV
vYWnOLpKWIDEx7ICrZ9MjZ4yC5PPr0GCNuUfSZdc7D54Vh35L0v20m2pNI+RpR1DWnjC3oV4hOZO
HUPBwPAn8KxzhtsH5+Va/2Zpkh1ZqPdTh0GNcxahWj/S+6QBtICE8xYJ0N2UTm5W9/tBxkwOSP79
yVv8qKL8IRJIUf6aralGr8xRlisZYzP9sax6TD/Q6nkV3XLRJM0U2JUd5MbkLQmj3WCjsgh0oEIV
Lxn8N9O0/0hMZSXDue1m8kXJnWWyG9qZsirC+G/XFD8ca6sdmIQYUPkmkKHBRCl0DvUBXYFE7TEV
bPd6rp1NT3vMMLko2x2yyNla3fTmYiGeQ6OBz+UcSOM8cEOpQN/Zo3lehMpF6ZHNqdNHDx0igunO
gwo4md2DY4Tf6tb+0tUgbbCoLdOV8K2KbHa+wMEwyCj46KA55vtea9quhyPJAteSB1T9oHpFFwMH
PtnHRVPxvyAJ+RI61bnxi11aSM+FyblNIR5hFoRm6NNwAWkL2TUt56Xj1j/I5kvvj4/IeHhfKrSz
Np29ktmo4vY8e2iBfeCMZfpu0SdY6BQFWqlA3HBY9llDUK2NL4Eefq3qmlJrnG19S6PhR5MWUT5A
fxF0S0OvTwE5fSMBCxjsi1ak7wa/rPL2R9IOoZtI1q6aPBg7ifTZ6Tg8qaqv7AkRyGaPTl2CygSb
AmjnvDDga0Vh6wkNQbSCtmkJXwgtYaV4NBoYyk38Lc/UE9pJWweuZhjKb5W+it25fQRLBr4roAOU
J7hgXO+AsYwdXMZsUZ+TvqDqcRrTAa8rlJP7/keNOncbX3rtMmThA62PuAlWEqXbU5VIKuDqhFOF
KvQ8QzQ7FR09DVI/BpKvNmi7KbsYXv8p7r/acoICObnqAFnQ/Hl/8m+PVcZl85OgKWKxz+NRYNW6
3PHigao/1g2dyEC6xOYPFLC4SKauNq5CUMVcXn9uhgSURQlWM29hKk0fl12mRzT4AvWvRh0udik/
6172ORjzbwUCq1P/1Bv6cTSVYGWp3UZ7S2VM06Dir1K/EJvot0CnY63Thck4uCX3N28KEXnDHDsy
zkWHtiewtPuTe9tPFV+V12R1c8YgGHM9nucXyEhbdFxwEf+JstyrjqFGXsblNjEBiYGTbpHfjoL4
Wes5tJvmJ3fv7ysPsTjfpMIEBouVNV/bZRS3vZ06o1ugSWB61q70kgvKri/Goxdg8hE3p/zBKOKX
++OKlTP/zJypYHEUC0jYvCk3SopkaB6yOm1F0KaL2ajWLrW+gzzY3x9pcfMAfQHvyNWK8Wa54Yjz
SoJ4Kg0VD+yqVQM3sZziR6Y/oQkt6IZhJ6HtG3zj63+7P/bCipJNlFk0ckRW1ryw73txMzQT+9Y3
Ehe1q53fkMUov2QgcEppHu+PJg7imzl1SB4AOXFQz6OEhFuhpDucKDpgKsF+KKmQp3X74AzeRXQO
ySQf27Xqz1KMIDzSQmAJ314c0TQfJmUiRkReTqtX+QudyO82ZF3T+KPwFLcu9lFf/xkMydEcJNcf
vF0D+U8bOvK5Z1WpUVjGxrSFynt/OpYm3+EyT2dLo+E6L1rEEsJ7etwDV6Cf0ffNEzbS6MJ8MkjX
23atCrY0+YA4OFtNahUk5debOei0MRwy2nZW3p8AGnEreCy8Yp870hFs1Aaf0FMJzOb+Oy7FEHrI
XEBUgZing3A97MBqlmWJFWbq0XkKERoTZD9MQuCCCq6J/RW/kKMeIqRSTuVnGVuyENzlylMsBBEA
M2Rn5ERip81ePqUlWHqNTAejCl6N1P+78t9Rx35Gjn9vwZ9GVh9rJ8RQTPWvlaEX5p2io0H0onGg
3ZRb8TAM0zpCpUvHRRfR2r02DAfY+XJtffId7ZiYww/U8L4KaL2XJu/Iof49yA3Ky2j0SdMlqKOT
3xsXc/gs2EArT3dTOBOYA2pJoCUUR+Nuev15cmBOU+awBsGbHbE36Lv4b+TnkZYAIDJY+CmFCIqa
UI2NbARM44Tu/SdY2ASARTTu5PT2gEDOTnC5UusRKVw6q6n8CYfXnz2Oz9K051jfxZO0shAWojqJ
AnUVUKYyAP3ZaixR8dc1Iqzr6+YXw2gwmB4+SZHyrkbKWtVMvY12dKuoHYnwClFhNhZmIlVfK4zV
KJ8LLUDWfzqg93kuUvo2MDuJSa6WWNug+gLK047XkrKlhQf9ziGuwzUEq3b9aaMizNPa5ypbl6i1
UlUfKv0wJayysYQLO3xCuEijrXH/ey6MqoKgF1pfdFduTpTBxrVcKuCPDWn9ZChub7xqkr93/P5h
UL95qFkNk7Nye1g6QT+odTRR+HOziCS/BsZYtoMbRP5ji4WCH0hvUtc/Vum5UdB+ejEToJVZmG3+
w9vCFqDSTfx27Nn928z6Do1jeknagNFq++dQnKcMNWhfPxa4FQWQJv5bCkq1GzYOPA7S/XnC4Omt
NkkaX9aHaRxj61AHb13b7ZB1P2FzjtoZAs1wGU73X3bhIMX/QoDMWNAcIrOt2isVqsZZTijvo3Og
aWeNYjqym6/KJNwjUQLXjZX5Xf6yVBxswaWhwDFr3ShmmuIY3o1urEZnJHcPjPcWZjhnAT2sGoh7
kb7Xwp8IqT//h7f9beTZ2w6anEqFSWSMuIBG01ebDh0yLnViHIZR3uTeGshkIRJS7WUVwRGlwzuP
F4NvpZ7Z0+I2up4qSns28npvTChcmpwU2kpevRAJqenbgAgAVQCZnJ2IaMAqoWwJRIthbPMBxB6Y
zkH67NXt4f5EfizHWdpHGdCGGWjbfMh5TygcAgMTewBijRwe5GCctlDsJrRnosNQIYwrV+PZU1RB
nxsuhjVsTUk9l5gObIKqOypt8Wsopo1R5PYO0TPbzad/3SQjKQUxCNqNuxX3q1mo7lBYx8WbyYjQ
qiMhPoA+P3iUS+AGI9i/1ldYXNUCSURbDhSxNU9HumgKk0TAifzI34dGesEa9j3qs3eluiBmUYfB
vp7+mAYuVfe/xdIWptvMYcBVSgUoe30mqHaKF3YQknJaQokDI1/CBpZUrmWWu1Dq9zU8q/tDLh0I
BvMLFFOnPOLMFlo32XqPF+Xoal2/UUcgMcXByujDju8DOnRpOR1TyJr3B116TxPaOVRNhVLvvC7g
l0E5GoBWXA15FcVOjrFePCWa7Gaqt7Xb4ZPFB74/5OJHFUAlqkCmflvCqkp8cUuD/dvEoKJREEGs
5Sy1FGOGr0iYboYIqp2FSQmGufeHXppiwFngfqmzc9GZfdUJ/2xfx0KOMBUfzAacKoZeeBtvAkQj
u+jPCUkLz1jpaCwFEHoo8OWQFaDYOI+PRd1hKM+gXRGeReGXdGeD9qb7H1qsLB+uDlBPP0iL87rH
MLVRm2gM1edgm0FUZQYe4tRa1NpbifqLU8lA3PihSII4vN4gSdX3Ef4vgLsoK8rwRou2fxBXw1Fu
tkw+X8/HrH4tL126JqncAv93XPV6XL9I5QlLaRZsdEnybxIqKaNs48HzNOpsG1zOk+wBN6dN+iT4
h/fXz+Ju0aieyySst+yzJtLkyJYpUJddenGifocE/CXGNyloX9SJxgKd1vsjLm8WwB+CabYAS+g6
bOC7ltO1G2F1Fkp4kGIfTYrqKen9Ew63Jxj6OLhm71rxn9JFitfgBcQ9gKh0PdlTXKuSsNrEhhIO
dbTPA/NQZNMhPqV2sm0L/F0Q8e9X7lq3NAqxjOnWAByG53RTKNakpGuDDARZoakYFnAbHSdrwt8L
4cryUfIkOuut+mik6l8G3Qo/aE8DtquiczG2WYUel3fo+gTbkcC1+zracHmptoWlIwWn4IzRrjFx
l9YFvCQKqywLOC+zeQrKclQTiEeuZU2HwpcPxpS63dQf0DD6bFgo3qwRMRdHpGsocNWWaINffxkf
NLvjtOrgyigMKhO2JbDpGzIBrLp0BkeSfKU8tJR1UTF3+DA02zkwrkestaH2sPghdsK81Cv5k1Lj
dDtab0GoHL3VRbD4ggiyyKC+QBHOe0S2rk19r/fUwkPj3DbtyamyS5eUTwYSYfHON8uVPG/x/dhh
jEVrDP7O9ftVzeRYYcL7Vc5j5TlbjEq2Qpwhm56SaQ0kuRQ9SSjRNxGqNzcQfarJEVQgFkwQwF9U
mlNFHIvM73WtAsV5klPU/ZS1g3dpULE4RaObBtL8dEB3FqPBtuILGtDSVf8lqBBGjOWN4sm7PHPw
P1KfMXbY3w9hi8NSvuMr0vYgiF1PrIHLRF0HDJtiFxaW8bME5AWXvYNgyWdx8g6xxEy9lVC9eFAA
ZSOU0GuhyTc7dqcx8o0Y4xM3bNVtUe8i/0cyvWLHu3dgqUNepOvRJeidmdW2Gf5DWuWQUOk6xRPu
97N3zsosjjL8S9zir34y9r3uEwocisZgJ+N+mw1rrPylSXYAhdCqp7V7028u0kRXG93jbQHdVhK5
RnSkuPNYyto5lb4MsYUe139Kz6kNydyKWFfmPHsEvgEP2geWqYzNCX+BZAPKOM2hgAaJO8ntKUqS
d8X+O52Sf99DJlP+bWixnX9r8cTC/WjsmOEJPhAKrzVbdRwPAZE2sWK+tomRx64hD9L804dyP9S7
+wv7FoAksnWSdVCDsH9uBKNso1NlP9B4fXliGO1seOmJ67b1HguGBZlt9aWZ/M/SKvt6MS2gIi7o
R0Kqap5UjnrVQBMDGZpb6Li3qJsMf1St/LWsyhOAjHMGJNjJEUgkfH5deW0R6efXVAdMPd1EbQkZ
VCgkBpMP9GP0XrMRSWDYRSL182Xvi1J8pZ/7FCFKqv0c0KRje/4cwxo+QrWyBhaOCCK1wF591NDm
2clYB0bsNQNQaIO2QE2nJM0ume8dSyfZhvToi3INg7WQyzMkKZFodkGdFI/026qT8ewowa6QYJNv
DBifOi1a5Z+irD6uTLI4bmaTTDUSColoAck3QguJ3zoOPvEc8BZUUS/h8o9gbi2hjoy6u1Qc0NB0
TcQNsKpemddbGCN5F34DvKggnN+ILISOBDmrUHhL3UO62TgDPdsMzbkv5L+HwX5zxp956J8SO3gB
LfXcdMXes3/cn4DFmaYIIlBRQuNktr8dM1ImqlyAr5XgTwR1HASHu/iTLmm/7g+0uIpE0xRdDZ2z
cXZONKmNGapJDMOODqNGCrJy5yQbZYzdGh13kwQYZyQAhPeHnQdsAYMQ6Q0/BdZ6firiY6LiqqJ2
yIXIB1Hd8ExwL+iB6la8LRRszxBukkmx7g97cyz+M65FV95C1ulGpCiVjdbWIxm1iAa7IcGXDwN0
msONjgi/YSKvU75JhxpYfwhJOqiNtcU1jx7iAWxKK5zKiMg48yykknt4kZ3WuThGbur8U+4j1CSF
eDcgZhe94WpTxsiogtCKiehYltjJswmK4P48zL/6x1PwBKA3WWA3pbYqlFXJDhHNKE18v0AJJ5i7
VHJ9quv+pJTGvqTycn/Im5j9MSbEGNvkKsWNSszMb8EDR8HaySu7c6M4PAvM6ohCZuw/0NjZJjIa
4F/4LhtL+bcJ2D/j4hoitpEMl+N63Gms6BqqzPiAkIU2YU/XcGPEBNLCikGI+dmIUHFXOtx/3/kO
/hgW5hWL3KSIpogd8PvreiXeUCA2XbUyzkLOsM3qp6b+EbTqWltDvMHvwVIMRSECZicj3ZZY1CjM
tTIZUX1BktgRvnltgSm78yYop7n6M+9lPBJQbcLAQevrS1yu1m7n8fqfR4D4r7C2iSSzSZaauKq0
se/d7Kcf90cxcKWSdSnym9q+qoVZb3L9UQv+uD/JN7H6Y1xKlIBcNHJ6Yxa+WKY6HsSggjGr3kRx
im5zSecswe382xQ5B9oFWxkBR4OGtll1O0qlmEg6K7t6KZpxM/zfp5hF61i1uyBS6/6DVP/BZiin
A8aXpzzHax6MhBDtE9C5lbdfnHXKE6SC5No3wTuG841VZtW7InrGAFGFblg16OBumn2eIrPNYgik
4SAn2cqiW3hljY4llT26ELe1ERmn3T42AG0a8rCpGpQxw+1GzrSjY74ZiM2TuKzUgsQkzlY5Iwoc
FxAuQGyz5GPCVZeMMOjdZARUNemPCIinKD9NlrOzwrVwtTgaCkOmwpA6BsjX27cl+ZO8gq6DEEUc
egTOdDQ7sksp/1E4a+TVxckEDYqeGYERAs5ssFDFENsnNLZqexJXmLLBAccKt6ACkP9E7tQr/7ST
f6vGyOYhnSNxt4mOMgWn62GVHMNKo5Q4BUDoxgri09ggYlS2sjuWIj+AClF4BiuDWNKsORdJSmNN
stm5euzvP2gZKOiUVniOMYCMMOQs8beoJIlXllZOncWZRaZJp4m/wDPyxmjKC/yFPoK/174Lgagk
Ty9w1rDJ3sQ2PIJwTVBz4XSlg8Epj7AH9bt531VyfKkD/Ndj5iS78JJxY3izzPYEr0lgZ53/lFUI
STTu+aj1wW2alaNTstncq+Iec/ZuZ+R4OoDPKsP8c4RZiH4oAuUgRD1DTnorbkmwEKFEubu0VgCe
i2/+23PMds1gB2FMLfAf1kSW/akNfwSKv4+aP4bM7aPVtq+2FBM+2goGUg83dcAoq0jUTXapEQ0P
og7YARwQUG78VxTjcy4F2yZIDxGmIUKWyquSL7Gprq3vhfMXODd9ZyFzcIsc64reN+CKdG4ThYfM
6HaebWAXa+7UXHIxhN94kbQLya4RLhb+BFjf3j8IllY5NBWbaiiYCq6D1xuZlBbeTEc6Z8ESwWMX
AQ4u3/VWVr6GSMYm5PAZIvT/flABpQeOIwpq8+hhF75eZlPbuRrGf+JCGHBjsA+jxugp4OHHuJ9W
cqqbFrGIWAhkg5EyUKckk7x+0UktaznqOHVoT34ec+5i1bGM8AgP+43XvQ3VK+X8bYIWXmKd0ADc
yOZwQBNiF1j2xq8ebaxIICmtrPqbSsjHY8FQJZsGBgt+7Pqx7DQFFxkanZvhaxHYp1J9aqMHves2
RQF1lRuN/C4YjUIT6f5HWNpw2v8bec6HlvNIScyQ5FZ0TQXJvfT/9sIfgfruU+CTqtX7y0LKwQeg
9e3QozduTuEgU0JkXwbuL6F+1PoHoTvW9lyf+h3+qi/e+BWtl02brtEnl85jak26kEsyBVvoeor1
xA/7Ku06N2hBcCOpJUAeISlV5TUvCobf9+d1cThTR6GJHS3uSdfDeW00qP2A333IVtakdpsju+ao
zwbWb0W7Vg9fHA3KrwG+k1R+jl2O/SpVW6Q83TQKDlKDHpmhntGfAs1L8qE4L/dfbilciLUKhlb8
mIcLDEJzdUxZNFlH9xnirehljM03CAMbCd6Ej7t1UazV3xd3CeB/EaYIksSN6zmN2rqSjB4n8t7Y
+9qbh/BJ8NMJDK650o5TCYW9A+ZqA3bO9993MQEx6N9BtoFWfdNvwEu2QoGO/dnL1N2xzYs89OCo
NkyRd9Heh7py9UbflvaaiMDC9iQtp14GqBPRa3mW+ZDf6FpWowToq1jXGdJOQhi2lksADpi/1PpZ
MADuv+zCWuKbUgTnSiAktsWR+du90y6b0FZLaLaGUm5xQeX+Ge2C5hJLJsZ5a2ffwlIClczJC74M
0Oo8IGe+PtRNZrRuJtGECwCGi/QiMrdCJ0s70Czbtkqy8oqLg6Jrw4ULXRWS9OtXtNo4HR3QXu6j
ZTU7NaRYgrKRz1W+wnUjksr9z/tzurSAaIl99DJoyFFJuB6xsrppILPpwBSdOvOHwOAGHCVagBuL
9hbJb63VH0B7/ZdhAXvRRgH4fxNsPV/vtMFnx8h4muV0wQWoweuTyxB9lZIHmlUb0Xq0zH9d2+dE
Q++RBpJiwxW60Td1IruRGpuIpKiTK3Sz8ThW++5A+eA0RheszzfOt6YrD3gRr3zdpTjBvUPI3nPK
yzexF+Voe8pkPq9QrhHJbBcbXEu+OlK6g2EPN23gpvkWgSJEnfTfB36dQgrlUEsF7DVHakqNNqiV
HhOKq3inaNmZE/YBMeVOBSITr4n0LC4sqq82PAfBlJwfa3bsO9EQFNxPYBQXvuPaPhBqGFHK9BTF
P2FaKOF4mPpVfrNYsbPbtOjYW+LEMQTf+HpFG2PX+3B8YePn0s7xcduYhJNGeAbasKFnL/S8hRCg
CFIWKm7/YWWDwQUHBfiK95+dBdQsBlOqKla2ZmzFiRf2IL5I4I3gKxgTJPcMFCP9HWTJlTLCUslI
/31oEbN/C5BqZjLhQFJdIRQaVM3Wsb9hl70xamSVm/I8yCcTlJ2d71syHK190OHsrby+yFZuZh8N
Rs4k4gq0tOtnGJ22LHU9ZZUhR2UiEZBL2aEL9zoi2noYgutxA0wTQZiYkXk2S/tLm3snO19r1C5F
UiGkjeoHpXgqldfPocDH6go9b90k6p5zq9vb3BuHEZu/aSvkm8MS0wmpWHv9hSQSnDuVAOj1VO3m
F+RB0+IkczAnNxP1LOOT2cL7/ZXXmatjm4gWCZlBc5ritTAusrbZtLPUKf4bQriA0sf16wJtisGp
ta0btcax0WAyQCAtzVffN48hBo2s+e+p2WyHOjmm8lpFeGmzXw0/W3lakytlZGKrM8bGWS4AR8Pr
cIDgybjq9k9jyyHW1psS1Nq/X2+MLDpJoj6szRE6ceFYRV9TMAsBHhQZZE8OSoyis3InRNHCGJ1W
/BsBre3C4q1/TaVnaVpjhYvFNJ990euhGA6LhFV/PftJ2IVTFXmtO0TfbftXkJj4FFKQWI0uYh5v
BlKFRDpVGJqIs3m2wx6LW2loXYnPLMThPS881wg0qVawEZvKYJutzPDS0lJgL6lgl9lNc1S2lFUy
GUnUuU4R7IzBwIaNV1P1Yzfab/2fw9aqAmES1kfRkfztdWX4hR2F5IrGPZw7i3NjzGPHaPsmCRs5
lvodeu/+6LzkeQ3DuUScCn1ou+IvkjZue3N18IUoAsCFbAGCA9fy+X2iQlgtiTsGL7vgzwAH5VaK
vg1h9myVzotADzdxtusmbyNL2WfPaR7S1LkolbXxJ4VytYGnRfMQOHq11doXRPvWws1tSkwNDpIJ
ZARxo7tZD6Wv913l1a7JZ7Cx/EavNK6Dg4dfQosX7qQbr12TvXseZBfTfsXKiN/9VSTTp8aX/hDh
lxbLyqXkdpGSNguxJVpEcPvmR4AM1TsdNLV2q/xbSxDog36PIpGfvqtWfI5wEVxZIosDgh0FpyKK
knOKRD+yRh1lqIX8Qah8s147vDsFstHInjt1KyTqSD7wWAVrv6EHjAKWaAjj6Rni4wuUgvNx5ZH0
m40qrg7/75Hmxw/t7NDr+9otah2WLg6qasvdF/mBEgNS/K3Sujxx9X/xMZow/4wCFEEANSRmelx5
ktv9A2hYFMM5A2jZ3QAK40kpzEapEMPAMhz56rpoMbjnKfB4zUMkffLiVHvhjiC6Xxn7NhUTY2tg
XMVlhv+u42KTTabUNCrWldmTIX9uuwuKBIq9r0KF3ABxteCShX9LzhpN/HbbokBNLYfEE5r6TQHP
B/2tJ1NTuQ4uhRZypFVOdazi/Tss6cHU+Fzl+ueVt71dhoxKu47jiLbDjbcaGDBTqfW0cu3wH2+1
JgXpCiy81/axdjS8aWPpePGwCv4v6aBH0EFz8NHsCOclRAQ/2GnN2vG0gA2gPCBo7AC3QF3OIZC6
LMFX8/zKlUg+y5RictB/2CYNnX8WFx+TsC7GtfL4+NGlsb6tTM7thuACA5oKmjVh6qYvPzaSMaqh
A+sWWFfYwLM4R8iU5O/iUVJkLzolRnLGwFsTuRnyJAHtkrJVnTRxg74+QQ1grtjPEZhIzo1ZouTE
VdPXpVa5EbanUf1WJd8RvKbBWm4aIQrubxpC1muEM7TzjdVzfxpu4zWjExGFVAQBYo5sUuU28YrY
rtzABFhGYRM10aH6ZGnZJgQqcX+wD9zBzbsiA84BBqQLuNH19kvk2C/GMKxZ+lhAg1rLdTpR/N/2
x0ODa5ajnKVH7G6LCLddPTkqVnJBR30tGN6mRwbkRAFSoChHj3P2HLYx6nk+wj98D+LpswTPNkdS
obIANqPYKZyGBIrAgR8lUhgLDefOk3A+pZnVur9WJkXkYrNJ4SmoHwnEKm43swVgZ0Yae7Ffutr/
4ezNduNWgmXtJyLAebhlsydJ1mRLtnVDLFvLnOeZT3++0gb+7WbzF8868JVhwNUkq7IyIyMjQLSh
IrvNvQJNNEtf7eBfC79X3JDdlGqxPAcdIvqdq7rxpunHdVLFK/nrV4hY8lepNvQS9+9E/dF0d1Oa
wNB966dndubXGknd/Km2oXpKhidhO5/1zcY2XImPYvQNAgd2KyhSiMP61+pT7itzr1jY8rb1TkA+
eogzF220LDJ2KprOJHwHX335/NWvrqrTxDORnQJRE+/kr1WzKYjzojWwh46O6YjSDh9fiIAJR5+a
AUcJydra3OjmrxTFwC0AWywo+lhLWpJd9hL8BGKfbf2oTsGvKPGi8MbBsTiqS4TH3qfylMzPCaZj
nWJtvOi1IwgbDCiC+4hJ5GV5wv1jBJJWcvvaMMCoS8Zvhv4mrgBRD04N3bsSm5P0baARP5nIvQol
c4q2z1/96ltgr0P6Iwpf3wADpPFIi9P6g0gjmnhtv8u5hZk72Qn1YEESExekaOShI++VaGTG9RZQ
/oEmLg8f8zU0knRupCuBqNhJc9MZo9orFB0Lr5sSAgtE5vyxjB8sputN/2QNv4sEF2a+RV69Jkmz
y6b79s2UdoNmuVX0rUwxZ1a3vtTK5U0qLfw9YP0SpBa4xahnqWQzQu05NCaa+U09zrZCm/ONtLVG
AW3je6xcBCJBFAOB5ClcRZdngRa6NJRKUXlDXz0kzkx7QoZanNbWL3XSf8+zgZnj/9zRIkfIuIka
NafcGPdSYt1lxURS5YOaDMrWT1tJGD+Gm3mHlBZUFZc/LbfbUs5GtfJqbT4OA26SnFEBfEsRgGkR
uHrLEA4+6bhib7yVldgsmqBoh0GPFSZ0l0srXWXNozpXIPutO3+LCwb4Sm4CUNoJOTdReI66kJWL
dw6IhtiscYO+Xhic8/J548esvAcB04o8AbID9e/ljxmdCaZlZZbeFIz7If06N6ObKuqNrU/3XQC2
B/soqvI709gaGL2ak2IoS3Qc0GcWqglXY0d1MWEJ1RKfVSv1mEdGEfImxQkpxAADqoEwTZUxpsVi
xBPkHYDunVXAqxmfNTPZmySZFlrV3S8pML0s7W/ranBBj7aCysq9TkQRc1GklEIX/fINkd42KoNy
pecw7EKPy9WawQ0DGAH2Y9tJ+0nH+UYqPDm67836PE0MzEcAoXiExnSMJl3bQkBXssyLXySuoL+u
GDMa0QWfbK4YJnodsB8sS+z0JnfeTKqfljEqEfDEu+JYT+ZbQ/Kp4Gq+sXVW9jFDQPAF4XNRdi/3
cS3HmeZH3O5t/WMun6TWS/o3oYHXEEnGvt2JnSy+mqDiVlKKNQ55UAiMoWyVYGvfCFQKiRP2MVSl
xZGSBz9LYjmsvFZPuHWdl5qkN07z+6J7wIPmLI/Rd/FLpt7YddGb4NHYfv5hZSBmLoNNfFwcm8UV
wMgsdzGBluGdpZHEZERDOBcJZxyB4DbaZTZTLKnq0wc5IgyH7Ddyuuaf3nQit8SZZqNKW4nzQORU
Z4ReypAlmtWRfitDyqkWCsK9rtMSNtyKUQ+kbvd6onnh5pzU2uXLxYI8HbCwzgCkqEn+2pWNbprS
rGnlh+OxY/1jBc1OUHYHjKLK2tzZZYrGwt0QFgdbqc68zV1dbwwrrxBMmEEHAoApjOn6VWzts7lG
g9QpvFJm6D0+hl3sVe40E0qh3zXmt5oJG5oCu8QkLdO7vSAQC40HP8Z0Mnovs+6s+O3WbbNyYvlZ
YuIEV5Nrrd2G3iaDpwEnNm/PrfUC2niDwD4+J9yGDugeKEVbRt7YvfS6+jH2RD/H3Q66a19J8G7Y
lIJBcDUxX6MUM0pJXXqYoO60tt1JVnZsjlOdnAq93ZfdcwnVJsfVK8FSKqLXvuVBvlan8xNoT7JZ
8DjTFhtFnYuRZD8tPV3t3TrPTiJTmzGpHSvEoZgxMyOJulQ6RHV3L+yWSwYZPo9dK/ECmJMpTPJ0
0U8Q//7XXnUK4M4yj0pPLgQTpfvwpR+lZqdOWxy3laN4sdQi0dCK3vKtlKWc7nsdBF8E4UbIHztD
sM8DAuL8/b8+Gx4OdD45BlAKwcQuny1RO2tidLPwBAwmxkBVRTqgIo653sZpu36LYiUR/xkdFkSb
y5WiXpez3jKKD5sKyJmi/8e0906Ktw7Q6kofqusUc4ycLLeMVCZJ0XaFlxNEQlW9mWZ4/6Dz+rAF
Xqx0eXgqgSDR30I0a2nSmeqlnjb5VHgD2prkY80YHG0jvSmho/lcGqKhSy/fLSxp60a9TsYul15s
S3OMkJzphsJrmvpjgncuAN9r+HHyP8aou42WuoXi7AJCxueb5krxVyjIwsQALQC5QNdi8Yar0oiV
vioLHMer5tBOwFVW5WYjdOZbK3b2in0/tMek7u8NzNAFr8mOslOWgTbiJLlxfa2ECPqZgrbNHQZF
fenkIEvwmwYMWj3IGu2IrnSb3UnRsUOVXFSUeil5qYGsiqBXVRhXb7aDBFhzeX/zA2CPC4YKQ/Gq
yH3+ChBJkba23/kcovGrA3hdTZxYbpA4+aZHKVRYmkOMJ5ZEq6HbUm9Z2+34X4mrVGzDJSnHCPWi
zNCk9uqEE6yTElOngia6Mgds47uL77p8UFjrJE6CLE87f/GgSegMKmxM9Kwpl9n1UnMj5pkajL9B
ZUQi6aP4XCtEK3unUBGN8QaZ4OpxVQ0+IHWYmIChPF2EkYkrgKEqqDhJH+xDXrIADmjhKxQAnz/t
VcYqVkIAAHsMpuS1JURnplZXaLGZe40hH7EmedQDvH3ULYrCFQTEMkItBVaIgs7QEg6RR5p1Y8Yy
40ivMszPkWnvUpSretm5E6SYCu0wLd7iPF4JZNtiXXAgVD5xFb+624cmKMOqsXIvk/Qbc1+UDR3i
bheZ0j4k9ZaA3VUcfao03iHDdDOE3S0Z/D5UO5y4t7rlV/ee+DFMzSPHCf8SfZ7LjSWFjJGZkpR7
efDoMCWWE6yDHBVxN8ue/i9SrLVv+/d6i2uvzyhUAsfn4ZtnFDBdm+MJY8Kr/OkoJzw1R9VqWtfJ
9h91rWiMhdHeSfZasbHNrpMsnh34G3YE8wPsgsWdX2lFgeAqcdyIdVeYseQ5q2tt/KRMc4F/WXqy
pvQ0p4yGlL3yOPXhbSqjl1/EW+Kja4fLIKYDxLLv2RmXn6GO6xw4ipszpmJt8mgvbGxDznpf6BuP
vbHUEvaH+zLpqOgWbG1cOpp419GAElh3vJkPKOtr0YJCMRggZVngVDniTnFTF2AH6MNlmMGwsdo8
/0eeEETQ869RUj0TWDwp015Tq7V3/o9kmn5ksPvnUNpZZriB/4tvehFIxTfHlRWkQLCT7MWNESq+
Y8w5V5YsGTtBTeq6+OfUWe9zgbU6Fk+fh7L1PUbXQyCdQmdksV4XNnnc9TGXhMox76J92aKQjEMb
mgb7iotjKEC52XuO8zXvgn1voi+0RR+9vqh5agS4QG9g+pFuLq6PiAEc0zdJGyTpTUxa+fWhGWdX
RHEboSETNSU/y93AuDNG5BWUrxtv4SpjQsaN5iujSWj+XnuYNklUGNhUFnCQu3OJEsnYWL47FzEk
PP9e9x86mmC1r3lBOL9+vvY1zAuvEgkbtKpYnHao2KN/5QgqbRSp6P3Ma+rfuMYAXZLZw5aYguGg
Sv0hFrNCcndIGVISE1KAMVDv92KUMe872GB0gziIoF+nvnrLAtMthn8//43XXMyP34jmHfRpsTEX
PZAEgHrMMQTwBMQppMRlh0lD+CRSAxIv6Tth5irmdnUjwfJmKySs7Q+0zBHdE/RXcT4u31E6F5Xd
tLyjMXrBGsoVIKewfovn7pAw3aAivof6+DHww6NsP0l1dvj8DYhjsDiW9EWQLUN91iEIapc/oA2T
KSkNix+gVTt6kk861oka9k2fL7P6oH+vs3jR6hQFcivWAWMo5wGlJoZqBtoLgw9omOwaB4/syHVS
gryAG5St+3b1UwvogxaoiS/1cghRg/EQhqVOn4X2XrUv0n2nHVp0/lqbdA4wOczeB3N2zWzLSXgl
GNPpYkSaQVJe85KFWLWG3ht46lHXKgd5CE9pYngteUheJxvY50pWQX8dfWWhoElXYXHmUJ+eTEIS
cT2SHwRkH4CcUKFx3LnugTOifGPF68qII2SDJgnqGxpA6uLLzv48WWGFlY5aFTuEhUFdk53VI0yD
tmIM9VUFWhV9Zl3BszjwAU6iG0Eph/UsWvyRjtC4vlGvraSYFz9qEf1nPSwogNhuPihSM3a7ZvoW
cqRHfGE+aKfI1zvVxqLXpfHiVSzevpaUmTGLV1HIuWvYEI4ox+fvSvYj8SeXGVg3nkvXbje0htfX
JZNEowfE6Irdk+SJgi0wkgOV/JYrxsmkBBXjAvqAKSyNCV9/7e2QmZctTslqjGfeBclFwH8YHYv3
bNZ6ZwYSK8/00ANecI5FNoYIPrm0ozBVTBBvh3ZnTaj1yBQTtbJr47PJSNVH2cQccB/qJwPqQxP1
CLCCitO4+Dz4XHmhk/hz8v/3Vy6+i6q3caJrkjA9/IeuXiGf1FEFJUBPLYIHQRPJN1SvPatT4WaJ
TM/zdReMITJD/t63JEFeHaU/RXYr9qyYU57jjexoLWHjJ+qoVYAR0yMWB/uvy7KcGHvsjCj3SmHj
xsucYcvaifrFxARUlNMRTJUuTT1BFBJeL4LBNI2cLI2TR4Moj6SNuvP/57UJaUswBvrFi9eW6RnO
dnaSe/YLBttH3aRtAfVyIKOESSV+oDjastYfMPOS/cpLmf+bZa5rMzwCLLpiRi+ozF1t3FdG8rO1
ASsH2d+r7cbJE7/k8hazMH9i92P4I2CBRQySS62yElOLSDXugJc9XS8OuvauO1ujOdfxlYUQuWbc
SRFK7YvPVEn5OOICG3lWKiPL23kyjnthjC5mTdNg3g2+tbF5V3aGkKanfQTUwtMthy+N2LQ7OiWY
+JjZlwjaXqSaXh9Wx6CaIte3/Ne41O/tqPua1PmTAxzS5sNJrsKd9G3KFXx/tsb5VkK+AP6wuAEU
QWVmOUSi5k04hknGT7Jo5k3yPinD4zSXr3avP6WjdDLl5JSGyDUhtKOobqPU//hh8DVQ5d+B6voT
EJ29lWuvfBrgBNQ5uPbgGS07tRWSO8WgDRHzupEbYhfYydlOGZ/bqvWMbK9LWwuufhnBcaWI5fPA
Pb88s11vjV3cx5FHcGHib3YzG4dNcD8sv8wYNlHsA3GExx6eU2sZe13Ao6bRv8MgB/gItIMSfLGG
fivXus7pUB40UIAXogTIty6CckcpIamGFCKbUd7Ijf49VuTfffW9DfJ9Ebffoqo6yFlxg/NpMA3/
wsf96aCMhOnBb6SCP4+9ay9JmDcKE0fBqFiy4mECNSh+Uk7KMzszrO8zqTmyoVs3w+A4LHd6aXMv
JsnOVL6/VHFxntVYdpuYbkNo50cKxy1i6EpgY/QJcW0AGKQuwYIWH44Oy4B+MPKhRX9OZTRmhXpf
pX6vE4Rc2iTgbGc1pNFWdcPpTu/nH7qDHU2h5Hsp7s5D7T80+rnR7FeTcrqWIVNLGnU10w9gnokK
23mLgL+yveF3M4AtvJohBiw+at/Lo9wHNr+51O46PO77an6ZFP9mUCGkR9rvarJulEz74+jhU1ql
J+0J6c7bts5pxk/vbVOnu2IaQibdjOPGN17ZcPw2CE4M8lHMfGQJf11eUde2WYI4gtf7yl0RqV+e
K1m9T4LxhSGV75rD6BNqUHiteeqI90Ic/cz08yBX/yKdvAWNXyHT4HtCkghBXVpnsNsuv22KDGYk
NcjGzanzEjXhMwqdr8IgrWkerFq7k+MUEX3E/GT/WVCtNl6F+O8XN9HHvoJTB8X1KgFXjdSR8zLG
CUHOPESJkESiw6xie0HzMIn+WCjnRCG3phIfpiqg7knuarv91Rnh1tT+de3PmwBFtAzqDgqQBeIH
uMoESRsgW4tqAjrOd73dnhszfI7n/FHWgQCc8N4OQd7ySXrdeA/iP796Dw49IsFxJYFY1JUBVCqZ
DgXqfchDWVjEC8Zpo+IOkXQHMrEQM46p/hYZx1zTNj7CylGB9a3DLxSuLlfdfSw3Y1PKrJ55YKq6
IL2bi8F1coxU4mk/MIjYbFrEr1SXVPDgCEzTg+nqSxwRlLuUC5TjvRHQQOiiJDlekBhAq8HkVg5z
rNZBoBnsylMmbTzwSnXN6hCURJJrYa+zSEs6PTP/x83VwWHFtf2yZsrB6t2+Q8y3mzAq60ykdvGm
UOTqHzkTYhE5/f9pIxJcl10Cx8DTHKxJsE0WgbVv4lEyMnPwbL94hOryNIStJ/v5PrDrGxX0DZon
hH+j3rhlrrlSnHoaF7QTBMWFEvfy1IPgaLUs2cMH0Wm2STGTYl9mXxJQ3QCLDhgtf5ow+qp2ZKWm
89zOqJkaNG/C9t+8VHdSkO7yRo04Cj3+sPFrlfa/DG28F6Janx+Ntd3pYE8oZCaFXNAikCtS1c22
5OBrXFMTER2GKL7pEZRIMVpF19OIk42YeA298nL+WnGRp0BH0WpoF8ho6RB8Qd46Vg3M3zakcJGO
/+fn4+6EyAGcxpDxEvYzW1MaowyhxRi3w0LVbwod/8zMZcb7qJjOnU4s/nzFte3/wSyno02xcuUq
3MbZPCgtup1B80tDDKlPFK72iPHO/iZ7UwLSrlR9sMritteLZ/pmfz7/AeIFLoIdNG5aw6i24LIg
iw/w1/1nS8xzqzmKmnMR3ZCb3QYG5B2rPKVWcfh8qZXdQ5EIc4qJLzjFy05/VuXNnE4og1tFvBOK
C3hG7TtT8pK6esR5oI62WMMrNT4DtLilkbuBEpLrXj6drI5z2I+8XYeJpZSWkFWd88TOd32ApiOq
7EpgnIriV5AkLSmG9DoizbbDucVlh7sjaO9c4uARmRrQauf6mW7s6yJo3cD+97+/HAR7SEQEpHrV
4AvzqStRdhk8C2sLNspJ6bUvFdBD0CQ3Flh75vxnM0rRvSP9pzBDUUC9ahAHvZNJkknkKfX5SMl8
V7X6TTkmbuKnh1DfUoJeaWKyHtQcUXix5HKyPJRbLH7zngRDe81j65Cr7XlQ24OGMlQx9ffR2Rhe
zGxX5PIuxddakWR3iii8mUDfiLprl97HYDXIuRD9XPq3tKUto3edjkgzx+hQF/ep9toE6dNon7Gk
gJ2q7ivdOjpS+wtjmf9e85PdkG2aH2DncpAAwykjKCwyjEKJb4Qsxyzh11uf9WZrUOJDy3J5vj/0
qOFlkX1biyZhOfZR0QgpYivJH51qvK1NfV/b9YsAOyS7P6hO/Bwr0Ukbw7Na9F/KNngwuGH15FCk
xTer8e8bBtDa+L2U0w2W0Up0Z+Mhlv0/P85e3LlQO8M89wekdIdoH9rdwY8iWLUSjHkU/PN4I60U
19PyXdjCQRDZYhLs5VxnWRTgVBVaM5kUf/BFfUvfMXS+AT6thVTgDjgXiMgyMrTIaOI6LatmRDIQ
1G2ydHoxLf1SKBi0Zz8PGlsrLT4u8g1hFrdki2JWVEyBOSYuygbS1sbGq1uL3X8907IBnATUBEPJ
Sn3BPDqKYoOCKK/WQ+YAWWMmf0K59fOHW2mD4lwhgCpRfjN3twjeelbSmUzQbhP8FYHgFWq8M5Tu
EKvOsWKGwP4zTh/6kvkEiYa7udqSeVndMeAjQooXeHOpizRE5GxOjByTiMABlPRR6fbbblJr5wBC
6/+3zGLHdF2Rt3gvM6EO7tyF/3bJK3woMNRDtNlMWslzhbYIo6Wok0KoXpy5OgvCvrXQyxE9DkHG
t2gapZV0kLQvbTvRz/URHfnveqjcNSSNaNcozNNezU45HRoDY49qTZT1tzrmseJtdlN3q0X5mxS1
nhPkO6nXb9Te/raxkVZeL9Rx4h9ECf4sswBG4P3aj0weWYhKMEtAk1KMuPYpdpndCzpJz3H5p07S
p8YZvmeW3jGm4w7R+K8kTbcgUq+hnvwIVXuj9ln5FKSZoEuCCodcvzjef+Ve6FxbVT5ScKc02HJn
erKluxTZhSo2vmG7bcW+21T9xt1zvaUFeZqUWkFugvp6kfAlfgcKEyNCpTr9QbdeVWL9lP/3viF9
NabVqAuZWEPH5PLRjFgefUnXO+iOz93w7LTIDsrfE32jg3f9ZVkGJiz7SdSvS5h/kjTYvqrSeTAS
3Eaq3bL4TSu2HL9U5dYjrbSqBAxIzDFFmQqp7fKZClspB3uuUMme4ns5rckPu7vR8RE1fO8sgLPC
cdvoVYW48fkGvg7zLAxyjzgAUC2KZZcL55pVjX6PIFBX+q4pQbOaHVdPD+kmvLjyPoUruUNqwjLK
sqffy7ka9CpiJIVyjkcfQuCPpniiMVZn2cY+vL5RMOtBEhV6oGj7Lbm4dZHDDZ8dauzEYdrnXcsw
yh4k1+5OUVZhm7WltLK2IG7gCCyArEAtWZw2AHa1mRMWHJM3O3gYzZ9B6DGoKPxt4tfPv9jaXlER
J+axPsav5AVFTnNmHeMnu0Wj+Mdb7T853XvW3iTJocI9FUm27ufnC16HEjYkqAURnaEQZDgvt0go
paTekKE8vXqPxucOqSoZrwD/5OfMhYd/Gn8jyVnZKWLQQBwETRRW4gf9Fbtio2/TzAyQaoobOvMI
m4+Cq+QftfnMNOrnT7eSCqC9gC4/KK2lkzQvjl41SU5Z1kh/Kfga505yzM0IKfX6ZGYUdfHBH0Hc
DWM/G/ZtFnX345def/x/+Q0MXJPVCTbrMta0mWxnaoCMTBg9D+1dP/rHMJOPVuQfDTVzZyc5yKV1
kKfktnbp4ahbBImVMMDIJX1CgVKhRLDYwLoEDlnHcefVee5W6a+2fA2r55me5udPuvZpxWbinqA6
old2+WlzvdaUyp9RnqrtXdBk51p7UczkkOXFoWi+fr7YSoECdZGPCrMF/PGKZuaPeTQamYZCTW3t
VEYFA+Vp9Ed3bp7M6jGbNRS2fxY2oETwk8njfM72Qz7sVfu3yhcYToPzU1ejjYj74Vl9WSogg0m0
FVILHKklElRHiWHmesT9Fd/kveIqwSODEthBfBv810a9g6ripho69qe+fZmHt0A6dNUPv/iCzVon
P5Xd02tfZO44HszsKJetq0X3+rRZ3V13DHh5XA4oG4lR+GUylwxG3iV40nmj8a4UwzPTIYcseLcT
69Z3RuRQm9uZYWXJfp0ADD//civx9GLtxTYZgqkplYm7Is1F17Q9Wn1DG/1FacvDyEBKkG6RVNZX
RBoVFIk+9nIMzbfmsup8OtcYvbo1TS1gBjcqkLft74wG6/dC3tgH6ytC9kV9BImuZf6v1brdO8yv
eno4HNmHc/eC+e2xR8c5Q/3DH//9/J2uhHHe6f+ut4hzUxzXjVmjgjanBLRe2+F5B5NwRi463hfv
IQ2IMf/n8zXX7ipQb3xAUR9SyKQWobwlN5+Z2OVWUrE9035lpXaW/WRn1L8lTTsM5t6QZzgu6mlj
4bXdq4mKQOhoCrrvZaDRUyYUJMQsPZVMV4bpNJYyE2J/0gFyQIkeVtrTlyaSphZmnlsgzNq31T5g
T1HcXVHb1CZtYtBsVi9j10xfc+UldL7Dtm3T+1jb2rsr4BcRBdyT2Rd0lSB7XD5sXve2lat55/Xl
g4NkyQAG0ShvobZPi3M2Hv2chzXDndr/qGk2HLXkftLOG298bX/xrZG/RzeUPHbxxodEi2UGUDrP
Gh9rVdlFTYRBMmN5r4nq49ile3L5bJpocvdu6sviBzEopKCOVrrmye5qN2CQL5s2tv3azYZCGp0X
fhsN4sW7SbFNDfySbClSvokCKIk7WuoKtNotZfQV3I/PgDEa8z+UXFfyjkooBXlPpxUj2t/RHzFN
gCJ4nDBACuhPX7FovUx+HoeNGnQFiRbrMi1MkQ/C+3EN/pUvOZHaRGPA5R32u67AhpPgwaDTSR3O
uXnT/ex+G9DsiqMkv4GEFtGBdMr55kA0kG9C09sqPa+naaE1cGHA2CLLJ9/XL7ejxNCQhM5o56nZ
7Rh4yEt3xYz7QHiX5vIpsh5VRqMa55fpzIeeKefUvm2QZvOxCESUtDzYm2wLseLVlQtGqTDCSkW8
rD1a6isdcSHSG9FbHrQ7c6zuRuIgrm6Nm8fZWZbvA+WlhicTG5kbS9lNmqauOTsbN9tqusneEHUr
kifoJ1++nCZUzZSShZcToDgZNJ4cDPThnpMwc/OicbFq9gwp2dncQZ1Su9pNGWwciaskDJQSPWMu
OSF4S9V5+RPwW6cxlE2tZ+s6vAfWzTmKerKT6RBsVNHXzysWQ8wJLIJTiNvJ5WJT0DZBhd6Yl4ee
BIimfHeafyv/xplcJd03cNNC18IaWqcVJm+87I879OK7LxbXLhdXMZcPMCHhSZWbLnr6ZiWuGPCu
vSH8Oltf5nAHZLuredvSAQWCSP4y2PsydbX0SbZ382lSY7xmf7bxsLMC11IpsHx0a4td/ktNwl1k
x0w4KieGOw5q+FjOD1X7LXGeOjl1Ox3t5kp1++KbrGUuTh07TJx3eZjutLncKdOTku0Da5/aP/VO
ditSbQMNxEFzA6zmsBOoXDM8MPAd9O8YWblGYqH8hBqP28X0Dk9t9tDADvo8iF/FcN4XwUsMnDOJ
dAVD4CqQSVHetlhavIhJKKESnE8eXAJa5WhDEEAyc//5mtdtSoaNuaNp1JOcMHGw2CGpJHVxLCEH
KBBKwfYXokswNNwS/iZ4WZG8xYiZTMHP0NgovFael94UT0xvHA1NZ7F0niXO5BT2hziiogVi0l93
/kia7lo7ehZdskVXEgjoYkNeLLjYkHJeU7hHTuMVXNERE+Rmix0aI8I5fw8kHC04Flh6CxG+jdd8
FQPFa0YjVOA9XM/yApx10iDnguJZSyNyreA2K0wXYdqdIGQLbTlZ/ZPy8g0z9ZQBFT4hPDUO+2or
UVh953/9jkVuX8tj6RQav8OfofVi4qkh9VYO/X6SEReSRnxNZ6/cCHkf3LXli4cEIjJ7h7JrGfOm
RpOrPDJbr69+ts3X2jm1yTc/3U36V8k+2t2/PXkhZU3cRp5xbHzXr/bKeEiqIzRtMSBmbYFU13Ug
HwRQRRBzwYy4KRfBySlnB7UNQKPxoNQnyzo5061ZI3PxozxJM+WhmwQuo5Ag5lnrafZ9LXtF5Nrf
C+3OOFoD4lS76t0Ydo7/rKXnz/fLR3139cb+9+d9pPZ/ZRVFjYdBHwH7xKFXzXsjO+CzVj/G6a5+
qCd0OQ5jtY9tzuVddifDoWl0TuztXJzm/HyXN26iuai5t/I+VGAA7E4QAJzhSbE24scHrfbqhxKr
0A2EVsX85OV7zOI49WeF96hM+t7mrYWIRTEx84qX4nscMHNvj9nZkbEAtBSP/uR+HNRz6nQFozb1
D+TuXOxN3M7/U8fJcS6/o6u1r3pSaEN6SMw/hsyggnVKaaOaX8qooofvRbJ9sofiZKSo0qOYR4qN
5YHqHHI/P0EgOlvGEznATlLf2n6mF/IDLcWmfEkq/TGS5QN0twRr06hLT62k/IPpqdC2V4VL4Wuc
eNVk3obdS5x/M81zHAIAGF/07Ih2u5tId6FU7Tt47778GMh/Ou0xYiPD70iw0k7Fg1Q3BRl/Yc0v
YZEcUq0+aylEHoSXuZA+3ybmWlhRPrJPqBdABYsQajh+MI6FypUhfuWh+Se4rZ6M4VCiDcXteBt3
pxmuL6N06kkxobXRmdkP404PkHjZMZFRqTdKs3O6xzPuJ3KcuKGCvlX+zgbfG8YhIputz5w+7Un5
0r5lh6klNu0druc/5p1/J0n3zPDE467W0UHxAHtU41jGt2X74NsHlNHSZ+W+OjiPYQnLuHtlVr2P
jxsv4areE0cZwjeZreA3Ls+KXklDoFV6601dsc9/dPmjjVbir+BB+tlwSjoLS9V/fJClkU31lNm3
Sn1W9L2eniq4IN291Z4N8zUsfqTOoYpaZtt2TePpY+mWNK+ro5Tvp0Dd1Tn4QAuF4+yEDyqj2rPi
kc/M+oGJaQwSXkPjYDWai2Bu8BVuifFgxe/DcJt394Gzy16y8qfqDLtEqQ5VcG/42FUlhEBaQTBW
HjT/OKL6pwaBV3TvEBjvomCr3bD2omBnQERFipi6fIEzTrJa+LY6kA0yjAUix5EM9sKEwM2bNzjE
G5fe2nK0wci16UcBty0qkSTTlFiycqDrcNxzuRedeRIWB4n1R4vpiyVb5Hdj5X6H7cRYG+0vmpKL
7N7pk1Aa5LT1Sob5pvJNyLUIpdvP99vWKouIN+LfUdF5BF4IiT66czePb5NSbyUrV6Uzu5rMiDlV
EIzrij5Doy8oU0FV7F5Kpv8dZn9mwugINK0k4202f3OCh14MoHONKxNDS+NwD8ljr9cUcu1Wx3wt
UwTPJUNE5IKplqWit8OIbGzkiGdT3hJcBtW+kVBBze1fafwj7FWPojLwFa9ylJ3fPn3+0q+xLLQf
uGZoTIipE2Ld5T3jkzSbYaxRzA+VK3I3wVIUg/mq/8eHJJGGyKpBJyjqr5+vvJIxAaxAJcd4E4Ge
5abqBifr4xgE1I5IgxEZVNGXSbR8ZzKcWrw7ntFtdXJXH5YmEyeHrwyCt9hiydRl5FFxw+gQdq7h
i5gKE34hIlcVWocCR+IIYL/Wbmzuta8McgBoT0CVDVq9l+85sotZxiGAx02+l8Z7KrlT8yLesxV/
k9sHO2SqS4JDibOalGyhsiu18QdJF2IICgFXDjjmZJgjyDcixI7vJv1DKuAbFAKN/s2wqq1HXSkH
GLsFusEh80P8+fJRS5Sf7SRmACCGem/V2UmtDoYyYwv9IAbsmgYVRYvpVPRXP99Sa99XmPyQeuJa
QLd0kYWnieUMnWPVHkpTO7N/E6rwluCAh68Ekw+lHOVNCOVsrCvSgUWydrHuIl3Ai1jtmJikAkdq
fqjfW/1OGY6O8Yb1quvPeOby3qNsJ+b4AqwiPl9+JXAKaSv6T8Qz+u2LGqgdlHoogBrpQZvndtJP
5fDTH6OthxQ7dPmQaCFRTOtizmg5CJYnUU4UaYkU+uvUPRtAjQkVbBjnXq93B7x/DibyyWr7ILTF
8yA4tKPtmvLz50+7gr1AxOAM0bul6gSSvNxeqcRgijKh52cCK8TI8+ioSxr194Js3W6eBOjWG27t
6O5oU4cZkjdsScdexy5+Ai4RYuaDzGjZijf8orBSWy89MUmlIZoohgCqjGHIiLwPzYuujG7mdGP0
9/oUX666SDNwDK6TSMiTpmV2wsAAuQJ01fUTPOW7qswfN97z9TEWU96QUcCXuRw+gOG/SiXFTrIs
TJj09LGVx5TYrWtl1zdM+KU2Pgq7usFFCnfkkPRqY2ntaquRbQqeCmPO9ACWKkhGNzZEK/pws3Nj
oqoVQ7xCN6FTs7u8RC1ZmF/DK9PZgjGMTKEjbs5brsnXadbFj1geq6SMyjA2wtqT5QArSpRwI+Mk
M86j4rvuz/C/trwMr1sezFEgTYN9AqIp4JjipP/1yqu+anNNmSqvUop9EkAaNGUv1tqzVUl7IX5V
CmFeCZsLQ3cLVfK6IX9s0/QUYiCpbc0pr9TyYvITlVd2uugfLsIaec+Q1OFYeb0RAvQXbtvH3q8U
dm+O1lnQQDKkPA6Q0Tb6g3B+Eveo0As2sbLD+cfLsocBWlGHbrA9ov1gahAtH4oOm7fShcnqgRN9
vnU+xNwvoxQ/Fa40UvuoOoL3Xb7CbLDtSZla1E/HeM+MHgobDKwDPAgBesdmOFMP3BpJGtXu9sHc
uan8KPwionPe/aPP9x1Xht1+G3ssFLubOEAJhNEGgd7UYXhjJrgCqtVZsuut8CrC1tUPp8sl2BLU
EUvV8gpHSbW3UEnNkzefbN5E425ACBqJViFcYTbHGeXOgd+Vdls58cpRBzu3Zao9IZW1vDdRw+9M
SavYd8QxkQQK+ZZkNnZleVQzlB00bAnz7mA2GyFtLZhfrLzYYngRdvRJ68qLJix00BQQgihCOEas
buk3dsbTk4XytwgzHpURfuv9/5D2Zc2RIlnWf2Ws3ulhX8am+wEIYg/typResFyUODjgDs7m/Prv
oMr+SkGEiakZs+4yy1KWHN+v33uWz5fMZYVrqp5MgFkA+6+oFbW2UStN3fHQ6EEdm54DAHmWXh+x
lm5UJBNN5NIbKtcU6hXW40Lrl2OP1uEfBpjMBLWekzw6ykrmZDpOdcWOxLixbpVx8tPMgowe23gD
W7214F30ebOXh9t5q9Nl/+GkyQWImbbUOGoImOX2KN6wRTRLbHNGw9ZZgK1fiX7Pm5sdbIAFDwY3
0MlRJz7gMr4kEEeBJzz0cDtI8mKdTfqfCcU0x08Tbunz7l6f4/ewBTx2G8io8/5WWTnCRFuF1Cve
riJ71JNIpUWY524APjex8nd72k6LDyqyxguNT4N5vrXR+w+Nz95YTSozsBNHLDBUWzTAFKCvUBhH
L0bRuFCQJcFpPk0zfAN2uTA3pIDmOCw5y2rpeLwSIeNTAAdzQBIFUXOennUSOB53jZzksmkAdHg7
PrGxgzReuenTyWr9kRQCR+ESROry1Q2chA6dd3CmgA6am8ei1gJQ4whFsDGp1vX4NhLPrwDKBE9o
IcV7ZWXjaTc9p6FpOMWr5zNNHAZx1KyBFhjshvS0DmRlwqYcVS++RmJzR8fvC9N7eXLjgoTMEOrC
CFYgQ3beos2dpIJFAQOpYIgsxCEgaK6H7jTAD9eWtW8NyIOhQk0i1rlPnzd+pbcTthY5J4TDl5L1
RR1rBdAAZQiznw3P2yOJfSgsEfhW9yz9NdRvn7d3ZSmjpISJBNALTKh5bakw9TwxCrcMVUS/qoS0
UVIvXOHvMzTbLoALguYCGV2gBy8wF7gSMreEnp1iDpE0oAadWUdSWkeQ+iKZf4EKygaS3qC3uk+T
OKtduA/pIJCbZN89s/tZ0WRE6ck2w5jaYeLBHcw9JS59oRaECNoxksR7jPvuewtjmEBU2cayutp3
IckYAuASpZmSQHhDv+vIj89H79IcxIB0PiB74Gkjb3chQUaUrGydvihhSGJDNKhb6d6Bc6Txcasj
bzrFT8JsgkZNkXfP/cG6BdLP7/VvC99xZTuCOowcGAJOCFLOSYwGDLNBZYNUnALU0NgUGxInD3WV
7uy+29f5jew739WgXjwUh4mJMx3OoMushd3sOd45ji4WZv3q0EwUUpwP0JhFavN8F2XQBAfyDup5
MsG2QQo9HxDxy9I3ekQDUGkD+Qy6EqimZSWoBsyfhBsLqa8TddFe7sqdjMLtX98ye2LGJtGJBvYT
tEQQbw8IHBl5EVBXsEl+sONmn+B0TuFQ7yaLeJtrO2xizuAkwT+B3DsfB4TPkDzIUxY2kCmTRRKZ
ZR/1MATiymaqXE+OTuYLSyxE28b7VVEOPBrVZGlCptBrvg1RWMQy1ZDzsq3Znc0GcIlHKUtAn0Cm
tPYotSKFT6GwZb2ruXG780dbRV4DViYQTxqGzcIqvfYFOFNNqCpOmI45iDkZc20cBINgn3rjIKeg
QXtqEvGX0MSFzEgQw+7BGpJV7iRrfWPBd+LzD7i2SzykZpFl0BCazZWGtMJMLYNaOBUIitgGuP3w
4MzwZmky/rebQgoH8BUTOs/vNMvzWe9rhTdQVSrDWFe3jkvWHsTYDZHgFluY18vcBQRxkTmZNCtA
K53nQEeuZk6TgT8Tm6qfS/cEStnRc37m8V5AnVI1stu+K/4+YAat4vq3NNj4QHtwdkfiuka5rdGg
VeeCW2wO65FUexSRCmXXFunOK+ug9Lp1VharuEmPhmJt07Zf6PqlPs00i4DgT1IwoHPN39eMJk7Z
jaBKKoMWtuXPTFhbPIfgfa5EpVWjkohdJu9dLd8aI11B7knR1HXrjhACGzcsLb58vsCuhGPgL2Nl
g6uHAhLwA+fTXkLzWylVqId4ot0hyAihiQNOovmekRY1HJMgluZYUAiT6vrzti8XN5qeLBon4RDc
ALMzLpU1c/ioAyaBC6fXEKV4t05FINWW3n7e0rUVh+sO/E6o78ADbdrmH94aghsJnC5RGkuJ2EIP
4UvpyF+wTA5b0Sl+47jpqh/ZUg33+th+aNY4bxaVOqLSSQMSeJgKWQq+K3R66t2aAn5Qh50nDrGa
7HvXxHIbos/7fCmbhaWGcgoi0Amjf/Gczyw9060aem282VYN3xaSfQdwP1Li8gfp5MbCIs+OVCcv
GhzZkNjb16w+jLbmSz/nry0r7j//ostIcaLKu9OVD6Ec3G3nw5HlotZkihOUDPVOk3uvhTxQDjcU
pKY7leFotxbOtKvz/qHF6ecf5p31wrIrDiCOXp2gDvuoOPmzUv/oY2CX8+yY1Ig4nP/Vjvqr0XnW
rpVAe7ER3RR2mIIOnxZyLSmKvzJZKw4PujSNmowcXS9Z6O71KcdCx12FYimujfP+dpRaTtwR4H/y
YW0z0C5Ec6gKoExSFz4/9o4WZZTrdSA4gymp6zuODA3+DMzGT7jXn/BqeTCYtXD0vmtynt/jkzIy
tjmKiziC5xvdtQYaKzE4doOlHJK0Iz4FOjW2bxPu8YCXolyPKaAiDOr2CLvSyttW8aEG18vTk3Cs
ky9pYsPePGYNnq/sSYytDTenfAu1r59jpgRSFzegEH2+XK/Eg++CzijVTSh7uDCcj6ZbURNG8qjV
e8AeD+4Tb/3GXSfA3ToFijv9dz40J0eDZuOewtwyQ4E2J973ha+4fNudf8Xs3iK0YaCi4n0F5tYK
8+V/FXexBZYLBa0K2rJOOq4yMz+pSbZ0glw7oKdMBXi4qGhAz/l8AKgzuHnFYAVQ+YLV6zyxfrWq
RIEyYTdJm297w4t61V2piUDSYvgSq15EtI0injQDFLZy4fy4ep5OVyeMpydJ73k2eNBKAfQ7lGzr
HHA7NJZTwJz1gqyrBKeXxx/z2rvtW5eg6EL+LntuSo1BhQBSKC6sXOdvQmmmnk1ahGKJKte1qyq+
ycVutJrIo+JkuIwsxArXjktoEWhII0+2mXPZOF3tHaN2DdS2BuMGRl0Rs9uH2LKO8AzcKFLei6Tc
fr7Ypsh+vlE/Njm7kYEXMRyJLD/0VbH3MhK1WhEkpbOCkkkE1aOFIb2SlJvSjeBTTwa9Hp4a5wsM
he+BC09DFj6xthD19kcI+KqdticIqIEeq0MqmA93mF81LI6pzAFCI/3Sc9+8fGxBsh0VBtBnsdIv
6oqNIftCh3NJaEHzMjfataNkx44BRN3b6SY38PhqC8Rl+XPbpJuMkxdptF+QToV/JKp/RNF+VCqS
5SnKYXFtViGtcsDf3fHZyavIMRoXvgLp18z6OuhAEvE26mT/tTQG8JELF1hQUx64AyCaI8hjnmcG
UEolKj5Dfcgyc50XfWDwfGNx6xaqxoP/+aRfqlmB2jIl/HEz49a4EJGL4QbY90M+pQTI6zEdnWc3
K9a28CCBrrqt78SAt7nyJeuavZb0G9rqq05PtoLkI3Dfpgiye94UEIFBVBVrVbAp+mSjDv1CvHh5
IAO+oE5cE0wUZml+vcXpyHWFalkoDbkWqoCqFL0fiXGTlzXox6r4Wn5XtGpFCvorkdV320i+SVgt
jemSucfF3py+BMoIuBYQMyOIPV+4ad42psvxJU7vhVXdbhtDv4Eusq+2VVCNdCfieOEWvdibU5Ng
d+JaxysGd9J5k3ock64rnSyMwf3AeyBmdVR0TUTdbGN7S2N9rYNAqExkUsgaAmx/3lqmu2OZdmoW
Uu21QAF0qBpUHZ+95qb71jcLKb3pHjk7dtA1qLvgokFTEzbmvLEOUtVVWkHl2NCfzTGBTVzjK0ys
Pl/nl9fH1AxKHFDsQq9gCXvejLB6zYL1Fw2lI3a0aYDkBOQJDE8j7+5LeKtlOrg+Iz0KTXtYaPvi
KkXbqAiigzjJ8QSdxb41adSqkICgEgPOx5ncZzrdDbnzNS21G8sqji6oK3gN7SVzA2XCihv0WA3d
DV6pG+LEqHCSdmk/Xf0o1PuQRoVJBqKz8wHRuyKpFUFomGf5LhUnCTCF2kGNtHVXWQyi09huy7g6
SNPzPaX3cw+ZUDnc5uoIconkQK45C6I1l2WSaaCA8MMSx2MN9+35NzmiyImtKHCgVsUqs+uDog9r
10BVgNi3IyidTqwGeMdDt3/cQ4FqKfN2uRaRV4biGfiNSGjjMjxvv+Sahaciz8IBBWY28pUS31q9
urAWL0cenIGJhY9gBkRGY9bKID2L6wNq2Sp/bvk9d/EKHY8wxIkW1t3F1Ya0BnAMOIUBmgE0Z7bu
1FoxCVQJU1gdMr9GlblQnus+9l1YkYDy3qyc2yYmC61eHh5odBJHtnCnT05W52PItC6zmOqkYWkD
JC7EpILpq0qxgTLYvjAdX40XYqVpvM5PELQIZg2QoSDZX2S1ZWmkKktSnMfVuJ2Kt4rO7/R4jAo7
PRZdvHBlXjlKAHZC3IEHDfbzBQNeQMuQWXmcAfY+PUmgNG+re3ik3Va9s5LYQo1XrTyzToCRsJ4X
5nTaAvPOQkt1EsGfyllzk7AR6pMtre0M+oNxWAC0bsbqjUpRva7GA3F1QJhFZBrjPtWpP1YtkJQt
XdinFy9rrKtJbQD8HqytCx6wmnZlUqr4BiIrv8aFJ932wc3tk5O6K7j9fKfecEfrhYDxWqsgz+El
MuFn0fj5wspr/ECtcQeCegS+zehXg/4FZnAPDXFDTtTbohifu/jX5wN+tVULARLcbN1Lk07W6gbB
mZGFovxlxfUqLYdnTR/ussKF3+9wDzvkE1mkX1yZZGBicTTgvrqkjBFgUC03xgC3tRtpuRcO3fjs
4iFaKJhYs31ysu+fd/MSCYELalKxBejKBpdnfh0QjyLsrgDiQe52R1vvCF3nbLp3oOxgbo2me5Sq
WPeg+CT0V6ciBtFIf1fW/4s7AHrqGjpvo0yLL5o9CyBlWZAmA0ewgKaTqQ539Wj/tBk9KkZ/RzoV
VsbmCYv9adCyb4O3ZNJ15Q5C+/aEpEeaFrnR2emsuwJxUY/obqQ8sKwxsNgG0jdR51dxvOYcjpOQ
F7bhDgak69LRMnVutrsRC01+oShEXRboCs/LatBnEXkhSunpcMfpwYMJZGrnRy0xbrTUjQqdhE3r
rLAvj2osfOhwRApZUtS4uiCm2geWPZ6+F3ZBlmJxhzCJeFuVG2gOlpxskHY66RAbrg2xpa0KWJ67
ImV1SJj3PAJMzPFa/HxdXvKwsS4dgC2xC6CzjXvsfNcLAvX4hEx632O9MnJ5C5u8kEMTcfLqpanc
iGJ8oLH9YlQuUMVdFdX2nruBUSWhyWCzof6wcvXV1Eso9VtGQPEr2nFcOJvei+zziUNwDg7yZNWA
2+/8M2WVFtBui0loV95NlVp3adHfCt0+dclwIkAt0l5PgGYnoVVqKow6LdjaoxDiM6/+4QoVqBS2
R/AIn08ubjqFn/qU32dFeSw9EcFVZyUHzPaN18T3isbezDZ2fCmLvWZDgsUF8rUg5qONO3eltPRU
6hUSVShduam3ZKl35YJHfRR69igZAM4976qGvCq3G1gRTDhQ1gNWnFQrC55WdQ2OfOo3AB1/vgiu
XPC4ZsE5gRqcB+bJLI5J4BhQli5e5C17k4ze2TiZqjq7x2vith+dhTzIZZlmWnKgVcPbCORZqHid
z2Vu9pSCMgvjjcS463LxzfGGsBnbDTM6CPWDgZa15roBRSOBhR2T5ePQ6GAvVBoYypBGpViZNbwy
Ph+EKxcRsub4mokFg8hjNggpi1nmOrADoZqC9fNKC75TinrVVlD/6upVDPJgvUTCurr9wJKABCAy
JNPr+3wsdIXk9QCbnFCk/U7h8S8IXwN2WXztCrvGrMvX1hh9fbB3tVtETTwEDbFXBbwWkqbdTP83
qAnOc6XbE6QQaANUahmcr5Tw8+Expi+Z70AkS5HCwcdeKgD1ZSMIEodp2MmT6vS3LmrCXhbXQSw1
dW/kr8hgPrlVI45NFYNFWXtP0oEgZm2BfdN6oKkmCnRkKQ8d73EYW7IirRID2JLi76hgHjEHPPHU
AM9Kgc586U5Cl/BgoLFR7LwxAz2yGX86hYxkqW9Y9eXz/l3bdR5oBZPcMID2c6ZxldJagzYy9gD6
RnA1hBYdv5hF8UxbtgfTG5dlb0efN3ot1EVt8K9WZ5kA2LdXhmBDGoLaDnOtWwjP74DUiwce9B4E
L+Ds6PCFs/TaHfixzdmSy5Qxg/oURCOkmh9TqiCDkywEsNMOvlgrFtIoUxiLiGd2qUBPXlRugm5p
EC9JdO2VNUXgxuV93NR/7wJDugoSdtAgBD8PCTaAS2Zt1UwvACwtpwAyxvHQH4uyfhiV+kuV9cee
jQeYhO+GxNspLr/t+ure0vQbQ2eBNB5QqfP1Xo8ga78tXH7MTP2gD2SnacDD/62p/v2d3ruUOoJ6
VErPd7pt5YqDmgdCD3lMzZ3mfq/rXeVsW+utRWEeVxvpHj9v890d5q95uGxzdmsaPFGGdmpTLXGi
p/xUMmvt/cgZi1SlOwKjB1cZrpf73CSrNK9QD+cnMt6P2nFAQU3P4fMQaxFl4M6lxxoKDsL8ZVEd
IlrDLSDLC5975R6ayuWQc4AMIrSCZ1NZirqlikR6YJT1QZLhTsbKvu5LCkJ27q5GPt66euVGVa1+
MxPvxoAyjmH5NKdRy4aNZ/B7Az4zsAbTjRU8VO6IU6VBxbxupTJ9XQv2XO86yGJkIYy/DPT58w6c
nyEYblDiUU4Afm7yJYSI8/kUs1JKWTXIB6SIGR5S5QEmX5Ar0AJEgYGbOeHnzVnT9J1N76y96Ur7
UIHtytjigxsjk14IsInHJ4DhD33CkfkGQFBXKuBxx706pqXvxcDtl6y7tzk0AmLoA6QwHkvU5L5T
yZ2BpAxUi9dZ8tS3MhygyTMZL2Swv2sJEHiEAJckQxjvOWO3io1u73JYgWSgAIw60GLuQzJ8kU79
xR7IS3ZqGjVslX6dJvlLbzanwm60kAkImdhq99j1ZgxneTzfRVl/a8G6aGs4iRb2rkAGoxP42q5d
EqA0L+YGquYIcOEZCSwlIqtZ0DFC0QU0fC8NvdKLeEUiJ+1DcCsg8hSUzg0GajWMHUjs9Z4T7UAM
8/TYAKLS9vymV+EPXzrtk6VKmCoXd0PSgcgeQ5gWeQFigMVsP/BE3mTwfU1r34xgvh20GpKfKPHI
4ZdEAFcoe6KUR9LUey0ujwb84KT09rBRCrVKDQV31hXbdnAZAGFz00stkvpmMORCMuf8aP7zSIC0
8jskBaCceQrOHDKz9RSsmWQEbjaBmqC8K9Sfbvvz88U5K3z8Pnuwl6cC76RlNbvaDPiHdVRH1mgU
4NPsTM0JCCyLnFJEXE3vPXmQunvTwL6ldr0HW6GvHnjkr4N7UrowL3J4aRi7KnYNnxnQoek1oBSX
3DRmRY9/fyTiXtx4UNqY5/0r2pj2OFBkWgDBV7Pmiy2qhyJHBnaA9LMZg1di577ZniS0PIHYLmkU
q/wUK9UCR+M9r3S2l8HNhbkwwg8kE2EoMsufAwuWlCzGNVZVw61iVpFArdfiD73J3wrV2nPPPJll
snXAHpDS8CcKB8hda6N3t0VrHNvmNR+fWV9Da8A5GVL7AquYVuqB1rW7zmygxajvEfvjFdGAfN9C
G4iiEvmqMutFN9pblSaBnRSBMXggZyRrN5EbvbZPZpr7I8LySgmZ+1L3gVBAatWUldXCG4HynSXz
cPozUO0rrXhWXAWu09pK75EvTCKj5hCCbEMNOmIACq0NQe/Uur6v2upuYpeNvfOij91t0pOXROYP
LINogtG/et3Sq+PisJwGGEc0XLcma8Z5idk1aVxLG3dh1Y+wQz94SjACbtq3K6M6pKBCs/E2KyBQ
8agyiOiUf+67//wx/Ffyxm7/nErxr//Gn38wLus0Ic3sj/86pj9qJtiv5r+n/+z//7Xz/+hf6zd2
+la8iU//0iMr8L/5Xzn7tWj999eF35pvZ39YlU3ayLv2rZb3b6LNm/dPQD+mv/k//eF/vL3/lkfJ
3/75xw/Wls3025KUlX/8/tH25z//wFn74eCYfv/vH059/Ocfu2/Ft/THt4v/4u2baP75h+JY/wDc
BvEilLiAtpoCnP7tz5+4/8BlizzO9HSCfYGJZkpWNwRNuv8ANQweyKi6Tim+CVohWPv+I/sfCH0h
natOkndIN2p//LvrZ1P415T+R9kWtwz6UeKff6CJj/cvlpGNb9B0nCNA6IMhcH7/5nZbxZaA607h
qVFd236GV/qH0fjd5McmZsf1RROzqJHniKJHV+Iu5vluLNydLO5RuOo0EX7eEMbkoi9IOUON3p4e
5vOiCa64QoFfarzqoF4KZXqg8j2E7MXC42OpmVmIZBp9bAhtRH+S2670IBmuBdRc4iPN9vo0au/w
dzzjjMkpfdbKIDKH1IlKImVfbuufVUDCcg+uYMRPScDXS4HYTKgJSXO0N6E8YauDxCqePOcLwTa6
ONe4RyJ4QTw7rS9XWohasuJ7gbY2bwG9CLpnHe/cAOXAgAHTs/C6eL+oPlwf0xcgVwRBMtTMocU8
p8UoCPa63K1JlG2huhTxqFiNm/o7iBIRtCxXcegFMqq2zjcjsHYA4W+qTbZu1kqoLwC7rkzw2YdM
e+ZDTFr0OIYHF/FVVVHg+I/cvXOMYWFXzO/ti+5OX/GxlS4fhDTQXXOdbOiuOFZ9UK8gCxsCAHnn
ruwn5e85cb7P8VnHZgGk0rl9malo0j72KzPo4bF5Ymt7CzBv0Nzb+/4B3MWFTTnD8PxudLKJRHJo
sv+bFvqHfipOqpUWb0jUB2owhpD+C7qNEzhrPeRrsbA35yHbNKpgbwF74eF0hAXQbNsoimUMsVuk
kVjRkx6IE6LjdXbb3mWhcg8bqDW9hRleWK7pTfvobtJoqdJ45UB9TwsiVsfRjfrAeXeF42qSMC1F
gP7Y9neNsQDzuLI4URgGDgLUOOT/34f7w3AWjEo8Ldw0omoBE6XHYfhmy2xhL15tBJAnJG+Rq4aO
5HknynrUudJ5aWT13QtVlJXKdQndXn0hyXI5WBN3H8lw6ABCJHSuOO/1tdPktM4itVL2uY6DpoRI
3ue3wpU2cJFCCHOyV8UrZnawcYilusagZ1FKvL1Oi8xvLGcJI3VllSOzD2QKlNzxC633dflhWlie
W1miw2PLudEDEuQhNCT3pq9Gxoo/kYUsw+X0TI2Be4MJQiluXn8a7Zx6SjpkEfF+IJzwBbZx9/b5
sF3e2hMBDD59AMXjVJ6v4wEw30G34iyqhtcU5XnePLjGL9rYC9NznjCZjge0g6o8KqcmqlnvNaYP
AzfgfTWWdp9FCSSbdfG9GrKgyF4z9uDSx8+7NKtX/W4LdXFEXCBTA2t+vqxF07jEqNGW1vruGvWh
cPDxPm582yf3doQaFl/o3ZVTHnAswNl1cFqRUpnHJF7aiGos7AynH8xHA/gqrOJt55u+tzYCMErW
i4f8tfX+scXZCWjp0inrDC3Knb7jsFR40XwcfoHpG8VKDcvd/+CMPy88/DmwH9ucZXHM0bC5nTtZ
lIOcEyiW/cVxyJqDT0zcYQR0xYQYQ8NgnWVHkMaA2xNedZSgiKm2oO5RG5qtZfeYJ9o6p+Z93Dv3
niDtUoixMDTvOM8Pa42QNq09eGFHcZUhy/HFtRaewDN5jN8DARaxjdowFvYcEQ24kEc8gPAiSN+S
wISoaKh8pzsSOit2EIfqsfEQvC2VYK7tVYChUPdB4KSDina+rkGTF3hyY6/G4GIRKGHgfAiGalj1
gMh/voeuXLBY0FB1cyYrBfBfZ8cp8WyGy1yZesgPxkN6aqL41flKAs0nUXwY4Da1Nn0EaKk/rJIg
W5XB0hU7U9D4PcofvmF2PTGkeuM8RX+zbbJRIKSN0V7rQcZ9EOGw1NNAHPqD9wxyhbPJUJaH0I70
nV0SlHfKrWYsbfLLWP18TGbnStIUbVb0+J7mq3uXbMRaWeX77j1aZQhy3NXnc3B1GX/o/vTzD8vY
bkxp2tBXjyDwHDBYUgj2NyXfLod4uoI+tCGtKk9H+T7E7q6M4m2yhbabjyI1ov9F5fJpws5D//MB
nAWmeqJVhsmQmZpOSSiw4kgIvKAKrZ29oTeQqP6/DeB0J33onG7SpvDcFM492pERMH4WHm9XnjIw
X570jSdj9wnQed5A4WWJVqsYPVBQ6lCs2KYPZNAdYAcJsr9PwnRNU6gV+bnjF9uDtspW8CH+4mIq
wRsN/560wZ+T+fFzZsPrcfhXedNkGpOvDhgJXFQ7tcx3DbK5nw/t1QvvY1uzsS2Ar3ZdKMFGzY/p
CVkFCTSvtg6Et30YCvkQqLlfUrKeRnO+ej42ObvxWirqqrXRpINSnap1YLAVQZMs0VKvPJGnWUUy
B9oCeCw7s651FStNCKxkEfX1HUVpE+4Wh/bEIzirQjXCt9bVFrk/iFOAjRnlOy9cOmlmTKl/z+Rf
nzDraqMWwD6N+IQ92Xo3Q6j4YJyvpkiGhGYIbWf/lK+I7ytHWH37RQQkeLAwwZejPek+ocQ1ucFd
XgBcS03eNuq0V9Wg2ULcFlqYIaRjAy2wo25dRDAavV9o9PLIQ0kKXHNI1AH8C4jH+YaCjGiaxCb8
SyG4FWlhHmY3Uz5EhDCUCNhDvl5K8iCdtnSqz8YazthgRWQGImABrQEUA8B5AD9zD3tTSBTy/mBk
1hMKMsiVEEmDfjR3JlzuQ72Fq6/bQwPAIGLjNQN8joZ0X41xaMNax9LLDY+hCWeyrx5NNL+DdJFX
Yv10FmxcoRZM0xRQAn0AcjQf39om2XEbIJ9GrEoLlBBPAZ0AAMsAb51b4NnrVZfVN6WBwj+4Tx0k
7Hu4DEPyl7mvmkVkkKXDptDrh9wZ7dDj2Re1GE796L0OqE9aw6AFovBWg1OSKClY5bdlvUWCa6NC
Pkup082ooT6kiKmmiUoGvAuERW8dblcANgB01ZhQOqhVGTDiAh3RgKFbKuIrqKVPdaU9ZG2CxZHV
3wuzUyCdmT83VhF4hf3sVhw13PErJbESKh6qAVWJ7DWkRLC1kl+9BzJkpTMVEt2FDuFCcWc3egs3
y4JvO70Vfuuam47oK4v1NzrptUhYOQZNmCAQtsWJ9tauyjkKIS4poLfuhR6UuxOvP4xWum2c5G5y
oWEoqfhQNYNrCIUySmaiShuPrxkF4Ts1CsgNke94hEFlIZEqYA1jHHjCAdphQP+7Ufh5ryAzB3UK
JVGeek7etET/IVLV9su6hSeMk/t6Ge+NwlnzUgL9qz1LSJmhsEZOvaaEqgBWSWPx0WMyMgqI7WRp
u6YZ04O8U3eoTgm/qW2yRi18LT3tRlgwMC4gL5IP5WEs1Jvcc4GFdIa7mCvFipg2xwWKQDyLBzcY
FAH1HHi7BoOsvAOh3pOAwqg/GQPXRvViWWkcQPVy5RIAFj3e3g1F86tUyYudxspxSIZNqeZmyKDM
GZmgRAQDRYaQacXek2UeoaT+WKdeFjIzBvDQDYiWgiXPDsxs9LC1yEkj2RgNxPhG3K4BoVjbx8z5
zjOUqKTWPRRjY0WgFsitrLr6MJTmV9rQZxmjBFOkMXSXLE43Huk3ojV/dV5dhwBBslUaD0pgVaCi
Z056o8pumyjjmlNjJ0f1BZ44v0Ybj0mmqpu+xSQUXgKwX6mue2E4+zrhJwX/3hfwPxGChsyQt6Y+
/LBhFO8rpsFhDV6tVRdPhTpV6IYk8DNvsu7RGunPpE4jZYAvRSts8FK5sANIKN03UvlK1LwKBo8+
Za4Z5rG1VqT1BLiYC8WsaoseVmtMienrjfpDdEPuM1cv162N8g3V7e3I1PGpIcNbzpxhxVRUnGDO
oNiB46RQQ0hRmzU4nNuwL9SbokFuptVa7JMU/2hJrW86CRv2XKr47JxWgQUzJj+1hzIaW015Yokr
gVVikJiRoJ3ZZQ92dwtZ9pHSDW+cXZkZyiOYZxWKvnq15gL6kVnCxLrNHT2wqaKtY9vaeUNRHYnZ
exhf5VuTpAbGhnAchQjAtRKXfaORTZkXO1XNTgBF3Dd6/NKjau0bcNwCGHJT1D00pMwXWTcvBRnX
FkWMYI7wQLBKyR+IpqPW7r4RI6fb1rEe4GdSB3miPAy2fNDheLsTLk/gWDFAsMucDgYlPQ4WLMrI
u9KnqqW7WiNqlIwAesY84wFz4/ggXQZ5FtPbMN14jglnWER4n2ZlDpXwGMwS4LfGbU2tYptKKYIR
2MyVGDoYpSC750vKx4h6Pd9UebPpVXrs+/yQlh68lAb4a9eBU5kR00dwN6pX28pWVtl/o67zi/f8
WzUhVPTsmMZT3sYwgJGF+SezyreOZAfQBb9YjMIHQdylOuZndEpIyNgx3jRZAqa28d0chwJOgY0a
6NSFTpgN/T8F54ovinqd5MMT4Gl7TYw37ujexOZ4AxGFYwYgta9pzZGgjK8NkONXrPSeUe+Yae3G
69N71W7vKoitZYATUSX5no/q7ZDTB5xFW5PJo5OIjQrUA64KySKPsxerTW4KdzjBTQiq2+6pq4T0
e6IFZmvdp5TVEFgFK1KhsLsdDIhEGNT+yiWk2K0xXded9toX8ZPLixer7jd2Xm48Jef+mKCKqwmg
zFNBnQCgslOpxjudF091DQ5DqtETaD4vwqsfc826i9361kvoTUUc28+T5sHk0HsXw5M5ULDE8mlN
VeIgEtR8jaRvcZGBGN0Pynak2fcyFzu94L7Z8BuACkIjh7SzHUPQvsGgQnFabLvc2sHC4yGTFkzU
kSNqFVSgM6BvHGiP+jiFIAwBZs4LMYZ724OuvCiIeBQmnLV6qo43o6Hke9Ns2p1FjSIyrYSsuM0V
iAnWtw1hL14qzYjWeOggstgRy6XB/6Puy7YcxbU2X6VfgGpGAbdgwHY45jlvWJFDiRkkhBievj8i
/6qMJGyzKvume626qTinDGjY2tr7G8pu+OrGzk3fwNq81y2AgKe2DzW4nftJY7deIqsvGeQ17VS/
TdThSjTkFiPX+mOadPi8VMOigqhl4srHetSe+r4BQrwbwYI0x9skx4JpQJltjBTK9UMACl9gT/22
ruBxruM+61F7iLCzgEqqnx06+Qbg5Swpen+SznZU9BdVq7ejLQPAEWU0Cmhzc9HvTSfbQ0TzsRmT
ryNCVMA0XAB6s77LReNApMQpIIg6POoQkQLAMoMClkCxgmZT5WU5hUp8eW00bpBZJpgMRaDw4u/K
bm96ZVA3OisbyPIPIHxpoTuRLkrQEPeqDmG8mCqoURVDBm3hCnIhjvpgZe7F6FQPsPuLN1ln7wR0
ZMD1vNaU8Ru2/HAZ210EJ6pNooyRRoutbjZbvVCjGFdsr9Oa3NeAupr1Y7/HTFEhuVV+LyzWeG2a
XzSFme5oqj/BMyiqdQJvhcp6Got2ZzJ604yAsFpUnQ2nJuDM55JM5TpPKonfuGyv0IqRQVvjGohf
Bxi4rUNjQkBMWuCJpnuUNw5uixoSyyToDQbzFAlPC2vClTjTFN92uRENkC3fDzVOCFPhd9wQN6Ya
P9hEdLtWNC+lDchtZT+4Nis3TI+fSQnlcNRGnwcNRrJNWyH7Gad9xWAFBw/p7ppJw93UPZqasnRv
a0keVGp+zxWIQltxjmOlciOAelHc6a/rCdKlbgOofUwBExp1WNBpFZxrYkQpRqrUV+XYRG7XodSZ
lticeo+Boy3Y3HZNtxmHjSZKSTcqkbdAMAY9gVkEhR0XVLYMT81kpM0LLzYNnP46DnDUFQ8wiX0h
UDoANIz+aNP6lhrUOShjEdkNtB5Q0fachN+0pbaRivXDInkbGeOEIaozF6dhVlxpDfRCHVMtgZdX
JIUtsZt6eQuxc5H3kJvMq9Jzq1HCHkt/FCS+xCnX7FWSPtVzgKJFQT0GsrtnoeZ/UCepbmE+kF7R
gWsAMCv3urD9opwu+JC9vo9jA/mD3HmLARzOhxFGS9zSfdXBZ+daEcZZvkvT5KGtgMrK6WNiwPKp
KrNIt+rAzNWv44QaKtVIaMUVXF0M0fq2Iu6oPRbQPa1F2PGyB+U3vkGGfQtprq/2WLlBDA2PHCRz
+JQWwMZwYNqA43PtyfVgZGxsYpbfJUp6H6uVAlMgcP86rS98u+Bf1BTAO5W3byOF7YfkReMXfXw5
uvqFZgHyYqr1Q8y6azHx687JH0tjgktGgxSE2PDqZikygc7ND2lGwrjlT9xMbkvWS58pxqNiw7G9
QsKLngLUY5HMcIhkSwJMEPIKRVAQMwgyjfgCJKR9kYEoMRrbSeAIoZkedCO/nKz6MhsSuEnyy3o0
9gCCwZ0l/xrbagsdX/hXsda+UQy4sqQk2WMdIihx6LnUu1GZQjKZX7gBdZkJ8RlWAm4GuZf8ik42
SokqmBiI+5dDa/slkmQoSIO67ij6m5FM112SXLRD3HumliPbmdr71jF3jQC7v6LQyJPNcDBYdhAV
uc5T93sPnoZHR/exwhUmLhXbn4r6qekM2DLKooK/qWOjPo7Gg5VB9qeKB7SPVMzTSGWzgynYtrey
cJr4oRfdYyxBJ8wTCLRAv/7HBJR/o9UXeQfiikaFgOD1oD9OcIPbtSO5R3RxfcGM0ldG/gWveNF0
6ZYb8eMkmgchkRjGVXeBTrfpm7FhQJfA0DFHAEMGFhBENB2R8/Qjch4B627bKi5zCI7P56ncjI79
hShD5dudij0Pl1rQCu3pwIrhS+eMUIIzppsSbB9vzJgeljb8MVXdeeaJ5T7rik4jO89wsZUoUttf
kHLZwRCnws+UKj/YEPQlcRrSLCc+4y0HzVhyn0kQFpOsudRLg0SdzIRX9fnWKrN7EEMgzKrrxWFS
BSQUkOaN0wVpTN9IVOTTOLgUFZe4aSx2rBvkdkyacmeM42Pmwr+zTK8JdM2CtATTlkHSzkn5ayrL
tySB10vmQP43LvU7jda1b05M3QJujby86L6RscSlt5o6vLH5A6rqQVcAhV3WL5XuBqxRNH+y66BV
elAI5GT6pByHSJJUjehYpc9SgDnC7InPBjDwp0NeCofWLISyuYkLnKlHZUXawGWoLDU10+A7gmMH
4ksQmyDqvcJ7gNFUG7IzprlVjX7buOm1oQGaCvHE4lLXOsfP5goAG9UbpDiwVxr0FHUqwi6dghtQ
QuGvHRFQimcw92lhROfRKi42rlXqODqNOJzgQv5QF425rRtyUc/aLRQKEIMP2fHuShIqriA000Ob
DAeKVo/2N54Nxha7Fjl21pMnnFgAqQtclzgqWFGu4qdKCePbBCEu0lkG3ebByje4sBubqhB37ZCl
HhFKDn3M2MApr/zNTfV64OBcVya95BR6RbglXHas4HAzZW+jIgRw75A4Xak8zVWeZXERYk2gY8/4
FCCyfq88paZBMxPiRMDFSJTbEr9+ZPs2oo9zk6EKAMZ9rcN8Q8O1ou3RWt+HJ78bhX2oUgPyLNq2
w5O1e7fzkhsj1AN0DzepP/n9wfTILt/LrXWV7owv8bW+Ube4oKKEbO3OD8H8hWdGwFh0fDgqGbE6
V3RnoEob5VEfmiFfbWId7c5CaQRiGbDGhBTfooti4D6qxLi6zb0zHr63Ua4gIRmpL+yh360/8HNN
EZAAPAcIYnDDAc37fWZpnDlJhzM6RE9422aY23JV4W3tGXPj48Mcxk6S4AaFxka2m5JNXKBcC+Ec
H7R6aM3dAMjlw/h0rUJ7rJvyoR6+LJa2CSW4cGPC2mAMIIQVQsQLaHgfUISoFN6aPvixb/zwuKVs
BuqOmRGXeFzTAmefXk32y/kFuPaAxUSVCq4s6dy6sPW7Qr3NnDVC7+eS9m/tmndwx4dZ6jvUJujc
H4Hh6MYhSEySF5F++7/7isXyloh3yjR3Kaqm8XQLd9A1HbWjO+jjTMwD+eE71G7iJbiveMQhvdMO
gISjLg9sQwspB2Ce/LWVdqzv/PF5izbXlM+xkaERaaVgzz7b1YvbQLyhXeWYHQtBHx+0aGBVrksH
TcOHGUpoXZNIHhI/D5QrfuGZG2ymaOo3bmSG6DavdlsXbO9/ei7/NvOWdAMIyiHjSvGV1WEMuqiM
uhC3Ek9E6wO6ttIXLQc6DQXN4CIe9mV2iGMU/Cr4Jq50P4+2zz+O5uJIa1wdmRbHflK27rWebyUq
I+EX+LXDLHAfb56fJzRy+o0RuVe5T2BxGDm1Fxu+4Qtf2Rjfz++LlUX03nX7sGhNMQgrnYfXFH1I
MtTbNGj6uYmnrsA61x60CCOoYTYylniQZC867q6FeT1YqJz2K885CpH4ML5LLFirQAXAqbFaCzNA
TSy2AKaFLNzeCuZGoQ0Q4hAYQHpOHMaI6JupmxkItLY5V19jEXBiaAM7SOewOz25Sb7DH9KnQXop
vDFU9vEu9+XejtSNiJKAhvbBuVxLHFbC6nuC82FmIdFmarzBOEhSbM3hRZZbyOesQAg/48eg1QTm
DcR7wTOHRcjvMQ+ls5Q7VlKEKH57ML0sXfjeH8b2oTPezi/Uz0EIsQB2xUDYABGJ/ufvT8octIdS
sy2QB4ldEcptHybb9bTkCIYIJlUoyM6arACpLVFqji0pYNBmERaH5iXbOVETIvDBzQrOH97P3At9
NrY9/3VHDg88Foy/2bXKwU1sERW0kg6OhLIU+rp9gDqHsYWKN56n+Vow/VhPUz6vjtm5CYqJkGoB
YHeZ3nY6rulojgKXKWnQM8UbhgZ+kasi4UeeA2IUkjwol8AqUF9M26SSvBRzTB1C9jQG/DoNSiCE
Jr990MP5XKSrGdjnMO5AhnJ281ZNYMGWmeVAKbXtvC/DEsHVfGPVw/m5+rwSocFCLEgLwR0SksyL
SNbaEAnrWV+FcCnfVmEeaVGyFVG7tiTm3/k980ddDWZPjgvkNsDUi/O9Z12OllCMJzwNG7gNXdp3
c/Qgof68BmE78klQ78A/EBkHvmIJN60JaRzWdRkMfJBBaOhTg3QpbRTSqvtBb7cpNLDz4uX8OH4+
EfB9QDMAyYAJ+zyOTqmiQSARqPkDis7op6I5k5aBrqw86HOQmh8EfQTwGmbT9cXeqm2nZgA5ZiHX
0wi8W4+SA+7knk1QW9dWYP6fFjx2L9RFsKl0KLWDjPd7nOKVLhJqKnVY22qYyDxiIrubdQrOD96R
x8B1F7wmUwUYGTqdvz/GgvSt21UJLH6N73A02RQE0vCQtzj/lE/rwsETPjxlsXth146ax2g1/14+
eZBsy3BtqX/asbOQkAWejQrEu4po8fvH6AN8VqGTXYY9ONZK/gM6fX+f/5DPYR2PgEqGaWDHzvJx
i/HKUTvPIE1V4Vbm7IvdjHIDGKvyrcCNwGa5YChvbrqV4fsMx5qfimL2jNmEvttyX6WaOlaAR1Tv
Ud0E/jiB0DOwwP2mvpFREdXBms/88Q/98Mh513049nndmTCbkXN0In8nNyha7N0r5WkmfKhb84IA
sbmGCP20v/CVM2UIWmMQZMLg/v5IGCJRmDxOaZhlehmQMc28MhMcEiuQJ4X/zCWZ2PP5+TyyYmDR
CrUVMLIhcrY8pTlBLb4boLrLOsgzPDTl1/O/v9DVQKqBDACnP7h+OLNwiixihiYg2gcQNA7/XRxV
4bBtQX4SEQX+8vyTjmzkjw9a0nabtG3VNAYJY2RX1fS1LQ+tuDn/iM+DpUGwC+6ysPI1zE8sQ7A7
HFGkVh1aubVhzqXI1pBxR4ZrpsS7CHk4FRFoF2cifPJYiy4EwHg7IGgunJ157XjU5xFbmZjPwwUO
JwiZwACCFwHFod/XGmlKcA9txL24earUuxalN/ITRPmfiLbXzY/qXvAfP8TlW/P/A0l2plr973+Y
qJ9Isjdv/O3bj+J/7drirfre/kaWnf/Ln2RZ+KX+NS9rzCJmUIOv5j9kWWRwfwFTD1swQA9x3sz7
7R+urP0XBOfArkXVUINNh4sZ+Ycra/0FYRoVeEXoPME5Dzn7P2948zPR+clvPs6VXQRTBSsYTkQ4
UBdbUYHhRJ3Hst1bPLvK8tJHpAVOyLmALXbipYqEB5K907kB5FvFozFL3pKR3tT9MHhKY2w/DNz/
vNZvfNrf07Jfr4HB+RhYB0vodW+P7T5r1L2jANSS1LCDFm5ZXaCUiVY9d7yYlwGMYMTBsTLHYyZ0
w8qp+84y/Qn96qsYEv7g02tvps2opymOvbFbHa2T0i5DrSoe+s4c/CwZnwox1v4wwewQjPM7HZru
d5oJjk5cqvuiS1/Ba3kyhnQ3ldlVoSS7pCgBahqA5QCoggLdo1jB5NQiyBhesjOnH9Ar3AFgCAcr
esPGNjRIHQAt9cDK7souge1IWviqV86goDamvjLIZkM204MmymGIcxHoNXQ0C/V+tCAEUs8unmMv
1jgi73nLr6T31+gu9rUGBIUioKi7dzNYX0vmQP0CHz+m+h0wJngNOJA0rgFP22TTAV4BZNoBQi+v
dWXvapqbaKrSjWzbSNr9m95Iy2dWt2vgneF1/Irg3yGiXcMssUB3qerLHVRO0PIwYbOF/rCb6VCR
gJmS10+yw5+Hwp/YiIKxSR5srQJM1Ja3DGI75xfT+9F47HMXpzQZhCpzxZX7Me5viiK5yCwohzMr
vxKyUj0oXxSgksT2c2ygSDHa/StkFLJATkBzWoJte9Bo0obeZ30RWa7+rXNEHE0tFOxsWrwYNajC
zMwBnUl+boYOeowryc2iwvFrqhbHfQ41nDFTVLbnsJRzU21vZP01aGyRasZ3KVCjnTM82W7xKon6
RHIBtGmyyXm/AXKm8Iscq1hjDD7YWLuABWoH12jRGK/vhgoieXJaKVEs1OJ+ved8LH7IhBLoIVo5
aNz7rusA/iC+5rRh3CV3ZqJJXwz0G7eweJz6oTCy+4nDGDpOKJIkSXxeN4e6BshTIfV/uiD8ep1F
kisarR8EKaEfBMRTl+ae1X1LpPOns6L//rUVqEEZhTDG3hwbtIEZ0oix9xiZxMaSuutLG7icBNdx
j5taBM0COHMnKcwA9fKelm3pZWpyHVNx0bUtB8wij2DSADG9In1Fd/5ewy2wzuwf59f/HDOPLf9F
ujD2dSWmtOZ7S/sxVMXGpD/cEtUAoLYti0KT6T8mKL9GfaGKYiEapmXasb1W9zud1B5hJYaIRlJ3
PN5ZF70KUAPQUK61JpRzaoMYiwMLvem2gmA/2/fudG+OzkWWO9KD3VABrij5Gz7p8YYD/fKY024G
rm4zYoVcJXddDlS3woXA+oDy5CAtAVCd+pKxLvNaLr/C9CsFEXjkPpQAy5VM9FQwWqpQE2tUSDw6
zV6Ab9ykow5bTEAimNkBQ2XRNygSbWtRP5SF+5ggTgG+Uz5zOOB5DkUJF+dNoNNSbITWAxscb3rT
Ar0QhPYh/cYQwPuxgZ4geNubBjIvbamusF4WJfV/J3d5CZ6clvWJabC93bCQWvVVDnOMtoJOg0Ee
eEKvp3yC892e6R1gs6lXANQNd9N9ZwNtYynX3GHbDsZ4Q8ZelWF20CuBGegDpU63ELZ962oIL/D0
MFrZvUHZGs3rfWCPLP+lIWhVKQVwCy7b59wIqtKAP16nOwfgQgCRgP/qldtPJKDjEPvJANSg7IfG
I7T+IWbqZNH1IrI0SryyAL5IYcRz7Lbzcgpea6kDyzKjWysAwQKjLUDpLEq4CsWPSp89GbH2ONbG
F1eD7jR0vyO4K7+prYYitMvvqkR9Swe13mj2eOGUdrcBTO6xEfVKkFpUO39N2OLoAOZJOLWpNXs9
S3yA1C4IifclcX9ISwP6sbvK+Qvm88KajNDk4kKtSFgVAEidDzvv15FjA784EipH8E7Hmt0DnKH6
BZzefERj+JFrbXLTIOlwzRznlAHqLK/Vu9wwvzUKg9RZZ0OzyDV4hDuJpzoj7oGjhT3dfR+Af4AP
JzjNsGSmvllqHRrLHPMEY3S4e03iFngwGgJQfGGXZGM0/KIs5IUJ7yLPrJJ+UyUOqhAOc8Oq0w9O
0+eRq9BtEetvk66AD+HI2mcl0K6aArQkLU3dM1oDss+8LbyYqXc11/tQJvwLGOMGsoj4xhoTMI5r
5UpW4jEv7GfULF+LtDo4Tr01i/pQUmMLY4dg6AkPAUF6PT/CC7bWrxlenHJAgPUOAT1krw5IgAEa
f2glLFcaCZBjZ6iNNyS6gKiTUWPNCwP0jUoPcJunEFRO8tBBogIrbfPNTRq6SeHOFsJ5FPJfQuw5
zk+PD0icz7+r+Xsh8te7Lo5MWQsKyGUn9wDuHMQsi3NlNNWNaRQXddld5yMc/gg/6CXU1UwlCXQr
jzp7unEc6OJZyGv0HfS4rwY4sNbJ9DcfrW/2JO4AxL+oq3bLmATkXfVb29wCQxoVJlzaATHO9Nm2
PI/y+stICLy0yOhD+u4uJ/aFztubuKwAUr8tyKFD9ooftJovg26HlCB6JUVw/utPztTiDI6BxUqT
XuIMVlyogLGG3LMMK0JoPN1pDrjMsQOcT60Ok18TB45gCODK5EadZk1vqcLpFp7VUNUtqyJoVWZv
DOaUgQbfilkZEUqP4zCtveyJy9eyXaGMjqZSnDH7rMyB3gSfku5Sko2XbV7bT7RgqKjNe041OtuH
XqUA0ag+QLON3rVVCnFD8LLTGyfNuvseIDMId5n80pWV7jtVLfy6BzRchXGtT9qVFOdd9f5IrFlC
l8aB1qliufW+tVSxmcwOMFeRg1Hbploo3WYKjKQRAUf2vBnNugcMrgIlpLNyr6TskE3pnc3ia2ua
3poB2VpjIZVGoTQJho4A6qiis5mCrucbKLYFRWEXIQixqqfP3dXGhukqg0WY32rpa+fSG1GXFCA3
3dxWCsgmhs50jwHV7BcJ/gemAX2TqiNw6UKUHgebxgJ0FFQHdojbAtbVeQtuS/EKhaCbtNeixizK
S/jgYvnSK0epAjJMNUD1hloBrG62u3jM84DLOc9XqyFqJXkWuUCKDfRxIB3MkF4UfWD3jhH+2Ype
9pq0uciPG22zjwFHg2U8rhdt28NKA1SHwZcC1AZKWQ7LrHoKwDAAZ3JoG7D/uj6ojdYKWK095yN/
Sk3rqXcL34C9iydpDo2eFsLg8LHQVk6id/jCsdWxuO/WfVOZ9izJBWrSM9g0AIhi3FEjfzK59Vbr
yQ0K2c+QwX6Gmvz1ULQiKmqOkAivOW+qwHFkejoDrd/GLL07P4CnbkxLMUMDsTUBERElDqal19qY
qXO+pIv72KiAsib9E/jWbKM3oxUkmqlt0qzqtwVT9tysEztCTLHAIUEF6ZLGM82ki+nKdjo5YNbv
9xtdjrZohdrgSgupZ9VgrmdB8zAyCpAnkD4Nu7wyPFsh1wLWF97kCtWby9XAeuG2B2qCeZ10tRqC
daajtgBByAaLcOUoWaBV/j1Kll0fDXZMTtNpcg+O8o4BUq03tt/XdAMM4QuXNewIehjKmqEBd+BS
S25XZmxeLseW0eK4LfVS1fRi7PdxqkUijyO1nGtiqXORxM7s4Bu1LiywLBvQdyiOZvFj28aRnoIG
b1SWA5nX4WICVNhJxIoW1LtP8LFXWpyqmHyrZ5o27G0pH40MNsyGAK2pzoebOAOBFlj/wrPy6gfg
2BcVIoWR1PcmagF+Zk5WYAgFdHyNfqtho4HLUPZGHGUNIzLnecfe7fOZpzYdFI33XUKSuaZDv8RI
lv/WRs3dY5rarU4B8mVIP9NUXkDG8kag0JbjasxT1AckSuxb6cgmhAxUColxAY0pStKNoRV3lgSs
hGSvto37XaUCdcLEisLJqcN6CdOJC8WyXeF0e43JR0u4M/dsgMSoAu86Xr5qufjSU5wP0KbYg+z0
BiOUEmcJqLhWl0A+V7lsUwqvvs42QMjDuscg6H41oLiUOmRtj84X3CPDqy0uvmBVTeBiWN1e13rg
JdTsUmND7qdq9d1g0JMxanrduv1jA6FRx6wPWo3DDi1wvFiJt4MH8MPk4Lhi8TN0aq6Mrt8ojS6i
983yn+r7x9Uvf9PUPKm1+f+iRqaLusa58n+etuKt+q3uP/8nP+v+tv0XHERsqMmgbwituBlj/FMk
k6h/wYwNllsAOqDLDP7Ov3V/w/4LqlGoyYMQrjnwksIe+5+6v278Nas0QIN7FlSHII75X+r+c2Bf
LiZcrZzFXU0DQTknEKcKZCozH5R0HzZ0cIUjYvdhLG5+/tTHiv6xYDA/YBE7CSk6ON/iAZpSPnV5
va/BY/mzn17EQFEbZp65JSBnaY/DinJQu7OJ/FzIWIXHOyKnRmYRxfJYS/u6q0ngkOG6Md2L1GBX
jj6t/Pyxa9E8LouS2Tg6xEkkJYHFt4Mb3+iws43ZeEiZvZKpnfgAexEnkj5r87hDh4KrMHlvmqAY
8re271Z+/sTELoV6gb5gM0+XgFOZqn7ew7i6t4o1GZtTLz8fxR/KyoYEmQRmNQQML1H41K53TJeP
To3S3fnFM//QkYVvz/Py8QGNZY+yjq2gislFnrPnHHTHiuFzhHGocy1dqfsdK8Jinpdm90QfNJid
YxYGE7auheKXVf8iJxE5KgWbG5KDlSxWNsSpb1psZlvnHUOLwsTt0tX20LmnKATgNg1LVlUvrZ1Z
dpDLPj9+R5Ox+cMWG7ulCZHO0FlByyE0VrBtMYRqroeihm3sVVtfQsExzIfQVvSVLXNqxS32e92j
FFM2eCLtJQqnfLgsTbYSphY99p+55fw5i+1e8KIqJn2+nuhFJExlN7gNpBrVsDPz7VBW9ywWW8vi
O87XrD9Pfc8iBMRZN8Q8rvE9WvU9wx0wLdnN+dk58dNLYEVeKFBdnkOjMOCQUppB38YrqeeJnUkW
HdrJbEirq5kVjCZyNVt2Y4Q8qN8B0kxXHnHq7RebPzGgvaaNqRXA8HCXCBv2SmuSjKd+erHtUZBw
p15NUAq0xSUQPM8N/Z/M5+SBceqn5wH7EFGkTJhF4a4TuKXa79wSjVUHTP+VOHLq1+e/f/h16J+y
uFDjIUDRJ8pcJwS9ciVsnPrpxU6eenSi6zlsZCMLQQIFea3fnl+H87AeibJLs0It7lIV1VUr6HrN
2DhOJkG6V9q/GzBiYelSrCnHnvqExe4FrE2qTYbntNn4WlbuAX6vwZ99wmKX6qTsxlhNx4BRkPks
58pENAB1G5GtWLMqPfH61vKozgFgGzqKZ2SuHsWyKzaNbrQrofrUry92bOU0hFEJBYQ6Hu60DAJM
JX85Pzjv9KEjE7xE/CnoMDJjHEyUmHC8Kc9KncF45NZQ2A2EAnjrbAYW5lW7sVUFLNz0z44Ca7GN
CxO0nC7thiBl1oVZWFcylysd7RPxzVps4xKSCwoSyjHIoZrCmhxoEAH0R+9+Pz9kp2Zj/vuHjTwa
pStryIwEFbwJPEfKyDK6tz/77cVO1lWSMJIOQwAfJjg2ZlPuKeVaq39eLsemenH8tryvmxpFhqCf
2HZEG0dPwQytuy1z+StW7y1Sgs357zgRNqzFdi7NQQNhHXPAtfKqq9GxMovAHMgdY93KCXlqmhfb
WssMs3FzPgSTPpIA8qKDD8vs4rkYCic8/xUnZnoJqSIcEiJ500Ci1HC+FZYJxxJ35YQ8kektlfN5
bbExhwdQoJMRQJ5BC7NZ48c0b22wDXquPvzZJyxOYjlpqaHJegjiro+0Vkedf1iZ4zm2HVlO7/2i
D/sgh26X0rkN2Jsmrg/jBAUzAQW6xNOsCqpBA9CtMrTXIuzRpijyO3OxrSFSNTFOoRer68pDx1ER
aSPdvSWyg2hPcjC06UpAZ4Xk4P5bh4ETGDev8TROLYT57x8+NaMcclINH4MmzV8qUlxoZRr82QQt
djx1XBBp5jWWo90NQgEbfAJ4zcrJcWIfmostDy/FuI2xjgNweTov07gvegMSXAWsWTK5oih6ai0v
NrtR6aWTM6yxCeoraVVDAfBFKctIobqHdsfKZjwRvZa6yFTJpalo2DGtNm5reM1lqX7QSPoFQpow
ahSKBw2uldhyYr6X0JQstyqIgIgBFCPxUuroJJs8XamunvrtxWFesCnhpj3HrRFSD2rs7qYUxkjn
V9OJ+V5CPRKpK5UK6YhASvuaUwuSfzDIyklA1szf3xtzR7b9EpWBNSTjhFd4BHpnQ5tsgJDdWpWQ
HhmbN5nduQYwbWqIRaCmEM9DUKgSlFwpFHlwIyt7BvEtwy9V6SlxfVHj8jn/f1hvXXUIGkpi7R0X
ElB6uhnEHfqnXlasWXCfGvtFDGEGTDwdUY5BElcPFo6jKVkDqp+6fxrzMz/EiCGD6qBNS2Q0uvJo
q39b1sGRxia3nnSYnOZhgfiOwHR+nk/E3qUMgYmSNHQXCgRDh/oxKaGw/BVyHV6tINKP0IwBWGY9
9J5aVYsokoDGo3Z6PgRQfnNVZSe49DmIoaMC0UbMncKgIpZdOv1eFUVAdLYZkgm91h2rQn2VbXNq
8hZhhuYWdEpSDHAJ6EBgk8kvirpciS6nfnyRTSC9hu6/m4M7ze2/s0FoXgGI6Z/9+LLH3Qtp59RI
QajVIeVEaAW23Xh7fiWcePFlNzfRWdIzFXMzmPJBt+2oJ8rd+Z9ekGX+Lam8A8o+LGm3U40icbKf
8w7kgoi/4tCtxvR95uc5xhqrJ1Cu0SMbx6cBhedS3Cra/fkXOLHKl43WpLbAIjTbMShMQOo6IJAg
0Rdqbn9rKZD2BSxcFzIg2riyq06s8yVDR2pjI6wEi8Cpxjs1Vh+4m0Lehu/cSV1pUZ2arvnvH4aU
F0CepRrOyoRwN8wpT/b9BAu38wN26tcXyYStCp7BS2oIRKK6qLLhGjoqVfpnp+KSMg4pJMVoMjYF
ijk1r33KAH93y3R7/t1PTfZie2dk0EqntYbAEqNfjukG5sF+z18Uwwoci/lYeasR7dREL3a7MLQu
G6hlBaYiwj5pfbUZ7lTkFtxQ1uqrJ+Zi2eVrecFUPmG0jAEIFKO67Mr04fxQnfrpRQoBac5ZmolB
ujxt71TRf4XO7gpY9NRPL+4LjTO0QhMAfvRJEmkWDXkrNn/21vNkfFj6xIrRnVLw1lSHlqDSdI/9
n1bA3iPYh9+mg07tZqrHwO4aMMJzsASkpfw4/+InMs93xs2HH89V+BlCKnTCBRYSjQKK/+RpvmrM
N7bO4kGTraSGJ5blkuAZ20WiS93AOdEX38lIrwB3hMZrH02MrYS4U/O7PMpVB/SgYUKBoaxfp2za
arm9soFP/fRiA49TNqjuFOMIzcRNm1XPybR2/zqKlsDl7z3p+jAFhcpTVk0IbETR9tT4WseQluL2
1ZhdtjXyxvLSgAl1HxGAJrP7Huo4SLXsSW5F/R0Z2AjCz/m1MGeKR7LfpWyRMRnFmPXY1VM63lO0
7oGJ3ajiv7ln/HviLuUbwNhzpN0oAEU05dasII9nNuH5Nz81hupia5tlQxyEJFBdgZE1LMj/ylnP
gMF+tQ+mtthzMQ+hWjwhdQc40C+RTI74e+Yml5AZnYfUnCb//OucWC3qIhpIiELHlkQ0YEzfSyO+
oy75s0Cz9LdJJnTPuAVkiTXJZ1xX9jAjWXnrEztUnb/mwzoEHNrpXRWgxIYaby1WlpIpXyHqHkD2
/78JPv1aA4tDnKQox9oQww4swFunmOyrHji2NDEf/2zkFyEAuBYzh7odFOmb4WJw1NvJ7f7s9Fj6
M44pb1LVxPK1KdJ+pB5KADel5g/ndXFqZzWFBuygQ52+Ti+hgrdVqFhJdY9va92dk5IP80qEk9Zq
iZ/WKv0lNYf7FibxkEVdiRrHFzvsDn7/eZi6mbluYetB1bD0CcrR4Hw/n5/OU6++2NZSbQEkHUc0
B9Lx/3B2ZT2S6szyD31IZjPwSkFV792zLy/WbMeAWYwNZvn1N+rclx6fppBK89bSuHA600tmZMSv
Wq7fujr6Ghn9+/Lwb3u8l1hxir7yUoPwFVcjNr7zRViDPbY/um7xLaZDfvk3tsxzntor69fEDVoP
usk50LbZQPVdUznHy0OfrfDf/RoyN38PTUGUu0q6Ljmpav9nadihVe4N+kTxPA6Qb433omprGayo
9dRSO7pDxtsxzeegptnioamm28vdb83DCloGXkqyItOdE2Qs5BB/mNb3U9NkHrmNl+R02Vhb62Cd
4OhKmJcogLGgufxegDbV6ZKv1w1txS6no0FrNJLFflE/1In7gsavnaHffjj8hxOoCspFa+hA5bgl
pFDJ/uE0Le5l+sTIA3WHm6Bfb2TT3V6eyEY82Nqdaoi0LkS15mUl56yql/l2HMPyuEAd6jacqnYn
JrZmZYU1usVMXEcKW2nrBwdnbJaTHwBqDmyohtirHg40hLDB7E3f3boPs+tmZ0X7vMRgvuR4cbfU
/RUbNFvF5WHw/BO6PX9c9xNWsAdNOMnh/AwI0TZWxsmRgTm2Yf2v0WO/Lv/ERizamLgZikAzTVBq
j7kBtBP5IqhDiEOLTMXlHzjv22/sKjYmTgN8Szrst3kMGl8g82PInHblielzOyCadyu94wVbM7HC
3kdDGi1aGGuqQRZsqEyTWGcDnPu6iVgRP9V0ncakwJ29/jAuX+cBaFlHom0HxYLZ/dTLnd/Z2Fls
sByuHJpFPl/zVkTuCy+C9RMBy/5VSRXPBsp5wdQSHx2Z+VAWust4Uc/PYY9rzs7Xn2PujeW2kXKL
RPv8EKP+ngTVSz01d80A8mzooCyjOY5LubORbSy2TdoxENqgQwdVB48Mp8qNj+crcVOGO067NbwV
220BTqG1w0kOPDRQxFVdPMYVGA40c/2rXpcgnPn7tAW3A63RqYv8eic+qGB4b5BTTS+76oYLRee/
v7okgKtsdoMC2kSo97D7ZHLosWnlTglra3Dr9B4JC7isURioC/2nKzg6nIbFvfLLrSAOplo7LMFj
ihSyT9nafjo/HC9bZaPs4NmwN13F/lIv8M0g6p7UAtbW4XPT3VV1nBL1vPbHcB1/7CbOtnzIOsZn
B01BC8V+5Iv5j3KnI4m6bxNt9sCWG5Fmw968CmJXcYjZ6Ni0KRP/6OYLR0EcJOC/UUy4bLONI9wG
wA3j2Ll8Kdcc3aKfScLvKlDQK0kOvQY7yOXf2HAoep7gK28tnGQwhYBDeX05oTyZrCdIabVXjm6F
cnUmWDEhttMw7u9JPL4T/t5Fc8s4VggX0le4yCK1X+nujnkthCedp4JDNpCY7LJtNpyIWpGsNRKM
hmKfm8hyE1cqox05BCAluW54K5YnUvVLE8FHPQLi1GS8ixKDTqhl57DZMpAVzbQ2gM0YXABXZwDR
Olkew1LpQ8d5NgTzzeU5bP2IdS4Pwp9mHwiLXEGuiUiZ8an5jL7mQ4Hy+uWf2PJQK5R5XYR122IV
elr9PNdyEtFfhcACz9/fzg94aVwmPb6+1QAZdeZmxkLXsbNzBd/48vB8K3sVWy50gboumlBDGcm3
0ndugNO58sutsKXUzGC/c3H/DdZj0oIuPGSHsUqOV9ncRr11TJeQnWhRN3MgFIJMz72J6p1P37KK
FbiO6pA3LUMc72io1qb40DD+6fJnb+zKoRWwrNHgV3ThIt0AlZEIgrQgQUI+cB6rTC5LccMdd8cr
z1/7xlXLZqzrFicaZJKgyBs6J6+CJGtsbnqHXzm8Fby97GaIX2Hrn4JZPvVhaW51GdyUBmKWl221
Ebk28q1Y/QqCnEBgQBXkDmb7JJGqBiXVO+Rev1z+ia2VtiIXbxsHQmIxnoZYCaJaKBWqHftsDG0j
3uYCdf5e+XjY+DPIXtR4mwzBzsa5NbYVtnHlUxRP4KASUI+h1PcJDXeM/mbbawTpmL/i1vufFIsG
EcY5Zxo9g/MKbd9h/j/QmvRF66GkyEYoEa16DsBDxpifhv0azhD/8RzwTwTedI+2Ow1N0ZhD5YMr
Z6zBR9pB7iQOBX9ScI9mp8Sz4d+BFUpSIscC3cYlN4XzEnjsviY3zmh2Rt+6DQbW2ecxQxVgnibn
9T+K/gCXzn3phqfFJJDHiXNU5nEjlPF63U5sw8sgT9PK2m9MviY/ZU/fDav4eJWPB9YBOLkoweOZ
IvOpHx4mExwjaHVdN7QVPjXY30bhzoCQQMRH9j7y4PTz5aE3VtfGjTmmbKHLh/w3KZzPseP/xu0P
fAbR9OHy+BshZFMQFdFAnE6vMmeRBoyKQacOTW57DXNbo/8VRO7/QHPBwT0Aw/SkaY4r4xmJxXW9
P56NFm28Vnp1hcLyXIJpwMRZHe4Bvje+20aGAv8i+4FgYwEJn/o1QZMKSoRBvMw7u8vG+DYsJCCi
XwbVopk/BMRqKNdHFe6lEzc8xu6I51EwG3BUhUDTLU+jh8vkCLHDMt5xmI3TyAbreTUjLmsQRuBu
Yu+TznyJga4QoElpapVc9+r3z3N7dR/TEes7wKRlvk5DSfLWL70PNRhInNNlrz/73xt3AhtZB9mu
stVeL3OXtP80A/0w90iMMG5eUBS7AyMZzy7/0MZC26i6Lqk02ACVzEUv6nRcnENXX4fZ8Hzr5rGA
88H1BCZh/ODYKhRZq34nebG1yNZeuZrJLeceFB0rBBNrSSDL/HuWf6TSe9v8eWt8awWsLbNxeAna
kMTkMUrq3uJls/Mb+EYRfzgX4hMwGVd4IcadcwD+E4fuERJJUOjySVb5yR0S5uncte8Vnkg8Gm9D
UB1zdTsMj2XhfkrwvxL05NeuOprQ/5iMQSZDyIh3d6iv9sz9PTCQdZXOd5Koc3YjbqHCWa/3AITl
RfJy1dLbED2mQqeDCc/a5lGQTSiAoPzt7XGubJ3LNkqvLzkdGoqeEcJ6aMqhLApKcn1Cx2UVg+sG
rP9orPIdvXPEbe0q1k6Oiw8I/ZBpz1eiHoDT/4E29FsTdP9cNtaGw9m4vIXLMG5jEeYUpGSp3/On
sEUPQBN3x3oOd7x6Ixg9/+9dpQfBGUhfQHXBHQeccw1ID3sAiXf29C0LWeEYNX4NqgqMXnoip5HI
nDPVWjgdL1toa3grJLuSrVE1gv8lKcyLGYcDiBruvXEvIb1lGyseXR1Fc8DQ2l4kUJgvePKHgb8l
v/ztG4PbwLUKHa3gtcK3k5Hf0kTeUD/cuZ9uOM6/0JRXJ4Virha+QFM4pJN/9uun2S00MtHNoYia
OLv8+Rt9zZDf/NtxgrofxsZIMAMaodO1/FTiSPUmqDS45tPI5idXBT/Pog0RO8wjuy55/y9Z0Kup
iRVSIdKpwDYQulA0TW5CqKVCpHbndb9lubOjvRre9F4lJwnEold7j42A8FCpswDPFGcPH7T1C2d3
ePULZUkN8Uv4lMQJCwn3f/wOhC0wG1Jccifqzk+9N84RG+AWrBH1Go0uT2RdQRDIwltRxflYtk8x
rvd+Kx/HcNjTGNryYyvEw7NIN2URfoyTJ83mU1VeGd7/ut4rW03YzkO8IeFiYeneDwK6v3xl3ZEk
ff/7shtvLYcV4lhvYgKOr5+Z+eys5Bb66jerVz/1ZC/QN37CxrIVJly8EDoFeRSxb+PqZVEHXXi5
pGpN3l2excY+aOPZ0I8n5wVoCLAzikzWID9e+vu6j67bqmxIG1Rfq0pDvDMfIxd0aUq8G2rvyrKN
jVDjYq5H08E8tNCPrlKQc/b3oPVbdrHCuSAhmjdGfLgX8ox14A4UEX0uwRa3E2kbzm8D1aIS/Jdr
OaPJfx6hd9w+hU133VWJWAfzMIa04aUBndjUPUCSORfRHrXallmskIU6MqMrMPg5q5ww1aDeSJex
eOAEfPGXHXJjB7IRagOEsXURwC76riYZyvesCl888IV2zXtPNVe6vRW8VI7LEvhTiIQp5DS9x8E5
zAYMe5fn8LaVQDj0904NLWNPTAZWihcZvAPEoT56S7ncmaKRV51mrg1YYxNU3esIa6xACZc64L/n
3D+Zfvh43RSsMzp2ndbMAkwgDoQ2wlrciTXKEvjSdcOfd7xX+zNBv27XNIbmzdidZi84CBrfkFXs
HMYbVwwIPfw9vlOiGR6dAoguIW8T5ajUWxhUPGj5p1nc72s0PdUICkHcLITcEhrcu2Lnt99+DENt
4u+f5rwYh+ocIkswHMOZ1OgvqL6NLf3pU/bUinmP9/XsTf89q93ECvPZcSPdQe0cPRKfu+YZTxWo
oYPM48u8fvOdz+7QFjv+vDUlK+pd9JSUQ61w0w/G5rCCifSgykHm4J2FGDN42g5gVdjL/r196IFG
52/7hfFApuTseaMzrR8nptrnpS9lrvn8A1LR12FV3TOL2GsPxKk6k9ABG03TOO/rKMqF0+y0jr+9
tbv/0cCbgdhBgNJ8Tvxn9Nce2CBvLsfN1tDnXfNV3OiedLiZjzQPcMs0Hs+Bj8yuG9qKeIK6aRmv
WOSxWbubFRopYGl19lxoY1VjK+C7GcLdei1AUrYWh/N7q5ib910Zn8RS79hm6yesmA+XeIG8e0nz
f5EDkTkZJCnKAZCsXnV7JPMbW7uNXHPPfdSsxX2Jcv5pRkviIUYjhVpK96rMABjp/l5h00Wz40ks
Q0sh3tFUzEHVo1p+LaWT/Lq80ltzsMK56EAaUgQgzOoGabJ1cZrHYNDsoAPkgy7/xJafWkEsO3dG
jzzWwq2W8MiQ5XwGM13487rRrdhlowmm0YUzVSZqD6R5aMJuuc7+NlSNLXMxa9Bq5qJjv4JofZ7L
4q6ZruuqcG2kmvTatis5XqEQ4YEOJxEteF1CsxMCG2a3AWpz4EREFdg7Cz8o3aya5SoPqJ/y42XD
b3iOTenWy6DH56NbPUEfq+RVNoPmwW2C0+Xhtz7fimAKUSQcM7A9zhr30ChuDhNd9si3tz7+/Kuv
9k7P6wDQlvBJsAPTQ1sFY9arHpIQC9ujkNr6CSt4ZYtfGFwQ+YKh96GIl+eekbsGtebr7GMFrmh4
tKjw7Pd+0T8nuiafBjEVH64b3YrZCn2KSS3gmqs//eqEcxvX/nUnoi0OVzk1bkQtqBihW9Ad6tKb
01B2VXrVh9uYtGiW0Aj2YZYQHE84bMWYTnT9dnnwjVuWjUVTXW2GucOS+iVkZOQy3KGo93Gh8e2K
h09Il/flRN5Xbct2FnnDh2xgmgPlzQiE63higQu6q5q7OBpPjj9ml+ezEWPUOojrqXSmf7mmwdJR
4vAayDEazbjz8Vujnyf1KsammSudSOS1KQV2PFg9oJQ5u3KdrQAO6pWJlp9ztjzgWS/4nzBxrnN+
akVuNdNipTNyCWwx9y7IMNnS7jwIthbUitrCCcf/96AxaY4Oi97Ho3dqfHbVU/Y/koX1nHCHefhy
ZYZH15EBSML6P1Qx70qzW6dtz33IkNVo8g6H9TYpIa7m7hYq3pS+ATevjUQLnaVpgKDHO9OfH9Uy
fegCJ2UjORnZv8OjI036+B1b3o3wqXPQla5ZU7eDshVg13hhPU6G/BGyR46D3EqveUEgngaFzasL
EK5sLlNcO6M0rAeZDVUA0n+991LZcHYb5jZ7Pacx4Cu5Dtow9UQ03CVqUNed5TbvW5zMtGxbwGTE
yMDO1d/OmP7lPWDDI22UW9ELJMpWDI0b3wkKpEdadqeqMTuQ5y27WJuAGwF+WUawS6jJI1Tbv0RM
7p2wW2NbewAJpGihXYLteKnEA27G7AAO9j2up40nhA1uK8ApBP0xGAbZ0FsdtwAgJzdw/T9VGe3R
4m4Z39oOWh42IfrdYJ0OwkRFGIhsTlAHAXCb76zvlpGsk3wmYODwJyyAZPw3F5PKy6kQV/qltR1M
QRF35YDBi3jIysG/j0W3swlvmMYGt8ly5Bx03AFqKKUP9Ssa1xC7IrUBaJ4VqPhe5f42tRvkqHrm
afwMqHs5gKQdkPhuNR1cjeaFyz+xkTH5G+7m/q/rKqi4eHDToVG/qTM9Bz2Ul6qgrlNCpz/cC18u
/9CWyazjnCdB2dcamzNhpn2/FL+iimZS0eDK8c+/++pAryOJKgfDRNyxznlPb6nsb+FfO7erDU+1
0XZBwJyGG+RhJyOm1F+mJ2iX/LjONNaRrrjLlsHl2OWoeFwLL+tHcyr8+Lpz14bWVX7YyJni05Pe
O4Z6DSB2VxSgWop34JhbPmRFcd8BZbu0yIQ7TlsfFKXP4aJvI1Nmg1Fh5tbJdfu1TdxWuf0wTB3W
eG39+445L7RO9vjtNiZhA+6IFxgHR3qAU2x6mJLoNnDJ0RD+71nfJHucbRthYOPu1lqvZCCYgiz7
e0GbuxEYlriN9nqbtsY/T+9VGHguj3UQnEsqZn6cq+hDmUTv5gVyhpd9dSMObBjY7CgFeg6YyUzL
B3BiZ0gh/nN56K0VsCI4DBzZgwcMaeL6RPsSyBz3wY2eOsj2ldPvy7+x9fnnv78yj+tCtRbNruCo
bb0zdHs9OuB43dmutwa34tgPoKpmIhrkYVK1h8WL8wjJwysNb53GbtHPMWvhOIoV78KSPUZm/nLZ
KFuGt+IXuYCgC9W5wseDA3Tnb3UYm4wn5SeXFDetKHYwG1u+aR3IQjTAmADWg4S59yVps8odjo1a
d477jVnYuCs0FhRGKXA9k85FPrIomlvw9693rAKBpI8kFog99d7NcevH4r/9aOh7I9mApR6gc5Rp
TqNDS0Z9HJakT9EKSyEDE3bZ5fXZ8CubPM2hpBXkbLdG9O+14I9OvJem35qHdSo7rZ56SH3jlops
98pJtqDlJq0BpWg872bcpw/dmoMV3AnHTb6ckCwYC/mIZuonKH19v2yerTmcf/JVTDszcPciwcLT
Xnw503A1Un7oa/OwtgGKZs6Of23NwIruFgrRylXnu+rkZMD030Od7Lqsk02HRp0OT9cIdyNGwGfV
DIqmzjLutfht2ccK77piEUl8fPgc3jirc8v7rwEn92z4s6euvWUaO7ApMWt1fl+Srrn1wWqbmqrc
k7/eeOrYIDIS+07kIkuTox8eguN91rSflTM8r2wHdLyxLdlQMuzYhEaRH+QyoT/DZT25KLqO0R7X
3dbw52V55Z7GrYNJgWI6RyNnknro0MDuLQ5GlztX060fsGK4jv3R510AYQcevUdJ7+i7Tb7WfCe8
tuxvRe5oDC067WFfTRyRNZLlIwnXFA1/N/FIr4sAmxitSIyBNBaMxEM0cLbDczvS6+LWRooNXqm4
t7j4fgIo9jouz3oedjJmG47/LxX+q7UlRaEgcwTTN211SkoHdJb+bgVvI25taFgQj6IdyvO+Jnr1
Dppu5gMd3fjJQ2fzKQbX/oEp3V93Ntu0aI4RLsDRsFLV+IeCNzctMI1NslfSOJ+Lb0AAbICYMnxs
XCBZcCOquvcE7dJ3M23ZbV1Ili0GusssVOzZG/XuTXULWmEjxnQC5cE6IEEOeLQiS1r77aFtIQnx
OeC/F4jlLuIHLjep9MzOBXAjVGwQGdCgq4h9hUfiQD54RfMUT+VDv4pn7O07gZJsGNIK9jVMIMjr
Y52asL9RXN/5uvixQNI3HstfbYN3BIHwTyYG+OLl43XDx20ONNO7JCEzJjXS6AmsxPdVN++kfzY8
3IaWhWeFWzUCyw6pUENS3aI9eegHtM8VLDxN1ehmMGf/87qJWAc4KiA8pAyIQWHCPyAan7MIKkhX
Wsm6nq8UQPmmAOZ1ZnHe+/yJTddpsrg20EzN3GmDHpV82Rvvjo6MHNyg2Ssjby2vdXYPDhXDJFWQ
a1AZQDUtCEERlwxFkV9jdWJDzArw6wvCdQAijylO+2hKjRN1OwH39scTG1xGimXF0xkAFlL3wWPn
gIwenWfX9ViTxDq5u3gBw9AI07QGbA4GdTUk+cEIddkwb28WxKZD0y6tylKjRF0H6qcPeteUiPi2
7cRN1RbXVaKIDS8jKFI3SY1r96JpNgF2lRZuqXZ8/u296Kw6+NfNJiy5iguCTpdOJ6dkBbVjvGrw
26N3CNF1dBpV3kmnkD+DgO91W2ytuBXEjdam6b0+yCHvfAyBog3mvTh7+x5FEiuEpXEdJJ9RVqZg
QleF+5mXTZeyZd3Zurc+3bqHi6bmEH1G9dcvwUccq849jKS9LvmALfnvxaAzmc0UQbmJRvxAoZMS
0T2K+A1P/Q9MrEcmXQgXKNF+yIaEP4S6yRxZpj1ErXZ8aes3rAd1009C8AlQn6bCCzooE6hxNZ+F
8B4dQ/baUjdWOLYCeuG0T+Y4gvOQ4dk042lswxNv2N5La2OFbexYW4to4S6hOQK4fQpaPuYK/Wk7
G8bW6NZF3PX06Iezi9E9yNST0jx1vXp/eTPaGvv891cX2bWdIY09AOaK5tH5rma+TBk6b3c8/+1z
Hi+2v0fvw8KvfIhf5FT9AvnLkbCHIPEzvOCKK+viUFW1fmOGRkvfAwcf1+ZHNIbIysyFPl42z5bj
WKGL93PTr10d5C4++GYJl+hLVC7qwaFz8um6n7DiN5FOIxQKbvnEoIHg+91jNHl3RSmveqoQGy4m
KeRRW9afAyy6gYxsNu42ZL8pYx4lUKn92/ZMxi00yfF6m037YMBq5pHm2MBeqZOYL430j6xJjpGg
ad0GPyrSfgpmqIEVziky1YmqOFcN2eux3lgrG1o24D4j3BE3ZOabOWVlTY4+XsdZbPh0XST+B11m
NB+YEkE+jkmZV7SvAOa5EldMbOozAQVnlcQYvW10lpDgpEBwPnddzoLh3VXOZjOgeUPRLfiHXvHV
Hf69d9ScvS+TvZTKxnZiC4J23SgSihhEBxi5Lxb/SyL32ty3hrbiHAqqcxKeM68uYy/noaN4jypp
a2gryhOetGTocTwMc5LFsnrkgbzqpUNsXBmentQJpxhJoG690TWaRCb5FQQai/rKZT/u+OXGPmvj
yzrdjP3aD8iiLMt9yx7H+TZBD3Ixlvm0fL7sOhtGsmFmnOuEgu0dD9Aiot/DcOTfSE2XvY6UreHt
I7pjxHHmCqhi4t83I6nTsq13Pn3jvmojyhwyNVI0xTlsx+dkEe5BMzRLS+mnq45v56n+AznQ7gQo
XZtdttbWilhndtv0oQ/cSgCS9yn4VrucNIdZdv2SJrUXPSRVMxRpLxr9cvn3NjY/mxBtaJipesOR
xon5c52oINVF99EATnR5/LfzOMRGnynqQ9u0xEmOFnfycR6KiWRKRqCiThTIFfJ+mkMnbdWqu4No
W+c6FUBi80YRXNZCXTp+TitgLGZ//AWS50PYuO9gzPzy3LZcz9pZuqVJdAmqlTykrUpHeDYESuPr
qOQJtTYXUqKJHjpX2BI9+qVTgzi4LtvruN36dOvy4I8Kujac+XmvTJW2FF89ue0e3efGotvQN+Aq
nBLcXAh54j+At/vZTdpbp8YraaJoXvD7HBiVPUjQhgfbWDVQ4s8sGc5TWdRtEUjIey2Hkrk3Vy2y
DVab5zZonbPw6VCDulR0wfwe5WC+A1DY2GFsvBpNwjiRlY5BesVxOg3nhWjLtQ8B66shTB/RyunT
MnHcIQNDDn2ZxyZWOyncDSew1UqJ7mZWx8hvgfcihOpU4CQPzG31da0SxMacrYkeSMTqKPdl430c
w1A+z7GYr2uyJqEVfngUc+GUWPiIFgfN4zXV0o3T65bdij5PDt7EOWIbq1BlS+HfSV6YKwe3oo9S
J6njBYO7SdUfidP8GNZlL4OzIbZBbKwZ3nyOMg5GVzir2LAe+Lo+4+HxjjTkXaRR1i75H4f1d31d
vxvQxO+XqL1JB3QqaiBpiHSAglKeKJxfYyu/XbbnxpZgI9PQvtnLAnCBvBvV8d/OYzXcVqwnx6lZ
NI44c+uiZ3EnrDY82wap6Ql8JiWvwxyd7Asg8/H3c0fZ5ZlsjX1OSLx6+c6du9QCibO86xhU8Dhk
bcrMDaS7Y6nzOP+tfBCbUkoLWQjiwFKEq++GsceCepmW8bPbuu+vm8J5aq+mQDRa4haD/XmeWXlw
5r4E5Va7l2PdmoD1eKekSbpZY8ccnSqLK/fFXc2HWYohU15TXbkKVvCDLoIHnoM3T2U++L538pjY
qe5CSfD8pW8tgRX8PIlXwg1y804Qz+JQxoGsU8enLoB2hNwLBcKWYSIqcwre3i6AjYL7KFhuq7mX
R2/slxvIV8V3tbOsn8ogEjd8JRocNdH6gkbvIit55OWcGvqpk/rbQlZ10noon9dlHu755KP/vDTm
fvBj+lx7SfdOVOC8rHjspgHU7Z9DXQDulARkuYtEXD+GRjZfA9VUJzcu+HM3GpwfQ+kdhriZT6jT
dY8Oq9c7oJVlRudKv1OzQF66raDogOLp/WpWEHUhqV9NDyO+GlxH6GaJ62Y+dFS0X1y9tk8cIg2p
0Ale6SZCW13KcQEuDjH3oH8qSPG17c5dlT5tBMQ50YScBhHYWCEIyX6wcuzuRQgB2CjSznMdlA7I
QgdzM7EB2u40UXdhpUVaeuoflwBLOi7iF2tRWpyq2clm7ZAcaCZxkpUbHqTT/6LOun5d66nLpdTq
kBSruvVDtaaJuzpJVvSyPrj99Dy4srl1ktZ9qFx3OaoBijm9I8oX10t0ngAok3kT+nyVH1V43Ya3
0Lt4nj1I+KDbrDp0ZqrSmXfg+mrd0xLT9UhQevoeTHI8+T3tUlPL6jC0QPWqswAwWSl5noFmQAad
3Fdo1c68pYsyZG5fvMr5EM4BSDkN/1lE8qcSVfcwh8IcvNaspyhZ2pzOMb8Jw3jJ+oV5dTo1A/Rs
R7wwGQlbqG5G7KbvXYOyrtCZp02Vx3PH09Asss36VdXHulr+cZc1efEaPE7BlLQio5F4EN725QNo
oMRzA15DxGcT3qqo9w4kJPh8ZKjSQS9AMSZoCPLd2smKIlYnj44yC7puTUWIHm9fapTcx6LI5rX6
vAYQxvzel6Z7bttZZsXkv3PDZQCerYqhpAcx7oNfzye5ruOcKm/o79exZQsSLR1Ni85wMGaKMSO6
rI9y6RREnHF7P0oT+3kblQJdVaYb4rRwSryCALsQn3ETWvnDGtIhvhdOW/AXsQg1ZX5HYLZ4KamX
RpMY1rsqahOTxXG5DJ/EWg8zOhP9MtHZ2hBCHmTollh/ALBPpPA8kol+qBlsDHb9g5CR52f1JNrm
WLsDChScl/2vWPM+nUcfXJ7e1DdfkAKo5mONwP7I3aGajiaoK5WLZWqbu0ms63fYMH5s1zFuwEW2
eDyFpqP3qIs6qO6NQv0uNV7cvyx+zb5IMMU8I7xGlQYFxEVSvYAeIuRT9QkCWGuSBWSMIFvrUdfN
B92ob+6UVF+gvdjetJVy/YNxRxWnqxwn0HtMnncr6gIq5QZ65csxCdyR3HAmPWxKSVehvAOKwRDK
oG5g4txwNhUvaNFSUcqViv3DMjtTgzbXwj9Xazx1kr7XBgfmUZ3kC3JYz9AImV5Q73V12ox0LqC7
HWn5VOJ6KU5jN9XqwENm3NQBjKIBuzqUabLE733xYa6SSmSimjpxHIORy8c6kIl/LJkWeKytsnYz
yHSoT141eM2RrqE7ZQqRpG/xMOJx2sxdrD9Xql7WI5/aMHkKuoR1X8JVR2UOgECtgeIAP3GVCgUN
wLs5dpf2Fr323veOhfH0MaC+B1sDYSvZx7qhSjwWhdCYvi/01KVga9e/GVIk00derX30wH0HaNA6
MfEnNLqy6LFPWMkPQddDpVTW4dQ++0KWHl62vuFPGkl4SDivqGrdj8NEH6rYCDZCoMrvzCNtZSy/
QCJODyn4R5a1Tiu0jSdOOtCxnb8sEYnb22SBgCEisJ/WWQLt5XbDw1BOQ/Ni4jFsj6MWKytuBPre
5M2AY8B5Sdypo1PqlVg+ka1RJ1HxH/rW7773k0EZLo0UxNmxE4llURlI4mr3Y80K38t4iZds7qyN
K85SbSQEyZ4f+XDHmkdZybrgSx95/RMtPAE2PFQvfnmL9v0bfEOo3lU8GEiuGVfrIeidCgfMPKJl
bhpq+ThEsZtki1vWPNMgGa9TDewjkpYuIc9+FGBTKqJeTqnS7aiyuKR+kdUDOMFOvp7BswNsRDun
YnQbnbuuGdqUeJ0Ex7qpMdjcsC4CX5uGzwEEOUV3nVxV+ajk5H+dFF1CLHTo6XTBnsFuGi4L93Sm
NK6yaixm9asqtRxvZLWubWpKfM4DLUxHfswdkerQMq9wUC9G6vkFsSrKW4X+hOFdC2ktfVDDIsIM
LTBxlDohHb8WgiryNLSQZj7FgZd81hUhMQJ49p1UzHP4oegX499UkxdBOWRcyP0SQUsym/1oUqiG
tgtuEyQpokPgeNH/cXRl243qWvCLtJZAgOAV8GzHjjPnhdXpnBYIJMQgEHz9Ld/X7k7aRmIPtWtX
LVnI/VEc1qax7L6Oo3KpULYyaWsLOx8isY7+nqGQw6Np2TJcCuM0lphX0bY7GLvbMhWRaXhaE0hm
nromWbyNMK3y7tSMDuwsIYdwC1fGVmQNcXFzWwJt6o2JaskPoePI4V23zKATyE6Yg4HUX/FaJAm1
G1qzwN65wW5OilCeQPmntV3zmqxRQzMHvC+GYpybWoUc8Jg2AluzM2J1ECu8QiWGU2FRwnOytJ4J
UwvHjeY6izB+lHbTaJ6ZF7qfNkR6ySHCbsOc2n69B2HACdJpYuovm4yYulMAPiyvdDlfinIsgyyJ
R9cAzvTZkjE6G1hLTViK3DqdJEuXlnUBuY8kIf+CAvIfEJwJcenSfsF7cYPCE21xx7giwxODuLF6
hsSkHfYdHZLPKqKe/yFjAk2UrO5YP3/HliUJ3CPALC1O8boqVW3gONPbi5QmVNtJDpiUJQjZ/r6v
4cQGNcbSm5/1w37zykLZsqwWQjgoki2d3NZYDeVLjmTimTl/wAVQPezmCpSOpSv6LoedLJdZMw9z
+Iss1xVbLnsijijCE5UWEFzwQCpqlfwKg7a/zIWGRXcRKRX/NMncm12EFYb2DtpTuW4LN3b+fo2j
ok8jHdP+efF6rBiyGRvBG6B22EqMHaM2C4kZYuzJYwPiPouOe+hWBmicmTIoVN6LWIM6GtugexSJ
KCYqEy//KQz/1xNTHLwORnsok4SlrIIjqybP2Kx3/TLi1aeIJleH9e/onNSNeI6U34S5wdqgTVdI
+SugsNFschv3rLoQmXCbER8/cMEQq+72azhirTIYjVe9RO3svfUVCqRdDY89b5cY1qknpaHpmqo+
EOh1Q1SeOUJieI86jCGyyIgYui9kUBxJGJbTKMxiGXbbikl/SWM5FxFCmzdyk3pTRyAUn5iEXObG
M8+FUwMyFYQp9bbnVunnZY28+MjgZKWzyZnBXmhR49KaBvTL1HQl3GREX6nhIRRoC5WuoLv094l2
aF31ClGqjYHfXffEptLaDO89E/t2rQlgzQrB4ThyJJ2068xk//VBtLCssfBwzKdmaOZ8KOa4ybtO
+DAZWcncyXQAHSw4dl5c2LwVMD/Gp3DDK61bU2UrZOTP2AkZ2U75Hu7QbGNNtjMrxiBtx2BR55X5
61VPZjI5lnb938oEfgtP7K6NYRhRzV7qar/AyML3ESu0GBd1g3TAJLMVyXnYupAN0QUkbKj8DVDa
4jtGHPe2rEB5coCfbpPkLKZC3M04d+Kv0h7B6zL3bt6FPsGXjX2Ka1bOc4HjwnUqs0bNNR/SpkK7
sl9WMPf3SVgp9sRtRZYtPpubTpFAqbeBep4PlQRIwqkMWmIE8PPqASrhvhdfpVvomNOJh/wowcEp
NywuFlhsQd6iOhCfGP+RD4n/1VnmFRlKe2yyolgaon4f4SxrnvXcS8SPVSO8b9YKc1qI8BO27Ho3
OQptWg1t67xQZVifZYApaxYI3Ec8ihjm9lBkDs6V0G46mLCCqnQK4RS+5pIb9yfxNXQr0162Ubv3
ROtTzIZG+HLEaz2adJqYFFsDyDDKKSt6tw81D8czYkvtXqCuWZX5NIL6m60LyukUEUibPW04nIR7
Dt+3vHDeGuPNKkObr9D6qV66WJv2lIzjMu5b6/EEb7SYupeyh63kKeC96v8zWk/+rsW2hvgz0mYV
eV2EYXlrCrU0dzYRRA9IRxVxriUGvVHAvc/W98anqPZj+7t2ceWB1dQVKAx1a5GBByfRFgZSk0NS
goL3zBLFbPbAWvq3eZSjucBGJ0jwAmp3brtARQddrPOSuq5l5g3HUtsnSMEs8r0oiRZfkBVT9OpB
BqKA52vITFZXjbkmTgi5Z85HRil6G6kNHXzQ6TGRhARpBeMA9wbTgM6CY7Iy9B/BYsmZ8KgYj4EB
/I/QQ5zN5w4xNY0dUfxmB4kDQ5k7DRn3tfKzvogsGnbWevUNYr8Nv8EkbppTaODguqedkWXUbHSC
Y0GTEVOXreD9jJuynxGuUiZ7E3wUbjXlZUgKyK3ahoTF37EuvPU3mZwah3++jxeKbop45ewmCzeD
jwQ8GcShMlLd2wpGPEWjsfAV/tQhWjMxLVaMu7aJSub9PMQlZncqgrlrlxtKK1IuWTKxGm/5CJIT
9MRWgsYIqrVd3GS+HKgEJI1W7Ap9ZqjMoXozgHgqtAr3qcbqPvBYLFgqnmPLlY1olMuOGy+Np2YJ
PlFHio6lFejb4r+OObSuc4Jj304wIhN7rf3hMMm6jNJ4QV77ChPXJ19J2fvD3ZaV5nfdcrT4wbyg
e64J9756I2yVzzBt/wRpuMe+fbK+a8Sjw6pxA1LZBvTHjNOcW+fLQ1f6VYSZU6R24WCQFUmPKZ7w
JLsKEz1ymVkm/H5UwlkxEXXVMB5BfY4jSbB0SZKXUSKopd6wMAgHTGzqrgSh1c+hHjwlWcs87uMe
dfOL31n5FaMZQWnUQq9zqCViaaVRoRG0rSDMB3q39H1zNf7Y7KcGCNI4mJCC1uGRExbC411St9Vf
PxrpzZkuPJRJY07wS0LQ8drkDGs+/dvZqMixrdY8oTmrt603eVfsMyf3R8X5T8uV7cPkoRKDouJX
NGiyZ7/17z3y1gFcNngWIuDRTHaGYmHFjM1Z1Utss2Fe9L7BW/c70Xnca9J5TzBnJvnC+HCNAPqI
jJUoWeFOrL/ZECZppHS0i2pb370ISUVHa/wBD4743cx6yqFt5F3BSZrxBQfsixdyLI8UZ/jSLXo5
ULiK3QGARRCJgoUyGZ33AusBf9fDyw/wgEZ3VSDTnbBTNf0KO6Kma/pW/+eqqDyUZTRttK7ru+6T
SJ0SXuhzoQAMLGgMUH6Sadw91Dy2AKZwfKNZjriF3ZTKqa3XCgfq6no7NxSFFRbbUhJh67LpC4c8
0eGnapPqRk/jBgq+psllwnBDokcUzRaMVAYYlFW8uYyOPdwA6s62tYIFBugtaeC16AbDkDTPMi4Q
29GN/Kv8IRKp9WdAjX7Y+bc+MNxtrMMgOzUTvIGhRNnVSDKNDpEOSIPfUfYDEjp8idEu+x3kkjdR
ULEK3QXQxGcFSU/4jQjkIj8gOXqb8lwS6l/DOppSeKEEH6QaewlD3aADWLDMQQTtskpuqtB4IqUw
CwHsFTbhlQUyUlk4aIhOEGVG1H5miQHKhJYeJ7iuv9nAhNmK16TJl5nUe2Aljdh2qKjOqOeGHQK4
+28cxj8ARat9MLVy03FqcNvGt6QLr+PQFFsJxb+jruC5JhvpoaeBW05aiKrPRjQPPKUlpP1ztDv8
yvSIU0pA2tEHYA89hOdLFg3XdfIxgSVxDc3usmYyM3MBcMl1n2j3bg5Z9+D7vn0Vq1tevLV5KaNl
BJISlLeoBNJZ+4MSX46r8QiYz8bZ0DcVklA13FkVqjdQAZS/AbBtB/i3hOSH9pPKbFk/FRTQimo4
3XmDWTOFFwj+5t0ovGxJFv8AHR/RpBzA0N0tXtumFEoPeSs9/ge6RHOOZbfwjqPpn0hbOKxct+zF
6qn8xTjZpL2Gx10Epmm6AGt88ayuGPzp4i+YctK0VpMCNdEv4SqMdtgrpw4hVkno3ZY2zuH7hz46
KdunhhXoWp19F06ZPKmDIqt7iOofW6T2j6rFOm1eweqkyB4QQjavNc/dGGBa0wHWTOD3E9l5U4jm
hUArdT+pGpY2cOrAS9pCa8BN/1ApdQDLp2MZh8+uxfhSlxTNcDu8Kt2eaKNONFo/BevgI+wz+BQN
1TECmIjE8p8TtstwMXc9Fy9j4u6Ul1e8dMcgRGSRBWT6val9kV1zQQ3/FhTLVejyqxjBjWER/t//
dxUW/SUi1Yt14Z/HDxPZxtmikzv2wJpnZIwjD9Hkrf782YSQp0X50ObR0kO5r+l3M+SasxauL92A
Tp6MMmdKPdZOy+gI2G85VTHlByeDBPJCYfjFYgWsvg9Hl5PC7OrWO0Ej852V4qWCm3eKwvkdReSh
HcLfNjYeiCJTmw9I8xlM0IdUTx4sK8B/cKM4V6wRmGCOKo/beV+PeNOM5edqWS9o/58LNQEpK8os
KNkhmYsccTclsNScWFFtRs/75Uv1ju7/b+Uq2NYMNvVRLgDu/ixiclw9HC/WTv+NLSblJdsTRrOo
ar4BE5+Asb9Tj53IgqGgHl5LgVE9UQplZfUMZBCMtWhf1PSfKU0GW4Ui63tyo8NSZpiQPAma7N2w
vqAlvAB2+iyi5MdW4zej6k2G9A3oFsTc44+xAjxPRravwwc3Td7aybwmg5syFjXoZgrew7wDRXUR
qI2OgSu5ssqqpt3NI/mGojZLE2k81I++2DsypQGrToHCcFP2KEthzAEJlYecbvTwrCdb5Ah0U5K+
tf4CeZ0OO3rm0EL2G3oG0W2Nx01bB9seYultk5ysKjeqxRw8keQANH4TOrlXZbEzFl43wIUsgi4p
0jbuM1D5WOqC1ts6CEHpeR0QPfovVeKJNFF3lHO5L4buJVzVPgR+j3lKEqVuaYds4MNxDcV2se1m
8sY/BqrUlM8IH+7/plfUzWE6wcwoaIIXD/ABoshFwOTMAL4srPnAOOebsxaNyUj/VIGvUjQie6G7
d/TAUdotdtvid1EM4LyYQ+V23Slj88dzhyroSWMYR+YgFWZ+hVXhyYEWLzH8kSssqmI4bs0x3w1F
Jfdh2bz0Q/2KUrXPsJWhU79p/niwk7QRlg8iE+0c6Z64X2EBeCmOlfCeh8F+xTH7AHXqqOPqjSWY
nD3M7NDg7YJo3pdzcRZdVadlrE61ULngatfOYjuX1V9okG0i5m2Ac5+SZJQYIFUIfajVw0LvVeHu
KDVjeCUUednGuW/QxIeAR+bK+65o16VaRWi2QJxL23CQKQSYJHC8uc2pGd48LWuE66bM+zX8RBK4
h2zaAjRXqQD18OCW9SpE+ItiaQcThUPp4qdksf8Sidqyqo6uGp4C5668XdeUl8uuUOjxUZDEdHqZ
Qo0/K/dkdk9S0LPl7a8byhw6HblAkkL3MH3UgYDiPMouIa4wQXwhkd5VjX43a3SUcs2bBHajPYd1
7UxSWSIRh330TttxT6LkDNmP14cFs4Q3NlZmTx7cDSmDaBTV0b/Ok/uKkL3fiD3w7nNLylfl22Oy
yDzy25eVRdsGU33MZDdu4M+wLP7LkxFvHlgNLRgUqaPs5iE3pkuJJqSZ4mwk3b82WQ+dWZ+bcvIz
5LV7bdUTEd0TXfo9f0j227XG9gY5+D0QCQSzexS4LTC3SxXFMp0D+lV7883W5rOYxEuwFhu0xPtK
qs+2W3NOqgSojjo5E7wCNrtw0Y+plNN/Pe57PJOsCtyLK82HXsSxEe3W8vrQSL4RsTn6K9TL/fEw
x/TQJexifUSP0k8KwOhq6/tVHvrtbq1hJ0XmGzj277IeMHOhZ98z2HrQROB9ZlskIdjuWg++f2Z8
nklRAfMCCg5WdZCh2X9+nBpI6Qco4m+Ktb90CnCzDO3nSN1zL9if2aAsXNwM/JIeKfzOXNXsPIxg
VFiDmdTcofTw2SJAumQ8TKTPg77A+69vfMRF5Xq583I6hTUWSOhaSkTfeN+44oSFtxyTjr0W/GUR
fMeH4ruz85X4akqHvjuTbrqIvjnSwEMzmzyhWX5al/7P48YO2s/8fio3em12ZASI1vnHeGRvWo5A
0Yh3aFr5AgbYZZnLJg21D3NmDz2kxUi38/yDTvQ7c+xrjMmc1jS8lW2J9Fu9J1y8w933KUFWco7l
0p+eCl+8diA169GHr9mwiadpX6MQe6zpxXmFQgQuKvoaivG3isdvnMgLCh3o2I5b2HP9zm1ZZrOa
robafcGa51klu9UG+xWicgMgnqXVZxjw/HVdnDkeQNoIL0bSBid/EUM2W+w4wHn9NZwLmqOHvk4j
/wOs7NCXRb0BkXKPHbh9WcRfbYSjj0mQcmCKmxbz47TFA/J0/7P45dfjZxcF0YRpOfk8+AexcLha
4lHCQeK2+N5eSXUD7LOHWM19WPqsHNf3riUXax4qHlQdYFqZQvqUpUtfmTykoHfZ5dXnEkgJIi2L
zlwAFPUD886T6ATB+ShNCDz/BDxB3EQuYTK9kWh5G7j+B/Gspy4mX0GC8R1cEVUjf0Kt933snure
nMTaHSO/34Za3Kem/W9h830o1U/ZulcOWCQKq4//X3RVmd1aRMfJi57GiV/rGZfNC8RtjvxoB03q
MvPV+g76gUibVuw6GP3mmHUg+eFUy56dBhgV477ukqF+6nxxCMOiSDvqf2OLZTvTIkpXnVyifurT
FlhrmGAOU5ciL+v2AwHgQkL/Z9b8NBLvRw/N4RHBrJPfSZGEadQPV2rjd6UhLFGAahDhuSWwWB3G
+MzWEE1Xm4W2vJclSuzkEeNtXeM/AkwSJblBpo64t6uAhnHPT+lStymu9XtSuiUFV2w/LtMb9H9w
C2vvb1w3PkBoMDp4LdOuhdlI3WHKJUn/XDn0TTMckdCd3aFqe1q6Dr1oZDZ4GBRhMfkmg0TkaLwn
D4lltJTnYC/ciAZoKBabgtMnUIKg14IU96lESTxG0d96DM9EhuNBEZQJMTtiqLwZ+pama+DHoGl5
ySXu11fQAP7ZQJ8ej0sP4Y5W9R8y+0laI18P4xxvnVf8mcfAZd5M/1iCf5BqG6iPshPqx7brm8Bc
AIfRoTDkKGLJHwDj7A/KcRjJQ8MfTxtdNKa+dVVtp9Ybjm1cqF1tQMIFqH5UE07NS/hrDRRoz2Yv
igGVDvqHVGYq0wloVzYmISbrpt3qMShTPahvEYY8I8ScI/hoLXgmRewnkD9U8W5h69cjAEVq+a/j
BBnDyK9RLUcmMS4ZTfSiy+ithxF65jsUFxjxJMinyecIyshk9CMdwoGY6csi3SXQiFjIF5UBhYOX
XrNxdXBgc1U/mlGVStpl2Cgh2yXk898VxMY4m0hC/4NEYrRlkda7Au/pOZh0kfIFbx+UTwlW8Qnf
o7rHdQCjPMX82t9g2EGuspzs9xzPRYbhEobFVYNxqInAnA0kutfUt3b5FJzLfNI83o4+gD8IQqoL
bTFCWJfWA8QuhyUnCTg6AvQreHCa+MXYeoP1bOzGdbZqz5PTMgE+MQOlhRb3m3MLZ0AtqigPoVy7
pk1SodUmsYqTdF6leKrntkVHQ+UOcwryMVTtvB1RIx9Yw8EXkdGMFijgYlvDswECQHG3SVas4Mll
hfNZw+R3jEH8K+ptuAt2QdhiEFpibgdCdqBm6Cp1dM4qSAmFWehoD+ZMEHTtG5GLXTHLcrEGgjfG
d1BzYNUA0w+dw3N5PeJzGdCBFGYRXe+i81J0DFSDls0g5dQRDbMuEP43BLqlSRsXFd8NbtwZPdVw
AlQTHgZIhGN8Fa3vIvKmYzMAnk2kxGTJHy8L7elzOdXCv8hZC6hpMm1EasKh/yolwPSzVN1ANmoc
xbECR2ETChQMUzchgAS6ePLKqrepmmKzfZhFx596cCzKOUhMVd5gfTp+CupJbaRkwQ11EWuyplii
Q41zvgZJ0G/mgfodFNFae68Xxo7WdtErVHbkxWHifylCjTphTsgx7Opyi5tf511C4x2Du1HKJd4I
6WO7iNVhBC6E4ht/Lv1j4qF/qBLAjiKK8QtG4FBdB7JQ+qBXbL0lWLZwXSJf7eRHX+NA9XPYePII
oKZftoXft2h33HSV3Ma7ToSjTc0qbbY0THyslnCeeoVNduNozF4NgQWaARrYrFy88Vc5Hkam5Jx3
AJigysIrTFXQVEFs7NU2w5IpAK7leZ2WEJ5irtkmC1rXlbkoDfDGp5GVQMNrvKfY4a2PlR+bLAId
aR+3UY5JtQS80O1pbzGBmQ9zoDP3GIcksBFGKdW1eV2HJrXKf0ez0GX4UCKtY+9UWbIPeLJhjj8D
0vVwLeIPOAi9cVp/qNaiQOtuosfMErIvNxSXT5DTqtNmgGkgswB24hgiWKbDH/X8r2f47xIMU2ZG
rrK5Ge+knt8HlXiZjonMHOhQJKYXTB13RiVnG1UyKyt3tfMEiUPp/jG+XlTYVynt6A7n+0Q8ai4Y
rpwlYqiriwtA3p23kDqDDZSf28TyrW+WQ6TZVyN9iLWK3WjodonY2YdMd+GZJyDAPxVpD04F26LV
V92DxCYa/kxKd47GPkwhOy/3RdBkcQ3Qga/ebmaCpWXT9Fs4PIDx5GNACrCRo1swaPQeRD0vtCgm
Br0BoanOwc1Addnlmuk25TVSgxbsvS3W/x7feprpzvTzD4VIm7HIyrineRLPuENwTRv1bh3sngze
ZvaXXekFR8ilI1aOimYzWJFrR4+LWv81lL5KROi8oZB+WDuF8ShFenJ/ZxJ36TLY9xpXBmuv7W0E
/7BV3QiI2W5dhAGe9/CqsQIJeobN/YhAumjRpr4gl2kKn6LFbTnxd00N3y4vRojkVzMuKH7CV1DX
v2kZfS8MBpAtp0BUADJ2bPv47AlxO91FOPaKHRqfPRGOLmEpAQa5VpoMQsNnhks2gK4Wh/Ji8LR3
JOZ668f0iCVggK1quE/Jel1FeR5AnS4kOuY28KJ09uv4gmN+raC20kM8MbXDgOOB6tY6FfBaHJPb
jJ8Mm+RlFeGrYJhLxvReaHnuyjEPquKAPFiDYeJ2wPxuBE+dCZ0SAqWCIT5Bsmo70vKPr8itrApY
Nrrj4xtNHJJrKvmsA3sdOu+L+WRrafIGGiWg4xKsqmbKo9JDJ0wxFa5lzoG2BEW/g3FBqp37AMol
QCUAVdQEOxS518cT9Udzi6N6b4ruKajqX4ypwF9bc68fnsdopakFKwTa8r9QUM77pPrg07RrZbWn
AXiEkxVbTeWxLl2G/nlvi2cXiI9WgNpCCf3LvfgezEFO+z7VlXl/HFUNy8IclKs8iDFUVn9ZRZ58
oU+e798CXlB0SN7fwJvyx19o4KouAdga1yn463uQaLeQrETBhdkWksMZ7Pp8LNweA0UkZ94tWYGR
gaLIEWzITPGNj/isoMrlkXfCy4OloMY4AMgw62M/IFblTLNMIAJQgmuup+fH59BRfwErCtP45opO
6dZR3Duoh9UJTEKHEMMMcDl+Fsh5jLHMfQpSsAszae1JgG5SJyQTw/BCeFygbBrWndMQe/apO+K6
b3x/2nqjvSKZZ/2E5j4BsAroDQU62SXtD9zA8fuBYqZKsqxP9JOp1D/MLe9eY7MgcXkp9Z+HkyRZ
NMIuMM5yOnR+8bcd5SVy3VH73yORt6C3+5rSfb3+Cfh8aFuO54hlVxDB+/CTwAWHj96WevG+iNCx
xZ15SWK1h1Yd7N8iDCHCJns8hcf9qGaXryXDgLL2vnu97sz80LErkK9a9TvZ5o106mqLh82q1+7R
sv73/68Aqb0tg+FlRC26PXHs53pXLfEXgtcJG2k/sbBoHIjFRWukTUfZpHFc/4JDZU6h5+RuldHe
BfYTXDx7rgay/BK/FNMRqIzqUjNWYDAVAWvw1oGNYSNvOVJX2E8wCQJwBBBiYKz0G0cE3B5IgG+H
XoGQAerlNhjlekLxk1zp1Kn32InoEJul+q8A4zUPh8m7+RPCCOUYS6V2KufMInaBnpMgQi/JLWBU
A8MGm9eLwB5Yqec+qECfVIv6aptxQT1oyqyeMaGRHVSgFrT7aZnUxQolDIqH4qMUDaI+uqyFKy8g
c65bPcTsMPSlzoxjMSZUQ4+Gt692s6+xXlOWIVhkEpwONH1fixf1mbeu02GxhdwkcTUc4qrsZrRD
9k9o+LCntK/WfasKcS+L6VXHmLxbUXObhowAsXs4SYVA8jflAJ730gTHkbXRQa71R+v5mIQVa/te
AlWFKyDysSw+4t680RaLqXqqtz5cQtMl8G6ltHUaN7JLu2SuM2XrYO+VLQgiiaBpFI8i5VWHaTuI
MvsG/+MZZq7XcS7pZhxZt0vcyjKfgYItQv+/TkLph00APhDIw4NeGcH1c/Ut0SsFsAoVM2Gduow6
fpXMO9sQ5N4YHgNABDDq7L2U4ROmTrangZH/xnCdgSUqsnctaZFka/0ydUO5tRMKbzChh+gHKhng
ITTjc8T68au3MsnACH3QfaFZ1wzDPyDJ3wXVT3ZUDygJc1+6BB+c0+/kwY/BUjMQbGP6HXRa0HX5
3ecMmyPwxeNX3E9+wui+OgZVeHPLvPe0wlOYj7SedzGfDiGh7zEXNtXgy56GAMg1H6zOOGTUBhm+
iEg1+8WidG2TyCBoTU1O54c/QYd/SlX329CBI3Gt467TYXEXPPzE9A50haF5jPMIO6i6XXclQlAa
Resf5k3AedlSz7hf4JyiTa5OakaO0z628V0kjg5MkdRYD9lzBbjTAZvOVkd15jcOXxrNm1gCcAwc
a7HWs9C3IGquaJ5hNEzFH6ghN5nFRGbTgyOVgtmXbMBjfx6ck9tRYHrqDW2CLeQYfdYy3g0PGyRw
MHA4D87r4r9gdNalkGX6Fj4kAR5Cteh1wm0VsiMpqy8QuJ99Ff2UozZYXvCyEGokwI7Qc67LCgy/
nG6L7n6q0v8LgtaLbkaCERtaErwyUR4kBlJ1c/xZsu6prpYmG4MEB6BBv1v07J0h2UEyCptxWK0A
XOYYt0WdsmBZqJ+Hk+jSI92Ak1efeYF6vKynTw8NGX/cesPV01RMNxSurxLjXpBXh08FnQGw39cb
hOufkl58QTW6Bjs2/vQeG2cragdfLkevXS9gUE9pVfev4ObWALse/rsUHEahRYmlasc/fT3ro1wA
Q6g4Ah7ZHJulOlE9bZeyO2Av515363NINLaK5z4A205H5yHx/oMiYJ8WA0sgrQVmewOAMOePemlk
BVBPt+/Lxd+4AEO0skhwbhbQLNRe/8fZeS1HjmTZ9lfG6vmiB8IdDoxN9UNoSRGUyRcYVUJrja+/
Czl9Z6o5nVnXyqzMKjNJBiMAuPsRe6/DbS30IZ1upAonZ9EnKQKpvpqGC5Xo4NlwxuBc+PFVzyaZ
W7G/cNy2IXnNl+yfx9gMrnJaw9jUbIkPwD/LqXlSybSvESUsijR5l1a0zVyuZBSzjdi9/izGscMN
4NBfU9OT56O+yYWSG538cjGz/nsnshaUbvemgUVHaAdbWA7Vv2JnNtneG8ZTXUW7QjgnM4i3k458
e6r9UyL9S2bYb2j6tonTgl5UQ8XDpdjEtUd29HPmoMMguqnddF/XGkZmcRvU/bBhYl3HU0PRoKsQ
j5ZesmsUDT4EKXR8Andl+uoGW9cDl/TFDNnwi2JapSl6wbJdF1LgCTCQj/QWF2vuSLbdYdBstUJS
5a1nmLTvjY8TgobFoBG7D5HZIiCRF99ROjmshQ0nzCghdcNn6mtvjHC9QvTymAZ+yP5L/F1T3HRM
6hBZRNkC0d+HsuvDiB8kyoyjViGX6Vlos+/P9rczC7qZ3F2bWG+2p6Pu7Qln+4SgtP+WD/mTm+dX
TqsTH+jJY1xML25Dy4KeRr1QYISKobmRQ8LjhaEwz3TCYLVkGitVuUtVql1J3zIbXzsOdnYcDhBx
ipgFIcAEueNtWupYBk5p/TQ7GAnRN0P62cTiCqXj0uHlc4os/cS9GTZhQZjaEoGM7okQzmdAO1Cv
JYLs1fzdM7dE2hFT1b1lCM0cUrRAw83/kqij9lL6S8SWKJSovXZ4CNhsKrfa+HZ08tN+o7UIe8d+
FTQj8ogIyR0hLH4pyzRudUEl0rn3xysvjtjkeZsowY7zm2eprDytWtfjM/PVE3Og1cvj3MlLwjyP
ycwo/8A959pMVraZ4D4n8jEW/Z55hEgL/I+6euIjO0T/Rpxt+nkUGKivvqnf/CFZValz1cYOz3q1
5F3ombd0ZgRMWB08aBFCCrLq8XZoSfeDF/5kCmJ3o6bDQa/FUgQvVzaTsN08XqsoPFvU0hHGvdGc
pgpkDHcxQVi7RFHrXGfoK+6L2rZN0iJ68LQYvzWtvLTYXSKuTNVQf6clZNjeojOCHf4j9jlmNtJq
CWkam29h8p3q0vM8ajvuqT25+PAb+sg1VZWhsdAGV3Qp04x+6rSpso2RxVdyGhFdE/xOqYexPnkZ
9PRDtuZJ55TkBZEyr2eP6uzpr+Vzqj9Olcc5Vy29Itj0fXqkvLyYVwH+mwsn+dau6XUFerOoWrdg
90gXjWyWztTfdr6+iQcNEUlNNb7Y8WzoIt0hlV3lErE43ccki67RbJ07YV90fhFlmSExtvR9T3gB
V67Sb8xM2/lRt43iZDMpOrhM6NOs+EaY0UUNPTVJHOmc+JxT0yp3Wop5xeBvPC0pVpGmrTLR3tgi
ecIKsJdVdeJCoIefZ4YTUZWYP9TI6C1Oj3oV61unRbc8PjM8lUoqYgydhI16EoYAezxyw0c7u/hJ
v+57dzUZxY1Mtq1bv8wPkWaE65h6sW9Ro62ew3nEU2BiaOo+Z5yLnsHbm3Rae809tzFC4eLpJz02
Vgo05aCqW8YEzkjjIv3h7/Qpt7i0hCmusbXXt2H9qFvOTVdXV3aX4WoRJ902jz3ab2Tv+Y+lZwjn
zTWa+/kJSAaoWvbQYdkpXgq2IJNxBjORLDG1S1az5MYLMsetgqwi2Jix3u+agmkEXTm+iqi7jmW7
S8anxCUA6WHv86AhsSWLoqd2Tlluacc5abgNjKFgB8vT1nBy5NO1IMIwq2YV8+lJYpYJ5cUhr9ei
DBYTRDrDFBsnbHB05Oj0xv1QpLsc+mcpsVoWy4BsMvXOWX81IYQJZqciaeD8IGG6vMRWuOdFDz26
wThWD3497og6FnrjLWpcq4h2DrmtH7tBXCtbG5bCqe/n6h/8em59ZMqbOPBWWtcu4rHepS0hgmkw
tvxEOeq16aZTytulwE9I6+1r1S9EMK2zehZOjffenFo3unH/Y8HNgNZKxs+KJZ+KW32IV5qfbhw2
KYbp/TiaHMqwGk2TDidAipzIxReAUZzNqw2H74iCKDrpiz5G2IcyhHB5V1LKG8vN/ENRE287xz3m
o7WOB/PMRyiIu7hxbTVue+7T3FpCynFjNCw598NzO7KDGtdCv5+DjTCiEmpQAmHkCgq6pRy7DXik
JUbDZ68vNqWZHhot3s4buh68lL7AE/Ix3yd2xvN8TxhNu1SUxu0hJBe2Vjy58/Yx32KZD7twejWo
rM+/V9lkJPOPCIZMDNJb18GwcTlThnIz7yhcYeSFqxhHfM50uyyNT2HZrIuRqX3ZY8A224NDnLft
MA2v0C0+8HFVrdMRBrRbmcshDK/91tiwR6Qpgk8cspIDAjUejVD57Lge+q6UvCVHCtMva8fd+65a
uqXaTIxBMgdnE1VqheiJjMxaIQPa82ladGHL+biMpuhB9jgP3JQtAA74ws6tc0J5nGxqNyj7bt5f
C3iibVR+lJNxrBRyKlqR3kUP6P/nVxEPFnsoxYptNWK5rR/jzLuOIwZFt8NqvvA5fSA3zdfzG4hF
seKRN1tjyc4o+d9UPdvZdLGKcB/RUeVf59vN4WtkiMZZORXKxHkfm0BQjUFPKcZaYIs68p3YDyjX
5EvA6OdcmRdBkthEHQWt7DRx5SYe8iB5RwFIeyFZECMk+QFUwoa30CbVihIiKWOlU306OhahonvD
uD3UHiW3zL520ZQui8w79IU7EHsDDE5pGy6wFFkUfCsKQFnyGib9K1MpHpza/c7eh0ZTE/EymhrU
/xWtCddjRKnNYhYenK7WpvlkeA7VQLnNuyiAkFNTs5ufn1i9tqb3bOr2fdlg7JkvIJ2bVeJ1+i6j
kZbMLxgEpLikWffVjNvVPPdWWNOVmVBemcjipEia5VSOLLJZfTfvwPPXmZb6oHfZZ+X12bue6Dcq
H+jwiJdUVeQJ1V1nzM6+7pL34zUEmptcmO92ZxxsreapsJjKo2XtMWl7bFPDx/yY0L/9HsvpFXgu
1zZw3rpMv+0yQe1OUttW+R38z3xjTBljiSwypsjVbuenkUbubZOGpy7NvsXR9C0UFZFBce1TYaWo
sOEi7n2tX8vU3ave+GaX5hUunFPlRne6jM/Kbu41Wt+CvggCMu0+zjvs4UV4a3jueCyYcrjB3nto
ivLZj6zHPjZffGFdZEIgEEp3q5uQWlNhBCtT9Gw5bnnrdeVN2ourya5PitCAfALmdWnyS7ofmOZI
Nes4xWnjpDURfjKStprpR9Z6L4jpTqQrEerfVMGTk7NilG5tnJAYzeu+ye1hYeEPGADWTKicCwoD
DGwybxHnIUBzP6l8MH6HgnZAxxHLh0stMhWvhh7WiyofqesUzRViLGvhi/yFrf3eZCzDmtvxXKux
pMdgPtem9UAAf2NLeemd/M3PRzhCSbZJJ7XmI69hpeK+VvdRYF3buGtqJ1x3DuFtb76UumSHYTfj
BKWWWyQfFc4nxD+1tTJMpp/1DWUghiZMQ/K90xFqlLXnHqHkzG8wwUVi47XOwmbC9kurRtZOvzZI
GoYmWmuqrE/JkL0WXIy4bi457j6maHpLdJo38wpWNm2bviuXSWk99UQMRUxaM29E8wZM027hpayc
Xvb50hLau1WQGFW0HeMyeS0QFFR98xLKIV+Gaf0yyPCNyk7GyS1pQLSYYeR7liFKaRxMZJUwtrXt
PbiqeqTzv8kFnW2dXVUO2XPel6BOam1hjPkhr9xbtnhMaTX7reZemik6E5w92oX3irXCWihtOjhO
hxBZ3lFbOQ5J8lyjCkLTvbMadQQZwlvnrXjUzfUxPDj6t5a+VfAYB+7G0+OHPEHPhVQ0WsKFwZuZ
7EN9wvU2EWAUZnAxLDYpYGd3CPez5dSgPxARG9vUxWu9yZ6bxqRXGN2NyfTphN3GjqZxpwVdv8EO
h1gHdWG5mJyiZPIeJ3wUkOpqtePtG3wNrK9WgWbwr20917cTlvdNU0/JyjMY2Sw7P1wiY05p8LcX
wIDxDYUMVNEd+UfkZ/3OpcKzw/ocXlQSIgUrP00sPAuEZN0TP3wupe1/WJVKDzXyB9rY07QZSqRo
dqFf2yJtT7E3IhwfLXRjvuwWZp+1i8QhyXUjI8bWjmvVyONwq0f252A1m06Wb2XhXIxw2JeRvHhB
K7cRRV3sLXUaLsyI3de3bRw2Q2LDdQcB6JSOvkkbX1tK2YXfscm6iIO97Px/bLvF3O0JWnqumS/9
YvteTD21Irta+KV2mtLgFt/3dkjifVHSC0yvTFF9/jVwyhdwD86x2ZYRwmYJU+dAd4Y0xXT7P2Ga
/AScYs2QqD9gWRK9SW3uOK8OkH1m5OgcnlZHsN7r8duvP8FP+HJfx0n5IWOkughtKJa3nWHTbjft
q4L1PGN/ZuTPr3/NTyA51hcqH5Zdi+bZAKh9MJb0R856mvwJn+VnL/2Fv6MMpqrk1vwJqNzgxfNN
4DW1Wv21Ny7/+R40os5VnkBFTlBcLByQrcbo/TUqkfUFu5NPOgSmCHqA1tT3telc56gf/xpSyvoC
3UknulNlm4q1w3zjbTwEzcJujD9DbRkzVudfEHGsL7idCZFeFHYsujit6Aa5lVkQYXYKFEYwyjJb
4zrJnjSRmh0qVpN8t2+mPl21dg9LHJJ1am76AoXCX7xNXwg9ZSfCvB6BmyAhQJhXFOY6RODwJ/jh
+Wb/q0/7ZZkbVj4GnoqZ9VtWaUP1yxvvwt4cTiaCxWjz6yftJ6v96/ippi0jqmhwSVPnLiP7oJiK
NUC/t7THX/+Cn7DlzBnF9YftZBwjynbBBEBQzD2cb+Qv1AH84k0PPubVnlB2+PVvmh/gf3G9vs6b
KjOSHia6ghH1vbeiT78ZlfNnQMyfgMPML8u9zRRw6YDXJonr88tE5dhGBA1GBKtJsarpOP76Q/zk
pptfVn4If0ZGyC/W2EVfhNMsZFnsGdT+J1NxfnaN5n//w92wXH20Wo2RR8E8xdtNoOl07V+k1Zlf
Vj+gHTxrdcaZOAd28zUKetyDv74wP3vnX9b+OBkGtvHZBaK0N6StzcrwE/HX8Irml4WMXG9ILcmc
l5rxLiugwtVTXWT2X2NYm18WMgZXZbQQHAmkjeDKwHsMi7b4k13iJ9fl65ypoLDanu4ZD4zXH+c5
FeSmt7++5D956L9OmGqHSfdCm0EJBvPkA1HRvbNXFBp6jIKlBMiAxefXv+kn8YDx5aB2mrwsNIPx
CBzQ6TmqwpwGfoewlJwR56PKaPWN2c2vf9lPtrwfOPA/rIFWGjZTHwKwfGAgGa1jfOtLbS90I1zO
mdyvf8nPbsuXdYwOY3axFnKdWKpcKiT4LePG/mQt/GST+Dp2qvMxKU0MOgZp6T5qEOAyfzoHrtz/
tff+ZR2nQ4hJUDEsMw/7pRZ21wKnxa9f+mfv/Msq7uyp9JTDO3eMcKOjisO/d9Gi+q8FfD9mKv3h
1lZFjhl6nnYOWHZYwozy90GSm6tfv/mf3dMv69gZDeaUegxKjyhjr+dCkFFO9ubXL/6TJfB11JSU
ro3BD9B90rd5QWHck96h0pGwLKwiQ5+PVS1GL2kbg/9fn+ff34f/8D/zm/86G+u//yd/f88L1P5+
0Hz569/v85T//nP+mf/+nn/+ib9vP/Or1/Sz/vpN//QzvO4/fu/qtXn9p7+sGfvVMEn+sxovnzUi
kx+vzzucv/P/94v/9vnjVe7H4vP3397zNmvmV/PDPPvtH1/af/z+mzmHGf/+x9f/xxfnD/D7b/ev
URiHeH3/9w99vtbN778p+TdDWlxxwzEAEtjzMdx/zl+x1d8sSI5KOMKwAD3M02MyuMfB778J429w
MnXHBdFh45hweA913s5fsuy/ofo3DP7RhR7CK/72/97cP92e/7ld/5a12DfCrKl//41OxLxO/ifG
waZoSt4bo7p5I65yvx5YHmZrhcjW2Jala2wiYaN9cUHQHAfleQb1gSlbe1LJcWV7dtOhc/K17TCN
yXs9B0V5q1u3LX2nLVh6hTlh8u+oy9L9NiNrvAlk4GyEGfq3DbCpkw497ezELtUI8LmVsYryKGpB
BDbZY6q1dDrUmA67ti9opaBsQJ0i7GIJW6R6w4ZFQTj1rQ2dDOd1SEykGRNKUpS0oDYYuyxlAwoh
7ZHqoWCleNDY2m5u/x/B4PjTokxGYn0e68FfT2Wf7yDaKUIv+n3gdfIKYqCbnGaX9RmFPIS+XmJ7
8OSAphYF44CdsJ26c2uUwXtm6slT1tsaquacAp6RwDHv08DYi8ZH9uukRZgt88nuD4MXd8aqEFI9
aPhYn0XSm5CQkqnAZZmZCD5iTE4r1Y01cl2znS7woHr6YSY1X+BCMVGQTUuTcr86QCbpUbWO2i7G
+XkzMtJ967V+uHGTIXgy6HQuHOZzrmvclNc+lKgZmFXpj0WgYiR2frcd2lrsge7Jhxh10XaQLb5H
QIKHTsXhQ8CXP8IxzLfU6KiL0OJq38Y21b5hjTaOaWp050qEw8aUjn/y0M+jO2+dtUWl5qHJ3W5r
dbhfFzkp/j7MPAcxXO8/AbihTCfJ4C48IahWNZ/xOcwipgCaFZR2vST17yB4YEMjpa8R7sjvpsVs
PD+LURRrmbkraFtiK0VO0Ko0uwYlpeMj0JoXP6/B9g2ZeRUALzxmGprjehBq30d50HLqD80qMcri
PRaNuqVaOX5Pc1ciT9UCdWvGHdQdwwThzvLAc2uM3SnuSySGJUSjFwV3EV0M2v2lCpHA4QmkxGhZ
XrqpmSOxR3dpoCrpqA4DH6Obqft7xzCTY1Zo+Rkai//YCPoTtt8E5So3OwkLS4bvvdSojvrjNN4U
gWYij9RmPmI+oQpNO1xEJeTMNy1InVtqqvbG1uz8GopVfh0IMYol1nzs8ozcI1iLaD/0qZmPCM/B
gqEMRYDQ8yetsJtz4uvihYTGoGsTROW7WYTDrQ18Ylz4Wi0PhlTluYsd+xlpUH9PcVxbN5Q7XofR
pdHl4wBejlh3n305xkdhRdMJtrH3EUQBhWaj1py1bIbwOKGVg6uJTKscKgYXJLjND54cjYNWyvy6
Nvr02SIv2aatqnbD4KRLpHDyUIxFfh54No55R6usyuZkTqqAWM0JaXFHleWcULXrF2quT4NX+itU
+urIg9acm5GJQ+iBaQ2weoePNs4tWCrNcF8HnvkuZNSeQSwOYD5SzDuIyh+tUeh7qnLWIRPYgxbl
kDQooCP9WpqAj3ddXGLsjD3TaCFSxB8kOifdiId3N+ns7NwHrv5mcXC8KIWf2ekV+jO8jacApeKb
K3RtWUVUA81a79cO/6ghh0wCws/IL19coZVwAET6DXZBHqy8gAfTG6uWmt+g0U9pe5SjQ4SiTBjQ
vxDLQNTJzXS4GuGsYdzovTUCpfy7cqEBUq70iqULhdxnOdmw+iJk+asiR3S7oL/vb7umRIUK32Rf
B0I76rVh7lIwPnsJDeiJTaVYJypI6Z1NAz5BS2wzMOdXqbLMTWUgaV0EXcrctKYJaDCA69HuZs/G
IRh1befaRblvWpuWyZCUtwMc6ed0kMOlalIown4VOPTv3WINii58n/qgPNlF7h4snJsrwG7yphZW
vuKkcxGqdPVdoZvhd3vIp0eaPe0x04Nu3brmeHY107sL6z597ZN5zqhIdeABNaC8tZXxtaWdxjTK
mXoETHAqHg07BACnT9yDLG2r5zSEAAbqrFlPbpY9O5nlbuNRhpiFchrIlYKeVSfSalYWOod7mQ0Q
QyTcMWpyKq33JUfFk5Wb/jmTnX1bgsBZhzEVYprvCRvq6MHhDBQu3TD0t61w9cfOqEDiGiXDYmHf
6TvP9bYa4jDGpKsnBR5oYwy6Ry80cYYFJ/0PzrCuHbpiCEt+a9/c6lSLER1Mdfw62KF4HozI8Jdo
6yEpImWM0ctEIlwqY6ifmiKh++CHNtt23lT0LKc+LxdxFFffe7ttzqzXHoOF5JAKvQYdlqVCtWZL
GK71xlXPHUnlfR4JDQR0FazjLsLW0kwtIphGu0KkKbDM417d5RrniE10s/GoiXKBfERpdHidYwJy
AttqQBE/c2u1GZVTfnSusFccveMq16NMLkjve1THJVoZc/JGHLyYqRmEKldYyeRL3HrN2dTaPlxK
9jws57mxtaTm3I86MIDJa2iYVMiBXbAgDNBC/r906xxoT6dTktiFehoCJXKx1ZZpjr+FA/gFqIR4
1URrwIyim3foECR/eK0YbphF3LrLKg/EFbKIl07TxaNhasb1EIcwcYDWnrvCVCsmR+tIAUvNeM0t
VaDo0rL3KZsaFnqMx7sc/CtYLcHabL3swCia0F0W0kSWFIj+XMvU2k6Tlx5by3SuQsNUjwmctgc2
4Oo+tyYkVwVzhQ9lNaFBGELh3DZ9NGrLIPM15KChnyIui8bgzialCn8oDA9x2IW3BTL8ZQhkZWHz
pwe/qqGG6e24s4GDfQdO4t5XddkeBY2WHUcPQn6zastDGCTBN+XFMlqT2fQXQ7W6s8ylXgLNT930
iUlo5XuZMgRwqWWRAN2M8PspV5N7nFSPp9wm8kWK0STHGrzXwglEcAS54NA2c+JDIYWFdXuim+EY
mv19TBu6e7Hns3pra8DmNjDO041962inzfDs6zZGF8Z7lnAYiniDxZkISeeUo2cbWDcQRVGQiMbi
6CPuW4rRVecKrOfaTqIBEWGnFENuMzkcQxDh33I9iW4w/Zj0v+itb6sswVVAbL10Iw8auK2zZ+Ih
zO4yVTofXRWOm8LsWU6GMBMcD3Xe0A3OBp5y1T7JLvexxLPzgiM1FVCYssRY6q77tnBPqFko6TWd
2A6RNHe154VXxmzkauxR560N0RGUmvdMsFQfLco3b+WQyo0s6+RgZ+A6CjhFuwq1/VWb69MrGvVx
XKR52pxarMZYkiI9WIeGFyIoiDRcv21dFHe6VsMQLy3I0+VoXQ3WGNzI0rG3PnfxeswgmfodDjQz
qJzPkS08XabFmGCiFrQZ4BIvW/Rph742q4OrCvuaNoq+MXN/Qkumm/dmamY3pY74i0Fv4EPSuL1k
StXIzXSjeMVSzokfATOvDaVgX/CCTd54IK49b8kmJC94jZsrMIncNal5R/zZwdIuVbh1PcoymEcy
nt1u/J6J3jWXoZbkH2yE1g3lKO0u92P3vtWG5ux3VX9d4v7dJrJrFsqdatSY9mjc5800CYqbstMW
JgbZG03XytuKXflkVX6M8LkdUWW2sEl7x4dAoMbHxA8d8wRlNN7nIXyIndL9yUFjw+xqJuv5xwxe
XreaIkrat2OeTClomqJBhSvzcNZGu9YF2IwP9i2pxWJ03eTaUdjIQTyNEtdiWRvDqiVKmVXfHI2L
XBf6PRxstcLR2R1VEshrPIhCLqCZYoLL2GIEsneOUwJmd3a/OxEKP7SfJAL59aDpmCpN2zn4bhfc
otvIUWYQpBL6iGrv6YV5duUQCEzAUYQjtPAwyU7Zlky6fsZnZb1roW5vc57yvaGVzRvEfO996vIE
U2Xva/5WRkV18Slo4U7RXCYA2WycqJWScHhUbhp2K5nE1ZUvSBQIOwznHHmie+/Mym5wfIOkXGQe
7uIaCv8b83rHo5w6zVl1LjqAuVXunXCrJt7KIFnFm+3Z5lWmDy7aJeUzE2LqJTw62uPoomuw1NFS
tKWeAWk3wkPPsFXsnbltIZiH5FdF7vAQRKZzr+KRI7K02vaUtaG56SBH3pVVZGjL1EAXzeht9xF+
LSddYpHhNiZxsGrYd9ZqmtTzPLcA1Sy4ikcMGPSiXZyjMOs6VH6TQ5zaJsMyQSu/zc1SfhLIML0P
Ids2SY3sIFC8oE/qvIgcxh7TD99o6/2QGd51X0SCmprsmG9gEKNOactk8TxydzXeshQRD9ynupRw
4t1yCu+hg9tbDnEO0M4M5Qo6Yo86ouV+YfPZZ6XA7zoWsrpj0AlIuMLTn3IdFGQ1Fdo5zOzhPTO6
5CMsym4ZMmTLWeH9Na/aIutvDEspbz2iJ2baQVuUR08GHf66OLg3nDK+MQqZXJljo+2TsgEgLoQc
SoAiNrmcXRfd0Y11zLHRWdNookcd/H+61XDZsnXYlu5BpvB/JuWMxzGDqtN3xDuW3rUnj3HNV7Fd
qKMY9ARVbCfHc65XGvCfWt8m+dheaTHKcb0c8NDNugcdXM8SSia7dW5YZ0sO1X1dlMXDaJS6AL8z
pa9T48UkbFbZrqwg8jZwxZNiaXCCbh0faukiDhDRrPCrl3eTgRK3c4z4wQ5L74jdKT+G5UwCy3hU
cDUbB4JXBA2Z7ZkrEirDWnSxGBDdTsGcagySyRjZyLmDuDOx6JcHRanu/NzD9ZNpYXtf5Jb9VOUa
3Ak+wqPsJTiNnqJkgmJmBcU0ePVgLGrnvJeKurQPs3/RtoTnfRY943bOoEmX1SpIKL5w8UO3QX6M
GqcBNciWb/uqv470CcveaEow/h4HKyRrV9a4lT0eP1R1PaWEqPCQtUeuCYYgEZx6TaWGY53L6L2E
c8nNzILgiO4BNAqbxoij0kfmQo/ifYqK7Htq1sUGK1r7wKw4nvvEFd8AtllI99sBoFfpG3NVJopx
UJp+cl2a+B0QAuLKTkIRXMPmsvYxDI9lpXcmAiS9uO56EjpSQmh2cTL2/WYsnPS7rYZgG/td90Bi
xs7ZhH69Jtu30BD29d5yyZZ738BOKGCfL7j/H3Vmq2vhecHWi1yKMo3b3E91Z5kL1PrxoxOBucX2
QoyzSNIgu3VcsvLA1ptbbHPZhzEaySolhnpO2hqraGKMa63VmMgwRiMuFje2djHW1NdUD73VGAbi
toQNCSjHDw7wH6wa9Y6VrJVr1PcTZw32CCf3d0aRyH2uGfWHbHz/TfYOUqeqmOaJ8X1wAMBWvQ96
kGw6rQq+l1k/IyeaLtSWWagqxDSqhg0FN6fZmX2OESkJomSVV5l1myp0yUTBePOCQgdkMrAQNn4u
p4dEx5C3DBROFPonXR2vjKAxiNA74EVsbPHsbWazBdR2qZyKyK5SOAMcP3tJQ6d+GVOzPwkY/Wc9
okSWEiuNxNNhJqaHEvc+XErPenaCqX+UCAKRA8fdG33k4VSz6l8Lm6TZFB1mfugaIBbElOEY1yL9
Zip9nfLhLOZM9aK/S+KcHcXH7LnX6mK4QT8Yn62SBvSis9K8WQZtwByOVHetu9CtoFFhFxwB2mYZ
/CxXK95tw6n37dSkOxW23cZJY3fTtFl+zfOUOAsinACDaGxVKNeGMdxZHAmMVwixzcNS700a37G2
10WWPvPy3Toacdc3aZ0dxqROt9ym4kqjcLUJAmOgytC1bxB6wpvS0jR09sSQHyaUnXVAA/rKkQ1P
gpNM7uMEGPyht4b+Xg+q5DvztQZoGQoXDSfHRUnkpFaFYkR1Bqq4rIF0N4vPECi5YDM9ZyAHEN42
Kq0MYaeltlJ4zImtevsuqAUzBb2pfW3EDCOmwsjymYjFbS8pye3rwbtK0Vzvu3GSL07oO5RhbDFd
twyvudP7QX/yMKGIpSjNbhc0unmY+oyiliHSF9uqsGZEnonNWKh5BSH+CVZRJjCPCkmqkUfdnGQO
8Yhzx2JnmqR7CKa41WEaj+OcsuPJZosv75q2SRIcsfpgroo6tsD+UdUA5WiKHIC/o13HHWZaw3HS
F8eLtGUO9XkHF1rfgO0C+J2Mxa7sVFAssFtgxhSGfBoCaT51FMmvS2FPl9abl1/FQJktXN6IeEw4
6q1JGmTrYDGifd2H9msBI/TYGJIl4ftoKtg+S7ghSdO/tGrirOgnlba7OtQlCH1XjqBBRVWumcnB
depTY2sA7yCu9FO1tCEkomElaNzYpsjYhN2iesQhDUxdV2jdYy3cGa3k8EEgvfSSWakIjc/7NGjx
90Qfo/8Sx7Vzm0L5gFRhZvrRSGV4iMRUwCfw2+48BOBZl3orwmPP7jXOtDLRLJiC46Lm1Kehpkph
AUJ1G6l9G9lpVr45WqseHIKxtBr852YUZ5eMm/wNXpPrXdCyaMgCK7/2cHxE2a1SpoIUhOsMmrRq
XlzGTVxrioF8a5uY6Boa05hR/IZmaE6NvQpLI7jtG7NcSl0vgZ20GXt23BYOFdyo95euVo03idNF
B+DM4qwcDH4pw+v2Gt+1FGowLpoIy6PIue2MxVDPdYbCbNELn4KgHkLFQVAX0intmh0m2P/L3pks
2Yls2/ZXnt0+aeDggHc3sIuoS4WkDhaqqOuar3+D0Dn3KCJ1FZb2Oq9xO5lmqQwRe+M4y9eac0yX
MwDijvPeLZcrGY1QBEXBOYwonOpDvtrQa+uRFkIkzI/GbBjkKYhG8/XesQ4LxKyTIZctqQmAOOke
lQ6GqFqlDpgXyPA3DjPzpcZg4KPJWcE55UNs/hCZGX7XorQ4EKWDpGRItf1c91MGNSxeLyhBlEVL
aXbvqHZBe1g1iv793Lab/brL7ooRm1xnG2RH2FnzlRMhnW3SA04NEt+7CFPJ3pwc626mgfCoO4Sq
ln05gsyWY7AC/LvSCb88pnlUHoei0phg2uGFgY0CM3urnizLjO+tpikIh8jGz70pXhzfxZnsnCzz
Mh2rfV2r/Ibx1PrAwXageWFxBpbDFl7BA4UXK5NUS7KYWzqY5XosRVERUBpPCTjqzL7hJKxnQWQ6
6uuUyPwEAb18BLuj77VG135EI/kOqHgncrij9RDNlnkqq5JNcI14k2PZJPVZ6SnZ1Y4az+qhcE89
80xqllFKnE1afybJPrisjMQ9sl3wcHHsp4GpM4msw9mlmFh63AGW/rFVdcjYIy0/mSiTz7fFGXCo
Wi7dIkmvaX64Dyij9LvYHYbbJRXGZcrNO6uGZLwfaKbAt0Pia+1KXjXNXiE8vDUBS3R4ZCPpdZZe
YBJMWhMjS2P4sQit56qqJi+veuPRtgbF24XecrZoas9xdjifQAhTRNqDOLdqERI+AFAajxNv5yZO
oi9rbNA9gFCMD6hUfYjtZrBvc1TZ18tsm89OBFMgzYveDsywdu6MQYDsJv9WngBeGTdWlBU3Te/W
l9OSV3B/YnaMNc9WXEG9EyT8JFROqip+Bfux68BRDZpcgLQ4kFl2OG57v2xL8Tjz2gikC8LVLPLs
B8HH9gU9l9GDCCUfE5gqR0JCui+uVdXbvKYGXcP0IIr69syinLmqBvh/Zj5tNq4ku6FHVd6M0TJ9
F51YHxoMe56ThSZoQxPeUJ209V5nukw2LMb+QFqy9gm16u6KFDv/DErR61dZBMKWNYZv2N67Yrb0
c4mDjTcOiQnnFjv9YY4z96buenHqaUOe59aYn9tjv/iDCba5lvV8SiOHWrJdqk8E8YjPTO+yq3HU
7bNpidMzYquyx9RtJzLXOiIGyLOEO+CE2pO1jOIjPxbTEi/a/DQbFd4Zpwo9rSUQSHOr5FNfJfnV
yl04LwmJuu7XmcTlpcaHtDEfRKsND1h3tEOThGJXkNh1Qz/THXZOPTuJPzNwPB9zJ8QUCNOgI/pg
4iXf2ve6nY/XmGEo2DQoxc/IFOpHgDrTvWECUN6Z9LdMPBOmBX4bGP3WIyeLgoZfj0+C3JjkApoo
Sy/KBJgAXVpEiYkJbEpVSyyBzO3qQKNxfTaggb+Kx5AZQJQn+ZH8tU1lbZF6pbXhly0OhgM5EpUn
m33gQR/oW/t2iQeJKJrotLhLuV8aIb5EulldtOmSP4CmL58GBPn0+RO3OZAlkTL6obV9TxJAU+7i
mY6114KV/SZpH7K7kIRNkMcYSjpj2nxN1R6dMIpzmOLMI026H5b1tcPNGNQhpMt3ZCuv9UQMrx2H
EbjJ9NrUhUv747UILUmMaK4gBBxkPJtIqwkHHfvpuNjON2fGA2YM6rmOquCXEf+/puivpuabPOPV
zNzha7QMh5aO40rL2WQdv4hDmjRbGZEMyTEW/Y9Jo9dEsoJoYXuPQu0N/ktQLCBuxZCHF647sBCl
oDnxU+P0L9XDq3H+fysp3qotLpOvbdVVP/q3WopX8ovr+nt537ffv/eXz/Xb//P/R9XFpuP+g+pi
aLPiO/T0t7qL7cd+6i5sdBKuQlfBIUjqqBFZGj91F1L8ZVkoGLh7liMlwov/6C7EX45Stu2Y0jWV
i4v+P7oLdBwCohkvaGkxRpP/RHbBRV6tIIcla0jOATYaDmlL463qgpdXI9oQBlosaCHS3A05SBOS
poEGskwFDAsyF5yolow5lM8x/+067PTMwQ9pLUnQlnVBnQ3SwtR2I+fDy9YFRBKYjZpNym29u205
jEg63xld69TqLPVh6mriJUPdXMZLtSqLvjhfBact3QWE5Bi4p6gg5kZvgppkhMnZJW4oqu90p/pu
n5scAKp20MIjh4K6v8NdLTpQdm4943IvRHufWasWARDvrTT06WzZ9nU69DRICU2sN/kRbYPpmUML
5+QdQVSmyry21pzyJum1sDt2iDF1H+Z52k50JzJrQUsytbgz3dJYr6mDp/EgGgOpRlIIlX/o3Nyl
sQbGnFi1OW7WPbu+Tv8wWyuzOctYB/11pk8M2g3Q/I9x3IHXdDE13dF4sCA7kg7PS60K9f67k86J
ojNOX/7MpqJPvGoqe/dAg7GhSuuKaboQZdqVH22NA7JPDhEmJFQqc3xm2mzDK/FinrmES4RxrMNg
iu27mU/5LDC8Z3WUfsvwNMM7wVZXSBiHvB7nRznW68jWylwGUi0nhzLypMH7KA8Sq0qL29Kss2Vn
jzGZpyA2dQKnLTeMJmPX6RaY7ads1Aw8Q709DszWFS2JS5qaa7iv3Yaq0hm1JDvL8pm5+VQnynoO
Qd3Kh06bJ6ffacPYqoByxVK4GqqIegZXL0EALN3M50TVimBY7Vl+MSMgk2e9QVN+F/eCwXE60LC/
XJayvKoSfMN7ZGbGfFINNvI9qU1Rfw8PvG+wnRnVtNO5/Vhl8YiaT2tWKN0iQN224QVQm03uEb1y
KI9uo/fVWQxgcmRmMOrJN8qRUfNzoHkXNaCie0eo6hSOhZn8KBhSkbo0tiToJFWmm1d6SsCeN0RC
Jpt5FQPlPLb5dOjidKw9wH8GfcOhULcNBWVxsmyCE6+GOAQDlouhAtQnsvBpptg55bG70PWmp4+N
qrEwIsRpZpqHXOgd58Eqa7LV67Q2mq5yWdUg4ogxvMszw8aITvbeiDeId/WtqcdRBhcjJ07Sa4AQ
M7FPdFoAhZg7UOZh0QHLwaIHeqql517d05ST9+1iLuWHGmpjx8m4FOFnTV/c+ApdEAKqZp1C46TF
iKHOKtZceY78xJ6PuBrc+VABUE+8wYZSRhE/cfiiTbDpXFLAlKDp6/WZBpR7Yg7EORIPJ965yJ4m
awdxAN/2Wix0xXUmatU+joaVWmFYGoO2qrU+FYQiOR5zi46SmHHr05Il7rmEPMnpKhrz8gTXcCXS
N7Kasr8ELAfInvNI37bEpQ2Os7dDWoAHy2JMFZjMQcrLZrUSDoNhWtue24t8hHA/GqPXFFRugXJK
rffdVgFayJPR6a8m/hcQnF06d7Qe6Hcy5IHSbWr7GDQqpl9jZcS8lwwZz4VIZbxfzU6764DGHQt9
1eS2G4H6jju7PNqsqoRiqbWwHsN3c10nuShLG3NsyVfoJXEYcfhT6+1IGQKBCI0FuEylxRfR4I6P
yJusy2FUBPP1SbjwXBDoejXRq1qYhTUqT64GpFIlNjYH5q4/oSSBLiOraEPUTSFQmOy8li7ov3MK
DtG512ZMNOEXSQ1VUNNUHaZomYV6sbMm+tkbDzBMMDenGds43svSDJwCEQIkK729qcIyJ/nS0hF9
pG4BLzUn0IWbBa2H3dgGTMfrqboZNHZz0erdNREn+tGGUHTMXSm/1hbNEQh0VgOiBXz4or4aatBH
2pp4SGgTTMILu2QbEI7FHaIA1R65hGZ6cz70n2FQ0CeaNIQjHJfyOAmSqTARc001jkU5Ezx3Q+zw
elOKpLtJVx6VTTQQP8YuHAWcsHTH5RpHG5ax+2hCMsKO2Y5YWFOXMlRLS2R0k97F9w31sLqH1pF/
mxo+A6xvwEIgtpyPrbGCNqIthYTFTTm0fl2arFqutVplhFEXBEx+txuruwkdusWf2PCJq8U1QTu4
cbAQ2s7adoR7DvHVKjhB0pVU7ufarPUigE1CJx6NsOI9hwrkKCHC9hwxmVTvigZh4UnNhNqe6qEV
d4SmAcgwcip6wLZ0U3f1kmoXU2itE6HDWmp73dCS5kk22QjQJTMH7Pid5SNAVI90dcQ3c3bn1sM2
yAjdZOM66k3rfFyxqH9U+aRulpcneAxjcYdtsb9vpxBu4NzMYO8a+7ZlMoMMKaZPvKvNdIQqMQFi
IXnmMmwSWvTwqfBXq02vZxT5ZcF7lw6lsyDhsJv+O3PI6pJxQfFVFXl8G0p9+Cyb2TmbM7174Fyv
nQhvQnKU1oXyDbNbbvkDg7eOSg4NPtt7kWTdvbsFNHmktM9HsynHy6aOFYotekhFVbKXMtXoiu/M
s/Rb4nfa8KoaazrX2DJ5gzezpn0RRH7X6FMEW8eudDcMh6sQicycwFhfsR26T3wXE+9ImffphQle
CwBAAeFCuNAnBlzdetxFUcAMFPv10nRMnLAEjPdtYS7PbpdbfORFfklMy+4P7ILFj36CfnNccVhr
vpa3gsrApvPhmUOes8IiMYoAk6ygizpRnfkgg8mJdYTNpgzIp0wOVBm8X5LVShmIAYpqwopnVTY9
jPG4QuCPU7mIWt+sk/qBExgeTCjIdLMkA1PlOUQwkCHOyexjOVvI8aSpgwGwM60kKQYwTu/BaBSP
riGTBO/pkhNOYoz3Ra2qC9D+xhegvGGPt7erURWoTEoS6BaXRMY25Yh5FPDstLOpoWv8UGf4JCih
rFbWn6J0aeij1lEv5h9h7CxPBvKlp3Kgw+TxNK9bG2IyATFRr4rUZ9Wm8sSpdCoPFfJx4zHW+4ku
mzMRFyaInDPvorScJ/RLKwdasXLIP29qSGzBmojeOk2EK2f0YFXS9yA013HE0gzVD7ID0jiym3qD
JkAFfcWYx69MiOr+sMZhzPBIdr1i6pWRU0jqGiOFDNhJeK+BDx32TWFuDItoXuxHo0/G+aLtbCt9
dOMsvi8WWJUpExVA69YIt8bhzI6giLxBEy1FvszfVRKOXZA45rTcaAmKFr+dV6sPJAoA524hDRAO
Jkmxi1flTVeiNAn19NNSJAy/xOBWfqXVD3VL5X5RjG02HpdCLe11JIwCdAhu/QwB5QqpZzZE1XxF
NWf1wAU74Lj2sjQLQoA8G+Q3IfIEZNSUEOkSDZXxva+QMW5UKiLuq5m+MViwFs5Ayh/Gd02NfsfP
9S30aAWzJvaLcuGPA59xoEYlPATQ8fO4/NShP0ywkM+N63pKdCmv+x4QNAudgSrwa1zCUcsO786r
69G8oEeeciWKqs5pzEBHFkLcu9VUxp2lpSoDtI4MF8OpDfvaSoSK9hxMpu5JAhUeDiMSTOMWtqU1
nKOpdj60uQOlwu41kgdXTO9faNzzAinNvv2QLJw2KJhwc5dfGzuPilOW9oU8Ijmx3UvqA8O4ipas
V9cx9XJIpIZdpO8d/F+L5R26LVK4L+0GU+rKdd86mnn/2uzu4IMDpqwQTo74T65hwwStl/j/zLPL
1aRgsGXZju1a0vh5iPylzUBztMEWqKnAsMbiYmCMGEx0jH96Nl5ZNl51MzZL2n+6GT8vw4lYcKw1
dfk3BwDHpoxMV4RMtOXmC9lN4mZGGHfEz8m8Xhah/dmaO/NMII37MhXWdFYkRv2Ezt2pD78c43/T
WXkxJb76XThECsuhvuL4Lfh1XndWQqd0F0SYZtD6xblzfZkckdEEwDwP2RHxt0e+3d3yNXmAAOQR
3XSYLgo/2Yfen3+NFz/aq1+D71spl6O5Y1qurt64yDJNOrS7Jhl0oly/5BG4X+GEY/ukoqRTPKGk
mrmm1j66Zg3LqoVMxkylOkojWx8TicAQfVRV37cpQtDrbqGZt6HjkLzX0mg/zRU6gz//ym8bCtta
QVPKV0dHD+nlm9+YnSQ1nd5VQVjo0PxbrRvh2lZMyahmqEvfabwZf3sSXq5nKoOVw1Xf3qjaXrui
nfFehDbeERNU2GVtglbIlIoOdJ5zr4Hu4FO8j4ce5Qu1Beo9SlRiSQfhzO/8Pq+9Tj/XMH0UZSuB
l4XP/3rd4AXIxBorFbjs2A+tTPrTNrZ56jG3ndfxmtxk3Uqg0p+/9N9c1UESLpDf85A6b7/0ZEtp
xyUWBjrKyH0SxmQ84LfxBrQp+y6KAedzCnmv6bl1F18tTlvnyTBccBWSHuTbTWiJceCUEX3eXl9J
0i571Ofp+s4j8Lqzyhf6chHXpsFKj8p+6x6OSPywrZCTOX1X4o97cDoaraZQq+4aET8itimIj4Tm
8edv9LefDbvU5mkkWfztNyoXvrDU5bKhymEFni2R/c4e/rd7tn2wX66wffBfNlW7Fk1PSK0bpGpU
/VMBTebOSJm9noUii1IvM1dayciUW/v5z5/tb4+orTPkkorv03RsQ71Zo9wxUCC4sIJat6hP8Mnn
+8H5RyyGl/tmGcI2UaNIRcfyzT4gqzanFSC3pJkQnqtKGwq0qEqsd27Ui9X4zSqk6WiZhmnyjtL1
N0ZnwtBqGomTCuQOldrFdKW+Wl573Ryi784jeN3n5EZ6gL6eqnvn03vchteG25+f0hI8Aowola7k
m085wrAyDHNrW62f0/5eEDA1N+empd75lMbrTv+/LiQVlklgooIF+Xq1JBqcphDMfWAd7LNyPx5R
OnraoT0Mxz8vjt9+ItveWsv0rWlgvb4QkUsEm/eZCiqE7oBLQk4UVaKd5WU3IClu13dM3r/9ZNtm
5FDPAAd/6VD/8hzAcUzbbuA5yNHvE1FwiMjjRAxiBWD0ztJq/+fP9+Ief7tefr3e9gX8cr0W+YXU
Mc0Ezj1nGyonzQPNlN0yWrqRV5ZPbeNDgPOSeyP8MZvv3Mjt6/vT1d8sGJveUwzNjk97So7NZXJY
9kagn3fv3EXjd8/4ZszUDcuhJ/D28eurxaIVQ9ATgWgHY08ck1d5/bnt29cLHw+jif+eL/zvr2K6
U+Z2FykYbeIZ3jyJOir8wapTXsWXxRVW60N9xKx8B6ctyA/tO/fxNx+Q0YjpuLZrI0KQbx6IKFm0
otFrLXDz+5CakXPULpy//nmx/P3lYzgOVR6ca1amq29viV/WSuzMKK+jFRcjJMUFvPhcXeebJjS/
XOtwBwDqHZ7Ci8/99fowmPzols2/dP7xZn3AgkM2PLXRftvNaGATyEBLfu941Wl6oHbLDoSbe//4
U/LRKHVNk5as9bZmmZhnh8rpURcVZzEObaRYsh4uGNweVqUHuYrfqRF/s1IMV3HnlCV0k2nWm5Xi
uKMKwyGFKOuNvuWVrE4+Y7DszSC9dd950f7mWRAmC5MDjM4Go95a6Ic4jsLJzkn68AnrSO9EsB4h
40Jmy47g+cygPAy7yaOx9ufv1djW4OubibiAq5rsp5aw3j6EzuRMVb3Qse2C+EZ4RBAF4cm9cA7o
ge9h1L5zH9+93puSIo4Tc6Imi/biNrtieznMu35XIEj0dB/0nF+/cx+3xfinz/fmXZHkyWQMOddz
UWnWJShwW+5FelUPzsMAjvfPX+f2sP3PV0Px9fphZDkRvkyywl7L5YHuPjFcd/9vV3izLFOxyT+1
rTtQdw+4Yq/raXn68yX+vm2xJKRtIlvnTMeCfP0hKsscVM9sCyGZOEuWlESR2C+H7r01/9sv65fr
iNfXGVBlAyTmOrSuygPQ3r32BYsoOggUyT5TCbLPj+rby4f7Xx3Af9EK+OU+b3SHV/SFx/XL99/Q
F7Yf+hd9wfwLQABaDZOB/b/n//Kv7WiP5sX4KQzgHv2buyD/kmz/6Lcpw6gtHf7o39wF5y+DEtBg
Zi9oxbB//iMBwKtnatOtUDtTudq8QB1Lvi0rDSHjuJ3y+Ij736VLKcv7WnPdR4Fb+h0+yuvKZ7vU
Ju9x+MWla1j0hV+vSLMfscBhGNw00XBGNE4IBnEZerygW1OVsyPgIH0oB7EkhxRXVKC7LhCBX27L
zc/d4tce0+sX+s9fQlChSNNgQ3acN78EMy+a22QoESKdHpKKuHehQyZZxeS5ZvtVldFN2zEv/PNV
OfX87Xt2eAcJhmocFSQF0usPX81VNzXrwKQx0xX2U+C37MtZq8jcjaVtNJ6RjPlyH2FFMXbQmqxj
mNeRcy+YHfGgIseYyEGuegTXRIeA8JRyKT4Cp0uqayNyE+Np5kOUwezkFmFUTajbx9bR4XSOS6yX
Z2uxus/jWK3mRRFZWCtMEtwMH51qNZ2vtjl+wB+0hiQGtzbeyYiRO+TCTY8da0vS+IzXOdqPqpw0
sk6zzA7aIV/FWTUaFebDzfqa2H0THsiSh0FaG+2Marwn5OHo2DC0dpi+hLNzu2Vx/Lk2cqL49CLW
rta4y4YTkpKeVDyrnQlzs/TkUBURsRiJPgNpRCkzdHuC5FDhAxGEJO7otFUYQR/7Kmzyq6aM9HUX
Dxu4tx6ECpExDmPiM/Kob5pos4m5SIOBUCuYAUdGbaR8VwyjYfHHC5sias7UOUOb2fbX4sXCQELg
FvoWNdpyWxnj8uxoC2ZXlUZmei+WyZ7vOKvh5s+zMfoyKNpclw1guOUA3hDLfM/acz1jMgrXmya3
CU8acWgIKpJhJreKl8BDqKrhjiWLA4C+XgRIoTL7CIb8KCcGQWgDcbLV5nWBLxhOfyeAtVe9Kk9p
i9Vub82KAXC+lou+jwpN1Z5bob3x6mkE0m4QEjXxl704dWyZz9fW5C6ptTNfLD1ugYzet6xsGb9E
Bk6x+/ynQWigH1AS03dBE6JvGQltziIX9LvYdUNX1b6w0/Kz6ZD0tuMRtqkyJjfWD4MdYtliOeuu
D9omJG4GmutpsVjWZzWjjhELUtbSnhRI43dWi/TPH9y4ZdjbLRNeKNQhe1HbVocRPKv6p7YeSRmZ
gTqQ52z3IUTtWeqjdV+N3XqrGN1Uvuj7McfrSJhoc8DQmaenvK3D6jQKXNKaN7EYH2c7M/P7eUXG
66OOcx90DCcPoejij0rqc3M1Mhrt0ZZCsg2qOJGCF3IuuieQzSJGEZJb4a0ZFUV7cmZL9si7TVTL
USoAH49x2oEGV0PRXvD7LgWLE4XtLenbSttbY6WV6J2j+ZagDL79yCmBNzqL1oWeQTDxEoxuXkH8
x6iAxD+ZEnIyW4v0jLa1NCj+NqNdEnxVh2eujzC6uK05B5oNW8W3aGXG+8ykBbqxnAE5EyGJ6jqV
nbriTBPdrhZ2hZM2NDlUFbOO9Ieuxy0A5hhWLIko+KSDxWrLe5A2JIg2aOfJjOqkKS8yyaMdMBkD
RzAqbfiudLIZ/aaNjeuwkXI8yJppq88kd/lstXjv9hMZ5F/n1orFx1VFfQn7pQElkFfMBYOqUu5H
W5eTcQgZEW/nGrtmyALPZD72gARmvyxzY71iID0d9AkgJO+FUr9pB5TqWloZxCIz/moPHaO09gYz
qE3FHlV5tBAEbBNf36fNdD+402J+DPlR+USK8wBuMC2Xm0zCnMZQ6cZ+xpyMRJI8d557DFQhiqZe
pn48dWvqa5UwqwOiMxBkRWguvacRICW8dqza6Ibf3kYYXy1IsDODSSZZIwgAqvXUo9ZF0ZvbBlcF
RZzY8Ej52X4QV9NciUenKTvzoDsGMEG412t7yIhQt3ZQTW5yU7/AObS0vj0plZxQU6EcEijS4n0O
1mUI+kyOdw3IDqb3hKPoh8nCV+Y3NsqrgzYhRPeTKl62XBjlNDfJaAvnPKM5R6Rhs8A9Q+2yaKdp
DnG8hkv+rXdtU3wwYicOLzKjaz6PU225B6Dr0iKFhZGlBLLkTW4Gs1/PNfeqMZb5riu7KrrogaHY
+0SvmyZYRFO3ZxXYooPFtl566ZIt7kUFh5FBYdm64blSRt6dhDWXZSBXrfpIZdwzR2onhbXZaOQl
kj4aeKS2rzO5cRqMtqVbyQEyWBD61dqyizHlSpM+DzSXAKBDpXHLGcuV+hoM04j/tOP15QuwhCgT
iYpar2ikpR9Gialyhz25Xm9SoP35tdJxDgZEn6Bb1yzkQPvIsPGOWZUa0ttmgR+zEypNPhPaK9Rl
jcOL3PF6crsP5tyoZ8XSnFiZTnFBevJYXQMHn5agGQRj4t0QK3c+jbNpbAbibIkIebVzjKrVHNO1
47G5jnTKBE8bNbkJKTtFXCEDxL1D0PO6H8LJCXlA6ohbWRnl7BEqEPF4F/b4uWFH73yB3/8e0BK7
qK1icwsvRC+A6nmhA8IIF7E2L4+hJbspboHBx46ou0uAQi5ucxNvlWhczMwyK3Pn5EqTkehA14/9
uW61xoMDJImPdKzKYM4bMXoVeFd/4ONuCGSZNKJt4HHM5gVuFtkg6hgzcz/0FnbqGbhL7xVrvIZH
B7v35KnYbYlGiApqkhn7GLmeUOIr3HBdWpGZ4+BjUH47Egu2ANx+skOn/jzqZIkfCy3FQ9iEZoX1
hLLn2ZFu2e7nElcwQYRjjsGG+xcf16yB6k0cm4qIVuLJPU4jN+0+luOMXG1G6DPfIIdOmv4U1aVE
USAVTtKBLuOmP/TqeY0tglftsl06EJwtLC297QSs72XtYn3xemLU2ZInpGjYN1ZUSF0eoGdNcRuS
OzGMJIJxKLUif5772A54TO3a3dNUGVR1hgwG/s0eh6xL6IlsyBKELYWxmpWWrl01uZcT0iB6gpRg
7XCramMmqLuKRW2RB7xGRrtvh2lK67to5gTcPmcDY4HySElFT+exnIinXm+t0Irt+LpiBZImOTgF
lHjnWPCNrIQO/FSk4XlDs8AWUqrCn1+Ea3XZC/3KHBAoeLJowh5pfiRjfzPmrn4X5eV4IrZEax8m
MrPkeV2tJBk0zqwg9Wj8AnsXLWd1HKqoDVENtnKYSEiKNbD+o91N7klpPS8hICbueTutGukQDYxW
DHNI9+JpSJ5B2aP/wFaPuM9dIp3k86lDfLqgzoBGReVMxMiLrKhnimV5Ig7bs55UIyD6OY9BMVix
5Y0v4sL+RWhYaWMNjMZMiH3VYAGTVCJzl/hIaGzWNVhzBIv4o8m0ioxNyFg5SXLLwxThTOsErNq7
NSQGctd1vavd43F6EUTaC5L+oh/7wZdgDejGvSgoeROhU1yyzuywyC4oth5sLRvGu+xFfwlhSb9u
gVGFfvui0ER/i6m6JxarJ/XzRcdZLkmhHawXfWeLssj28xxbFrLMTQeKDAONLSbGab3qUuQ5p0w2
+XVdwzfz4cinBAvicHMxjcbdxppBPrBbXLHE+NY3JWqRD9Z4cBaLZJI8bKYLvAmL/m2W43gVZaaL
gS2MvifYY5sDaxChqxvV6Jmb0klv1TRp4QFjtJJH29Uaaz81LUUgu5mLKs6b/6Wi3RS1/VjXBOzW
S7lczmWxTo/ASrp0H/eWGE5DTwrcHrt1eZW86HX7xZwgMr3oeLuoX00fc7y7EjvyIvZ1ddtNz9a0
C637OtEjzHnDlBP350CN0T9wi5EQO71cPpvDglwYRcdiHkla7YaTbGItRZ5lFAjCin5ZT8hgKpH7
uEdhmXyobahye/OnfFl/0TKXDEMS5xCunIHOI1RC6gG5lSq21xCs5MxjeksUwc7hIAe2f0WsZ9WH
KVODSj0CBNNv8zTgILRexNb4QXOdnDoUQ/6QxFROxSL7M44PJUreF9228aLh7l/03NqEAOnYaEmS
HuWL5juxtEyeIXxr4ByhcXa+wUnbKpRh04u7WpXcga0DVYD+TvuWvmjLndwMmZIazWoe2HvcFnWl
sajrSVqufSEhEcWn2pjsCbiCwf426SBLjsync9LT5ilp3+lIvtgH/tOz4/DiMhPTTUQjOAzsv40h
umx1O7Ab0TEahhR9++wQQKvxegTcYcbYU9K1BnWOTM1FwT7ZTMaLdc14AQ2VuM7rqUOZ3VZ2e+Do
NrfPdtiSG5orUwyXc0Q1dRbGc3MRLrL7YTnAUjwRmTWJYR1Qp5/9x//tbv2X2JpS/7PL5R4Myv/h
CNI/98nQvYKSbj/4s8Ol2eIvhPgonGl384YRG4X/p9FFs82/dJ0BrUKsiwGQdfDfnS7D+QsBB74Y
klM4VrBO/rvTxR/RMmMuiO5eMtgltuEfEEYpX1/1YBgWCclaRISpM+YQCLFf92Ccoa8B6BuMwpit
pE/6chxJOEuuqCdCxyO7usKl549tvSu745p7hrEzSMNTu9o5ToEIZLbnMZYn2DD2gb+FCKweZ9p+
yfFefEhvuyPhRWdNEJHnDNySEA5eExwWfUddpvk+HSETHHX7PHJ95Mk1DtuYQ9RwNrUf7MKvjEv+
2VtUvrsqvKg/VXe6g0dhk3j6w1X9UG5/Gemi3wrQkN8wAoz5BY7snbKvoVXR+oFyIeOg7nxS5fUt
2uUI98OUx/6++KxnH4aMk2XA8KpCEkj6GWbviS1zpzf+Si7PE5b4LQlr38rjMlHP+iSJm4vPmwdn
TvgwfzGP5gVfjo5z9nr80t4zygd54NzJ8/ia45CXXGifLcNvO4+/6tPq7MsfIvdqbDjkPD5thcUY
zKHfIPbzq8uV8oDMGqgU48kt4exAidixYwLKMa5qRM8PUeWl1xxNk7NoDpwvVLpUkWPlb5AnWjZb
yXstvtmn4tLYItTIkqTM/qh1RH9/HOWhTfDg7JPljL8ntvEZ3cliR5ouRNOZyFSpdpNBV+DSbk+K
lLGKWHdg2Ujhg8LYu+Gxi+hbdDt1V0/f1PCdQ8mO4xqfIbWIDLpIskMVn7XVkQAGJ/6U1PtC+r17
29n493G6floenWMryW/4jGKWQ4h7sAKn88bwtJ2d28sWE7Z7hAbroNb9SD9ML/35NAWWh9P+kOTB
/KATFLWPvmNQtp7jB5I9/fKarprnHLKLHFckW2kwH9WX/Ca6mn3Dz4LQx7Lvx1fNeOKGVSeauuWT
Cnfqid2+H3fF3XpKbgmM9Pj+sLNDnCFZVPvhfmUl1EBJqPGfmfZH03n+f6k7s924sSzK/kr/ABMc
L8lXkjEqFFKEpNDwQkiWxXme+fW96MxGW3KW3fXQaHShkOVK2BaDccl77jl7r2082dG2nVbttJ19
t7S9bLrt+hURoQhSudiwd2t703Z7rtghddPrUkcXTuOyR7nfOo/wJDCxK8vTNiyi9i0nWJOUv4fi
qG3pTBH26PQ3SgmWaT3wF3j+TtwRfaus+DrTNfabCzhWccLi43Jhbv3or6VVd21sc2xnhJg6yUf2
mrVrwtCaebX8JmtHOOBRzd16hS21dFL0ySy/bbFJBkCiXlCuS7qrZLYBdmoAVjlDsPOf80eSe8l3
T72KdYUUWFrPJ5MfYa5CkskeEE4VL5bEUd0heFGQmw6Vol1V38QNtfh7W+E12FLZzN+zbzWwAJSC
d/NFi/Cu3PXKloKFU4NJFBCkSWJEtoqyDZKzMj4olod6kLRipPq9m3wj+iapvID/zu+JihnvefLv
qeUwQeViTTQdbrz6pDGy/J7catf41nelvidIo2P18PQPnjSugPdgYoDZAXI7zT058iRlM6d0gD3y
pZVgXZVbDRwJTnXrilaiw5ltfq3dGEao26wML96o9eNcHpr4WRbXWX/bCpeDmzYRZmoRp83r0RlQ
2R5IF6qPQFNWmNVaR/V3urGNx61hYe9eLb/ub8R4yZNbS7pSiKYbn9uQGO7j3EOAvMWKZvjf+x6g
polp/XnAAxNF6zkAomgeYuTB5d7Xb1R9RzbtW+GR7mYGd/6x5m8q11Hr+o/md+015mW+1tdQYmAh
udO22EYeUsO3HrGzN68kknTX0xua4+mKyNTWVYudPe/Nea/6TvCtH2k/uhMH92qVlKSurwN9q8LE
i28G86QUh3zA5LxqKuRnEAaHnTY4w2PKETJ3aVK4GkKVE8c5dVN+s4hKL1c0q4qEX2wByOrtMdJe
e+UKR1Zg3ufNTUPPklS4bm1390F8Es1RV3emkSDHdINH29zE6l1Xrn7arf9l6KF8Hgb+s/NpSPWg
eDM0+iHB+UnG0Jl5wr/l3Zx9LO+XZBUnbrult3AUa/Lur7K1ufvxI/+rWun/N6+vgt/lt1M++LF1
V/6PXZO+5kxG/8a2L2z2f/7k34WQolt/WbTeFTTausK0h4rm7zqICeBfuHx1jMCYmrQfrt6fBn5U
J4hmKU6QfgiKk38Gfrr+l46k1rQRC6LZW4qn/6IMUhCFfqqD+HsY9XEFpiwzQdPVr3UQ3pkcQFgq
HmpDee+w0xixcS/oeLipmemeH/GrARMR5s7wmnb/R1gR9yhL05qC2+mwfo5FuvbD7IC0mJDRMdgH
yV6X23ld9DYboCphViLkUsIAVZO36JcK1I6lQ9nTj2lVlr0JcbW1CM0NbawaU+fURkEGqdGFGwbX
mwy1ConfWbUG3MKsLgOWOpF8Z8nyTt1U6hhum9A8YkjdjEEzHfi8hzJJ7vU5OzQ9IaRmOsJTj7sb
U9cxXfm3gU0cYirlV4OhrVJQ8WYZY7oZ9JNcnqGlJ7AmkzcD/lQM2UfzfceKMDMxQgclwZnKtkq8
GcHiYntWeu2kdPo56SgmVaB0q1DptnVGCLsO9hJo/C2Q1VOQxm8gdV9mU9szeLudrCh2rTTcaQ3o
gsKEWK1IdCBi/5tBo8pPOVvmUXg9YAz0GQTJM/uFRLEp8k08zSu1Ch6kzom1+KkIILKbJammmfQa
KuZO79KPuHkS2HWAvt7Fsn6MZnQgAJN20tBUjrLTmGhMdRk6sayFUOAFOtPiuiDs3Muq5C1SrHsw
kNsslAkyxe+scrVjI44+SF1oIQJUofGs5aXmKAl5TXD6JeO1CpoXSVctAm+jD3sMP+Q8hOo13ZjF
TUTc5SZUBw1ibb3qQj5erCC4hp+CiyJxTGV+STP/vhOpWIzZHgaEDz+wnpGxPFV5+uGrpexFVnpf
9y4sx5ciroQ79UBmM9F+y5TrUDQxY2N58CAJAfWJ34OIxPc6gUnGnZUXQ5nCsh3tmzbJ3nxzYMM1
8ttmHtkPaEBRbY7HUK/kdVtYxxg3D6hHSBiaLNOgqTCvaviPBADpuLQaiNZTvW9Eea78I8AXn/6C
NNPhpXKVweOwSCayg2H+VT7ms64afUceom85gCe3U9OTHILWsDT1ZI/sGsS4e9YcvTQ9zXXNlLe0
+1d2O1OP0gMjbZ0Sq3LoKicr4l0MFx9vxVWD6tYH7bHINkYTT5ue1LOmNpD5w2OWgPJwDoj2GTQS
/D4Y2USLya8tXQ2OD1CrxhO0d6RUP9kmZd50Rh/AYDkEOi8V4Qcg+o+6ir5326hk6lFivO4Y3RXT
SBmXcbebQD0TX7kLTLKvLH/55kISCloYjVh3busomRhUzW+DoXQOT06ES0rh9kTVwYI9D9j+ZKxN
gGp4xsOZGTDNCSY70wz+vIOl6VSXQrFTsgpoEkvhuM0UY80rK3QSSoU2jSZy63PdU+LmRjau4lhe
Bep06UH+bhi2cR4pp6fwHqNyCJtAkrcLvdTK5WSNX8d3zfBsF403Dvz2dFIbh5nhS9ab94XMfYXR
fSE4nIavJ88kAmC9OEXbRgcqEo/5fdMXm8KI3tPI5FUojjTAtB0dt+1MBHtYhuLWtF4FJHsnxw4H
M76G9VPqp0FYDZAkdSebyikp4vde37Wtf4rB022HRnDQm80tluqM14NXVOZF5eavplk+wEvYtK0t
MSdLSrfC4DDn90Jg86un6irHc7wiLzR26MDehtMVJMvryJhsJFL5rRWHs1OXSr4eB5Z6VUdHk3Ke
xOULyAVyagP/3q/it2TAMdQ3m7zjmSlg3KMzIN+ZoJL9jwWDRH4FG+nCVneSFNhRlQUlMK7CqyEp
b+WhB4ypuVpiomFQCq8djWe/FZitfeYRQ77zbbV2kpw3T9PyDjBGY2Pn8Vkj+dnsOD34EXpDhbdx
0XbfG8oxs87KlQ3FSbaKW4MJqiMVoIDGgmOpYTm4/J0xLA6V3j/NsTiqLFwHTN/TVmOI6Ui9wJ5b
GNuiLe7GCRZV3+aWO87FS9XMF1PYpNLLx0lWL37LVgFYGZoOfj0BfsCFfnNAWpE7lggBOhR5uGxU
kcvsFuI5D0kgIM4xk4UvJxyG+wQ7VV6oZw9SRiJSmWtuPxiyRwc8o6JrjG7at3njWpLoXPLIGWKn
cDUtQnHofjXyNZZldj+5uw6s9DCXRI2ak33fqOWtoowM4bKHLOje6awdK3IZeZ8wdDZayQ1i3MRq
NSVUtEButDEvPTJiTZWpXUK0Q1IXt1LZXVcp611jmAH4UiUjWPYJUq8lzJlmcQynNHCLPuXYq8qF
p6WM/GuziD2o4cCHMqIyaGl6k67cTPDc3VrmCVOY3hcXIjqhJEelNzF1oGuC3ahRzqKiCAf0vjaC
8cjU2XbRJhsuFYU5lM91Zh2U4ag34QqcyEvGdMgpevOuGlxf6TMvz3Ld9dd+lw2cW4wcrjcWcoVc
eVmSG8fU6g+gyLtMWuiatXlfDZLJ0g85QXXTsA3UZu1Xsr0b47tWRUpSlgAxzJI3Cn+6SQsAeT7O
oHaf+yyZzJ4ZKlb1U67UT8rQfhMqbKmOa420joc2h14+5XdmXZLFOKNOD/T+xgxZDHaPjykndiWj
WQM40MMNuEZKoK4k4ks5fjXrUWakh1gBpatnJQIrOaWSPLP9mXn9xAwLQJ84MkV41UX4gdoKVL5O
vzZWTmFfvJll365CkyYFfOarUYiduixrecbSirjSx9W/moz8pmlwxkEPeBu15lqJ2bYwOhF5Y782
QUGELCcKAQGS1ioLuR20TR5OFz+KP+Y6pOE1PRjmU4kLepXm08Xuh+uxmkEzSD0nY965Q5JZTgDl
PkwPLLVDlfGXUmEeDcO4SiSHOmlczbWdAm5QL4bp5Xr9REpCs7FbCwxEtkVHc5Gl+VI2AlVQz22X
04ZG/nwkGueehEsgLvraV4LmRnTWgR0YvYISQCgTareB0BZ7wKBir5KLCPM8CcoMhtfUySMrZBGN
MSPYGkm0LeNB2TUBHHG7KXcVEyxyPdKtjo899Wf/igQRyIfBtEKix3tJl492uFanouFoPcLKDw3U
RhDSB7ZPQB3WkVzlkxkb2ySQ9nJQ3tlZ/mJp+omMmbjyO2QSYN70JCR32abHB17GDXT/u64OngKT
3jXAkKA1EEfZV8D2mu2WTdSJ5NBy2We0TWXwIhHTSm1jLOESM0eV2ipXjbsqILkeklwotI8ElBpc
911Q1xvG62SEdK3q2gAiUFRNUEtUbV/66Uv5oREXBJJRH1cRDXBo4qgJGNkaoDo9BIaGK+wHJeR0
3c76KTHeG70IN5Hq09aLaydtzoxp3aDnXQXhguYDARSjL+4TbcVQ8oZZ9mpMS5YUyg1IAy7F47bV
yaLv87tZL27xvb+UisaAN9pOTI+8mOTpYOKvq2n8y6L14mq6SK2gzOqv47GavHg79uPITwL+QpnX
M8VSE08232rx5KfpPptTXsgx2xtTuO9wBgbXqNCTBOYO6OSLMdRPfXwaiubN1M17O7O/+VL4zqHn
PdAUthyw6h6T2m+D2l6R+8Z3GxOmLIomd2zY1NgF8ts0mS6TOm46K163Kcdi+tAO4ql5xSyJPMC8
6h2joeViC+m7UcQ7a9Bu/JssVd/Bu7eYuXMNRW32wsPrDsbsVlofu8X9EAbvEn58RCnlvS+ZL0YZ
Fk6Uq5IzjJDPBqinSfbUZv6Lwnc/wzx35UDwIEGFHxM6evwID/j7vgDG6KBleCJY4d2K5XGXN2cp
CbA2KcGVVLGF6Ub9rWeVbITR36JDMBzegvAVQscwknfY2x/TGKzbNnif64yPt1APlZOa8k6o2vgj
C30Ab3W3bRnyOxUiHXf3qI/+7fJc+Zw0fGHxQohwFdZmKTlNPlfOtjD9t56hkVPhUcUKweJNpz12
+zc5oHXcf/ftCBiSFH/8uNkSIJXGAimuAHGE3ufCQ3joCjp8sv4MiCK23SRKd5nB64uZ231nLOW5
3FwiOb5CacDXICg7upjXklISOBLQrA3AWzv5xGFRFnVFsTXeD1P+UPIK9eqKiKQewqXTaXK8lifE
pPklVWnCw8KINjAwVrDBAcIGez3sOXQqRB0daEMNOOQpueLKtJwGcH5IuT1ObUI5EDqRWdKdZXff
JrEEB0+CLIp2i+6pbd/5SB6aq749kKkQeK2U3lIQABOX0VJoS8MXnZOjSeMlQS/lzGp0hWDlWOYA
iJGC3jNsv7LClzYizYhn7VqliuGmvKet/k2vrs1OIy4MDgAlU8ZOjvrJapDbtRTYhp6cWgghePq6
kE4lrLtqkaWw+7swpi9k7KzbicNQgd7QK5LyUPfCQu7ZPGV59WSGFMZWfAliHkWjpmSsqo8JfajF
kQ7FhktRwJ1WNl3wWqrscZTLAo0CI9JOEEdVyLyO13E8cNsioB7mspDlYKWm6UFU88XodsWU0Fvs
ixfYSveTHTcu/Y5NAmLEk6m1+zx4h8wBVoJ6D2ttwX0KgW2P2DzJV6sCDuF5pLJNGobiGlOdrNTm
FAVCOOwZGnyd8jL5o3A6QfWG6pDTkMZgISZXg8dBzA5nA3LQQZCl5srsy2wj2XfluMxOqhLIuSGf
5NhcQyJ7Go1hABSRvAzF9ESqCKxyf2JwUN72g587k0wWbFrfDbb1GiG6I/sElQK7ShQue7QWvTEb
fsIbe0izxnbH1oB44o8u42Od6DaJbBxF8A2b4B6s+gMww0bRYerWvAhavYJu3wBX4G0stOC9KJOX
rlGup1b7XjNF82SR9KusZoo0pCYtUdaLFpWQRfSQKlXjK71G3hG5PgF0Xuhb97MJGN0u7UsgckZc
EfTUIK1dphDzG0VjHTW1M6gUIIaIyVmzS1jXbDXOIleZzakBOZvBGBpa1jhwbzK8qayWnRw7JyKN
InwIfHWfhcYHQY77eGEl1Z0Kh7sZSaOfLnquWVTwFJTDSGWQMojSQeOT6yHpbtbzG4P6uWCDdDnJ
GW470QgNbY5Y6FDR6CiHkonPAjksw/REe/iO89Densx71GHwMpOtrlDIJUyWIqF7kYoutEC8FJq8
CIBIXGnNzYgDVOlWFTS+TSSDY7f2PY70/2sD4v+DaMr/yFNcerA/Uxj/6ckunoT/V9mUOLN/6kj/
4o64fq2b8DVN/+mcfpog//ij/zROTfUv3AGg8AzsDcqCNvxfjVNmy3ilceEpQiwdVUa7/zROFeUv
IRg6L15meFQ6gv9/+qbGX3RTTTyQtFvpqRjqf9M2FYsr9H8LGbDHYeNF1o9xAT+4wB76eXisCNSZ
2RhkZ/IkHpinP9ntjhQtMOTZVlB4k5DD8K4FXlzuS81PQQ8sc+Eo/ZaJbiTeTpk9hewjW6+/VSYo
s9oHrTTZK0rWZjPqegHu16i8OEn7k/q8a1C7XYd+zqmjrTiIdDOvq87t5Pw08COtoTuSBrdN6vuW
cBSk2N0EqYnpa9Q8x3Vhb+SmYdSrRJ0DY3mmifEyyNRZvDdqiua08hrmGno/TjDEdAjTotovheEQ
JEwk4YA5YRIJr2mV5dVoZgyXXL6FBi3e0DGwskE7lMF9LRg0N6AS9elPVg1tsUJ9ueX0zzF2ox/h
H4r2+Za3mok3ADXpGdviQ3YBoKzBpbqaAwLOkPwp3tzUtFLMmywolou314HWJltoXZKrDbf+yMC8
i8errqlPIlbBDzXFNZOQtdY1idsrvMBFbO3ESDWDW0shmrF8tLU8J/JDg9g+3QflTo+y25/W/r9N
Y35ZSsgZFqwAMae2gbn0y+fKgsA2pGhBchO1XgXzG627t0QPdpgxDoYoTj6hmlNnfbOZfin5cW61
Q292V63U0oecAtcPlb/fXP8RvfIFd8LyXq6J7w+ZjmJyz5eZwU8TItNa8pHryDizxwkyEr1qJbqh
JvfHuNd6+UJ6JP0WaIHZ9KRX2v0AwVCTbTco8o1RsZm0MV7VYG8q3eTm+vQGgeeqzY0niPE9jMb0
yOFnlWXh33Om/3jhCyP18yLhwsmzRTKLMgxT6SL6+OnCCcwqdEIlxDmioM7i7ClITBpYIX1CkOuU
iktPa5BAR4/SISMSxSFD6a2pPuJ2eQjDV8757xX5h0zFigA/XtB0qmuI+lL60k2B5sid/IycJ/Ut
zp8Q2RIV1QlrVVUv6tjyYCfNpouK/ZSXW4lSppPbvTw2MykV423Zta+JWUPAZjOPcpqepgL9DMHo
rWTT6lMnTDKkLEn0vxaO+qDcwv5/XhwHzhAyZezsiPJOWjP82AC+erKp3kV9kkr5DlLoZeGD/35x
LmDZz/dTU7EpUV8xK8QJLJZR4k/3s+7V3rdiEd6lkW2sJ7V/CmyGp7SRo6vMgPBnE2GlA5uzp3GV
pcUzDBiQHFE5rpQ4/9YHnABxIXwv7eGb6K2RF1LNx+YoxQlvD6ZEWgVtcaMmBjUELeRZRMPGTwss
LEZza6YeYvVLXTARpSya1rridC2kFqt+9RmhwCB/Hju5ojvxB4uW+kUdxJpXwa3yDBByrDIW++IM
oyoDJDPSOYKnvm5zEoDn3mbYPJwtiGFUPsq0iJaJrCsrOu60xiMvY17cpcWBsGPH6mgrl80za7B3
CTIuODaIa8kn/iPrn6G0P/zhm/rl9cgF0zzTFzETODX9ywUXHLxDrA7Rna2yxodSvUmM0wzqvAju
ujrcKGaFR4qpygjgzRyDqzqTrwVjf8Oej+UwVE6ciZugwEcCEoFp23wd+ZT/Sq4fc4LbpLo6N3K1
g7uxtZKTL8u3UG6PcM73vdUioCB59Q9fwi9PM3PRxRMO4ELGBQ9S4/PqGzmIGm3BB8Bc9g7OdkJ4
IN7whp2l5eietunNLMLn2GTbkdLAADlnskFCkQzsIaRzKjCL5eFqVv2JnBf1Kk5DQqz4DW5pfo8E
mQBj2zJ28dUD08hubwQk5kX0feN+kIlHKuko4HyrbJX9sVpLlnIVq2JyWAOJS7+iFmI16ugFJkkd
kBMXt4GB8yUn0gA4WjytBhr1HIbb+irp621dFcYu1pJ1YiDC0QjMIflrQ+zYHVhVesi1yOGXDSfV
3Ex9uELq6RHq5KH/P/1+tXwRYoLoMZDmWbaMqRRtnvi6mU7+UIsmU+RzZhgvYEtv7RzV6jBVA5VL
CeCx0YYVvyFb0HicgvTZI1+MJIpgr4YctGvp1QKfDwrHfAxa6xLZZuiiuqWCl0a3nofyTySEr292
w1h2SKyaP+DZlvjilK7DEf18OStnnGl3o0XYKINRJzCiDak/+PbyJ51DKqKynKEys4rI706F1B5a
U9rFmezpc8saiECkDXHgAWhfG52cub+/r19oIst9hXZFNrqJdFEhfejLirU6gmCGSlXOxTSgF6c9
pSg67TS/fKu0O6ny4wPlGFTEqDsYynDNFXoADwnPQjrSkSI6CgtIoCA2iPfhXtbS13j+799uPy4T
74sBoUOFZfFlf2/SJB8mtYQAmkRojMKCJm+WbsZROZBCZ+C8XJI0hpeJKeYcBKQgJC2zkPEai2RX
gZJnS3BTJQO2GmCWqWHHOnJGmxDFhAdL6CUKcKz8/t4ugtFPe9HfF438kw0JU8xXc3I7gS72M1M5
1wbxz7YmvqlN50ZByepD26QMbMM0h3lRC64NPU18G8nkFE6kNztIFKyMxkilAYCVMJwg32uLc44J
tbI52arypC72YxeINM2LhOAfe7wWvXnGcle4c6g5oD1TgqoZsWBxIr2bWIfGb/60436WY/xYQbDC
YG9olqkIapnP7zwygPtM8oV+BmRUOkml8GJWzopWkrxODsaqzBZwZNWuiW8M0ZKejCwc13qIETGC
M+iKut8ofrUlYWlFwbHpOm0vQ94m5WcfduVVE6Jmn8r3oFOJ1eH2GD4fJAGuSfgp8Q6Izbm3ik7I
ZLtpaKzgbCP4u4WCqgbG6MyVOFDuDX94ctSlzP25vEeBovMfU5OBbIGG+VIGNxO2GZk41XM3EC7N
57PH7kL3LoEfrIA0VR4YOs6AFqHvdm2xI8NKxZ1kW67qj9edxHdT9FG6UW57zVIQumuvRVt2TEo5
8vQp2XJy/RH2298vyq9aKh54LpuSU1bRzGuszM9fl95WoULRop1DMW9kdT6GXoeAbSFZEtKOjq/z
fL15683yvUiMBzHpx8afCItT/nSO4Dj8yw2k7NVMnGwK7/flnPFTqRZZEM4tP9HODFo9gkk2jXXI
hGU4faBuiZkvHFJGcR+jOkDqGt02ncSIzeAGRzq6GKRuhab+4Zn9t28VSwEzPdWEl85h+fNF4Wsn
R8xO1HPPgQoyuivHxWrM+kdC2RSv0e2W3NFnOfPXqSTbDvNEw8ljw3DC2nqoh/Zxmllqyowocair
C4JtkmYo3OjGLrx6NStWZX9K9T8cgH4wYL6sRsNUbJ2bSQIQ5J3P180xrG86MfO1atYZPDyqQjX9
QFz0bpl0touJORub/6YFssKJ1+xwF/1jMPiPh5l/uwiOMiZvA0PWcWR8WVsEqI/mqObqGRLvCizI
PCnEcFl0KKUY6m4n8MEOJyMwsGTXbjBaH79f3D+6GF/uArKw5etTNB6Yr7C9rAavPxmaelbsEcli
EZxsMe3i2uYHYqxdaeZHn8GHVTAESQ8tdu1DFqePdmIq7LDJra9VjAB7UlFtanuV9jreWzJ+2rBg
rsPsL07sazvkpTXbxP6azWXOYrHWCDxuw+FPNc+/PCAmjymyO5YjkIsv3ylY/5rjPpseCX8MFeyH
IGF4/haP6VuVEp5GIt4Rrj/KqGANlpiMtlVBfZfXZubNeIng6tdvqpy9M8jA6R3XtFviW8Z+l7FG
L6bUmzBQr/1ON/7wFP1S+nBo4ivAKiGDQ8XM8nkxykqXhUlNsRbYOPmz+hKjcTO68aBX0UMTA6HF
aRfmyh9Krq9nP2Iw+LGU4Ias4taQv5woSC1ociCr8jkEk52ZyUOr6eey1lZZB5SijLoz9IE/HGP+
5WfqMt0+1hrvDWSTnz+qD5C00uxePtem+RTeVrVxoo11pS5VBg6sXTv0f7i5ynL3Pi1yaEw//8gv
TxnigUCx/VY+S5m+imHzjhgxCY27Ss3mmOmaVwXHLOidphyxGIh1l/8JEvprZbNkwaicOZdztsH2
9PlTp7BsmfZH81kdEtKe/B2uURx+M5l0wnRa9GkbRWyGhhjXqNJvI9x7nWY/6VHY0V3pjnGc7iZ5
V9Uc7bRc3SRC/d4Nj+BiQOvXDG4VnwVLuLerEj7pNIayq8MQG4CMpsQa2+vZMpFxjvmGnLLvPa1L
NIF/4jX9cqRmPfGdLg2aZZvHC/b5U1ZRxXOSVvO5TYt9l26ETGFrVFmzAA0ObVLxv/HHkLEFgLhn
EniftsA44AoctWI4QD6BX2X4V4Swrwq4HaKzTWe0aUHAbpFmdfX7t5/ytTH343rR14LksRTK9C/r
P4/DoImzZj5TtK0gO9+nGdS8lLhLX1u2KSm4mAR8MU+5aRXftRpUjZl2JlaVm23kwg3m6pzW6eb3
1/VDkPtlwWKNQmAu60h2sTB9vo++phJTTATjWQWpiSbD94yrRlon+jfQAAcS6y5NLzuhHLxaotlg
4H8JJkVxkNRwcNt1NqV9VZXMg5WKOOlkzaN2a43L4AW8uTq5hM09VPKcuJIxvmOqJkvNvw81ZfpD
yfcFxIZdE200UkWwkraJyvnrC0Yv4fEa0Hnvogy7TrOrS8WTG/1UW8NdkR/gh++tJLySlZREAPlR
EC1OILmM62Nut7+/qb982cu10OKCwgWMS4bM9PmmaiPvAXlop7uuylaBHF1Zo3wQU7MdS77asg4o
o5SDqURXjR3zDiCs0882sqzuioRQ3fZPxMYfq+vnb3m5IFNfzjmCbjc43c8XtEgDysUzeteb2esU
zKshQxkmhdNBHbVdqisHJHQrm1NmHvTHqNVWWtuQ8G4aW3k09omko61Lx9EBwrvvACTgsNTeoxBD
UGtciyICrGmegFDs1CUhPeOEqs728/JuMOT5ABQ/U6UbtNqPnckGmSmPMiOKselex5z2LVDAMDMd
I5j/Dg/7j1WPWB6rzx/coKI2OQgsj96vj10fgl4YhpwtBye2spQ7OCpk8sw3fhMQMzo8B8l4U+hG
7KoqseHWyLFNxzFFmiXRIEHYkwcOAyUE728XWHSkTLEZxDfOqPPdqZnJkIIzOF2PumkGrwe8u87Q
BJYYgWuCrqwxI5eTMYpfNOsOW5XCd+zUwG8oUPPWFfhM54yXZW2Qbslh0k7Ku3BMjnFQHsyhulJg
UfjTu7BS9L9hv7f6geVSv8hRUnuKn6PV+iHDDVAp+wRnsCjRDikjWTToEldkNez0sr4f4+zu98t8
GcR9vblLd9xYxii8Pb4SLOnHkl3azRiSnjKtey004/tEX8QqhrumRM5D8AWSHTtf5yPcOzmJrpK4
JyRqKokEqzQvznQkqdFdjUfYHTmKZonxvezQBRt5gBvJJ9ugHXPgEdRLgc1CJXx7AYkRh7EMptLh
qS+VZ9lg3k835F6l3MNLXWBNsnxmLPIjZIKbYLgZK5m2Sao+qp1OCuFArjThI/inX4g1uWpTZBKk
HzoU72gTVjMwWlNqdgMpRdjU+Qepn2+tHiHe7rXbvsXt3OhABawTChRYGjrKsIx91It5qAjB2AQa
8OiAxi3f4aOw9kOKd21OZP4R8GqU82sp4v40/GBmko+zGjz6dX4qfTNyqZN6OOvmWxngy5IjCcGC
P20r1bwGnRITntVhxsNbvcrGJdQb8mLWvhP6qq+mtLrOmpajTHrXxWCJsmY3y92umvRDqKp/YK7p
X7c0CKLMTZezGIUDQQFftrREzZEFAFuh35je2zGPTFK2QKV5ikRzbhnq0Xx4JCBCdS0gYlAJ9btY
E1g+k5tMozFEdPXZqoKVwI0VEVHuaBqO/QDwlCJ2xdBfInNn+O2wmiqoLYUt3nTe5aUFCxLIqTvY
D2HWEZVh0rtIG1ZXrtN70kJkaK1wxrx/04EOiOGKf8XhGVeX0j2E/RLZNKM1sAZSyRMe6d8/Fj8+
9+d3jqmBGsZoQwti2Y4+v2ztpEjHOhL5HViIXWTEpOWqbhVWT+wZ0YYwYrph3U1KfrrXNtKB0/1F
bYlFQWIjMwbAERloVxoCEMeqSrGauih1E8Zz3cDHGwZ5HSsymsw596jBCjv3GUT5+jo2yrUNz7st
zMGtVH+fmjQLRZHcGwg51zYcc3QLCOc7zID6CNMNUESL8LGnOrTDTWNyiFKNKkZ6X3oV2cWuETNI
AvPEmepodupjbEvWdpqCD0NFXdI9WMYI4GXA2ElKztbI+mNItKyxPDJNU8iuGjHh1eJVXqBnnvXx
nfkFqRegtE3cBxmwBgdi/RoQtI4DYZ9KUuWV/RSsqZxfR6qJWdNerVjBkBvcKnZ8kjr5DwWQ/utL
bPm2bA6kumJRQXzdq81wKEQ55nfAXL5z1ETdzufUL2auvtrZ8F639bac5n0dZtfJmJzTbt5D3ndT
KdrVabhJbPUpkmz+v/yqW+N7n3UP5Noe1SJbyyqevD7DyWyQdGuR9u02Sf2Qo4XGP7qxtPCKs8it
btLN70fsqfZBoPGaLJnhFLRTxXqs9PGhsiWcMrlwTl2DHI7Y3Ngban0DHOWdLEIHAm3s1Fr38vuF
/ONE/mUh03rWqFaZAAGZ/fKA+ymCbx/ayR1yJdqiDfIWf9+pS6EdJiSFlyEfLInhk0gFNuKxPzQR
DfO2s20vL4+9FeyRKj6XM6bOKqgpzcX0EFXiJuwRZBNQ9NLN9q3ccODNtOp/Uncey5Fj2Zb9lZr1
CNnQwuxZDwC4dro76dQTGMkgobXG178FRnZlkMwMdvXsWaWFYpGuLi7OPWfvtSV4W98dhr600N9R
x7LKJAuE/1yMfbwWJ/rSgj9qBVi9CN+Hd1nk/V3sK9e8b7vICC8yuupGAegl60JsFaV3ydAWazT3
gD7NDgTAgu5Ln0ct2A4YeIiw++ZN/rqLzgNBmepkblXS7v/4DEWU85y+o/xsCTHVU/2sSAgzpC7g
rlHT8W/0yyjuk0Wh1pNbqGtms0jQBtFBPsc15PWMwhW7Fr3LGaUoGcRGFugI7QTkhm0N1DXsOMyp
4uFqYi6DNxuafQzN6/ev40vvcg5xmdutRIlI7H2fO4aRqoaCEEvZmbb5rqfNzblgbAGWGDdh1/6A
ikNGcpds5Kk7DhGLBtePX06ak6F4dunyfHMgkP/ujUUmAK8RoY7O5f3xjU0E/GtI4LJzp/m7slIQ
8WIijOtjPk6P2S725HNRxg++ZbyQ0gaPSTmLRXQbx+KJU9exLSx6iyT6AjVLM5rjibAqYOVRullr
qapvq9K0lrpYbFo/++bKe79FfLzycE8qIM81hZkaPImPz93vCy828qE8F0lxRiB+gFt2WcDfGQn8
dbRAuk70kqeE8+eR/vmdnslvLXYpz3vou34ZagjiAiZ91Ab9QyhVj344W3zSmlufguOsr+byRb5p
IrxEqajeMzfHlB93JCzFJzR9FndXwh/ht76GPS1ByZh8GxRStfIq6UrOGtFhQRy7uvJ3tBRu/cTg
edWpa4Y1qvpC7Rdxy3lHJxeqb+TRTgR9j8Rq2YrF2azjjVaE+6kqzl2QkeoK0r32LjNZXCEffNR7
esdBeyTCAvedzuE3wq0CK88Vem/GxtWo3FE8mzGdyoyeaSZ6pDQHREH0PYCFqSO41OMKCsL6stKV
fj1lEgyGVFnUaqq4GXcpN/0hqIHiMrPf6Lk2YDfpVpan6bB0jEtODZeGKaLJIJmpKAitrZsVg3eA
ZZb/LPVuqkuvfZIU3yza96vk4wdPZq8iKuasBaO++vTBW5EZFVY01udS0QnNUy4J3hoxLxaJ3evB
QvMRe/SQORZF01E9NOYiJliPWMGGEFqlw1xK0qBnwgzrEK8mWfuQex1mulLi8BBGD5rH7C1uUpBB
ZnnTmK2EMn0Nouc6Nhga04fVwGCUtK0EIObd0miMewFWoAOYJXcgn3kDhXuuTqRsR+ZWGomnNBh9
TVPxGKcAz7u2RAcc3iVtuaM1yxwIYqpRsytZYrhpEz9cwXJ51TvcYjFJwEv4gnafGheeTlL97/ek
z1QWegKUX7I8j/s5onzZ/YsgS1HsG/W5jpMb3V9WZPKSW8M70ypV4+CjsZuIzDUgQq+RWZ81ka9H
gJucK7JPwZ8MYDLVNDoJOXpvyjpUdeLJFziAeDqbM4IuQkQT0TWGOHWkgsYpdCQnj0YO0wQDaTXt
6AHgsJ31yllro7ffv8AvExFe4AzF0TF8M1yg0flpn7DypmdOU5+bGtak53mY1YRiGbdELzWqsSb2
XlmoceuYMUIgoZQLZ2LhZHk0K9vdKR9XRWFewsM9lTRFTQaSrpVTjpdFsYp8fyNNjeH6GnGU3zzz
rwdz9LCSrhjYJ1jtn0VhkG2nAQhVdSaw/QrLLYLvEtVugf0uyd/82nttTJY1zzrmbS0Hzm08pSFS
11E17tqeT20MFaduONnKJY5qNXgjuv67Yv5LQ1fHHq9yd6Y3xgCVm9vHd9ijhYxhPGDPm/tjUx7e
QHK/GK2KGlW8y2J2H08oD8MtTq4nP7omLeqbt+prDcNT0BjbwNEm9Ibz1senQF+erFthlK4G6k4b
aeUlOsuCZFr6sCZWNjfbTHo0LMugWtZyuexwt8FXDi6yppYWoflMqzFEbSedYlPDpQcM2W+jb0bN
2pcPlGeJXAEtK3pWgiE/VVp62rQSVEH5KoLYawV4Nww6HKCalymBjDhsKxhnWDgrXUq2fjLM3QoB
4Ewdvo1x/MzVvyWJjUaR1FKsDS+lVLBYzQyZDqVuruXbJteXGcLTSarh7rQXaMvXcVbektC6qzS8
mBHWfe6bF6M5Vk6SgLMW87RwVK0gDzw6ZWAI8FyYwhoqr+hvinw15Th4dWC6kjKuuAJeFDO6CRRu
JErgUQLoHFAGb/P7tf+uh/mwyc9vFUJjU6ZdifL30wGxNwIu64g5pgTAyNfiGxLI7/NpOFURAAIL
PSFoVQCKy55A6KCqlm3H/CIPl79/Hl8P8PRuYMRz8ZmgszCzfVxYOizNHoOleDWO+SJqMCr1kea2
Rs11ZVHULyxBWRrgK0duDf7QnfrWN23cTrEzynfCMB8Vo/5H3dFLN5VT06ABLkWSlutKmdOaRxCM
IWScWYffWDNZ01yYWK9N4Vh7z6Y57PsGsVckRTdzSLqRFrAQ9KiFosMa1QQNNlStj05phAu9Ee4n
kw9Z9NLHeBje1NxVPUfLvtWzfL1ryAbDMZBhukXtKL5vCb/Mvg0yH9tCU4uz1VNFUfp5oSFhHfAm
hzTRE3PvgxL6vRP2Y+ckDaxGONu14xXUsCrJpEldiKvaMqCQa8i3mvBIl2Q1CIAi9XQz1hg1CHmF
EDP8MCUAVWnmb8RK+NFjjVyHVvggVclDVCaciQ3Fwwv4zaX6tT09v0AFiR+CnXkS+6kyJpIs+fkC
DTUQMVdPbzVupDKHIGp21xgM6QnQ0vdz8UEMxDeOl3gIzWWnZnh1xH4pKM2+98fpm43u63kTbTv6
d4N7AvKsLxPiIuVWmxZGflZl78lqhsjGeZo73XRrJclDXramE5n6UzDO/swmWCl+BjW7OWSR6iSD
gtykVu3Yt5aZTjMUtu6qz4USszmLDDdm4RQ60cQlIjojB4AghdbTN1fUfOV+vLIB4lgoTud7myF9
nqZIjToaVVKE58HjLkvvLhVJQPMENl0g21l/26H+RoyfkH4F3n2Y1qGf3BAMcqxGAVeP5padBgVW
LJ7ryrxKcvnK1IqVWdC/RPp1FrrRDcd0NYzV3vONfQP8Soyp6ockuh4RViZZcWzF60ypn6ei3Pum
xzaHS7K+1BlEKnr7NpL15YTFHDWch49ZPJIUQss+1P3brClXY+kdf/+mkAj19V0hspFjGBoxCSn4
pyoFWIisRgS6nhtF7m24omYFlarJCppDLd0hVUZm5XY9fZfmYiiiQxOqEbwmSK5aAiBLQFxhp4OZ
Yq0c79MSy5MVM54w+QGc+Z9Kw7+MZPLe9Zem1H1bbHCOJ/iN9GpAEW1Srg2MNgD3+nSSvBPZANdx
KBwGJdt0kbpVy+EIUAF0W3mrDtGTGvvXeR9f9I24zMlnji1QVCrB15m/DWAAjyJAY69elbp1gPx+
CZyCM8job4egWWOYRd6bCj8AnKZ2HM0+z+55SNAVThG/CLr2LCXWNmIU4OuzOtLDuM8ZfkH5/Awb
DM4HNwBfckyM3AO8oEkBUTPl6JYIXiE/uL6f6nIfpfNH2OsPvvTqDcYqCxsyvttlPUr3ebVkEd6N
RXgI1XnjHfUHU7ohtBjIQCCIDg65H16XrEtFGR1M4pQHWKEMf2aAxMVCkJbeoMxgkszt5LR1FLV9
w8FMmECeXmhqf6NamLuAwrfZetKeB0Gx08K7klPrKA4iqeWCXXTlrov4NMJeuJpK88Ub9pWRHKsS
V64kgbn2VcH2xUAm4ZqaOZUOBAs/Ebj57A3Bk4cTuw/HPQeFgFIHxx02Vkdv8Ql4ARI8HWq4L1V3
ZqVQjHvNBcBsiX1VgvdZ1m5l1AmB9kGJizmXllHWL7WKw6OXYwH1BG8hTaG0yJI501TObqIY/DPZ
IS2CXz0GKj2iiCvALbTlNgO/TH/F8qBJaG5oyO2y0xsUu22/9iLGP6PvxTTqT6JaNQDUdAf2erFt
OgkCdvASK76+UpWCG0Q6WLbcdW9h3wLvMd08UZZ0qLYWYxrjqQDF3uE2pUV+Rc7Gq5JpJxSVByQj
BFQ3O6Hxr1RAD5o6vo5FBv81UXFC0jtyLDf0Y5iJ5GTURE+NtYlfNhhMEDQuacGJPda0uYOEOYVH
DLvcTdcmrLUkz+YAcERduX4dzK7RMBVfwpxbblL3CwSyvIcm62fMaJx51oFuJp2l0YROIFtXQdjk
bpQh6221YiN6OQiUySeYAk5tWM0CLMm/Jat7C6H9Rzo+/35b+RRfy8B3rspVjg+0myhjPrfZtZaL
pOmG7kqUhZWhtLe4BAEQWRzZpMC7a0daBT5lcm24iUb+c0mAehmJy0yO3jrm2ByOIUqr95rO9Ve1
FKy/f4LmZ4kQT5Aj/OwwmuUY3HA/llcTg/1WqOrhijWHW9gK79VcvoglE6wBSWyOsStlE+too/yQ
ZNaY6JmcPlMsDfjVL4Sg3FkFx5yikxE4deplmeU3sU/AeVZg8cdpyiEUjk6fA900QhNidhWg4IiO
aZCay9BC0xayarNJ8xEPjz+4aXTLVtlBDK4dvecHYUN/1sqKQW9g3JsaBYBlkALQaP4TgSLTEsgQ
0xVB2SJRfxaE7OAFY+5aTdQ4Ba5cgxsX4gTlh6q14aopZmlT0PxQ/YEoGl2Bx++viGBAFaoH6qYO
CBNHOkiYF4PXTCvGjahdiEYmOAEsKccKLzSPCrCNShR7jQxo1Kw3PhW6W5ldhwE8PYNUfvMs5Vby
+luhx/MSTLrOa8k5uncrnwQ7FmC+Cgc0VaqW3P7+E/2qMeATlfFX6fOsANXJp5NYN2YmqLKGT3Qc
r8iPcJpav08b9X6UkSuHgeyA/nxNxoI0UvkhT8SLoa7XSktFJSXVcgKH/k2L42/OEpaBEGaewxGP
+EWoGU1ZLFhG31319VJocJYQMbJJYxx04/TAzYsP2U+2Qc8KlGVGOkIN/EFM74vxm0HKFxcAy92g
8WvQzgYDRzPi43JvdL0S06HrriQVIywdNguTUVOaB7ajo2Bc42+Cb1gUjduqyrOQXqfBuPKFglCb
y6iWTnmRhM6I7Jgld2pT9jEpjGnQCN9cl9LXIo0nygGVzhDVyJeOe26atZ50PNE68veGb1s9yt4s
XErw0mkqFNteZ1FJHa02q4q3YSDuJqmlMQFFB4ycwQRanKv8Br6PpL38fo2ZczH0sYS0DIoWniGK
DQ4gn87RjJ6wpA9qfxVUYJrm/me8SWjo2KCXIheR3Qx11dYQga5IR3FUNRi4WmA1eaHwym5+CqYh
BOUEDUFnBrMPaxgdQkkJTHHW2213xU9EJaDGT7IC67bpJ7IbUFUGGV50Y1jLQm0tMo6F5FrfaQ3v
gtrGa0tNmewPmD/zanTjOokWcr6XKK8D6aEISY6tOSNVynqUIRxy04aVpO4EdSb8KM1WIBXJCTjl
AJwfXvwhjpZhWzywr2/SY8YCt4c6fhP8skSRG29TGNsoB8JdU0TnUCuoInTAdUM+s4maN0nDIS4M
OAasqRgBI02LxmBkHLS7WobAIRbhm2wljetl4z4rE4cXSnWBxwsArJJ9owVVv2z0iowS1AQPpKJv
pVHzceVz0hr0wpCSM/KmCLkHW/iDGiDrV2rhIp3A0TXCtSr07UKQEcsNo7HkrgFlQhEf5U6p90Hb
26r8UEkWsCJDaNZ9IDmkOGD6sIZzrnQv2o3WVqBSQf1wI4s30WDukrQ46XWwJA5l1yjKRQGvYjAC
FGUJ02KvMyp7gqRk91MruLVZPHS6+mrJOZx6knzshnQrQiiCra5wIuhy85sN4b198HklY0Mlg9PU
0Yd8bnOIVtAlbTuy4MIsdLpkPoXBxbc85XEmz0xa9gSS8KUw6e9TQTvilLwBXQL/5W3kYXpJ8EXh
GxFPUpYyomm28gQLUA6oqtNBpk/LEaFRXM8H9zJEotNhOF4guXkhEOGqj+q17qkHUeKH5E12l6NU
wDpjDXBejH3YCKeOvBscWzb0oDdSQRAAqXta77ggJVgpahO8DgmWNjrmJm48bdPkgG81s8+Zu2sL
CDDHoK4vZJMJnER9oXks3nGU91NsgX0YJrB42Jc0QVnXfXqhp3RoUU2ea6/YVIBK6HTR/o6NXndj
1KC/30a+7HEsSTyWOIsxp88hth+XZCoAmNHGIj03obf1U/1VNJonshVuZsyRXcb+N4e8r9XYfA3Q
NqHnTmvrSy8JukxkArJIziR7vPRI8R1EGxVwHfJwUpX9RiFdxlBnEDSv3EuW8YwJM6VXtW8ObQ+E
myqGbirilRRrbSwg/vn9W/K1j8pT1JEG0l7QLPmLXIm8XamrjYZIXyM/1ZF6QPj+HF+ObX5Hs//Q
FdUTxtKgzo7ieKjIq/XIFIp18VDkNUNszoOiG5v9Ws797/zojCM+b/ugWfGjycyquVowi378wBDs
s1cFiHbqrH0iSUGTPZRFIDZsWDIv+lAsm65vOOenjhzRrWEAi8+IsQ6OmvE62cSj0SwUcSpd8Yke
aLMgTvs59vvHukIcwH57UAf9ouaAmqCUYwUTkRYgU5tk4HgXVlTdRHUyLqTmPlb63DbGAAaHwXG9
yuEk+s1lWxZ32IA0xj3SQdYisk8yVhTGVVYfDXo8inlxl6JacpTJwHpcezgZEcBVPyKXbo3pJGkQ
uGj/IYJo/JxKkw5Nqe44VTN81Rdm3T/EDd+ZKkpvByEvsqLDqCjY7aKCOJu0eCpjVhDZaDuxx78p
WOVTpJd3xG1wY/M9B2bq84jalDtkKXH4SW5HNY0XrS8v9U6DyC0Mst0VUHOkAuRMjd7QNNq9mhyz
PoNEN51TgcWHl1XcyjqAdqBeLRO26Vwz502C/I4sCcwSciXa7WQsqkDgWGWYl1OSnEJfuWxzxdHE
B41RnK2ZtCFSPzsMDd0OT9Ibx8ryH35PpJmcZ0vSz2+ozbDXxMXB8qwXZLOSw16uDxrG3jI7yb1I
pnbW31D6bjJpOhsMX+HNtxC/aZ2LSvpdZ/rr0HxehjKGBhxxRC183rOroclrU/Tic+xZz6pSkZZT
PQQiIvJYYN/thpe8yhaCxuv2ouFCUsxV2BCPwsS1dUizvioUdNRGJOyVpqWW6Og1lb2y7HxOGWno
D7baMVnM/DdZSB/iJLAWcakfQp+mBJpyFFFghMDDkT8/I4S8XKA1JZuPmaSZCxmoDTiMcJ3WyooP
YdpGTbPgvIy8BB2AS3pXvG+DtZr1p7jQ0ILJITNjayNZEOlF4Fm2QF5OPsqIVIJV44V3iKWQJUw6
/l0MAvHgNkn9JAbKBE4e1bjfFqc+V8hIITHeTLGvBWXpdFY3uy9fguott4qHKOa+MKjJlTf5bB/Q
bHTdjXo+qirszwGbbyGLr4yORhoHwhoTTuJWzXFKjHw1ZFTowphvpIQ/jJEyOAOXn5zgA6H47aZ5
gSVgY5Fv+ZCt1EuRLWhmgCJotKontEXL2FOfMpGLyBR8LGpa8VSHG7nt4BOVIw3zpKMAgtKazY9V
eVzYiHZfA4bnXFODo+7EJjPoYuTj0tSJ6eTgjCM6AqKFOENblpC2fLV9qUm2szlurMkWQm6kD437
zQatzUeEDxWDAqBlVuq8N0/1z0apCFwBJi8Vj7nUHvlkMPbn3SGNUI9pamNs8lYEc5Z1C3zYk5vK
9VVQ6wys6/FanVGeuWJyekgBbFhjfglOkVTLWicLgtO1Vklnq/bVrYJ6gdw+uEhVti9DOd6W6STt
FlpONkE0B+uomNqIkQp2bdkRItd3O1XtDOhG9KmQ5W2QiwEPQu2waJS+dMquXwCOwmKhXxtIpWxD
JMUq0ntAt0qcub4OpP9m4Oi+MlvltqqsV+wwyM9pPXpZXW3TR4ITqZ7FwFtA/lyp2cTsR1bvB8LT
7IHTLFIHeIe5PN5FhswnQ73kWsCQW38L7UlceBrRt5pZzhzfZjnF+ZJt4zIN3rruSeINW1oiuTcU
7mlj8MaJ1WDHYk1cQSUJbqiYC60ZWqfyyQ/0OvlZ8URX9vdBw4w76YxFP2LYpAOpuIYnEivSomob
IzIdidW0FNI3ikh7CXuiOgRBcNPOuxXz4dnDyg+eAglFO5kX1QjfgCzedBHx7641N5d8SGiWHMt2
CDnEluNry4iJPRyI65uQKiVJ8+olmGoNSUYmSbwG0kVVJngaEafLjfIYZp7lisjeV0nXyuuqckUF
SIiHkxytRG9xc5QIJ7emR25Avi2MeBgqFuC27E7iczuR265AgQFq2r7mg7CrswFobEVKbUinTc3B
bwojPNVUmq5bE02YIEncvhQDNfEwfLP+320BH5f/POAllZlC6m9O0Nxw6rg0CSIg/fYZUNvEImMc
DytUtDpMUmRsMQVgV/D6lc/Vj4aQPcojBE+0LoXoyasBVHvkkTS1cW9k7SrhCpIypbU740I0s2dT
KU7sqBM5ZOJrcTQ6Yc9tEcOafq9H3DGF6S6WwnXbFptGob/a6kS1WleCZFwXtIosOQJzx4/Tx3wf
ZfGrnmpMSwfLHfX+edCm58FXfNuId5lqUrMoCkd5OGAqccR1CFInfp0FhbYqzGfJBoUdwgI+7nkC
CDYwXQwcXxONWAUy+VQY78OP3BrgLFhbv+FTEtEvuN7QPA0RjMwh9l68cnYyEyqH/p4jJ3zrAEpr
cIO6+jj1UekYFhBInz6pDAUaWyVi7fgbsdbflW58ZNClqC7pSCqfjn9E9g0Rn4R/1gCVLnva/3Gj
3E0S6RipWj6RAUexM/G3ts/WRZkEDu2rVxL9Xn2/OJH1dkyye12uOSWq21GMNynGAFcbYjS75MsY
Ujlbb3/0priLE8TVncRIR+U0JVjipVLI2drQU1qv5vM3+/E8//24HmdeFqlGvDpV/GIZxbLR9QyO
g3M75wjj7Dh6+GpxIgm3ZUAfwpPqwjX6eoO6xDW7atEL5rU8wdRU02yjqPkdaC2k+VX8RiPlLQqk
byaZX0UHSCLIGNcMvD14fj7fMOg4eSZpvP7ZzLpdpBIIY3BXa4x+3UHaMCLlKR3Isomqx0g0H6hi
a1ofEYRRFaYAWlwOJpHI7TEV0e+UpUIPVQxpbJSUHqG67wWGLhpFqts1pNgEiKyDRZDmS45XbtKr
h0SBZZV7OTLYynLlJr9sFWZGaYnMwhufR5rgoSbecHDgUkntyHDyRkbsywxcUjtsyhFRTpDZ5bKp
7TavOLKOEZj8n0ef//3BB1O/Jzf8Sm/jy//+6//5f8DCrV7zw1P6Wv/X/IP/+s7/+vC3/0nsOBrv
vyz5L+y4Q/6v9Cn7X/W/PmduvH/fT3Ccov0hie/kGM6Ms92Qq/tn4oai/oFoF5Gmyhmbnt3c9vkT
HKdIf1gzNMqiMWsyB579Vn+S4/iSSa06l9YothBfGP8JOg7KxodrlE7fvPL1OXkM/IaIq/fjuTEB
zSrIGoFbo9RuonCP0PXgF/lzXkBkCORkmXnhKVT0m9YzgcclpNMQzhzZQDh2klIgyxfFB6OQSI2l
jGYzf/UnZTmm/p58UFGfoHR6S4m5XCM/Ch62PWwwKEFHpI91ydBsqus9efHAU0yDBkr5RASNLK+j
sxUd63hVFUR9AVpceuYCASGBpcwN65VmbkvzdGyI9jGMC9l3gmBPldOuSnWRUmT5C0pVmoI9JjXg
FJFt18ZijCBJkxViD8VCVN2iPVnxZdgS/XHlRTtCskpSRj2XK9yMAXGs5PhQWUtL3STn5By5kZsc
GR+UN4p4VV6gaU1JTBdtJdbAdu2TJbFQd4LnEt9ExBi6uDODGBKmrwXJIbqBiNY6fEUHlp0r074m
GD7HtkGJrjHCYS+huFAge9iJXFyUEeYlczWR3CgMK88HTg3DNUgnd5MwBLVK3KbgZFZBuyxbY8cM
P8EABQDKlla1Ow8JBvg39+OL8Cg8ji/i++/i++/zr8FT8/bz1+BJfmne5Jf/+7/uLXrSVtpKfene
1BdtpdOIgiXE/foANtyj97YqydegxaZahCRqMvN3xVa2SZE+JoeoXoqUTHL+UDKQBzwOkPk+eVLn
MSgMzGuIn1eDuImBh8srG+vJJpiQSLu9v6IW6b3jrIHUlmhvCQDQcya9gPGPOvh++ZKfZUgrfm1D
mEBHs1obzJcn5rg4A/mFc0ZA3ljvPgwOWHO7IodqdKZtyXfze3zmXFSBLLOtx85Rj3a14P9nPuUq
DmfbeFyl1ToqXmTzqBF5FYx0QlY+GAXD0YelAvjrxOskfYtyg2hmlem+rV6Pp+DZE5dWfUrDnZFt
B3md7TzFLdZBq+LA7ZAqXPnCi18fU30vbxIsYyu+PQ9uh+FqUB61bHvSseMI9yxVX0WQrZJT4NOX
6cnMiniGhMQNAuTsAHiHIbhtt4ljd8ydUEWxRn94OAXtGtmuODmm4ZbCIuMF54RYUAFdDIhzBDO2
ncJfad6F4l0Ue1xq8Fm2ebM3Lx+1CVWt5MJmtY5Vsw3Ik8+5qBFnXdfCqe5a8pJnIL8biacIyPJb
cB0eLtylCy3NfGO6B4v40D9dgIjjxIRghumhM03LMEBr7nZErx1ARZB1My0sBaavnVwLR1BS/ER5
pL5e1HC7ZcouvEbyPk7fOFCbzPPBeavCvqdGeSKlY1GTLEh7eCVrBFoBv9DklP4TA1mafVXIGHES
1lawS5qIic+zb86qh20V7eNmn3GgLeK9VRFhQ4eA52Y1C3IhnnwmAr4t30LYLa/S8i02VZshRprQ
SJRt9Mh0W4IC+u9EVAYbDFFf26gW19mPMN/JgaM6RBnMAh3SYBn1zH83fxxBaPHU+ETpmG1gNqJq
gJFgPMYQegPjlYTquyZaJto6KTajskutBSHTkFCuA+lujl2gLZGJyzi7zcRbEctGtxsP5pPMVK6m
L2AIjjzh6iACnVABc9HqHORhvJ3E8TqSIeHSJdm3F8YdwcSBZOeX6SVsDP4b4bG//yE7thf1xfs/
828/vyKyvaqkBdvgbHynzf/8T6ud+jW/CAen7jdsjNNuuhv7gn2KgAr0KRLdEhfZ3qlUD5rnSOMz
y14hz214rkntzuqDNibvMj9CUCDftlxTpW7PuTbCfPwRnwlUd33hymCmg1DYh92tzjS+jBijhvak
MWvxuQJIAloGdLy1m3Th9QtScmhVkk3dovDz9HvctjUtN7244l3NJJoOLAwiI3zem2eqMB7ZtfCM
WZgIWwICSAXM4SxS/tueVdwnPZZPN1vGMHHsLrCtJ31PMhIGOEwCankR5AeETTn3RPrJVrZmmGwY
jLuXYOpGO1Uh6QN+uc8q1W2mGVEvwDaGcm9y7ZCQaMrTYozlU2OY/J32UfnEkGaRbTUu2rC5U7UB
Y45Fsg5uLWNaRMRAJH3x5mtYM5gmyipF39y9gQsXyzecS5+5mz9EiWqhVaEZRuBDiN+1asVT2pCg
CfBaxFo6TZfEX7mmj4YQGioyfadViSDIoLQkxS7RRVdDv60QK5jm1N39W+/vzfouFvoVbRXC7sRg
GVknqJHpgiBlFEk+G8UYXqINJtTHxNsSThYoFYHskbrbydYxHc4S/TkG3wvioBdiVrqUHBlMQlpL
fTcthXjFkexRk7pDHEn7QUuORGHdpon+A+f03lePQfZTUPcfFa7/06LeFPr4dPd/E3nLIKFJxr8j
Fv/5vX8yiyX9j1kcz0wFvt7P3LafpScAiT+wNDAf1i1IA+Ss/bv05CuqLot8kyiZmB40hpV/lp76
H/A3dX4ORgimyMgF/pPS8z3Y76/TIZNKtDc6zoNPk4oKYn03qq2xUcir0rIXT9ZpxXk3mSTBdeRk
WlDl9cfWt77pj8zn6L95wM+ZcmkOcUsmOR0vM/yUzlrJrVjapFvdhmPx3Zn3Ywvy36/qM4NZ9CWg
qKI/buL2qp9UV80at8cN5Pv+oqOXZdLjnnXmdIZBrWMwzmzV0795he9KyL97iXOV/4vkONFTaQzV
WNiIUb/KAVjAMnXyigElliqDGx4dDF6wTaaQw9x7n6XrX1bg6edD/Ctr01NO3nJNquDH+dNfr/tT
80KxhNDKStzugomhNF81VUiGLOWMj8tCRPJdGjsj1t1KKNkZo58HUw6M/mv+dw/7URr618POI/Vf
XnCsln5JvzLfQHq1ju0hOTZ3AeqlW37qn6fff3yQj22Mvx5D/fgYAnYErGm5t8k6ijq4sozXV2N1
JN/ObXOLucu3pK9/Wj3zv//ycsKxF62yH6B069T9I6d+Qi0UlOGaH9LRYgf3ptU+7XZtdq0xCU3T
avH/+QGyFfz60PokDPgq+majJtKqE09NbxDe66/DGmQHrdWi5h1Vd6WpuzMH6PeP+tE8/ddbO6+m
X16viTEqJ1is2cQyCXC95SrisELwsWIsCRTWI+iepm6vfiMp+MdV+mnP6TRxNMuGTMfiHjfyK55n
4qfJh/PuqgtwVdO36/IfLof3GfIvLyz2qshUYqXcEBzLOOE6lcjUGK335TOxo/mKUwotyErlRvx2
g/uHd/N9tv7Lg0Yi+T5IKPP31QMbx02l5tSO0k05L1o2oyGKn/sqPP3+w/und/O9p/DL40l9avmJ
MMob5vmMcy2O6OHaQA9CTBnZuShTJY5BaQd4mD+j+/1m1XzS0f172cy9lF+XjcC0hBkbmJt2Xpik
CiPsdiuOoZ78GHghzEUP78hjKAEY4oLpmoKjmbwaychrvl27xj99xp/3HiZX9cRkcmMy+uIUKqaW
01JN9Va0rScPRWZi+3Vyl/TizktLheGOv53w7gt17YIvgtRZSOSEZ0jOoSANyNc5JMkhAVnD2Aur
1u+sDYCqqyh0KwjXjKblbtubUogVKlwgi3DZ7Vu3lJOjIFBl9gJxK3Ij7dO+JW2lB4hfM6ussDsk
/p0xhotGHG8iX9oMoRksAdrPR/LxIcyCY02rIJqREomvngZJuxgzzTXpRy8ViDpmObkklkSGkR6C
LnOFKHWRV5zzoF77Uq0BGknXohGX9FjIMsVMdshy+WhlvdMUHMUepeYbocg/rfFPm3Eb+P9N3nks
R25uW/pVTpw5TsD8cIM7SSQS6UgmPVkTBFmsgvceo36Nfr1+kv5A6RyRLMOrO+tohUISVSSBhPnN
3mt9S6YkS9YrONHn5RlH9E3niQnGN1Evm4eCxwH92Gcjxi9G5I9qRMJK7FRUpb/zo21cPdjYdi2J
6LyoO5klNwzFGHuOyTqzKELUPGAMaJ/N5r869ochGWb8GBlgKHdV7nEstjlEMFNrYT5YFcXVIl9v
oqsQ7cQcB1v0Kp8d+Bez6usL/+bFnjUYlmMgEXZOaFaeoGpET5um2jokM8uOy4OYD71+mRdXn4wk
v/qkH8ZloWV9o+l1vM93RBTt06a+lcjhXq5yXJDDLp31dXrSFeYgQyVdYW/vfn/kX8zt8vKYvfmk
k5R3SYOdZ99b9qESJNdEPTAt7HLGdCj5epngf3+oXy14P5p6CnlILcJBgXNh/g19eW/pN0tKYxc0
t5aRM2rDV27h34bpZ5P68qT8ZD24REe//Xgj6RO5ptnKrvcR/pMD5IOKt2nfhomL2IzuJCPkZF74
LNp0ToUt9WeDNG7EXxz8wygtmgnsfsRiZuwPyWBv/bTcWEwOcYGCThkX2Hgh38HIQnu01GjC5JCl
7B+xKFX1eT6PhzkddmnlP5ZacdRUBxe0py2VGi12EDeqxsZqNom2r5pNURymmaHIS+oNreNQQcTs
O2HXryZ1O7HYVuk8WxKjrIzMtdmG3FmfOh7daiSqjq0SqDGD7L/S5sNQPgtCsVj+hF7fe7W9y60t
KaigaWbqjeNGHt1iy6goQeFhqQLFbCK7L3nQ1PMhO/hYAcRVp97Y430pvrfiLsuvld5LNK8HTdpu
zWbXN2jWNzKVzGQrZ54yLieNBLOGqdhvse+FVEL0nR5ucWHHcNuXvqZP3pFUqsfemlhi99QF0bxv
Y027SOqOyk991Egi7Pz5XAkSNP8VWD1ta0wV6bOjQ8YFfm5716PX6jEaT8lujrVro4bGjIJens+F
dU99vyctI5qmbYoOquF1b0tB55Syqh15IVwa1M0rvEXXdgo2pNGs71KuXCHNviVIXinqHcaVG/zs
Z7mWfW0px5nReKWgtpKbEM+i4YZpjZNTrEIs7YotucrUgAi0NjaW7aypkQDkT7NstyuL8mFEAX2a
8ZLH4jZLY2+m8BrFXAypQWUcW/JRDpMbQtB2SzRU+i2EvSJwdDXVl8b/HgXbutukMPl7kl9qbTgL
l2BEvfbkQp9pAoDbHoxtFbBdIQV0hISkJ1C2NHWHntzN1PmECuy1gtuXtBCCydONfRWlBwuzuxLW
27wd3arT1nYVuSUW/oDxP1S3fVNcE0B8QYogYZmC5YlMwizFYtODe7Bcmgt2Szdtcq8lixucNKG1
icI56+OrJBu+lhgkAyqAqJJ3puh2admcGalM54ISoDDH8ymyvgl1vO5oEgiQVjIvDSDYwTEz46yf
tqoc7YeA9O9RnHWTcQ31+dma4WRTdk5kdRum6WbS9WNLcDSW/URy40q/7OXhqFIozmdjN8idRwSS
p2XKVvIhWwuw6qa1Rd6UTbIL6vlAwMIh7hKq+I9S6fP+jpdhgHIggiAQU7oXSfQk7GYTEPE7N91K
kx8YWVcJ1fQ8OilG9Nkc/auB5sNCTMFFjyOmWwBlu7kZt1bVk+lXu1ForfVlI/U9izGg+CypjHmP
yuz3A/oH9NN/lqEfuXUmaegCkzPWWyrTfuCfBe0re3hTxPK51iEIwzwmmnbVleeNXqyKjPA9fx2w
4JON62ri0aIeiFtuXeL2kkvZkbHqmXnr9gvU09/G9EsCaKiZNoMZi50EUZAg4zl/lGWWHy8RCcyw
RjaDIpgjEQxZkucXGQrmnHDfxu0Apgz2ZdAT8XeVmB0GY6QMN9kwO7+/BB/0fn9dgmVCfzN/whGc
ybwOkp2G1kml7ZFSwr/J5UdmmJXOfsoaO9fSJUCVdF6mU0PQrs2aVTaklTxddkBdUeqiLM2Nkskv
WgPYOrKUOs8qw70Mk+CTyffVWvOzmXB5dt6cqFBEOAu667tsIg+bSRh5PJl+A7zEh1ZcycSoABc1
CalL1MtaVdAJZTugbkeVdJRsMOkw5NzHU6Se9YRK85Cph1SuAFxwmSHFEcvZddTP0wet5XF77io4
OanvNTKV8spk62Vghq8g+edrJLqbkFe86YnzpnVY0BTMJbehe2LQAV1GjKq4yQI3smdUrCSTa1/T
7PuyBUAyTeTBEk2M2AiUu7KYAigO44R1fDpNZfskDV8UXOWDeix1Unal6bLVprVKQI5aXyYt8tOd
Gl8Ild7aDBeKwrmFvBxY1LG4H8t2U6jWxiItNkL2Ug349+nn5fz6WtWxxqYuKnDHbh9B99CLuhHM
3mJ8hsyCOqv+5LHSl/XJz+7Wh7qAZOaBljRKs4uPYNu8Ip9lL1WNE8nyEEKhLwD+aWET3gWIHKvx
sQovocY5AZmek9G5Mw7vtG1uCIzYWOmBaI0Gy1INY5FN1n4wp2udptVYhU5Q1zTEkPaSNID3z5nI
S4uT+sJO8mMcFWuGvlVm4IQiolO1+nVoTWsNHFVDHW/AvJkngVv181agBYkNnWDDbJ/Y5hbcB1hK
5lU9d+cKKkIUuEoerA2BPo3lyO9fP/MX6+Yf1N5+rZQWEM+dnj76jUrMr3HG5H2Q8SSIAI22RcJ1
ZF+qnXgB/XQD9i40yfPmxiVBeq7V1a43qkul3gke83iSiK6Ba1ont4hU7lW4j0bQul2rriWYgQZw
BaB8bKL7gD3Jo9HU+PfHgyUVW00VKESfOqgTNnPpHCTrcZI8smDdkKdxyqULKa0uysGgxUMHmDyu
quu2CiJmsr8zOpBkp0NnGM9Ks9vhntpGre9lGZHD/LuSDbevDU8Ou3V8V5GKaiw75uLaj2nX1LrD
VwZ0h1lOvES31iO9dZ+o4d9f5te6wo+Po/EKMH0zeBSBSjlci8M90Lm1Zdes05vLjtKc5dOaa5Er
8r9TyysxJFaNfZv5QARUMNfUX6rJ9j4vmL2aPn92KstG5s2pzICSBCUAaWfFgPTyWjvI00UzFQqF
OsDxydw9a+SZ4nm5Yfm9g2Pc7oLEOugFmcgTMsmqvaxRlqqo6wkyJqt4TdIzI1z2nHXzjlL1XrVX
jp+y+rTaq7ko4r2GfF61twPWleQT+OcH3+G/Jw4IGe8/h1lC222H1NhVvjj4U/igBeAJDHTbWNHW
GL4PeRvcqbJ2KMaDoUnrucVX/Mn9/PlrA8z4/cGTuVIiq+5pPVDknMgrrXLrUJT2Uya6Q1jhJJ/6
gzYF7nID7Tg91NxQCa/BJ8f/+f4a8v/749OfNCS1JiI6zsyLuvQPGkHbMHdPfkzdugjd16rVgG+7
iO9+f8yf101o97w/ZI27U1bITdgpbGhzGiCWdVp29EsRI2VRMoTyKtX/p3f3w7JAjuQWdwqkXWwV
twajso5Tp9Rf1NA+6NZNFpXrgiR2EdYnSZ8OZjgfdHZAv/+oP9/TGx+hd32VK7aWqvrOoEk8ZIY3
k0OJvDvmYzaJ76nVp/Xk5er97G38ME9hgJ/CuWWHWE0XygCJ2MpuyZ08LFdW6iSv/t5UljMqCAFE
AzCOtEqIJWs91j57lH5ehISX9P6+5nlb49mbrR2tVC9TxTqeNEdJMH5wPUm9Xret4qlwQggF3iSc
1u+v8S9qv4b1oXCSpr1Sg4S2dg0xRwmub97dyr9rVJOlzXxQuPRGLpE2l5xIP/xspf+LW/uRP25H
UPxhjNq7Ee24Q0muye+siZJATNVPQitgKNs0ZrFpw1AO9rklLsfgAYv6l06LT4StrTQ69IH/WcPm
F2+V9WEUSyst6pCx27syVZ/8HiWL0A+RTGS0TzJHJh9qaSKIRP/s8/9i4LA+DFyVltEZ7Ut7N6jx
s0U7LTPqPTKHZbyCAuuqULyK4j5iG/w/vM8fhqoGUqAuWTzhOm9OJNDz6+VaGx58sp1DtTkNSMut
kjBtTyZ64PcH/dVV/TBWZWGnjwPp5qzV+0Mw64eYDlDHG7wMi1ZuHmQacArz7e8P94vCHJLK9+9Q
p6tpWidC2gUU/ZYBo+A9BZrIvD0dFo+WLzTeX/KbdP+PY/4tYcJ/Q1H7/5JYluUR6Enu5W+UC2GU
FO1T/qd04Z//+Aa9qp12L//1z//89J/aBWH8C48lsamYOtmkyTzxf2oX+BN9Eb7KpqkQjbCkhP4p
mxXavywSkl4DMnQTsyY/9Kd2gT9ibQNk3AINBebg78lmYZi8G/hZ9OliARrbqiD9AmjthwHAUIkF
DfJovp3K6sJWvwkwLDjgL+Na+RpL8v1gzl9jXTsoVrDhtx1YCNFN8af7Ji345uka26RHErjbafqZ
gmvQiRsqfNJZNIf4wPpNgOFqyAdPT6O7pJgNx5KXvhqICMOPtzpVQLcvOttpiiVFY7omc/7SHvI7
OUbTl6Rre2VW0xer0A+w7G9Iq6PKZkgTPjCq+Sh9Ovq5dkG+ShLQ34nhg+qtfaPFChbGyo3wmfWB
1bBFrRWW/Y+Spd4ztl905P2OqrkD1XRTmNINwuILP6NRYEXbqku3HXS8esweM7bCOWxxp0y/YlFC
var6BNET6DINS4WAMlR7Xtk15U2jvoGRtxE5un89gocjk9g+YPd2qvqqNRXSN6gskWjwmLH+L+Px
cowoKfoh7IFsWPWZcaJWci1MfrQmMgmMrLYeevanxiDdskUesE+WnXWxzMTNQnJJVDI7G0qoCoyg
zLwrovk5gQzZiPKyCwZoT1XlUc/bCOFv7ZLf29TYugfo8VVTe2rc3ZHwQsy7/10diqtU4RKWI/ED
Q0+5jtibuYzXwBUySokdVMoCTZ+Ivwi5cuQa71uSNPxfHyx7V+Ch7+OMkM1WB3iMD3Cq7kiipVBu
mdvJMDlKoW0GCSCQ2rL55U8sYZ7HWr9Vl8RBzCM2lUpM6oM0e1gkLqqKfTqehKXQWo7ZrpufjVTD
txpmiGLN5mQFxXEM0F2mNXcYFtQdxsv7QfPdSZYuqDce0pjtbygp2w4apTTIX8myWEo6Av8QTAzU
ffWV0hk3st2dSzrJOOUZCbVr9HNUjjGyRo+5giGtafJvEBlSyk+IyfQJlFb2bc7qYJ2K+akWCGRN
iJRjQeelwGKTlqmjD603gEHbjPF0b8fasc0E+SHqWu+CExd31TWxl5qSvdI16XsXNl5azNeBoMzW
TNhJ0kaiRWo95SrYWwm2PYYZFl5E+1Yp6Rr4ZitF2iq9fN+n1V2isN0xi7tUbi99hO2Tml8pBaK6
ocjuAOTYyngJCCJYS3h4wz7zWis9EU0HC7dNnXSKodeW18zMvWMAJV+HIt5nabfuLQTIqu9vSWtz
9VAcbZViqN/kgPGleq0tEjiFJ6hWD1KYXPa271Lcx18EgJInq6vqb72VbBPc79EmhAmgRNw807cu
CaqTyuVmYJcxYcJJVq+vYor5vVl5t20+4LpDPdx1/oXGThEgSvwoEZ7I+a5GffquKo3Xq9JWjtOt
XAKdaeJHv5S/DF3pWtSOuiG9VKYxJSgA+WrRIeWs6mM1iK9lr+2bKNi0NvHIbfZ6okRsO9Ng7uCP
fk9CsTdTE6h9d8TGDcRLOQo7xMSi3+BnP+S9eO6j6danzSXIZU5lqCBaedUk47VcSVs9zraTxSMG
V/lZGlD4wx2S1fFLMVjfe+oIQ6XtZVU9CO2sa+ebuDB2iT59KYPQq6dsP5YqewxpPSmhB6vBeTNR
/Uxp9H6p/+eIr+PkEJBywPN9GPHRxEWISsf5trNS9KWGdoF57CFWMDJYebzmE38dRopHprGZ/fwI
GXMP0YFiUL+m2bD55GyWo/218fjjbHTMVSSxYa5STPX90iVDLVRVdS3fyjFycDIMHfwdjhbgjisT
fYuxkuZPemzIEW/8ixh9fqYEh3Ly90WtXWZ+dxpkHKN55r6e2N9a1/xy0YLi6i9X0C+/aznWf74N
U9Kfx17cN+++cF/XDpfdt3q6+tZ0afvqX0I3tnznf/cP/1yB3Ezlt//659eiY9vEbwuiIn+7OMEY
g+iR1cSvlzZnT+nT9PSPQ1dH6f/5X/+7SZavrqKX4NtPf9FfqxyWKzA0SUDGhLZYA/+9ytH/BXYD
ejjte00A23i7yuFe6iqMfMIgaRFx7/9a5WgGqBTaB8DNLBuH6L8vyp+P+B8mr5+L694vwwFfgx8T
AFgAyLOZ/gEpMdlJnapAb28NHw9cJR8yYazLxlgXcrfmhzdJBuS5mD5ReCg/LK6WA8OlBnBL/olG
4vn7h3vJpavaVmtvQ4kACAyaBItYU022TgiWLEHC3MQrWclcaWgYLqBQ5GlDMl7Vr6KekaVoBmiN
mu4IW/eGPFk3otmDr9jAfvkSz5MbUmbM1f4qrmU3jfEL4BbqZI1JnJxrPEtD8axkujdluWME+mWW
JjdF+cyyaWNU2VEUs9tkxk089Wc95krwkp6sgSMfix2w+bVsZ05IAqwWG48DciQzusKweyO3MizH
JUnItweaQfExFKUnN+m5PdNJFtFTH84U6wvlK63Fi762boKMsntdPkZBe6hhkzZ848wRBCNjnt0b
/SmTw/uQWW5KCoTmYm3UI+mmpDjl7BaduLbOhxTzrU6M7jR6ywGbtt71A5W9Rhp2SW1dDPbCYIfX
sW5IssWkSvFbrLP4aMJKlhJCp9iBjR3edqoMLR5WpN8kWGky6Wf+16wcTFCM9NLHeQcFY5tL8Yuc
my2+B/nkp80F8yflpqF8sH3fnefkC1lNE6sdq2pCR0MALo/SRp171xyVWxnhCRVLDGUZdXmsAa0w
zvXMOpT1MZLafV4niMuSNUO0slqqsghG8nFXUoXAJnxULAmbWOakC3TTo5uwSo3u09LHMri+HXx5
PlXMcoaOeXVJV/iwb6yaKutGRapvh0F3aN8ScXYI9WZjVxPqLP1SDMl3Y3Q1Y7jAu3HTG8EhtJn0
atxDqXkesVBQdVwHCfKe1txElbQvxHS/kDnhedylLde5KL1Q0rd0oZaoVVAjeMf6tR6JrZmplzGQ
DAGFIvLt3UR1AE9Ueh6au64ZjnOp85/PCy4oDHnAYoP8tGFPAglXrmMP76M8GQ8VfnhpiFnstok7
8zJR8aU41180Vbt79ZAp3ZXc9fRKNP0oWZpbW/66jqpTGoItTql1hDyJYfrFpCeSpPqxalh4ZHm7
CdNiOxCvm3V4VhWzW3dT+Zjq9X7uk3Msidu2Xjxz8dY2slOmmsc4JWZLA6JaVdd24K/TVDr4pAIT
9RFG9Bhs9bavg43Cmmvys5PJKzyG4jxRa/DS4xncbbTmWGSzU8DKm32Yk9rJulJI31Ba/FvZzsq7
PW/DEWT1J8GkygfR9es4iU/TZoym2aGRFv1+uOqTus7ywWhua9m+KQ37Jsa7YwZuO5WEL9UPs5K+
FD1DmTJeRKNO9EJ81g60PWuMh71XiNzx9fEinioPYM0RYqZLRvamxM8HDx0sF9kNOaguHwjYhF0x
NY/ljMiDhAch52tLRNeSMh7qqtrpI+Y9sz/Lxnw3sRXCyeymVecxaLg+ozcxgU6oCS/nDY/N6eCH
XxLrojQKz0/rPfrstVbHz2x8RvnQNcV2HLsHOSSeCfRwjfel7DTODxlMlLlG062TlmjsqYCkzOA6
Bs4kq5u+652K9Rc6c25HeaIpvY2n4SxKemcklDeXSdFmqASqhUiwOQu0njgv+ju0MYl0ovCCDwYI
uBWeYkLpM1v1CBecnVbBYl2j9ex4Tgv7PKzuhNFf+EO5LZIXaHgriGBQ3Uy8UV9rlY+iSnvuzb5r
yq0ySmfsO+IQC1DLwrHUmLp86fRmyv/JInFZEvwwMijoJxfnLmvEV0L1my4Ni7/M0KOyISwi3RbG
Q9cyXAW6F0wkN4l8q0nNRtNolQ0Q+GLuRcP+xfQRHdnEJ5deK3U4qLiuyxNEXwxn7q6sGQ/7jdzu
RwmxDlS/5f0qZ9aZ8HVqIbYEtAMqEFulvu8DQKslW6ruvrHynappt5UffV1eMJXBgC39pjZ6qBr2
rjMRmWj3tf1Z4MDHtekyPGpUZ3Ce4BIxWIS8a1WJVK1MI5nb21wVt8t4qHHkQe3WU802dfQ/jab+
6QEFXmpeQdpHH0GpvVRrUjmwXhBFu9ex10P8WC/EGpNwmUq/9c3hMPX6scZdMjInjMk9UZUbo9PP
lZ7IC5MQxN8/CMvy7N2DQH1o+eRYuEFEUqNa1lZvHgRNp0mvDf1wCz4YlWa1k2wE7Qw+syG2VW4g
5jII32FNlQqvNkmlUHWIJNdDqzu07zcZryLEHpAO9zW6mdiKXEuyD7nvtmmIueKFUcANO/NYkAs3
5vkpzgkpYgRX+3xHZOWZ2hcnq4GHVFhupNf3Yg4OfQWQJ1LhONfMzI7R4qfNp+4+6+LzTLf3IXjn
OsWpWRmbIA5esqzyelqb1tSdyamOZsGJdeupYWUC3eoC/OWhYjkIXdItZsVN4MOS0zVRgMozHJCo
56h43YEsGVeVXz4GmXYp+KaVlDLbqNJNIxvHkQyzMs2GTybpH3drMFYtTdaoIcL3/agULxWfPOKQ
62+Az6Nh4Wmp/8c9/v98q7OoOH+9y9nU3/Kv4T+WoTD/Bk377d5m+ck/tjWSsrANqIyaGtVRhR0K
r8cf+xpJ0ZV/mQtuA0CNtbANeDP+LN9KJtQDsqpslgAEXPAvXvQ/dzaSav4LF5tG79Ayl8UXW6W/
sbX54CCALqurDBWWoSqWqsuq+DhGjQ3QrqqbeK7pWIkwaFGKVsV5aYOH7JoW5iNI/OtgVm+jovXP
BTl6JwN/ozvq6P/sJJ7dxLS+NL2QotWbS/qzWeR9T4+TM7k8CuY8rhHjyCsP/83goY4NyRFTB0Uu
tsRGRcp7m+bxzWDS3pntsXw0B9O8RrcUnYtAfzJMCYiYGSDQHKMFjDrhWi0PZp0s+lPet3ZiDViY
k9o5STixzUlmy4vLYivNYX4yk3nTdWlyZlhQeaCeOqY61nf0Pg4iV7QvU3BMqxHNP4tDJjIfosmQ
PtTypG8bipUzQsUz1v/qRtX1ffh67E7zPym/vM6cf625X68Jg+mCXmQnDnX3wyJrHssySNoKZJyg
3xpISrLu5bS9qlMJecLrXUgTcTvEMSXTFDUBVoZmGKNno4kJKrKxzs8whGytQ0A86dNal2wXgpd2
S7X1JTQKV1nuP9H2MpqXuN7lTefmsvXJ5vYnnwOkpkyWAblsJo/yhwcvomDOdKCoZ5FAWkRjLbxu
4IPmfvbUKV0W4seVJoARjbzLM632Rgt16phL867zM+LGW+R+8VhkN7MOoI0tJW0CqDmMwcF5IH8l
z7e4r9Kb1qDyazYKJWPCzdFbK2e/f0j1Hx9S03glp1NtsLGMftikz37bm0qfzGdxb4ujHNk4AKWX
Pq1fqlCbHqwmvBpGNEOT3w+YmouLyuyhGtksirG/FNuwJn1BJcRhZTW2dW5Myp1JPpoWD7xQV2aj
Gi9zNWA30IKdTdCYo7B4QthqXrMdn49E8j6PVSm8HhUrwC55eGwU61hOxctIYe5x1qnAim7Sr82i
/NaQ1BAHcXNupzOLn2TfRyG1uRmWYhFHl3E2B4RaDcY+LwDtAyEbVlpvhVvFAuhKpoFVfPY8vy+u
LM8zpTtqK4IwbcKlX+Hvb95xqVCMWZSTfIZrKF752bo10BD4LViARoYhh05tiofsVsjbrI7FbpTh
yRV2NW7xWAdJX22LLAMzFqlOrajjuu4t6TxuDaj8YoxcvzCi82nOY8evio2lWOmV3qv5LhIkG2vo
inExzs2FFVSPv38uXh1ub19UTMVUSXUZkPHSivsYCoTSVOaumunVUFe2N4FvwwvLfk5BnaRlUCnZ
b1IHsFWfNL6uO9RlelcOU32pyCSyJD2dk5SQCCmWFntu4EmBFJ1LRfmdLfL4yXr9h2mA2ikbAyLQ
NMiBBMYsO/03d4GslZGZQJcuy9lSZAI8FvvVSKU86rma8xXbSCSqSi1vZSWunS5iTzPyCKFyjc5l
qc492GHBJq3z5JNt5YdotiWvyxScEaMdA4XKA/P+1LJ0MtldsWTqUx2XgT5DEa+Ul5F3bqJXBzjb
nFqCYYYQp35o5qweRX0pW92p4Vee6ZVOKkEh08xpU/06GPzHnjJWTx0S8SIIxGo2AlcqsKXJQ8Gv
JFbA+5uPgqXxl0V+gWXr4NI/rssVSU2C2ZT0S4nQ0Wd/SJ18qApP9FNEGmE3nnURu4K47eVnPRMl
5I2sOG/SSnVz2x5PQR1w5wcIlrnVdnuqOcAO6hijKHmxG3mKzavfn/AHNfPrS8nKQFGJISPXj+Lr
+2tOTYc0SBj9Z82dBX+TZFxIQnKipRfaMv8Pw5lJ9PvdDLss0gLIMnX2tWgBhijPf4xbagCzvslU
9RbB3qohQ/JMnqLCrULVHaIn2wgLCnGGckBaaWwUJV96jcP08snneC8T0S1V1WwSLQQDC6tg2fiw
+6DUb0kh+PPLaMwFm8Bit8ixfSlhgotTf9VPcn7Qm9Hc1KNwZOmpb3Qc3AEVJlCxnCHeia4zZ28M
rAx5Z9NQF5wXg5QyO712/bdPl8vNhpEVIZ104yMAzywzvRnCOrrsJaSLPRHGbtM3pWPMM4zu5SNI
0M48BQmrY/RTeP+6GpNE5G87ZZ72s10TO1b2xTm4uPVkBtbJMMqz3mjWNIqM8yxUP4urWyrzbzZ4
yyUWnDT/pA8rq1Bv3z8qNQJUTJxZcNlEJqnbuVZeDHWfb+TeL7x8GpNtJSvNrQltkaRuMk1E+Ug2
pl23zY6690J99atD4Qu8o8unpgIEZdUy0w3aevWWS74Iezz7NJia8VQmDdwapZr3PUk6XRQ94ioD
98HQ4PbpMFE3nG9/f1c+KDR14A+MPrKuLW8EaQwfG15tNkdq0NXt+esdiAsqWlKoJ67og3RXU6Dq
JC3ahoNM9FI0l/vMHr9Uhk/3NbeGsy4nm+6TM3q/qV6uuU15mS2Cwdyi/1Bo80N6waoaVqfXGVFM
NB9FGUw3LPa13Th8m4USvwTJCKG3is5f54ukJg6u7MWwBRUPjSElnCgmfPb3Z/b6hL6d9NhMcJU0
xgxWdoTyfZhHZp2YEhAT8WVW073EMISpSbQdZHY7RB+tkJ8lt2rlJVN4gqcLdcqgYF8M7bfldF/P
O8z7iyJ6IYK3Ps0yxP15sAw3q6PHstCMF4vi/usg9Lq60WMlcXBNJUiVNNJO5H+vXo2HUE0ozdaa
fDQM+V7hdFySVukKp4G2khGdbn//2VHOfHgTKIPzBix7PTSMf5DJ38yhVjFqspg1G0wAfmOnrtb5
14jwCHOtWk77og/nVruxMK0RRxE42Of0m4oa3RfKm9N5dGvjMPChz62Yf7V4H2au3RNHs7OqNerq
fHK7wCUlVcDzZKiyVkTTVEsO0xq7tAEiGR8/7YDeTYN9En9yX40fBtLlsy0RBKzVwfctG9K364Ms
sYyimHT7hDsqBD5G7UJaJwq8MgoYYgUKh8DX0NjyT6JRa80RQIp8N7iaMfmdUe1SX/hw0JEDItb0
ldytYsBXmEpKN8H7Qb5y4tj31bAjWA7r9qyuiwQ+p9MHq8JeVZYXKl7QbKH/RP6FhV9uPyVHK0Tc
uWkvOazhhKNTYmMo11QauSLTJ3fX+OGdYwygx6HS7VCQYv1wBbI5rDExWCd2Fjc2GbhUoAVQJunK
QM/DF7EwXGPedjKeO2/IXMXcZjnblm1F5X0IXZCDz+V8Stt9GzzVx34+78bH9C4LoKqFIUJOa8cm
4DRLFuHP9TY7lt9lNkYJ88yqFisSO7LY6eV1Dgc4wRelx+u8ybZmsEgUbGKqHDfmeKkHiUiPvIme
UtWtzHlL4EM/ubbiobPJkRUU0xe1GSmvboP0k80QLcv3lV/GJp4UhU6uaiiUPMTH7RD2uZY0csM+
qfUVKxVH6YRrEHhUHyf7PlD2pbQJot0MfT72+nY99WvJOsvibWuvQph5FCV1rJpebd2FvZs8+4Xb
RkddNAi2lHVnHIbcI/KxSU+N8pBWrmYhq/ZwLi3pWe06Bm4LUR+4lv89KO+DKyVcL+l35mXxvSJi
DYDIuBrrdT1cDvpKfRpg5vorm7vTbHRxJSamT5dHCX2lTCeiuGjI0C2DDbC2ItmZwKyMlfS19Fd4
cHJoZ5WjqKthhnN1yDEu9Q6UbMrzMNGgvonZyU/RsoruHY2K/LzmPHNj18yXau52vPnBM5ankROI
8NKCT1/+NnKXg5hfTfaAgUsMWMboYd2CHGuB7YEcXmjjzvjSKiuj4qocxxI1F/ueTWOwonWMcsNv
Iai2JWHsdrrTyhUfFtGMhYyGgvq2zkg/X483JpjEfmU/gAGrCdFsliuBS2i0dgPZY4076Juk8CZy
YhfIm+V0I223FZ8LxEP/YmEWbli9LlcCqC1/kqFS+UYLDpOMECuAWvM+StYSyh2xEoYzk7UAx992
xRNnA3C3euAZrW8wsNCuoApsSeipSFmClHmhATDLNhaQntaVYKqfcQmlh/7Y3JFuPLVXjJltt5pP
EUFs1jX2YL6Wlpclxv+S40xaGbfLrUodElxGVEkogPQHAbqb24UiKXTaziGXriuhA21Kfw+bg09R
zHjWVngPuSDcSTRrOp5nDVuR09CjbNwJvdrrzxYxGjQP9HYhNg1CsM7psL8Kd+HMj/oVAxhkvbJc
kY5dZzdUKKQr/0V6Fk/cg/iFrlBkrKInQWwtxwBzY6wEOvl+JVcOXewKMmhy4onqb6zBnUb0fDxl
qxFn4ytwjweNVGz+zkjwNHAKO6EDHEFHSDa7arojMZgvcdXB3Jymm2YqHU2S4MHt4vmolKi44DkC
615bTBnWSpMcE9ylv84SkoZ26f+l7jyaG4eWLP1fZo8OeLOYDSw9RYkSVdogpJIK3nv8+vlQ/d50
z5uIjunlRCjKSCIJXFyTmefkOSZG6FLAyZrKnE27cvYxQjYQPpcyeO72fMM+dkGx84Nu5D7m/sHX
bHpraoI8Xm4ccAkcJo/Ph22Jpic3EAH7jsgtOdOf9M6OCYKpyle05YrP+Jc02TJifaRpNiIt6av4
laYAh4EhBN2H9i7RYoZ5be3kk7MOnhb6C5mf/NaNn4KsezLNhYzE3zk/n2hYx+rApNTV0eeNZKa7
QXDIn0p2WZHxOxXLqXXphmf4lN7r40thOIQlKL+Sycigu89t6cOODNGd/Izft4f4jXJA16B0d+wE
D3H0qnAbzR+YIXTVDQdC2Vj3KJBAxdzmGmua1igWkYJun80m1G4ikMji1QkyNH7/bSElOToLNm8I
hMZeAx9ysWf6fCY3j708dgX0KdvmViBQXYIRp3RFKpDt2PKF7xbRdxwOFccIz8wb4osKV+HEafRt
BUfFYzSwiIKmibxf6VS5x1OdQyxpfXX0BFoeK+UF/+gI4cOFkwan13OvfWAtLW+6fCy54Y9JQxmB
rGrXm5o+68oDarZ5sAo99BrMsprlgUlPHuQDLdAvVftqWH7CPXskAePakc150vg0bSw24cjkSvAm
mvCAxAMh6ZHKU3YYUS9IiA57fIl+NmTfzf9YcMhydgp6UG2j8NbYwUK5GhzEL7UFQgPiLLb2pr6X
n5hChZGnSzTSMflca0Sfc9PwQz6Uk9dpLLbhABHK7jS9rwf5GmPRRIcm3ePv80F/GcuLLP5RRrcu
gu49qWx9sOPPevHwlhjU59xwRUipgq/1Bs8tSGlDRmxmPc8oV/9B+oqWA3ncK4WH46um2fBP28mV
BxsGACmjTL8lvEwwPtowaDsjiJFtuqq237RsPONbGJVqgPUC22X1k/rlF91HJmEpYC0x0kH4XP/U
l+Yef4JMGYf+c8WhHJl/Yr8aGwvbOAs/uLnXO4s99xfetJgudZMtfAqrLbzFD35GPIAjByVU9gEZ
IVBfYH9he7tPAL8bBRL2L0CWvaBW82KIBxilNPDH6I/3DsKNpGph866ovkRPs0Rfj5sjoiGfyxLl
OAdTY3F0pAbc1tZETKht832SqRIcMcUzvxBs1CYsSQluJzqAOzd7qqDmvAi/qCkf2uecJ2/DZ37o
zC2BrgIXajHilXjDGT8xlKWN1mmTYmeJpxGp0Nb3HmLgLEDa2OuUrBHvaGE/3BL5omS2pdwqejNy
IqWA56WavjYfTMsHvMi6fUvveeq1GgYLN7nb51j8ZL5AnTFxoMaInZs0HqnKLKCqeWgNv5dele7C
/GqBBNK7VJ6H8BTCuIR70+8x+NaKc40iqqC8CioeNvM+U458r8LUYlyp4rDFmdapx4LyN1obiXI0
02922BkPhwZlIEeg+/0PiAXbVuY0Z6XbNuLKok3UzaCJUGKABK+gKsAZ4WR0+UjHFkkraJTrM1Zx
cuUXaVClHpq91fwyl8eycBefKSoSwGxak3SM0rwcFNJRj39XSJaWhyTFaMI1in2DkSlSH8hFY9dr
fBp1MIzHOXcHVFrxcFhgBpNwnZS/gr/t4rG2pHWPz5OEXwlVPpo6zU26HdHUAeaNnXe2wqoVYkr1
Nl9oIyOaQIPwEHswgRo0YC2PZxRSt94cPmy9dS3Mdz9iw5kzt55tBNtHCom0biMZm+8S0Y+JzGQH
xF/NTgUqueIeHYNWtxXxOuWnltYU0xs5WyYvvWUvg+AoyhGP+0X2tHp7MSrxSIEWottDJlgCgJqK
Uzj3GhrQiiNuOAZqIBt/5C5Nnoki6GaG58tfU0drOUmqJ26lebeCWAUZ2zXe4FrpHb/mDswWrAs7
V8jQG0B2yW58c/UrGKX5rp5dTIh69B56jD58Y3lW9RMEPfrOLPrjJWdfQ+PKnHV1E43dC0dzx5T9
SsOWCWRii5dMxCRIeNsAx6Pe8imPVdzczpK/NC2A6rTU6I+isMEnou6KWQMUppVcy611dDPsaES+
Z4cBwsZyP01n1LyzmufBWDpiwcnGzfkGZ+5Eq8VNGH0+DwVYpmqMDE72Bl/XThaaah9rBWhCBOmK
P8slJPtQ/FB3aHUaBhdxWUoapKvi5KSraxqncPyVTvh0owmiISrpEvYZYejK6Zsmv5rVTX03Gmf9
iH7VnwVRSPORpzBYXGX2ykcj+at2LrDj09hF6fy3aETH3zJlR0WcyzUFR2vs5r7JU5PgE+/QhoRp
i+jNmwkEVWqHY57jrpudKnMpAsP/zVAprz1Vou5VvipKkOLTKuzMabvwgfbA6o2SAhnDNHojg5kE
Bv3imuAVmF3doBkhpd1ycAt2+kBdBM3gCP/mEC3jcfSJdMM/87155fXik2aim2MXd14RybDPbOt1
EIAmHFN/gnOSiwFXXXwvvSe6Dbwd4kLCO3YAxeEfbM8Cau/Rs3au3rHcmARbHuhDtVwDOpx4pIEc
qoI0+JwK84DVm11phIuu0DIt9nwaVylGbtjspsg1yJEQJkHd2fDlO6kykryG4G30R8uRFQfUUyVO
4grYwFdbfMdSe20dofJKCcGNfY2a8COJaJZ0NCxE0Dk3d+yoTHgaFNiMFcAVcgbebFqOyT38zTHf
SzvquxGnktK9RdJjkZ8Uy9Fg07HSEM7RJ3+x/Mg8b1/GVc5o32Gg7WF4KNJee43e5Zg5y5xwxw/M
IkbcKtcgVHdU9szao2FVR2mIrXzC1fuqAUJ0oY+30yBvX9pP/QyPqbhbWLgQshcoB/c/CbuyqQX5
jJeULa5uiGa4+BVh55vfNPWiZtfOOEjVaSnZjpn7uKl5BTM/qnY0tXAOzFKgrv70IhqHuH5uGo9C
vKU7Qsleg/JboKgQ8nYm7t8E9Upv5/Wnpj6ECP+QmObKWIOJqoDXEEHV1CmfAJ2N8LthKazPUfvQ
m5dcY3I8CvFZL89xTkTGpdDjYscs60VW7HV8hPF1Me/DrsnPCnLQg/BryK+j9otXmOPkJNl16h9y
9KrM50X6yqmitag5Lt2L2j1Ug6k5/5R5b7e8o4WrW5/29iRjva4XdkexJS6+th9z3ak8od9Mp4f0
2qtOha9myfbii+tOBJSLz1R16vbVxPIF77w6IEILgQidVPDj/rUmEoSIXOjPCjr3xbVAYrqMX9KY
DpgQt+2rolwk8Yifh1Bc1exlnI9LfqiiW8HhbMocUngRLzsMxZHkKPVL1cMGMp5iCa25I+c9BeE8
85XwmWc3ZFeUDSz5PrU7HIQS4nISmAopamdm346VlxJZ7MYrNxcmlxoYmsuqGGydydJPrb/OhLhz
/mtIHhHtAt2lTI5dsSfTB0mhEkLiX8iQA4NKO+fjnn8ktfdflwhhxP7fhTQd2jaNcpRtVRWN6v+z
kKYr/RxP0sItrk8zYUB5UfpfY/zaWud5OqL+XofngUNNOqCPtZEeSC8LemLI0e5h+t2wtJHGJ5mC
KRXt9dqT56vU7pbwEYtP0/gpmtjQH8lJVvUk4Dc2u4D508S05ch0q2RvxJwka+MgG4biwKh5NLJ1
6y4fHFPzxwSDlr0u7iZx30nnNXuNi9BJ1VNhXDie0ivJXC97tM6R3aihl04vWf2EXg/faUZXVe65
QshjuJHxXsnBJKCo7cY9Eo+eMaJZ75EX80pewI8iOci7XUeVgc8TPKVDCv4ANGNnpQe4gfvMWYdb
z3VqHmWAxfJaxZVldETFUzjvDJp7mgugY9vttnskcU4+hahAsnulGc75MNcr+WbFCKiHIffM6EWf
9iK9MfUhmukMYe5gkOEbsssIC/o+j7yi8PKOLcBhW+D7wMlcswYt95OhJIhBwt/0CAE73adeo4TU
P36pUjBbRPpbQQKufIWWxOpKeBQOzqRdZMVHDJ6nUiFohMrUhPef26wBwd7cHDTLp47Sin6fEM13
Xj7Tk4TKO3mor4eOddL/MCx5CsPRTWU3fto+MvOsJoimHZcvpT7M+L7ec/gp3XkA+EZPaBtldaIo
5DMofLqWXctHib0vAVjiSahhXjByrDJMfrzURCwyIFtTIbtSRW28zPSibIsVrNXV6t06P3GhEv4l
tY87So8GCQf8/KsfaAFBZCcgh0bDHcYbIikpVhHWwYq8xaHfq7e+uuo4yYcOWboutzF7za2dNQY6
DXrjJdIeYvqkyHvRQK5je0QjZrSNS/1M1XwNzNzyCIstDAbHAOWyw9zd4jDoUUvpDmQmiCZVbJsU
lGQYf46EgC6eKCX7z1MRvvXrqVbsNLrE7b6rL2cRC7bROGQDil7o41xKzELwi5ixvfVVk+d/0AQk
9AJqX+XvEsMtsnVETOZPBfv2S9+e4+7eSpdQPnP1pnkS07eMiGhLWfJbUX1GJtDDWZ6DKvqR8nOv
H/ocz+IDb48IT4+dSvoWDvuqPqHlITI45o73h5RYC8c45KA8YO3O77PCC3kf5ycLgnR2i6efPsT1
JfudZW85rtDSC2d2lF2q+YYc2zShEXWXdPpE91hs4n3ypQpv28CNv5kZ3fSrZ7NHSBDZ/3hOKNQj
kDoSph1k8Si0WGpeahVGyImPpTipPLSeEOOREuQoxkEd96L1qlUuz0Ywn9EW2FYEFUTr9ypd5vwk
K8Fa3FQqZ0rOQXbTh7OQ3GrriZ51ZbmWKy3BQSpfp+pcmIfePMZiMLYXyzgWY7CKe8twh/aXIQYM
K8I69mK+Rs0dHrCO/aqFm0H8RGcc4XugpDjU/CrGu9Zf+CAmjrU8p+YvbEOy+ZiK+1FCB+BQFmeM
Zfkm5u26BN+DypWLPFGsBpL8CrIyynuuKm0p3++gE/Ro7QtHnp2sPHTrOUwuSer12bkeLkyWWvJI
k0brSNjcr8/4VC2ir9JTo8V+vzwb2dmcDzyFqD7V2Z3xHuS9FNMjgG1GIE478LVxvdbKVn8XmYbC
oZuPgnDSzJewojrLus/PmQzD3dEVzyoSsnG6h3etfqTwNiZGUDcPWblYz1H6O1QePHYxgvbzlk+X
UXqW53Oj3TNxL+depl6F9IQemzOn90F5MDpNNRO57ZMhCIvzML+1H2IfIKqllD/mEDAKC9x56VhN
9zq/MQUEdde2wTYj1X00uG1xY+yq1c9Hn1Ly5o+pPYf1ndSmtI5GBrXqsK77ZDww+tjG8GDIKDoZ
i0Rsxz8V6obZSzBJR+yGaBhlRoiF02meOdjLuCu/epkQib4hHttR1J7n7JZq+4jgD+Z8CXH/F781
gINQz6MsQw8TxXAEVJZLuVyNda/2B75aca+22LaRP+uOLl66MeB9lQIQxA/Xo2X4o+q3rc/H8BiH
8cboKNUBY6FWuQJnoVDBnFppSFrKX3mF+46Edsm5rz2FCDf8LsqTOFNIVPewZwjBwWyIN56S9K1u
UGwaWVFa4nbzQe7dSIwcEe6hJb0uyRvLWpWOM4C2eKyJ1Q2vyz/V7pdJnEGDQihfFgmQfNeEz9va
T6lcn6XxjWwKg2Qak43iNkLoZ5XTlgXVsHQV1FsI7nGowxryg7zHaDzOAJB1vHDIOGqa5UmMJY+4
jhYFflQPdveDdK+YPbX1jtQN13mRKuNw6Zm0nCdYuFwpxRkIgQ4u2Sl9RpTuKWGH0g6ogWKK/krd
Q6rhTvgjmGPjs1EYExHZVu6vyKA+QDZA7EASpmf9bXySyeV13JsoMDCjHc0E3JwKN6HggpXvaIdv
2pf8U7AqwTyu3R/1T/hWfnekKiotaKRYClmqDthAWoRZFKJjDi8fZVqlHTp3UMjjUwt9Uz7NB/IT
L6P6kDl8P4YOiXny6vAL3HksUhp31CzoiZtljxNsrCmC2jIFsdXePoU5zoFR06Rsm5/tN8k0zjcM
MexvKj3cHxeB1ttCItFwyNrDDb8ZtTkK1BbJOKmU0QPiRl1kd0qw5HtZ2rWJl7W8gS9Pu+yDFgUe
WoFW2GtJGpvQGoKSMMitiwwhl0KrQtlyTO4k8VJc8uHAsKALRtV2k+ETDwQJKO5rvbdFZGgQUCyc
6UenWEUSlfjRTDvUTk29GXNejEjnI3ci9Qeq3d0bLWyYcKXgha23dZQoevW3s4RO9VE/iwxuRisK
btiCa6D71wa01QHFxtKXjqQcm19lPOny3wqBHijaLinZ+d95jKAjPKrSCmqNu7OJaAQZMM+m7MBI
LXiw1O6SHWm65wnoPyCNwCgIz+jmVhinoJHjDTY5muRxiUZPDTHz8wZBaUJ77BrszHSosEuRq4J4
kU+3bkf/feIofjsFW8ihHmLFAxuJBw+zaTlxGExeR+F97FwCJdYr37Heh0+Rwtjq0AWFFVJOCa32
cVBmFCXZY2xwUkMAjDiAGVyi3ECJndLC1ovihiTPmBlSlC6P9Ncp2H8t3hRTjwQjErB1CZjm/B4f
uyBgadm6fmRQQIq4XQ3IIbo09nY1tCNbjtrGZOnk82RlxaFAmuhvzQbFdKvboBq1xNDKhb7LFSEu
w0gwlsTLAl9UVhEoY+VtTRwBk7561mkZV9ww3xF8MmFZ55vBTuLooIZ0G8Ye/lOgqTwYZT6B+vWa
t/Ze2bnTTFzqsQYLpLwnTE8prlyAGVGJjwyffSCimos/hnXBSXGRA16o5a9pbTeqHbJAUc7AuDlx
6IefPnjQsYoksA07jMo1vUjFQMWBh+hRhmIVZeIGFPIPyKzI46cDrIENvwbpM7SrEboDLUFET6CF
Dcmbx1eG0TXHD5/zMbDuFtSBg2ZL0gF+HenB9OSNyu/mM3wjw90r8NK2ShONbtz59tU+gKCmyVv3
YEBV/RzX28ZI5FfNZ8BH5ECIuULjyaz9JMfXbttT6euAhQtAkpd2SAsRCAqe1V4jUUverX1gNG4V
ek2xPXIVuAXfTrpnaPqEeVEiWLr9SZFm+a4p/M/v8kQe4sNw4s5bzKh4OsZTNp1IJ8BkMWBGcbkW
roxtToJhOpSVeBZV6zBA7Fc6O3jqd2sA/doI97no1pRQon3fg7NcFkKz7Eok3sS7NXSrBXlNonHY
A0SwFHGQ0pR97KQQgjIBb7jXhhCWqB7lYvrTXMTt4nKvjzfOGP7LQ+NAmhxGF62MhEoxkScV0DSo
GQ6aeEFqWpUqG0blAYeMAbiH+aCmn+Ufpt34Ir+K880st8Vc3eBASIKDaasuIX1LtB3e2VySxmet
gSryLsZy6uJdgWIngCP7E85SuiNrjzANdLxAQ5jsLvsjxwbtfBiUsZihjmCKhSIeQ9zVt0jy6xJh
Ph/cn82LYEUxbql+nvXW6QZsVXdptQtnMk8L3A9qKADWWnst11cRuR2K5NSJR0ZITwmZOOYoa57K
KbEBxBSqbi2EGrBrKqbYJ1MO/lgJe6hQZmfeAjI/bdYjNEzgGMpmk+qagwf6WfQugJDKDiYGekJT
4n5Fgrj0FTLF0q8Noqd1J8F6qDyKwej+auxaKecuoYB56jKPShxWW0xGtkfKtcwoYXSH738PmIZx
ZxGZCI7JkQOiyQeXzoqos+kvk911BVhubQvZu44+B0FvkgUcDmBuUGgqnoMiHKdXtmY9O7LkeJJR
jSTxbjsQV9dIqQsSn7/OahCONzHa5ZbPrxEGqD916ls4qvfHJguSad8y4zKvIdhJgkZhw6SMiIQH
x/Y7yhz4w64WSjHbdkaDMkol1KQSA3sK/N929FrSgISKoGY6+jsv5S1x0NajXQZ1hgI8IcwWxdxa
ZSeF9D17BCW0ecB0nE0/NDwulElOt+0seZjJJhM1e5d/8F/CdPrxQ6dQWTsO7zeh/sqBhHEe0tNU
/6ktQ8mSd3yTGVrk9IJ7SH4w4fTUFYGaF1fHrXZ9Gsy9JRFxTbROBml0zqunMPTBT8TuKoKail8t
jKSZ0M/cC+m9Zm+U8nerfxqUF0jF8lozWwFL8/cpuVi9LzdYjfmLvrUqnpv0YqFgXuP09Rdmr2M7
1YN59Dc/xfTUFX6iEwzg3edUo7OCxKEPwxkkFMxynDMN454nV2aZGIHtjJAvqsktx+ZzFj2Gl9td
op1seCiicU/zht0yEADkWe4LEwKHLnjqiJ9jea3U3whXu6r1k242cdG30j8p1JcNLJpw27hbEGiy
+jXWPlLj1k23Jv6uEs1Li7MsPLfis4Uk/fw2DFc2CWq9FNNTMSiLH8ZYHPYKf0JOVnaqEPCREY+F
4oPMcz3yXpEGpKu+rMprur4xISa4Su1VHPdxfcglj0iYGRamgO1Q2SiKUCt2TMmOQaLV3VL6c1BT
KSCiXQ5ifUiXQ2J8WPD/yHa1XZ0HfYOX6ufS71N8JufmYk3wsySZIg3ENECrccYWpAzgQ63gWQBD
DB06rLXXf/VfQOB0GVKTBnaULM57N6HHm8FrXJI57gRZWzk8IKNAPWW9hbu9wGaPyce6A1gf0EDc
D/0R5QQp8zaISXZ6dow0kCagDRcYKtdsPT9FwrWuLzXhd7vj0Yfdgc75TvCH8iRQooNFBotA2s3N
sekJDhm5C0hm0+5FEqLpyC+n1CkBMkKgyyPbBQh9UfsY6rBBFCYn11GbOJCB8E/m4vPOrFcukzXP
Y2fJZkjJVwhnXYBh5sWBjBd3R8QUWE09/0A1v4LMHzRE4RCdNE8WPNhMBEcTx2l6NCwnmV+46VQO
VOp2LytYlOmsrS+1fkyBID8wSSvhUDTgI9hRrkhPgLHvrfVXjkK2ftzunfhHvgFkmuVpWwW/qYyN
IKJZINUHTHxUgwjxwMwsySz/zm/gNXboSXiOpj1gaDeem3G3pvvMeK5l1FOvIsqh3Z6aQwO5OH3t
p1eVYppYXpN2Zy5PMyoAc2B0R/Yt9jvmaUnhuaQ6v+0/7DwrXV7Dnr2gFwPWrrF8bPjjumsyXzeC
Mb4zD4rmTH5uam8AI8yPPt33nJZq8soyg1DAwBFJNtTAUZBGj5G9lkiJzesdBIuLK8gQCPBGZ0rI
6w5kuOu6E7IDwtPC7K4f+Mvyyf3oc543EumAy8Jkn2NJl9lZIwxpDyokenI8jrbImamQzbQDePMP
h0Q/X7ANSRfqDiQzwAuQNnYxgmrpx4TlsPgsUPMUqd89GfolLl20spwcBJsuClX9Eujo0F412acV
GyT3OaZIL0j3tGOGAg9fi8UHTReqp0R8yiTJjeTi1vbPunUVjd0oHzJzR2ZuQsaKQu5pqxlopL4x
sXrVugbxEcZsBe3HMNeoXZ9rMQCca1KPAkpUfKV09CbNOc1fangt4tIiwkSc1OlPYvUHtX67VkHn
b0P6ATwNb4FjFwoFJ3lp+Y1+SZQfI39J9CBuTla0p8YhSWcl8mfABGlHPyBlI2PXdO+GmT2a4qMS
Y3ewdkvqN+X7QGlQPA0C0ue+qd8gGfT5l6BexNQ3Sxxk90kINAsb4rQSjljBuno0bKlvYfsBsiiT
25bhRBaMO+5yr5ZdT8WsP6kQ14Gfl/y++XuhUAr+ApKX2fQM0jfRS2dYHaX4WRGiW6dp8qfQk6D3
ZEc4Ckq1FYPnlo485X0sLkDcWcfGgsekX2i7Qd0JFB3MW70c6uEakch0EdG+SZFahGy5E0yvqSU7
5ZOF+VPuab4Y7GYx3Np4EUTwbOn3tDFfatGeEJYR5Pd0+CiK3I2sfZe8DlghAGcTQMgAaur0JAlv
av+ibDwN5UtTDvDuZa4hOoj6YRifwvEpHt3J/BByDs1XrlYyWr8pCHvYxAD6JfTuLAh3qf4kVKea
lLEhik8syJUjBbfsPlMh5Whd2UmEbiCThWGQl56MkpmtVs0tRJmtp2I1FHxTR8lLd7a2Ab2hs0oo
bSSNYdJiocbfJnyD/rVSVwq7QAtyey5qMAjzff0sID9O6+wWcHUWAN+iA3pPiW4wVUnhVasZ5OTo
PibveRz5nXGu511lArgupr2GhK+AjFkMlwg8Pjak546MQFkJ9gdqDjo6fK81gytqnB78lgx+kpXQ
//heJq6eqedBllM2oqYzL6lTwtFtzNIW4S2Y0qu6rGzkGbkPpyp/pzHVI/m9YqNvkINR8hIbsZaM
c1v+lQeHRJdbp4y3OXIxiW/MftqFBK8KsnZZjDsMsisVnraDae9keHVDBxqMPzE3PFo4wRAxECfM
67sAx0JOyEFK6l54nWoxSjuQzi3THVDWox0oCBewzqlzkMuDLmPYFdvLivmLUQ2wE/EPAbpeiJ31
xXLyZiERR4S8R66IWSZb/K70jtMBmnz0iYC3djMo/MdMqSacY8Ch0kbzhCJCft++Z6FHkGUrSg2h
k4Pfm7KJ+RPIAJ18kHNmbGjrsETGAHd2gM9s/M7Ee0yv33Ol1XZFzK1bD2sAkYYYM9H1C80RTBA/
MrtOOJEocg3L55hh3fLdWwveAAnVSUgNLUsYf+yOCoTA33MDJQtDmJOcXXX50kBfhqaw3BE6Vz8K
lnJr5UAoQP6oHCaPUX0szUOvDnL5hMlNKyjbdegdCnD31bhk5net4IUBaXkruQvNfZHusxCkcEDF
9CaTWBiMmlJ9skQEWAPKdG9YGd11Uu4VkeGYfPYdmk1M+SWC/rmy7/T0d+JwiSMiJCBd+4gZxQ5C
Yg2jLf6UGYpGuvXyqU8/zVz3xfZTWh/l+oimz7Dx0RqE4NkRKssFqK14q8d7Qfy3jZbCexvyNrIa
EpbifCrVyyx8c8GYrMWKDpmSTqTutIYfK7KGYveZwkhbHkL6lueeolG/wkiCrbrWOQ1InjoTbJzK
97QpZZ4s6VvF9qKaowM7lbdAyYrjTxjyxQpMMZwW+b4MnzXMKUoUU47Y0XddfgrzrVM+kh50Bl/B
bG/9Bo4rTHP7L6/QcPuWUiJjSAlZ99MUj2K91xL8yuVbWE9x8Tp0eBcAfLewhOWLYfpDAtaN5t6l
nR5GlDrmjKPYgJnLbt7Ct+STxjc1+VZpXtAgaqrCwwKRNeP7kikIxaBIeVJlsKmbyLYVg0IkHrTp
ublr6ndT/jALZQWrj08RISnuBLhXYMo2yEQK080kAjfX29+BMD56CpOV8jvk/Y3qMvSHWr4lSkyP
C6DRFQJorz1FjJ6pfszjjQHsFmpg2bVfblGDFOG33BzMbjfhvFHOHzO9v4rxImajnRFZPkrlluuX
Xn9Y8VUSWc36DQ8e+u6E/CDPft2fltVviXTpc7HHafvlVLzzwzk7kCXU0BTq/B5qDwijknarDKb/
emtYxdBvzRCPw/lboMhOHpSyTLTvot/QzgViKqSVNIGsnTjlTyliYM5Acvdqeq3aA4B20d+a5rbM
h7F/gGrp9U2ka2e59zAMmNMjL5GwPLJkf5lP8vBdIjkXbgfEvdI/6Fu2dSr7PfSh/iPiQ0KVahAR
uJH+cAdl/53FFzMO8vEUtfcYNrhISljmcKtPjXhPjbex+5DNj0K4CzAmBjJPHi+DbE2UMUlv4SvW
n4xwWX8qQondwq3ULlLL3tU/VLavnqpsVcI65Vum+G1NjB9lKXXUnUmBq5q9J+2jhSZucH5OkLBb
Sr2A9pK/rQP86LPvGAbLAq031JBpLR8K8z/En2T56Fo41w2nFduzBONninIbfbb5nmhIvy63v+MS
Y+bJfGJeaWzHa7bayyY4Kn3r7WlbdfzAoO5dFHcIMGjE2NuLt18fCBbGw/YeU39Jy2cGm8cuYyQL
SSghMMUYgfItlx/BGaN6akJGWozb9loeN+yabP5eltM2AhYvKayPodkt9V3UfzMZdfxhlZ/ItLve
GTNiWK+FYUaODDux3IUtdmFBulWvfEQjh8WN2QiLjTBQGce53bfTPlq+V+RBKdVsKZ5vSTCIfZo6
wNh5EyHagbcbc9CgAnBWpls4vUX1zliCenQzyo3KW0yoRefIAt1pIXx2+FBlCXCcg7h0GTcKrXmZ
hre8epbGM73hnI3R5Jupz7RsTU8kXiZoX31TdPlv0R715JrF1warunlCjAgFqn2eHOv5sKjHdnlK
JICClzF6bqT7kOxhyS1PufJHkk5ye5S7o5E+CWh9MQyg/POJLwm8CD7QQzC0E28+YOaVmDcrpH1l
I4oU0i9N9Lkyhg6NuEyHVOVQW1aBupZHJh9gH6jl76k94kJsA/FKWI/Xe94+Yx0LE/ELkRc1xMNQ
bx8KSYYhb9KrwCUPPj+CBSMAbXZPMjNfky/aeCumQIFvBmUUF5fpxI8bEuitYxdJ8hNfafYmT2+G
4ZXLoew+imEjzQVr75rl1uVTqLzAY8Tr5ZJjIqNRf9sK4nm9B5KHbwLtA44Iv8agasI3H1NOO5SJ
wIjFat8SJUYHY9zzo6iw7FA7q8tJmahc77fDP4z9oT2myjecmQg4vT/AWami97a6MuW4ySH2Fxzw
yhNrLGo8biEfzlb4hxOkZue0/rwZLZ5B4clitlYH5KWj5qUuT/815edfO+stk45eumIVFYEDUTb/
Vd+g75TBVFYMz/4KrCBsKMKCFVpIj0bm4wDS2z39jaewBQVPJzy0wly5IX78p9dD9bcJk4c6xp4+
yND/e2X/Ldme/wfl9eCnunwWP91f+dH/LUf6V3LmP/73/5WGqUwfo6j8p8foopP6D/3T7Vb/5/+4
J0XVCqefrv/5z8I+xj9f+Q/RUqR4eLKIzpraXwkfml3/IVoqq/8mypYpK5vw0r/rr/9T28f8N2WT
RLPokEP9hy5ZGqb/qe1j/ZtqiXSpI5OloHmgS8Z/S9vnr4bKf3TjmigH6XQq0qPHe9GSq/xLN+6M
npfao/t8jBAIP1jloAWpLtCGmQjPJa2aUr6MD8OskddqxMUJi2QmGCv2gLnpqjZPa/qpdZBFlzS5
TjEl9Wmqf9aoA+Jo9HLry+5cJqiC5uE8WL6RpcVRMC1QxFBGWAt5PmOK8LGJX1DkAktNOsnJxn45
itPzOtb6FRGdryl+x8mXsmdd+6KGfdRgjJndjTgaDVYEUleVBypH7YTYeV1BK/9f7J3XcuRWtqZf
ZV4ANfDm5lzAIx19uRsExSrCe4+nnw8lqaVWS6dDEzMRHRPTFapmkcxMJHLvtZf5TRarkCIt9N1j
EXmbH9I1tGjmPKOjk0QbutVOuesMGUnDhwTeqSj2lITknc287tdBkGhdTU4mluWjMOmgUdOtdzW1
K91DKLtLF8FfJlEF0UXfSNjMezEeem/vOmZ1efZxyvZ3bKdos1naeVXx/1iTlZhX9JtbcGdsrSvh
Psyf2rJ4FbiT0bz10VjeF31F1FLz1dZVcntzlF7NDZX5OhgLPA9BSIly/KBt6l0Siw1DWiZJ3C54
YQChpTlFWVIsI7MEcSyDlYrlrEAEWg8HkcnlujeJ21kQl9JU7Gj+47nYmsa5mGjuTEvRXXEafcE+
o6MjQuATtU8dMogAkeJnNDhWL5//jQTKzyI+f1iAbDZkc0VJPdigBxryd5RoytZin822PQtx3jFW
2LuwnXe4HnvPJLOc99NGG1IQW7gRKKAiW919FEbsz5XMetnTbQkpy25Fd9SlPS5igzoyrduT5NFA
61Ial+d6WhT63kzLGkZ4uPGh0maKD/NUv2etPthtDsZ9QOECegG8zCQT7b3p009AD1YdQtUsUYHh
zEDtE5QjqtlJDVVWEJ+2cgw3BDNZ7uKDKOgvuFiDWFmblm4eQDNrr4A25Q3IzCn3ptJUPqc1Qz4L
q0JDT+lqyk3sGnsngyFAACbb6Q00Y55Cp4urgLW5hxtyWy6SlotrCF81FirMedZfblEkT2UVmPJU
POw9LE9hrMMSuUxBlFGX1XnPOnigiXzh3MWlCFK/TclVmCUyrqwQTKZ9pYelsTE1ShoxtMD5SZsk
3CsiCr8C2On8kLPUdRzfdsi1B5+f/I8G0cghxLhOLH19UygE1uxtrZsiFHW9vkvW5DIMdMyTQgbv
H68qnRc6UughfOwz8XEXV/kBjalAIoyEVV6350LTJ3/TsHBV1oWxBlLOz0mZUQZIZOtGikdcscx7
1DTv+xDLkKfV5U6Y8YOU9ME3pG67V8q5jyYwgemwfl/71LpSSqLNX+7npFYYOErJ4OeIt1/S4y8a
Jd8beS/8YTn6SsNwMeZNfJz07Cnv6TFbioThbW2smt2k5ObYErd4tgGDTvYtQ7Zd+xor2ZVMHmc3
fX8Se1ZP0dbyae8hEVh4Iepq1USr8MO0kh7YXOaMo6be5eXjn4qdvBD5eEbBk2PtQsboRaKxmK6C
i9hxXyWNO+jHisUi3JnyCrlev8dhbtvkj6NlKN7ciciVYv3Ho0+JztrT1xFJMoDvzcxjdkH352Sj
4KGudkUdQwxylzifqttSqFogrRBFpmFtHsSeIRfiWHd6QpY1SzIQ7sbaPMWCCpeseuqpeQF5aO2c
xbDyUB3M2K8l8yIIs3K37J2357KMU2z8so1KhtudenimwQxMZAn+yE4o0oyxclOh2qMihmfR1120
FyS1iUpqnWSQBwSrq5+qGW3kvI6zS1wCzC/KA3s5qvJJMqrqY7Zkfqd1JuOHqcXdJ8VKCBeGk2Sa
Xw0F2EJNF9DZBlJXfaW1PBSAElZYM2NvzEzyFawF2gpwyaRdkiRhbJ6w8c0tg1Ye6z4q2lmoSePO
rMkyL4umnvoO9m2xy+NFYqc6om7kqDLnMWklQjb6BGOtxxb6kTWl+KXQQaMeEqZn4IBXM9aeptj8
Oh4mF0K2yl5V6z0+kLEWqXoV5m0Hjuz4y0qhBy2yjgstvONDZroz1OqMKfVLbdTzRYthVmglKKAK
NFam1/lZPAQf6AxqQ/+AHS/cj7qPuN1vXTFAV2+PXnvRUimZBJhSgGdcTwNqEhMjsALDiihTBhXq
DM2iuEhCUyWMzhrAzmJHhrgdoEin1RiaUnFRa6qQMV3fMUq9qfu6gLshH29GCRQP2nH1Pi53mtSB
5DpOtMJIMdKeLa80YeFMcjL7ObOasmACIYx8NBm+Mx53mG1s0bix5muxt7u3LtwFUxSWm6whCkCr
plM/aWZeXvFAqHxcKn8asoP+MNQXqZ4n8gPlddOr8aY8mlNdXGKh8w0lYSOjwNPit+ohPltEaAG2
+aeuUyDrWqP2YMC+pvs44pS9HxNMo3gi3GxnMzN8vdFLxxiqr20NpDoTu4eRIv18WBZMHM79Pnwq
VfW+MqA07dLAiBHtsy5Nt5cSP9B0UJFInClxR4E8ZDL7ZysDoVVXsOlmbE5QsFN2Z+jza2woX9EM
vJvzdYV0v3wW5Y8dUiS6RJNYSCvZAcMerbI8e3li1W5awG/sciqj/Wgf7/LKygBiI821bm+bNgRK
CigjOcCSoF8mNiBiifhGx3t/Tuejd9zPSCnIpTtrOwrmsvVUyIkFQM+AS1dIHhE7BqT5ZcTT3hG0
onPjrKoY6nMWZA1KvJ2CLTWdJ0+38J5ZrG1kiq6Dq2kUUPu79G1CyRZknKHAgNsnvy0SZJQbWIBL
v83IfZgDc8LPbTNeimaNtslonbkBwsDChKneMzBIiquwGI9LtiConNL33/KUojSP76bSL3IWdqsZ
TlsgU03vP1hUuIQjn7ErNPjOdiWz/SQba4bXgFUaY2Z91nC5GiA2fHZfSGBoq5DOch2Lq87yJw7E
/YSXNOMLg1RSqEDXovQjE+K+mOUEPFtXnlMZ0ldvVKe5N1FvV/vPugkYJC86UDSQzNcpD+JUR3p8
wd92V5jMLyg4r1D9MgJdZLTCy0aX2q11cDHm2NxhYFhe25oOeV6nqidkoHLqAmR1fKuHJVRqeXF1
EG9y19CWEZgxxvQp5UzeT9acqK6kGIwf8nY6o44ouL1EnlfEIyiictAxosbzckggTq7imJ0ntQQt
M1Urh0USnxJFk8llJzTDp3Vi1AmJV5MyYPLSFoPxV+FZSQwAR6MRoKp180WRGC6vk4w9/UT/t9dJ
MxVQh3W74gSPg5u8kOH2ym0hGtjKFqvXwSB70Y6QpM8M9fTMemykHLiLfG91cgH1BgiwYqhPrdbj
RTDThpQ46lA4qaXY11P6JtV2bTf5BecoMJi0lZXvtVU8lBNKEZL+JG7dVRsq0RkYVRUj1MVNpamW
CnpYm3zmurhMQQvQcu1jrHVoR3RWsp1UAIpazfy+nQEscwBd9HyEQVzp5z2e0I/A+EgDUt5J0r0I
i17Y1aueE7MUHRyzMk0UhWgBL7JEGwNFv6jA47VNyfT2RH7C9BUFACgZAodIiJxbBjc0/lbX2hJU
08hgiMkgk4ZR7wAspQ8CPWO1WWAXGt+kRQ7HYwiOWmOrIfDQDMPncWkYhRaSPZmcoHm9ohcxzV7a
2coCPDBJMkTudRlaZnX4pNfgzM0Z5M1mnYqVoUI97Rb6pZl1UbVoSRo56jtY31DvL1ZdMfSsQL8h
CVYNXoXMhQzZiqw5RSGMaUu/XdQV0MBs2bUy46LaYic0VwljM/olCiKb7pC/GPJG0VPBVe1g2VCV
3VQJ/wuov0brlyg7Yehb4jmMsOi5PGASySXK6+60jtYTReeLJDPfQmYKkaN+TUGb7NJxpG6nRpAm
p96IIYY0BrFI0p0nqJzlas+UC1LxuoAwUlvrpAxrzj1RApnsIMm46c0gUFlxF5quiElWjx52+q1a
ytoX0Blj3ii8VVpyYb1lnUQUHfSo7uWPsdyC3RXduUeYq2irVyFTPEQRPblmNLZNXY3eifG1gOBU
yZ3q6IvwtjD2LZvifYu1wVXE/buYK2cL2Z8khcmZ1ggISjN4J3wyoIAf+opEYHX6N9pL8lGl/1MR
dejgEltRyqSCksQ/FFG7iIJnr3U4Aeb5U86IvdPos+OQobWwofvpazErjM06QtmQPKVkhYkq+uth
HFYfScAw2psEirTaKtNmjrlAl0uPqQvlUdJynPxf6Sv9Zcvo9643//VX3aejy/WP9tN/hjeOxRkj
G/9tX+npe128FtMvrn/D/3Sz12abxtfsfzxM9bfX5vfNpn883a/NJvXDsd/pJxmY0aCk/luzSfmg
HmLvuiprtJMOpd1fmk2yhneghUacqPETBJm4ul96TfwIyWm6kzIKibop6X/LIUdV/1nG9WcbY1pW
0h/Ub7V9UY1szpVrHmXn7jTcsLkOUUFxD2uuq3w6/qnekLX1GENCD3GMcDtJTwxZpbv4IbvNfuzV
1+3TFsbe6ldefrcE2QktV3c45ZfitYwO1RaEoZCniDDBPAMWcVef6tBnsO7KLqJbpzkqvDlUnYmv
V1cOQPo+xifZ64L1nDpIx4TdefBUR/BwNXbTSAg3B4hWmIV9hMSBLwbqCU26AG0ET/CbUD+1T8lJ
cSW3uA0BTbHpKrltRO3ko0h/S26w1SVfccdQdYXr4cCO6sWluIIuuckniq2gu23X1NUj1d1P5S2L
5hBVphCPA5+cIJxO5ql5iO+FW/lUnKwb7KiwO41h7zEf5H2CmfOEqxYYThyZC4g0u7qmdyXTdFy+
sc17ie+pku31p+o0RqoHfpSnVfzB/h55gNf958ymnxboLqBGL37XHe6r34b6j8tAHyXkGdwuQFAm
hNofDb6HQ81lPWVBE+Aq5Ay8MxhCLoR0n2LOU4L+TGYQ9KH+pT/Dv/PpP7jKqbgY3uIbQRFJwXJf
hxB2guWxekj9PbAeqDCHiNT5gfaGUwQ09qj6AmwJnTpAZ8JhSGejc3fKT9Q479KpuC++yW/W1zFs
uA46i/b07CTO4jKDdmZPO6Hl4ut3AMN8lDu9ImhD0afyDKeL8RDfbZfNhTXmi67ikDG6+l3+KF6q
b/tH6PawxBNyQ1RYSFdvzHE87Qav6jpExVP7UntdtL7DxnK0CBozT5Ldp2fKyjAPtAhCmAdizs+v
6lVzyyBWIlzYW9XOnox7IwJ+wd2m9+gUpB33aG24mpsHwDQ/AZ0+yeflE0au7ubKXCz17VvG15sr
hupjdVaiid4M8dkxb+ojmUkADBerO8Qq2Cci3/s2nTlK77Of2D/8Zv5gRFuQDbZ+AlHrM4h6yq/5
RT6VF/3anM3H/IreYNBf8ig91Sf1PJx/1wn/E1F2xfhnncPftvofNACXZpIbvemk6+YciQ27cHRb
l6ZViMyc3XINvfv+jsOeDyrFK6M22l3VE+GCjq7wrERINHioPd0vDhIatuCO/uLJDkQB+yMwSx8M
iUNt5FmmnYXUnxE7zC9CKTRGO3/LPCDADpwSF8k1V/ENn+qez1thlY9nNTlVATxH/jDYdEy3CgDt
PGhnKcQHyU2CJMiC7DuAcIimGiJj3/efqpc5HM/Ihb2Y0I5CUKh36Omw+pFcmc+PINQdAE8uGvfe
GMZfUh+G8Jm00AEF/WJ+Sa5w/W5JdjFZS1f9jgUZJZH8vD9S4nqDP5+Ma2WESTSf0I0/77fYH3z1
TkPp497ktyEbOcCRr2uAwAPLGwyfE/uzQ5+O779Pdum8fintt5qosLAXULxyB088ja5if3vPefzi
sif53diB0etsduXyTN4QaaflkodzAC7uat66cPRXF2p3RK0guYs38cuZX6sIe1msR9iPn1hxbuu8
grmLUHtDMei4uG/E8Isa8KFchTOwNx9Eurc4jTedrXskIvhXcUPMyjc981E17DKwWA4wYwLkfNzM
LdzSKz24AXYdCXfb6Xjd8rr9lNCLQk/DTnhJRGz81GMLRMh4e7QVQ2Q93MJukV3pb1SnLu4cXu+C
5Hakc+GhjGlnfuGjD2JD4QwmjprBo5ixJ/s94UTAUMrr7NWFI+BaSDHYVoSgZNiF4mMXogjwbHxJ
3J7ll33ueXbNVSKBE0hgGYMT9+DyuPGjEU22YtPsDWnzuumpfUncf5fVkbkdCve/5XW/7aM/SADg
XsBUFrnoK62s685R1jhDgHyV2yEYyb4wecOgMFz4Ui6qHry0cUn5JHAy4uYsfFdwnwAG+Eih8SX4
Y/sjQ1t/8yr7W+3UzmRDEnPigPk3/i9tgNxSCFubbTj6s39sWdq87up+NQM9mH2OZhulE5+OG6fi
4PU+vo7HsjkOSX7gJh5XyOE682g9oFcZmaeYQNX7cKUJV+BgUXqaTowmeMIh1FljolPdVr/jq5Sg
2XkoGXuT19NRDSYPFUbn+BYr6PVYz0OIazf/BkQXFY8qT9R5TWixJIAXBzkT9JU3ezw5qmJRzmIZ
3Z/fCCoxLoUSwSB1kahywTd7ecSjrtAGHcPuPk68O2g4DgKEvOXixk3jEFd8ohfvnL3hN6/5M8/P
faXyc2JP98Rg9Hfup+RWXsYf3SGrOPF83O4DZHFfvuBT6kG/DLZ3PhanddmAPyE7mjwxmk5fhjOD
DlcNQKdy5xgrOXqEFAHkGJXYufo1HyfQMtdCrohwphL4mCbx2YLR5d+iN7sbGwd1GD6Z42fHPQMT
x4eZ+AlnB3Z4HIxIlrMRcLxlN7LpImzV/GMpN57F4yS34UVq3kMF4v0C392F9BYdb+dIlUZ/Om8h
kYBPj9lfwA3iNwT7WHrYlnHz6mj/bF5xTON2DFy1yWdPPhHEQXtJo+HUHQvV1QPh7vikDRfGLzHA
YAEjyhCAnXBQZoRmwdMD93LeARPbFpebEhUK9uxxL9C246Kpu3/c5JGLL/hP5ByA1OC3yOOxYLmc
UD6PgR7q4cipnLmxB771TAw6C/dLOIQb6/h4LZUs79gjOFx5COnxMggecc6gt+e0QY+ISwTBjVeT
PVqCP5ZEfSE2hYDgAlCTNnohXkrwiD1EmLjF5B0OwoPO4O2f989p1HhAg9OAcBXC+8R2jaPeYH2r
wZjZUEADkVO5+wm7+Kj3MeziO2mwhEhH/Vip2c0M5BPg7rD3w9hZzkBtwzQ4tgMkN/ZuaitE4Nnb
SENSUl1CtCOEaTS+qYRh63LEqjKAQs2SOZYl5C07c2vuKAB/XgJ0MSEQ8pzHHQ3YUg9Ihz6oN2Ia
n3XlStfKPe43rFeWXRGS/ro8m124qMAQ9cDDo2nVcx11gA63LToZvwMtlg1JqA8WPpflJvHoI/Ar
PKaNJnYCAn1sZHDnHBTsC9JoMTCv2pvO9hUfQNtwxPTO5ravQoD2INud2OA1H1kBZP0y7wTBUWKw
yZKGAcsrY9zty3xSZUT+6pC2hejOuK0PF9NJeG0pMj3LhYTH85bcZNg2J/SvTkCi2OjijxW++hIR
6zh5jt26OaiaHlGmDtipDkgrGygibwGEFFoZnCMp9xSyqh27kg1l2B9TbiPpznHqcSnzJSW3mG2w
zHbxCCfmdtxqZDy40JLbQPTk561nkZLDH3qOSbHbuyroSFQQmyQ+wZE67/q1vqsetu9omJAojGQ2
GekKEFJe32R3gfoPrBtKOvOZqsQr2cdQwk/wE4EkhfzzVPvVqTglpyYotws4rPQOH8PrcB2+w5C2
N98KmFg5JEGiXb2UPiVVyLX4wHkcJJF8FpidukvQOYi1XKmKbHTsyJKaAF5kCOqL3yIbcSEi2pmN
FxZZ0ZF2CdQn8HWPPz40wW/QtqgZLJo8R97SenxA/oYKCZgmB9y8C4PPswIG3e4atiDAeHoY0VQl
cQSXzrq1IfoRXkfKjj5Z1J61W/wMCWXkCzQJXzr9hQ4U4kkUbqlfrTYTUUoJWukwiCIukduCIJCn
P88Ek2g8x1Hzwv1loaiufDdRhdRn+X4RgFLb2QsGAGRwylf1m/ms3mcBt4ffzZ8SLkf/kn23biC7
7qsg8UofjmJGI8+jHZQ8CB5N4hAVSP9IM488VKJn52HJ4XW8Twj5DlqlvHsu0sHG3Jnc2H4bQ7R4
bXSobMzAnMG+Jzd9rV8H+tqbV1yyS9JQ1yDtFSx+65HmhYdAAAjD3s4i66um2SkP+yw/xcjZsU74
onnml8n5jo8XLRlfJQ1DlJWVbHIPm+iow6wfn5vFEzITfVXRm/hKesoCFGBxhFCj7eQZ4qwcZX2E
DI2PwKibf4Ff5b4hWmbHb5Cd/NV7BW5IUIDoZpvsRK7RcAwPDo+ts7oGF4SdB3zW3twjDcVg0YZN
yaZC7JWXwKWwMgubmovyUnStQD5UAfnuBux6fMch3YP4jSAnzfbkWX6rIuauXnrbNX99h2Tixbzc
kd3Gmb1SfqEOxo2NbUTWuMYfV2FbQMND4QEInd/5x2UgKuTmtLS+lY/lbUsC1YeK8yOtIwkirCGm
7bQhhejV8FjthPXEz73KxT+Q1xJ9id9piQ2cOXxwrF3ndXQUDlou3jk2DeQ+/js+AMY9/pFsH4t7
P+3Oy3seHPnscbuOEmREzXTkRTaOaPhHn2jk85TzCXi2jcYEZ96PgGLTreY9AY8lIJGdUwhApef/
F24ZMxhOF8ulC08mfWR1wjl3ONQoRvEWRWyHMxXi9/E+uOmUoUHtIb/uT+7OhbROTJA/0kGYoqS6
ABL87rkh+FtRGaxBz+XDjgiO3+T4ddY7jTeghnRWo+K5i7hfHEqLN3zcfZhtBGW4JdQUc4BwDdUG
B2lw9F/GID3CsNeQAFACEJRJCy6IOzTvAxmj4MMD8XIPMjoZP66+7sgFk0j5aSSeslseHTk2wxfE
EWwqENVFQ4BELPXa75TanDBHuYhGwc9dStqCf+7pjAHjX6Tfh9D77zApprBm1da00pUklUyzQqSb
xhLnuveNPMVjSL1xhqAARAHAB2CQWSFESC+IzhExDYIa6ZPFUcf4iURld6HM3h/51hpBpafDgcIt
p4JEL4nM1N7v4hdAfdf+Yt31kezN0RJIdDjQ++S0oMdEUr2cNHpGw8fyefOScIxi8r3FQXbBx5b5
aNSE1Wm4lv587sOa/3SXIORlV5iG0RERof09oTTAsZX686f102rfGxxCSNu+wA+4G6750/D9OAak
5+N8gzDsMqgJJbvhCBgeANrabzObG1nxH6EK7Vr+iEec57QDB0V00MLDc5kf4y1NCEYj0cndFOAJ
eeZxrqDQecaFx5dc86S/SyS+9I/cdiRoo2/LzaOxRJPuOFJ2CsuFFJXXd+icOJvP4IQ6YziSVv84
lFb2GwJWvLjEb4MTeFj9I7vRaDSQNdvyx909coOjfSd7rT8QyI4bwVkaCIHuo2H64+0gZkxS2BGm
+ETws/JUTucm2k8A4Qed7W43tLJmIvohG8CRadBBQEUfZRAirv7EWycMxPbuzR+FB8YyxIPVU04Z
pb7GqT2HHMzBRrxUPDYHdVbmQ/Xj8F/Jf3r/yCMBo5IhHjk21QLvQaGy18Y76769ip8wymiRPCXV
y68L2/sIIrItJI5TkYS1DrPPjCXYu8eaXPi6p9Q6b+fEf0GuwgEWZ0OTIUaUDyvqXaf+CCDhUdpS
XLNnFz5HEnObDXh3pIjQ1b0jxVM8lFlRvWV476E36RyJ4cqNg7zrNMQSADFcOhGBtIxODkldq1yO
ogSUECGVCHbEsUv8Vt6S+8VdiUlHy6EizOA5TD773zedmN7/xW49iujf7daqaLWiTE3jGn+X7tST
hTQJeTL53gtooydYJfKVaZ97JLKww70jtQRSfy/cLXSZxy9alD1p982ZrtrD/lZe+P471su+EnLG
e+bJJCVJ72L6x0f2EN8np/ppPrdnKVBO+zsqPF5CzoOmOl3Ozc8incRwvFBAk8ZQGkdAYAKKOB8F
vruSXEO/78/GC7A20tIh4tD0ilPDEsku1QV5U+v6hcORXNIVb8yAWVce4/tIvpe/QHq5cAqR0Mqc
ZaBQaHJ2tCZA90XWA1Tw5W3e7C7qfPXcna27MiK+E8Vpn9N5U+7kG8DyiNLbOwr8PLB+NsD4Pw0X
/suxzn/gxEZimKYzyv3dWvwXKPD5FYxnVvx+MvPbw34ezRjmBwwMGdHhhESb53cmn/wE8K2oAvQF
QKeph//UL6MZRf4gq7piYE+Fm4+Kp8o/RjOK9ME0dAtMMQ9UNWx0/h4K+C/6teIf+rWxkRtLMzD5
T8rlOug7GbsAHCOdy5+KuUT/ieYPw9ZuBgqbGVGGGMukV3BxBPSWU9FL5zE9JXJDB7aUqTHNAvlV
TapxPUArfqlkdKMBo/EF2o31Z12ZnvrUvBhSHxSd8LzKfXWVzBwdcggnAgY2KQo6oJFwd3qUtfTb
qkMC1AzY/erwUuT1W1cpUWJJOXL+eXPhxt10aYC11ud2ZfbYFFY5JXfa+YlioIaC5BGydqKbJ4eK
w05RZiHGk0I8s8YOodhk+C707aNVLkE8ksa2uDg0bXZeEE6dE87lTQ8RNjAsJLlrkYaDaDztMapX
+ec4fZ8GNMtqZM1TTXaMNfuUSXedoqEqPM2vWjySEjYvvSp/03I48Zoi49u3Q2FjGNAM+XNRmfK1
14AIrdp2B0D1GM6WnHd1q9rmNn6Vsplu69hAe4NFUeFVv2OUfNJ1rf1sbMh1rFWOmFnV919BNiOg
hMhTMfY9Jz9D8IMTpWOXnugqzWtT9vK4TwPZ6FRykH0w7/dF6m6T3vGL0gBLbhlOaq76Wbd052lv
mu9bnLUvlSBnLyBR81BqxEu5oHs/LlMT/Ngxfyt0/GVc+P0g97/+nI/wnxs6aN3+tUfw/atQZsJb
iuroMEx/EkF49C8RxPoARtrEBRO/dAUmK5yAn5kEhvWBIGVCBeBvJrUqwerXCKJ8UHDXNgCEgu//
ee77y3CX4KIxJuZHEkA85tJ/L4JofxVB/tCptuQNhZNaYHUUpXwDgK9gNQEOtrAy68nIK1O0Ed5J
MAOENRkxH9oRDUUBLxfz5cGY+wZ9vjX5qKmNdkr28nO+DF/XqUNdfzHo3tXVs97PqyMhD1guC8rW
oIFtOW5bLCAEEqF0rE9pWhqPqbIKNGOBLDypc52MQLGk+tRXtdq4mCgyOuq3732MJJKsD89dXX5F
DNN0zB1gxBC3sQ9WkuZgteEZCybemaWtdwrNIBom+RVM1uBKw5BfTXRWrnWcbmHTYv/RihYFU7GI
37c0o0k9CMubltXx02wu9QNQPo3+66brXxNOhVNS7IbXdgcAWzC/SZMAB8+sKiSza6VEJHARSCKX
VUdutEK/UzD6c7vV9VslxhuEhfJTjxPls1Xh+lNaTRP2att4lWGuF8GSpBDXR+WhazYFQQQZVUac
bk+pVBuuZGwU9JbIl0WcIOHFanJ0o7ae9N7cFxiK8P7k+hDgAJF76w0MyISsTx+UpZ3eBkVYAaux
iCAVmmJny2K/nLq5aU5NJeqeZiFup6r1iKR6PFenVsORchP0+t4qcZhvjUliqlaMQA31Q1y1b+qr
Oupy2LIKbrrZz5+mbEbDU4iNRz1PrbttLQVEj9AIsHpdx0FPY0iQInRRIT5wt7dNcbPWju6crjaX
zKiQSupbVBEWQGSoNBOuxxydhUpH/gCPPPx9NJBXqrkj3C92O00ZaSRB3/f2+7whX2KYMUNKGLsf
S1bzSVEweUlw3b2uDWOogqe1x0YGxhmvyUPWDzhOGShoxKOShIqckU5tw3etipkdqGjJGam8/G/k
Vv9vBkgiyV8HyKfXOvmTsMhj/hEWVZArTM50XRFNfDz/ERZJudDOFg/8CmmUePzk17AofVBNXeR/
OmAZTdIIWr+GRekDHs06qBdLlJQflut/yzr9wLb86wDvX9xRlzhRK33MSKz6Qg7nZOyCESxiUCTA
96y80wJhSemOLIjx1P1KIyjJ+oA3gfJbgvtvPiN0me3Cx9HUkCHT06+1Un9tZaN53kcp/9TMMt4f
GD86mRBXvqQh37eSZdq9CQZ0BS7t5EKJFJ6YblTwJTIbZSK3t2lGKTOJh/gkaavyTiw7nL7izG+7
Qu5so9eXn7ZlFE9TndPXhyfjWcWeBv00k8aRpiI+vDxvJtrMaamieGSW1qNZqSYKCk1eu7omgk5Z
UOEejKq5rEajf+xwrsXUYuuRAlyt0NR0y28tqDZ6va+RJSD5KCqw+YXcGp+aVI3tVO62j5l1UOyz
dPtuQEXAH8Ogh2XWEMtESBXGtCqkVFYVLn0ihMJMGgPKCR3BGM2WOd+adyDAZK+oem9i4Uya1PjF
JhgecKs5PPwxEaqWakDF3R6jQ5JNjtwnj6Wq4V2i1Ndln6zDo0iqwilZylCQezzfxp3e4dhW2FMk
xqNZx1ugN8t+rRVLdFdLqy91NiyoZDWCb5rzcNqsLKx1+bO5FqknDSk9IXUanHaErG7Faulvqgqz
VOhXSEDClvrTanyWlvU5RYAWkQGcbpqihpNnXSpsRmnmJkwgVFVH1xRB+nlZo3ajSq/F4hpLrd8n
zXVS4x3EPMIlQgamf+hxgZj28sBYS7qjaeX2VGUL0jljXTzo/aihpTLQBBxL6+ugjJT37aSckhUP
O3Vv4K7EYvtxNpb2aZ6r2U2TyQAZbuq0KZQxJpnsSgSwYAbka9Yj+QU429gX0FQCPAerkstP/z9Z
/LnOJHz8dSy8vLYj0hZ/Eg552M/h0BQ/yBSLugZ99UdS9/ssEcKoqf9KRD28yH8Nh+IH0zTA68m6
ysFP1PstHIofNMPQpcOmXJdkRdT+Vp15BNY/CYeyeLRufteiGWAAFnPXCYEsYfGjDABtV7M41UUW
QW1bELxLvywD7etcs9VN+iLpFhoJwuNULZdubaORakbMELgukJadlOaLJCU4M6xfegEhB1P+mqlP
CnSWIEeAt8cpapaq9xhRD0HePqf7gkREzumNXP0uDofdbKsj84Iz4KCktyZODqIWApt56lujdZtg
8YBgLoKyrZmCGTUmRNvgr+ncn4pev+yIy9QSMkU7dmRccdJAWJq3ryVWJ60K3WmXnuUfmj+QG5Hr
FEOdPUZG8lj382Mi9Z/TQX9bR/XLJmbfJys9b/IE41GWP+UIkU/wvqbR/KnsKF+VDbpfvBpI6ht3
uVm6A/C0pk2f1o6rGLDhG+bDRtvAbNjoH5tSek6Shc6y1n8flOWx3UBc/i/2zmQ5biTKsl+EMswO
bGMeGGRwJrWBUaLoAByOGY7h6+uEqs26uxZl1vve0DKlpJJCRLi/4d5zRaFOo8wAG0/lsFHNIqED
sBDLUvhJkshVzFQAAxpzbzvIfiPN8irL5HeWpSyuazKMLFLDMK2hHGgYl0KPLuGvnIJiTFcm7B+j
hQhWFd7HlnKOofIgBYj0VcULPN/4s02CcZu4qAtES6SGzfwfv8OGHFD89/OMmC/sD3ImOgDLwovA
ULTzYtewBZAV7C+xILAkTv4uDfoMOJfa2waQ7BwP5mGRbfA9RUCgc+9POjXRgUkKE3PJvm3yrEOc
JCwTDQuC2r7GHfDq2u0JUigky4oZRXd+ezZV4jYHX+GaXfUq/EmhUnKDxPf//9jyUZr/TydWD/nm
/zqwbt/wX2eVGzHecpmJORxKlG8cYv/V0Lr2f8ShwBwfCIa83r/T4n8dVUFEecYxFAtKDdv24v/t
jA+C/+DPiAK6EG4/N+K3/h8qN8+7/WD/x1nFWA2tNAprMr1jcqGF8986W1vl/cw5FJLLyBIUVNC5
tSjKOreYtpbXS4j0Sp4t+4YIq8lVf5y9AsMdsDxEMO2tOTi2wzGZ66eeYLqkhZRc3kxDWHrWoSH8
seoYxHclS+8yW6kY1I9cBjKnBgvLZ9EMaycmcsJOX3Str0VROG86dB98eM4LIZtLVxLhYYDXqQGo
VwYKhhV4QGmUDHZ3ngH8Fxl2skKC/q0xEYP8bohn3hdleU0xVs1c3ucGWbZQ1rMzhe+Fi+0alxP9
tQqQcILDMKqD6R2TPWE1m8FOLyUb6YjkBWci1DRuvQ8RYg4LZhf1lI1gqI04UtETVfHvMqu+Fv21
wN+Qfg84hJyyFqiPl+16y7yGLWLtcc5o4b0AYKPa2bJ4xCJ3j4sYVGvxF6TJVHiIcuIF9QEqqLky
PP8i+ZJpfQ7r38SAE3qU3I9u8VhZ1spLF24Kjsj6XYh059psiySMWfBNje/tqbM3kUPB1pOEsliX
yq8wjGGOG7V31zkwP1sZbEsihfxKHhyd7OPwFWvKRLQo52xLYpjuEKsEiBMT87uTu0JBuwzbnZ2R
8diYfh/b+q0p+zd8ubn9NyMT7/aQ29TfhPH8GxbApk+REpHWUTqg2Et3q2YoNRjTLC/8bez00IgC
fMlZGP/ik3s4CslmbRLvhYVeyEN1lk1UfmSP+Nh5hPdo4AJb6QL210fUpdlt8a7zMRtFhySTyHXC
BeEv/1E09ChOyJPrHXPXzCHG6iV4Uu9x+do48MNxKKX5taDIlpE+yywAqM8fVITWMVPlkXp9lZZE
l/gfMvcZpI4Ly8sZEQeAJysrvwqx7EQKE5WD8yUsWpdIAwgvroD41Bu2aHBhjO+/EohwwoKo6nut
sKJ1/R9aOLLM5tXcfinbPqrJfLevksC8vpteavIuqyZib5ZWG4tJ08p4Nnu3JX8I7OEngbHsq5Tt
YgJALqxQAnQuWKcCsXUaPSY9SW2+JFExlQsg9zQGr2qrj3QiV7F1/F8d3eHWMjFCjsW+MyCUGGQE
dD4BeH0d4WLqq/LcITIrx72pS2ByBF7ok83tP5ItZQLgs+bLC36VoKmT3xT/+0oXbH1Skd3bgb7T
9JnHMb5lkA1mfiybGERrSXpENwCTSIokPjrkGOOKv+XPsGgL4RN2ztDeiyJ7tX3tv2jZ+89Ddd8L
nGxxah57mO92Cyo9g8hkr2vnCb8tjr+04fvVr8W568LqnFqEug4TYGP1Mgwg60z6x1RPqX3pc5KQ
ZpIXbhRJWglfkBafEALJJe9Mr7Ij9QsS4yxIG+l/GkEbiVc2zIEBDqxJzSuoNxxpC1EYxV3HGK4d
3fue1x5/yWop19L9GPFNzTfj9raX814Lm96B8ENg40HwldjtbihQcqs/ZVkRX7+QxkDgnQv82k+g
M9AM2hyOulgtYQIk7xLWbHIJ4YtgIaoQeRU3+aCfHWKSprLbG9FuCszZnfs4sWYYyf0qfnkV0E2b
tzlmVvPSL+dawQnkDZPb94m0r0v52D12SbO3C4IzGf/7zqsVIA+G797eMzfYmUwTrWntBbwh7Vhn
mqZ15T3EwNYsj0Cb7jOd2D4n8yMvE8GQatPw82XS6/clpFinWmX1Y2pH14pub3EgJKKyXBhgphJY
W58SudRMwMnIkxDTbgLo2fYsDSVx00CoIYAD5p7hucX+25wXO7uMThP8PvzIOAu3iZzftHMwDUzY
8KfzzckCUrh0Hajo+jghTLvZi1m7VK3Ccf2ehZcIfF/ObyAvtXJArXhss+I+inBKRtl+nOWbHLOr
mtB/IL1lia3+3Pz2QuLxD/Y6gGNOhnO5UMqxqOmyeG1AoHMvMipgetD5W4zuVJS3TO0jkD6VqG1d
EdKh38coe+6BVoWYkBdXfurhS0MfY0J6DENNQAA1p23qDS59GX80stqbDMEmoSi280umP1BJ18v8
0/U5JnfsEFO4H7PHzBEv7S2KCb6aARXcGocIbDbArrPmhSdgl9mf+e5GjdXbB2SWb3z9s+DD9hZm
MCVh3UAc7t2uu6T5sIlslMNd9ZiPFhumjZxD3lb7oEeGtLjxTx4Un/9+jcLWbsgxHfLmGhpn59+3
C9bD3Ea7ZM9JvW4S0MWMRSBVew2MrYqUUHZArZW+mcU7tTHb4Ba/cKuQzOCltqV6DgDyWYx9RygA
U/grcT4T52HSxAiThNM3m4w7eFkA+HpIKQbs8G9lD1CZUGxawtVAnC5nB0xEwhEK8jaaHsGCWFc5
ScYDvNjgrnWfdAjzuXgL8w8+Qduw61aqXy42mj6kKUkK1Aybp1P9Vmm9D5AQabyMlG8ADt+SXt9V
2bQds5v7En9OlNwRNig01B6bR5uByRhITNuWJuYDBFBZoeP4F5Kd4a0OuecKdvA4qdvJO9UuCn+4
BImCqNzthx7zU9g/2LO/ETPZwiGs6++Y0zVtuLKCvyVHHnzxXdShyyYx3WvnD80mrXVhKpA1GPOZ
diCy4SmTmJ19spgruzlwve+HvNrPU33AHb2rKkgkdkAiRn3Urrk4CS+b3arfibc3jfkMerQYi2AL
OHUHaTAuT85dw/Kw0lyMGPAbbs+8Cla9jn+kjyUtecbFvakCgky0+4SDnWF07YfPXRJ/Qad5Adfw
exx4g6cOgAJA2qnnxhdNrjALDnRC5XMR8UbVFVEtS6mRZGr7F3UMhWSSM+uZOlTD9LZXL80MEQUc
0SNTQmFB2q4k+LPGKAIvlnz6LmJf7gITvDbSvyYxgSm8AyJ7hn53a+GS4FSY6W4o8YfhSn2S2YLa
dZ/OkOEkBhSBYbqoow+rzm8x3eGB1QC4fRjVyCMHJ3seIuCOMp2/C9ORszHcqrmImNf41c2bB6rH
gyyJvLJxIhTx8+TgWZmQ5MTMw7L8FizQLOa+sc+95/5IL/ruS2Q13bge4LS3I6nlklMSom3ddJwf
DcfBcK5qVg9Z9OGTEhhR1xARttwHNZa+FGatSXCB5X+C3NvEZbETs7tyItiq6nsw3sFrwnXPjgY6
8GqOyNA1/AHDtB0CSeb52Z8JW2EWZ26kXmfkKHqY5t8WoZFz+oh5eZ/ApsE/f1cbtP9W/RD7FGqd
5iqHSe+Q7YQRdxPp4DOJf6oYXnHRHkbyqHv7PrBJB5q7DSmXm4r8FFkifVreshSvF7+0IE+FxwM7
lKKffYxGfcqcdSUS7zJ641rzF4gwK7k16Gs8TNUzOZKHyppg6RWHRCQ7rOwzJGIB8Rdg7uUGWh3e
mpSwkPg7Kyo4ceQ+QPVYGvsk7V9NHm6hUPG2eaHtPkwN2hBn3lX9fCh4GXXEGNgYbuLiJeTcALMK
/PGrKv3nFC2Uz+nqJOGG2ntVFsVGLdNZi+eiOojoZVElT7cFu4k03ZDANAPzHwmKyqqXzM9PfOOu
qOBl8/FfJX67GwVuiMFndYafxa8/xoCxgvzDx/RkkYHULfl6GO2DRRmfev1jPFA/JP6xdOrg2Oj6
wbUHMMyu+qtGIg+j6Ul7zGBGLpNM16SOU8UEAJy9HI0UjJqQIlMorIazIT1BoTpcOC7zwPdPYWF9
mNr/jGAMEexrXZvZe85D1jlJwDDKYb2HST3qMFDBBF7+9FCu9fIgFYBgQ+kVujsfIG1MHnHaY2hK
3ryBUpTaukq/w2khfJCpsvrDrooTG1E5z46jcz17pMxWazmSuGd9l+q1Fzd4aLpeGnIcFbLH6Ojz
5lXcXm7AdNeWX30PmzIhO3Zmxq0PbvOkplNvvK0d+eCOURGBHwn8u3xAl04kUYWhtrk2tjoCDaLo
Qii2VE9jQiwJLHvVU7qo4zQytrGHC+/2bVXySRFEqIRAj0iSjOdxTT6a28/0bGY7TMlrA4N/iUdy
CsU6osV1HThuS/kg0C2hVdgtWX8hXa9/4LLkYuEeSjKoUPI82e99eCt+D+PSf6m5YOU6HLN5epKB
cxfUPzKvV0lyMlQbFZdaz2Fhyp/ia+GzmfEXXPDfJOzagnSf5hgKKk2MY3TfEYUq442yaDldcygA
LzgRH6ecqAQieJwbyY4ihcxEAcilcN+yMDso8e7QLBXJbx0nLCYMyobg1bZ5q45oBqufnDzZrCqA
38utKJ+c6KuD0xoRIFl7f1rGZW78VRJal0R7ZmgwVcj/IIT0JbKDa87UfcDPQMJK2V4H81ZTgwXB
nQL6kLX9Ngk+jEy3C8rCIVerpeepJno9+JBOMBmSJYb6dDX1L4ay2b5plTkqOus5mFHgjvTBNVLj
GbgdLOyiA4RavC+N4lKONg5ZGHL6tBhlJuZh5vXJhdwRXLf3E+KRGXlW3Ui3hPMmNfva1vs2umg7
/m0WShd0HXMJtrw85JRXLvwNspRC5yWYieDxLkP5O1SA151vYmt3VgmupDtkxJCLLDvO5bhbRMEi
WF5ad4Ry4q1U9ZSNGFNZD1dEzQYxeImerC0sOhPi6eVLUMK7oMC7Se9DCixR6kOa4XGMCPXq6Xqg
coXgoSKOnfkuKp+CzDoogrhCYIR+fEXnsmlc794JKKqt4j5O48/B1mC/8bsyVSnIspwtxC2Tew+m
Yqd4DYdqOC4DgvrizfV/2mK5zHCqPNXua4QLGTgOOCt3Zhjx3QxVT7gETrG4fcirtNy1TbLxjPU7
yLPHwqr3U8IpOVoIOAMfUrhl4ZHU0fPs5hs3tYCpmHcRcBY0PMGC1Xmdk6k71uMjm6yR5HOyzMYe
2+Ngdiyl/2jxmpXCgs5PNCfZ60omZ+gv1Ic2HJSZ1RrULrqXadCnxPtp8ZRTmEKfHx5ZnF3bW1ZG
Hu0W2E1WS17yRFJDVz1M4V0PJWiJepg8mMuibg8lZxWMMVeLdWjC4TY2eJy5fdoRi5Ki/p7LR+Zl
q/lP1x8X5i4e3VXXg8CvVpbP6Vw5fyI28loVpxvy3pT1UfKEVvH0yY5w5cqIUEiOKcy1S75alj9e
EW0hS538RHN3fk28N2yeW12ee9p6mUybmk1c63n3tqXfORPAxB7dNPpbVd1+ZM8YsA9ocrNzag0g
liVpp8+phPHeD2urRprpko0FIGcu0vtk/oA7kwM6CTZl+WH3BT1PDdUK8L6PQUPgy/Dml0VHR9hu
Wz8poCW9FBFbq9hF4/sZ+3/n4nsm4yqZ1aELgsduYGFBzkMwdHBj10YaLiDidsbmKv5ZVckpq6JL
Zg1fIg7JPAA5Z8A3jk8FYLWhWLkjObURkURfI91r6zwB9GhOVh8c1C3loLf1bhxjPFeVQUJcbhNr
/CkrQbpP34Sb0g7xxDsD8GDHPl/w2+Q/pt9Kyz6+hM1rLr4h4myrkbKzdXkqVojjsqJxTd1FH1Ni
YkJpYRLw1F0aNX89/6+XOyvPx5xPqz31GBw9AjRJm3cH+v4QOl2sxDVEAQPXhf/b+AsI1FuQAx5H
X6f4eE/cDq3t0fHvh/FYFcTTNEyzmnoXjuC37qkwtvZUUxTPe2uwT4vFjDI0P6lkU9z6x8E9Vew5
pEcNxjB01Nes8Z8bT/HwnpeyOjjhdw4Sqw0OQYx/MMKw4wfbyHyGfkOSFfjD+LHoMpIx6fB8LnmA
S1L6hpB0oOglGVq0USgvX8C6sPumpC3i6Nfc4JdLTjbbbF9Upz5fvmnXV9NSbuwxfoGvCD9zLWBG
DHdW815z7SfWT1h2dzr5cK10R4v976a0m/zd6vDwo6ab7OIQlGTT+VQQRFdmQ74q5p0Y/2YT0Ued
oEoknCnrFsieP5O5hJZAE8+WJvNQERvcUKgiVzMtmlg+Erpnc2NXu3pTduQfzhBXuye3mMEvkd8G
5yk0VzJ7maml01esmldpmYmD6xazZInXVrVvXt59tWr827T9ymvpzJZizQTbK6N1oH+5y3a09owH
CSoCZuPXO+CcK67Ghs9K0jHKsDQ0a30ag/lcDgbBFap4ml6ATe9lHYNZrs98+9kG8DzSMtruwWW1
z5J6zvs7tInrpb9MRF3PjktBm22alkC8JSMH+FkH2TmgBk77d2KqVyXldCMCIEbFpR3ffHzc3XfT
dvemfdEJdyc9rfYplwWkpsl/1uMFTdXGIxAZEDXQ+rKBC0RYDgiedh3X6cGVJr2h614JvqMZDK5p
q8+u4hUvAHyVwe94js+IIzZxU72YqfiumfhYbvVcEpnhZ3LbkcP1Zxjl3mF6Fqdih/IRV8Hilse0
w3hrxD7W3ZoHAeBuPqPPpchjGTfDXncpYEOPXhZxff7oq7cOSlkBCsFt3qpUHJKyeZmgPtnTHx38
6tzqvi4+eRxnUrPnEh3cqwr4pOY+g4cvAFzbWXFt5eHKTVnz2fbWJQlFBgyt4+lIl5yMw/OoOCcq
P9qMUG0VVoaC+Jd8ie+jBGtK/CsPH/Vir6L2T87QI18KjnBCC50GyRLOYrzfZKWPLtysLt51bXQH
EYyQSH7m+Klrh21mja/kd1sxIEny43qKE0XSDnCmQtBZIX+a819SvS30HOSBxSRDm8h5TCxDENTf
koUCHM5dEZS7QbIRidLnuLa/wTmSHghYb4jbaVs6QbtRBIDO+OraTuw7tMbRoN7SAgB57V6o0a+d
i7ehkALnccLHHrTlqQNfzPpysVC7WYCrPB4VaD4E/ipyTzOaFuN4l5wUy0ZGL+nCFoJGnE+f9h/a
glrNKi+VYfXsdZEg3EfWR7QW707eV+Q8czJk5YcW2Vs/kLYmZXn11W6aiVOcxfw1ptlqacsTl+b8
2E0c8FGevYve8beLyClHY6KNCuFxm017z6Vq1mlPfBb/g6j5V042jIUwVlbO1ao4kQGSZ/NxTLtT
0aIJbLN9meGrYiBik/EDQU7CETZ79lY42wCaVWBfbByHTJys0kFz49GAinemrR1KQdKP8OkNeO6Y
6YlbAp9FJrJLEGBJaGTYLu+1ttZTaqXnf1+YpiarIrfviGIgUcKmWnDvgrZVB0lqVUwooUUxKkWx
Ayx4cZPhoEwKGfDPyI3PmiZFel3vhzTHPG+7D3FYv+AFzNpTLRqiacvod9j6pNtO3Yo+hLQc+ZMb
PvnqXOvyo0Uoq/A91mQIKCa4LiNRiIYk+aaa2zufXqcpeo9S8g9dQwk4uwAiYK+VMUMnAk+GKMAL
1RGCMIF2aLB2Ci5WDwvVdGoHrrk2P6chR1A9rbtkvOPB380KIGX2UbJxY5G/TivECam7zQZwLwyf
Xd4tjT3sFeeQMVgdh91UEFkbWAHNT0F4djbfAhXL/NKKLD9a0RCs3Gbj1zTLnoKsOU/pGRW23Lvg
8p3G+k4seGQkGeVwHgHLiwSXs91j2ganex7E+NBbLe5Uh1hbsuL17AAfvn2KJ5IQGPdjtwkuhR+1
L8i1GSURKGY7hsWbwpBlyeU4Ao5neBUz4gpJZhmLESSg9p5y2VU7V4eHamZguMDhXmepne7k3RQk
0zZQw7THKKrzOXxa5LBrlPjjOSzHJjZM9+rYN4l/ihKc8NMucNL5bio2Gtr1Q7Ukn1MHqxl1pvQa
nGZj65//fbErPu5WQ9NnF/2TndkxsXf61VevsiaGyxbHploIXJbBo5f6JODh8gvJ4xqNOaSR+ekR
REN4HI7aIc22G0RwiRoyS8eB3HSL1weq303lXnBRxmgzlo7ojx5m92pmsWEaRA9mTrZdBIbOXpKT
qggAFkL3a9l780n1uFKjkdPeTeW+TLgFBM9i7fs8QsW7fRL1a5CK5hib5k55MiHM3uXTK8DqTEj4
+NHehn7AFpAH29qLPDSyzl0MyBqSNKjuATEpfgnyLCnAQfYBPVB4FNqZCJ8xQ2iM4kKvFqPyc6WH
YyGmYhd7P1EFLHaoumyV1CFTx6n6Emw3c13iyF9GsYs8iKu6h7BREAXYJ/mfOOYNOXQ8iMpM/Lm8
7c9R7X/o2C/v4tsQqqDg60ef8mpkykCIBbYALk+qzcoMy3WprOqYMjxPogn7wGgTdeHFsCUxT0yC
1XTp8742qXuoRMor58b7uGarJwAjH8PbpxQETegPpzqHv1h4omLiHONQHTCPk9eRl8tyvnqEY90T
xLLPb+uuTGa/wyn2dknjfRv3i5ciflPRdFtKA7SQJQgM1HbSip9xfI+9pvzW7a5Mig/juRcRcAOo
+i0yJP/Faf6ZGWcA9hh2G9fnB1K56Xmc/KBN5l2zlnMWe4M6qIjN5TCVN2t4SuupGWLEpLtk2oDS
6M9GsOcKPcfs4654Gyq+D/7gSLRomm071Z6nHC63n0D+KvH3d/qZSp9kK0kNJgX+sDj9shxWkvFE
1ElkMZhreBc2PhJu34PRVbI4i1P3GusFKseEOGCq0lfjEegYDsGFTUty7WOXcz8fioM3UAAAZeSw
k0TYdKK8ouCGcRA3X5mIhl9dWwJGrdlSC0JNetf68ERvMZGmpAxddTflw3tJkIQ7GEr3LuVTt4TP
KgquRVrj0yuX3STdAS7jiBBasnwHQQ/2IA31NhgEczA7Bq8wzz9wiHc+73wwQcvGnjlZ0sH78W/0
xiodr9KzEHt3QB+bCnDTyDji3xcvFTYPvGGG619HZ/LP/W3WOWTlH0t2P9NqTL3nuWM1laXJqW0b
ytIjvUN68NKJ1j05DdzbTCeA9oaGRJVFTHrTVd7jaDGrujFC+dP7iwk3w0BoCaapet3p8ppHQGez
XFR3mu2rk4g1xyFt7DAjtexRyFbSOlqq7ba9jzc/LC0iQNptwd9HTXl29rR1qqaGnMKw+tstk2Ao
Vzbghi3mj411WmzJey1NAFmEKNpS1b95bQLmpFS4Ggo+ZwNJ8OxaVSRoygKyWMOecW2N/XomlLn0
A+7bTBPanUsKlaHA+5MRuBjmBGMur1VgHryKWCS/hk+mLfts2nNhqXLH2Sa340T8qdNDpiVMJ2+r
T3j92AIj+ZvNEjXHwptB662cfbFDJ/Kl6ybZJVFzTVJHb20Qu2vWSVjDg4pyiUba9ZihFyoa6AC9
k4dIh8QAFcP6CWFwgghe6xqOlB540HVUbdtuBI9dBHrjyezD6uuNVlZ7bNvofWLUtFJuVB0GbjKd
DAm5p4yVGENgURLPcuyepK8ZzdUk6aAFxtlU0j+gvJJjCD+g8sADaRfZcpvTLaKeXbes0g/ChVfc
w0hR/RFtc3POsi4gzza6fXY9zMsEALbJ6B59aZqd5ZNjaJV/LaOGp0oEM8slxSOpCI2Qs4jJBLPK
ZzdLnKeABmbd9KwHRnfA9UXuTFwGwblu4iNP0NrPQG0L7pn7NOperTzqwTBo0pVLolCL2NWHidMW
uY4OTmIhUbArU0yzpYgfc2DUTcAMnZGD89KiiqIPVA+Na0P665bgowx2eZVMn25MPq32UOqYuvqT
mER+Lrn+ZVXfwlTpZV6a+aVogHaqgVdQZcFbb1rx4s2c2YlJEdbc/rWe44n+c+i3lp89Z9rjhNE5
pVHW1QfjBBYjMdZzdZd+8Glq9+1cR7vcDsuXrEn2FMWs0JyuPoVK8VdX4JEdu2mu9VRXGGLiAG+d
01ypkAkv5Z6tXD+7pFOWkzyazJvESvGlz2XD7IWBRmylzunfF3H7pyzU1jFK74OgEie7LZkRO4ax
YJJ6O0fbv7ULb381luxcOlYAczTcmOPwf/zkxKWSXQX5wRNz55PUnAQtm60tEFfCblNpzih0UHqP
orwskWxwFvJFdxCfvdwGb5Jz2w75bN2HXda/jCmeHz+eX0YfeU0QfnlWnr4kvs9iO0EnntUe3pqy
hTvlKMbzYeWcUCTkCFSDaT8G7XIuq+ZqHEvcB6xNpp70Kdc91S1jgZlkAPT7hXp0UqJm+/IbwH17
wR55qvFLPguC5fvQyu+yPk+RzBSEGhjouXR3e69RnwvjtWR2NblOHXItOy2vSz39aGjDG1kgpUyy
snxbZIX5SI6Cj0XgH2VK1rgGrWwWJn3iFkVcT+1L2fifo0fyR18G5bHnGnkLcNkA0+0Ra97C3G1d
PbVWnp9xRf71SL16ipQpn1jKousmaaL1CRXOg0m8RNxLO28IzBY0PcPHZCyOVUa0dutGaDDThiDv
fNgVGUm5IVPYXVXX3Y2f7Jwar/hZ/DzFlomd3Yc54DbLRpvlkk3zvAtjvzlRrhEqNRJp2nH71HbN
qq0yxLLdvoTG+7VMLiZR1lJIOROMQI314Ny+qKkK1srxX3NaA+LAq+napfZ0dfOQ2RObJN+Lx+u/
X4/ETPMKB31XzoO1rTuFayIQzLxs5TvEJMcRLX6gL6jWzrwW02MYmukxiOR4di3/benyeOvZXCKq
jvuLX07DpXZcNFHwwxHqd2sZW8CusRXfzSQp3NlqwHFF7bJ1o6Dz1vngAXyh0N61S+Ddx4RoMCNO
oJSUNnv7fnbfWi8BstFqsuRycfVm669gYcqtVbgPwUTWhMHwCnm9+jUzgm6Glt4wn+/SKSaqoCnp
B5h6smTT1cFWS7EN7W64dzJ+wxTynQ1Dtxvd2frs6WbzBbOdTyk7joBnmLywuUcf0GCP29bC0qep
I+t0aANERDMGPKrXi63IsUN5wFBtDvKN5aHKiTpohzVldjjgpkPV+dFPQ/dQRcy5pFaQqGQ53pUB
O43akxoYW9UJ0kub5b7xBrJqca9kXT4+dDWZ2OjesgdvSDaqFh0Zvnr5SsmB4eBO3hdpo8dRaA75
/P6WaU+ZNlYPKgnHN7FwjXADHXIvBnygA3Gd415c44RBtcwtBnx5wN4apd6L9Kbg2S3W5OB0q8Tx
l3OAMeilzP2Dcjeo3mwo4z1VGQKxddgZet+hoJiofAA2uBZpuqMmQotm1C7NQwJT3L65zmZsjlZC
unKdOiyHGACdvLGtP9pbUxaz7p4QUi46m68CZxldQjXup2j2LmQr7buuA5hkt5BUvfZXmnjexWJD
t1WiZcAd5/o1yUSLczJ9kZlVn3t0a7s6adTaKVugLWjIVsnA2HpOkodspCQtmJlMDXmToZfjlikn
0P/Jo4xawKVDxJ7XV/5HlpFUUzKDRzfurHxSiTbkDLUsRM23wD70IWMM4kn4EIVkoqSGHYecMnXo
J7ikUgXgSJucxnGL73C+RMbfqMkmsLuP/rYFFNOgJ0J5KUL0iGajudJX1RRcx3h5J8o2XoVS1NvR
kA7pWbrdtBN7mx4FBUbrilN6nD/sacxe+cZVW9kPdZb5D74j3t2k+ioT+zMb5jceEDZAUpFYtnt3
c4QwREIA31bFeE+aZPxKWMQmjUf/12ywCjLzEtupZFou9RA/hrbYLp4FSrGqrZXf1fz9nfroRssd
9QjMlChjtW3Mp1sNy6lNcMW3RfCSEjextvSIm9IJLzk/I2FOhIpC/t4XlmTxSripUhRSjY2WrBtD
+iKGF5rTwB4SQ09G+1GXJKf3rY2uzbX1GYdOsS9vyi+V4iaIAfnuOq/Sd76J+31NPeuzQkukxX4l
ALuiBmgcytObSdXj3rXD46zH+y5C9l6rSJG58h7fsi9S+YWU9q0Tc3Koh+hutivzHOM8mFNuzlYS
O4dfjgL13OY5bGUiIqisp/Q6uc+VrPTBHxEeiF5ckCCNK3KZeuKjNArdAVI6fiwVM0T0qMfR4q3a
llG5jJkSqv4u0pwVUfIuaE/XtlDebnZdLBzs47eFzYRbG+PdkaATMDosRyq0FrpOwsw3aJqzV5G4
UZNbaJfQjpGYXRANP6VN5zDNpFkfymLc5hg1thIsNlIQr+VgYWVAQGfbJtVlQi7A/kiTUm+PKMrS
wUbzgoazFp5a/Sd157EcuZJl21959saFNjikY9CT0BEMBrWcwJIKWmt8fS/ktXqXjGQxul+N2qy7
BlWZ6QHl4py91zZjXudBBISXe+FFIw91wQMwKA2T7mC6bMhzZ5Y5Y7oN6FeaMeUa0xgO+UiSST/C
GYjgRfKD94H4NWR6eohy5Vejkk1UD7ZHuKJdLvVxkKvYD176GHddQpxU7PTrPKYAXJMu3znQhz2L
yoXq5etMTZOt47U7vb1q+wRXv2KAFSm2WZ//Gi1UoLJ/zibZTFSIdy3UTHRH1DDDEA1kHdQaf/BC
jeIpVIsugtTjZK7RE9vbhTNV+OpwqcR9uXP6cq+2zkWSqe+1qkBnG2jk1xQse9wPsYGWz/RZGJHH
mYsyoMXkU/uwKOTMaqOhWuTLu1AyD7oWcquWkkhU1ynt315fykBw08Sg3FB6moUO0Zpmit9tDCar
iBpVZ9TPCJzJqeZ2Cgk3hWD7TWUEWDidtVGAbE2bcFOl7Ec5sx+qaizo9lgLV3XEauQYvVF6HbKX
Vd2V/fBRNE2/d3wDL/T0H44GVyq33E3hYXCO2N6v8nDwlr6hR3Ng55sgDrBhk/DR6tme7XK5JgXH
pBOVs3w2hXYYhUYSXPRoOCA+DTdc9Wp0Tc8A+lQ7DBdlV1MnCCvAUJVTL0PdxjhHkS5MtXNP5Gcu
NsvfTkxevKoEBj18GLFiX41mIQlJ7cwVNj/0Okp/aKrA23ZT7Cs9LuDbsSrXFDK2MBkEASIqsdnS
3Om3njqqezMGimg0T8S7LVGEkt6evzORp6tC4pJKzP5XKGmth7n+Zlp3vtPTjJLNeDHKbVg/+l1j
0a2QySKo2JCUhI/EQ40sswVm16hOyO4uRZbI8bhXkVXgEacizhJe5NWB6XyG9HeKb2mIGGV/Mrqv
Ms6ybU5mMYACAlASMUUDFxVlfc7buevf68aDaiKa0Fo6aY210mrsBgYlvMBCPt4Uh8RCATFGPWfW
EkEUMVFsyICXp50SbkNdgIwMJxV+SXZUMvHfMvSGQcgUqBTJWWdUwBMNgQEqDV3qmxxwRFxQ2K3i
YFlomYFUIDwwd3WLIKHd7Sp7RxZiJxLrRkt7qKo5jFc1liun8/Fm6HmyL5LqhvanuxyMUJmZHsc/
Pcj2UxBebuGAxw9irSQaLIt9pOJPedKBGV7Wr42xop6uncfIXSjazqHC9GvcU/22sLJ7SUlp3Wko
NHXc6wbib+7GtEizcU9HlJSZSxpVHZvEaGvQp2vjWguD+sLooNL33jlz/7NWjS+BOgZbsm6tngiw
anIniIpibjT1uCOyM/hgiJRzVyE5xysjfWOaxfPu4baIWyvfcKjfZxQVdi0bFmTPNN00faScROoP
xihPw1LGkj1pccIzxNoJWb39siqJk+cbgPEUwIGW6VuJvG904FUlSFmMgOVdtJ1NJuK6yS1iWWP8
tF3J4iUS6v9VFSwddoouR52ZGDI6+EG2JiW2H4mXstuntBGcjMOkPne8dy9zKS+WAzs9X4UZoYF0
jjEhBBRA5g77z+mQCcayQ9dv00IYHLNYVBLkQhywk/bvysblbJvzuU5/jSlSrTKST9qI/pjuvgda
Yi6sbsXqLlDmhKu8s5ylOur9onart87zUWxoIpnZhgJ0eAyUdQWDMGzWEl/3rhVjuRCBEi7SCdDS
2fQaffpOJNGMkOur4rxkT3UWmugfamPp4mWYG+FtERQYbW3PIXObdlpl8fD7wSaJWQmB0FbtrSj4
gZ49+GtzzJ/LGscDShRzoTr9taRntujyMsLT0mSLcPTeW5wOoBWCnaGKJQZPJEBOXp5X5U0neeEp
akOcbMwLsvniZaeiDbI4D859C/2FrO9cF1Uqm692prYgRIuUOlPHsiHfWt2umI582Gvtax4p1TKc
MEB0Ojh7B47Yq6NHvoAIJlHpQ5E08vckQFiWyglgOs9SLCbjMJd+tlJ3WYemJhiH2yAbHWqplJQR
XwCU1RA9Rejiq7yeF0zFs16n2JcUBNARQe+2Fs+YKgHntyfF1/N17b1XJNWRPicQPseSKCe13WpB
+1ILi5jNMlQ3w7VGut+iwZo992vKvTKmu2hyAPfoPdldm+2arqVZWmVsCX31WdUSEKSZXhH2e1XU
hclGzGsoRPC4ndYlIXEKznNlve/8qMLCXvxStQpbUa44c60Z+fKH7NZQmCsoG3CD2kocbMR6Bnjb
LsbLHpdPmR6cG4ltvtuusnX0GyfMqsu+cu1bCncvHRPV3sM10Hfxla14xib2kp0WEWDeB1104xfd
JaHPJNw3vrXuq97eUBXzcOmkL3Gk3TZ9MFzVJnug9E6W0XALOsmaOfRu52UIbz4os33akEwz9tmL
kQKpCC/7UIwb0+PpwwuBz1p3SB85ChLBaNIY5rvkkVC2cxLMELqlqFSOLLHRyvg+cnN5JizFXBuO
7WOdH1FeCm7J/9wzeZsl/N//X7jwF3TQ/6KkGBN79r/2Vc6HvGyqz77K6c//ZavUjf+wVAs3twDv
g0/Swrf4l69y4okRHKw6QIRM8y9Wxj8t4CZRL6qkRSXglInfsIx/EjF+h8oYqEgN/jHyZf5nFnAM
mp9dlZppSWAduqpKy9QY8cgJPogUeJjNURrIIPEh2ToIAbeCSwU0jkL20125/Iuz8X/SJrkk4K2u
/vP/TpzOv+kb1LymwQiWxRaqCQouRxzPzLZgWfRofegwJnBiTYwAgZj9e4Mc+UQHNq9o4iGABUY/
H93+MiMT3gj6v9zD/5JG+v216JbGozUFt5Br/WShB/RTNVrJMIKQl57p06QeX9TaiasR3z0gQSCQ
ieXfViEJfB3H6jDqgwVhd7KODixcEICzLbU1qInxiccjvrsmTLYGJmCVNANt+i2frgkElJv2JNLB
lgXnDktUNCTjTihRgIowXnt8EgrgS3vx8yMD/fLHe/F53ClO69O4XqGHfeZWcOdjH6VXPqua+59H
ENM/cfzqfR7i6HENrg4vpKJjhYgaUuqKlJF5TQ8IGnIJq9Y9dSthNPw43nTJny4ptk1yNaEcMV5P
12Y1QVx7zsvzNt8Waxo24E4HfZGI6wBc/L95sUffma1pvhN1DN6SmkC/AHO/Mm9BFKMdRYH9/u8+
v6NPTvW71JTTeIp+DxMAbUZ24jP4/er99Pym+/3pflYWJV014RXhdLpUr7yDtk4OFekHIP+A2BKN
8lit2KfcanvKgIviRISOML77DnUbOJUUAie6dvQdqmVABHse0vKMORknGEJvBuTIu0SE1AoazwLt
PmJCyU357jn6shvVYVHrhFejLkTqHTuvYLmQsJroPTw3+6gHxzjzgQ7OMTD3bxWt3mWmheHT0MaS
TF7FXsHGmJoutMmqmnRFxbeQFVqRcytad1znieEwk0LNQGWIBVaxH92mWwYCuWMjB+zQyCrRtrB7
GoJqmFuRxFBMkNws4M+zT4hxMxmYXtOosVe9SanJ6sm9EkaMESGLQGxZ5RPhmsFqHBOSFvSEHmqY
F+tgQM+QU57beEYp713betEr2OxegAzIRSuZ6ki6RuJeOT0cqjg2r+KypwynU6TA4ZmhC/bGdVHo
6LSLoJ5DGZokczhWwrQN9nYstk4qiCzIoThT57DYxAZQktYQSl5tGQBXbBN7plaArAc6f7KI2d+p
+i+/AXJdOgiiFDA/1UptgstRQmUKlVXpiHXR4Y1U3eSmStCkmQnMEIxJ3PqHwUNriS+RPaLa/Ro5
a565NUjhttq2kg50LN370aSOOmpn/tAeTMfVl/8wFLfR8sahVlJUbyHuXJKW59RIiDtui+0/OkNq
nW97pKPF6XJI+43itdcN2ta5rhr7QA+hzKFqKiUJJKOBIpkgxFynVAPPrF1kevKmGObFP0rKMhnJ
0II9cgrEPSRmlaTjX4VFwyHN2FnWbZOcmke+Ww8sIDMs2aTUwZ35+tH9/eNHzb5I+S1y+lGCjgd+
HZRKTamQXat9WCKH0cSl0EHd19PFuVzlMA6bgqs+MblNk8nRTAAhkbohSxSbCPXoQ4xAybQdreC5
+yymYCqgzhskyJxll9Uijnfuqw4beUIw/zzwEX389+7l88DiKNSxqNKQhHYcOZQszrVhRprGmuiX
mXeV7MILa8EMtFcBAY+7HgJ9tGg25bk8dfXfLJVffsTRIylMZE95wdU3u8lgdT2tK1OARLsbXgv2
BRrJKj9f9zcvwZcRjxZnzYt14tlzk0PIB9VUtKO0Sof4xN09NcrR+oxCz+8cNzJ5vx+FtuxpDavm
+c9XcuLNEUdrcihcR81KHmDKTJLb16F/QYdghYTk53F+Jyj+8IpObKfPixViO0EwtWS1NWfBQQOt
rm+iTbDjo1/LV3/TfwDXnE/7jpPvxzfL1OenpR29pCAP7TZxGbpamo/GkrSRsx4aenNxepuhfzsW
+ZEWPBYTBszRmkzxPczqjLHoMBANszFvyn18We6LTXSvrxqyGZ15/RGs849XwhHn0bZYAG2Bxq5B
H1eJJMzn+uXPt366s3/c+U8/CYjN5zvvRX2dj3D45tR31qg1N1VvrS3CxmVLa4QQ86bZYOY58Yl8
+1F+GvXoeetQ+pLIZVTbvqvrc7X0TszEfw5Ap8YyNI0diK0b9tHXwYbEn06E7H60K9G9dfL559sm
pn/g632DNmbyGB1wi5xmjqaVzBpzajK9QeAYjX6P2EvwGXPSTHS46MympCqcGPHPl4cROcRKmuyC
F+jokozQHHvR88ErG0AlK6gPKbu48KARlSXHE9vH35/28fXZKi+pRLfAqfno+jTbdetaxQ3L9n+Y
/74+fWbckN5MMgZTAMlTp3bh3z0zW5gceGk1CsuaZrxPO1aTLmbvCYas4tdwoFd6Ykv67b+vaQBb
TEvnXH10SSXWmdj08e3a1ZVj38ZAwE48oiPiEm+cM6WJm4ZOtxWS8dEVUEBvC6qW09FzWHIdRIqS
5rmKd6eWmG9OZ4xEKUS1HODubDW+3qvYSDgr+SbpCLt8b6+mHb23H1ZoM5b56WSCacU6ehm+jHY0
SWSxq9ZuzmjGVUdg3HA+BVGi76y2xpm3SF5O3MY/j4JfL+6P2aETo6cIfT6sjauWaAxrHl9E59bb
eC0oTXMs05fslPLlcOoU+s0rotvidwHJtkxxfJ43R5/drcq5TPPPO/dehO8/X9rv1eT4Tto6vHsm
H96W48+KA0WMfWAks36Gk7UgKoOstOW4cebhR0oklL621+5Ge2Q7tLKQk+TLEz/gu3trGxrnMtsh
Ttk5enG0pgx1RWdinALEgDqQLkLpwlxxekH1Xc30h54fk2zrg9xEq2nNpewESmMLYfWKzuiJefqb
PaKjf/49R69W4ma5RIfw1zG1uO5ISzRIVWnRqyUzDjuL+AFuNVk/2mbaIpaEEg4v2Yk37s9F0Pm9
VDiOmJ7u8dfUDdPxsBCcFbYmOSvRmqLwSiUY9+ebL473UxPeTWfqkai2OSMc3/yy1RtjgBc3b9gM
03ViyXfZiqb3GtGYBMKQawqbmgDEU4vH8QUeD3x0l8MA/3dTm/AsVuUW2hCZZMZK25zcTB2visfj
HH25jVn5uSa5QCC320kcy34KQ8WiJrCPDKYpqernW3r8wU4DUsqHeEz6AJjkozl9rLQcRCWnyTa1
X2s9pxnlVdaJef27u/d5kGl6/LQwCQdplefY0+vhkVJUbyLimTk3nFif/pjUf1+MtDRqpCy9zvHs
Y9mZxMnR04LbTbXEiPiklUNykIUTk7zkU/fujz3MNJ5pSIrYtuNY3Mev12WNpdI3IdKfKfspv82u
ScJbRucVOWEWwp71qfdfm27U59nveMCjslcCe8xlF4M34q7nLAhELp1RhzkPSM9LN9PuwmTCcbb+
rPxVrPLz6kw7UYT+7gtEA8c9NvB4qBOz8fOj/Lv6oEIxq6eqg0X5oTWKD5gtbz+/m8dT7XS1lsqE
4nDupt59NNbfFQhTgCorgxIE31R9SArtVxEO9ECnysTPY373DvEpqPDtddiOzPFfL7BJ2xhsXaxy
nBmWU0IhtTCDPDedfYFyi4vsxHjTO3L0SL+MN32gn76NdvBSvwlBg8lnAimXKcEIRGLhviQVjPms
WFF3X9HUPTGs+ufNdcRUEdZ1mjrUqY+uU21tP29cAEBOKB6K0Lkca4ne137IA3XV46TjD8zF0ANY
yvqbKq7uWkVVL9Bh1FemiRMBf8S6HEcqdTQO8QoqF14GxypLkydvzJ4blYSGroCjYVGkGNoz2BcP
QkHl5jm3OXrftZc2+kLz4PO5o4Mti7Lf2tIG4rPgmWmJ6J9cuyLO1C+ukV8vlUkEn7CwWio8EqMC
hue6K6/x+2VpZ2d6nvo71IAwQBKhXXhBBD02KQgpjuzxYcAMCdgxJ/3dq+5Elr/TrgxmuFeIx22i
Q1tl7rI1bWR0gRLNMtPKH51aRaSrIRhw7loL3qzal8551pUZpctkQ/v3QCYHrIsmhxprtZDs4ikO
ph0WTiJfSzsGKi5xBuT6zI7ZHGS4VjCnu/G6VB3Ox5FXrDrV7h/STHUOBdXGWTz6G9+2kVWnt6PN
QRYZyyz0nLcYjsJSKfrtqON4icpymAWpYWyqwL/C0AeOLdbzcxR1t64+rAXgUnCfBu7n3KxPLBl/
vrEOlTlVn/pQFjuxoyUjjDDm8h8gPKoXzSM9u3ppuo8T7+ef88zXQaaZ8NNn4cemi8+TQYgC6shM
TaE/zHEfUNYmvYd4UnTIGAFJtipOfpLTq//1k/w69tGnoTV1mGY1Y1NzIpt3aUSLqZKiegt7DXE1
/2/0o777Gj/f06NZwB4cS7pjPoIr8reBnzxqmMYD96Ot61ev0LY/391Tox2tW6VoO/aNXGBLGFh+
rfPaGxJp0roe5Prnob6ZT7/ezKMly8Clxv2cHiRJhT5aNWa3mjRMVKbQTsid+3m8P7caX4ebLv3T
ezOqRoX09Pdw9TYieLbmwH16J3pqmKOlSe3HRmbTN+AhGlXiFrM6fYaC7gMpLf7VUJJ2rzz+fGl/
NGYtvjXboiAzhYXRETq6trI0cbBlvCTlgnkbQO0mfXBviNW7Vzen7uO/eG5/D3Z0hWByI8BPDFYD
EJgFROHB35hJehn/vfbl9EH/+dH9Pd50xz89OCPxldSTjBdugw2otnBlLVCTzeONoVAvObl30/Tv
57H/N6J1VLhULMRb7oCIsAvLZyw5T2EtDQRZDfbhJBVoXS0yO1IVGb9eIUoMDOIelBccVtjYCuZ8
bagAIIBiwnaytlXS7ksMx250FfXErGrkYMiqjpdJFWdb4IjRRZp2/ZXTdXJpVjE00nHiwunSXhh+
SfYxtvLQegiV9AyLpXExxg5ZflnVXztRdNaNADRM8DVLpGVruBD8I36zESbpmfkYPufWeF0BZkIA
Njd8Qusxk9LHZ3qW4AHBy0ez1nJ2rW9chQYJjjZNMMeIrpPJvDZ65ziRV1Ftnvma85zBV8N2qq5s
8DRVGOzzLoaHDgEE7E2MsRKBYm8sdLJwFo7EWumXHvawkfWmqCEjtOpgb01AMgcR0kBEhC+3qQ4S
oU2svSZlsYw6Ld2YpOqsO5fQJr8C99YUKVkjvTJc4motz2lhvQxGdIAEpi/LwhxWitKMAObU6yZU
u8sUxddyHLpu55q1skyNQF3Woz8ADqxsiJDWVhlxLkJKMTMkVL4h841RkTcQhY5cp2YxXNaRTaJv
FA0biTKxmRp8ZKkE2EGC13Bq/tl0AWGMLMu0W/TU3BZAabfR1DBMptZhPjUR0VfX80Gz6hnQgJHE
jjHbhVPbMZoakOpgUoKhJ0knd5tMTUpEqWBzp8blqIKm7JyXTmH2zabmZuOlyi7Q3WqtTa1PpQFH
o8osWPVYF+6MQGCqpdDQTA1Tk85p3VJTKkHtr4TZxgtPgSAXTq3WLHGX3TDuLaSSdeQdsIhZAPvI
0cum7mw09WnDMJI80RIcBv1bh0aurEHcpNbZmN+Ghf7qqCbu4NolKdQbyf0LL9uqPTMTfVzrU084
7DUEBhbS1zGl9dzpSMuj0bPpBaf+PC70D4iSH42qXHp8a085sp9lHhhwwLp+3xWoab2pGV1NbWnF
yT6cqVEN3jNcp/Suu6p4KxN520wd7SxjV+Wi0mWeeIc+S/yCNX40ig5yzDXzt7KBppdqBO+l+W7A
sE38yE6a9V5Jql9SxWDUKyOUDG+hDAaS0ea575K5kwV8YOEZfJ5VEzhrgbG8z1C1i2SeZqB+rLeS
ggKy1UVvZvy1domBA+V5v8NJOk87fVk76pmHwU0LHsu83xjCxdCN7Y4JOgYaakuaZQ4GjCBeUmY/
J8dx3cfJEmnqPE0qktmHZdIQ9av60Bmdm5QPtkE/HQ/qbdxm9brsnQWGvXPd8LdIw99SHwhxz2+C
NFkgaRygDiXyetTAbNneQ1k7M6O4UGv72TEQ4cIYwYVOvaSHqD7gCUw78mslKNXBGLZBn658fzir
+S9zK7nPTQS/OG5dSDIAnQBnQZhVBljJaAGbZo6d/bJqWQB4BwePdOYR8E80XgWBtdUzC377bZrz
XxsuyCltYwDqxYxjdfYZDZFiRubDMsT74KO3UaueiVGejV0iVnaIrTxwNiKMtxhNF21zI31nM9ba
yjHZpbQglWM0iemzasKepP9j8HU4Wg1RDlRI0pJvHjhkHCb6TgMK0Hsh1uSnwHwparHDUIWj5UNV
HqIunJvBNbvXdUk+0uiiVUlubFTPNEHmLWFwY+uBFCD1BmKbCh1J8Zu1imgsaZ1lqBRcyy+nBPUH
85Y39c6v8WkjMeX8tCHZ7bHsKPVPhGH5OEKtxRPJZvW5zr1NawyYoK35oLKxk5wsyhTjV2TtyYha
k/Cx8FuQsqCGJeCw30Sr3p6O1hh6dSJgpSBmJw+IZ8udbO5q2qKU7ALCYBPaAfCjS824lFa+trr0
hSeFXU5h6plMqzl+JZNIbeltIr/bE8agUhn0URMjKE3OFcAKKQkqlnznX8dDo49PYcBWW8G3wkzE
0bfvn0TkX9i1PnnLA2MT5nEDXAsToplCQ9LSTJ7VuRFsRrP2NnQmcGFBLF8NdZJt9cZx9qM+2BcR
rUKQ1tgcJaWobaxZARiQkJOvBSe7mgBKjVvgy8rHBN+T+NB7C6x0VZ1NZC9IQJcks/FLR9+DiQTR
OvJCnqfwlWs9BA9p4Ti/RVFbXrTI1w9JFjho5HygrmrX5MC6ozRH+WInK7fj+MS5Epl14sBk7sx1
owGCIVmixusX1MtY1jexsF6qZrgzBBZ5B9Gv644H8o28y64oLtqav07ilbUIHf2CRKStAgFs4j8A
8GnXvgzPx5qEJZzkuQJOOMetGtv2r8FzH3HD3zQaIM64J91AM5Nt1ppYD8UhVqD2J/GH68XLqFLR
wl220rUmdN59ZHkrQDEweUw4nXq80RoEGI7NIoJCcm4U0HcAGB5yxyQBQIfEVNtvfeET0jyCrbX6
dtM0xYcL1XmrITlBcT6stJi/pXbqthLeLY+UiHnPuxwqYHAsH3kandl5d5aHDW5hE4wHFhWNd7Y8
hCCaMEGMcCQFDHJjNLeyrIESEq0d6DuqVB4pXvoqFjCOix6MC1JpzG7uFiLzxmq1ja4gDx+QY4+h
u4yiaJ313TZKwk1XhWDqdGQwLqHMXoGTOQjfAm1IObA7fKPyRm3EE8ZpYOXOrDTye3XMYC4m5X2P
FTlTvfeokI+YFA6dUO80aNNZPO7HNnwzG2hiY9Awo0Tje+dar6YJjLQcW7wGvL1hwf/eRClacNLl
NWKA2jS4DA3wRURKLiXIdYrPxQ7UhSDEJoMpXOLmiwSWFaQj94qt710CxmZthuov9jn3tNltoYAV
nfYRWX8ldE+Q2CWTWWeTAGGlS7Oo72rPfXGLYk0s3SZKjCuB/x9OrU1qdZ1uK6mRZGC/VkwIKW8Y
uJBrGjznAt6J47nn/OmXSnGufZilmHhXinTO6a89YBfdgTAiUSE8mGALA825jUwQDi4YgkDIlwav
6qxr6scCHDyfBIjZkFi3jWO7oLsE8FKFXZOXJjPhCUiYsirno1kd9Jh3Mzdx1FYCH4o/LMTYgiVi
oRyjuziKnrpBg7nNApsM5QIgOM7Z5N1T5HWJIWkuc/HK4n1rJTzdLFLsOb/Kp2SRnwuNWtGAZVUn
+PKBjARvOzjDc18Nt3mnr/Hb4JsfVoA9UTwpRIn3IbuBENqONgACjWV2HwblghdhnnXkwE8vYt8p
UMjGmwS+Ehag8oAZ77XR+vO4p75i6MBHEdXtEjV5U9V+B+hqGYzGBGePQUYi56/97mzQgZYD9uhl
JxcYE2kk50yULPlQqOH81LHxUljpe8u0RIJSM9cznYWpGM8Q+O2NriGMKAHPKQMAQHw8QglACZTD
3rHAufv9Bgr+HZQezG5+cyaU6tzOkjVg0/PI/kh6VqbazG/jatwErcJZoNDbmZNrHN/lyi6bF1HY
91L1Xn0PtRoeJSYtHWSjT1qxjIdd2+t7p8vOfa+Yh539bLL6RoX+DjQHu1Rlvrvq8KtqwufO5bQT
CmpKZNjd6RPiTEuD82zaJTjAMoomwj0iL5XEO8v9IFqEZGwADiTvLeGNLhuoIUoVAQovta1re+qy
DGI8uTk4UtE19yGLitJAU+2cq9HpIfb7l0YZPqdNfAfXivSpyNn08AW1OFomECbjwDrz6oT1HRsi
hS75ZGfGyOpIuKJpAFAXDywmMFEEg8rEvKf5Dt+0RhUyhkCw++EcQNetXcFj9nOsE0ayysipU9nn
z+K0gH00fedjcs1Uv09TZWUGeJTJBIG0kJ4NhbKWrbxQpbolZpECLUS0GSsOeaVD681bsix8gdKG
7e3YuvjO20eOAi+DGaBbFKsohTBeZBsvs2a+rB9q23mgL70QJEVoTXZWBPFFXWjPRmfCqZBxyPrl
P/qwKqDPckWAN9dQnNm56wh4BndFKlgLKY99Q5+eFUrwSzT+tlP1C91qXsvQJH5DkaC4Ix3UjWpA
T+/Bnpvxhz94MK0U71HimyqJ5AmZK4y0YVp3qatr0mB5bfm5fd4Fm4xbTlqGh/IVUABq0bmoq0OR
gpXLoJIrylNg+E9hGvFaifcgwhLWyvrKQCsSU39cwS6C6GHuyDjcqWnnoHMEPyMHBf9T3hWIIiew
qaiyA6F0yBUzCUs7Wuetft9m5vMgutuiT1pOWcBeCvMBoaYyh65P0FBt0P51k9vE0UFQujhgeYwz
GlerIIj3AhAf+yQbLHkWhRUbT7dM4UWYU8hEkaWXjlJRxwjag1XDcW+bwd8oirwSUU9UTc7J1sir
yasdvERuka5ylQ0SEU18mJCLF2Xol/skTJ8Gr9G2SVsMvM4jCcV+mJJ/zF9Hm5FfmAEdV04Ow2jw
nSHd84KP2IQoag5Y3p3zEXYns4N9rspwJRpED2EYXGuB9+yZHAyQLizsoly1SVjMOq05j0ws8XYi
7yINl5JP+jlvU+OvrQbyMxPzdWPjpSjkXuUKbRH46z7MLz3XB43Vu/MwYIOZGs4Fm8+1FbsgJgvl
Sq3qM/S6OokoXvDLTHgV+zzOr6sohHOiqtM+qh+fVemwyBjFtZkP20jvL3xnNDadhK/umx1p6DGb
VBUu2qzt5C2gyke9trAPbWpzCBajSbyV2vCMmxBbakoOJTVNOGTequ85c5Mxuta6du8ZGUTwETz2
eOkZdrPUFXmr5/G9wRICTWATdHIfxsW1ElrXNSnFGognIOYbgoofg9YBgKcpwyLtjV+DwWY1sE3s
YGl2pWNs9kjEBHV8bbfyLDeqDXE3r3UrWSp1Dzss/ToSV7eiEVcAKchTUOViqItdnKJe9tV8LRLW
kTH3900W3cQmLnzfzlmjIkmuiP0sAeK4+PxnpR1clGofLoWA897mHez2AOZEY2JxzyBFdtUeqCtJ
Bc1N6hqPHanFs8HW2CjosJFl7+B1jNpfRiYOHSAxw8u2sOjXzKiQ1i3Inxz61GIFuECfj2V01RJ+
wtMYeLj+hdSLbR/327bGzBz3ezgwl1BKlwLqfq12waxyjK0f5w6cTHQJbB5vyW5+EFEG0Lo9J//O
Y07qpszolzSu90Ptbyuzvo5ziyVSw1umpQPdaYWvKh61vUsMxGhjoA2rq8Jp1yHEnNrTt543goSp
zcuyiw6BHFeDL/eQSfeSQHuLFXQ2YFxlEk2eHbu65nRO7AsBzYpDnkOUk6BsGAoQFmfVWPqr9MyH
oG8wgoT4xytgillsVLjiqCUYHFTmCIqZ7zruCDk7W1NS/WgdEXP6CYNlV9ofsZQbSzEmZPgvuPAD
gJ8SobuAYp6Og06yNluHKgnd65H8ZhIfE6iMJKiBvssc0Nbo6/rSeKdZs40BuuSq1j7A2Cr27LDi
vRtjqASg5y+VJiLRpDBemqQCqj/ChvCGapc1WfEoQsKamqnHZPO5L0faTjh50Ib2LcYkr3rPvequ
HJthkRM7tKp7Vzs0lPMwqxIBo/g0tKKptSWmJhdYP0o90wxqNCnO3KkXlrnFoZq6Y7qabketfFNp
m/VRde2mmjLRAN2XQuPca02dNpSvrDZT9w0nM2tsXg7ritacySrt06qTbg0ss9oDGuPNoZd3opj9
fb0XgxpONQNb6lH1dYAz0fQN9V4IeK/GsliLgzUjY3yjzYLVSZXM1JP6o7qMIQ7xHyZ0Sq9fq8t6
VlnxmDvEekEMf1Uu5E6ZMYlOJpUHTv5L/n8Dl5E0lhUnoLn9dKre/E2xWdNUVWiOMGyLtNOvP6Ck
miU11+HFS9/IZiqcNy091R/4pmemm7QGiMGmUaAZRyV0qA1F1jrxMMcuv2gO8SJ7d9coSObJvL82
d+my11anFSTftSUM2yY0FjGnQOp4dG8hkuepzQ6TJ6nOIXog/yEqY95ty5MCiG8UF3jFPo111Bb0
/LQDdabCUcSMQ6+cpKu1te1WfOvOfYk+Jnn4+T39ptFD3c1WhZAm6eLHEo/Q1mvh6gzYr9p9ukrW
ODq28c7e/jzMdzeRrGpMmWgRUa4cuyJbD/u9zBsN2QEo/KdqLbfsKOb6r/C09vGbj8E0pkxLZNSI
OY/9DEIAERldREbpfno/+g35jajDJ3nRKT3gd20kPISwnn7bL+1jBXzpycgtM4RT3Vz/rQ5Xt+N8
xK0AZGBx6iP75mF9Geyor6n8F2Vn0hw3km3pv9LWe1Q74BgX/RYRQIwkgzMpbWAURWIGHPPw6/tD
ZpVZipn9ZK92qpQIBgJwv37vOeeLHLR5IxFe4iR38qAF0RHg8O91Rv8wIOY6aBDRwLB6WV9mY95C
XdoX+KNWt9tyDGEjHntxHtvLqjWvdkB38vI3g80/NHRfljBHZ72kOeZ6FvFUv64gOT0t0lYQN5nX
06txWvz6VD4MP+yjuIj3+J589H18lz79Tt/+j98gOgWUTmjBV/Xvr9fFZobgskfktPp14ZZf1vVE
Xnv7YS9evKvfvAf/sC04vOHwYNF2CuOrHm0oTJfEIwarq+uONXpTP622yepY+erpd0POdar+yy31
uIK5Pp2sywIx568fjZyWOfRSj+QZIB2pTSgY3ajffKD19ny9hk0aruOYwkDx/uX2efVAWg8RhHyg
ZdfeWFfWId25PmG5VyALXt0NoUmo3ekm/ObCX7XUNlpMEEaoqG0DO6/5ZccZ7dRpLMmyDNKDSfi6
KJOUgCrzt1rqv3/EX6/0RbxQj02jCvuPK1m7a947TJKrE4NlOUhRpG3FBn79bz7f37+7Xy/65V23
aaprS8NFy+5FFJdxCn/3zf3tLf9yA78oF2yyKBYpuELn6zvmWX4IpvxMRcVHMs9hINVvrviP95FV
xbYNBOnuH5vfX0bg9GVTKWoumNFUcePreLmXY+Q3+iGRb//90/E3d+v6dPCWwTjGxOHy7P/66BdL
K6yEECqsZdGbjYRQ7vAwnjPaGOdi/w6Iu/BBfZ1AaY1XgC0u5v1//xv8rSDiF8DwTXIwDnMMC1+W
swicbReuO3mcfm9MOrDVbVL9jyuiPy7iIp5Z/QTy6+6dmHDLZji1BP1u6tEffHimvOpJoN0nW+fO
eO1u7Hfb2JiH/vDHx/s/v7j12z/40u/IxpqEkMEvf/yv6+S9qVp8tf9tcsVFfZQPXfPx0V2/qa9/
c73eX3/+v6/vv3Vv//XH340+qvUPQUmo13zXfzTz/Ufb591/yNf/k//4vz7++CmPs/r4v//7verL
bv1pUVKVfw2a0FdV9v8/meLYvP39r/8ZTGHLf0lo3qyGuk4ZTFnwn2AK0/yXsChZWSdNZLvumtPw
n2AK71+Oa5jURDiF/s0C/3cwhWHxr6iVcGaSW+GsSrT/fOzbP5fgP78R7tG///zXqIgvCwp7AD+f
zgzmMh0NgvdlM8jGeTBqfaJK7k5NWfi58btTyNet9MslwJf/+tKpLhSSSKgiIEucETUWpI6wp1Uu
vNZD5bVm/C6a4qsx8M9LmiQhmiY/G8/Er5ecEq0kKdIO/Tro/MUn7/guOmk35nGGWnDx9mUwnhl9
IG25+d1ebvzjHf3Ltb+sMUza5AQlPPRJrd9lN5Ov+9VpeaGPUsWHcb/q+ZozjQRvNdP7EBljEvCu
CMkfz79z06+X+ssu/Lfb8GUX1kghDJOCX6XPtJuwI9cUPGg5AWe2/nzxf3nv//oYfa3T/rzUms+B
xUxHpPW1OPTqPOoSh0tt7f26cZQXi4//FO3pqP+5JcbxqT9DF/3xlxftH57gf3y+bOx07PpsI7r7
ZcsvO5GRd8cj3AbNkX74gb+8bYIlyAN4vh0hP8ZvPq3xp+Pm663960W/fsuoQHJRxMBJmhI07VxZ
h2hUC6NMh5TUhYMhuWFRfArtJCJngzCxPaQ4l00umvbEqWOlGWBjPFVEPz0iB67xcXvTCJugLSKZ
+7HeMmGKvPk8D0V/H2UEhZKHlV1GxivHUHkzOIpluZkpdtBs91Zzm4N7/JwJWf1pZvmwY7hPpzEr
bBoamnsicw17CtP+Q2lmlLUh8O1qDTIjjd/cFi3vfogb/FuxxBLcRIw+quzyd6Yz4+3SsxwhNlgA
Gs2yfhg7O9xDiBjR+GjD/WCEYDBELh61Eo7soiOMOjNHnj4jPdaRGHUWlWCci9q6jpQmnRvHVku/
ox0ar/M0CZDUG1T8lvLKmls6QMt9Xi4M3dzMohXOOMCYtk5stlQIVpGjF5gLz1tlVxoRZ1lp5NoL
UbsxnDqzEGngpeHS7GaX8LJXsdAVJIuksDl5xY40nslRdItdNJT6W0v80wDVzzXWjqBGvCn9XA8F
cq+HIYyaZQybAHtF/hmhjR43uAMb1LGEPojHus4IGSMMmf/B0E4HxzuYouuy+wGpx/hhtipmerXE
FjTlmIk8aCOrTYvazxCIZxBNS7whZuyaEERkPBYuebBSsWGnqohIPyvSZji45qA6XxDoQ/hGEzfO
TWOIMT/EAwnSPt2stoNBTIDyx0yIejPsxqSiLmWdJRMVvlA/T527X8iHHE71WEbWDuJQttySEpyR
cGO67nydqiSTxT16tYjWMbJqYms2Tg0cjJSNlAH4piW3XAKGX8IC+Cqk+gzxlQdHr7iJulZLEFil
yiDjn4Ze76dlmExcjZDgbUsqOYF2pM7pjj+oulneNHv2NCanLdwLRvdoJl7QkNvuT+bK0qBxPCcQ
6Lc1QXHie8hkhnTc2qJ7aWGDGFb0cYHICBFDW4zflnAlNblWDJiQ4yek5WLSBfI7e4kaddV21Uze
V5jFMLniwWtemH/2AyHnjSceXWk5kiN6mbbDx+IOYEqHzlZmd23aWU5KZ2frDJg3VRPXaRa04SCc
92mJapgrpT4SSGQ3IxH/hdVH1pXBGjQ9WFrTaMrvC11Od2DAqvodoxE8kA1qsrR/L4cG8ib0JoL8
B60z9+EIjNtWZRkVgWyjsv5ZWo1J+phZinQmbN8y0MlplZlfcohR7Vtou+jYjFFwK9K2ul8j3VSy
heg02k+rgmV80gptqO/nvFDyPMxu1AYJPSS0jm0VoQBBW5T1BNOaGTqcH3nXkXDCwFDX3G+DFunV
mba7YaMdMeueqf3YhN2Ty4PEYxETMVhnB2eIKudhtPvWu6EBXRvalV3Htmmfp0LXS9jpIs+aNWK9
FIlx2yRG4xh7CDdVzNaABobBlWokrsZNk9lM9cioDpdhCXp7koypjMY1FCwk5shMp1orY+CgFssq
SwDmUQ6jSjGG2XBkEEE8Vj/GJMOBue0zr7RJje1tNHm0tPufIFpq8TFPXi8ehUXuNOGci0j1gzTI
j8yYjNUZbFW7lqZcY0kkbNqqNsbU2jTuzLqO3q2wtIFXBSA1/83JS/Jwa81NLrZjEu3fRZpNaGcL
DdKdNkoIA11ha/YZ01VtEmompb13V8yESGTLwIJkk6DuBoatfSyGaD8pqSD5ZrmjXqLaJJCEfP+u
3dKx148ZvfJEEFrauFG2QSMy8V3aFeSezTRFDS45Qgdruu9WNGUB0teJ+Z9h8F38rIZi1K6JYifH
fJsD+yzPoS6qBQEoyd6oZnLCxqsNmVchC3AWcY9BABheN1yIjHSSlwV6UL+b21YnO9Sdjo4mvQwM
0WxFx0ZBpjpmC9/d2SwLhsByKBftySAIoDqVtZdgkjI62RtXI1nF5b6gPkb81bbYk6/jek5n9sbG
cb7lo+EFxeBo1n2V9wxNosnJ5mC2+s59LkKhlm82eafTfW2a0JtGxvOgwrzWiO6JJR2y46KRzuf3
jdnLQy1McPbYVUX6PAjoMB8qteHWbGU22S75tNHM3ZXGCr9FbzsQRr1oC6C2HhLDtZtNnnECM+VW
W9bzwoWk6HWZ/JTmsOhB07H5HqKmSqcLgZh4a2ynNLXNUg2N9QJlKWrOIk5FeTLHfCA319ATClyF
B+gSh7qmH80iibJXdHMRvho7TYwWyozuLCfCvB1xWIZET64scorsY1uR+HkSaakMhvKmNkN4HJUy
t0wQNBP2llQD+kW3qPeRMbWX1I2jj87KtNtYaiysY105pT8iE/S7ZQo/wjofeNoTPfX70rD2bRgz
3B9KVtcxdsUhRF76lKCbQHAZFdLXJ6O61gEHwVFV+aozsgF7thBlmWrmHtH+0cg4m1QgeewHS7tL
p/X5L7W48enC5E8ymjue2MWMjksUh/dTDUJ4ay16uW/GmjkOWELE3QyxmrNXF9woUStyTtupfIM5
URh7p1ugJ+bGCIClRW9SVsaaxjrS2EkNENGMBCqgblpXIFE0YkJyeschUjNHv2Jsa2WYQT4V3WPq
tO6RCaUD8lPLTzyJVUTzq7YeIJno0FkHG/aLQOXhHdDnEr3KXDq/AvM1PbozZ7pjDi5i1faqVYnh
ZATg4i6D+dBUKOBCojevqR2gFJdpI1/IsFy0wJkGUEmKxcB8TuhGi6fSLAzAY3M1f7qzLo8KBCTZ
5dOg31eJKBCSpVpyY5ZLeGxFh/B3SOxXz9U61J2GuCH8a3q3jH6+bUhm3eXFBHlEDpCcsbkhDliG
4zDgVguYhJp+b/FhwJAPN5PWkK9btwACvVqzTnCByoORmvMd1Zpxo8vBPrD8IdvKpvwgtMrugr6w
ZUCnJDqw6sQvDl/K3nZGgrstHXu3NaZ+bnbDPltmtWuJ4dx1KJtvTMiQOgLB0IMUZIH5OAutIK+E
X+igl5HxIBOGvxs5l8a96vL01CS1e+tGHgBxr0/PEgb6ZmqjpsOZ49RgaGvrrlTLqN2DHRk1vxvt
FVdmUT93LxbsZu21jzCUkQuWRxUZVXKkCKk8LbtbnFbXtrnbRJ9ZBfpqk4vOrbCVEYBTHVIbnUw/
jwjcckxBP2bbvEnsAYEnSumHln32cbYX8WOc0lr4oKniXS9I91fV+u4NhcFXbZp3VbiI/TjkclO4
BN22nafOymik9thJCRswtgBvuXgbfG0aF2LEa31nFxbUeC1rO99ILbGr+px9dZgt8h66erzOe+Xt
J9uYvstCs/dtteq/tQxSe5gVEHgI8O+3om7IrdZ7960uyBgOIS1dke7Q+ujG34mlq1mUIHCly4zK
SGcCTp0SE7Wv2WRMi7G8qwsQKvosza3MvZsEdQXi+5m7ERcfWlz+rKvI2Y+TIBW4DtPXyNRplSV6
dUGZ1qKk6MJPR2oWmJmcz0WGMzqXij5yQVaV3xh5eqsPctwVCagRWGArHreaA6NIf8STNV4yQ3nA
XGKAjvAYyWZIzAFknpHtSeBfcQAVxfRQClRQ1gKKdnw0p+KJirq4zZTInxtNc47YLFC8dRVbmcbB
3oIcP7fA55v0zYZ9sfWK6iHLUPPXXXiqZwdFyfoEoLn9sDTvO2JKR3tWc6rtm6nDeGpOE96wFd8+
D2TgWs13UIJHC0dog0gSKVcSB3Zo97tCzk+d3vqdasg9H5/rxlO7USe7bZhC+9UZCSHR89JEZdS0
DxoL0fdcI9DYq8InrVE59mX8JZjQ5KOR8BstsXJuUVrEh8yrlvveWrJD1cfaU+jKEITKEqF8FwMr
ZqVd0WnyrhoXbmDOVDSg1fhNb5fHpDQeWj3DhRnBEzTNipjutR5JpxsNegBx0Xu71kAUyOQnJcUp
1Ix3GQ3Po+DUZHcPZFLfd5Xz2lLnBF3esQa9RvwAD9Lodmj4/KPE/FGI9h6fwhbvyvfK1X+UsXfX
rNgDVwepEcZ+FZm3qeC3Xj6U0m5T3buJl8k329JnKfQb/E64GKzPNO2hG70lWe1XbLcIRU6uKZ4K
80caz4CJs3vaXyg2XxbPeXXK8UfaiieEZN95+XY1iKmwYfGkdVRFd3NJ7Mb4msbsy1VyPzXqFYkZ
QRkipoadN84MBTa8ycOrBoWTZr21LHeRgZNb+IZ307XfdLc5K+3TSwE/5rfEUCOZ+5SF6+cU1TsN
fmSjXzc1ThnPOWnhe5bsa2pXWHzIgDTiEeZ6r2r5QGV1Q6mGHDAi98btfV0QfqUV3xZBzLvl9N+z
XNuB+Djp0DED3tjz3GpPWZHczrX+VjotfBHzWZcYoaO2uPVy7zqVxk7j+BP12VtSSQBTZpXvLXLH
t4Y3nJxYu23s5p4owhOrOus4in7YVJzucWvlhXEUnX5x9ei5ruZvsPU8zrj1VQoFYuq8Z7cxbwDj
wU0UiKN7Dwzt2OZvdijeYjgIbeO9jlkW9KxZlsfigfA1GWD7ucY2RIKq4AmjpdsM+WOiquPQ7lvV
4pwiS7D/ZscPpS43qoYuON8KMI+F4cBF30Pg4BXYj6XEAfGawaLACZPCISXFAqZKmVPXznAeG9Pv
hPNTynZXaCYnP8jwK/OjO8RtyN16CNHuhSU6ESqeyHsrBOc7c6vZ8FftN6R82HNgdyeVX8W4gtGP
dkt327YIGavbnFh4Ap+32dwU2zr7LKlB6MlcDU3EgVM7qUHfiSr3G/kAasjX5W1L/ZHVP6Z616rH
wXlRML2G7IEB4lXdDv5ifHRG/KCLBiMrD3EMdrmg/MnqCrA5ss36M0F2laRoUPRuAsDrDn6YAapd
IOiNfL4xKwGja0mgAH9tca+1vma+10hu+CJQs8/k33qqO2ppdT8aB5q3QTd5aMp6budyGNGlT5xK
lwmconzWPLB7oXl0wx5hcGADTSE5K7s0MYnWRc73zp61EBYz2z8WfQm8WH9QMKy79HGZhJ+R4VV4
n3AGfD1LuchUbdWYHioqptijyVQuB5E6h3mgM5Dhz7AtdW+Dxnqy2be5Sh1E+nWa76MhtDdzSrHr
tsSeSz3jJZwVEDBKGAzcL1m4s6S610ecG72HlMo4GZnaGt2AG/FnVH7qXbejNvfrGN24GCZ+xZts
Ouqore1pPpj9LWGe69JG9I2z4eDk60SjZnN+P0dRoLvDIWsHfTNMydlcET59e8yq9YSNM30Z48CA
NdkgY1t6qOasJuQuI6DKkMhVBkrddptxOvAaZy+qFqHabH6q1ekDcUGw9wtZ3Q+YIkOlq21t9ZzZ
2R9itl9enCQyd5w4WSE0f2YBMY32WNAl2kR990k3CSFSdLZQkWrxazEOP+Y69r1YXbrYC3pgIUu/
oSJDvURTVcpnCSgxkp/IxZETOLbvqOjeFoWv40BKhI3TrH4sOK1sF6MSm6yWa73xXmt3PX2K3MR3
kZKQY9b1Lqzw/MWzuybPM7w31IlVds+vvGlCeZeiO5/yY5OU3lZb7W9YLfBWGsWC6tfYhUnIyQXj
WddvOtXfCuWQct9vta47Sjei2rIJqclbxOj5GyQXSANit1qS6IrEoOosBg0JT9d4nU7A0ir7gqvQ
2WQdBCyIZos5XLl8i2iKYA7ZJwr/nWdD+e3jA/mpN27KZsiWJMV+mNiMZpKs6Kh6HvNQpyFFTS2g
W0kDrUS1w4CFTqaDzWXlO7v6hnHj4tVLAGFma2rm2U2660brfKkSX1vqK+yxtM14UOcWHXyu+MZD
B3qPDtepdp+9/CE2ep54yE1jGIh83MFwpI73uq3oAtmtezc5YZl8VIBpW6oSUK63aUntBougSKNd
OHjvZlfs2+7iDqsT8TTipshhneoJnIzC2UrtNMbUwvFzJrgdkqpW/rDdu1rdcMqN0TWm9hD08mO2
9pYA5AaNNZJXCzdWKn2/aDzP7sNqD+S0VPQ3bakHlXMLD6QhxQxhXYSguHXhn1B+dGRyuXSt1XDf
Vu/D+KTD6MW+e8qGV/o7ILMCBJ2BZl/hCdzwvWws3k4ZZRRWUbBMyre5fZYgb5wDm6uJO8UbXrnd
R9GYBDuUV4y6rnS7O4t+Oo1Ncmp5CJQB/TkGPMXfx1b6kMz9ixZThLQJLMESoyCykkgFHWyfkX8i
iz0eA99a3GtRzvu0IR9IOfvYw6oRl7jCWAsQ8kZ1dtWUxlnp5YOdxT8GFvxiNn1nWJBEeylfJLaR
IXdA487PCAkK7gWLUhvDV/PekoIWh74m2ro4kPtll0zRwaufy959GUInRfzu3DWT8Zgm0zm2+Jdj
PMQY/CIqBwneVZ9IQe+eXeY9jj4dDAMaha09kDi+Hx3I7Gq5FkWIidNrOPtOfPxu24lvxOueC6/5
wDeks/c1wMY4Q3lGfTfY2vowXTcmW+hsXDQcjqPqrlBy3zWcxorQ25tz5psWjN+wPxajR3qL8CuD
DWOCUZFq2XeVgiijWqSN8II19QHWLgaoxdr0HVtE50Lia7RAHzFBeT/SMCEhHPKhDX5M7jq8GRCX
6Yaane/q/TkpcqZnCLYqQnWNniQTeuebzAObwEUPFk+PMapt4xLQIx4QfO/SwXxsZfwQWT8UjuQN
zsmuH3CLy2t6UNQxI4TLRH9aTPEwW/qzJBYlcGA1Zm705vKNGrV5zCBNFbG19UDMcdq+UT0OPzen
oqjze6jp2SbXrQLjqdVtCiflRL+ggsq1wKiTUxrpT5y22g3Gww540qTOHqd2jmdlpACYN8j6yU+Z
e7/uT5Ok/WrFeCZz5zotXhdYh9sZx6+Z8yq1bLrmcDtYxUs54R/i2PCSh/KHF83nNCFoHAW007cP
qlsO2tIxgleBh23ryUyL6hqjAYL1yH7T+/4VpN5jlpHbNoWXscfU0bDieKH5xMT2vZv6mwJ7PDpo
fO201Zfmeq4INfPMK5w5N9z5vd7i1AR7ahoJaJ3GtzmsKOGRsuIMm7pdvml8T6KQe9szbketBzNT
XU1Ds4/7CGzO68TGqgx5wMdw5+kZ3dgmPoYJcysD6AkW3Mvg2X6beS3m/2o6GjOcq3Qo7VvZmYhK
Rdw8mUp/S4b6grHn0sb61aLj3ihbhPCTn2s/8cb6/VKTQxMoG7gHE6cpvhvlhP0v/TYKC4roG6Hx
eMjHPfNoAgJaP4wNigUC5JMSgTzbenHt2I/si74c1bVT0ypHtCFaIFRxdlWOlyKubzuXZ1otYOsj
esDD1prWIVC9RX+4Y3fnFKfg/71DLPMtJfyoMm+qtLtOcLjSfWfFs+nDj8HkzJfZjM6jg0p/kbzm
vXOobIAitATPyFj8EoemS6pOHPaXBt14AiYsmibirzTSu+nSzD9EvVw8t32YtfCRU/R2EfWFAzb9
Mc+fxEwHVGyZl24jaMRsmNtYLU+91d1oyPEFpKuiFI8LsKMign7qnBwtDIASEQeEortzTpgSt3Pv
ik1aPxWkA24K+jTbySg/gOIE1lC9QM9jJxlOKTLrHLzw0pELMsrPpp73kq3FqI+1Bjc8YYJms1z0
ZHyXI3XhUO4Qj5DQcDQb0p0dKFwYiEHLUXdQVjvh3h0VXqT2ingwH/wah3efE+5kYSAlYWgFr5ne
qbc7HAj4XRrlz01O6GKMaZielAMGbcwvOgDKliPUoOeHHs9lCvK4T7fC7TYjiNC06a7jND2sbv02
7TaLHvrOMv/spHlcG596+eqkrzFZEUwY95UErCFuCoXivqSKkxuDE3zovXjxPhwKgnO7rQFtuKJt
PvPID0lMTTmcsoUC3P3pNgs54PXdxBahk4gcw8Ll5LXLLIEvS7O/rUboEAIS7vmGA6ZuWRsRljeh
Hl6kEweNF0yEvPT83gKwcIUFaqjzM32Wiz1Y1wNX8VRI42XYaAidwqw+1abYhynAv17bj7MXgM8j
54ICqyLht9M38UwLd+H83WWExkXJsOvM3ggc8dknYltxMitbaytxydD/xyBbHTxswQk+ssljAFrg
KjaWgMfmWJnkvN6lzjYbfsbZd5qOFMi3ulNse/MSOweOOxwXj4pe7GyCL7qqqARtWuJAxIWn/Hys
/FhhnMFXTJY+Lgi/xgmmq+i2wqARUWkkcMHnY4E3W5qYtcbPBN5S1pOq5xiBrijXecqHrNyKjA4w
yOoyJ2C/e6nrt6z5qGmARjVrnAi3mvlYeYBVPdfvsAyUK2vIPC+G9MuZDkzLJstWY0Q/Iu+7yN49
6xMST8rSD51xa7badZKnB7c4WmWgd5LVHguuUtVtW5g7mJzZrIFu0vHhH+iZXDEXPC9Q7pQgJmRK
bs3wPbTznati6MLuVehNV7YOHRvH3NZkAEDHi8Dj+dVZEwMSdSQvjQHaZmEvzZZ3g4EUQD6WjPVk
7fo1Fo46eWpbOvIiSIo2GCkSmigEVRjtLIP+ZgFN1p7OvffSDAzOEQ0444vqGHVg3XEKfyZmRdKr
mJz+bDh3NIUL9RYa+TGfxgPDAqBn6KXt+hLz0xik+eRHESYSnpQeb1QpzplK9qXIdoRXnarY2qSF
ecpSFBmgyDROCSCk93QeA3T1ftxRVcF+pDo9WTI8pnW7zRMjANcZaItzI802UHNxmul8FXBNZ5nt
O2cVO/j9Hx/7HKG4Wd9pvXxJbQOVyfeYM0HTGqwIlx73HKPkWvVnZ6bvKjJeawS4t2nmPCfwbTcF
jatyasszQ9lvhYZvvqqjb5NZPeZwpZnYt2/SDtnmK8x+Sb00GzE4B5dgrKE2TmZiXcEAMn2Ou3lQ
NW3OK1tNG+mRcYFm5aFA8kUp3d5Ped5c2eUaMJLQkJxTxHGNx0HHasSbDkted4tzZCyY4cYZ0cyC
dGDJsmtjcd5YQbbFoE6dFGw27mzyWqnFr1Bc3Moa12sS924gCc6nOkS2XOoc5CmWkmEjw9Q4eQV5
hXZ0jW3nu1fywvUNLhqJiZeYL50Nx4Deta30JDxwGmwfw7GNnb3l5HF9MxkmZspBFljd9QrTzbbW
TMVSrhb5UGCTelpEZX9MJCXWmNKWYpivoYBu6d2+DcxqGscuNxqPVET5XitW1yVbjjRXnj30Kocx
8z69gu5mVLN0mT6wEUFogX4npnqtyL81nBGLKbwjPMNPUSvMwr4D38VmPZ3MpaELT60wRlhJNHG/
lOpK93J873iD2gRIuGJxagQe+sgJWnd51JP5AezOUevz91iZ755q3+3e26EcviR1fCWbtZ08/Gyy
z2k2qdKHa7I84MrBZKt6LbsXHAkyt9oturlTmCwZ43NyjHz0LjtidIjuWb/AY2qOr1Oevaj2G3qT
S9hFV2Nfn7PGeMX2eB7n7D1a1B0zvLVrqT3TJtmFHrb9GK/WFFuPejQISAu01qQo9nGl/Dbqr0UU
A9GbX8iMop1Pnh3kQNzI7aHB0OZYSOkg307WcDBtSD7YPOdiuIysDSScBGEjD2jeX2iPRn5Z1C8I
AFJmOmssBkjKXaWhntKHhrcNxjER/Q3vawmeULdHcvZginogG72IVDb+S12RU2Br2zFGvtHWClNf
d9Dq+cQYeju6pI3HZKqQjBy6r0aYBn0S39tmERCUsk0B6XkDgv6O3zb/7DSqOo1qi//L6NSeoSqf
0mW58i6aLHbLRFx5mPvS6q/12rxFVbBNxvg8V8mhMeiPG+aGD7xlMYRXXpEO3G8sQCExSPikdQ/j
ZB51LfOH2Nk4w4+lIBNkVgeeW+knHvhhswo3Vc8BKlGbHCu1WZXPqsJSDbyXFpg/e8Uubp1Xeqg3
boKYoKZn2DBU6lM6r9alXF3X+NRP3cpyYlOXdsmihEfWmPZhHwWD5jHJTuHAaceE9IcYpoYuLjOh
olaRnXVcqvs4tz/pRtMM0rqftsukL8kCOx/usNVPx7hmFsnmfj9m7Y696TvdkJNnqGGTgNFWvJN0
B6wnEdeMJzk5q1PSp9PPxIx26Cpou1k0GcC09jPwUNC1fsjxYD+4MXoSZR5TnsptYzEvSNY/LsU3
vjO6LJ5x3aDi8GU6YMnUrbvWoUmRiUSniR3+WCqWxpCR2I6h0zq6gWsHRKRcruZo6sl6cssHzxm0
Q804qpoJZu71/ZjpJEpa3jmecvMlWv9BQx/GKWqGqbaiOuDg4gudyQ7qoKdBxluSsJWvehUYy0fG
s1X3TElDjcZDan836Wr5WkjrzyvDLIhj67lz9IdhTn+0IQO6ZAlKYdzojHQVLXPbijp6TnKBjuy5
PckzcpT+IEjNisY8iXw9z6cbYihMTJvgTsiHe4XWnvjD0ggeheYK1Uf+bFQDcMsIcyRn3oLcyZ5Q
l11qLMW47bpOjptQDOHRALh861RJdJq8qTo6bRNepY3NvZH04fKJ1SzU7gtm937SyWY/1+NTXaZA
hG1JKzcsQwYSNqdSPWTtlWPRr5ky76NlTYcoL14KIwyJYh4HfxwaytCINDMZDntj6ds9nvmMxTF/
iLqwomnQOn4xx8WxBUW57QqCfuK6RmIGQvfNkbN+stxwfvMssiT6aURIFRUfvVGwmvNdS7tp9sVo
ybuGuMrbOseoAoz+U88QvizeopNRo3Sa6q1zng0NFZwcxVM1Vy6acPtz7ih4O14Ef7Bk8cI3O9/x
K5O6NSTRRTezfo88Rm41IuKYm6EOiXoKChrbFck0PVTLtqH1aEzM61HZVAHpXsZ1ncr6siwpBwor
cRSNoCYN0IDRK0sNz4+pD3dJVn1aYaiCXI9y3w77n8SkyXqXO/WT4gxpkbl1KxzUSfBFG/KYQo5b
XWQxPNEK4nCNVEZHBxHTtaPkrYAxeannhXOccJ17d6BwHtz/R9p59kZubFv7FxFgDl+7yU6SRtJo
NOkLMcHDnDN//X1K533v6Wb3FX18DNgwYGN2V7Fq1w5rrzXc0VSrd1LZkGTb5v1sJPfgVqHcyAO9
/Ejw2sEpCulWlHUvoA0Mt1OZ0E7kOdynsUi6pKmmyKNkr4ERmh9mI3KeRjvlkww6BH0mPCd+JYI8
K/xWOqF1L7VmxnT0XO2UQFVPw2zBIidVHQxLY6OBv6QLtCF909y5corHudAYQG3NNvtWWsGLxLwC
UVfSVXujNp1PFPe/0CWSdmkrBD8qPfckddA/xOWcokNbz57RGfamiwj4q9bxt8EAmqpOLGRIbJ/S
pj0SMPBS8fkMBYI3I4wZtS2j+ZnIBZYwGP765M5Aw54ZgDidip0S5Ro68bDY37e0rxoY7JyuPk7U
XwFbRE0hRo7V2bfjbeI3iTRvmKpWG5fKcWYStIeF7AVJbrY/+5IyU+HOUh/O4TFQQZR8ltJqhEJP
HmXncwOsJ36d5qbST7KagJHd9H3IlbS1ENQAffGBQDxDyzt5Ro0KPiy7d8LJM0FT2PBowr5XHAF2
ja1XQ/WkP1oMGeMuNS3pdiBMUDGHJ7+MPD/TW7AsqY4fTaxhGD1mL+J7vH7bIellThDVg/Oq6bIw
Ff2llurGdqmlzeMJ8ElZ73I5zycPbU/jvpAz+ZSqmixtw2yof8K1y1HsqBmYtQb4obBj9SPjJvUj
RRL9AHZO2icF5BW6ZgQPjWOmxCnhzBSGQVzXxDO5XThW2zyo5RcZyNgmhSwg38i1HH0P2jx5JhbK
T5YOyWALtSAtLsPYpw1+PY7oNk56ae/G1JA8GMYozUxQO5F7JJW+y7MiFjXLaidpAaPT6Ux8lpDz
K7ajwkI4U5vXu4Dors5p3IvngnBaRbwrozuXqTTqWy35Y4WjduhkW3MZhEOwK5f7jLa3Pf3VjUqP
DFLeth9bQt9nW4j/5mUwnSabciasNiVFBKlQviRyHh4VLSS45ugmntzmEWyIdhA/KEkPR03b65TC
oyD3IDMKM2p1beq7xHiWvNFS0seYPPC1i3365QBdCU/Q38oS8kgrQnZ19EOg9EAAt5SJf08FBAuZ
leif/NJMn+Y4/4XKt+EZcIvAnkJQAPI43OkyT42ZD3a+GaKa3mWdfuwt5GC7ejhBAq/uwBHPUFOm
FT3N4adjUjgyTKiRepzeNigJmUJfUz5kehK6gaTqj1lew1KP1zzIoQk3rz33O8bTPgPRML8FmjN7
dtZSBMYXubS3NCqUQfY0avCw2TjyuyFUQf+HNUiuOjc/J+UIu2EsR1/hUEa9t8s/dSQnG8Mnz4hM
flzfV7+7WW4+SSVFaOgLPxVhncBMY7UUD+uYW50oQwz9e5TBNUU5tVS6jVRakZsTqvdyfNKVKqbP
VMy0+IL0GewuBEMTAvN//LlV9hB8fS01EKL16EMV7RjlcU59gO6JD+QavIL/pc2k6IXDuDcm8da1
MYO1YQqFTuH8GHRkeAueDaWIplMAlnZXZUjMST5T6JmvwkFHQaHS9HxrdtBFUlpgoQZfPGhD2+Pd
BewW6vGxGaP5q5+qSceFqZTPk4E+e4OAyT6hRe5qCdW7uX22p+QzHPiImCjTa2cPATrzEURGjM/E
XgIblAAxQWgkMKr4m6KC+Vf1v/o5ku/8sd+gLHrV9RRWhFqjDgwcoY1hV6TFsh2McPCKUX8es2w4
Nnmo/2TUvj40fmb/sgAZR1RJ4ceQRutT24c9hHuW3m4Al6JSWuSMhjtZ+ZjYdI4ztQMjMdfj/BT7
lKjqwTf2s2/+seJaQe9ONmnqd6hBa4n+OUjb7KgFZrqxtZ5ZArmTrWeAhNFvoFk/MlI5Cg122P6B
/mt4mCL4QHwr6naNLKnIQ+svklST6YFYLuMd1KDtDGw7gxlqoGMI91yvfFZDo3QLNFNoQIFAcSXT
oJmfOjIL7pTW8KomsdMDPJvkwELNOQyCPjgOAUrcbmwG5VdKY/lBsRP0sKf8yZ7M3yNcMZRnev3J
nyYqQ4X6I1N8m6wESOkW9Uboq+iz2SHEG1HKbjAKcRe3MzrquWozQEkHY8+suCIiOVhHbcHzsrFz
eKXSXKM5UT2Vc8/+Be3HQpWNL/M8WmRqSkNyOUvdz7ZV5KOkF+V9qw/Vs6606Q6Y8bjXGuAHk5qW
JxPqnI1Sx+OmBvvr+lIJ205qgGGwpd/S2DLQX6Xp1vLLR2WeRs8O9YcW4v8tTD6Oh/6PDF9LjApB
p5SgIFtK8omS/+opK2yAFj7Ona8QHI/BSbMqJmB9mGNNyhXE4mDtcVMPRtf9knzzQ1XaszvFGTFb
GJoHra4+hZF9sqe0+ZRAuuXFBURdcOBO5ApStImZA/gyTz7VtSYf//h5TiO9MJB0RO8XPfEAaSyj
EdXmSf7ZtRzfMpPQQpGHPzpJxaG2tR+8EsYT2by6M0N9vFdayNoAI+UHvwIvCyFZkgc7rmZ6AhRF
3lfZNlgYmToHhICuphC3WmQart6LmBkiLK/oI3hMOgNW0UxVjn4Dwp3UjS5LxCjia5yLms1gRo3X
BVO/bTtKUDlVYByexqwAsLAR1PbXybL5/5icIYjTQHxR4qGMeEik2nyQUISkCQAq5jeNjS/j2Cbg
Y2JK8lMD3nkKGaLKiwwQE3erMH9NkTV5Qn4rIYkPX9LZvCtKTd7AGxroQMwcqMWQJf/YTTItfK0z
twPTH6dKaxL6FLwollS2eA013s6K8qdLE4PhBQPi/mKe3balWEWtyA+hYyp/jn3Hr9ELYIijXcg0
yyY5+wAd4ItQL32wI2i5GhQznsbJ5ohDTQiaoqyk+mWEmfAzBfNuqxDFQvruDNvKhynfGCWSrFAZ
tIemdH7ZHTi8Io4KeJcCoM69qv5lwDoATw9Afzid/OzB5FK9VHDlb5hvQMehan9AIUW6JtePjT3e
h+r4CvfaawRPyzeoGf1fIXPvupcpEtPYPhKnSjqWh0mvyVUQZ0AbZaSgq5KBiN6P0eyS3pEQLI2m
T5JW1I+p1Sc7y4d+apv66LBbfesVDmKfo/+tNI0XaY7/UHFjRa3+PJf2r6rhoQmGJyrn6CPEqjqQ
JwQguJR0BhhRhHL0myRagNmLBtSfRXb4ky6b9r0pQuXVCorkEQYxkPIaigJ2aQdeO/n1rhsgyimr
xj/WlUTK3vvh57KVm47HUPI1VE7jRMbJ6P2haBgbh9S6taqEPAdE9CA5+ke1EXB/NUiO/CAS/QnW
GH1lzHlJ4vE2Ieco/CWjAY402mJMTZZb9GlhqWMMEg2nrbKpjWO2h3aZIX+zOEqrQprKYtj4/1nU
DR1hdFl3NAZPz8nFm4rIohytlBnI3hXySPPwR/IqdJGgLwIaCAijc01SuLWlij94ORwHLPp/DS+W
6mtObzGcmXoRckVzrm/SAcwXFZ+K0euq/ZDA09oGNZUwGDito+rsVkYC11a+mM2fJqcoJpMf0Hjm
Kfgxu+YWuooJETAZDbrpjkJa4K4uezHJ/q/9ZvyRngBTp8qSeyBhZiLOUDRwp5P9nDr7Hm5ll3YC
ZgGN8JzvldPsQVhxWlVQurnjZ6YXCy5l0y7a3PFdcvOPlJpQxtE3+QZwD0gjaZVyZEnccrXUxYBt
lhektA32BG999Z1+yVYQt0CT9uJ7Kx9zwUhwZWsxaln5vdnkEtva7uadsUvFhCcSl8NO3zHG565x
39ya33XOtnIxNAtDvBzFqeS7g+SFmQKwxHDfX9GCsOVqQYtZWbrq3QSGFmWB/XgviIOGnbrTD2vs
OjcugYItDdIDS3agm7q8/oRWkHRahu+qJHAI2gLegmkq/vX+Ym7MGDNPZ1jQs8jo76mLk+c4pLRV
oHHy+Dd3dgp1j4CNdZCzSNsUDJCtHIelFp7YvQuDi6PXwKUWSDVDzUILr4fADmJqGKz+BA4eDgIO
gKf0GzbZJ396gS92S0PsuErwc3VIVCFxaUEmwdgxvBWLT1hDehf2KT+imDY02JPD8FDu5gNvswsz
8b80Z9e4P652GptwMgkBQKENZSxG9Wc0YAvVYadjBW5sf3RDtFl8BDF45d//pleO7M2SJSh3GDuC
qOLy5MiZmkTIbvsuFZJTzthPDa+12uO7QyhNGnmN/ubWbkIV87/2FlcOwjipyDXswaVa3GV0qo5C
bc5+ocVXhR5gYQZl1xlcrjdU3A+ZxJs7osKFc7nMKBusrqSihNPM7UOY7SBK3qHK6oET9wQ79QbY
Urv/G+RhV+5axTKVWQuFL6rr1sLy1GRkXMokFsxACHJb9tP0DbbSreIxiSWvfM5rbw31BKJiNvfU
YTR/udA5dsw4nzCn7wEeQn2lfNfeqK+il9WX6MrrCJoLGbo3pFoM07QWZyfVoIMMc2y52ovzwhAp
U8oeJ2nrgEC4h6eSFRrH98/rzQWeG10coFExptavMJoena8lfGVyx2b6mxYNFXlVKenmEgG+EMQB
ireshWNVY0qcVcflp6OPWFpEr4OmCtkZYhEby9ryGbfFjigeOODKQq9vCrt7Zlq8lWdkOTByK1JN
1AuxhXxSSGg/wwW3lbYEdebd39Njv7FaBh7hkYHnzrF1c/FBI+p5ssIEoavN2XMWDVsrc4KNYnnv
L+3GyghRMUQrHpLuJVVgIcEuqiBPzoxXHEA2rE4f2lHSVk7KjSt/YUX8irP9C3IzgDIggpwjtX47
tFs3MYxwIDhPkzavCDPe2jgHp6bpNu8jFCuXtiLg2JwSmixWorjOGO4lJub4gu77G7dU9JE1VcGT
/NvO4l2A9LhGHxzyg1lnXqNy7h01GjdUnYnzHcQRAgakJhPIf2t1JHSdkpyQwjhAp7jvBnR+oJj/
y9EITKmcqFLomvW3Cbj0tim1bjdCqSo7QMM62Y1BK/bQxrdj4lIR+FAwcayq6i8GN/dpGaDGht7K
YbL08RWpA2hUh8D6+f5i38KJi9RCBVwFrZFtag4F0yWlJUmjOViNjzyIK293xcf80/QDDMOh2seq
F+3H7eRORNxC/BVqlUfSvGkDlmn//s+45hxZ/IyFC2hR1rMZ9XJwAcVn2YOxe98Mm9qT9tmuaVf1
va7pVRb2Fvd+mnID/g7RsPsVfzJ25Y4qtKt9QLQvjbcmFGeqO0Fdvcl+yivSl//HUhG6VTUcHsSl
l8e4oFxhmMCVWaq/J8KiJPSCWImnIaZc95RLdu/v7XXwoaAb7uDmIL2EfHJBrBnDRsFAN8fZafNP
oxJuZfVlGGk3B/WRqsiaRxVfanmgTCjqNM0h6lHfws0zj1DOM4S3Ogeq8TQe/3BnxM+VO3oMgFDk
pTS6srwb+6nJKg+joYO70aCjvNzPPG+gEW7fDA4eoAdPK71oCwzLRZyIfu6KexC3/3J93DWFiim3
Bk7PNyXls/Wlch0GSjb4bp3kD5MPTUVdmNu+AY5OgxoA2TR/LpAB+jUloX76Tz+lpuoKDPEq7VeD
wcTLpfYytVmGzfFMtG7QdQiRvyuyJ4qLMdCMsbpPZaVaCXauvS5cW2iYmjLUWpCzLkKrEbYRdUog
IkKfTuu3FZRvslvCFOW4RjQP5cr2vjG2Lff33N7yuObQ1eSJQ+ghNRvLaR/8pN0PJoJWZfPQDfrO
7qaveYC/TbsVGqLrx+xyqQsnZEcZ5Ciw1LsD8xabPpt/R5PTnaiYAkDSurXMS7xX76104YNoCTs5
7XymsA1K6QPzXBDd8+T0OjMkdasabhW1yEeW3ao87a1DLAgr8T7ot17xqRqJ1WQgkMjJt8pOJ+Ki
G4iKFx2e/+/pKeodaU7vhp/+h7XE69aRsmSVjItXxzT0xTEe9c4axrTjGA8MG4Qop34uzaj77hTR
z/cvzG1LPOb0shXSocUWh1k8qGFMrFUWj/Aruc4QbeUsWbkit86NDS+gCuuboxvLuqAtSxE8DrMP
kVG800bjAzCRj6QIx9CSVx5K8Tgsz8y5qcWCmLyiqupQTEkMfThZU/qxjfxhxaXe2rVzI8sXyuzL
2ghZT9zmX00nBW/Ypz+1yl75OsqN1Yhgy1aE7jXjx4sLl0zyOJa0jyB2kwi2IVMk53e2jZuaTCwj
7gn4ebXWdl3wUCEAPLO62MMRLCFEO1hFW2rr7zV3eDBmt3ttRsDDe6GUjqARSBkwdh4tf+hp3bWw
+cYOX/yExQ4HqAWZg89PgK7pe1h+juQvfqE9vn/4bxxLTYMB1CGwg6FTWcSxRt51cgEqyc3o5Pfx
KBTrAA9JMoN1AFW7laN5a01n5pYPP/E0cnWZT/YPfVWiBmiF/DSBSL+/qOuyP1+PV9CyIGDnUi/T
Jyb21bhFI5D4YvJQoKvC526f7UWIkU6vyKWtF/5vbuSZyYW/ytpRn6SUB6+Ww7DzzNKGk6PT0JRw
YyS+UK9sgRr/twtdpDtZzJ/aJ7a4HEq31zNq7oLyFzKR+llkpus3Y3VvFycGpo1U0QNMNid775C5
YNF0xy0jMH/vLt54h84/5rJuo9J1hUICg5Zvg1D8PZsf+sT5DlIU7TcVsdSZSUnNe/8I3fI6ZyfI
WkQY0mDUxdQEFDzHvyT7pQYM+b6BK79GCZNmjWro9IlsVODFVTmLEecUqiFkwkRJlSl2l7EJe8Nd
305fKRojDODQqTuu2BS/+vxlWNoUh/jMZpp0cTAIm/pe9phICHf5l8qFZd6bZnctX1ve9Tdj8KTp
NlECLMOLgyIBOktKWEdRNvpi1q8GOZsyrezi8jMtbNiLwDMx2qadZWyUsGG0ydeyeV3ZMuHoF1tm
QO5h62RGNmSti4fAGed2CDUswDfRb8rdeJdsmez30o8Ac9z1MuWNXYMq3KR8gb4Brnnh9WnPZ5Tz
DMsFBF8fxrSUmLJuh0eKBPVKrWQZW8LdSV9UJPbIARD4qJenoWOeDcAzprRWMr2qC0ZwxumAHF+T
HtU0E7PSiurR7ZY+vb+r14vEMm0Ly4HhDXK2xWfToqF2nB414oxs5a+yH5JfcOAZP2df1lfq3Eu/
/LbIM1OLi9xlUDH5EzyIAYDHbV0Pv8BF2lvoMcngJTiV3l/Z9YGkHSNiVmI8eITf2sNnN4zsrrLk
xmHCGg4NRNhCuNhh/FypD9z6chrVJ0PUlil0Ldw+3EZjHoyz5QJ29/dpjVJgmkqF69jGM/i0Xdkq
xquZJsHK6m5sJk7R4Trz/Ri4WthlglaS5pnNLHNlOkV1bO3qgTlvfZyaHw5aih/f380b5+TC3sKF
5JWujXbDOv3RnPZjXkHvqxsDajplu7KlNz7cuallud5SU0g9E91y5V4DNYY20Vj9x86Kei5U5KYt
uG0pe1zeN11Bw9UAEOtCJba1kceSfr6/XVdvM4ddo8RhUVXhViOicGlh1J3B1CssDNvwE0kbWjeh
O+8ZPNkJrZvVjpz4xZfO8dLe4jzMDaljNmEv+zN48BhuIbIIXfU4fS2e2lfl28rybn2j8+UtjoOf
wT0LtxVFhU3xR96K0lHkycMmuU+e5r/+Rqyzsr6lclAPB1EN8Zsw2Lvlk3bXH1DQQmtgfIULabuy
vJvWbOE4LPH93oj0z3yH0jYIU/rEHKLMiigeaDd2lNdG4Bes4n61yX9zP88Mih90bnAErh9JDPm2
LsDw0+iC2mZYDpbsYcdULeJU3poOxlXX6O2IntlcvKeoYZpRWYpF7myQGsDvwQfTNzJ35b7svZUt
veWwjDNrYgfOVtgEahuVypu1cSdYwZ3uJd1JXu2pu9G/D36jZfIQ7NaKFzdXaaoW3Tidh1VeFuGm
aEpaGyQAUYPzS/WCE5xK6SZAfwMctfv+IrVbn1FUSDClUnt78wpni2RcFEx7QKI4bPUTEFXE6d3B
S+cdk1s1xExoZExboH8Aaz9EJ2ZI9lLOifJfmLk6pKccUgkhk9N6E+Dqrfx3oCu3jvb5T1x8B8oC
hQ+XDNrTKMxtgkOzhyHiU/tH3xF6rrcmhZ9b+qVzc+JdOdsRExwsBCrsiEDKgCqDqUNO7kR0be0L
N6tOmon8VuFGbvq69jluBPaiSoF56umGRin20jh0uVOWNBaUA7vgYAHl3SjNVvLEIacU+9on+3U5
optGiRspblNTtwx5EdnrUI5XvUpkL5SxkHZiUsKVvPatITt/ByBPdXLl3F31R7jKCM04BKuMn1mK
unDHMTNEIbyR4pCTZT9q2RZOBYZAgF4NLrLX2knoeSBbChhtzXfdOPOoDJgAbYCmEA8vXp60Z+BK
QjfJ7bJ52wHTLeIf71+rmxZEBA5UgT7+UqTBGJWECjOfUc0YoC5eC//4voG3935xSsn/kGqmSA9C
cYkVChIb5vU0FN+MEUC3gRP7KHkjNNzw2NSesxf5dP4wl5tqjNG1MdxE3jDZPPfeqsO6cUF1yqxo
Pts015lLuTy0HbRdQJq4oMJ1zEc4pJBeUl+kfep1P1dPzoq1ZbClSjkMkYw2vZ1W5v3fTo32wUIj
Iv2+Khp0ncKRZfx7bWh3XHgD24+ssdXenE95VFwhraYftQchDpYhoJX9fP+73orCDHJ7g5oa4CHN
WTi7MtGius5JGUXhHK+beSCkPs4lbVIUmNptsOvjzYrNGx6Pk4T8ku6QbYM9vVxjEerR2IbwdjD8
fVB+Jvt+oz+2VM7Hg7Rl5BTL6gaWjJ9tvYp0ubG/F7YXUSfQghToNDclrglcVC/f+a6/Mx+BhNNe
gxhszfHcOD4XBheXP4ZzIoTOjUB6r+0S60X0Ze371tN3RvNa71cP0A1XcGFvcTnMWlAnR2xu61ob
Hxp6BplRVHE8RkkkXK0bewzA79//pGIRC+9wbnT5jGj1zAhmUjhuwtiOnVb3sIBuQ0FsYFZu56fb
rJUO75u8vU7K7PRkqXksMTZBKBeBgra0C7ABtc+eTCgJpWHFyo2YjIX928oiAuwkKYVEmhQ5htyV
Ye8uvJNCho/0YDz5DaPw7y9qzdziNqpt03EXWRSdu++QOv6amP1l7rQC0t6vuPQb+aoBkAasOYo7
JmCzy1sYy1XRUNNjplE26+1kKd2nSmUeTAx8vL6/rDVTixCnaiS7mnONOpECYcc+r1pmukJ415W9
rDJt8L61m5t4trCFe5ngSG0Vy7fgHUngSoeQQWrupwSlymb1tq3ZWriTWp30Hrph27UemaBAiITZ
2Q2YbhexsPIPEFPqNu50t+ZV1jZ04VScbLbbJuacJLK/8+PIlVvrMdeilSPy1lG5utdnW7lwJhpy
joYMYSiiPfNudjMPQZL6sfuoHYp9sIeSksI9NIgMYCH8MG7WsII3l0kJgooziFagkJdHFFRCFuWd
ZDMaru6mrt4WcEdJwWrmdcuXaKhWAvVEp9U0hA8/C8GrqLGGKWDYUwhXpvcjBW4gidAxe8JPF8zJ
u/8kgTbObS48ixlltAhURor7nX0SHevQLe/sF3WHPLqbfHn/SojvtPyO58YWd30KqwhOrlEYa1FA
EoByOK1XdWhv7iNwDjIKelkUjy73EQBmPnROiByLqoy/+rq2jqHS5ivVr1unglozLXDKiQImc2lF
8Y3c8lXud6qbTwxo1W5U1R90rV/ZtFur0SkcglpnGl5eAkWS3p/1GeEKVwtkaMqYyPSqXkpWIDC3
ViOKYLTZ8cX6EihOTsbLqWJFaWFukSYMSE6ZMWXNq/P+Kbi1ILDajHrQPAUIvogtxyGHxqfBlOEk
j3YsH7vUWmnR3iomEEz+28biKtnK2HaI2eF8i8j8EUJY9GCgFnSHOET8UBazdpe35QC+MCGNmCRy
fastj5YjaSsNg9uLdQzRKKaQuRSVg4qurkfhIsfB/wwrnrJl0mHavr+jtz4eKZFDeoc0Hofx8ig2
TqONg2QSHqRxtivjHJkatZf2bYIKwPumbq3n3NTS5bdFHfW9Zbmm5qvQL5lQ7TBj/E8WBLBEF0Vz
etILj9syhmoUHc2ONLyfp/aDijJMUIQr74rYlqU7AhLFOaTjJq7y5bZVuQXmDAYqN9LM+2jWX5oI
J9v6sQHzr/lba5TX9zfv5nc6Myg298zBd/y6xppY1lj7L7AWbEPT8OYk//a+mZvf6MyM+BlnZhBb
8u3CwQzsTRsgicz+Pvx3FhYeVocTp1TEqZ6kP1Hw0WJc9r8zsDjReVw6sB5gII1k/WTPef0Lypjy
+39nZXGY0zBsiz4vbBDJ4FHMF4S3vfct3ArMTCqMBv8Alb6cMqgh/VCbmUcCUUPE1J4N+yv0qHdp
8fG/s7PYrzq0ujbz+eSRReUyi9zJR6Scwfo5VlZ8681DTDIiMKgGhMiLWzMFKpJrOaaqGXqvJjnl
hbXJ4nol5Vkzs7grY4aIWG7iaObJcpnzHzfwHTFPrkGB/v7e3bREWALsxbqhdZt1flUCTrddx++2
ef85G5+A/68caHGUrnwNRU6TZ0ATAzWXdzI3M7LHHl8TFHFxsmWl/N4MsfaFvC59yIku4JyU+zvg
/uPK0bjpDeh8Mv1AnqUtUYHyQN8ke6MnrfXgkzm14Sk0kLx5fxNvHvQzK4v11Wg9DONMzGVEqrOJ
pmr8qMadfLSdxqw3kWXqyT/5bDqNeFiJFGqpiwNSpJkdjqiVu7pp1adsBnhlpBFRmFxlKw3xm1vI
A06PiTqxvOz656kcmxrSNa7RDkd7CH9XfrpSOr15PnQLXIvMFIu+RJNPqjqZTsT5MKzWPMCtCAO6
FnavuZWnXwJ4YdzRyRDqmyLV/Qdf7syyenkya382G9Xgyw1KJN8pg6V/poOOTl/rBF4zzNGnf2Dv
rSUp0InMRlzasxPVzwNEhl34vvcQHEIpNdQf8mL46qD9tXLtbj7xhkVXgeE13LC4+2dPYTNXUwDZ
HS1qKUJjxRnHTdVF/R7JERgOhjjeOLz5Kzt60ygda8RGxezHVaHd9+dwFC3/CV3bh1RJWV45R15g
1sEp5YC5U2CuhUw3zyinE3CDgKY4i5UWmikjKshKHd18NnMJimv4297/dEJL+sqLsS4CJu6bgXD9
5Xb6nYwAF6KX9KRshGXcnHRhU+x78yTmqgdaYe0IxMe2n/9TDLmOQjJ4Y80EAA+IYpkFOX00WlbF
ntKwL6jvh0w+mCMssKjTdXeBnsorCdGNVoPOpLAp8zfEBLBiXa7Vkcp8VFFifWtkRwftQNGheTaB
0X7PvkM127cbw0MWCzmVOxs5F/pUQUnSvDauf/08MSBAU5TEjKFI822s6uwIW33bTnBmmO4c/MhD
SGsFkb2+EgndKLFgRYx/wUdk8U4s/De6qxHjgobhFhDxoDKXT0ptV7BS6ZlzSE2tmztUXYZQ4h1W
aXf7Rt8h2gSVsJQbg37obbyXus2jzopeZtpQ0UcJymAZIts5dxPEFHP0CuaiGnwIf1t72jZ1X0fe
f3xAxTQFeZ8QHreI6i8/GjwSkIjlVGLFlAxUgDMofNE41fNd5ZobfceUmA0J62qN6Pr6XRoW//3s
K4VxNdkN+jGu3UtQdFSfusJZeWKvqycMNoI+g+4EgWNlOe1cFyilqTKVUvItODKcJDnFoW0f9Gns
H1H4CxCFrfo9dH3yfWo5aw7m1jk8N78MMQspcGSpt9xaHbWPKqPXbmWX2mau/OB15TOKz3QZLV0u
dXEa80xDfqEqgYSdzH1yYGBd2vi/kXXSN+g7M5lbWytP/I3OLGVoWFVoQumMyy6vmd70BuMOkclI
w0b6Rce9/jTsA0/yjIfBRX5rp+seo4VeeKpWvuvVpJXO3RYNaKovDmikJeNK7vcSEsWCZOi+86yd
cpCfup2YsQ7/Ro/kxme8MLY4qEWjMS8MZtDN+9iF3f0w9MGhMtfGm27tJ9OxVKyYeGC8aZnCS84g
F7GOnfgYUJatIlgPIo/trTfmJv4IJ/xfIbpffw8RemtL4TYxCekd6kBMkFxexyTJqhnhMf0NzW5u
iz2yRP1WDAPmD6w7W/uEoma1OLDYc+jpg/SzKBNf2mvgAWIPsdfv+nuaeZC2NvSjBQqpO/j8+8oF
uQ4xjAt7i/VBrdWlOYVBABPNZ2R6H7roV3tX6V+ypN1E+/CD4tlfEmil5vA3JOSW/fn9H3DD3Tky
aFt635bF8V0UaHR7opUWsl7Jth5aRzpJ1ZoPEHHn1ZaaGtSdFsPcwCUutxRBcEg3R0tlhHzaTkDl
4kf7ftppXrQLdmuP7BUHEXeQhFYhnwV+RFVy6XGAM3dzizX9Qeo24ZO5RVrC+2U8J3sEEL8Cg10t
U9+6InSe8eSySh5Df+FyhfWc0c2rFNWt3eSDvu320IeKKXnmg+d9R/vZQaDEDVxp9/7Hu+ECLuwu
XMCsxgkbLqtuJ09+T3s9QRgeWSa/3wRozA/u++ZuRI0iRQO1DxYcRpBlc1+HZ5seQ6C6Mm4VcpAd
3Ja7KEUiG7bLED5rS5q3IDNPfc+lKZP7TC/+TBZaP7L6uwEAnzn5yhbcABzwm4iJSTRgD2Hk9HLv
QxPtZmhdNddGIcre+/sSiFu0hZEd6ujRKxgD+Y/r3sRw1Bd0FfS26djq4gEd6EGEMMLg5q3+OEGZ
b6z1v68hTYLKigCO54sjTKR+uSq51pHSDSSAMR7do48CkjJu5BdU7ThNDH0di58r3/bqpV5YXJxh
JIuUMYAa2k3v7dP0IMCeyfFf0InQS/famuO7cjwLe4vvJteJYoYa9pjeQVnZY5j/DToBdT54vHIr
ryNvhC+7cEQLkwvfHuBoIzkOOb4ngcKzj9ExPNR7cFRrixNe+z1L4r+fBZHFYCb9pLI49fnB3uPW
AWnUh2z/LwBt//pPsguxOJD3lPM4mDSyLk0aYzO1GVwXRHWW0nuONdYjqnmK4t8ZcRs1K2HWVZmD
PpZFUV9XScnVq8J+oJhZZaN6h/iF/qx0Q+MWBAFFNmgIEpo/Z/WbFD+tHNGrt5nw420QBXihGFZd
XAoDHcCaYaTJbdHePOS7cNfC8Obmn8HrHvph7SNenVDYlsQED5EA9T7wfpc7ChOoYxUJ5vS9aHLK
D/Eu2Q5fbaCs6iE8Scc1v/LWf744NljUqHIBQDFhBzIXL+VUDUMDLeSEeLM+b9PMGLYRjM53KVo0
bl4lCEH1Oso8aBtGziadY/+bbeXy88o+33QFDp4N90MovcTUUn8OUgv9eNdCv3R+8p+jQ/7o3xvP
GtLGyVHkXmvzUtdunOOrKDrNDrq6lJMW3xaVBiUPhc0e4GgZvAqPh3DDydwVj8349DeAVFePJ/kB
U89ijtcSsL/F5w1HCMxDZkxBqsE/+zG6M/9qHkQnGxXlQ/dS/S73qx/42i/AUATckVVSArniRXIQ
ikL6AZvxvYBkyx7CCA+WN+zKwwh7kOomj4FbHVa+p9i7i2MleJEoRprMX4sgenGs0rQJ0BfHqsDW
C3ak4i9hszrqBw7xp//S2uJLKgmMpc6Ete7UeQZJkLQ1vOQonq1oHWx+4yterG3xbOH1zMFuxI4e
y+SVLpmHos4GxdW9UBz++TetXnmixY4uzo4ux5HmJCZq4Udjl3jSR/X3sOOx9PI9/KP/ZEMN6MKo
QJJWLuGNIv0C32iJgzq69ZP8V+haHvLAW+21fV1FIN08LAYpsg5DCY5osbQk9adeBQXhFm36KZfu
kEs46E65DXrbjWYUfArPHI+lxIRmHYebxvz8/nJvflBDMAgyxUPPePFBEQOwaBkpshtGQD326YQa
AhUrWUrNgywwD9779q6Dd0FQxrwQU464O3vp5o0+rSatx6Cg94sORvMiv+bfEPYR8yeIKR79uyx/
CIJ7ZFT/808rbNN8Y0oCEPkyeKWk1qVDRR1Z+dW7xi6i+mptww/qTvCIrXqf61NrOZCUgNUQUby6
RHWXWiUNTYQ1/0GB0afY+4fiaBBrRascAtd5O/GBBiUbhSwVROByALbog3nqzRnRwx+DhybbQfsg
6srdES+wGpBfJ32X1pajsPGsRToCiDKRXXQoS5e51buxgB3Jo/7ipZ6JpnomIadYHlCuWIOV/R+L
JcGFnU2lkrrIOZWqNtNMxry6b+8RxdjrrrEXfFAlw/arwaW4AZfuXGztv60tavd2Zs79YGMN2Mu+
P4rYUneL+3/ZW/+UV3QQugj16JdxchwCy6VHyHgobZNJ47dSrMMr9WOXP6mDO7qC2S9iXqoHADHz
eg0MP+Rkuv/g5PITmEaQud/Q3y2bag6pkFnr9fxWwg/uBIWpKCAOx/9h70uW40aybH+lLPdQYx7a
unoBIIAYSIpBipo2MEqiHJM7HIBj/Pp3PKSsZCDCiMp6285Fmskk8sLnO5x7zronctWxhd+H2q6H
nMUSgjNBc3bIZwbSbYtsKXrfEjOmTb5jrAj02n5Mh2HFlb5IAS28vsWD2ffWhFyGCqk94UFhLm1L
aISDwS1lUNhCf/Y+o8bqJrrwRBZGF9csroKxQsfx9DuvBr2EF9KFHoo/0A0ISxL0T5Cajtd4PdbM
Ll6XkWgq4hR4uJ3ugLI+QW6GksZPeLpVdH1lYi+vdgxS1n1ciSBE4+liZk3RYDGdcQrVo25Gc7Ox
frBdvytDcAvCEwKhoRrTnR6me/SYrKYSL16yhfXFFCfg7K8h3YNwJWe7Wkv2epkFRsM+exkahdqf
as42xnxXpDdCVL4DJklv71INWulsZSIuCg4oAyHLCEY12ZWB2OI8khmIN5dOYWMe9lbUArsvndz1
o3NlwHjNXBcALAMqJ8tyacs7dJyXBtgUmBm1aQmlj3RbpGsVxMvrFlzeBoqjyPaAaAzX0/lwsjYf
q4nVKkgxIhvRtUwcFMm2/uzEBkjUzFUSzIvEgTQoXS/8D81ty7w+8Oai7QkMpjt7D7mInUDqu97p
29WhrVlanI9uSMzJylVM4c7IfOcwbnuwe6L+iybY3Yrjc+EOnEYFyjL06qBXeZn6HdOqLSaOUWlQ
hdtLGlr+Dax3n9WQRmvGLnegqQEPjfrnaSMuXQ8b2j94YLh66loxtkXcbFpc3mve6+UOhBk8U+Dy
Q9sahna+MwyXQROMZWo48uE7dFl2ZmLfF9MaGGzNzGKVajtR2AQGk5D2LvR6CfRrG6Pxp25t2i6v
y/PxyA95lUdqdXMyWZXMYY0M6guK2+RLB63gTUFqN1Yyo11rGJFffuZbYE+8nkD5Qa8M0kbjTDdT
OMOJS6Gg1woNWFQOHbqVzXfxzEpD8AzBbwYcPpymc0NCQT43E9586oKbQS8dah9Qmz91OnSRE/M7
yDG6Ufe43rl/dYyvTC9WL+Xl5HSIKyD4O0Ah+rNjro3u6rK9srBYNq8Wql5N2B+QBkm3nWQH0rRn
wxi1nVaPTytTKafqYs1eWVusGSSOSarMOFvtxtxL/n/VQtyCzlBQ2xRoNJj/NoUl2q1BD4b6Jlql
UPZY3hwonGmjWcJHQkcz6MHGbQFKMi/+N0uAV08bclEgdEQh0FIXrxcZSNqaokWq8WmAq3BE43yA
vvnd8BkaZNYRatVgsl99veVvvZjVV1YXG9SdqQWJbTxmfzJmq19kLVemGpNgXIFiXsn8yRn9a4yL
PTlaVNONDmNU9/ONsf3VMa3sxeoNeVlZOK3dX5YWe9OkCjTE0KklNSPAQdDGjrHlh+ZgxNIlsO29
A1rDt3foZQSxsLnYoUk6tNAYhE0ZYssG7RTMDrVf7cU9f0wjB4GhETgviB3yo/qpU9fbta+tJqo2
YBYChAxNGItRF5OX06zEWwfJzY2M0MYH209OpATe6ngvk5kIfNG1YkjGbpQDl6+dwjx0CtT2r8uN
PnQIV+rQiOtdjuBoOKxdN5dNErDngU8LZTAbbP3L+NPwkETQU9gTkb23UGfgG1TIAxGXwWrgcGUm
z2wtos8O0mgE2DWIwqH1p9pDRBos65CaR4Ott1u1duVugzUHKXF0RMCBWJTaJjEYA+JSeQrh6Z3o
HKonsfWOdlSEyv1aZ/3lTMI9kRkLlBnATaYvYd4KA6hXKdBLwo3vkO1tyiqiibrNvDmgzVen+jhp
KMK3IwQIrejtU7K85tBZgphTFq2BypQEwecvolYAB9UNUHtio+WzTuxUCjSstfbCLz0xaQZ3KHxZ
Sc/hLX1ZG/rxkEXG+gkofxYcAm5gXrmxBEW1lHUf+GAdKxsx7tQNK9iKawMEGggPBzJQ5gUOT0C2
LUG5E+S46mPep76o7+vM8t+exROX6Ot7+zQ+w4ZjAcyITA2fT2PeqHh0dUyjbEBPgzKUlTfJP5Gi
Ii8+UahmWDE9Ots8bL71e3Qxb/ieD1tn+ICazocThQROabJZE2G5CFssFYUy6QFbEkeDSOL8yxSo
sbWGhS9Ttsp7mRJzNh4gSagm/SesI0tri/cr5ZrVOwSRBAgWKl/m4UFee2PFiZ8f1nOLl2uL+g0K
KkB4YIRwwM/H1mcOcSbwuYcJg0Sma3zmqtiK3F2jkbo4oBgWCmS2KkErqmyjOzc0E4OpVY/0tF3M
AduhtIpw1jWGgO4AJzusFeKXvuLS3GJcGhOtOp+y4WO9qclx0vTt2xv24rFYmlhsi5SmTp8wQ+af
pWhWGgw8QoYf1EdGQOpQ2U0Pf98idiIywYakoINPdT6HuWX0xMqRTZuGeg4aL7GP4+hZ204v75tS
3JZQg/MdPkHntdFwEdjVtyFNHx1bRBWxj29/zZUZxssl+bNlOfkC2A2e1cRJCURGCxC70HBqoJcQ
KEPlNCv360WSGBMtOSdROXYkpcky0d+ZuqLaZSa9EH0v9DA7ZPtU+DIt7TzL7cMDfrtW2LzwfZZW
F57HMKL7TYHmQ5hCl5b0kOfT3cDWo8ShQW9XARQEn3K930F8OjBHdAdMD1JQFW1AmT8pNVJx3Hem
BLqz6tEpaXpIKrHin13gepbfuHh6HKMyqaD4xgRoBQcFLRqAhGULkqJNwKFpon6DpsRKTurauksR
J3TqoKEKK3K+CVmiFeYo86wt+zanXlBPNH57Z8nfcP4SYDe9srDwHQyDaGWfyVFpRxtBkOvsqnqv
listdNfMnAjnkC6Gxs5yW9UptJrznGhhlc1BVqvcL3m/U83q3qZG+PaQrlyzkrJSx8E92VpspszO
+qpHPB06AzmYXDuYtrKt0R29siOWKWm5IV7bWSyOgFpuXwpPDT2CFvZG/wEyIB52s9v6qG4fK76G
ZLt2r59ZXCxWxsGGycoU2YYd3MqjdCsNMHSx4zrL6NqCLTyEbjCEZ3IF9RP9AxcsqMZ9OmXBOPX+
26u1zHEsZ3HhKvddRhSuyNVi0B7eJ7aycezOtwfErwjXka1a2fHXztTp/XWQ6IWbsbjYvaQEz6KZ
Q6eYiVvF0fxk/Nse8mlQ8o3/bWPhV0Cr27WIgoWScTGHW+HuILgOFRII4317e/6ueUxQ5vjLlhzv
q2xUXow2s0HLEppHiRvNNvQpiy0kefunf4NG7Oq+sFC+Q4edCd9isS9IiU5r28DsqXuxUz5Zn8B7
7D30+yE0o3xrHsStp/j1p7Xo+CIilzOKjAnacGRv08UFovV9J2YLdnvIDUpICBQc7+2dJBLz9nU0
HcYvK/N6uU8AL0J9C1BOyaG69ESbtrGhV0tm3PdJDPnTgvie7g8xBE0344a7B+1pnVDy0ijANgiv
UIeA84+xni9mx8bcogVKP7XNOHofdK90/c5q+5WH5fLUASuOnBRoACToZYn/t51KJ/moo+wyQDrd
dNubVtBIdVHX6sFgrzMLtHTew9tTehlVSaPA3jlozsSrs3RL9aGTdGpTWIIxLfF7qxyBRRGlYUS5
GKrprvPagR5sOJQztKaGfLhBCnJs14KMa5Ms4WpYXylYtIT6IHsGSXUHg8+n/K4y3e9sYORvX2sY
6ysbi1umSLMkEYYxySr7Q2sO1DecDA3E7Vezolu8hLtGz50Vo5eH89zo4tpp89w2zQRGtZbHE6Ji
09uV6HUsUJZ9eykv31hYQhoF7XUOmqKXdCBpw0Re83wKoVlVB8kgBCpytR1rHdgl3jZ1+cxK5Ada
0kDjd0L3nB+JvE+MwrJqFGF79ZgDDeMbEJbeqzl9AlwEAsgqVvJtk1dGh54/8GQi44zeqiWGEgTJ
JrqtAGpM8k9quq3nAmJkKy79lRsNja9wU9AhLQUInMVj3uFwTrkrEGBMYOU0N2B3h3Qy8e3vUsfJ
AhNoOgZrKIwrk3lmdHF9py3PoFMHoxX66jg7tBCupur7xH3WHbF9exavBG0QpgMIwwUbAGLeZQkS
coPMc2iOfO10W+qAQiC7EHvB1H+aA9dv9kW0FkhcOQAmes5lZ4O83fTF8ETjdVWVI04aM2U7EhbT
Tv3YOyzsivk/2CN4dBFfY6vI6+J8WwKapSBHhW2p1vUNz4suymY2+U2ir2HbrlxXIJaXCgenJpRl
IcFWZ0gYzwRvQgPNb/5hLNeUfK7tCvA94USDiR94tsWrwwtQZyjQZg7nLHvWuulxABdFpnTALFs/
psT9D6bulPd1AQXCf3LArzwWOMZGifcN3H+WpM4sWI8mRaW2HpoCikwrm1Cuw3mAA3SyiVteRXc8
cDlyy7wyVhCb9SXF7ElZyPyzRFrKcJbc21HzZD6sWJM37FvWFoeazYVTOtLa/B5Mu8+gJIOP3obc
PmXR19tlr8Tr58Nb7PiuyanZCBgU34eNForHUgnRxweb8waKjePsq0jUafdvj/PaOXs9qYsNU1Tu
MDUglQ/tOvMHTd2YaNWtqw91strjujKjy1bovpxUapUwNQRubAYFKvDurtlKfmZzSyLvx//XyKxl
Lgu7xex6mFPme+ZFbfJTQWcJX80mrA1rcX0kM3GGtIAd2bsih2UOvvBLv/ogpT3KuP/y9rhOlFZv
7MxlLXlophotyDBoxmTbPyo4BNgZte9sjFiJIREO4mkNJLKBAPlQZKxsmKt32F+ncOkvZMnMuaIo
Y0jpFIlslzTz2kG/agK4cTgLGu4xd3GrKFWdzI4cYLpDr8x8k+29O2cD4dcpOmWPv6S3a8JgV99w
95XNRaqBpV3VWgw2JcFxi1pdthffXGjdyIw1+8qe7BUatlWLi+sMLBV9X1Ww2IRaVGyLDaqEUsoe
KUq/fq9iC8Vr1CNXMl+4Y16NcnGpKQVEz4gcJfqTLR8aWyrQRMqGirCNrFgFeNS8oY/Dp7WS3TU3
7LXdxd2WurhNDbmiFf8xzLFaW77HV6tna/tmcZepDK3KUCf79UCYgYWEZ38AuSmwS1BFPnj3a/ib
q37Rq3EtyY1tNyVjL+9sKT6lt/58kKXPLuxuXBTOlXxVGPX6RDqIvFD3tEAMcv4GToPINUbgqwi3
+WbVxk/aO73vefmar37NkAfWConS1oCLXxhiiYkah+4hLChqWvhQqKk+U0CMXD8TdZv4K3eavIyX
dxqiEISUyIojRbo48lNtZdU0ALLHmxl4GPBo3TlVlwQF09idgla2WOgdOoTVvtlB7q7ctyOSxGnK
3OjtL5E78a0PWYybQ1WDktpC3yFUoXye1GyjlNTxu9QmR0+nyc9M09meEl3fvW356oyjJxmIXyRl
QJZwvrQg6kwL1DFwRszWDCEcvyG0hrfRr/m7F8fEkPqvUBxCyswCRm0x19pMHZdRXQsnbs5g5SUj
MYLBAgg3fHtEl1cc+uelSAmSWlJw0V1cN2ZWM8PK0Kxq3/7qjaGBdmfE4Man4XbYrqWWLmYQ1R0U
enXdQTEbM7k4/2AD6rp84MjViTytfWp4jbqxmkF8QiRhdSvR7OU7fG7OXiRBqNsiAzQAMWbGVhPe
th+lstd8KD/J3hg1bGJnT35IoMBabHRlnBZS70hlgcpMSvSc7xRVEXWdyTwhTlQR5EplbBmkLwKN
wxF4ewkvTKEfDplxV/Zdn+jxz02hY1BoFQc6e9CPevO1p5/I2om7gC0j9XhmYzEcdNCrIwWZcVhM
Pmq36k9yMLaj8MmtBcXXrxby4u52vq0evftV8eUL91faRsMG8AdAJF0wZJXaxOxBgW3ZvQVQXtjF
YFmIHaiGOLG31yGLQqK/3aGGESNGMwCaQcgJQNniXCjFCJiwU8qksmydn7eD4rsfTP+X6HO6pvh8
bYbP7C2eX6K3ea2WFKuI3r/2YUz97lgf3RdZTBYgezBvBoG8CHrHV1t+5OKd3aenoQKYAGowgOe8
xVBLazZAVYgNJNWtW58/Vg/gRbnp4nkrti3E1WjuGx/dQ74fDmv3weX9szC+GDez3NwZahgvd9PH
vt1KjhKxzW70z8z25+cxxjuyffvAXLpYC5uL3cxnw6nQR4vKzk31EY9VhNezfFTukkjbZ1/KjwZY
YEzH/+2W/9f38b/JS3X/a0rb//0f/Pl7xacmI6lY/PF/b7PvTdVWP8X/yB/71z87/6H/fc9f2KNo
Xl7E7TNf/suzH8Tv/20/fBbPZ3/YMIH00rF7aaaHl7YrxckIvlT+y3/3L//xcvotHyb+8s8/vlcd
QyfEwwvJKvbH77/a/fjnH8gBvVoC+ft//+XdM8XP7Zrn+uKfvzy34p9/mO47yWEJ/kpJxQEeYqz/
8CL/xnDfQY/OloA1QMlsiGf/8Q9WNSLFXznvDKj44FIA/ko6QFjAturkX+neOzBHWkC4yTfNkXjr
P4d9tkB/Ldg/WEfvqwywCXzN8mQAModsKPBXNhB6wNmfX62AdQgB7o4eTc4xQZE8U8Xa+ysP19nh
W5hYhBhlneQFKWBC3jMGsgkj1OO6uHqS5RYjliUXY8NjTbH+fkectbC9OPhFXxIPmFlpW8rak03r
oaqOEI5BBQhNRk7frj3IF4/VwuTiuKtZ1XCenkwakdQq9eZvon+RRk/DZNS38o02xmsXzenFvZxo
bAzUeQDpUhe5hhGqkdYAOYCQ+rzZ1kiF9ej9NXybfwdPoLgZd8YW3Y635YHeNB+z3NfLoIitTfmx
vTFnkMKDkA19OZu1JPHlbXSakr8+bOFUosQHIlp1+rUDTtoru2bKfd66oDRC0x4uI27kYZ6DDu8/
gUnJLf6XdZk6eZWxs2piQ/kG1htviKZq8rNSZlmzlZTElWr6uZ2FR0uSqVAnufAzCfkORCVgLjCc
QJLc/RuyZnLO3lrsxcFNTNrYvY5RScidLSF3+XuJX9I2TWzkd2ux87Ug82wWF6dYJUVdIOvdh1Ua
WGPjl5kvoX7y8R7t9iROXUSrO+dKRCb7IAErBHoIDZiLLc37atKAqkOfLnBa6RcWSYoUID6+rHfL
XF+/V7YWu3RUihQSGyrwYMhoTbdk0/vuo+QqKW/XjuqlTyBPBJoqwUiv4XZXF6uHji29EQA/wJbY
mS/jt2bbRV7jDIHYThFwtpEJ6NJqueaClvF0H6JPRwMTohSgX5yFthtLx2pPdskWHlh9693ZN4Xm
RPpgen59HL9BvefOKuB3biboDqrbMhvuTXCOMEIAUFt5HE5O5sU2fvVBi0MzZKPmKvnvbWxiG5f2
V/E+fxRb47bowtRWHlqjuVOoX459CDqQR/2eb4a85TI3HblfpnslGF3vkSVO4Pz+5Dmxss2YYaeC
Vd5PxYDaFApGax9/dRWhlABgLWCvcKEXr8uoeGZSzfguKQvU3CDywnkAkK4F054H3bd8DNaiLjkf
y/l6bXLxuiDLQ6ZOmlTqNkzmKizECmL46kl/bWLhO6KMzlkpTfxKJZch4ZEXyPwV2PFfSnN1E6xZ
PMH5Xt3QY9275qidLBpRf19s+m+j7zxJHUoauXxdE/La5WkD8A1cMFqcDXNx/PiMNi6dYtf1ke3h
StnJ5mbjaJr5Fkkt9I+vRSCXywY2VKQecP4gcwQy5PM3CGyoyYAyaRcmwqXU1/OMbRtbadfeoItI
EhhdhOJwEFHfhtT3YmA5rVPIXWqQ4tsKFEjRePp1/CR5R6bvWeVXOzBz7RQj/PuxJEaHojOCV7AW
yh7uxfiMYh4Kz+tANyfLRmWYPWXwJyREqTus4tauzOaZtcUhcCu4rLkJa1I7ThY7wIImtnU4Q/CM
BGCZPK6Vca7UxTBA0ICD3A7Sbhf9+M2QqUTjihwgWCabUICINZI69PNe0JD8SA8UoKG1OO6kwHp+
3KVZxK3gQsbmWe4bMudeknZEnkU1MD+KGx0CtP2hiouvaSh87CeffNagDW7g2SchYCGvopjf4cLr
8OCK63b+AYtHMU1zkWYNPoA2fvtR+062xbbaQ17uzgk0N9BSTDkNs8fVu1Xu1IuRgydI0mpJctjF
jtLBWFxYAyZcNgekP6SKHlzpBy9AzBzkh0SgtLR2Sq9P9yuji41VCohNj/PJ6LBRfBbWcKHh0OFi
zyPnzv5ghhRUTNUPUIWEZcDX6K/k718OWke3rgaWaCTWlq20DF3WvBuxseeKBBZoEXyrB+zG42Y8
25bi09E+5oz/XFnka3ON0A8YFPAEQh5yceMPuV6qiebK86SiGFMH3QTW32ZzOk0odmGFy3iNswgh
7nK06IAGYyS0oUCB6V70Qjuis8qkVzHLqXKC8ZqaiI1OF+qmSes53fUq9dyfSmZCv6BSSZkerUo3
mhuwZ2rmd2R6DD0gbcUtX21bwe+oUD2sE4i7SKwO7Yhybp2l9j5lFnX29twaqe0bDQKCR8WCRttn
j3UZAD9mk/sKys6Jn0694ecA5iPrDr2ZaMhM8NN4ox5UneX5bFDBEOpalfPoDXx+HJu6eR5tXt8O
VkUnv3XTLKKc91soYRXjrh5bCC5UPIMMYzeqFOg0j5S+qtnzo8Zoku+TLkk/gl6tjEqjpWnYkc7z
Z151X4mb1+95mWVHSKB7fjGW+DdTn+yBYFIbP+eDVvuQncWnAjY8QuZBE8knA6HOpjZHY/TnjtPP
KTBpxo2cNRF0NKfOU9smfQadFiXdl4Wh3mdlpR5U3qQ3esfsndFZZjTZdb0pcPS/GKB5pD4pIR+C
w951kTJMesSHueWBM6XVVnU4PThJMyJrWg1HjXRqEyCf0cTTnKn3lahM4yZPzNqNmqlxRFhOpGh8
pYPqWgChTBuS8moBR8nk6m2XYtSz3xKt24G6f4CEF7edeNb68WEckT4MZ9DbfNNrx+ObMU0sNU64
1VgccZ2nFMe66ofx49xzcLUEZVUrNI1dszNRy+ToaA3xZuQHFD3Gj8w164dalPnenJj+YGaoNQGm
SPRHuxzNrap33da2IfTQ46CCltrp7zqn1iPNFnpUGKKPvbo2A2h/lZHjDGPsZu0Ye6RIP4lJoCJO
bWOjKZUtNtbIy209zuiAMHp7Syqh3xm5OR37bmDbpFasfeWmBYTYcDy/9RbztlMP9manyJN5M2ng
uxz7zAxYOsB+mqW7FnrukQ3CqPtsYON32d91l85Vt9f5YH8WqpjCLKs6+gDCTLoDwbX2ULOqp4D9
C2M3aOb4s7EyLY1y6GapgL0Npnrsc22CIFxqzspmKHj9ZNZaOftKk6u3FATZ3a7TxjpsU565O2qn
Ig28CX2fO1bX4weg6sqbBuUzNdY89GJurd4GEfpsodCzb+zaemSOjkvNcxO6K5SsDJRKA4qZzOJD
Bvdvk3bKoIMsyMkgHKynjeIT0lFoJno4T36e60XlF5Mpdhgskpo9c+qA6UYVTFrC9DhvR/YMzhxO
/aSmTVB4eXuwSnx40EoxzQDeGYuBWWBOIBjJnsacjDwY7RyCzAVrwtGG7DpOntUERsZFlOHM7MA7
UwdFXXet7+ZZk/kGFEA2HS+rPLRyrPGN1RF+q+hNBgvZmGd+12bt05i66tZNGIWCZ5K67zunQ88b
JyMo0zxvqoOxroAiywyl9Xzo4c33tjMNL6k+tu9rl9Zxy9oUjOQMKDgc8rKsrbDREfH7Ey/TPBjq
sfZ8s1c81Re92ZAPii1aLUwQ9FQHVeUEXUNoBoQGt9o7VVThkWebIdXrNq5mwqZ9ppHZ93JheDFU
HV01IkyxE9B3j60AT0vZs13BZ9MNq8TFHsJhNKOBjvuG57mzoSbVPuVK0yRBqQpaB3XZlVlktP2I
97JQcPskRQkCZXBUERo0MxrzfWNGx9En3VaUIuCuGPRN1/WJA2fYK0y/abXuPTiZc3PTjibUCB2N
2WDmaiYVUSiqw+wnM6qyf29wCyz4pJoVLR6njrAAM6bXkaL3+rw1ssRUAcOfSROUzOh4XBqjGPYI
XglQ1lU31Ftiewnu6tZyIT+gWC0LOevQtEeUzHYDtSv0Bwv0sjguNnKqvmWK2dxMpkGygNjJ46Rn
nLx4bmM6T7VFblPXptgOsqa6bbhXWihpujnZg7yNKscOTxZYZxSHBJ3rKizIkr7MQU6MFnvgQQvA
2wFAqXFNlERTfEuvVLRFNVqibYBeV9ItbVo923CnzFnQlyZ6anpw4Oh+rqmkC8qmFdUdtSf3UeMe
twMnYVyNeoP2hW85+P2BNtcgkOr0vhW35lyzj9ZYVeMGld60xacOONS6WUA8pNfS9LOWqOVwrxmi
knUvKvrxdvIG+jWtsgIqtCDvzgPXGmojSsisukcj9xwWgRmEweGfGeO+hzIgKAMMAnjONM7deEtM
IA63TQPVq9hlhtbFpTDtMeDZaP3QoV4eVKZTWkE+W6UVg35Dk7zKSm7H5lC6/WYcnKn5UTauV2ww
Xtf+AeJc5t7M9dBBwrmZ8/S9NjJIHTUQSpgAhVZnEtgl70DnkrL8qTbrlG/5RKpp4yVjDm6XfjIG
KOlyfUDpB5I+mu1XJnNnsmtSTx2czYz/6V8h6FCmwL0Z5dw+zMzSgEd2aD2RjyStc/Cy92rDcQh1
IRziVxru/k9KSYjzYzZIYoENX8HHeOCDEFnXhG4u5n482hpqwfXBHRpRfqeCaUmFY4M8KRiHdaJO
/Gvf4fP3imGOyU+zYCnIrCFDpImjUehkfqy0Yh6/cJQXlOlWgYAdc4O6s+zKuiO9rU11NIDcU7EO
il1xlQepYdZjcQNMpjvO93M+eCq5p4qb9YCH2BmkC9UIOSnVxkZBnSBVDzQrOq371Sbwf/Uh1IcQ
iv/Xn4WYi/rQvmp+PC8KSviBXxUiw3snC6MSuQrOLGSS4J//rhCZ7yTfErIGqPV4gCEjYPizQmS8
MxARSh5uS0PrOn6m/VeBSBKsAp2DXwigKqB5f37X74jvV8nueoEI0IVzN12WS4EVRvEUnQ2ygLrI
GfZj5okWuBdc9Ymu7zsiym6bqwI+N95Dt8Hr3LZGD/GvbHpSFC2Z31cZZUngDA53dnM1KHDxwV7e
Yo/X+RTzgiXWPlHgjWR37ZDlHN3STm4MYeK2JtRUjdb0Mt8jqav4fDSKPIbAJivKPa4laEgJD7wW
STCURWK8V0pwLiO/x4cy/eoORpfk3xpvmja1a+Fm08qJTcrzDHw30YPEhpcGBcuiGe8SZ+hwraYA
vOX1oHlfzbZmul8Nve09OrRhfA+1pUYDCYFe1oZ6k9IZxT28EtMstmbjWCxsmJp9UrW0Nr1AqPBD
Pk7llLo7xcuSBxxLd/RRj7FLv8+S/DFVUusTRatY4rutR3Yc1Bm1rxdF94wof35U5poYB5qzNuzz
Fqhs05vsB2LkyYd50MYn1a4d4OU6kM/4Yzk1ZTDrjT760DJR94ZX9V/ywoLvarXDLZt0+8gLtWjx
aOCRedBJ686RIVQXj8/k2rtuQqvhJKoh8miFJLcJfMJDmZkgtGnLbAwU3lAtoi5tvtOSOy9unxSh
5yjt0fOS9sFtqYwR0JYGckI0N8kWu65noULzxPYdoMOMvTmXiCRTU2RPAo8f94eOdrOfkDaNagPN
EGOuWgAXDY541BTCPrcQwzGD3m5cFT7ONA2BqVBXBK3C0kPu5NZj5/Z3ZPLEQ9VUyUeN8mpTVMaz
oSpJ5IH4Z6PqivaTDH0ZgsMJOXUOPxE7cAoIWAAicITTj1z1xM0ENlmfjVC24In1DdnAamu3E519
Q8/gSOst2/RdOqLfxktj0eRiy3Hl4k1Okh04ZcyNTrL0Bu0Kc2h2Qo09HTOD1ycL6tErb4BBF3sb
YuaxRTpoH+MkH6sWwSXtsgIcbUrldx7Stxnh4PLJUijutBDBZYrp3DA9pZusUix/zowqmnMLJB8u
/IrSTas9NQyOEpYx7by8JBHF0xA6iFzioRjbTW1kXYgnVQngMCvbPC2bCH08ATwM4rusMz9MbTnt
6cR5IBxlvOEZ7vyiyN19hT15KOuC7NLG0O7KuWS7skyq95ZKWt9DL8Q2mUYR6HqNVnkyKJscZ2+T
u2Dl6FIr39WJV24SyE1GpmK6/uiCqpa5KegVS5BUupbD75no8M66LRBRpWrt+toaX7pSVb/ZDBVR
i7TdEbENhCupYnu+17cPpQmQryVEVOSz84H3lMTdUNF9WSVPUKyfniYyADJaUrGbFPKVou0vzAfN
vq3hmSCosa2bhCbZrkGkEYmEeQc9SanhK6NbGUGCbpPsvoZCk/2dW2JCsqPH5XLbUNXJIc5TYwhm
yxyo9YxKlfoayazvCLYV+aSmmuMnfZEhIw7lh5skN+d97rrlQRkb53NCVVJDwEko91ydxHPTWc2u
NofkWMGz+UwSyGAPRZneq4lnbt1aK+LCRY9QC5rMELxEjoFOUg/CZ6o5KmHdWtZPqNxx7Ie0afQN
GrNUCDr2huWGSokbMUyhJfRFaayZb2anl73XhlrECEGdiFl2u0eaEdI/HnpofJDEZlHG2GCEUJqx
7jgtn7mNDuqpqPtvrjtqd3VZTcHoTN29Wndu6tMUc7KfSj1D0kJ4Iwtw7fR0YxSYdSWd1M86RNse
nVkzEYxNXh2Xo1oMvmqKagcRj+67RRuxhfCSCCZvpukLz4lHrXuE/Kq90o64bGLFm4X/QPYtWX5B
8bTsQAHPeMacyWgCWR2VZSUIgdvAUcuEdJIHq/W8Rd59ac9ZoPBA564p/Qx7Zsx3ZqChMw+VvHrE
XRuITbrlceKgBxHMAyhshK88iSs52kU2/NReiIYo8MsAsolM6SJ75yrAWbYctj3ru45sYdX/yg/+
n9f2B6A1r+b6wms7dMNzJs5wPfIH/oXrQVYaUR1wrOhyMv/C9Zj2OwtQGnQLSvYr0D7jZ/702tR3
cNjQxS3bcaGUJSE/f7pt7jsJb0TW9/9R913bjetatr/SP8AeTGB4bCZlOZddfuGwXd4kwAACTCC/
vidVfbps2Xdrn367LzVKVoBIkcDCmgm2kAhVgYnOv1G2YYizTjL8nw0Y/+CbwPzHW1q+HyA1Y/B7
o+rHDrHqFD0bDlDyumt5OLT1JYjgK0YPYw+QwWEJhWA1NHLPhgJun3qT3Ua0S+zMD3KLR4rUe2Q1
hsIysKujYVWPAbaUITVePvwg31z832CHiw4LmkrQqHDizhGvopS9aA1HQkCe9Xs3EStYToeyirD3
G++H1T8gJZwVxAiRx0+E+A0CitaS6XZ2wF6a6w125i1AmXRVVes2HHkIrWUwAjCX6f4fZBic3ePn
Q56s7D78nBNaCSMzMCTmFwJrb7p1wNCGIb2ZgIoR4yBvyf2FM3tpzDPMUrZtNhsEY5YbbhzMl8Xz
epnN+k0rDzIA6vV/gEk/ndnTtP7hMGEPNuaUUQjcgM2i2EfNxX5cOKxvf72FXLfAeVChnG1n7Nxu
XBiqtRHpA3q7rA3D6xAYK3dFf6JUWV+anr8xo8FBLc6NS8IGkJ2zW7FDin2KPQLCWupjRhLYWzO5
gdoGMCzyhTb2fWrCoTh0+dHXtyqGR85FF/ovSAu4JovTPpBnfBE4kH2+RanwkF5id12U+s56aR3y
8TBNepyyKc7gQkDrJ6Zd1KR9RdlRPYF3tThXWl995Mqy0RhLsZth+zlxkxlmWAt+BsP44B+EUnyd
8T6PdobdAbgD0l9ysCIOSG8Kiq27y6MBErhA7NsNarfsYhDGN3eICzwf3gPgEAC0O7tDzI5i34Fy
MeLI97SzOpDZ5sLV+s0Q6NPChQ7J1/Dr8c6GQD/RTZXbQX6ZbrUrG3ZqOcgYNI9Q5G39G7jfry9R
TL7But1PY55hvlZdO5Q3Pe6QgL4sasKhiRZvGDuw3/K1HoDuddkg5ruJ/NOoZ/clula+k/Y40nyj
nmYE0rSrBeJ2EV8H/BGsxPDvT+0CIH/GWj8f5XLmP8w1xuhL2ADgKGF7PQaAmFadyjb9nCZVvcmU
vOQ2+s288+n4zqaBMSXFhPZgC7/Ifx1fiuOzSwhRluSJizXpN7ffpwGXG+bDATYD8MDJwoAwcC03
GTJ4F6kyxlvO52WKy3nNvaxRn8Y7Q+w7Y+5bluGE5hvuhRLpTWmE3EoEOUdLINwlsH45X+e/H7w3
0biBZQTW/rM7w+UALIwJHDHZ9Efb1gBpeje5UBfuwG8Yaos3A64+FHLIMTwfxxQA54ST91Fblihi
SuPQzaOM3LYrnvQK/byA5T4LZ5SCG9dEjgDVGI3yrIcjUAvqLzwJw6E3rsoZV9mU7XuK26fWVm5R
HqrKgT3WZBx1Nox36FVtlyYNZ6QMDJPZW+XILmZWVq2nEbv+uq3BfWxqPajNwo/MlCJAuKxVAigN
tVVllQfemxcu3O/OM/ZRy6+LE/GFVVwUI1ILBr9D3iFS6O2+eEYTDiBnfTEf+5s7EuYY8FKFiwpC
qc5NZOyhUkXh6kuR0wvwEKptP26aR/MKFNpkCnIzKbc5mC7N6v/AX8I0/mHos3vFKEfLFdLA4vE8
RNnaWDu/JOxcDcQyjOtLrNZv5nSIARY5GsJOQe85u3JVpzsDnW2si6wK69GMSi2/UJR/sxh+GuJs
Cq/dyjP4UpMXXoU4Cxamw03mIEP9ok3/V8oKSn/cfrg14KYCEuTnWcYinI7KIZjWwMXKrcBWoXRW
UsTL5OauzMjw4uYmf/ZtWLRhmrvojfXNNPfpC5wdamGX9ph5+AIF2qwL4w0bADThIOGK/lHszXen
9uMBn61TwoBEO7UxXrlfHEhSBytyASfMNKDXsFkN6xW7yaJLq9Wyzzyf7rDFAlsGKQ/YbZ4zhmEe
m+r97GI2D7HNLwNxy1gweAH8nPSltzGc8g5tC1o1f+XAywBV5EYmKjESdAVBWstjApbLz+G9AZz1
g14jpeuiJvC7NQDfcvHWWaCJL6ytqajFRHUfuCLaicnvIDLoq0jyz9acU4V1tgh8Gu+s6BMjsyC1
TtvIunNuFnw+ES/wRapg9CrX2mGOB1iVD3+1bwPipxHhGV3yfvqmsv70Bc4qa6MuG7OZ8QXslUJ0
8QAad3M015eIgN+Q03GboScAQgW2nV8UbJVRVWnRsw6M1UVVAto9DGIQybwwtJVa/X1p9A2xeRnN
g2knzGh+dyk+lg7W7AubehkE+aBzOoiXpWEnIdL3osUno1BJiV4qspn/ftiv8yL8WyCFWlonWNnP
58XOLFlROziXcr42XRZnwE3/foSvkxVM0LADw54EZQO4qp8nK5obw1wPGMErzcDQaUAJCQiXMFhc
17YR6JUd//2IX1WPcJr6MyS6BZ+H1Es7xYYWQ3ZJiSATO1zs+wZcnYvXwXKnVkm+7deXOLLfHuni
WYSFBt7P5KwYM8q6mT2n6SJpWNtWTCV2nzCd6wh5oGYDr0IRg7lx6br5uoJ78FtGSgzouRj63O2E
240SaYNJqkG0tr2FhwU2LMPOjxf1kxfYycKbzKJLd8fXmxDDEnTOwMWCP5R/NiUzMG+GWWC1I2Np
BLJDSh94NVMNmVWuJ36XVoGfp3Hj2Hd//+t+d5Yd0AwXZNREFXq29vSFYyogISh5AVmuNa/8kTKY
WBfOrQnuHH4DK1aeFv39oIh7+LIWLBZ7CJRDtxC76/PmnpUDutRLBm5sR/qNb2fioZ/Bbdv2oFIB
wrR69mhI4b2O/US2oIKlz9ycxsgAJS8Ab8zcGJQgHqnwrCZEySW3ZUoeoA25z7zhtvbHO1k0a0n1
G9TF5U7U5dbhdQJmdLMH9uXfGaAT7Yaq4NlGEJL3QV+42hXIHl48O04Zj+j9RdOQZz+pjx6kL/mD
cn0ZObPTBsJ0qgC4It+6woASMPO9YLK0N7u02BqMQCzfisG8jEwAf4oSHDu4oHRSAKw0h5jRjEeA
arbpaFeBw4gd6MPwxvPuqFFjn9K2TsCqSgo+XmsZ+1HaVRFqlF+jBQLmZaUbCc5tmdjueGca4Hlp
+h6/Y+AJKLakWreyuHOAKyPj9aoYzdve0G8ZcpVAJyFbWaGX6dvjkdXzc96y61TIn2Wq39e5Bf8S
nL+OOoHpip3GqjoYeqjNUs9bymaghrL81bfmNSf1DZbQ60xUv0xX0khLtSgvplhp9SoHiz5kaKqE
7Zy9OEN+RQq9BlDZroe8Ok62OpS8Oli0PLjE3dttHywcw3QSr0IDilr2T7VXvRkc/TOd35Js3mYM
MAxV/Y0+kFtT+UlXIOPM9kodjk7eO/GmrbCUjFgBNLoUWVx2fKeaedXN2huIN9Vqpu3T2HkHt1Nw
UYaLvMMApne88oNGIv08y9lrPup2VBgwiBp0cJ1a277X6iaPJqt/6IY+YTOMljpnwm/hZFEutCHI
uYibUr+jgy0CnpPNNPf7dp5ZQPL0uujsRw3a6WCw0iqGOP9JaM0TTCv2ZdEAj6usPCh1mwSGlY2B
C44SriwXYTYsB1VNySEy2fhYKGKtDFG4YQn+C2Dq5RoYr9Cq2/uK7sfKC0yR3RJZ33lY8IIWfw3z
0T8IblSg9Yx20I7ZbVrD2NXSRi3s9fqW1iwZnOaB2YUftBV/TzN9CFzR7TXXYtsKuRBhb+ePbWe+
2E4HQq7T/1KFf8yFbh9SS9xnjD52VmvE+HHKWJedPBpuD5sGQp7MMmXBOAFBHVp0JoaszQKzQigC
mGxZyPNZD3nfb1nXvBqwRUjA6EHtycwWp1awVVbjJKgSuR5d5q9xysHExc42ggr2YRB8l7PWCwQb
hljL+iYo8mnemJ2hYjdFqLzf1VWE7SqFRanED21xwFj1mMXgomVB7k1WnKU03bgjrspq8kEOrq2i
jlwDDlAtaaZkmG1+zMYpTXqXe1Fp980FlQuUf+cTIBAXLDEow5flBpqMz4vqVLg99I9YxwwGM7Y1
oYWyUez3ho+1vO8968G12+quKOkduAI/YXn9nI+YWMq0eAXbmMTglG7AtH1llgLB0y63xcivLWQw
rNzO3AsywC1E1UnmWBsHJ+9IBpj6Gr17gwKdrg2vaGIdJQzoySnId9UvDhrrZKX9weiGB+Ub1wAJ
roepOHhjVYbCrNdG78SqzEfk19dvuZezR+ZabZK2oH6ZXetGJlTD+842wCBoWr+lQetSN/KFrtYz
UNkfTd7nV9PkOCFYrHzVSlVBWtxpEUw3zIQpsip6pw9wJVKYr5LhsazE8AhXUFBz6FQ1fwnArz4v
f2EzL4K0nv8aVLmbzSa2YQiOSy1GHs5zIaq4bqq14ZZH0Qw1bEbHl9Z1nyEDgb1XmqS9d0MlcQOX
WwUYBfYrr7u7vKlh4TBkIGyMzhpc3qih/bUtClaCh97moZZW7qrQqydGzEObqiveiV1Oqr8koxuu
m0lmy12KmcHmGU402/kzpMlue2em/NixZbaDw9jIn7hXHd3Kt4LJV/fmDIeVoWMFyCf2GoE+K9A7
GYXlJRQNsbT8SG8XTXEflWpejX4XmHm26VJUfbS2o6ZtggwxgHSwVkR/xEKGCqINtOmG2SQ0NLCC
6YsJiyhQbtYT+D6E9Ps8e809kHN8pIU7kC0UnXNb2eqOYvaeib/rCrXOyd6T7Jhqnop8lu9pO65a
0OThUkZBugvACVl3tY/vT3YEHbmhaW+zPA8QUIjU6MAFoxJygg3LQbJ3taCcilVVjiTwOhFPYx8a
9daZlvhC9ZiikuU14kDdN6n4SsMkojoCpjvuVrhgZy0KvXRl1CRUc3vFkMQKmUGo51QFesECndAd
aIUB1CFxpZq48c2wbsmqgXtjn96V4zO2nffETuN61lbzQsgGgJFmRjAYQzDWDEpqZz+YiA+/d2W1
N/29Ye/qLHXBex/xCn7ACw9O6kdQ98IMbgxbeDghZN3BZNbmRZw2FEQhc+fOKw2sAdLn4K3qoabJ
nYJIHBcu05AfMjfhhN6YJtwD1/s4Bbm01ECxbw9EgaCDwqat5CEtofmsim2qQz+Tvmpq3lY9VDTa
lazeUfREBQBKqiM0q86QaN//oLBSzAkNqcNWfePFy3zQNyCGdU2spRn6CCzkuhfOdbOypwfLKt57
akdj3QU5mv4i/QXV7sGE4s5Xr32BHA5QeYVtB3xCK6D5wZs2JhrmWu7EnfJCTBG+jr5BDpb7+N7l
+pXvZQnv7y0PgSETjAlwUODSrv2ium9w/KyongD/BXlzS0cDlJjnoasD7qs7PjFIOuAkkucriv4n
VeI4CIn2nNwQq14rmCc6VXuvMzB+BahfQ+ybfUiE/t5O5mu35Ou0cxXNRvNYF23QKQN8rm6HwOcr
xywhF8zchFQjiKVglnlNSDzc48TSkrQRVxaS6gb1bptNALot0idFABYqOOZbG4zdRSZT9zkumj2v
ioMu31uOnAntOLIs0qBFYenLOOKCb14G8AKFd6PL64FWMUh+bpFHs/Vu6LAf914tTIKseDYZ6E8m
W3cFSOX8qm9eStrvqEbXXF6niCpDEGCXWCyjQTrBA60RuCt1D8aVE4oa8OJ2o+n/AFsx6PmTacpb
2CrtJE3ByJVbv8R3c9ynfilNoIuIeEk2jbqqURvWFdzWUaZF3kQezEEkQyNXpn3L+yamuhZrRrVl
UF0USDp1BwuTvah3eYb0BtzEakSKdmnsesLWuczWkGYcoRnCug20cd6CTBaWjPzldu71pM8hMd9H
B3dYVgS67iGYy2HJPE03hT2EnLJVMev3Bsjj0FcEptfh+Z8z9W5HSE1mOYDI5kjwJf+yujqu2yJU
owhUo/9AgZoFQno7EygyRBMq6ki9tQRPJAz+PPrUiR8g6B9GqW4hB2mM565Pj60zxIMzbVqO8lGi
ZK+NK5Gh2Bv9sMRVLboqzNO7isHF33vKhmzPKZRBtFvVVr3KnO5oivFt7HCuR03WETRO+6qUY1S6
SNlEW3zdlP1hUuLQp/2T38goU6MTSFYXQW/YP0yHRJZPn5WYboUHfrMnMhbWpZiD2Tcz9L5onxBz
ist+2I1dG/uTHZk+Qj1EtvayeqN5SLtlZbE2wGOkrDgwVa800zpkuoNtUDODI9oY7ha5plCO2Cyw
TU5iRtAf0+BDFowqLzA3ZBWqsuFGmt1LX4sNdctrgkKgN7thzTR6T7vZCzDbvzkWtd6kUKju7czc
172RhoNIrT7EZIzFQmim5oUKhAUwBczZRe+QtShT5VAxYKK00mKVQgQ9QcoROo2Zw/yXeXs2D0gL
NRtITa3JjtHXwE7BZQg1rK/7euwOEMVwXKbpPb4vqO9kSIjT3WgdyQKmu+B7TBltIqcq200vPD8q
YDMTKF9TsNgexpWtbJEgDeadc15GWGGWc9MjjxSeasnQapFZ6HBqSaHIcZkJHofn5f1zO7rFwSAj
/5UWDDs2g7UBBAwHIyuLoM7nK+WPt02viZVI9fFu8PUmGnXlrvOs7laIy9XRLJ5AUjMQUBUOBX93
ymnvd5i3MxcMRK+mSTdg3Z8Ns/JWXtcxK7RP0r0Mp3j8hTWxdOKxcouEdn133VdzBcrmSKrDQBpr
wAScI9SO9iK94umYPU6+9G7SlPoH7KuLXZ3T8bnxOIspZE3bGsqTqxyGvwxX4AywPu1ZvQeBzTi4
vcj2NdjG135ujsfa5mke0NwqDpqj4QbyjbLZjwWfbrBoiA7h1VZ+ZVf5vHf8vEhmlfmgtBr+urd4
doQOzbIQAmRgkrK6CdZp2YCtqjRs/4iLFUrHGSq0FciDZrr2+sntwCXr5Q327wpamUGfdlrtdNfG
0KVHq5qwGstWVsdSau8QttXTuzUUM08IJOf5ym8dmfAyH/BjM3Txt1AVSKSGQz2BWEAhKzf0q9pR
r0yQA7GmFxBeqAZtie3UARCqFA49EmLrQCAVDumWzBwD5WTtMScNhHogNqZGUPlNdlOPGiTCukFT
M6jTjDwObSbWqmipv2JcyUsuBQuu8Lnzi4g/k6Dbg/w9ENTPtgBCWD6DpAtSWdBlocLw/b30Kw1R
PrzedF0/wzGxEwgCgGEi0aydx6p+K3h9ySP/ZJf95Yug1geXCywkLBuf9yJSkmoYLAGvCqNQe2Sk
/XDJjPutJ1MgFORkDng0oVf08TiqLX7iKzpO/rE0RLu1VRcXWhFZlYkUQWoasQWtZ2y42Q3nELX3
zvyjKtoMSe+wXJkpm2ABOW6KomjX1AR6hAoWMcU5f3Wzxt7ms/PzQq/pa08WJuELVw0cK5xv56yP
CNq2WXNu9pHjz07oNZYXq0LznysN168GQ84gd2rtWA32i6IMaqByjD1D+6vLsynwncF5KRRrr8Em
6BNw6PZ2M123lT3ewnSfhHywi8hWdb7pc++5sWaW1K7ULvRgv0EJ4IjgQkWO6FtoKM5JFHWjjaRp
4L5gUoOi80PGdetlULD2cP6H7FNgK9Hb/A2uptgt5LoRGNB63oy8dVdCs5obV7blIpxDNiDT7rpM
gQ8NLuZat8ri1cqQr2HK/GE26oe/P/1f8RSEc7nglkADD6TbOb+4Zk5bfbQk8JQQ7idxGWlHOyoD
bVXCEVC7xJpdLtVPl/IyGgFfb7E/9cxzapSuPOq1pPpNbBsQNLnUnVGB3i2yLdyQXfSp+3J1nQ24
PP+BouAPqWaZadlGJvoIjv0rFxfteL/ME2dDLPD2hyGgJ84hZsQx2SvxsgT1Fiu9h2H7kmBLrODC
73XpDJ7hyMLoe+52GG1IWgIOi7X2ruGdsnA8eJTBtegSWedL6/vs8M7vT2JL5Q3L4ZE2zhQUGmoM
kI61sgTUBPTOVyqwpuLCHfXtqA4BJQIzAshtZyfVGSrwgzh+t8Uq6eSdcgqyvdTX/8oJWo7uwzhn
p9OYctjTMYwzbuWmf2aRBsM4iDDiLiwSLbp4sXxprJ+Nd3Y2R6jxyVIoAb50tk2i1jRcQJrFQv1y
9tFykr7cbR8ObgEXPlyZBMChZcwYzKl3VL4Mxk8nvUjO/YLInI4IvNhTZvQXwyd7Rkok5qXllp5i
4z63Ims3vM5rJ1oc/a0HagXdjblr/5Ww9G+Rxv9/M3k0F1T9/y3iu3vpf9H/+C/58kpfPpLCT2/7
TQon5D+xwiPv2ELCBmyhFt/G/5XywSsXMR7ERyLGwv34Qwo3/xP9zAVpBUMRmTQ2psH/IYUbDlR+
MPMDxgx9oAlk69/hhKNY+3zNIRxmMapaXJehFEC1sjz/4ZrLJjcrWwPNgmyWmNcLON2CcJP4BRBe
pYOg3Zd54EoFdHTGI8dsbwyV3Vmig35bbJQuH83SuMlKDnd/gd2wD0kabA/sneb6jz1KZWwT0w0a
hVDnV9O7YsPKmhX60VdEoPaiqsRW1JG7Ear6AM42B6gJkW9XIRyW6A8VikWzVNC0b6Gr6UJFDBpF
TlbCqPAlG2gMOm8VNVWh0LsjR9Ohb3B8EDERFB8ir8gEOpaH5haEPWbodA+pVqugtgf0wBSaXZOz
xxS9scmwLsHVWkPrlj466nbyezeCdFyG+EXfjKJjK2NG+oWdYgGs60PajX8BzRi2wrWf0P7u1+hq
73Rn+tlBabyX+bBKuyLIPLeKLAdE0BKCdLdhXiKeB5rpodTCiXOos02AVp1t8QCGIbuev81Qakk+
qDAX5hTMlXOETGjlVU+NbsP2FIAH4f5GMjsPLY1qKzbKIxhlcdkKtKBV/1azAbqSboPqjMzyfWy0
d9kP+87k6DrqOsTlPglRQiPMsulX2FKpoNC0MdKMEBYpBeApfTW6KNaa6n3B5gMnFXnYmgLO3GhR
VMzcVU5QOGyTWdgtFFg8YVWEznuRs8AXzRqVgcKO3XxR3RBow1Hp9j2ljh6u/dGsIeAzbmgz3dc9
gKfZ20MrV0YQg7IgF90RHcznIFEVEoQMmz5HaMFCTgh3kWjIfC30Wu2B/UKuxdH1+dNUv5GmO4zl
fCcs2UTYfOAqbK+NRmYhVPGI4HbQcJmBmoYDJDkB9a4BRhUBXXvUDQjUstcuKR/ydAzIATKp0h2v
e5gl4G5ALZ3MZv3UQIGpThKm+Rk7KDdwHHZTdgYLyxZXUafqgHJjmxjUeG3ycaXP7hj46XhoG/MA
M/AC3BNl+DScqw44loWKQ1g3S184zSVdDVSHlhwqL9JUDhxs09WsQf4OhamM54agJwtLklXXVy9d
xZ4AtEO7BWlfSbMqbk33IYfn3J4bI/a3NiA+ONlsJsTOh5YBqHaedrxwVuh4WJn46fP00bbrauUZ
enjyXJmkkx/7ea2Vw6ri2IW3iGozemvnDqMdYT+Zh3NaZqGVxXkDY1TO8/tKz3fScaukkhDvLxCx
xXNs9UUdlp0MBtm1G8cyjUC3gCQIIoEgmEOIINsRnb8+T7T6Z142AZlH2CWh5G8Aq4IQsWKk94JW
B3zg+69ACx/p3CC1pGpeOqQ1D9Yb2C4bVdh/WWn26uZxNRlrf9gJGMYaYzB1dR2S+iEVNIYPyn2B
5BHVo1ncBUYHz1Ne7yZz5nHKzZ9OQX/xDtFwrcCZyAi/Lw2Q1WBIQ7l+5y+ItMduPG5YT2a7NNjT
X3Xlu1HF+Iuq5nmjl14WGHarR8OsQEceEVxp6ED3EmSQvvVO+ksaZQIc/KEX5U5mhbNvKrnGztWI
ACettRrXqUmRgZd22rGAdDrxCHbrbvEAd5X52tar2JNFfjvV6tpt2vcUduB3ZWY/jzOa/5Swp2zp
8HfjL82c/BVhJr46+o2UYXvpD5ioJzE2wDjA8ICjd7EaIRNt+mEjsN4bTffOROluzAly1iJFulmf
/xxEi1udQ3oNSBYMlR57e+6sJ+MhJZ2XlOiMMum6sT75jyINYSxA1oYqNwh7uhtZd+0Y1jHS/Z9o
S6wLvxE/YWgF+wWtgwujKNZpWgyBHIzqYMMQqdD5agCOvQZrAfhA5z9NuI+Zcw0zlOeuFjoQDx09
YQUsmRS9voUViFN7WTj1kmzGEfguAJnAnvGhNnzmAq+yMlz4PTafjg5cVN5zijKbyWlV5HMbAIrn
O4aITFOPOU+nJLI97XZWQh5HAjMeJ0vAZZ0IehUE7bNgdCua6OmO68xNJLDMmMPyxZDqvm37VQ7D
mAAMhGyV+bW3LSZtp68I1+HcKfw60qUJ20pfpLuybaGjzkM3a6H+ntlPm/YkqhpgschZhYEpqr2k
nqi9gifVrxFoFBSe21JCSK2YhuYpvPuCaeQ/PLcloa6r5wmpn8nk83bvtFTucH+tmAYBYwVEBquE
gtGNTH8BZgOUTYQMFr7nHVyQ0t2IZNy4MtCEsOD0pHWNueqaA/xZ4HhEUyxZEq5ZpUDDpMtgu+6z
PoDMdwd9uEjIAGlpmvFxP87cW6D7d6arcT9jneGp9HAiZpMFoCNm115XPuhzM25Pj1QuYtcc+CEX
LlyIW01udLQGb1Cgqn3at8dpeQRRXQj/F6fVEkx/R2Yovik9zOiC9NoPHecemCQwOQsGAD9EAbUu
Ldx2T5aHnadtYObZ3Gboxt23Emd7aH+52dCsLcD1+0Fv1H6Cq0eP9tq/Hvc2utQFoj0iiqyU/aRL
gHmnp0+Ps+WPqMadtSzbPXd/imEadqdPOj1/9srT307/GG1/V0kLjRoL/linN/x57ekVtY8oN3QL
MQAw4sAdjGJbmWOSoau5dq2u3YFX1O6Q69fu/jw8/e/0t9Ozp4enf7hfHq1a0VWFJHZmavkAT7IK
JUCup3BE4A3i8Lhp7ylEd0NgzuXOy4p6k08taBOaZu9P/6tysms1WmxOrx2XN/z+nw8ETGa6WHkj
dNKgfrzlqQ/vI7fJb4duMDeuHKYEhUz9mLpi381O9eb4moSfQV3ctj13AmjSVYgFak5qPlWPvoK3
9PJBiJpGLgX0XLfESo3fH+ToQ/MI0Pf3B3kTpmJvnLJbp4dpUN542Da3z5432+n9aIxkW4rSCVN4
229dVdZPuEkCG1SUH2LCwmZ3Rh+c/p7D3DOeuJ6tTw8tod1YdWbfOBL2eSJTN6c/Z/B0XM+0MmJa
zfWT1qF8qarIR4fktina9EBaXJqAp+96YeV3ldaVobKAdJ7+BsAsPbh4xenJ0z+qmMASmixzfXqo
p3l6cGr99ytObzp9hr28whTXxJF7ywZLCOYvKEtfMripvRsSaanSoOVd6yJzU9cHUC06i19lUwHu
CS2H54lMWNKz5r2opwcjEUOj/UBopog1WOvsFWkAs2i2EQtfr35kynl2lhcPWJ0HuBm9TGluhL7W
Ztcz9GjQv2OJJo4DeFqrbu3edwLdRm4yfDzqxDG3p5FgvAZQuprJHRlArcIC3205eBlHlCU8qlWp
/7R9CMyZ4u+YsW/awnce9VRPwT5E+Lr00bRGbZwnOeXdgy/pX6eX+h5QYMGb1xlC/1ACKLtOle6t
jUKr10Uh5xtYTOQAm/z2vq/bg7a4zLGmmneprOsH1tMxpOgxbnKmoxRwNZhEdi0s4ZZnNaWzhFGa
Jd7ysJose2VbKTI4l4dubevgv8HU5PReZbT2TklcAaCcVA+jBQftlE4/T0922M5dZ4D5Tu+cG324
w/ISnB6d/pHewzSp9O706hnGcYPrs5vTJ9mW+aNyUBWfnhMDQxc3pcX+9D42lthizVr6+wCoC/1B
y6Z8/ftLiB6uaMqSyenFJW3h8Mk9738OQHrlpi99/JbLN3YYhe9XaiF9ejk8q6Dq0DD5C3cqIqhc
C56lJcPtlXcZjAqQIPT7H1jJV3u0r0WADr3z8TWkyF0khi4v//1Ojd8w2bS701v+fMLpFX7fVXuP
YUIPfj+tcS0Zi+Llw6C//3t644dPFVWTwQlutKBMxFexlY9Rv3zc8tSgnHhmrb05PfvnOE4PP7yZ
oh27rmv8fsu7/jz754uenjj98+dY6rLH5gy8/vDPx//+Mn9e/eeZ0ZiPPdf5uu3yI5hXYoM4M+vg
NsI6jMJxkSDjwbEarSu60mAxA89GK2yMTh5A7FESbAUFg01A4eD4iBEum//7bj2lTdi2QLI+PHN6
ujctWA5KY/v7IwQY1P9N1nktOYp07fqKiMCbU+R9qXzVCdE93YP3JiGv/n+gZk/N1/tEIYQVQpnL
vOaga9XZmdphWhOB0decD6O2/A2Iq/VVInp38r+PvWyjyPDDa5pqn0ypaHZDlvVnvQBmsCwqQU8r
GfgTc1l9pTA9nnOrbe5VYdKBKuqb4Bk901JH/E+6/UOAnNg5I5a4L5sloXEv+jQ6o5zSow1PD94t
M/f0tdgG4XOtePpp2WE5ZJI0L4XZj6evQwaq/upEdXtajra8hEX03qGc+c8xDDF8SDGhtvt9Wan9
GWq2e/w6i5c0P8O+AvS8XGWTh7+CsoFYtSzWY/+bkK77Z2PXDkMizppw+d/jeRXAws4hTvrnorIB
JRBbDw7fVyW6bFbx1K3D1zYjXU2fwo96WL7WsmHjmqh/2bE4fF0YymG1HyIs9M8+JWJ/PklQ/p/j
KhZJzBzNfX223Ci7hjjWlom3/z52lg2Tn0nX3H8dezAGYuhiQN9Dl6CtegxtmUbksP+6Pit3TT/U
BKjz5TZAKXN8RGLyr2N+/YIdvGDhDvE/x7TFqPhtXGFWjhzQzW2IwqqOVo58QNEnWoVJ5Oya+cFQ
h1pbxXpqb8vBjleON+BFNd/UUuShv9wM16LcZHiGhgSjsVWmKL1+3XE3yldBGO3adsKFZ/4R0nYE
/WWEHx0GYYBtW6Q2K8fdY0NG2k4GMGqw6QRyQqsKI5rdslNAzL6DQhv44ECR3mjKcvf10AY5I1FR
XmfZOWKHOP36vO1tc1MPar+ukpL6F4ljW2Th19Eo8JjXyYC3qGXqqgf+BmubS/t6cOMXFOnBTU8Z
ou9ft5tGEUKZ9do2A7mmQPZ1jmVza0AksY21TwFOieyX+7V83qZ5vK4UbJaisPlVTYqYn8l1HGjV
re/cFskEg3qNuSm0+mSgtnlIhRtd0yrf6SjAXgNV+k20I8wp7xpCo/cQaX/fm7pmZ5of42D1tyo3
/WX9kCblrSVrrf1lU9dMB3rt0zWnHLVTZMHZzLtS6OVDbnflrSryFY+IvHfZWZLEor557uF4HyCr
VXR6eYl0VAfaqdkaCDX7uhfVd2zA6OAb/bXtw22L/hzaXtK+q5YYTlR+LoOJVFXs8AsH3gHJKXGu
urLaBE6jr2tn2lvFFF1RAbPu4TS5yM5cu84e17bimJs8HLprMc51r1G7OQJzU06M+LRWanvT4x8K
WNQflbG9t3prrOTkGFtL6ZGLLFxf6ZRDKPr2UnV0iMu0ZHhtk+bWhdc+eh/mvSq7vOVD0J0rRzjn
xCrXWJutllVaRV2LHt+1p0JyQTd0Z0zGu6dN2cnLCfmQrJQ7u9IeOgFkwA69N6Wq9rGs811P6Sy2
mvGhzN6qrI3QSwvsY2HWACacbJ9Oya9k1L2bVFK/Ghz0Dm3l2Grdh96FL64aWsfOeaR43ytX3Uvj
hwgc6tqOJ32jetkjDk++UTjBsRawAQDTvTfQxB6WW5gkEP+coJvz+vqxNbD2Go3qAWtfuq5qKLdT
rSt3TW4jIvS7DlR60yjSWutTrt1amFSZrJI7zIH43gdqcre4jY1hg05x+bkyU+/vUowgS7sw20WM
bCIZsR+ZLG3jWExItZ3pX++6ALUinlQLL0ecQzxQR1kIYqRHTHjQvGmFE5OxnTsURTzcC/IYXyvq
eJ9p0rrN9x7RNpOyBnAbVERGP0yyYA8ao/EnXW12EVpSeQ5AJ0Vn00xfxzrLzkNNniDa5LNvSn07
oRwJBjyy771a/vBgUGVl+hGMYQzCUuJrnLvOR9Lkl6wZ0/1QAmqkIFbCMAAoPVN3ehTe/L7qrYs+
kJfn7ZGiCtGvVz42lRNe7AZrDFy9IfOQpe9GXTYr0ijlbMRa9jS55WOkudimtFK/ZH0UYNGeJseK
8vVbZHgro6vCTz0VNoXQVN8ti4q1Q0JIp3r6DrgU0YQ2HTeNK4KPSJhnL3TKZ+E66TmJTVqLuhfe
EtS8fGso8PwdZfMQOeVwc0agnVbaKR99SEU+huF+Kdw0faLSRAe+t8BFjXigzUinIRbWq6tlVGd1
Uz4MYV7sxi5NDjIHwJ5Ge6CCepOvmGt+A/AwzrlaG1AnwO2PtbkrHLRWw51Vhz9guevnzggu5RCa
+2WpHdtyrUKyBxKhbNxh+u0Isv+qVo1zitnEdhooIpemuA1oeiJbtmTpZPJiTueNluamG3maj2I1
6XSC6cb5e5tk+TDN0voMUuX787ipMzaej/W9x7KIdLOAqYqy7H+2meZTLef7OotZeHA5M/3ze+c/
t/4+tq5QTm6H7Lgc5fvzesn/vw+dO4W2ckMtWX+dZDnfsvn3Nss7pXfaQ8q89/35P1/+f7/Psrpu
nKdKKu7uPxf4fdVf+zmypb5qMlp/Xd18mK/Nl0P85xrk5J6EOP7nk6WmMr/8edEVuHu6AMCDvw76
xw/zfY6i0rytO42//r+v8+8uyxGKuLEPcg8Tfc3loh5YaOlajur4Q43D0UeSeHzSgsrYhplD6Wzo
5cUCZra2QSSWiZoAWrX6U1UoP7t+gviZbkq7NX+jKgOmkkrHS1yKYmNPrXpBbb8+VkEy7kbX7O5u
rnUr2ibiU7bhqa1j8bcdJbskD8wfBlPvyvLM7hFwK9yifAaom5V5lkaGCk/dyOcCFyQ/7I3uVweB
ZZhPHkXRqxsN0btnTJjBKFN/y7XQ3RcYr+7lwP9zWbFsQmqKRuJyxfP/wGx/WUXU+YYVTM8yBvc3
xaF5Xk4s0tjbWkBLH5fLWi6ws8FAz7sj936qO3v4ZDDvVki+dPflK6q6WoMZ52vbMgUnlw4G3TY7
8R1wTb+1gGZKPPw93zcXrvfrVKjGOh6FuCro7h1GEWT7Enn+B63R7VXrpeVHOYYPX3fJTNZ2ncZ/
KZGi+7nuDE+NAfQK31Xv1Ia2d3K0ENysU4invnEITGsZ/6W58Xq54maIEcgz6aCF4JtFm9XHxnSr
r5epGktKkaiWU+FODuqER5ldFNdCi8ODnLWWJRrPqy5F9t1VMQXqMVh0I0275U2aUxztvE0BHG6n
BIED8gfksRJYfpiTyeIpmh5TCzS+9zQiWP8DVW+5aRvrOZI6+4LavGiCxoIxCG2Hj/u07ybRbp3B
UY72OPGiUo5pOmMHqD+6DpoSn5NC2dd1AzJ7GooP6dQfcUL5pWuMlcMsDc2AvD3NDFyCQABeLDcV
j7FZHdH2HHyZhPUmceB4IQPd+mPjuRBEVOOSiMC41LI0L4C8N8LNYFF6ibrP+1R7zVuEIjTjJRo4
Tg3N6Smd4HvmEuxlVchHJtMKqUbDuBzLNHjWYcP4rRETQhUUDfqseVWtxuPmFKCaJpteGXG3O3Qx
E1P6MoRJ+IJMsa93Uj9LQXsRLZ3Y854N4TCLvxkyw2KuhUYhO0Dtg7dPk/bsquKWDuJFs+R1MJQT
CmqZnwT1p5cFZ3dMVyic7zRnfLGY/FaAVpjngS3LFigbpDUSaMuDlPBzUOhR6jwEqxLFfLs1jtBO
+zVGGAjdVd2hscPnPv/QUN6n8evNfPxhbRA+llny2HbiTatSPzHkNVf6ccVfHHynnhZ+4HhriiOF
b07OqVRQ/JQV4pxlEG6bpLUJ+lVkYVUayVQaV7KxnnoDFXmq/kCvnewonOCVP41ZvNDG+Sx7V65R
0gaYL57DcHxMHOrjSZ7udBVNxLKCF6MniG1rx9IJr0NONXt0XZh4zw7Sqn3XJuuaWtxG5go/sVVs
W6/aW0JCXTDGam3qYbDXYJjiebDGXP1Wem6y0WlIi4rYRsyq1PmIn4Xl7DUBK1O4tIkDAwEWQIeb
PDMOWorb+WQZGzQ+xi2QoKPVJzYFVoQsAXZaU7+eSDV8fAGuNN2nq3rphEXNsRqTC+hPHc5opSM3
IEnpnDh9UxFAPYiggGdXnfO+Uc6WpYhLaVfjJZfPMIMm3wSW+JYiZ7ChoooyW6jIx4oOalWWK4mI
wFudq8p6wMNhXyal99ak8b0SinqPikB7hAV/sgJkKBsjoRdYy4tEo3LtIkHp151QJt+GxXOhDwmZ
RkmOujqJvxBLQXoUPPJbpMvTUKbOz1YLqYtBCdokUlf8mib8rPUaQzEl2GUkBElUB/TqBjV6yJRn
LKGQD1d1N72LHhgsQNzOsYOfNRi4GqH0n5GFrK5rd8aDO2IWUeHUsg8jvbgPcbLXzehXPRXpldI/
mG0tRcsV5RR4eUWzWm5RVdFul3pYbvP5ZnUKQVozBNkpG0S/LStmmI4CWlZ08jHQ4KBMmfdRBwoy
D4SjT1LCh6wLQeejH4xjleb3EAjuh5xplFEaN4cxMYuz0dTg9gljk3qdIIV5DhtrM4Ix2Sa2qh4i
JbGO2HJem7KagfwNPT1spQ566di+1dlbI68y1IpHuYaLeKTA4jxi+PGG0dP0GSSNu8qHsDojAP2f
zynVv8MeDQ4qQFEVT9HhIZya4lioZXMx67Jdq51CQo5Iqt/qprNWnaw7pgl0hMCh9JGGzYPd22cl
NGjIqOF0tsiyT/30ojNE3TxUUP0KAdMjdhbxLY3DTaMbayXEc8rK848akvFOllWxNebFrpL3QULp
kMVU7jWjbfdpP2R76YbBXdEqv5TqmzJOzfPykk3PtiR8dqfcOVVxYrwEFLEgnFDvrTHt7MbtCIES
KWsHyzAzntZZVJUXhMfWPVH00REVTid15gJBKF2K+7AyDRG88eiEuyk0XhPhMqkWeX5WFJTebXTo
Vk1emdusD80Ho0efX7OLDZq/40lvdHGqRkWc4Eh9hKX9XtHXpGgRzFWP9FFHx/kxoYLO4/yQQwo4
SPiDx9qewRqaYj9KG6YMc2V4GmRDEqlXUOmkvImBIuSkfKTGK0JfT4YbVjSgFQSVE2sl7aTagmpC
9xkd3x2CwHKbVqrKEB6oV5o6P40CLI5pSufmtY2CAHbtHOjFv1tthfyxS7xtvdXzvQP8AkKD/G3f
5br+tajo2gG+pg8bojkXldecNat5aCK3PBtjEj0YqXrrJqK3btNNUfRcalZ1zw25tkIteGR2fOqk
la5F7KiPSvCMRG93izJ9vKJC7QujvnGt5kHpi+SkNV28xU2A3m4PI6JGtGSFLv+RJsE1iwrng1rW
g1019bkKCmSYh0vShsNz0ljDMzYez0NfH0tTbT4m622CZP4JBETbWFbcHa0Atl6XGgxClZsfOzxV
NlQjYFvE/bhN0kCB76s4p+VlhM5y6uPXONJXuS2am6Qvcyf51mEt3ew6y3ctQsTroiqGxzoMn628
Ex8GNNKNQM/4sCwSYJk5AzReHMqDNLRtb3XFO4AifWuEVnqod3xHeZBZ4EJao7Fb2GWwKsNCvyDb
o13sEpHz3qJZiG9HddI6SltuZkU/MtAgfT04G8cNwk0y5lQs68o6YgUQry1IqBsrDEAzFCYlUfjk
+yJoUNrUAnuNe2V5tLyOqmCmHjocPratbueX1qho8ZHurRxD129uzGCt9WIVxrgaFFWPExJMkp6m
wzM3M4bPnOcHq7TSXdHRnwxS09hOhUK+nRjawWrbbFuNnXnAfePHaHnBs2NXO6UVyolWT3R1AQYA
d0BbHGVj5Z5USbCWaNCsp1TaEEYh8WpOU15L49pNlnni2RDnsO9Pjdfy3eFOrwUWES80Ua4hmqmn
AL+HldBTGuNFmgNWEFvoItMOIHz+aeNBI71ipeRFiA6zSE5mKZwDglhb8bMe8ez0M7O5qvRLf4z8
qYlpwMcKqCBxoe5bZ7QPajoVvt5a6rVCKLpru33hdA+5k8O4qlRr1Tg1QF404leFqdOCs8r6mEZl
uk+sDlCBEz6XtTZcg0wrn+EDQAy1nPGW22a5yktFPTKPEoWUabqP3ahbT/o4nMDqR1QCU+usVDu7
rsxrGtRbtZMO6ZLnHZNE9Y5tYnnQZ5kqmQYrBiwEzIWrBOu+HNFu6lr7L1cydm6hGHpWLF/TvpJb
aulw3HPnZxantzANpqfE+iHgoTw6AZEC6t/tRjPDkogI1AqEGKSR3c7dD2axwvMe63PIYsJNp5Ml
tAQClC1OCU0JLGviHy7+rxdsL7x1jjmpZshiLZRBOeLDR7QJWrbw7dC04NFNRGx9FyOI4bSUryCT
tX3krKMegoU+ioTSiTHshnDMVzbUbKZbT/3lDvRa7MJ+CHQ0g0y9sc9qU836B4r3MHmHpJXjU1qg
SqHJIPRFNRnYjTUozkFHuUVD/KNsDfMwdGruU4MU8HAdkGdNY+zKMvwFAQnt8UkQZzRmj6DA0Kzy
eJSnJggMhubJ3IvI6B6CVLFWaRQCxWwngqt5dMoSBVVANPLtleK13nqK6J5KzW6egjy7KqIIN3mQ
lQcnzSVYJFIgJdBvkxa3T0FmbQTCdM/2aGwNPYP1IHBlmYhUDlkA4VZLpPcxecW90AHNOIo9XVyT
ApfZWBHMHzd8AAd4qwZNv5kS6mvCpJo5ivxNM/s+Os4ExiLg52hltum2YdmMF6imAB/LQO7y6gEf
sGOhZ/tB1aEWoqYPIs9Gp1Yx0xM/tL6euPBJhXPkld1Dp6JF6tX5lV+ejGOIYPw19t1V4ulHZPZb
J6guqRomF7dWTFh3vbOC8wg2s8n0k9J8GAy9H9izeXa/KgMPKyKByUvl6Omn58RcfFNf3VAGG+if
gfCqn1YcQ6Vw+mmb2RgMuHaKPt88T6ezMNDUucOqywZapb0W+pUZG0cdZ+BHKxPi4ujO59B79SvR
iLmKYi98ULqITAq0LHxnqII16hun+jgmvfHixVpD5YlWm5avy151T62KS62AWuypsH9Gm3LV+Ige
ALYB9Tq0y72oVR0Ik94dY1fQPNTlOZ+XMlle1S5ytyOM3YPh1eRSTmxsCiPojm1X9EckDMFz4Ei4
LGWCxlYStRW/tiC5gcRvYRe9UWO0Eufj0G3PKUJnIx4SibMOLbPwoxHbJaWBpMgEMf+hssC3wcoQ
HaKuEAXTcEzyX1jv9Ye8cs8ZNRXUY2xsb4p6OM4yh3qdHZUIBCeSc8CN0o0uoulI2xISZguYTjH8
MPDydT6ch0YSyiRh8BSCJ6Nc6q0b1RtPpoIjTZHYGpa9qeYnIbizGgYUyOE1jhX7fNxXCdNDhfDc
YVa/gOBoFaAn4fq5U7kdK2+iuALP3A73ZXC0eLSgN0WbUKthZNsBJe9K3tpieBewffTmh1nHt3ic
jsoIC7jUX21hbQ0Np7POewji4kaJ62fCtxxzCsswySjCDHt9Gm+RdzS1Skd+387h8UKNq8r6mjkj
9RAz3Mm0bE8p58B3HKYzfWIGKnEsNHmacD7ZJ2oWbcEbDlOcbiT8abc3fhoR04MhEOgsD20C2LZF
bwtAH8nIFXXUrYNCyL4b1L/sCQ6sZeXPsMG1PuPX6xpr1ybaauo+9aEFx5G66S4bNGCW/a2Pf6kl
UMza/lW4Hby8ehbVwQFM/4wwio9lhthq7+xrdINWgME+sAnEP75wDq6nDeSTyL8OQ+CrbuXOxn/3
IpTODmskWnW6u6/t+HXsM7HziLJXmdKl6+o0OqxxQCwNeMDwnGHAp1agzWeMr+YVT4mb/e0A9kXr
Moj9phRgFvIYsq9RbCcn2IVmNm7b0PyNYQNGdEXWoVGCbkxSWNOmp/CDqVuQr6m0B6eYgmrkfYyI
HKZWLTYBXlc4th2kk25au30bByPZiSBWV3qv6HCJI0R1kAi3MCPZ6vEJj4VLa2nVjhpGJY3hWJIL
91WpbYixpV9b4pbUqQVKVr9p+YxhJb9p8aCw3ME9B9SKD7Yz7qRntWfUHv7fC20o+J0wpo1JLc+N
pXprZijXL+sOlLuLkAFWJ/2mc3FMsxMK2LUTtwcjUrYE4bFfdd5BNoBGSv2NUPsWjfEpV9Knsavw
Y8YDNcNyY9W6PIi9CHaR9P6izXNqm9bex432V8YfpZZavVHDmdRmbs2kzQ9V6vytB/lViEndp20Z
nTGHedVVPdtVTkLuM79MUw7KVIRXFwMVLGQwjsvV1xo/vC5K07VFTxFkTu74TZ69mg3FE68IMJsB
2U29VgyUhdsQzIxdrFTF+J2lU7XVCYlrv6Pof0o99RS4fbUP4Av881mMv85pWWu3Xrzljv2tp2F5
iJmE7KDB9DUiylFj21tZSVNubY6rJwWZVJIj+ey57yBtGAkSubeG+hzabr1fDuc5ufl14GVxeVlO
9ufJzS7w9mGBCkXC/5ZWn7lK+nStTGp/lMURundyymuKiGVhg7yxneoUjMZ0DNtbXADch0whgPYX
Ft52pi4OedaDP+WRL7vitzJfRWFUW5iP1aGYbzL6RfscwKWa4FU6lm9mah6RPCp9M9Zxrijr5NxT
5EU5E4qhWVVIpIB0BPoNo8tkqlrTXDX8rFBQWWlQgtQRFuWRztNTSkIk1PFY0ZxNswLYfQJqWrHH
jeidLbgNa9VWPINqfx+G9qCCsO6sDCpSoSPOhJqs1UyEoFS1Tzb2Y7iCzZhhx/EZUG5enCJAMyoP
PFXGzsb9psyqW0a4iV4StiUTYBES4W0rnXc5EWVake1uMtvxO2vSYFjWnwR6yqlBgOGgtegiwAJZ
j2XebYYhQ/d5Gt5Ur/jtxmHy3Oraq+nm9S0ICjJMu931dTl3jA1G7gj8DcaTgwMGs4kLb0N+j55D
VT4FhgGZxR2BssOtTYui3EQ8KycqK+qDSClDx6Zt/Iw675SGnffam066a/VolnHz0ufAqz6XDUjR
Qp/WaIbehtoiLiDkduxq5Y2O3H7ZQqMktjIJ9m4ydBTSPo2qNLz0n065tgNX/6nHVbvmgaHVlZTB
tYIJsFr2DPH5yaSMPigDJ1tXQzwjiETxiIITRbL58uq8e5Z6mb6YuckcaocI1TD3vmio6ywbwJBA
iSRuxnuHsR1mpjlO0K7tfEhyrs5pjJ96P8qVEhEGMR/Vl0ghOVp2TdLnqXerH6FVpJuuHvpTn1Dh
b5UMdZz55FrqHUNGhTdKC1Qw6Hzspejdp7iIfy4bGGr9O4+n7omptTiYsKK2kkT3zUnTw3LuvAmZ
Mhy04XDEsE6FqJEfoLzyI6AsMF9cOGEWkSmYJlhpY1wRvkQhcD6324v1CCvio46I3WSL4o3D6HEH
70eqN+/ae9ETvurti2tE4T4qVWfXWZ18GZvgvhybfgWDUFxZPIxly/ReOpt0lNNHEOBflKC5ggjM
OwOJusKLZ9wjffUOgm6W0GiJRHM6A5Ure4ZXZS/Ec+wExlqYk7IrjWjfF5N4CwJsenGkXU2xtQFw
iNxqq1dXFO1+TF16lfbg/XBQgIJl0ejXbGgiUIX1sMLJ2PuhOPrRiO0BK9o+27f49O3EmCbviSY3
ywZ1JXCs5Zk6xzZ3MCrBQcthcn+kVvFK4pE8Wz2FPM8dAVYKqX3a3W1ZL9yQcEftkhMoh+QxDyh6
f+0YB4gzpB6ujRF/BVXkJMvzEfXqJdP7/tOJzXTLjCYOODvVz+hVvSzrPUgIfh539q2IpXLutJwG
/vwl+iHfaoj9vJU2f8wm16N9XCjaa+Aph2UD1x7HVTGW7sXIA+eqxnVKlYn7ws93ywLZv5SgkfdO
ZCDd2rT5R05StuzphV2/7kfUrKx6dM+uqzxVuXstsCV7yhnxnvAtNX3Fk+phWfRcwoBOr34tS18v
NnWLpJbD6WuvNIqPoVdNvkofv1wlRXAvAtIPBtYc/aa22acxsWjfGP+cwlVAuyoV2dC8BY06e+vo
Rrdejr58ZgaPfdnEj8s+JlHlpk9NgPfzBTqDYt37+K/vS7aKfYZrHdCsejwxqHRvJaFxDDngSYD9
gqHQ0aTLu7eqm+ITcU4HoJjFPKm0jVbb4EzmxYAR1M9KbmoDLumtLx7dtMtfFSeyb62tfCxHHno4
Ei525utlH3CIFSFtIQ7LPmmnveRK3T+0Vt6/UG+ax7juzS3S6lI0qHwsO2m2ndPSN6FLzOfNNPRt
qlIlhZ3PW1vWLkzK8qkmNXjsaUMtO9lQ4k5hbqJ7Mu/kdLgYS03VeDzYKRxIRutuCC7L2sa8JaCA
XgXwolsdyM9lo7GnjWbPJeRlMaron3ZlNH1dOzHFS+ea4sFCN+9Fm/ByRaRglbRDfbJd99AxZByk
8p5n1mNsCo2u9XtLk/YcUHtMK89dgS/qiFJC9YI4GR3k2CElQz59FSPMcllWLO++X4jYxaoXhkNH
hU2Wl0wbgeEtb/upzGeZoWj3nw+/3tYKVWwYC4fvHY1aThSN4yvSmzZNXW3EZ26+mnYoCfB6NG2G
qqdHMH+WQk5E/DxvEWWr0o/lMyMyxD+70D2wNtUciDE8wqMXlBvxIJ58K+fJxupXXHTFQ2LK0ii9
zJ+lOJv7fY39bKGFUMjoNOZzdafQUXfTyvaDrgoe52hYmHquImIyRReqn/Y6jczg2jCj8XAUKwpH
6meP1iM7NXSnxn56M/FFbgwFCS0bHHYki30tuoNRIlJBtEH436eg1qywuy0vgWi6mzCLaNf0BTom
/7siTXUNKU9L+XNF6UI8Tbi41bIHXg3dbTmU2ZYK8NWSsvp8qOWz5Z3WK5idFKb254pIOvUGiQfv
zxVeksA5SxLSi/89VI0S/zpyg379ffhlk6IBTNgKxBf/WCGjICNeRg3rjxXJAF2DJmbz5wqghNrK
gcK7WY78/ULlm+FJi2hS/nuvlnfqCIuwDggl/1ihdaA4yemov/y7x3IZ0lVMX2ga935e8X0TEZSb
/K6yu68Vy9pljwkxIT9qcOX941DAiSk5tqBJvzde3rVGiSS3NOSfK0Qjfjk2TuZ/7JAC2Rp6NG2/
ziAjczOEqMchYoi0k/1elEm8CaksAofA31gG+iaZhh2SIdOqkgnmnDV1/qJ17yJ/90LduI7w/TAu
7WkSueuppeYQpqhZtlQYyCnUK2l3AK6QqJ5/XQAYmsDvECdwz3QXwl+n40epivQImw44o4cQEnPo
2o0+1L7cD4N5NMxMP48N1XnvwZxa/bWiM9Hgp+BXXjSeEPDAfUNvrBUiFAWENoiTUUbDCo7fRpdr
Zu9yX3pWs+5SjSS33NaxF5NrAWxRPrL6JQgUjLqdTl9ZPR1Vt0ojalZE0jUk0mHYTb13WjnR3zoF
kl011NnGEvcw7u+YAoM3ph24Cry0WU8aiJ6JgoVc0cjGS8IV1obn7FgzIPpKZB8EnO6oQUXfHPFa
713lnVD2Nxn7G9n/T53KVU0dI7MEHfDUDA+Nh1V7Wcvt305KVS5RWwP0ZPmsdvC9gwIhp9iLXorf
Ya/2Lwo0WL8IKUMPaFVqyipSmQe6ZEw21Cyg6BovaTKbMuUZZlZq/vdQDPuyiF66Uh1+mY6EInhW
+4fQYRK0YgwTynB2h03HQ203qxF1yimata1q7QbSBoXZ9JSEZXgrQHHokMsY8/G5NLU85iYjNgI0
+UjyNBymHt0lTY18hfapAimElq3PnQgnChmRVvINYkzrCbLb7qO4tK2mp/46A82+C9XRu/AEjZYc
Hj1TQaLYms0PEa0tULSsFNv38rh8LcpHN+9mbl/T+DEiD5maJ393tbNR+mkeP21Ks5TVVj2z9FUz
kOBygKqChx7Evosj56yYs6laa3GjGHrpf2X4o6dzT9Ur7y7PmaMV5ateQzcKpPNDpfEHkr4BnO8y
PU7L4qRGxwxFSoiFrNV6L9nTazDXy66pErRbUsN8u6wdEV9aKxTqd4OiakdcROUqDDpzbuUMJ762
/cL9IX1ETPK8LNK1RrlOqPJrUfXcmQ/vZRevr52Xos7+tlRpXZZtKT79yByrvS7rEqd77arZwptq
G5AIhPVgTCLY65o/zbi91dWw1XAf33UZknpVpcsZ6GszPUatfqnhtyOybJrIYPZ2vM002vH/3eD/
KDuT3biRblu/ysGZB0AyGGwGZ5J9r1Sq94SwJRf7vufT34+6wD1l+YeNW4OE5KpyJpNN7Nh7rW/J
rFoREdsd0VYaZ9HLlyAarU0/4ifp/JkfmLw3Ll5SmNpLHiTMX7FgVQi/XcOhGcSMxGZ9cIRzGbv4
Dg+xP6sgvJXNqr4KUhrnyXeov5PRbCcPHKzdHkLrpJro4E+KmQMU+54WflUZSwJkUUE/uWX8RAP2
6Ij6H1dEK/2+jVDgDGOIQHtLP81l+MMK0xa1c6Zgmrj6+1SttZYgd6fuXwoDvlUcRdeY9tXCdelY
OK2TAQFbZJV46jIaxSJ78OpxaZnmedlTGfUZga0pbu0IQ7vNhyscfTHGMSYtG2W9oXHNG9He8cwN
ZHyoksVrJIKLBUbO9aO7IsdbjAo0KATo5IopMObku6ZmdzVoz0URegsiTZpt7OONTf0XSwnvmqfh
P9UgGLqEwzGyMtKjG+ijqVEuBbzyXe23ao0s4DFsq48o6NpFUbjbuuluRmZvZIPYaUjNGnAuo/Iy
V9bSTL3lpNJTVExraqK9m8QrSznftNRFd54nqHe4hqbqIfYoaZImuYTFzJpLFbgEM9Coqaxtjujo
oJUV/DweBU1nhguCffpgC092ZVX5qSnJfKemtnd5YCBPio3DhHlUZQPSfk/TVrisP0aO1Iz8c22V
/qHsgvXoV2+pk7yH08Yxf9pDXWHJrvyVjIxm1dCoadEuL5o8dsB4BpBjK1KTNWausP9+QuaknASt
2mZHL+w2dpxP22q8g3Fgrp04H5bOg9uKZhVNA8OqZsB7Ufx0aztb5ZRQlBD6u9eUlPH5czSAdxHd
zS6jfdm66d7CvydLKwfpqv/Ii8ndltInqMhX8NqpNWLH+VaH/d2AQuvRcoxmIZDC+V7gnptkZFQ5
OjQknHhLh7286dFwP2E7ZhdDl83zh3Xut4sME8w1C5Kdol1Pxm8yLfPhgfEeRjsB2NLv5cWV+bnW
yqXnVOIQMZlkqPqkm421kDUdxnFgPgRf0PaRIyK2CYgGPgbF2gJBuRy9oVg6abxjJL70Hc9be61W
IuosCjCj+nrI2enQOsMWuOhDcmBUuRLRS97GJEkE8qPQ/NnUjOJq9upKu/0xNeXNC6znRPfeG6Zw
68nQt5NZEVkTokCdacAmf0mkhcO2FRNA1NwcLnEQcwlOgCynoClYDyZ0url7+vwtFEZx/vzJ/38/
ff6Z6qzXqu/oDCmmvXFUnM2pf8OZ4m7z+bdh/ruCTOXn2TG1qa0CHff8Lz7/28+f/vfl888a9GBS
5OFhzJl0WsSrozB0KiDtfX22BEw8677Re/Pw+XFAAAEPk51Y/u/n9HuYHI5OLSO2WuKn57gvknVe
Cdi5TW5DDWEWUDHe6u3pfoi0HzVTAM7uA0CORSl+4l5egCnEnbA3uV1HO8/vtfkF6b51Gqz0lGXx
T6VEuCkJx8Lo31wCGwxlLVEY+g7oo5gWxiqoQMN/jte0xr9JLvId8dY0jkTg3+z5zwoRwqcnDgG1
i/ZEx30AuhF6u0To/nlw5Yei4XBFqmPs2gmhm7In78FQJUHsprlNUWAiUg47sfDiHnyMxNnYRU+D
7sWbIcze3dR1DtoUDJcsNOQ+76f7qv7ItEQ/oUQt4BxaucUukSkG5ESKHj+hNKS18a1jlxRXbbSe
ZN7v2pDHrNC1uyDuxnu/qVf45IdrkzTbgJHYzQ91Yw0ngg3oJFYj5ORFnLTpPgyBBqdxqW9cYqFR
gGqYWEUbbaVX5mtYvCihw4L4FU0MD32HZd4ssrNoGU83hKTfdHkfJunbQJP2Trhu8dw2BBmMWXj7
/C0MtuKfYKzMa62P3LrOmFz18mdkl+JcJcFjPyqxT7AE32WNEc+IZP3N74YDcVzgay2/2hsi0Vdm
6dfkfuMd1Di8NX1FXOfOcP18aWiaXiYswcGg8jc7V89I8hYFG3ojqtVdzQYTR5PtHISm9Wv0JAzp
vMJ81a1p4yr3uRwGSzJTDinQXS82FtEQ5vu47GF8GuMhQJNzxCqc5+A1OxKlWlQuvSi8Ra6b0WEI
G3PHQwyMjgW7p1EwLk2vuDcTHhCoh9+CKm9ApBX5FTAwgjDEh4sIg96ycKjfVGcn73gfz1IPoye7
fXQZpl7wtzWHIUP7BsL40lfm1olZEAtXRTdNFE85sMMTs8NyeAjsLnwFdGOakrEu6QWHJvf/KUPg
m8GsddL7qdpEvVmeNGeT+VHxmhqRto+6O8Q3/jkJOK4GNcxzTOvl6Ez46KVL5FrvaNA62FFv1ZCW
K0zn9X1aSG9XtV7xmHMAmxZE6NJsnYte6+ri9aF2qmsJZj5uhxcf9YwO+oCIEP+nmSY/dXfSX3Ip
LGZ8K0IoklPKpI34knwgjN1TyxJh+bqlmbpmLq5dUpqTjHlu1SzpSpmFp/DZ78umWYde3t3mP0la
bj1NtW8YgECi0g2nRm3FRsXqW1/o2ikpChPrPnsMxJpFWrjnxGfvbheKvyUQDs9LPWcG2Ht3EqmW
Fo75D8cHBdyBnDkUTv3siji/1E2q5okbWOQKnz74CGz9gobb0Pk33bbTgx3YNQ4qPzihEnH2HmHz
24AY+XrWklU9WzK2CtFB9JNz9JA7L1Ecw7EPqnZXBUa688NyWEsyAsDLAJiGjvE8OUN3smbcfJlk
/cUIXErR/N4QhJn2if1mh+JShxFTF23ydlGnH2xUQ49c/zmzZlJd/dBPdqFs+1OmZcnOn3/ClJ6g
pOqTvWBCJnzUBksBOPMk+uJOgc7ee3nLU9eT9m6o6PwlNaQeLYz6ay6rCj9pmy0pWqI7tA4SOoPl
XYeYdzQnIUBv99MBHTOU5jyPFiNiDw/757ZBMr8aSiOmWRyPy9rDARDQNjLbujhKjb1laNbeaWBk
v7KdxGGriKWu7NJ6Fw0OnK3s1KQx98i8KjSzjCpr3vqg3DOmUs9F8y2LcVaMyu3u+nkznTB0tseJ
mJNGX6UpkR1uNcl13Lj13tcK4pDq8A0SUH/rilORW9Eb1gF9Zyim4gqV4Tca6hvHdy26RrZD594w
bpbJth15YbPVffkCZaK4lYH9mjL7Qy6gUWUxpFyPMaGhKETVIzj4Va7X2gswcXHszSZcGGm0MWUv
nq2Ki7SLUTbgzngRY6Ge7dB4UzZ2Ec2dlZlCrhQq2W0nA/VAgUcJ4kZn28Z4jzDp0grzMvSpcXIt
sQ7HrkZRNRrnMTl3VmB8w+EYb1LY1nuv76lYyibd0UkgbaDIgp1NjY0MopOnKlG8pNFtxE1+rmJt
ekhrZud196hXOcAdSy41GmhdPpl3ny9uWp6cxnCPgxVGG2hAculMYXkVfcNuDu7B3rbpRDn5PyKP
Plqw6svMM35EreHdW5cI3ZkJHfrh8yVs0hdpGycjje1bNKGpbqp6+lbqCAu0NlwPoWHvK4cYShmE
/hadvXySqXOf8dNejmV2cLQuupk65rMA6txbiDbB1wG3V318GRzp3ee+/McPzHTjOMqEI2vZN7YE
H5qFS66etaFklXwAchm3aV89MgbS0C4HGNnNeM9mLjkM8wCDhVnfh6CVd65bP5lVoEAcc29QjWHI
JCbk2bPkuZ1M8UPYQ0P4SRuiy8UPsvCLGGIk4qirA2pERBLddT2tSqc2rpVG9s8n6aRGV1lHpfta
kKWx1kNr71TodwZhGEsT8+6PcPioWr3Z2zgq93bi7mTgxi+mUWjb2EqnNVaRTTPrGjtoOmuUt/ay
ao2DEVfJ+aCsul4bCI6QNbOUaiDNqiyOTjw2kObrDqYdYGOft1Lvm0/12INomM2yjBw8SZt5KGpx
B1DLOVgxyU+E3pUPsYp2SeUZ9040kEGl0ohgmekaQrc4jKgezsmstsX6Ep87bVgykl5gLb4IMO6v
uSQXJE/AtnQheHB8nGtGy9mu7UdivlW/HGLnIZkUqdSGu076Ydrj6Ugf9axHKB5714AdQttW4bpN
kkPIMCseMW0rUOt6X7zGVWkffNkjBsgZqXid1h3RZCuG1UreypxmlV8O9cEhEWIXJjlxAQwoFkYY
ps8z2vqga0W07KMCI2rWv2NP9ave/afVO6YQSbmt+Zhr1fb+Pmqcdj05tfNSVBfJZPocGAij2NMi
WSohL/nutOlt48FVln/E6BptHZ/+XhzqjCRg01wHt4hJq8KyBFKe4U5XWDvkPDpRGzJZSSFcZoNc
Jhlic2TP9goHVQbF2Dk0YctIrO6CnTAErLs6Svb93JUINO3RwTiwNhyAWV17ULjViOb27xurLZ4l
yOrYwbPNw2gUwnpLTfsWwGqIg282Wn36EDKiH1DMJiDDf8qdfhMVNBEnGC+bse7ZfITkKrjZ9yrI
yqdIdtU218xp8fkSmLX+ocQunj03jQPmNvdFtpnmm5eFblhFJoLSz3v589cur8y1CJIj/qbkDWQ4
mTK1eggK+zC5cXlsRBEuchEmTAswoOCkSV86RjtdX6mfxNSsEg3/i+jqggJau2bOaL8LVqt//YBy
FuHusJXRWF/0+SXpZ6EXE0BABM40r8pq//kTQoql8smKiOzgQc4OEs0k5gY/AnrUUn+0+v6YqMS9
i83wxmWGfMZzq/uscTBVtPBRkMad2CKY+1ak0YrZTr1z27zcIy76wDoV3myTmb5pGIrT0oQ3IsCc
S02YldekK/RKNlvjJtk0utDw/TvGxk4517JBZF5oVOJouz2nLneBSE/fOwDys45R1HyvTRXrKz+A
91JU2gH9Ufs+HqvR7PdeO9H+6aR+jK1p2PqV90CiUn/uvZomMU3mzmjz0+hNiyy31EM4iuHOVOO+
GGk3+zXyQsy0xjlk57yMB2HvmcCS4OF9J4nLX0tW3WNRVvpVIWlZ2H7b/6i96C4BB7otuIKXSerS
rWFzH+fxpvCLetNq9HCnHhAWiZ2PQTeyb2a34qwGlxmapizviIdYrHrf1t4Ysa8T382fJYi7bR+L
c2NMMfvuwXqLkhw7/TS++2VvLCZ/LO8Nj36sN6ho6+a4NofAjp+9th0OdkWZkrLwGqRcvRKWtk97
W70afZ+sW57nJ+b1xnkYOjSztWBq3brPXTPGm6TAHp2GBJ/rqWz3sYWQvLX5HlpBOzXomqe27r9T
VPd3uoOxJLdHBzUcJqlGxDdHy106QoFGKyBL39HJy8vnS+QN7akpcmTfLAY+4YWAkKgMmzIRu0lr
EFr7JvQeNJ9ISzxUbPOfKdl/a6mirwCsT0mW2M+iM8UmapsYGN6h9GocKvOLJ2zaiJ2m1tjs24fW
CsActc2F0cdcZOlnu49eGrNi/j/qqNsKM5mzz/StkZtgGUNDLWzplEc3ify9sB12M4PSuak7hZzH
LZvwNcorqrRyaJa1NMZNZLjNQdbhg4MKgPQpXnqRvdZOlq6NsKqWdlOML76YHxUmTQh3iEmY8yQZ
VL59dhoWM4qfCU57k69bYJSoFwkx6gkTeGJX+Zo3Br2mlDihviqL5zovs5XLootUzXibai+888wp
vIPgNez6sfoezs6jDCXqqZCFS3hI4638PJovP0SxaS363ZhNuOKH/DL6ZrQTEaFkPhkK2zLQrVXZ
c/eO9b1UD+2IIdZwS3XPSo9cqA1pgCTmypVef2d22ZV58YhFMFp5joVIO7bsK4TDVdI24pbp+lrU
SX6OeITT7d9TXSI8Z9FZmw7zHyXAAOJYXX4af7QioacR8qU6ipoxIubxHgDX+6h8d19VmCsC3QuA
5dEqljJltben+NRWJA+03FATdohNPNNbaY5tFLs0tk8j/rH+u9QK+6FKOxIQJaxSgHf9Wx4vA1TJ
byic3/14tM66iT80Q1N4zrqI7HTF/ZbraItUMVTr3JVPfKHDIi3zapl336209hZChPbdbM8+RG39
VA5y4oP63Gw2sjRXM/SLO2Kgx3rnXqYhr1m/MQqgRfZY6aGEIioZr2ia9rlQ6bI1UjxVs8fIhGVK
/KFaFaav/2BfxQqWt2/YST98JhjXMq4oaU32EGlU3UpN81Ahp5ch6/tLVedyi2aOTQZlwzEFNRDq
NUIkfzhrVezdIPJBNxzER39sg/GqeIQ9lx2d5iyK17Lzy0cR9B7BbNMDg8xo3THcuETjdshBB9MB
6u9TLVVvYiJsqQQZeCMrsdpkXdWeCNCxVkOEqsZ9DLLIvdMU/T8wwMk9q8/S03U/YsFdjC1PnZ5g
nxVWTftQU13x7EnGm+wQZGgiRVrnGRgF7Ek9lgVFCQ19HvJilAgE1bAC0yG3jLjyq+0Z70PSj6+R
Ee6dOOlwpEbja+iXl3aOc+khgW26T6/DZOKzcmxv0Q0oILoy/BkGTfwai8jbAKfQNhoP22WuqnpP
1xAIAA0jfNOZurFo+FecxlszY8MBC+ct8DoM3d0bilF2SLn4AesSjp1HsJwyIizD6hvh9vZeJ0R1
TtbRHiqaNQCeiYyjQwG8T5bZN5Hjly5wRW0TI/iozCp8kT1zlbalherWF4SWPHfqoH1x9MHZEgpB
xApa1GVZKGvXCKdbFXggty3vecuCex4DaFTceqvpOXLr0nysKVRyTvM32jDgKe2V7eUEZSr6SADv
6n0/MGn0UvZAAYysSdbv3mDlR7I7rVWiC/84TIa2MAn13NRIhe76uLFA15bzY9V5lwUhhEwPftaO
vZiS96QcggfGY5D7Oh7NbjVii/S1o9E+2HbuL5kbe8vPxywbaxpKZfvWF1pz9WX4z2RYOIyfA5v+
YGoHzX2iGKW2JHOkTSM20F5boEgxXUtm4uvCo8M8OalzS8e0IM7HwlrcxuSlotdOHKaCE9mLd4q8
kp01xgNbb/fJakuGYS2hfdpgHIppeoHaAWao4Dh9WT4LVoVl6iC7yp1R3EW1Yx5qh+FtgY8Y0T29
HQGLJK/N5zhMUXpFOTDf/tlxC/OHaIxzVzlXvyg/69HwMJj6rrUH//j5Im0wvZlbnDJVmRdphD8H
smBWqD1n3d6AK7gwj3lgFdfPF2JWlhLAxYWEyAf8y86mNzLvXAmt3HoBlj+rMMXVQzy4DTXAaDBq
jCZo3xqIiS4jjkY826C3H9xwih+z8CDj6XtDS561W5ZnEL7XtAzyNSbN+hrb/SsUBcJ/RNsu0UtO
d9Rax7KqAPLiI57QG17HQA7X3vsxqLbFFMoypEukiuyEF+4EEMjqy2Lz2W8Js6pa92ZhX0XEoxMf
KuheHxZVhWb4jBC9Jh0pmo6hZd2loNIOzNnQliTt/rM6ZhU+x41skO022qbAfcwmKqeVXYfv1mBZ
uxzTES2WGylPxY+UDvKqakqdp5IAEAW1sJowceAspIRT25JEaqRKvTplknakZafZxo6s/mT2m0JR
ZVSaAfxwjNZJlXhLerX2jQQhRFZBwWjSpn+lEdapJ0V0yEonZUuUaSTNZrvewqms5LlokSX7yo5g
WOfs5waH3j5HHA/WZsLitmFzHZ8MGuEwnPIj9j9v7XPE921GSm64mQj74Z5v1GNfWS+QiYZ1kbCS
pFNxz6yu5CndvvkWnyRhE7C3mmkzUVEztO29XaeqC4Sa7CEZSeE0OpyYIEB/UJzjc3TLMx4XLlhl
K1SU9QOyc/O7SrgTBeIlqH7hT7yMHsZTLQAQOwsMW899dKCZlTFlCMaY9EfYVHejNRX/BJh2jMrz
73E0RauUOE4D9vD3jHbykq1YdK2RKwxl6VyN8mFyByyXtW3eSrv4AXh7Wwrl7YB7fScQrd0IVLo3
/6HNbKZGXtCeSg1dcmvF5gYyECpakVM8thBJNLSzsDWf+wzX89i1s6yXHFTwYdaF4OCPJJA/QmLA
TgGztY1ds27blVfuHCuYVo5bxxtXZ9hB9Q/yUfKkM7OnblYb2k6t7ym5vEXrGYesH8v33C8/QL0m
b5ld2guAFehYPA/+b1WHZ2+K36WPwbAzA4IbodyBOG3BVHU0gzXLZe7fuwBzQa5CDL/WsNS1oDLg
klTDxul0Y1npEm10BPe4zjx1DTpRbUO6Ogt2AI2pcOc5TodFCqhwFzdhRUOl1Gn6C84X+wCn9etD
RdcIJRnsyYV3rEEwH/K68Y+fL2SkGVsH5+mZFFFm9c3oHsewcI/6/FPdTtrKrmCM8jgnXmN4mQAU
kTdD39PRpP+Y5FN80VLLQykWDDe35Ws2zIp6Jm6dnZPH4zFuPQLfdETjkI+GFRiu5NQ4w7tf40X1
XBPOhq2vp4YLJJk0xCKeS0qcqaO6yThfIeikO9R0AfbHeI0h8ti6A064VL/WgxvtrRH/F8pVmGtK
EGkd2kejBFcFpDlf4dewN+So5WsUA3IpKh6ahtFKfBioGwV3fVan08q3TbljsvnNaNNjVEv/QUWo
XZkei/WIDWvde/q4CROlFjGg/x0VbA7T2q/p6OjhOsqIa3SoAHnKNLeYvdQ+6Lyn3Bq4MovMxpmv
fUz9TBLDn6S0rrqftApjQgqQif+PsaU7/JSVfSp64laFr/+sGwkSKcmGnVYvmUBx3YSGDk4R/7Jm
v8V+Jo6wTPedjz1xKLmtGRwRBJj68704b0cDTl6bLjohdo1e0ifqczgD/qooBSO7gfG9xXxVDa9C
IxcYyES5jMIGqiHiocJhj4+5f/mvGA5IHaOfZ/+Vtek1DwG4/s9/yy9RKoYtpZKW7tooZUwEKl+i
VKakjWOzR2dguOobo1AF+CGyjuypeFxOprWzazdY94rqEYNhcKYkZ5NRG80Fmtm0p+/54fccUNQY
0bpQxpFya2uj+LmyJwmvVV4TQOqa3zUDU3EAJ3vLxAnhCwmabk/mQ5nh2mqjWDuzdGhnx+p+xIqT
FA/kKre8G/kTwZ1Tqv4vUcjG10CP+ciVZVok0GuaZMv4378EeuTVlLAFK+g99YWgmHWmZTeJ4krQ
R7HBzOpv3CzR9xnM2RSg/dwcgfOqg6IIwqHaGP73rNYSzmseodf06chi3QG4RVRp6bvjNbQUW9Lx
b/Ft8wn5V/bNfMJIbtMNTZEkZyGi+/VjUzuVE/iGnKp9PAM80w9ZmO6HdhpXMgYPTaN/Wk4JUbl/
vlK+xOHwvqatE3zigDRmLmLMwdL/yj9pIpF7iRlCHxklKeH0VvSY3poOIRfIzq6J1PrPbzgnFP16
oKYtFZsNUxKyAWXp1zeM9SDv7CDgQOFM7jsUuuV9QEoUzlIv+1sm3u9HpxjK6OzLjLmNrn25DdTg
RKqOqNZCbwgOWjrm56we7z0dt4sZ59bVyNyOx3muPZkmkyI0t7LprJPXG694P7S7mNiCWkiSvgsC
XHuGNn+5Xn8/7zaPPMVJMGxlGcaXTygd5VmN19NgYSe1xw2GvSjND1gLgfNIBiasehcwB9Hdn0/D
nK7z5Txg8oQoYjlKlyjHv7xxV6CdolIEbCRZR4YXt8+yR56FzOpMAt9la151580vhPngwqXxAJCR
WdFWy8bMk1s5Gv0qVWW8+fy1hY9/k7b+6Nd/eZLpv59Cx9YsyRLtMtiR1pcbg32aG7R1mpLMG2t0
eFKiPVEHuZWNadnFuqBjgr1v+7VAmR8mMrtH2jytq1qPj+yx3Q0II/3W/CyIuajp/W7+/D1+xir+
cj2b0Hp0w+DoHDVf1F+uZ1MfDKVP6ZJJ5tFgzkpeT+Huczsw1rVJdGvO3bVFKpisOYCfedj5j56W
PmVijDZWr9cXBPn1JTdpCozkT0KLJThHz6gm0142C62Iky1OVnlQIiDOM92UCPzf7bJMoHbFMLxi
Db3/XIvW2bD689F9zRszbC4RUg5tLhLFbl//cnS5pRUuvnwgh7V6VGgthF9/xF6/omG69mNt78d6
/bM1FsT9xd9ClT5ncHkeaSj8f0bxSUMpXeNK0JnvccW6Xz4J05tWY9PGmGAq3eWQ69myldqEMAZf
m0MK0BYlCj7SUe2maTwTQ1ql/fSzC/NyEbbdjz9/MZ85g19Ou7I0k/vGdBkHfn2MGTQG0lAHKRpD
Ai5BRkyNBjei10he8YkmAo5FIoY4WUI1p8jNvpl1cvdJVJgi8qIDs9h69KYI/LC3IzFXr33TgxJN
uotJ5iPRNf3eGGWwCrJ6OhR91F1REJeYf0W6NgkxSmWJIgv3ohtH4xLOCEp+Pfb3gEj/cg18HsrX
Q2U11fnSDdc2nC93IIg8BqpzD4ydCvwMrve96ZY7YgqmIwNy8SDq/mfjluYuL8hCCGcZvY1F+lPo
4QyNt9RkwMzUSO9MZz8auncxS5piQ2TelO7+7fNaXzLr5mvWYuWXtHeof9TXJxsj0XRiDaNhOEz3
ucveUI+7m14TzxpDb750XYzLI7Wj3Tg0j4y6vGNHybc1kJUSX/Q6jJ71lrdApwzbGpYgS79XMgyg
LCqgfR4pOQiQ6U/LYptMloChVpJpktA8JhnagndCjY4q6O7TNdwmjU0vYij2aRMHKE0gqCUdZ3Cw
gWQ0sTMdoz4D5pn5alMBDt8EZQYyzQSd5qO1OlmjS0NS1qAYgyDaR+E4LbMOiLOeBsBeDeu5y7vk
1Nbde8r+YeEF+Psa10HeJ8KHwOk1eH/uHqBCQQt8ZB7WP/iZA3dFhn+5UvTfqk6lSWhzyp3XFFaz
L2t7jVpPaWGQLmmum+yRPea630JqqJwp8I8u0ciiV3169DvuXoo0arRR3mlkbKBC/5mkQt1yIeX+
z/fq/GT41/UrEUnY5IebPJw14/cVJE4jl7aqS15b3l400X3uWLlx7KON6O0v38GX9RzOCQuhBdmW
YRlfhfllWRVTXHUm74ZqgLmzJ5tlhxYk9TcyfuitCBPEiAX3zwf4teb9fFNl4OdzqSFZEecQzn8V
cW0RdcKifbwYa2W+5UwIVhx1dHLzsV+nGvqVCInw0mnT4N0AD1FHPgm6jvtaNlVxor9cH8Pskayd
K8W/D/hz4bZeCGYosM7pUGKWnHBa//lD618K9c8PbWtKM/mHS8b8crEMrawdiwHTog0KUA9mfz+4
abOTEvupi954ZQ2FvSkihp/NmBIS9hDrVfSXZeW306UUtTblKDF2XLVfV5XCjZqAOWO4TAvdAbNk
Iz1GEx0hTsNGOU842s4qDn859PnQfrkiLcO2qRg4Z2TLUp3+er6Ug5+zcFGkWtDs7r2pG9ZscQOI
LD5iEtF9z3sj2gVMRfYlvDJ3/g/+8hF++/bnjzB/AENxxVpf604LfjihSEW4DL/jnsJTV2iPvY0l
RW/c7jQU2Vq3AugO4JVso9v932nonz/Dl6eFNCxJR9/UdFPBYoHI9uu3UCu76qMR2KUU/YfHHHzp
5u1HYvDM/fMbfSl15zdSwKZNLjJFsf31SgvGUC+MKpqD1CMiHuPnVsPJP0JUqRpU9JpLyVu/Sxjy
f37f/3CAxCtbmuIR5LqmOy9U/7ote41uBAuLWAxewQxuPsJExBHzOX76y1v9h2N0CEWGTWvMe7rP
3OR/vVfiWYp2CuPUQvrjMi/T4ap6Fe1D/0VLu1cTndu5rCNz5yefZkbPueR0JBfC8cZvrYFnXgZw
HI0i3fc0wu7RMzvuySpCLDX1gO3a82Gh5H27jvPOxX6TbomtcZeFHsr7OGlABSA7BRC38Z18PPZs
D0Y/hWY2oyhLZxaryEOIzuYCBHTNBH5nNzwbuN3IWMCZtfICGX+rBg07rS/3MfFc+A2GdobLXEnP
GWlexu19KVkXDQPXWp6Lae35ZfJaW3D0nQClpOHEILli7aISa7qIIpn+cka/bEa4krDNWKbinqVp
SJTar2c0azqniOowWALLMPD6DPd2hTK1c55TMuGBGFXxX/bnv19DSGS5O5Bls0P87RqaMTSkgVNR
6mWHELd/6tL2SePnP18/v18+pjmvHayVOongXw8sCiME1MjOl/ha2QPr5qNvlSOeOMizjbc2/W4p
6vxiIkz6ywH+9gTmK3VIdLURq9t8s19ukrDVbKeLkR8VgqgtVxBhF07ehaV1WIauoR361kJ+6qz/
fMBfdzbzqbQMJZFSE2rDkvnlfafRgphvABNFogi5yib00koKGod0349WM6Bust2O7ipP4iwoGelW
brdphgJTYYjMbgjq618+0n/4KtjbsAg5OFk57C/LQpfhOYskaKeqzlJsiPGqRGh40MToAndzbmMU
avtEK5NzwAB3MdqqW01+yZwxz5lceoKA7QnyT2/fA2EODnE6TgvgsN3uzx/UmCv+X9cv0+ZGcOgr
ErhJF+fX2yD9P+ydWW/j2Jal/0oh35nFeWjUvQ8UNdqSPIbteCE8hDmThzMPf31/dGbfinBcRHT1
cwOJBDJtSxRFHp6991rfAiDHaN6I2NvYuKsL2DaRO07fiPhppKGCyyU+U3QZm4xMbf3KAibB8lev
5jR8XcdEqK0aL9SDMuyZV4K+lc6SzjoTWJootr6bYXVRXfX8qo04Wu2j32wJf76POc0odjQV1Tgf
5VNJUxS56D3U/n7dyHttHvZJq2NEsrt7/oyoD/M368bPdzEJww41tEkp59nWp4tNS5GdDLFUgCVO
H3cxbf3/p7vYtlmfPvpIrkoV9OP3gmxnoj3ZR6vKxQ8qo/5BYk+C09dg04zWyIPKIFLdjHQ9plu/
vij+zUekoWRyVvl8P1ddY9e5kaHRcuUpc1gWqkJNDr9fqH7+5rjmTLByGl1Sh3L0x4/IYCBpuxp5
jTNHxgHQsYIcI67CK2ahJQmX3dv/9GM5dHWofbnK2c+7n06pFWO0STuPMSU8IV8RKuBq8luC33+y
n8oUmwXYdW2NlgvC38/v1DmFTKrUDX16WOVtyYzhYzuoOPIcx6O5+fXn+jfv5i6dZttTWXQpVX48
j8VY1RKl3UKmk+NVX6yrlvZrPBECm7vt8JuLQzd4uR9XDMoi5BYG+11WNnO5er7bnlCvJ4kZd6FP
bKafQ8NaFaFODLNI0VMtEUCNXWmbsIT/N6pTfpqS/CW31ZPdhs1lq1d0lJzy7KQaD1tHvA6jcaki
H6+8KD4uQocpl8VGL1v7purs1v/1ufr54cgRLzUKDXJPs/RPBx9KBoIO2agQ3/N6TQVZsTrNQ/Ch
ASZbuwjUaGE1G8YNSKffbtX/3bmzXY9KhU629dPisbAxNIS7ij+kfbh1pPr6sWkrbZB+qTduUUiE
G7XRb1Wk8nsTsJE/mtmL6DvjirAo9zff5U83OvUCRl/y3Fk42XJ+uiNI+HXZBxps2xZpCnrBa1dd
LN+em/7mOfN5irWUiLyZQW2oG6rx0+YnpG6r0poZ8MyYfd+/o2KvzMjezngi/LmwQNJyYYEeHr8N
MXPxgo7JIXWG+MJru2PbDT19FcyJ+gzYyyzqbhercXklNP0iora94vLBzFz0FHzYXrPBk181RfQb
srdIcSzF2V4sPzEG10NDT8iMSxW9eFbexjPdIfbi2mHGRLD+9eWm/fR4pZJnYoEQ2mN8AQLvx5tF
4tYFszku5XyH99jWWiYPQwDs1zzbkbafRKFtSDElulGjA0gRE6MsNk44GrNrXSZXovOOvz4m/WM/
9MMdzEEtW0OP6Q238eceQxuN+KVjboIe59i+BHqIqPCr2xP11GCL9+menWh/R5sxsV2fHqh2Cdgt
LvsrvbeuTcM7W3APdhChASEncXXDPfWYlG0GHxIRWBo+DHZTBNNUjbeGSh61lRrlmdYViH3beyHB
Qb+mYsZ9jBjZSsk+amcQBeq4ExLlLGA+uGKuMe6KZnDZfCxSpx5fhUJ89lgGbUiUIWCs1YheaCci
At8bi4SJgmfiqZ5G8PUDEw4WYKT/gyfOUnfeSrztF7kClnOQ3kGZQ3NNIqLluwUyvmSgxGlFee8o
x9zpin3jNXEwMt+iZ98+4VHIT2qWEI/qhEcRd8cidpQrXKNkIDB1YuROK1fnFtLB/VEmu5eGGNID
DMSzrYjmLRjr8WL27PmAudy7KES8RU6Pa8xSvwyj8tjDQ7we6jq5Zmb/7sB8Qxt0yDOvJ44FvYkN
yPVctWNEioY7bbocvbVlpIuSWTyMRW9iZ1wEj+YQHdwhzVcN7vgAixbuPK2/j3N62Qor+U6pEDu2
MpP3cYsjQfb6NYjvb/VEBoQg7vqgC7wupuEAxdPN6BBbinVIvczxgYdhsacivdIX8MlcVm9F1FX7
qm6blUqTAcIzpHPyDXWnMdHDW4QXWFV2Sd9KYDzTj9ielLuifLSbuVjbqWMcXVFcuYswJRuIpibR
Ibz0EC/MmqEcKSs3WaS7q1ar1W0HsfmYuhkM80ru+sz9BvPP3ptDyraUQnViwud/4K9TIJn6bFjn
cSGKRE5ff41kkKGzvhjU5gojQMvIfjS2Ikfa18bsd9VhiPe6MQ1BRXeDZiz63CI2XpU6ie/UuOJK
xa95IWpSpuQshrORTPsQDAl6Y28GQW+AZeld7Ww46ZPhyQmuL0BHdJYBgInowu2z+kvZ3Mcg0Fcp
xsmj28h4o0V9s6tzxMquBoHZm/PsnOXtV6soq7OX2e+2FVfXXQs5uOzO7TLOE6X67hSJd3Sz+cFE
IIhsG6ea1h5jbSKKI0Wg0Fcwu2d1N6iOvAWE02JWC1dsxcNjKF3E5nHzVYm9nBD1Wvej+mgkF9g4
hysNGs1V0UBarFFJ+rPrxTvD0rIr1cPp0o7K73o5P+1bPJe2PlMgRqbsAj/3clo2J6CEHawJpO9F
GnuyOkaGk6g6wNT8t4+gn8tE3m/Z+znsrFWG88vxfLdxCcdZqLbOxqUlMW5CdUMnY6Cpa9jNzssQ
OyIKqFcl/dLT1OG2rTOuRyv5MlglSdRK+fzrdXjZln2/CrPy0eHRdJaDpVr/PG0kIzBvnBACFIAr
GNshFPBUJ/OC1qm5xSmNrHZaz8l0/+u3/XzWeVu62szQGQGiUfgsJ0ldJcGmz9vOwBnGwmX1XTZA
Lm3KG0TGv34zbdlBfPqQ6K89pr08+pk9ftqbhnmi9y353f5Q9tUFSNvwMtHIkFL7QgalC+MALJy2
rVy0JLpBL0jB0vubh/DnZzCfmJ4LTzzaBFSJn/fHgAb6pKp6uGAj86yqoGkfVZ75187yP1+n/xV9
q67++lDtP/+L/35l+NXw2Os+/ec/76qCf/5r+Zt//c6Pf/HPY/KKoqZ67375W9tv1em5+NZ+/qUf
Xpl3//vogufu+Yf/WMNY7uR1/62RN99aBlMfR8HnWH7z//aH//Ht41XupPj2jz9eq77slleLiCz8
4+8f7d/+8cdStv3n9y//98+W4//HH+v8P26f8+H5rWo+/9G357b7xx+K6/xJ4eKwECwlp64tl8iI
VIsfeeqfLA6IgGyPfzGbZf9aVrQ7/vGHZv659Pr5Abc0Y9vlZm4RpC4/Mv5kY2/wnauURTpbrv9z
dD98if/9pX6vvmL6/+PlY1lLoa8h5eFFVSaQn2emjjlP0phta0My6V1n5i9gU2K/fXAV+8TFlKyk
1SxGZf3ULdqy0DwRHpOuMDhqK3UWfpZCIy+LfI3ggSbpZDDnzVmoRyhA8cguVKlb6gFCWiFOb0rb
LrcOhlEfJzP29KaAqMjOdOUl/WGElblOE11Z4+NONLKq7HQCs2C9WRr8MmZKp0kJExrHHs/78Km0
3+DWpH7btJBrB+du+QhGpb2iJfWTpGSXnayIESIJnXFBKJaZQebskS+jrSyNd9GfmmEDk+3l42d6
Hd1PREIkZNT5FYx2P8uyTW+BgO5gDNEpQI2Y2mu2c8OKsC5vFZW8EnzHgM5QMOTI7CbiTFOmupuu
4RgXfLudPS+HNYFJIt3F2s+ze5cPCANsSDoTXERSTu/AxL4AD4UVpIKBVyPx1s/xVzWEPwTl0A20
CDx91krfAD+GDHFamUn2EuMlj2bQoq3HxltpJHlDBF1glAezGr8UouNTG+lZr4e7YgHPqXjRK2t+
BZt2KSYE0V6A9h+5Ou4IsD8jgK0mxxBfFulXJTHfP/5P7REPVz3VQwY9w1Afa64VZjI38DEOsg6r
bc8EtWGyvqr7HM5SGflEa6MhJSw4bcxVh+XWbMAOuBrgJ3RbGztWHwuvyHemd1NZ5WlyjGFh9m8s
eOB+m/GoonPjCzg1MlQuoxbILeaUK6d65QKGQliYd9BdH7Wi3ut50flpOt432eiumvSpdhv0SEBn
fcMbXxyPt+yJyCQFsPF1oKkir4EEeNNNxLZxten0vDm5nDsfC/Y+kTutdpWtZox7Q9GnfRbm+3LI
iK1fjAeWSFSwaTpby6wpTrLghIWKedXMFxi0Qp+EGvDASnQzsvVGsqj7IfRaT6oDHXjxQniw9DO0
Q0BuTHfDom37TnYD1cm5GFIZFJ5JAWl1TDR6mnxxm8YrM2IjC9Zjr1kRViTxrqbQzdFeN2ua1E+D
xU54gX7kmlau2VrpQZpTVgv4dldEXNyqstw3wkMVls6I02dshipYExk3K74PDWCqd9lAHV7F1E0o
tdGiwpi12tpaF9yiK3t8cD305B0O0knNSGl5A6UNQF9Ze+VOV+M3XTPhGJkzyvr0aQKv6Bt9uE/o
bThKVuw1MKuT9Bj555tBwAgymMWQfMs3Xoh9yA1E5Oq6JgsoIAm3Qkm9woNOXkP4pJbjNSqP+NbW
RnlscTFxOARX8b035M5ZyrZddNStN0Fm85LDMNfFRTkYQFkq8xCGqEUbKwn41k1aN3lG7NV0V7IS
TUJ91FBf7lw3AyUxFG9jMg4AKyv3oh+xY0dedD92YC372CTAxIlQyA++FprjyrDKeUuibbtjdMVF
ZiEMH+fMj9PqqRtkEaCuvpvsfDwUAPlXmb1qli/Ewox/W6oCy6xjXQhCsjb1cGsPFUlLw/jQZuFX
h117n56BYoOtUlh0u6rU6R5WTyV24XT6Kq38yZPRAv4MABuBTJjlBunsGGDxzuGnwP4cl5RAohSq
MPA8cm5msnbvqVuQ/ZvDC7LNIQCMYK/dNAJZQ0iWOoi96cLQC92JvXE9sVlLTGvliWlnuM0Nzudi
xcRRAQJiWPydt+sZWZDmMrtrN8SXxMTuunQGJ+g03GI6eIABEj+BdHedi4fdxE8at+z8UE3epwN5
eprbXbsJBHJEOgN9laAymB/30TciyIn3yyHW5uvBMk6tnnQQx8x3BVKTD7l4Y459siF1di8AVPJ/
eHeXlj5iYR8qyBfgDeGlnRAGAqfuCZXH17bD1CesCe6F6HMgE5r0QSJfCysuAjsumQt6Q7+DQFGt
elnEV9h30ULLnEUCNR9qsSLcKN+qYtqqzxmHo5AvhJURsb1wpS9imroWqnrUsLoV9DnXKFU/DiRH
pcAcZb7VcAH5Qu+HFTJoYqCTLmj13gQHGV0xRfKN1DiM1GLL4OTdGVpgN7lbHqwC/H5Mzs3W4ipS
1bM05W1dl6/2uBt1neq6E/DOS/vgkri3zpKQLl83I8oioK3xqhakD8QKzcMk2qB9Z3tCu6ggQUmU
YZCKCDqXJKRoXJG2ucSAV4d8fBP6TTcq3d5iHHLpouKJAI7cVq33mE6KGzjFEG8xA2+yPtFvZjmG
q5RcNUjHdnUDPm6jitiFVFbwNOxOUh3vba2O/DhXNpNA/QYUPl/ZHTPc3Gr3A8TIL94Url1rhZST
FMimvkWDOPgJbFofMVt7IfvsK82ncteozXsTiWpv81BnTDPR556J6e69tT5Qy9XulG4zdz0Q+riB
pvpEFuSF15BqoN5aQtkoHRzy0QSuRNHq9z14RIsHpW0nl3eNnZxQRF3JIj2SVev6dhE/dXh2wYpV
W2vUtEMfJ/tWKNd6AutMsdEsdRmhNWwSwDAqE6zxSYzJGgVnRq07tX5yN6zNtLJgL7nRqaT862Aw
AG7jWTTBcNHgo4baQdPqs0rAslQCM76SpXtGO3KCk8bOxUqGNRkFtzmkA1Y5i2DmusU8G+2l1V9a
odYGcMm/ZhDEV2B1hzSBdiCazQz1AbJYfBnGJZZAfSUcTNkmMZyvU0seKmZAVZBkKW50G7eVHdva
Nkm7fQXap6oACzebHnsv6jEqtxDcxjjgbLOHh8zEC9No3uPc4J4VN01b8xCegAjo8lhCu8Mk3I5B
WHrePc5kgql5FLvwLRy4rd0wXNS6VFYa3BEgT6lj0XrATbUXMGpXShTHG0fR62DQgXWBciHuPSow
YhZPejdBL+0UeGNCzVZqE5Y72dfZdiJcGvTihuBC552YLruNO2T9bX01Qoil8nbaIMkiyMaDBJWs
2OqllTq7Prx3lXG6KFTW1646jmk87jWHMXKHm7p339KUrynqWVWs0yTkXVSaHoIw6wJEyjsOI3fF
ykR2TRoewjK2zsWknXrCdrnRbnoRvqfV8KAU1dNMMnabWjfTODY4vyFjJrn+NlvaTmFzFpDcuE+s
hrCE8GLqG5zV+VStNdMMRgtFQsQ2dugBLBHlXfmeKW/QQRAvg04j4eE0JsWL58IdzEmE3dbmAKCn
vqic5GHMo5odh8eiLtybhgRWKLet324y00QQqxhfzTx/bdQ7BsW7UB/fNJftugtPnV2QHfuqdssU
4SqOi7uUan3QUWu4Cd8B7aWI1bbYjeZ9VOKxNhhQsgwTmpvCyBxThuJ90nBBNMZa0nkW3Xykz/XN
yxD/XVSTEwiKdxzPXPmZ6a49kxcMHcYDsYiDqKiidamng4/f+1TY9ZeCdBzISJrvRe5Df6bUfaIN
WoF8dG/nKX0x3exyDJ0dSTUikmd8C8k+/mrZzQlX67kvMI2Iyt3TW7tv3HxPFhP2NzroqJBNOE4c
fBS+O2F306gdolC2VkyXGKHVcXEocvXo9PZwmjSYdaiQxEHrEFCm2nCpAbxk711fEtJFEnFtP2t5
XODXbYLezq+HBYcTGp7YqhaLq2WLR++qxE92iFxnuXAmyUso26Fpv4gW7dpkmDh27QoeTfzURm0Y
GCZWv8bTs4MyNBd23F8Pjr5RNCgZE9/xKgES44vE2eeZexeaVAGwUb1VS93hteyquMdSXxmgVIyb
Iaer6BUXhaSe40ZLkTMaD1WxdZZaQR+TlIazfGVgwf6cJQaOQULSOQFsbqS+aBGQQlFwM+Q2bWMm
6kGGUItHY7QOQwtFmqMwJVOMOwTV7pbBYYB3Xl0VXeGtuWnuK0Mvt2bVncywWtZ4hlIpBBtz2fxx
wbeB2Tk8B0dn04zgggYsqevEPpCxFAd6n71Uod74mj2c47b3eNAmEx8s3plmw3QehhmnidWVD55q
est+g62T2rl3mYceEMXrsFJrvGsmoSQ4/XypRGagyvp5ir98/O6HbvDjTAxLtA/GtkRJXuawecIe
dSHi5CWKKOtswSPcCW/ylvLw42+GHIPm8ruFbYEqkgXPttr2RZRNqDcXUYimHurRehXlTV4CYmw0
Qq0Yvh0SbUVYWbyalVziqgPdxCBZXdta9mIlwIRLDIrreGi1TTea8qIHYB8vJUFYR91Nz8sPqjTW
oWpmAS7lq3wySSMRqGyVnlwBDJZtm+V8efO9WbouRG3zsvD4ElQdZ3KnPJtKMZxnxQp0qzPuxYBd
oRMrNcvlkT7JGp0lL9WVWgCSkXIUesIyq+tk/vJRb/aus5+XosrT3/913m3pfhnjPkOYE+9kR7yF
Y3LNDD0AqkYjhwZ7xK0gDEfUdOJbSXwnjEnq0C0js+kkrUOixhi6+upmKlejdJsjE4G47DBD5s3R
GCnd05K+WhQSrWdKvTo0jr5veu4TqRERntcNnFdk9AHwH3mqxowaw7OzLTmy0S6C+qsxlovT6JFk
tPDgAPqdQ4UGgRxWdjofppkFU6ju3ks4ORHmG4sKOVyXVF8In/Z5k/Z+Q9cyztOXpJ24e+MbRkJQ
HTySo6tjpbdvY/qmdZAPybvgCa7rZ2t0vlaA/3yKNzLqnMsYZKqkHUVuIMNloXLptDaHEI7oOWqC
AJI52qTQYhNcmf7AqS4ibvXlPLtqD6i5Joyw5bsI4nDKLqPM5DeddeXGZ7Zod0bIXQHH5i6n+qDt
cppLOg/mWBo4/TgmJFX8K3WhAiC/6L6U/TMhALGPdwUCTaH6lAcGz6rwDnc/T+5lhSDS8g41n0eE
mLXhnPX+0rRIE/uk0DEIp7+ktzS2yU5v8xentfd6zRM0AWJLaC703AlcfiT5GGyBjIKszOVzLefa
5XeL2H6FwuKDJfG22UT3xC3MYZW78Ws8VfuekbaPK+lBBY+BAdk8yVkbEEJZpIfsc5k+5Gxclotz
uS5VnU9KKNFVmu3KiDRuzhtE3FNETE9dwfeNQFX7OlWgFdE7soaFjM9LhVF3VAruMVXNXlQ2OH8d
TjhjD9aXVYn2jhiUdbFsklhhaVgQJopEOsihEK+wcCOUpwpLTbpDYlkQ4G4r5LIXTZmuhp4luy/y
F+koPHPIL3Vrau4SzUsVk82JsZLVXD4WGvDW5dwoBkudbj7WaeGs1Jw19+PrMJdjLpM7szeea5fD
Wr6IurXvtFFZ2WAN6kojmEAj131wMr9znMePllla8HIf51cuHbMZG7efEhhTdP1pApaRQlXKi+Jg
Zua6TB+gXD8bc3OdL9F9uq1jXnGnKKi82Vlb46Qyi1NyljB2KwBFyatT2mENge7SmbiI7akhXdRj
HIZQ+2OB/Fi4p6hmSza82g7NIPSTiT8QAch9tTwCJhsAsoez4ONXcSDyBHPbK7ajO1NvnT2AMhko
ITh/k9zPVaWm8EPNrA4ys4x2LOctz2X6ksttQtL6xqpAbpkxLTOIQraxr1lq/dIa2qCZvDs1HJ6F
aO8zwXPouwbw3y3W71uqn8bPS0PV0DRGPshp0Yzbn7W0duO0ImL2ulFMrhqZ7kYMxA7hGVm4tjz6
fmX3mnDBmZNzilPuro+mYS6IHuDIlBJeVxY9LovA8t2aXv7mdodKgjOtr+rU2tdchEnPVSmU9dLO
9IQ6rEbufCsyT6mh3+jhX73/H1r/33+kH1Ulf38iC5kWthob2tmnKYepMP5HAmttlp5wMRbs3+mM
WclL5zDbmPpHO6OZOEIb/PWp/ORY++uNMSegucS2hPJx0Zt8N9LSyzKRFEGcyqbewMVkSbBOSxsY
M+ha6ewTau2PVQQs9klbHvk9spxiTl6sxfwvvCeD7YNUL+yk/RL3HVPf4pu5bG567uYYgrzb4NDm
wBkVvCx7BkkmdlrZvxHVfQy7/ntO9NcHcRAxMZVz6dp/zO6++yBGysQOcbe1GXVuvOXIl3t8zKbr
VlnbbvoihubMNb+vE25fh+BahoXJiy0TGntsPUxWB1gqp5a2roP3N61OyxKfsQL3Br3fZZGT2uts
8cys4IoComuRSf+9EUJVyJLE67WGewuyiZassl6+SyRjLx9f2f8fE/1mTKTrv5wT3TJQY37618Rp
GSt9/P5fIyJT/9NwMNZ6jHrwdXyMgf6aEBnWn4t40EJbYyGZx8L3rwGR4fxpaIu80DNUBkG6yq3x
94DI4PVQAfKjRaBnLb7y/8GEyF3e5PsZJ65Kxk3ojj9cOyTdLf6M767dUCtFmAiCN00nTJgbR2GL
T0szySeY1BFYARKObYLGZNPhbw1c+eHYkvW00KgRAFE1tKgSCqkTDWzp4zHJLHOHKn14crNMPRgq
jXYKb9Hy8CRswvEzNioWaeaJvGeMHN5BjLdvnFTJYYiJlhU8ohV5IUCg3Ba67J8FiUc5w56cvgHx
ItaDQ97nbUbZwo6Za34CH5GEN4kToynpKSvJDsuMaqoCY4zTh2xsLXWdROx7il1rFyS+Hds+GvPX
sc6F477zZQ6ZhrYhN+tbN3V5OoLl8kzQ3k5RU99J1RD6e6WH+rYu6/m+bTXvtqSeTvdNFlsQyjxw
3DnW7/pYFQyCT66s8/ZiVBvBhksVbDsGLD3leQAUFSjjOCmHTnEy63aUxaAjc+8HhOd2XyrFuUYt
3Z/YMJjXUTsZezWGi0Aft2pIhU/MopJ+ns1l9iXTcsV8o1RRPB59JM/6RTzXYi8hG6NIStU5pRbP
lImkNAJXLs0oL597ryPRNZzaOlljgB/OrhPjXJjIO9TIFQ1MmZBeqxNgf6FmEylfo21c6YjBv3jE
Ib6KSrgbE6XBbrZzq2M/rfZcKCHNCXDk25aMg2uwI6M4qvmsEBMumrvKmwbqtiqc7rkWahF0eVzC
XhyG7hoQo2LsmC7B+/J0pRC3qapUwDEdyyAB0Kvd/dB6LcHSHVuD1Es3le1kryQm5yvGCIniuwP5
LDQZKtQ9AZaP8soskMZroKgvqzLNd4VGlqoakeAIOmG+4dtdQgYAbWR7O1flbQ5Qx1vDQ027Q12h
YrEAmthOrLy4RRJ+0UlWi3z634N27RFNw2DEq9XmSBukTVdGmJdMFXFYrmPZWdlO7XjUEbhaxdl+
Tp2cLnytslUjgN7ToZIauEDN2tHk/WyFzOCwI9AsiBBc1WcNdyp3WAQJ+qxKqsO0qd1ja4bZ3mO8
81iC94jfLPg88GtDZVRoBSaSTpYeEXzDbWUeIw7xZkTlTQhtbozb3muiI+gO8SXLCAT0iLXfcrkT
5pyFyk1ODtuDJeAL+i2+vXdrrGAXe1BPTpEQpJcp8RTe1UZnXOfggHVC2BS3vQHyZ4BAU1XzUCV2
/VIWLUB7ZBnjKqeXW8ECJ2E2IOk5fC9AKF4nitdcRnGiIdoz8/hdmUdGl6NhCpYBU320ysi8Be+V
XErSVa7J+UGJZqt1z/zSKjd011Luf8D0WORiOsOFOYGR7d6F0rqbYVYj5Jh9RB3XVmmo+aqV5DRB
pZ6RsasW8S1qf18pYLOnXfUQAva8YMqXrG2jlo8jFPqLoYD9YunMW9BxKo1PI43iZ5ga3+RS2+jx
lIpVUdny2tYG9V5oKVmRTIWnL6bQikMzEVOqm3Z5QcKtRgvXCJpE9IFa5dNXY7TZTrmJs2Nrnm3a
DL77UkM+iVQXZ9IZy6tQ9fRtL9x4bUQ4cut8SbOqQ3Mr63HcNSZhHtaUK1vbA03kF5UmrnnY0EIk
px17lR5/1TTZbrMcepCD7fcgG7fcR53V7tyo7Mq1YVjPXdEogSaH+BuMSVKG7NkLcH6nfpcbTwNa
z2ONOHKDKdkJqMRI5J5Z3cNsygJ9CKs1eeaPueMWpxygieVTrSE3xhPsO6l6ZccNE5zYiVe5CfYT
uQTTWsBtTk5GAySkW6hPX8CIfUhp7AvCwl7mxII8O8zPWpddWwi8zJGBJOTw+6HF3QXrmtmaK09R
YmR8ZtvdhKP5ngqbLaBMv810AEHOJf12no1bO09GUjHEE0kQTDsK8ZyXJSBNj7Gwl2tflb6Tq1LR
36BHO6uqgw8+WdQJ4oWqqUNFTX0XSe1URmGDcruiFZQD3CpLe167BTxMPACANYf6S5iC6I+R2a36
hNRtTwJl5qC+5a7zqiFi8y088geDQ3hJCoeJgGt2X+JEmPCgUbljkLkDLSqPdZ5a9zancqWT9X5Z
E//8VHd5TxSgpmu7sAklc17FTYtltkuZ3CnVRTGSs24RkbZFp9gz4iXLjxTAEQQueWGAjmkzNnVG
qavEkgVdh84OXPLWmEzCnmdJPZeO093QyCvetKLiJ7HvttGK9F6G5vtA6juONyenjRvlp1wh0nsa
FEjtBgGeZjQSNACGaTUWGWz2Qrw60jHvS4dwejVKo8uQprFP8Y6y3oB9qlQmiT+pWW8j3v+ktKUb
QPcgscmxsnUyittQKjeTBagdre74XFeyDjq1qa7InKwBsyqt37eNGxAy/jwIWuFDTzK6rPToXGWd
ujWcJucmi4z1lM0MDsd+RIWmKYc2Uu/tHHWCZOUJksQ1EDRO71KlBeSQpLFKhkE/FCpJNktXdoVj
iZrcxDTXZrS9UdW2x8HwvgJivDD0wd11vCCBHnx/BtuUfIJ5IcLobEThS63NuAkUJjvRYGMadG5l
nZQkNdjP5Ko/1aNx600MWSNk4CtMwNWBxpKzS4sBuV5qmCwx5XDJtqWCZFU6O2SOBYBo4GzpGspT
tOp1T3ktmvF1mlr1HA55iiAneqDoIItjzJlxZNNhroqIQNUx3Xhz+2KBc7kjFbjZRyl1EecPlGNO
SecSMe1pnXkurIlWVE/0niHIZ+nEfSliASpAJRkSoPSqQzXqz4Z5kWb6eEIIp4BXMhKGFc3ZKqQJ
ug4AWTHzgAojlMKOY1yEevuOGyD5plbGSms9muzOyBybNfUkGQis9EHEG3K3TKjL2nClD+3ZmRJB
v5WEoJgEmI5thR9hKlvZkd2v5gogTeg5S8OKQ6KnN0r1ocDQuTYb2w2qatb8IpPXwoD0aAvsm1J1
d6IgxBPN9MZpm3PLTMqOW9Qt+UgLTaPVZTSHtKjrfhdJkx1q3l31IwRbTfXOYmbaOhe1Wh9H4R5Q
5oU+GtVXONO3SFDeOZ2PGdl9fpRmW9yI67izbmhu4CHrxVWE8+MyXEyElgcG1YqSU1m25spKCiLk
xuarW+Y3XZhGvjS8J6HFl7OqXOktWJ9Wm8xVayU3aug8tQ29+hhgMG1pJgsQqlAUgOWEjr7BZXIH
KvuCLRBWAZjF/ljFNxa0PWK+si4IJ5N0G2Gdk2y8pWVmoi82nE0cYpNT8A35cUQLi7jfmyQvrNVk
zveGPfIGKcP51r2HRtjuwmH+0lgmITMSvYoSEhnleeOTW+hKwKaE1NlFsw7x966s+4KLWb1JsrzZ
1Fb91Y004qDAtrEvT1NSHspHVYuPXQk6QlYzmd0RB5ZqL1EZvsdq8iQsY1/YCTPLSMOaFxm3jl1P
27jz6KiqstnmY25uDVFM/qggR7PqZDq2qFUqYgRRmhXepq1DduBhdZS1ctlPQPXIpwjXUzeD05gS
18+lofttjJUxrqeHPGyQMdV6iZEqIexNeyxVONJqmdCNk/hMkUnR3qO/Fkg9WRRFuGpXkVlL4PRO
E4hUgOkq0VgodPd5aLFldKRMA+nlYp/q+DRgjhlEuXSMNkhG/N/snceWHEe2ZX+FH9DO5VoM22Xo
SK0mvhJAwmW41l//tgOsApAkK5tv9rq7BrWKlQQsI8LD7Nq95+xjK5N0OU8SkNpUbyoPIO2p7sGE
Tp2gBxP2Fgflu2SrDYaSXidHhikrjE4FTa8WM9yrZfrZNYMSY6ZRq9AZckICxZV6+gJPYGOOCnc3
pOMuwM4rOZxcrEIM68wiZgZN6LRcqHyEs3o7m9A0ndqoq9ohzYiG00SBbY9z33tY1/UXQbRmt8ZN
VNr9ReRRzuUFsDXa/fxh0tH+GOV4uTfoCR7juWJ0GJstMH89HUcVQiVEabvpe/FFJ1Z2O6cEhLkQ
X8GlZsTRiJtumJg0tqBIHwoEiwm1csohnUV9fAJ3m+XunKvp84AuluisZLgd9Kjb8Rgw5UWGFozR
MFY27pDwW37ca1LP6XNlLdVVU5nNk5ZL/a3cms3XXONptzW4+EEohWZkS6R2X2eluXwieNq4lSul
mdCWtdMGE8a0XevZm6y2tHuJlulDSWzfbqjEy4EJb3hW8X6CGGcU5eDmYbCoDnzfzTLhrYljihz8
ZN1rz/ToSuP6HgaKeikSPxklMPpGteiqU/Omx06ELKJ3qS4seJBDwtUA9oV+E+aVdhfP7EeOUJvA
MmaeByIOSzMJmiQTv6Zsp6w9Ae/yaZGOjWuJCPU5EkXtjW/SfMyA8+ooko1V6ElhIGO+tAnJqDnP
wt4vJzF3F1mQKJsBOMmiEPqmrjEnGyC8Qs5+iNqqv2FwdRrSUbtthCLeK8LFRGRek2XFYUXmtDM3
TVe6ohAVTyMC9FtJq3SGYkpIWxl0BAkuer/YbW+aFQgHPblXYADOQSaYVrcRtTlJXG3sh8KVmhYC
bapFCHKMlu3Ys4Z5SR1jgP2WczN/uzC5+BxWDSaj/9x5/BNzDC6fqWMBhCQF0kvS3xmbzBYnYh/q
BM0e9UDyxQdQd/twtLH9BpXXeTSvgWC+yRvB1W+Wqw9Wf99yebe68c64hrA+KsmG0p3i0J60J8lt
j6Hb+gx0lqB3VV92L37mhyf0beMHvd5vNoEfrUpDfr/2u3ZPn0IYJMBPd8wjfsYT1fPeuiCDSA6D
pziFR8CFavf78gPIClrnX7pMLItJQFl756ul7H2rd+iwEpiJpTuC8tZNMtEfx3rWP3pxf7kKTXk4
eyynv7eGmRnOkthgD0eE5uuvjNB8yxscclV91KF25hZv7eaDD/OdR2B9Q0GX/FhzFWD/1D+jrZZP
pv5tTdFJNvW94c0+YUrnD0EB77wP31dCwS3qBq0/PspfVyLseyor9C1O73SudSB61aceA8LrxD7F
S+NPXufE3ofrrm34d48MNssf666/10+vkOBIYh4E1tVuoxtiEAo3dpMgmn2eGK8KlOfLBw/LO2v1
txeqiJpmopUVdU1/94xmDNdTQWBSpgKP5/KmlvdhpFD4hH5rVe5//gB/nX58+0LQZP2xGI3en18d
aNZBKtMKOfsBT+s+3CpBeYdXLvjPy/yqw/++DP5m/qNh91fM9TX/9CYaiy4TyFsbztzdhMKXNHr8
z3//e38QbxoMCRUrAovwSFrvhinNZQHKIDE6F3fFnblTvWnDQMSPdTu0OwDSlw8W/PPT+Ot67577
VK04ZQGUOQYw21EzbnWzP2KUJxuj/2BQ9J7QtL425ioggnRYRfgi3r15ZPfUOfxX0+kICPQNH866
aut3PcWZne8++qi+IWp+feB/XW7dv3/6rMKB8DdrZjnpVnQWN3aIqnnrbHBnNxf/oymY9OfTgO4/
BmN8ICpdzW9Tsp9WS4qiC+MpNx2jsJvP4GVcxs1HVJCSm7uhi0ND9VYiqqv7VdAIH+2Zf/52M5oQ
AUKYorICBN8dhRIXSBqAreno99JTs73s0NB7i2ErQXEq3bGzjQ++cH/+JkCVVRhKwU+URPzkv767
0xKBKkI85SgLke4EVWOx/eC78BdLqDjzTGzZBnBX8d0GUpFBNsQRhoHRWT9AqmfrwNHuGIHoykQN
BunLf+OhWQ1a8KtwAjHveV9SGAa5WmHzbc2qcaNNGwgOEQytt3gXP3I/mjn+RQnDeqts6LsPkTHQ
Lw/pONOUnFVpfY2V8oaL97Nmp1fapnQEJ/1aHwaniI5C42tO4xTORx/iX3wl18VB2TKnUrEjvttu
6kLVxZ7Mcic9rA9s65RBs9cCEhF3/UdH7J8f0V/XWj/un74hKrHbolyhyiR20wMfx9diiyDTnd1x
u9yjoP6gQHuPsWO/YUE2HEBH0MDE99WKLshKXTSrpIJsenv2hi247E/1W5yeSQ1KtkKQ7nJH8KXu
jGR8dtf99cN3+M8b7K+/xLtXXVliqkSrriPBPpNvZS9307PlaTCQXOFVt3b0l2nHBAgLnW/fn380
5f0/c/qdq7fitmve3rrja/U/wO4Hu/WnrWS1E/7i93vEufeb/Vpkv8xy1z/zfZbLxFYzFGa1yjeA
DsP+f7n9FPV3k8KWyDGIKXA/16/rH2Y/BrYQM1ZqLfg3hroaP/rXLFf6XeHfFQEtrXbafzjL/f6l
++XgEhXYcutgGMQ08+R3FaKeDQo6AHNwiCsQPpXEnD6JE7prrcyXPeiKsNxambJcieJQ7MRmSh7l
8WKcAaDmb2g75cCwyCbDZDopB7QWF0IDlGI+yJXREwYy6nfhXEpnGan9Y45ry8LSRAWHyKpbzWOo
Gul40Nx8HOTa2JOKQdujQHRsLeNtrfCvxL1xg0hUdpVB6Hmumyd9zVsqrG6269l41mPjAPV6C3Ag
SIduJ6bW9TQmp76nCBy1N1VLX5um2JVy7yW5uY/n9Bh1mO/LngZYfr1U410zRl+Z3NiAJoMauYhY
JYdeljfo5Q7LkN8bcnFXilXANfNMlP2pETJvlXzqRQIX2TqCf3kqNNxGFgEjMeG9kjTaZPe8wGQh
aT2ZnyRtube4BjOjTF+6qWbydXnUzeUQZ8ae7Jpn8uEfxzbfhsSuVOm4H7lpS7q2EyvpygzbIM25
+hQRU7cCtgcc4eguEvq3YRqCaKUVcF2/T1XjC1KYq5E49nrBOBYWAKJm8z6EHB1Jwn5pEOfJCZ67
jjhc1zAIbJAm15JTpPTELKhLu5NxmAmxEVRRet2TKC8k7RtTuVfEqq7Vtv6a0ZvGmTcxj0ZIzeAp
p9sTufjr6PeMr22uqQwwBHeYhVvQ+c+Y3rdqBSUzJXFUHNuNnMp+NNW3kIiAEuEDaYTFzwvhUxJH
A1JHxKtMzcULwadlBb6svGplaxNX/XWRTHuj6I6lqj2FSf7Sav2WsfNxHpZdOHfPUHr2tEP9ZR0e
yfFii0X2KvQgcKPkwMTxKSFiHGy7pbnKOgqTSKNEayXt6qh6oKTP7Ir0MPgf6Wsiqk9hawVIMTYM
c27bov9CFMFV1FvbBfwiyJDkLSqla2UkCjJbZODN6m3bUvS15a7QMz7l4i6s5iBps7PREABvRJpp
X3TG7AZjDbvRowfNRI1oVIdMqz4rhkCTnoQr2VBva3Ptg2mqY9XRl66LiQzSbop23Kpj51t5wcuF
2TERBScSAd4xEaLcvRdUZStk42tiJqodDwVDUpIh0DAxtURs2ZL1N4kPYT2c6HM8QsT6nDPcs8ds
ySjJ5VdDtJhmmeSKFXLrRynur6puoy0TMXVVHJYY42ZSkuNDOsbAfYmAkxv9vqMfxkRvTZGzhL3U
hNc9M39Ez2QOLliPtJiECb5ftwDiTpfS3Fyy0F/DSZpl8EtZ80QNmL4YoXsvb5NpkryBBAO3rrv4
rhxxzFslT+sYNnEghxdkA7KVeWA+3kZ92S55dEh184qKOHN4eLWNNNXaNWkzic18IQ4sIXqLBrF/
g/hzrXWp5Da6sRlqxJ/ZED1PEJk6pCn7HlEKEzZMh6ocN7e5rgoEIJkyfU6APNcdKdFnDERkDCz5
KbLiS1CM9XQ1DZiSc1pzdlZdll2UQkbOBmj0l7YK0rm8Jy/Iz6RLMEl1vw+RJ/h935YMsRWvWX3V
SGLGtfWvu4zmokAN62dlko9Lu8bBZeVLiDXMUcYLZ3YFUh3Oz7FppJdFNx4R6GKOIPYHlIl1CGe1
4du9omJ6/A1x+Lmd6hPWmS/jMHxeeuUuboY9Uc+1E0bZxizEc9qbX0dpfqn0Knwtyw6R9TCWfthq
MLzMLyVtXId2WEND3uTXJaKHQJl8bcmzRTetHhi9dlsTvL1dLkV4qFtCVuAeXktKJnt1U4EP4RDz
M1npfKbF9FO1/BRntCfT4hkxCKUSiXWDnNDFXkkyWW0yDGVCZiMY7XnB0TmWJ3QJ9Zq8WMWnuVoe
CiU79Vq/GYr8GInRRlG7LxecRm5PGqUx1vu5CEl8VrQB/mIswPOpcHKSq0WmcaVfDkIqSIxi+o1c
J9mGUdbsCFZ+i2SD+D9sd86Qt6c5rWQna/vnhtQngl2Q1WtMADYjRJIzisgGaUxxpMxqvLzQ6fqa
/EEDW+ih6ZNz2xYAZQzosY5FWONXlbGAP7O/OVrfAlJlNuGAWx+Pw7A8qUYdSBqCYXmIKjgxLSPl
UMsA2ajyvh+maLcIdE5SaY7xlsoYY5a+9phHEy6DP72+4D5s8EX6Q7yQPpMWrsiZpVkCIa4L47Sq
fTCrRd6IMfiTEO233aoYuQegFFhzmdaC7rFz9gxYL9wCmCUyMilRPWfCdVaEkSdo5k5O8gROaYjx
sJbIlE/NL0Xe37WlSCvJapMzUAwTiUx/D8PP3K8ZnjUfrGjcVEBPjmW8XN6mcpgfuwaVM3YsCZe9
ZgRRJ95YCEU89uLLNqouXwCWkXWiWLFbhfocLCC27pkp8plhQMRjJk4jgcmoi1+mJheu4lp5nHRl
9HKQqfb/upCnKAkDk41EMW6FodvOIh+8KeCOqoV+Wws6IjQ6Uni4jlOVYs6h+FB5CuWkCP5/TdzN
q1YRyMRakv49BSMo89fit83bN2bIb7f9py9J2zXJ5+7nKvmPv+XfdTKYOMAl8GnXNuW/9Y7oC0Fb
AJ6El0hj70eNrPxOY4zLM4wxamUI6T9qZPl33Vy7w5ao83f9A60jaSJcFH+tj1UilS3KdI0emfr+
zpxUtaBBdxMJ9SSViZNfxoAkMqzs5vNlJO2i7ic2PdxtbinOZybTKY+UcW9G+rWsEA1jhf1Lo1xW
psIXYWkZFxkQA0LtU4/azFrde1OaKGx9/R3TJzWQCmlg9ignE1kQuDCATw2fMe+j0ZcXWbqf4PUE
mlYXJ00otd2g9O09UjwcyrneP2TfRj5oBypn1HqAj1GDd6NStdG0OWgGv9CM+Lw0CY3fBZGjc6nH
6l6FEHCDT4bJkhGXnVPqgvi1g17ulwAdSV/9NoYisNA6S3n2RRkWEwlQQYpulRPzTUySKyOwOkL/
x2Ur9tKzKo4ZgDOp32UKdtuS6Jw1OmAH9nWfZ/RKZ8Pr6hDdk76p524zS+Yxz6ZnxJOborQ2dASl
TT6iNTAyACOEomJEJFobJcOt2tTXAFYtzoz5Kmz1CD2CVpwbNUZLkSItXTmLHdqiMKo+t8qCP0+L
F0yUVbuVZFSQlaFVbruQ2ErgEj3wQnyZGEPch3N120ZI/8bhIhw0hvCS0t+WinbCXOG2MdkWyXJl
ZcmTQF4ylhKNUdbM7J+3nol3pD2NOn6UfsJbTqbCuSwyjc9/CFqxvfhpmwvOYkySy2+S+TJKIuIT
wuqGZHEsqkkIDVJFJEHpyalbt4ZtdtFZXahRMXlVSApq+b+xQ/1Pu49LK2nx73ceJ0ZE2V1e29+2
LXvQl583nG9/9Pt2I4mrkhqgLWQsvvTGevn+vuWsP6Glaup05AggYwf595YjSOLvkKxp1MGYEAEd
Gz/u5evPwPaY+PzpqFurOvufbDx0jX7ZeJhjgMDFYcGgkcGUIf6pyRpq+phkyLpqQ/lMzrPXKkog
t70jF+m2Fw5NeG4HACBafhTq/nqZo2MO6bptX6PS2JhfTZQKU1QAP58DEC5BiMc/xksto5y19fpr
zjWyZeDaD6+yI2ixLS6vS8zQfomRG08BFzKcVtP4Vic4BDOkUl3hNiDm1ImCljzG7LWUM0z2V2Kj
7dTouJAanzaKIxstldBnHZ2FIX4R8MPnqnaKpdJtCHAPRZQ5GMEoGO3+NBoT5cx+0Ot9s1W65Gu8
iLskQoGbkaI5VxuybWHWVasX347EazEYFNA3V1ZyLxYPRol3V3xcMXKbLsu2dfpZfLaK5Z5o040e
W3ukb57R3lkpRSZSlXhiK7jklEVoV0zKJ2HY6qnuVqYNBZ/84volNeEpV+URTbiNvggTZdtZwORe
6/kYzXeqQZJ0GXs9umUuMrAxgghWyZJaTvqqBbjJrwcVQWW2+BcEOmarUlIiBxwfxf4JOkTAxoyH
EaErEEFNeW5zy+2qDjN64i515qnDNhQ2QCjhGZBejVsD3aU7VyQriSYfIaUw/3tM3IRbcJ06Yj8F
VuwQEdjYRf2gYy/OhdxdPdBhrj+GnWTr4eXYw+KkqFuCaXglDyy4tBo5iNMtmGtPjpr7S1xgi1VO
2pAGcz7t2qQ7Fwq9Bn14HVPldimSk5FZzyooe0V+DfNPRMGcItl6i0z5c5uhr6zm+qpKz3oanjDS
NSYKBlBFF212kkvrtubo9CZsET1OHqtq2ibTV1nyyoU47jl0wjb7kk6dz+HjCIhBCj0ldrv1iM7i
BDJtoHn2WB+lmtmlZW0NdNJR/aiTat0r4B0Faye1AJxkfunJIVLSKUV/zl6H4mtdV2hyyqBQnhWE
PEOFtge9CNkRXOhsojA5bz2yPG5piPgz6CcFako8Xs9GcmjLhyHTDnIW39F54XExiu1FG44Poho6
eeRJV9GcnsFXcIg/G1r+STTb40ZtSSETWmRQtA3QPnHJUcVXQ+5XKAnyKyHkzocDuI3R0SJAvmuC
XlBPWZHRgJoTdIYo1NFDXF0S/p+yFSMkXh1RUeUd9bT3z0vU/xcZblw8/tMhcvuKvv23fdJ17W+c
Ib+diNpqfz5Jvv357ycJIEnOC/LdoEPriF9khUL0+1Gy/sjUyXLkRwyMmRAwcfkXz83gKKHFstKy
9W+mnH+Xr5LxO1YRNn5mQ/jo1sbwPylh3419uB/JGtNq4qTo71K4v5+7RC065MQcF1fWO3/ErysY
1gnABN3I9KWtAIkMeDPmLLD6Yq8gqSfLrd7klbw1hy5oGjlQwsuGeK+9LF0OHRFfklrvsWc6eU4W
1AWBWyldFdYL10xH7aWrDtSwFPPFk4npJOVV4mluGWtVF9FJU8awOEJDod3FIrgHXfwESORkyspz
NdAPGTMF0MtUBEIt+MUyn1IYWtzJp1uOSWqrO4k0S0HK3FDIUaaJxwWgk8LdvZtvmFduAHK7ZJpx
wWs24FQCcrbXRsINqd3bgr0bw1B0lYz0ABvoHQKo8lr5vMTp55his8iJxl1zny10pdCKxbnGd3s5
awa5JJGxw5c3jHeXkpgJDITOolqTM1dJ7y0d0VY0SADXyyczt26GvvWofzfCGO36pN7TyAPOaj0u
4L9gPFDgKxtwVG4pqAskCcHrReIMEU+Tm+xZ2HOqRvQV+t5iFJ3hDm+sxLCZ3gHxGLzJqInfqTB7
aHbXmkFWfhie9678+P7QcH8ijgWymvleOdISFD2knbi4pKbNdhismpHQ/Rxua7c9YJF3eLnoYxLX
Sj8c964zhx93ru8PLLc3dU0YMg3zvSanmvqySvNwcSV9O+WHOTmV0Qfzunfahz+vwZf25wFhUXeh
3ljW4hq38ZXm14xei01hl1tike3E/2M+9reGWQiKf/WiNAbnBt9p7pHvBAlpVwlMSiLRxUd0y3lI
2FnujIoehEpyuHBuWVG8qXTTm0q0lHgIho65YQExt8mdLOvQNGd+Q2Z5Mn/Sq6+Y38grLz3gCHZ3
mTdF5y5E1ZvcfgSc5pXROW0hBLxKF4yv15HMgZvqpsuTh6y8afongTTxGsSUeC9KFwqJcj8CfGi5
l4nGfZl8uWja/RgxDdENrp5lRIS51LiymrqxWvtNcnnNZJlBguRX2IulWd2WAHAw0ASj2O8TfH+k
bN82lxLbW3+fAhWu6t6Rypon+LmPVLpMaf0StzrXJ1x8ZCgvVuJd2CYscrGzBsWm1Cs3eIwOWtPt
yPP2RsAGXYxXW46v9D45NGk+rPpj7l6JGXmD2t930/BFnDPgGl3uGphk7KpVD7n+wIDKSeQ8wE7W
2pMO1jRFGjQJnoHTTiim2yWGnyNPbjckL8S7eqUex1huKVPEc0OyLuiMtxwzgQ2OoHGmVnIIwHbZ
ug7pjLeiw5fTmOcixp5726bwVLLxioDAO0p7N+y5EIK0lDr5uuZPLJN64J3etWrsyMQjQIGEilk4
BaREgxRm3Vyln+M2khV3aRf6BXl0JSVsZhlV7DweBlBvjA1PM/FomZGtOksE8SB0ifQjSMi+XCpb
F87QIJwK0JIllNuc+FPgdcG6pcUZOqys2neMigcwYaipBRerzNbQu8o2wvE+qeXNHBdeObMj4iMk
eHiNtwdbVgHjWtO1AOe/1HJ9COvz2L3KJCM5xozIvYi5I9RLiB9MtYI5Eu9qolEEbh/RWO9IvcbY
ZpgBKv/Kzco1mRyFXwEUroMWpFZ+rQg3QiRsFPa4GsoJ0y1nLqpXtYZ4bbIXiTxuuP7ttKBHCXph
XNgwQx2XgbINs/48FKPdx+xXWnIrVpTx6X1lnJT4FOM0EdPIVS1hZVvsNNwhGf+COEhPoQYTi76L
2vkiZvJk9ts8on8Pab1CP09T3xL9OlyTUgt3IFiYgCqnSh5ybBhzfz8uJd9L2e2shsMms6emQJet
Elhi3WYKsFSNC4IFQW7EllqJVwKsO3hmc7wmctBVj2mYOnUiW8iTYCBLitdpisMF1qFMoPGJbUF8
wK751gsLfrjL3lKiQLJ6D/HkZpa7W0ITgryCiNobgZCCsDYM22oQP7C4AcXBTOPbLO1o/4NUDxV7
xqL1z0vJ/3G9hFWDaaw8hr9vKPzvT/1vXJBefy7/0CD98ee+14Ca9jsKPVoCKu5sXNY/hvzrTyBw
E72BgFWlmOGc/aMClLXfTQJ8kN0RkSUTSYEy4I8h//ojqBGkP9NHIBJcNf5ZBfjL0cNYn5MU+QEi
I2IZdPV9gg+ZwsWI/0pxyXd3IQE50S70jaDw5o3+/ULxt+fcu3P1z2u9E/lUmlkrS8Zag6/48UiK
jh15iJpKW/bTy75yEtdQPhKk/Xq2/nnRd4e5sESSUkcsqgbRhgFr5JnuZQuu8FFw0+9Kl79/hb9W
J/9azIRyif9epc/8a+UwyOqlM/uIhqAnOoqvoxYrfBLlXtrD94rIuPqoevibd/XHmjyxP1crYt9k
UiexpmbLOzSnm2iHz8duXjtHtKMPXyO9rr98ZH4s+O5jNODgTZLIgkjFtmoQH0cnPOo7wEoyTQQb
xGJ+ZWySmyzbNH5+x66WwnaxBR8zUUAbFubTbXmy/PAa53SXo6lLr6LXJLfNwPKbO46yODmQ/5K8
1q2tU073hH1dnIkpT9x6EjuULBMXBg2XD/U4Y1sMJGyOaoKEAH6vfBba2o477v0ec6fl4qv5VT9f
t8ytYvMlEcutNlwJKAbL6/yZ4CgG1AAHQHEWHHQPxdbySfXyC/r1vrnLdvXgVWfE/JV0IzIpv0kP
eOT0m8EPg+VOeko2RIXJ1WuUX4WBCo1nF28pQZzLDiFboPjg4+rAdPNzPJ7M8dnYy7tkY4k2LD9s
4imUlId5utOaQH8VbrutNL8V01X7sLia6OoP0V58gEKXRsHsrVrcyR1JQJj21d1wRhTogM7l4KL1
k3nGJ9kTG5sGAeK5anM5go4rHbpDTqTjtmIuBq1MWpxRv4JeSnHZ38SM7o9M4VE0BsnReGzHTbJZ
VaKchAC76S4n++gkPjAy1T6n9zgKvfmhFD2cOdQWznDF65Bchnmb8im7L84jv+P6YhsPGoC7PoUS
cpxyQ3qLx1rDuQ6aT5Q7jkGVtMn3w74NIq9kivmpcGnrcOqlAfAaQMIxZeVGHnfTDhdQcZgepZCb
3U3qdpuqwZAJAMtbNrqb3s6l339enMi5+N2pOfJPGy1yiIvOwICd2mNyv9x0MWLNxat28mN9GLfG
tbBbdjMscMuOAuE4JjYGQwI7X/tDh1DVfBR9wkOJ43Ya4YobaQXfaEsDFFef8FJ8Eh4qfFhcjp8K
LA7tp9HNvggwKI7RYXIWL/ckbzlNOC3tzpN9wlkWLPfXuemGnxlEYv/lb1MI5ABtxy0v3Cyb4pGq
P9/Hr1yLwWF79HKJ8VxuatUDnH7ojCfra9R5AnfUBeluc508659NNCjJzRwFGjToo3ql2oM3XmFy
c6k/nMjtAqV2oslyheyxlyUXPGYsbmJ80iGDhtCTJe4CoA7uoRWjSvabTeYNm/ShOgnH+YBfCKxS
VXkX7tNu/MnMnQXqGzVgRCnhNZ96Pg2mFtd97ktOvO97RwhKN36pn5HfbIs9ci1HXr2D9nSP7dLR
N6Nv2tNpCUYXMbAPlMtlxOwMno5KXvUv7vIAWw0/PkQyXsQUTF7tEoVgX3p73AgbUmaOZeIlT5KX
bUmuQAqwkbud4uh76XUwnrqvDI4QyDa7emscJcNVAmJ4cy/BHPTSIOxBOzYCUrPHs8ljm9yklPS4
3pPrurhDsdCXW8zwrmi5lOOfRad/FY90pd26cy9vxF6goPaj8Rl6mJ3jLnZyweW/+Q4Y5s48VahJ
86vYSTyanH2+HY/AFzuMnHQ1Oj/u3fhGcVKvCLAFV6fUE1zSWi++4DLj5sI32jTxoY9fXWCWp+Ox
ofmc168DTx+4C3rhXMiIsJRey7sIORsXFaSkh+mrdo1peX3VyRPydeUlvpEVj0hC457qEI/svKXm
xODsqTv5CNkivUZ/deTb4VLqysREaWdh2Iib+RZmX+zVj8sZWEt+IGlnnL1u215fpCfVa7axeDXv
KgXWnjMhc7C754aHkzOuZ2h/7O662BNDr563/ao8Nw4gMByNAKWQcZjRnS+VC3tdBfDCFzp018O3
c4W9jlTGAflmOvnF1+9BtOH8YygpeDjCVPFGk30UIMab1hNIs0luUZDBaSHFKhjGD05vZb1m/+gt
fD+9GSkTBgJYByTDu2t4l2nGxRoESvWn4UDz9Uk/dU/TU/QgnGVvOLT2uTyGd9GhPKBNfrGu+ZUc
W3DEc6Gh5lccaO6uzAYC0DSQPwiq+stjXpcMaFCazojp2y//k2p5ltQLzs1YccEpn0g82nT7z4Sy
3xDXyin/36oqfl5utRn8tFxs0uUeLN6L+NAdYkfZMHI+aYHs5x5Pjiv4P9XNV9/f5J+hYe+NZN/q
0J/XW3tOP61nFGIojgLrNa6+Kx+w52wAl+0Er/GMwNoNp8aZ7Y+U2d/yMP/8if/7TVXfWefydtZJ
y2TV+mtzMJ7mXQx7P7eTU/xMC1R1cn/9BWK3Di5BvVs2GSdCf8iCxrOCfksz35sc00bc5hs7kN97
ygAn32VXskvzazsHH9rD/qr2+hayjaiBpBzl3dskto0AfzYBCMJu031JvGHP/uDMPh/MJt2NG2X7
nz+Yv36LyNReZRSs+P4tkpeRKC6d5067NYPFVfaFW5zLt+you9GOrgBmuItz4Szuzuaz5ajfvgmw
7Mw70IReaLOr0w2UjpCEnYyvfbxD3QqfDIho4cg39Sft7p9fNv/vlJv/cbXkUvH3V9K7vvj0x3i7
/YtrKX/239dSuPuoNhGeEXuMl+xfkwmupZJCD5JtEGnLGrr941qq/y7TbF/NrjJ+Bm4//7qU8gOu
qutkHIcMURDqP7mUAqT7007MVIJ11gm3Qjzl+jX4aTfoVK3RFjQUrnJbNdsSS/wVXi2zQR5nh+lu
sThgbSlneDi6NEOGfncpPV3xE+AgsER06r/r0RNs7YBp081J1cbG0lCL9b4Op9dpB5DzzlquMvXw
uKRxsnNY5y56sL4gX4auZWInm/SZ7tzSeeupTioGxnmSid3SdFZDDr2sZKNe956QYyIjnMBVqW29
5DraE3BDMX/xG6o5ImDYr5npXgg3y1yjtNWHyzUXYHxg8gOVLBl4mj07a4EPwsRl5nwWcWdQWdys
vxlSGmVDGvHX7gAxNd+KXvq0+Aj4UC96lOrN+ip9wZmvEsu17PC+2Ha6V/jZ5qIL1E3d0fTG64lL
9jX+30WwS8nJuSMITF3xs9sTsGWwVzvyPoLQiXfDDY0tEDYB5cS4rZz4Ovk0OosvUDbGpOSc8JNd
t9N2NkGq+G16MsI0oPtUekSYV4VdnyZ/putmt6fcDzGahEGFwNGR9vIz7wtpEmFABEhg+KvTR9tn
b8gO53uuRXuuk04biGBTbpZH3hmWk9AmeWiAjgX3jdv6GB1LWqMU7l7qd3v6g2bATP2xdIqWsgxS
6N4abOhy0WYMoh2aU42J80FEi++sf4+4jV4uyj6ODoZfU/KCvr+PeG8QLNkXDYDRHFy0Va3uXJhK
Tz5EC+4OSnk1S0Ct1/p/2jIPQEC0IaL3Jv9avHb7/CvXODc5GIGBTJv7t3mIPC6suds/I1qVbgCW
etEheUHqwGYZ+kgMPaC2n+Rt/7klE4DcIFcIrNcRWx46UOSIslvt84fKpjN/Kxyn1+oBu95rj2lv
1r6Y4THKDtmVEIhPxUa47pRrnScAxN4W2D813JNEFEPyCtmhk3dV7JSNm36lSAm/6Lf9c3K/3s7i
Rwh6CTfZA+esUx/W8oUHoUfQSyFfuvK2jgLK5CjcCQ+U/GZtF2fBG0iw3q4THuPiShQEyCO4Wsnu
/Bkl1JnrHpi0IyJeCtIsAL7/NBKuFkQgb5b14tN+SW/mz8IrCi3x+b/YO48l2a3t2v6KQn0w4E1D
ingJkz4rTfkOoiy891C8f9fAuby65CGlK7bfY4MRZJnMQgJ777XWnHN0HxnfwpTMCU8oMY7pNbDl
DXI1FSFGqd7ziNvSYyXslOtkrbL7em9cEnYYCEEbY62SBLxZih4CIbKVTiyN4Q3oHvrpoUoPDNmJ
wVGtDS3apHFSkusmL+qR1vOt2yxyZVrv4MfX8Z16rrP1bBPugN05e0dT3N3yqwaZYGV6pR0DZXgO
QCLY/YWjz4vZrOi01wTPpZHdeNqutfWnZrNsyJyLN5FHTIRwGL3iBMJCehENWyY1dFU7UDQn3VE+
yg8T8om6TQdiNJ5TN7fjdTraQbmFXFTnXMt5dHX9GEa7UrdjWz4qIdxJN5FWMXu8tcu85qkycHdW
ez7njfwqxkyBbGiTPw7wKjEDCUUJWfgwetyKnfbQIJxYdzZHdyjg+NCWXh+CjZZuWLNfDnSpu7SK
Bt3p9jF3rh2ei31Dvd/e1wfFkTU8A279TExVMhECsariXcDH/ckrS+VK4ST/UvjcP7ucScU2fplv
kvkYHqNHeASE+DzDHerKp8g6lxPxf5uOPkKLYEO9IlsIGUqMxoM6HU15S77EatinbuhO1bp9aSil
GPkuCIPVfJuMf9Yd/OORf9loGGHKpmGY8s/AdHOOlXYkOsxRL+ZaoMLraEhQexyUtbYuovXfyvl0
XYV3v9mV/+zA+8eTHO4tlVkq/Ve0XOayBf5mizML4H5t1atOvJXt0E7car20TIQjyNlVvTbO/6w5
CaPtj7vq717yp121STtk51an/ui/1uf8TvooovvRKwlhphtw1K8hgZerzpW/HUnwZOVImqyyosV3
hihBGbDmc+YmuvB/xjWZ0Q5BeNMbEcQFuURMqGzlTM6brbtLBa3u5m1BS25VXX0m5jT3QLczZ6JI
Ch+odHekkswMPWyFuVVvJ3t/ondo9+B1OVi6y/O0WJYVr2eLzgCHuYSKYtYcUlZqmm88GrB07ejC
ztO9DV9U28Tpx9tpciabvfgxjOlQah9sKTSbutaR76aXSF/snrigGe2nSNHYbkh6t/XUxk91N2er
no/hjpvOMw8aYxIerEv5Pj9BqR7F95CNTbXZPhzLTunHOEW/CWRPXt4KG/BnrG7jc7YZf+xstCtv
1QNDNrfNV8HXcK3Ww7BSfJuN6TLfMyt12rO0CR3DZc7khd+0VvrxEBcOgS6mY97qPQvgbr4y1/fo
f5ablFiN+VT8WDPLx/yddsyUvan5gciN1GGUZxtHQ12jZkNbSgeAGEZGTwQkbTN8Wav8vd1la3HL
OHltvE4vWM5GaU1sWOmqnN9Jj14tjf9qG+/DHSKPneB0h/5bBUK+Wvoyswuxx6kflyCZ2W1pPzgU
ZRvBAxclX5fjg3HLniZUXaZj9XZBx+iIRmHTr6ObcFHoRtN5YEq7BjhOw9Lmd9n1kQmtLB7oDDkj
/SP1Q3JjSi6aXpye1kjOnodD5kz7cB+68cPyk/iZ1s1NcLAqb1o78QrGris26424zo/ti7XtcGKx
EMbrXnS7rUrvaNk2N+NsF5RlvksdSSXS7csHn84Dm78Z2/VDXdv+uXQHpzxxemxZ7kkAg1y4AgpU
IWNgU7yP7gCm0T/pbLR0drfTMSe3XnCnuynrsLKFS8NKT/LM1m+ABLxo8/042sPWv+HadpAHPov8
+VG3ys7k2G9FR90LzrSGi9S+GNvakTz5FG+xXv86Bfn/Ftx/BUDwm4X3Dxbcc9R+vEV1/qcl0fKj
vwq1kJT8spAtcX7j71+MBn8vhwSCln8xNA08rYbixfitzwDj9i8WdlsqY3wGOlphhi+/lkQCgzoR
jS6/D8HuotWS/0pN9NPiDUYPcQjGX/7Rdby9P2tEmF53bT9H8+lo6l6i3ydJvSpo7an1YxFuC/WK
CAuKoNukpV1r6MI7Dw/nb67dn2xaS1H4mw7Z398EfzLZBGQLaj91hXy1GKzeh4je9OEx4SE3Iceh
cL82mnpOymgzQF1OJgCMlCVD/FjMlUeKzgF5yck02+Mw++ciek2gzpoJxNC82A5CfxnGBHpodEvy
Bvvhhpgzjyh/j/y0o2lRXCioX7vIUUVrk4iM1kTRaYhmJ0ErXGn1vqlpU4aiSzzqBteRGyRwZZIG
YGQM4AwVLIS3kbOVWdYnBCuPsZoeFGG4E7Thn+zqP8f5//op/eMC/dSf4aoJnV5zgcSFjkN32KR5
nBDvTxt+0wSqreoUXfNJ0T8Y3ETBVlT2IsczTtcDEoAgv5H6vWrKt4F8uYJMRTFv7oFPbxPC+1qO
f+iD6ntTeA3CMxHUKzP3CWaY/smxSF5K+Z8+6EVlzvx5EScuVpnfn07gcjVqG4XyCe/KpGPqc5eE
7sWBYgPdlCZmt95UrGduu/pQU5ZhsPTdUnCy8hyqhzE4tf0uEU7N+GChZdXal6y+AlGKexd1rGbW
MNUeu/7Bkg+CcoyNT6v1yDTlR43eDpJ1Xu3SllLOs5LLXO2UTQZcbNTXTNO0xpbmQy4BO2ODHB/i
RyN1Z2pxAgQXKw797kuhPmnFjuw7+v9040kAk0JkExtRf5LE95KTsrKXEZZABczxVzR7SbmzXg22
FrbP+To2mEV2kblu6RpYTpO4muWoCj54Z6icoPJkiIf4U/utYeLX2cx4yKedGm5qfW0qp0HGzLiG
lyEiyEjWpbypWnYEx6j3fnTQweiJ+xS8VuNG41MIXDVfh+ku764jJyp2fvK3CWOonUlBJL3WxA2Y
81WnffgDM80DbwWz4Vzse//Ea4yM2yY3e1YVlyIFVLfYwkoitHgNSx61f3ALtHVGCOm05995v1Wc
CKTWXf6hvGUfGcU8wx11+XhbMBwp7flrKO2t7l6S9pOynWmSsCUnZ/TlPEJIf7rkeVSeFPUciQfe
RZTw73VjrBPkVtfQWulsfe2zZvC4OcmEvp3C5SgPzshYoc/eEZwBNFP0M+AnrbtM+S5m5mccZRWd
/jq+yt0eNB+G4TJYj8I6iS+luY71dxF+rHY3jzuTML3x8D8vbD/NtFnYFMUgP4a0A4slGynE7+/3
AvNoYuRFcQIU5yoFAKqx3+uNchyz6lT13VYoMLELiDfnhongjPk7IFESTWoomw8DA8cinjgqR3gg
RC6WPh7EJn32W8wThMECB8pc2nHfUWad4y4/t+N3lVNGszI0yHOSpt3qbXw1zOFiyMJeNuZ1rfev
muJ/RMr8iuHYm+rJDuPqXmqmO+VNnvglTbMnLfmGf/VjqKhOG+k+Lty5F1Hm9cOb3Eu3sfJPWdbu
C5FhWnpv5sMbcNPX0C83gzhl3KjFNUc/LtbGFZ9s1WP41xHLF81G6kowzcmx9ufXLMrOUzc/NoO/
+XHp/9LR5P9FmTkZXiJd1yVXCP68SYAR99x/39f9j6t7c6+PrvN//2WJFfniSPMHTMSf/sq/HXCI
GkHmI+JKwmuL0vsf5xu+wtGGpq0lk8+5HH3+q92rKL/gw7RQIvFThO0Z/2j4kkJiqJigLM5MwGsW
h+Vf0KHL4k/V8J9di99Ww3XbKXWa1ZIdZD4gXU3bgDMM4ZRq4mUwlafSIrDXkrMHLRUusdo/+pji
O1TYHDzinaiECSmh4Ctr7dT1zBsVDvhWc0qqJn01zRGPz8LXgTBEBSEH8rof9adAZrKYFCXp47nk
j14czd/TSAZeFfX1bW5EwIIpwg/weyQckINfGkQLJyEZBiTYESxZqNsFvzmOLft5upnS4nEacmew
rJCywYq6cJFHVtdaJjYtHCVIpV00rqfFsJ8a0mhLOQCC0aDp0x2bzFQ9q8+fEuCGZzVSJlsz6ZEI
Xe829QhBqo5OFYmxUqmvxdDoV5pIajZpEDY/cSoU4zQX0WNrRRdM7AdFFGkgyetam6g9cKsftJ7+
ea8pg2PGiPE1iF5ObVhr+GiZEzZYspQy+xZ9DFF1EEu2OsqHrJsP0yyOjrJk1WY91p1BFL+aMH1r
wGADSBAEviYktjnWgL4zYBDEDZJ6UGqdKxlTcMhLbXSlnrWrSfaDRNhEVA83odTfOzmY2ZmK8Qsy
6PdEVLlZYyIvJ26DKsj344BqvzQ+koxgfwR0WO2NuzxKv7sJIGjo02uriZfR8wz/jTQAxawQ48yF
F3Qpkpg4TlEAhGBU7SZom22WMHaKdXGErix26xyQrV2MYXzu4DisWd6N2yC963rg388+EFXOVihl
FSMhvzMdccQ3UcAV7GiVlIpGrn5bD6gtCk12dCuT1oGUF8es5K8w0o9WDgwvSICTJYYRvtTViH1i
HuYdYEHcTxqx1ZqGJCZpG4/2bRGLQH/TjWVkd6ZWX9Ete7mB2mYMvZnTrkbfAmkxxruQbkBoXbM4
2YsNrSL5WxgAsKE8Netg3c7zKZX1bdw3x9KKPF2Jj3XY7Dv0vyqKk0GuTqVJcrCZrvMu3es58xLG
AKlOC16MufUVJgIJEN/OKDDnyZPniwtsI/hbJuNfWvX/2yHd8ls+Cj7nHxbxf/8RBBV8FUtx97v/
cOEstdOl+6qn61fTpe3fl6DlO/+3X/w1sel+Kr/+7V8/IOm1y28LoiL/7fjsfywy/0/6/pb/ntjz
X5WlLP0iIsnGIk7N9sN1/vfCUrJ+oWQkqo+ykVjKZQb2q/oTxg8cH12iqqS0/P26a/3C/1KIjQIA
tCRD/aWi8qdjPjNdk8w8zEeKCLKHfuRPx54p7cZBR2RsK2m4l1WS1vP2kE7mcZ6yjZwg4lCys4BV
XNOILmkho3dJ9AX089BH+juxwAS1oBTSgwunnhzKOqlqRqEfrOgR+8JzTmSKrXNLETQ8v/5m+/uT
WlTCWPu7IoV3jwUEmxRzR5k/g5C83x/a5mQcrdpPQzsPsxc1UA7kNiOSR2UST5shV47BIPkOCc/L
LCAjRzpiiiOk5J35X8KULtI+xEA6yO9xFu6qLrgYOQIdcfjyS2vjT4YdJ3MJi4Aiqy20Eg6FKtlJ
kzya0DR2reGvNCNo7bqNnUrEIVTkD1a8bD9mztLTix+hoFfrpmLmN0kGhGv9SNTmuwrYwVZApqzK
RKXw6/Eutmn7GuoEDwnWVK5qgTSm+UaIBUWkIjmzQGwyGvGrPjaFayUa6Tt+vi6CnhS7SierezqT
zV5iSqAewGLwWUlgkrqB577UGMZkJqNJH+uBKBXbGMbBagJAfcAU+ioWyNTr0GuDnC3VoAtZJmm4
Unv9NAVcmyrBCePHxbGfM3bkEhmaD/TAFt7lJGdH6fKGi8rIoefPBHRrukLg39S0OKVTXV6p8Y+z
Wl/HSXFKkVR5qcdlYZC/HcjLlKLMaIGHFUnQWqU4hL6jV4/CjaBJhyBTol0v+0hOTKiUZAesi9w/
po0EhDFn/AlKKm5aQoB08vjrhN51vYXiSCGoM2CKx8rT5ZfSh2gsDHFuNwKm4Bk6tpB4loYqsAqY
AFULIHgiqpU1ehUlqPOXr5VyvVEF9Io6eUy9gPSjbvbExh79XPxKtOYSd4vPgaKlad7FJCM6pFfX
TaN7bSSLdknmOpNkEz9o99k2JEdZAdFmAdtEwkh5AndoFjFx28OTT4x2JGwx+hNu76fKRrYYs0Qd
sA1fbwjmR4bZGu+50gKL77VkpRUFAkkzexYSJHKKfCkrNCvBPO10lVS04U0QjU+pRqkV+R+5QuaT
ZV2HAPsFHrPsqGXLvVUL73CX7tKmeQq66QHGSAuPYCXN0dOkUFX64SOcXoOCkoOX0Ir7gnNWteQZ
xfTptaI/6A0RX8ZAFg/UyT0JcWuS+u/kTLoSTg/Nk3e5EiR2V40og+pRJj+Ll0XMK2DcG9v+0Ebl
q680C+le/cYjfIxkxsRTTRjR/KRb5GM0JRN3KEaYOTgOCNmbVoeHSeVcpun7XkoLGrXpRi6Hg69b
BwBWjjU99g0YgEHih2FE//g1eY1nd8iQz7lDKbxW3fAqlD55SQVSvAlfHRt7ZEd68zia2R5qyaUk
Zweili1P4k1LyZPX6/MQ3AnQRlZ1ph2yuvgQgrFxJ0ObmBkcTZR2yijKdq8TuDVKbUfoDERzZSDP
rvD3WpnsrSG/giV8SgvwN5jICdjvLwrMaluJ2uepYNZF9nmPWYd5pqQfRINJuGoFKcUcCs1+wDsv
d0cc6g9mwn2gt9A29OkbGgXtAcXahqb81tYl8rmEO2QoHzkpgBiLe4w3bsgxzJyk/VA1F3GQuQWK
3A2yyAM0zuANYQVZYUSXMWkl545AkaRR7HIkSaOApZPLu35iMhs0CtF8FkPAbrrrDf9JmNp9R0pR
qiUwQVsmKGGnfueTNxTBw6Ri4omH+BJm1doqWVWAnpzrrt710MgbgXTYPrzX0kqzsZzyQEfHvBae
qlx+mROFt8fBb0xisgMMznhlqO4g3WduOHAOy3xjH+p65Uwhi5AexxtN6p9KrEHbSdg2MzgfcBw0
G+SQs57+ZoLJTDhWr+hqPVSlla/iEEK8zAcrLDQNPY+xppOGPTPRUsSTz5BJI2RumIARJIGnt9YH
V4c7HvhLL+NjatAzKllLVJLEFCkMd7MsphtxVJM9Ii0snopSur2if5pR7QBb1NapNYIvSgN0ZqSE
OGmcbNOmKq+RcI2hPi4YV1sWo9YeBfYsozNeidS777MGIo1GnhzJnVObXwkqi1ddNTLKDlA4FMJu
rNWPVjj7WutG8EscjRjAKN31anEp5pF2ko/8dGIswqUmbR/+EkQNncA/f4YeL8ueKBvnEGRXrldv
UM5oJJH2CDoBK9VMigJWdKvr652U5TjthHlftdOnMUBzUIoMBqyoEp2VajueyzejMNRtGdGUzBuQ
SxQhnqky4MsJNOCmIw4hKqV5BQHcISee4mY2P5WB5SQWPcE3HkpYKhttbBvEONCZZUgZZkWjt6U+
IyyAJMhuSG0cNQuuW76pWn8j2MWbzHBp5qEOautFPw4TJ4HOIQqYB5H9JoZXFgGnkbx/Dfq7WPVo
tiPxU0qyGiOch0VfICJh8NMYALYL2Xy3gpx4rziUVjLkkHAm3DBOX9SJJ4C4LFqESblS5/zTr8oD
vIH7CQDbSmK2X/Yy6VjRnSK7IyKlTTsNX4Kl59sqWeLa+LFcxMlH3E5mz9a61YNNpbzFygBK3i8f
BELD8+47HLFEwGN5gQH00QHN0cTi1WiCz9LsZ7uRtmofv5N+VXtBzZM7FxDIuSXJ9oFcrO10yGa9
aECamI6DUUP+7L2oSNCrBymaA43Di2y4rUoYWSFpxA3oRQMDQvlWJjQCxcVKBmU3zPFbSHitnRa8
V2mUn9UYxkY0dhBrGu2Y+AuZp069pqs1uwCXt0pSUnvaWLQLwkFAyBjXGkWmK+Zq46qD+SK19VkV
sX2Q45W4JXwz08g0ABUZoiBLvHSE3xWt0HpzFbGqWGjKMQUYJuY+Uy9sLRE2ZaV6eiA/kBtyU5Sx
83K183rf6i9T3FyIfTh2MwnNrXYN/eSzV+rPoQouOKpZByuUGGp2FSblOVKNB6mLnbwdrlaXMfAT
USVWAXmjmNSVLDDAoPL9GhoVUazcoDMINZRn1Mn94ECyhWQxz5Dlhu7eUKNvU1JwKPrI0UkodZIs
RUFsJIju2zAUGcl2TKc1LWA1T47tIB4nsbHFmBU2K37EfIT7tF9qOb2sHP2Nu9xcCZb4oIPYyPIl
WY8g6FJjLj/ABJe74jMLFDDrWoQ7oyrXnQFiWm6mz7KqTrVEMZdPt6rk7DoZ5HFPNVqxLMI0OdTQ
bofoAcjNvNKQc3dFuhhtYLTJD0aTViuNeEsAlAyqw/EhLeo3DjhuoiadK8ImsfMBkb4ll844BBta
nd911wirnHiUIZglbDQTKLUaU4UvVPYYoyufx5qQowBJ1+zX5J5Uybqla7nScvwQeSN/MCRwZygW
K64dQEq1vJGL+DxyHLLrEScEKVR2ohGfBahuH0ljbIMegeRFD0KuKsWONHUPAiW3tdEUPA3aV6tg
xKzwCBRJRyKNxedIMOydCFJeiBTRzU3TCw2BCJnYWFVSJnhJIogAdLTbaPlHS6+yo96+xKJGOEGf
PLEKPwuZ+KRN+GjapHTNOdHBtGPN1c9aCp+Ti4VH5Dlr4u9IVT5HIk2CYoGPzIvoTjA3kmJ0ZA8I
GTkk2qk2Z5I9ZNUuTdYSbUSxZR1LyQ2beBPF1o1wr9e459gryu+53Il2YFafpAiKtjQVaB1UcZNm
jBo6k6uhunh1I2zVwzfBoneTb9zX7Mh2gr3P4djr6Jw7XR3gjdBoigNhFLmc7/VlwOsIN72Mq81g
Whdx5EzFKdaR57Bydd/6StTinpXOrcDr0C1GwA8bC1Kq2WA9TvZSQr0TW6246uXyGI+j24XKkw5A
FNeGigGh2ysx5UafVe9pRy/hRxUJPXIXGYfM0MdjmUWvwTBKB6npnwJa9TAasvWScAJRNP0SAFlP
mvA9jMaT39zpKfLFKJN2qdUuyzs9Niu17A7cTTCTNyhXSAcCIyHBYX6Th3n2Sil5Ax/ulpb6rsrt
Vk0iEWxCJtkv8RPBjSg0unantTkKo7a/0TT/kEasHypWka69UU6c4ra5tWpe2en00Sb6Z19yOB3N
CNuFrp51OZHQtzDoG7COCA3EpqR7sLR4XSkEu+islY0sfKf+CzytJftFfvK1eiVXoTdW44VhTSs2
+7LV9pmSEmcx60y37k0fjV3ffSV5SYbc8kukjqhew/gsfbct+71SJ26CvwKiyJOvKC2Ba+Y7HAVl
0yQY/6VQPs/6a5FjHZlLzCNabnK0CxGJpzNptPlGwi8cNgZzHWZ9xFqgiNX0Y15kb5YMX6mq0mfS
fvdDHB2rAWliLnQur19Ry+YvuJpX2NM/YmWeSKeMkP7haIu0vRiq2z6nI7h89Ak3qRpDMfRjqdoZ
anmcAd6qqXLC1fweTPMxrMvN8mZg4D0xljmVCNmi8V4ktHJVK0CB0jJwpghj+SRkK+akDzkDZYRq
GRElnfYZGDQnOqpD2t93Zlx/WmGArEQyHiMePSFKj11hvJH1SZ+tklx63LZI9NXGwhC7S4vvghbm
hohMiIg9UiX1UZ3K1Db1fKco87NEmnGdcTWzcPSGpj1yBn4S0iEjieEr9+nMkWkUs1pu/QpfogkY
z+sNZS02mNARnO3HtvvsfVbWmAhYWGHn1jJnwoWfyJf8GIceAxsltsZ94NWWhvKRBJVW4KZuwvqo
D7ED5P6t60xmcopgCzDh0xThjTJApVSgBJPgxR+mcXY2qsdQudDnMBGqilwhNhWQiZxpKqyayoAG
y6jfe75LW+KsZf06tlbpgSp86aR5XrUmVNQgG7lBJR8dJARBsEsyJzkkzypR9VJr0Gw1oYoFlfiQ
RPNFUxsebM1iN5p9aoPpNnV4IBvgu5nSc+K0cB6qWfYCE3FVmehOo+TVEm5VEyM3S9ObVorlhoN3
c9TySvPaLh7vRGIAbUKQ/Uc2iCf4ZeE+0pdSsuyjw1hNThDw8BhZ3L8kkO+cgfbJforZBAuds/Ic
v2CLm+r0Zoblc0EYjUzsWZ2YL0JEpWfgz5TFjC0oHUCVBtG19p+rNnuxIvIV+gGiVtOku5BZHsD3
ZBXqBZTkgqHwwhplUh9oPCakH8+kY8Rf5I1fKMnPAcDBaqZgDDK4uqEBR4TLV6bKtvCZWZCtSysG
UZI1ANuRejhxhXjrSYflgJSe+jYkeBWEE2EHaJxqsyWDABSgGDxFNRez8VV0HeFDYKGqFqKCJ5fs
cB7qdSzmD5VPekWFpTMfIo22vnhXKhGkS708RiNCkDnwSjKamzC/ZGq3IZn5URSMTRdpx9hUV1b2
ZMKWBeO8r5Xs0Ffx5wwCdzWn45cZ1sM2FopNN+ivRO/uCKKod/IAN3kK71J4nIdMUjeRWcWHaMij
M/xXdTWSiOOpMiY1c5nG06HhrQn9kWyQlaQywScWCCOhLL226vAY+oG1ijL5S2EVpBO0TWvCESyD
yb1Vf9bJE9/9GCXTczmPG9DdrwZrPHleiTdHgMFjjkBjiQw1UtVt3fWbVK6YY/eUMIhO8MvlBOeK
I4VWgDrfgAFoz327Eqe9qnW1mxccnetQPUm+8KWmDAIUEbmczFv1BQRy7dghatdKtlah4RwoPFRa
z2efTeLKLLQnyaoYmorNnVVkz0x58jiPHCI3DUJraQNaH2ar04eTosAj4HNYmRjoEi24jS0cNS7B
KY4x8EE4Y5OETxkjOCBW1CGdUoVPZxyJjFkp9cAHQPjGqPHH1mDFV50/bKeOsb+RBzRcmQ4IIuVP
MMd4CNZ5iVezFltcy82dFiWXpverFYs0WRLKe+Ab8K8FpCf6RQqZ1idiETl1WeDLE8Onln6cNXCf
6lKM7J9qhWBK/YqoB8yfimpv8FEGS4Jviz5K5zB4ziaTE7ckF3aXCtusRVfBM/w8F3xOHEZqdNRK
jYBUrYC1VWV0yfXo0tBOrbgqai/c1Ul7JidUhjzKgmJkCELnUXlMA6r7uueIE/jFoTO0bTB3bqIP
j30I3qxStqQQ3SXd+NzMwVsrs5Sk1r2O6kmRh0egjs9Jh6GZV0QgHn+JsorERH4Y5GAfmtGX1cdg
RhSHHKmak2IQrLoxYV6Oa5gSpsMLPTZc02hGlDy0d2OhXWsLy66hPnXxHTzt0JHxwbamKK0kcfjQ
m3ZtGdHFUhxRRhjb0eNyLYZolupEhQpGtMm6dRTVdDKkzql0Wdr+eG3BGNEeVjUkEoPGi5KxsROa
JZRsM4KuVA5uxXVfGA+JOr12s6eFw0btxHtasWTsW/CRgy4/GTl7klY5Zb+Yfut6h9W3VZBhWfwp
nMPIWiSnn8SRzCnr6Z4Z2MlKAU5LHbVj2d7Hw4tYP03CfD/N4ZcVS/BfxiJAP+rk5hgdTEvygP8S
wYoa2yzpbyQ6ggGZxowiY91gnJmH8z1jbnM1aYQLxrnM8+AboSvgnBgMAnpSo4NosMyyoqByYsYh
BP6Mz2nSEkakVk4ycq20b+Lid2SdY2e3BBq6wrkiZ9dOavGBMwoy9kzDjJpFztTrHAnS1IlUHuWw
wghbJt1HTTKuKMsYjrX4PsrJudF9vh6XWFIsOuyDvjyNI77XAbtK0dUHoXsfyPkrZz5vVZXQwWug
EFWIm1NKijddPHrMMHsdIKCyPVU0mJsh9USVx6sYBteaaegniHlEneyUAd6jO8nxKa3K4GAas1d3
KmHsvnmuBeRfcqyfRpGnf7c8ZrL4KPvqtlHhSWTAUQ2aJXZIyFcqALWjZSKq7Rrc97G3moOcjs/Q
4ZRDcBdR+jb6RY8ZKJLeS5ZZ1xDBFMreHGwzNRZPZqg+dAExMn1XfNEQ3/kin97ScfHXvYR4lxUi
K7ozMw1NpAtZN4TksGKALkWJnECliXlpI8QtrCCUkqL4ktWmScykgvF0Nm5ye/J1ni7YqBeBJgLP
bxDaQz5fG2nasjnvlYqoylFdFrM8dzJw5Jj4R+J6FUePOZMK6fuY53SSJohzA0uxEZf70uqPfvrQ
Ixeb9Zre79TcDRAbqgzIYBdeGN1gU2FwUXFPJ42I1JyXi7XTnIcXfVZiO5w5pcoKnw5JzCXdUVlA
eOxr43NvwSEtDOFYpBjQ5f55MnSiBIq7lv7GEDagJkti+BOFw7MZIdDJdAO1ODSPr05tDqHYeIyL
oYx2bbqqB24V8KP7maeGcHEShKfnOg/2UWnQSgr2abAc2/W1pSrirrTSTTjPL2ntt24yJPT4c+0V
sfbyi7uIW4/wu+5ZzEda2MOmEviOKT7lydACvAb6FAr3sRRe8rr0JCkiwHR41Mu8J/6nF9liKPEi
n8EDkcd6vLZy/VjiudEqFgteMMirW9bf57P6PozDRklzp5zg9srauy9q71IqvvYRYad1cxfkpFfH
z0b/ogsaEAOElKLxykwrQBXHVmUtLSDdCC9hSuir5UpxsrJMTkB+13ikRM38EoV8Kmk7tIBgahbw
nBI+N/PHjieCPYUFSQqXjxwtYJBY3iAPz74RfInGsEG/ShJHEl6asllLY3BJheFRkZsDQ5QtMWOe
AFfTF+giCix/fjy/to3467ubiq0Yhu5ougGHMa80CNQXJiZaVoikOvGI7FTtouFLQh690EX9FnS9
QEjBvatnpu725kjtrUWgljdSoIfrKOZzjnIsyYgJg5ytF5IK91MliatMUh5Un3YkArawhFA7UOeD
H/+YEp5W4CRsg/PrmDAuSx8K363l6jKBeHXqmFOAPqXU71q4Zvb/AZFiI0I2B+4b7/q4EDC5z896
pLvDkjqasxWwyCFV1LRzLjGPGGl+WuHXf7J3HjuWM+cZvhfvKRRZLIaFNyenzrk3REfmnOvq/XAk
GZYA29Da3vwY/DPT081Dsr7vjTlpckgerZ3hDPS3Lzfl4ApFNkD44FnWVYbDk0dZxhuju/JLVIvt
/OMveq6eizdoGwgZMWcRUw4CqMoQfq8dcv26CRK1NZzVEP10FAyYjoTIkUcZ1M8dtyPBIzr95Ny6
kk6DyNM6DqPLF69vimS653gkvxb/+LHWzcUso0tOYUVKJFXV8wwZ4wFOdjtw/5bYtoZi/kpnvanM
+Mes9KNftLTlBldV73wGAbda2Dr33TQ227FwPpvOfh0APLhpH5I4oi28uTH0W9eVWyRM903SvTgN
5j9elsh7D27Ap9WRl9738/NokkI/2FeqB893nfAqdmR6NBLgDhalpRf7LIJ+vBRpiIzSKna9qE9O
xUV1JzykguN1PZBC5qLNTaX3mMnsQt0c19waEGOTBbIcn7aVdAcQt7tItZ+pM5vgq9FPYk7PjVD3
od1tc+5oOxBXKXS0GMYjMMVwXC6NE7YXr+bGqfXwLPiMVnaV3yZDeJ9FcEtSlY/NUK1NQzwWcbDA
EeLRLfttX5jvjkvLg2Ht+7AnmY1vanK5dstbKEnjN1D4gXCvaG1G5L1Es3OVKR7UeMahQLw6q8NP
3Muj36h7yMR1lCd3Du9K+G2+VV8u6c1PNFnda5cGmCjDM5GNzz4sV8iKOFioVbCHWgJKYXkJzJl1
9NVjqdSG9DXgAevYJhV2M5HX5ElbGy/vbppifF1eFIli6Evk/EjV+2NQH8w2uqs5CKuu/435ym2g
c0ol7PvlJ8u0eNeT+mwzpE1duiP8/YafhHWFZ85Xw2GSvKGWL68g0zdzqAn+sC4THd+Uy2NjK1S9
I/VeGwcGg3sFcRCpDwPYX03xnWqTO5bhR1cZp5lY4jQcnwG7NnP92XZTC0dg35PB+dkRXbiRJgud
0FfBMDxbM/BxXCPNHct+s4ymdc1NW3V74Pd3OU3PyxXuW64o9AIH1TplAU8nnnjmbVj5KDwHAVr6
1KO/qSzxXuZXQ0hqNv03HYmKCr+rvWljhs4h918p96ivCWMeu54WWgIONyLp991s9bsWvn6lWwpr
zIRTQ4Uuw1fRGjsmqhs8gX9UGP+Sjuf/onpzUdL892JNopfRA/2JBz78NJqypyEuPv6rnmj5+39V
ZiIDIs6dUHgC4hCELtnwf0+bR5kpqWDzEZMtAb2LQPTvCiH1F4J5Wf4wLy6OEIX05W++E8RDxM05
kjkRsSfuefNfUmaa9j9aAVDZuAphEOogyxe0XKh/sgK4FqnfCJkSmCvDuBP5bxD31R0D/JM5AqQF
Rf0KD6F39VLmXmXZaR7H8X5oGnklArWLw0V83rY+IrQa2X9p5YcwreDT0EzoXnx1UZlsEE83F5/u
LHA5fagBT1m22HazRdHj56G4KXmA9IjeeuYtOkKyrmK4nxME7k1Ex1RYeeWz66RfjZ9DZhCtM5RA
VrN6AE/4rCsEiPFMCmSa3dK6NTygdzR3QVQh3iuYKcJoeLYXGEaVsF9NXuB5HavbqS5puksKyGJE
pJcqMRn/G0zgiRgeHIQJO5XEyXaikqr0PCpkyBM5NXPjg+r3RxX7u4K9+TyZJo0gfvwzpfG899jT
Lo0ZsoSYIFGqVO1NBz4Ei1MER0o/Gn+KPhQ1nGUavlBCN7xEOesyb1I7Tn85Aa5SneUbNMUACjpl
HgrrUxvXH7mXWwhckCSVyUEYPWh/RspVmjc5k/5tjNEtnULxlIujMsLumJVFcjDIpxJeiX9nIZkg
SvbeECOHsKgkyjWuaYsCEy4JU5mVOdukjZ8QrdkrGtgfc5/SKw7raeOYd05ZQusK/5jMXn1wTQ3W
TkiRMfjpxirT7zIms0u4KYemJOxtnMetmw3BbvSI8a/ZUcN42pALnbCoZng0w/kudamcs5uUQQ/S
aRv7ULtThSwziTwPKALjY+617ckKRywdzg+YA4kjLU4JCehUzNS1Bj0upTpOeOVL/PP5nO74GJud
o1t7mznTwF6eQLZXdfqUmPdmPYwXsyJ1Rs4xiVkO+YSjeDQmJzqHYeVvXVqSNoUdTdthKE9JZuTb
sIRFmirrxoaM3HSqX0+4DXZe62AUBNCGaMUGXUJO76TMkoOc6gXPjOdDGKv2GPkTQXCIWcoKuecw
uObeT8gjHXxBmkJU6xuQs2zddr/FRMZvQSr0plzUIrKnD42ehuKSIN66lB0pAMUA1mr2qXeLpHnL
g41LkRgIHYgEtS+tem5ZfLCHRZsgDrBVBlj92x7BsSSfbtcFvn10ImK76fOrt1nfG6e+ztFPNTl+
Mhrfzl7eXrn+tK9qeRABEXll2H9EM80JXmq9Oe5AOBecjA7mdeHPcs/yH25qCdCIrugmR6OmRZMe
K4mGd6rHx6wbSQYcrZeo8sSx0RHwQbWYp5bTWk7qyctrscnayduPhIKvtO+nR+pmXvxw/rCHgSUy
1YB9g/NO3wxvmxbZmnuc6/RHJh7JXVHmnMC1N0NN1kzQhOiKaYQT+rYv4RaV3FaqLfnZ6BFIoIZX
sZHc0fSSfJhjQb2WM+1kXldHJbznnjm5Qlf0bPcuZK5skUZlCni0DW/ncBLbwABHH0FFLdK5u9w1
7ryseGsk8eJuoL9VjpvXL/JPs8h+nKQ4yCGu72Gb2m3tFM8qKsqTERYu4ub2aGfk4iLMZ7Ao8ndP
xl92xnygH6qI6J25r65Uh/nLGYIV2jS4oNCAbx+Kdoc6EYS0R9c2LRk7DnjarN2Ln6TkigTS3cxG
J4lSYQWOp+4E/01lIxHiThCGJJ63d04L7xE35k8r5XOvcpITVFqenLI7aTWSF/wqG4PRODAnsKwZ
XVe/VHb8Tj0O50YY3Mr+8k5IPPR2SVVtgk7DwS+77IavtnWiinlZp8+Io0HD+JTXoycoYusuosyu
ytwn8cMbrpIKFns2Qma3pnyK6viuITiYbJHkxiv6AzL83zmYH1xS3gXtZYc0Gw6gZ2j1vG97Am0M
g+7VGsGNTech8c37qr/WI6tb0NA6T5HC1dwLRIsNd0cT3zvBfV2NNoKypUyjgE5vSkXdRtQ80i6G
333yzEsWIp/rRGxtzHE8RHRkhl2+0jHVjpxtZD1Um77xWePJb2QSC2Kr2ASzAa1SE0Ap0Sh6CMKD
2W8JxJ7lEmKoyTVI3IhP2zQ/oC0Y2Gpe7QEh77wz9oUw27WXO9dJm6XrvJcHvyNdU1csKTU2AeqU
dkce0GqXaRKzMHlwuVguqfybGwtnesjtW4Mh8DI2X2wC1FdF02nIBvOjnb2PWDpnNltksXVnkAqc
f7VNHXPYhWol8ijc9T5omKgimNISQl2jvgp70r9H3A+bZkwm9uv6dqjIhcga+kan8TMap2BFXWO1
MMC3FYPF2c7t29Ee1kPkKVjSWB/DRP9ECM8mQW8UDPwmydARaIk7P0eLmavppTIkE61+SJSh15mX
/9ad/11O8aeVWbjk/fBYFehPIZU/XF1fKS/A4z1lMVQ37rgIqaBjoIn0q+bFsN3jJFR3yt7owPx2
ugw20rmKSy6Rx7t6g+LtLSmBL21XgXxPf0b66m4QNVHLCTf4UAu9pUnxSAFhDFdqcEBEFjew4+47
5ZO7k/aICUnxN5yOCWk4BS23V2KSeEjiSObRGkveMgYUPJXzl6Wa197X8dpz+/lYQ0AIO7oNKMtN
6jolB56Eb8s6lUaWH02e1o0puvYybpMmQU46OcM6CIwnDeS59pX/HOt517TNQv/1RJRnCWKVojuk
c1zsBt2y/omFNQzp8BFlcEkSKZgV+J7KGgayqZ+5Eje9n4l1Cq9b9MA2psxYXLzqwOoXrawcAYY/
lygalPyZ/JwzFf593ReY68X4YQrvMPgO41PX/WY1dENjqoeGHdpFFLk1JcJRhNy4R6F1g+JWiuqa
GuCF3Y6ePeSw65J96qEGKbSbHh1FFyCtgwvtAyolTe7pFXWS4Edsh5tpqMiO7NInyu7heauo3Xsu
ypG2+e0q9vMW2eOeGWtNBEKgW2s1O226HxrCgmT8p6Jt3htKkPbWYe3MBJfV46XU5Yq+4MnaxwNB
9kq+0HTWnQBhzkNTJifpwd3hpjoyVu3bbByWZP5mLdryXRTWdo5EsqvNhmbvaMTl+TPKUIJfzkDA
QIqnHDSmmiRx+jqsIPB1swuK7j1b/rSv+y9/Zk9rKcrQ+VvAQDZZcC6BoNCBdtEVqbsLn0UEU5Fy
jjcoCIMiZRitXHEw0uFT2WAyEabdOq/fpfYO0p+uhmD8ToeGfrpUwB4WJKOP02PDY6cq47NW6r5t
UJkkhfPoRVNG9SIZsZHCyChE9x0M5XeyaBxLkxcgPp0nu86b06wXBZ/cNbiQOmSVKgbGSo44rV6U
TB6CSyuK4dC6LdiM9ZsSf7KHHDWjkhtXBneU3m90lZF/IIJrB9PPfmCkmVyfnza8opdz4zdecnIG
0q4mOybMVQFRgNz0k30eVHKbSKg7tmjPIX1YYwWL5hy9nuttB7JzRJH8kvcRtojADdKPtFMf4FEv
mQkvVpoNYH6ubpvKv5EM3KhJ531Rhh+4Dfqdbei7InVuDd/YOaneTrxF46CfKVyyyI1PzPcWi2cM
IeB2hNBH4V3oZ1vwc6jNDgAh3lTS/8qGdpvV+nPs0ptaGEcRO9egiITvmuCkiqDPoJXfhDyCJGv/
U0fdOhrUKWxyCfQ4+Wsnjejr03dGjUSCWr61FxsxpOpZWLRVxi7enjnqbgDxypKzpWCxGhBEOugz
czGPuzmhyT63rlICrEqGvxUeY1ki2A5HrNpM6n+F2r3gI+Tbi0acUcz2th7MlRvzm3EM5RQ/opgi
VMkPjomPrWKqgrvS1+9DwNpUFx/o2z/xXCF+a/YqV82KWQiksY34MHN685r+bi5rFCpG7rIuMBsF
jjpSOvzeu218EsF7kUhM3J1F7sqgOJ0a/1PNcqmRGJjfgw1iK7DO2i/pUaquwOmJE467DS1cgG42
mar84d9OT5dsLMY9NTWjjSm+qXgTsJjdC875bRKYJ9clAIpt+WhkTrzB+gbfA5fZCBoHlsl7MueP
DGJiU+T6wR4WWZMx4GVvN2ZP2ffcJNHGRL5cNXzlMetwhtDpYoQSDXLp7JqamH9MdjuvaA+5CeME
HErO2WMzd9dV3Jpn27FL+m1uwolTNHE9rN7tPpd4NOLquoA94qTYlGP+IDk3PVQmW9FwG/CeuB6p
Xl01ZQEP5RXsEo66DgI4VhEhyOolrzY5JNke7uI5TdtbcPVPOUWIfgb3sUTFdaaL66mZYa+7sK9p
/CiNbWXwg3esxMLP922AIdyeSDtDE18m9bVhIwI3Rw/lAa/D69mFxfDGF/Ru+qGEWNdp41/N0/Vs
h4DZE6E+GSLZEZ8LPaqhc2gl2UmaCUa2Y89z4cX7IS+iw9iQfuO6DeF7fthBXfo/hRXa4LJ+cco1
mtH0qtHGtG8Qsa+zYIq2qJAZXhvqNjKYcEcTfExbJIIQHPDE4EYVRnvh8px3nnnuCrwUEqR4Zc3q
FxA96rvrDgH5bpToDDlm4Dyybkcc/orvDFV5cOUV1AUlZXeVT7ibCtVTChvnhwpcdzOzbXloC6Pm
iTAEhrzUg0UI6doRk3EJLFLRLPQHCHmNdZe4TN91c6965tEUnj5NDoEM3wJ3kHBnLvkzXbcm8PA7
KsCEO6RiicHRWtBNuVIAg+aUkyVrTt9mHL2MHttJn3DWFq4j2aoxBdHh+ykbDqCe+Zg+DPvdmv18
FwHbsEMXt2hlWia/yNp6fvVqkNTW16xbWX9MKiw3nofJb2L03zXzwI2ev8iY94dqLOgkTZdGc8hE
CvYfxSvbLH6DEBKXD2+nhplRLcdFGtfsdgMOBWP+LbN8XTuRQBqMThQh8FpWKK88K3l3E7mcc9WH
WVC0TWfNAU/TUSjyCQBnIKxCdTTrmP6VmjAqQ1Org0r/Ksq7bUJNTMKNGZXue2ETE17abfk4Oh1s
hcVSUuZUskwZKdCup0k5EO13GKGg0ogaxMgqxHeNISWtkDWUy69slONeMZ979hWO2B7t8tnXWUbR
oFpcuP7DwIvLokOn6oV3DHRz5XL2QDYGv6KRd+YSolhP5Sv74cGt+yUEgjh0XGQoHrPHIk1ZFaZF
jhPUr7C/S+MOAFGncK5oO7iedPWNt2Cvh9FGVI8gkHKoC1cBEaxx6RPKSBhnOWfdR3TENsYbF9MA
jFDLblXyd4oal76M0686x8nAUsyE3MynKaG4YzBeshykA3nMlWvykm397FQpCMQcBWuWEItnZRrV
inzpm7shhQPgTRdtWrrfKzCfdT+jMef1/cr3jEgvtkYGgTlcdV1w8QK3PGoS66p0SA7c+7vSmBdF
B+SJnj6n3huvqmU+Lerh3EQ0ahXm2okFXo4pLTatG21ymsU4I1NvW2OIvRmGL8cBhygG7reQgnd3
dq1dVyyDXfTuBlMHmjFOG6q4d5aoM9Q3v7ajql3E8LSSItonwngMM5coLDwZFg3vRrePxkyuOkkl
ICk+p67SYtuaqNTy+q5qhDgHygXW8vK1FRYxXC9BkX2Q2qcMkF9L873knyQ0kCMoQA6gzdHc+cHY
7KoKIj2k2WM9lZ1aJvZqcwknXFhDuNhaEN9il7Lwt5BX4lARtPUy2dFH2HA4QPqXU/Hr6S8x0NqS
Zm16H/rD1lZftVGP+y5hCXBEzpmY4g5xE+ISh+DRkw0ZfkH8JqPoPvepinQqJz4miFWtyUH4iih+
1dVUUkt3FzTUBfZcB1JOsC22yJWCC0CSD9QSk6wGULriO9qMOcNjaNUe4F4MC5mRvjiR1lE1R0Hv
1Gpxr276CHl8mfkfs8m9ZGXP5qwU6KIGieG7TEz/hRWM4Ts/dhm1i1YvOQCBqqyIpBKRtoR9GNkl
RbznIt1YicF4Nq1EYwGz91g/Cjx2l9GPvmuTRrei/+lHyNnKSR5kF9DwY1u7iEd9G4/UFmUlH0fH
63KIQ8wdN1lKL2MGlbJmGlGq2PljhJoyGj9Cv1nRBIR3Pfae+pafuIE+WUV29ipGfmIs3B9tQ4U4
LhFvaNW+9k8KcSLiJYJm8sWPqArjuxiaYNtn95qghq2ucG4ZPrkZOiLN0eUstfStVzfdbnCKtzh0
v+OA40TjzkTjs4xjQJbjEnM+UA0qMnQHNN1zgrYCQVh1nmeEUkHnSNAaWCTknOucDwjHAzEBYvx1
OEN8lignzA8ycfazC6hoD1h7XG+BDPnHwqiriIEpdgZ3yMaTUwu8FGxkwcHLAeytmfAfszl8pYc9
Jhxpfu8oP+e+5YLkLuGWGtG5PQG+zeaJ4naTqL32tWeoc0GX1qGfb1ImuqngZixxkCXCehNoR3i3
IaKj8uNdIsjMyZ3W4YvNZmdF92ygJNX37Jmt3LiFna8lc/Wq8LObwGd/TwQH7uzjl+jwDcYMQN5M
Xi+GY8QARUT+e9J/tMOe9QH3udWz7WnKNsxGvZZh8VIEWCMqBkr6idpVE8o3y2D4YJymSWIgvq42
rn2vvkFmtoErxe/hXbPi4MlZ7lO/w1IPgYZokzGsak9t6f9Kg3Xc68x+6+b9cbRJYgOz3iWGS2Zg
JEnAHLNLX4XBdrTUF9Yf6r/EvFVzyLrvEVlnCfUVp5SMCfJsfQaGCf69wji9DgqDjgvmkDAcT3/+
kzilx78+ELVvg0PH8U+2IDC1lX4HTRsgnXgxKr4wXn1rNYH+0PrEHDaSCtDH3DAW78fJ3/YDVqO8
IrbBcMNgVS8emEizAPv4FrpyV9opB3I9nikBNPFZI63JC+vVneVDtwQPcvCtnIznr+x96qK8F8T0
2X50cA6PsmB6cM+qlF9pZ01rGVQeL8fqXHOer/y0e4zd8SGYAXxym4LeITwJe2CHEzLf1oRBBF7z
KxIE+n3FzzAw25ZdzbnFLIFo7Gtq0EHict+ECS66xCs+a+Th66BXVEqoG3zM9QZpIA6Z1r+NhuQh
NjBOs+2jRE9vZRreIdfZwyuh4CgRHTg+N+Na5kG7IvSh3/gdekJF/V2RlGsxtLio6bSYvV0Ml4Ev
CT9HaIEZd0Nw8gpKd7M6rleDZ1Ct0q/rmDLtriHCaZvNxNk6A32qsnIPnePfWWWmceponh/TePZ9
nnLN20y7fFhVgenDFPFlDptLpQtNogMjfI5DLHOpbkECERrVNyaOZu2SJZW28FaVJ0k7ruIHp4ge
dGXSYZI+JC7XbVTGsLarvTvYpCj3ez/lycbByVfMCV215us/4iq7Gb6JE9hS6oguzWowZr0Yk0Az
YncfjpOftVW+mC0WLMCeD/rwrJWBrH3wmFzHQzr1oE6N9VN5uDwrg8hKdp2VXcR3fZps89CPyUwj
7jclQmqM9Y4WPrSDY/GWVPy0biR+F+jABjClQiJUQJv2HzmXxz4aqH3V+B8iT/R66NJ7rNSbWqVv
LbNTgUZ5pSSZlgYTMjSKSxIFr5yi874nnE+3Mz3nKDyTr0BjdWVl440+/ZTlBHJZdRQKQ/DZXHX6
EckexunltFy0dkrRDkmEu3X3qIJ7wRSDOZI7tQMZWXlBvxri4ZcyDd4FkQWJ6KiLE8H0VC4HoZLR
tnX4vXCOH0czOqW4beolrqOvOPYkLvAZvRku07fZJwXUrb1FBkBndnmT0YXK4cNblYFyM8SSerjM
I+1SH2wHmLLi3ECAiMPGiIG3Z2RsCvlr0Co0yyFMkEjTcjfrsyH4oJmV750suGUYJ8jczy66eZdm
Zq8nNz07I3FMcWxxn6Jv3SC4OZsVvlQtvwWMMihgYKBGD06jZ3Y7ZTgVnx2iAtu9Iy9hwA5GF2Gj
1d4ZcJ5GQT5vPF0+GCL5CKPwxkMptulmzkkzaUnQcZHEELlsF09lzwfcqvw3l/wiqvhdK2ENF9mV
Cvkw+ooPbR7GA/bpH0TVPBQjB6pIDGqHko/OueWjtXgLmyShNxiltIwOIJkvUOG3f31+JN037B61
G8IZ1MV3lqMVRFdJqLIrn6aJM2oIyNBGd5pE3NVTy1jUpneJ/9uE8U8642MKMLnIOv6cq/Rk9O5D
H2ZvZU4EAfOWs5qK/shs0S+ABDLMcEUAACHF1YSilrmni7jKPnnLiClYko2PMqFOlduHmuXsT4fs
tZ8gUeXk6hmvrOvYcW5wi23ShEs7Z4SBcxfyAls+LJjQFbT2m6iMV7o66DjDisGyzmyXhQmDdonn
TnhrbeCizcozCg6fwJ3lvvYoQBMRLURefRHaf4t93tYzXMMqbuLT5MrrMVP7YSnURRtNjCExdBF5
RrA70dYtOPz9aj7XuBexBz7o2ihR3EKuZXzu5iTex7JNGIklcevL3WDW0xGyYMPD81aP0FiNR1jr
ssCNGOZLzc8WGQmmHjO/zxVWPqwn7s59DKLu3LU8SWXXeVu8ch9iwiEh3CDaBRnXeeRtBTLzQNAP
unywyqrmMCJa6dQL9NkZ/4d7ONPyk6WZZT7FPuzMETMUHeHLL2JHfVmBD7vb8oY3Zy5OgQMtGx8H
/ER/HldYawuJG/l4bps/+FCoDllLpaPuuggNFn2X0U627QGC3iA5pzBY0ggMZmlS2jcBMKHAxtH4
LjOel8kuURM2xjqYeej9NttrE+EbdcnThqAskzg89p2opLzpTZFVs45l9FJrvS3ZztbNOEzbwM/u
qt7bz/1tWfCWD4PwKQ8wdUXOt0iDh7irbz2rFGxB0Bsl33zcGnpbROE2Lvn5bZcVOTXCD0fioytj
vGdlTKlSaHwkbbVzBa0D7dAd3ZlYLIS07E2e/UyIEXZGLH1bX1S4EVtcrHUwfPUTHWHwDrvCm18m
JK9GfBT1EutTIV/sErlPxvgu6Pyz7Y47q3FTBGLi0BjJoztAnpoVieTGF0jFgYbfm5GlpSMRY6Nl
famCTT4Ht63PjG05w25iut2o+MYagORzGxHs4F/FjU+AY3CjK+9cUJ+cpdN1S9tzEpPD4RVAKcal
wfR45gzDWGX/ZL7CLy26kaT0zKMdZI7Umhn1rY91s458klaY6jTYj2ix+FgzTzH2GqJNyTttjL1K
nYPZOOhc3Y7PmJ25sCoWxizWOEw9sPdVZ0T5zs8HcuZbeQ109dnAS21slTxo5OToQYEkeu2+m8PW
oKrVtBrNvgAfauCSBbTu65NFh+DeybydnXRvg3ge2e9XRl/d6IaH0dbOh6yGQ+HjHC/s7HYaLQf9
PXCH7ZK2XDGpJRb51OafCjbr1sw/0WIwyHGb8hww7bv6ZPgD6VIkxqxcHpmxa2d8aaw9DnkAzpJN
YnvJA7z1axPO7TpDUnIgHuQeHcHFMMpLm+e8KNs5hATK11HPqb+8c4Uz8PKNnccK7UIZdazKiphJ
FOOvTUNNVIyJatvWn5PPsIKrptu4frDNg6zbdjlcfBYXbBi4mreavPjSehIEFm39UrCQewMR1uau
budxHStq6Hnj1Ut1vd2YI+pScaNCkhOHhd6MpvskrE6VBjSrZ5vQUvFe9BHTGLI/QI5waYVCfV8a
H63uebOOSM6BFlCvhhT0Ya1tffslSUDwpdGw0If8b4SN3CtPcUbQAAW+xU6wP9i+SXpNvUTc2C6l
XD2zuhXI3ew4SC0pYjAGnAx5Rb2zJF2k7K9nGlO3ceHxBJD4YudpxoqfNdt8+I3HZdwNYK5q5Lec
4T41qQ2djuAuFMTqw+zyMpRtsXFGowXZtZGLc4KkmKZVNT3Hc2ziUiXHIOry9f9r7/4kev0vWVzW
/xiUuPrJPvCb/4PYjr/wtxhEYgtd4VJtY/m2b7F7/F1sZ8m/mK4n+d9U2LiEHfI7fxPbKYffMpHi
CSL1hQRO/U+xnTL/YimHxjDLRiCHOE7+K2I715TETMNVzABGx+9//zcEgK6SniJ4F6qffl77nwqp
apIDIpxsasNIYOUTNO4DegD3CgbqhnameiVHOzx4glLN0Cju3Mz60hTWY6+hZThR6Zkx0aSFk7Tg
3mysc4YnmuADcnYaUGRSNXak9aNyfzDIOjmr0Th4Hk01QXebzQ6BRv69xWO9DuSMjqqIKG+Lz3OL
vdZpbXOllfFJUOPiJvi0evM0aYDkEgzOx3C+cVrcpmJyH1rdWdu6xGk0VjGUgkUWkl9RB2dL0n8S
tHmOBVCiYEyNkfIH12xfLD+JdpixqSZ0n0vPZS3KO7rJa566Zp7pnRD2jQzfixpNRYd8PHOH7/oO
Z2qDYxPBrBVbhxLPtfTGgJ4CNSbkD7Y7PFdExDjdd62Sp7lpb8fic3R6EgUkBckKEZWyWhJlyq0p
8N9G0twC8J7kyGnTLkLzfpQH3S/0OaUkvjWdpA1iMOTPneOgfmrlpazJ0RDUy0Y4DaYUvb5P0F8r
OE0JIjuFpYlsXH+lOA0S3/tBuE0Oft3aa5AzOhTMDvolDsLjWJUvyyeSZcGvXUA0MbPjUbXjUxMC
juB0fre9M3pQsTWG58LUv6/C6OydCDuArmHVzuiky/HXxIOwnvrmpqza28bDf1hZt2PUwUiDalP4
3VwIyXa7oKbWoqLWhbghUmim83M+gKIW5tASGcG64xqPBDewKDPuWxwMvaLYfATLgc9/wflzP5Fs
FLlJAI+roUra6ZGd8pDEqPon/uCqMOQjddeQKMj+0f2IXn0QydEf7KY+xTM4UI811vfg0aELFkrS
uIW/IeHMWQz7E/teuIZ+hBmVoAQZBqAgaG+RMFxLI/b3002pqbUxGqQ+U8zaF4+ht2/j5KsKPD5Q
WNkg1p+GF95g2KSCZFTupSvzz0o5DIXRbTGiOuhq5r2wpnO8UAPACqVNAe/xCzZO+mjMDlIxPLGm
xOs+L/114C/Hoo0gT47FajSYMsL+2SMXbBvFPHdZpN5k4L2a3G17jLkuykPkjiZ0iECS1SRfvUlJ
RfI9NSG1F3b41Hg4uTGOPppR56+8GKf3oL0LGCJiIYewqHBE/x0N9gRkFuWEwsRwWIjwExbQuzbq
DkaGfcnyxpL0zGdTjWTSxZO914tbO4Ims3nqM8J+tsSjMz9HSm9GEX/Vqot2qo+ptUoFJpLZ+ZqH
1Dv7vrbOzjsVgPZlQJlKNnWxDcwBZUFLPqqlDX9XzmIDxCpvRHkqk0rspWUSEUpRXC7cmgF415Gr
c9s0ZIeTl5JsSugBylbMizaLu0EW7VZVhLIlGfxrN0YzAkd1Z481NBqvgcgokVLM8lE480hFPPA6
WPyDWI+tI296kMc4rf2zQ7pPqSC9q1+8o8EN1NplSjDYsX4j+LdfGObFdmj7s2HM4bmEhJ71PD46
hfc0d3W+sUv1Gf8HR+exHTlyBdEvwjnwZlsFU57eNDc4JHsaHkiYhMmv1y0ttJBG3UODQr6MF3FD
KefkO1UEydQJK3P5BA/lnnWK6kkJW4C7fTz6Rr5o58mS/oEH9ohnYrr0S7CettIInYmbdWXZAFok
zCSdC3HoZJixKu1JBKI7sVhvHoKhj5EiysRscAGX2RDCMqBv3iMNOKl/Tm+oo8BQ1iARhW1ayrin
B7TDzOd0Pf0aU1XutRzzC7ZlWjtk9dHfH9226N9ZlH9jT1U7XBH3dC5B/UVe0rkUO4OEWzsoeSgb
7LduPcS9w0hO43tSGMNrbscjQ2KidTQ3yScnXUXML8QiUN6U6X9LgKo41yT+ENrud6NB7dGYY4P/
Rzh54mYauXeAonAeN0eE7soOJTBWLrrC+vQDVjtDqdIk9rmunNki4qQz+tgYTl7Am7t2UACZ4fe+
yn8HtLqdvqqPpRx4ARKx8As+b0t27FaHkQ7XVpQPNOfanceoP5BsWuQIurLDozx8FWXPPTaztsT2
5Yfq1o+thzkkHR1RhK4riTVqNfFywZWkjGTM6njahg99EfwMyPz1ZUagg/wSB5YeCcN6z3q3OKcT
wzZB9iuH360DcvK81T+tvzBje/VyowP8eSm0U8OvFs8L5rjGwIYx7Kwf4VlZMioH42rZ8zVo2rLP
elMePdkdsPtDnEzdx8Bw/xY1GdPVO/r8qj1NNtcmDRiDZwpvuhTcOwpalaOz+7YpHpqCMaDoq/d+
ZL+QBVy9esui+IAwKflcGTo/symrfcpno1Xzdg5K/hsl5KJknTnTOOWtXlzK4DzisokcUsAA40BJ
KK4VslxwsTbV1TRbL3Gc7lF6Yjp0KZXmpb/FgWbwBty2aB2d9YfarLKefqpgcO+uOzup2ualQYNM
GITp3kWmZure4KoBcFDjSH2kmV3EPIhj96XxAJwXA9y/VTcPWFadfW/qh7XbzL2E5WSnWfPIliLx
ghpsIt7Z0N7y32WeMxJQ/n+u76SQNOTJEgKgM35QMy29hM0E3Z1iDk2xPnG+rTBtqblqJWJ4oEuN
6zREX+ym+2zMxzB19ZgTeTwpg1MYpeMyonXpsKtCr+qPq7H8J+57AOgM06vqrefl/g05etokWTbQ
D92ND3rhGNfWc/odG4/Pkhxul7txzZGCx4GFHc6Rfyyo8VDUX7Np3NmpXGnaIMN63J0CMcMNdtNw
9Uv/ZBvcdU1spdFYobgPgFnD3kx/fQ0Xbi29+Zy2gGhG8Hpxy/bdyMy/vO/+DKluR+M9ZzcgTnBD
D01vcsOUQFXf1u/d0Nlkknpx9qDPGWKRN9YbFER3RJ/0CcToaBMwktn4adxZPB34HXjPRDS09ln4
/hyuluqPICkSo6jtR3+tUYdVk/JTKC3qfkxz38OSveNv6ki0JnVsXVPuA0m6oLrbVruB+GhxW2aL
8Jzbo4Vr+kNqYsadWBcQdFdHiaa1VWvPcy7hTYG6duVjpSogU2MQGjODXXP/x9I2/60VvoZg0w+y
HGPNbtej7TXo06azxlPeg1AAjc3Jm48nQwvMuNxc5gaFd6PX3bCvT9xWcWE52+s8Dxtcne1uP9xv
haSPh7+fcCc2MdVDstCf2jXYItNvaMFzdQXps/qW1qpBpaKlKCvvrgJXzJG3sj/3M+gk46IOc7NU
kWI/xvvIOq7ioeZO/sBwRiq+GokTslTHfHJZrToWahgvQaZHvaNw3s7lVbcIKs91kT+yL0N+Rmgs
bEjOXefHPhDyk9r0OoH750Wyx4Pa557c67KeY2yQ4Aw2Dsh5+h0zgGO1xuZY7+/ZVSrrDPAriOCm
hb6BGO/wasJPgcdAbfNRideNc37fegeEnSq2WobBdViRq9nHu/cTpl7tf722PC5Ve8kG906+2Dlz
dQNd97NIu45qKnwp5Ko8FfERB2p4z6t6zjENGrAj5adfXlWRpodChz1m5NBNu6wLA5rMaxaJNYto
jgSWwLz0piE9ag5KqFy/Vbo2B6fQDsr0rKgN+AZsAiXY7L5qo5jP66u99WkIySqPfOk8ubC0hJ/T
R68IC03F9rR4ZIdRvMesKE+YUJ6zbdriMXfsk5CSns5i+Rk6+hIts15iawoAeOoYyFz68Ihl02o/
ETTwGgM/uz/QlTARYIQ8j0vbjJeSAGxHdFiBxtpxZQQfIQ7geI9agevZ3CQ559wNrpSbzFlKokGs
UZn1j23bFY/GiIRBOIUWUUbjRvPb09ph2pkyY4OxwRxakOY0O9+8EnGItLGGE0TO2cK0mnTVRFJ9
1IpLgyFay6H5NTnG0KGWnMgmXA1V0EWZtw+SzUGsz7hnFBA4A/BAIjJM+YM50rbBEzc4xDQJgu91
awtCHUsPPrJi26dNflP+eilWlgXQz1mLzZO8Zvfod6vizaKWJ0Vjx1HTf0Flp9GcnDtNYMHNJJW6
H0zBDpFHrfU8dZl9Susro/l10L3WBk8wuiRM1MSqAfkqP6UosoXTNgkjnAlQ7TJbeymc7iO9U8z0
APaUktVPOa7hRmiC1y6OvAroijVxDSvpcJPZ8NY4ehtnPkg9f7WqXc+9IFSdhwVuP1ck9FO67k2q
LuwqS9JxY/rDQ+YhYveqX56VCvamM6Gu9qaxL4eVapRg+gCAgNLt5t9ysJhJeBybttcOk4N9Yq0o
Upn86bXp9PUYtI/uMALr8dxwzNmD1KZGHOXV4dKBZOgwe8K7Ah/wJIDe7XKs27tZm2+FFs9FQOUd
d3rW9f1rWfO5b5uTs2Yf5tAV+4oa3gjBmCodII+NThas0usH/U6iwV7qm4osqM9wawVkkUa/ORip
m7gVcpdsirdA5PzG8UUvpvdXI3TGeIklz8D0Z9XVH2+e4M+ol3zePqcUGc0Q160VsWZWF8fXeXGS
cQ7Sd7/E+Cfz6dnXA2535H+H2TptriU4epGt0/bGghf+2f99dT19rtaKTqEl7oJ3Whr1ftvuqXiW
w6LCZMaYXcmXwnfojdYXPdxkHrDrLTPMbdy/iuZcWTnAkRmiIUUskc9ZWNbWqfaznM8pweQs04Cq
km/J/e2T1TT9uuPCfF07fOT9aKPGwDVs1vkU8AbTu+uxwYaer04MjMdOYurpfaB2msE2qwsw95fd
91Si2dbt6obwHey1kbTFabtsbjhSjPVNKEhRVke9zTDTa+1D6BbG5zJf8iUgh0V0z+OGwXdXBAd9
9k6d3/zyEeLChbcUqQCDAQP94f//765c8K9NPKqFLiWCJqYX9t/iinGFgk7y9PtRSv4E7zMu5y0r
XLh8x1kGzUUbF1CLOogJ4nZcDDHXGWvOxaRYeXcsJaOh8gPM8K+2zoU89z1iF+kI7W3A2zM3t7TQ
kDdr+1OXBQCkbvxr+L29a0pEoHEBg9uCCB+n1jzgN3jhxZI4s+0kBb7EKlUOtAbae8YBXSpAzv6/
a4+zYL79ZzbzjRz19ohQXtXsBx2/itolWy+wN89sHgB3Qq3tDAwC1kjka+bb9LQOi5T9oLtcB/Oa
wIjI5oE/bz/pwb3mw5rDSTZ/aXaXe6MoTh2umEljxZUvE1Nv2mKP6Z+6fmxPeTA9jencRnpTPVlL
8xj4FbCAiZ8AW1OUaaOIFmmQfBK8xLSoK9r6kPVb2KLB77zU8ne+bv0RVdAcNCa3WHdquZNm8J9w
iVEpY8A/vJZZtA2zcQrmv0UV+DelGQenYkdd2tdx5gQk1vKVAp/kz2SXWrbXiqD6ahYFj0/52nDD
2y0Zl6ctvxpGeUsd8w0zBBuRKngjv5BIqFy8YSSDEHO0FHGFZLN3ccCR/fYC9h7ltSR0VTckxnTW
zLG9bHgKztCCeTludb1nkf+atca/mWxDCiHArihuWjq4X5xacv7Dp4Mid7s/LfwDWjfwdg5w/ztl
oKN9s4JCjar6ODMm96GqzgIIRTUbbjSU3rsPL30gpZgbFibDDZ6KCOFqRPm2sgYm4d/BM2yDGZSs
OXOfsKPOmZ+sNLXZqRAYq/wj7Jp8P0Cb3QHiQhkDxizaY6eLIYS06FAQhxcDuIEPYmfZj+b4XOLi
wPnHw6mGcM7bC+Rn0FyEaNHrVnzG2VLTydgbkHH87tBZXMQL+z1txMlHeDzAm/oYpwAi2UJEIGsF
tc8ZtNAmoBagRALD5OfstwzAB2hnGk5xP6HD3Q8bgzKssfOfuMDmN9tGQrGXiVRplz36RdHddNM7
17KpHxZteKrFFG2u4V4pFiHHwQR9dh111E2hzsbAtQc/QLZcrQLHQS+rA+Cik4G5ZMdfxzaazB1W
kCAnQR3wKDdzMskAWyIY/r2jMGerYviRxAXi1edQqj3z20ub9cVZodmVSoXEFezQcG1IcxV5x8Fe
o2UkHjqVLEilsOZTs20PZUmixywab6/qtLsi2LJ7NHKDVwfOj3vCByjb49yWZFQQd5GEG+gdc8FQ
zmzije53TqfVhd42f8WZY74LAeR8dNeHRULlDDCB8DjMTVi6JteUzU9PtfeOvA1gyMk/cfZi+zG1
J0IhsIbt5tHgWOTrJIGHNh2XJj98aRNBstBLKsn1dlMuxpYxC+2GJ4JN0dXXyYjQSgbG/B1FmUDP
jPhWCw3GepMfC9O4di4QH7scgGTnWNQ9WgsbA3dcPd4a2/OiQqUnfkzufRG4V5J+V2+g8o3uRa7W
1GfxRg5OwaYOxazLnYm1MVKcEvgTOa7M0ef6YdNg3GMFLrHex0NppZS4rxyu5XjAs4lEmAHKaFfl
QXbAFO06/ErdamRu5nG6Yc4/5/C+eEEzn+ED+O7m5pLx5YQ8Yi/8YZKCdsYNY9mApdoO4SZwVgQ2
rcRtJvWljc1NH5qXntXiVcNU02RDvncCqceqtJ/nfEYFDmbc+k0yVE5AT10PN072Esx4c/Y8Md4c
u3ntpzddx8Gie9q5m7XiUEBlDTXLPLRNet6oUAmNAodDirGsuvPjRNZkNK1/b/NEnLsgJVL0NCWZ
nMC7HB+vr3zi9EYW8w2NV11nwDZRerH1rgTrPLkgvgJztwKyHvbkRMo8WZqxkYkzSHqgQ7rpeoK/
l2PIJBqVc2vbu2CSgyKFlTyTIjMmlhPdelzqUT6mHSitbXL2Y9s9ElcjSUuMhHY6h60qFtaukIkk
KgDMJMMHaiGWjQXbD+WkT+aqP/VPgy2Xo4ZWSB6btbfeqlCRi4NHkJ2EZvzFrvLqcyeuF+ufxrDT
pGq5Orb5ZXqUKt1XjOkcnIf7pRWw4ngAzH0lizKftmH90db+ucTfTIhQYygNAjcZbO15m9hsToMB
dQrNJx7Nz7alqgkqN+qeSyaiKZFChgLjQDrQIWi2r/Cqg6NuPWbmyohhmcfW1ngVryhsw0ZVcTGp
a23YB71QFZn21o/W8pVeMv346GyMwVyzHqiXeq6b7DzXGMBwyN4MLr17IbzPRsz/sJUZO9ijfYiY
ziGGOmBvxXi0MiBprUbNi6NKcpTzhHRW5MXBEHkGN1Rxe1R6fhpg/oULlqWIW/Req+DcAZ1+Wz2w
cQv3W4JP12GRz0CM6VOunJs54GPFpQBB3t7s+01Pj+kloSHX/BjW6mkAkJ9awj35dUc4emEcE4iN
nHtk7QL/JOq0OFggbvqu1ADrOChIC30gnZr2qh0SRrmZV99kHxxiz/hpqFv02+fhjoNaTCsyAtZC
YuzZsTf/kVA6z/apcO99f6SPI5UzucEbmsOlUoyEjv+JCMUFkOKLpve9pFjuNYxARFVOmr/n2x3D
ftrcyKmAKUj8ln5D54cV2a2Fezw4DTULDvsO0OGi2B4cOxsO/VJ+ZUY9n2dPnFwGGs7E4LccvfrA
zHOdm0kkjUtP0wIyfL/WPOl1sdwEQYk7FCaNA0GHGr6tHtIES20QB3ksWg5CllrXFj8PyAVxzJaA
hOGkx7ZRGUB9/kq9CbjwpkNoZfBGcYr6cJIjOETfxT2PxVa+WLvdXVHzbHwlJjUVfIc6swx3FPxq
/1b1tzR+x+7H88nL/WFeqpqbm330U0t0ykeFa0fB+TnwtQca/Yf1h1cV30Oa+SHcXYq9Cy6xq1k6
F11XH3S6POGzM0hkDn/HNjN3ThNoYedkCraC+9YFfL6poY22WZtQaw3Bt85HuiM3EZJhj4cGDOOs
V4nP/SGbzpm3HoyWroJx/hVO+7U6k9x70vy84+Pi/8ARPMhtG65lYLG9aHG4rFruoorN4jAM4o9R
qAVC/qe4G081I0MTEpTPmkWbbJnmnUBywhs0SHG55g82DIdcQWYlRFgTxvovXFlDXCweF4/1rz8x
NDcuFQhUqwiWoYQqZyEsMBUcuw1O9+taiEhu5gdPHCfWgGubRPaf8huZB0uT8wRr7Rfpjp+D/bXJ
kkYXrCewuHc5Zx4MNRXOhOCwO3pHxU8k67r6wuuElL7yXyQc6tYrXlqzKS+AOLKTHHIM6Zl2Q0Bn
95Jlb2ZdnTfdVixQ8n99Tp7FGQHurmPPFzjjcNCUnnj99F83jM9WZd9ap6NTBk59PW6CvWMQNZbh
n+ABPtdtf8diZP/Qx18Zja24I3JyBntIH/xMS67E3zpb4sr3+KQxIIfStOIGKgLJExLEOu09IySQ
8+Sy+ELxzSq7/c1YN3aVuKxr2lP8ivTn4/M0+odZUBhbV25kaZi2GLkOywxwJrBxAk54XhqkBakv
b1OweVfTdlvCSBOjnt4N17mAB6G01CFW2nP/dH7qWs0sc/Db1RVr3LbhtRZo6zOc2H23AHN3oTbE
wdiQiynzDTUwWhqfnBAa6+s6woQyg8OdCYPGi7lIQ0q5QxJJ0Q3Oi4ZycfaMIKlbWtQ7/FX2Cu6g
GznG1gIrv90T3ahoE4V3wlKNq9ng1vXNq/Vr7b22np1RI1gNp0m1D5Xm68cup7ZJMmyXZAUh9ck5
TGc8bf9nVRMRbL8QWyC0NYlN2Kvjb5V2dVmKd7xOO8nVwm2nuM4F9SYNmf6NVFd2xIujBEuj9eqN
I/JPGnnlZ12/N6jEvfmcS+vCziDsrGcbUdhlD6dhGIUESeI4x360gAtgZCG0QU6GReV7lf2MFp8j
Bt77SSjYxBps6RvANsNDCmscjDmRjKytbng4SHVXLyu/VKpVDmpAW+YgPajcPGmG9tZYyx2IsO+1
0oylzt5uSJFHjS1l5cW6nDyKRt7u5mECmnGu6whdfNLIXG9OyBn9p/XdfwEUFbyEyf1/M9itL8iK
Y/cE9InwyxRKvb/m63jzAiLAKDnJRhYms/6byDb5tY35mIz1/DfA8z7jcBrYNbD63Vku1mlffxpX
mCUjVSQTiDTrEVZ+Iipen3b2u23/eguYb/ZvbL9qBC3I+jGY16SbP8v5osMZ0iFhFhllOwHHd40o
a2pfbZd+OmYdjsB+WFYjlb0byNPYKaK1IvlwXGZSp5RQacKKch8XCfZ4D/mmauGNLTmUHJ0XKcza
FECnYyWjx27Cj/Lq15Qn0QCf9gkJF49wBd834pyBX0RbV95GWBWdhhSJIplFsEpor7iq4cNmXTm1
n22wEOPhZm20R32kvkhsu6plY9P/k1jE5XQwzfl9y3nGy3CjVWA03BMrpdjZzHfWcSW3WdYn7HlI
2cezNMOtgvnmrXFHDULXr6+5WX0YOJIR1JoNvYXGFAoo7sRHmsY3/clqqey0DnlmTRBr5A7tKewo
NgI++AS5d2ePfwY2GTkxPGE9bARxmiw9W/aWMIDwRqvRAI3Yzm6pye+OC4Dx5k70INQ4xk2RUCzV
PqHbP1riVuG7DdhXip7e6lcLq6tBK4LZAcz94ywCCNun3z81XhlJbwhrnGZ6rxLpPi84UHWmEdKF
O0BUiSOWSBWQFf1HSkTulwjwms1Os6laN9qokwi6vcIc1x2N6pfIA0pmH9vOt7PcY+AshD0dJzTf
AirhdJqNINIMgCR7/EgI/0s4LibNE2JPg9bFJdQAkoYiizdWH/f4FTBjlP4GOMT0774qcFG4M2fE
gDm/MQCzieTXYe3HwTm4QXUmqsUlExZhel2652LOfyUXEv7Q6yJJN2vVuWrbM56T3PxDznRXscnw
4Rs/c4lbSB9WOJRy0Lx5Pj0Ji8sj0cXGzuyXkTPxtU21V72vhpugryNU2HdBQ5tXwTMiLSM4joTR
wmpsRdT0wXCs5bw9IYDN/NwnYF+wpkp3KejJDopjDxFCzT947k3nK82+FaCwu0igpNjbwXGDOyEF
hgSR6CBUhFGfzYFJogd4vUfx5std+zzJlX5hYmKj4BhQ2Q37q1gJfIPc/+yQmuAlM2M7GaZDbcJ0
a+f+kxZkyOwKr5HbrRF9dAgcd5I7DwzE13+ewmqLgB5nPddxGMSh6KEf9LxNJJaanPLN8a1e579V
rUCPfFstT3rgg9PtfyWBfViZrOcHLeNgMt/awTgXzSh2sjT9sF7S2OV1yyHDAWGpFczmFpdr9a0J
VrKWgziotigvbbTZ/rNO5yRtaEqr2iPB1+NiSnuXFw6KanNuPC5Q5aOVS3QY/PHtW/3hK6jYm0sv
pDFfAgClgHErbijezna5vWksK4h0APji7+HK1HjJGAT7rFBWyMIEGKL1xDbvuFjWfkUXci09wdp+
LCj7WL0Mv0FBvywgU605D4y9i55jLbd/BIhnP6CMqzJ4lFaq0EUs8+0kAyd0xfIzIhSv5Xje/OZx
HNb/5hOL2HcxVO9uMyYoed1uwYawYgtgMmjynxkL6A4kPiAIqJEWXNRs8CggkW+r7ydOlx3wYaAi
O9FETptyRNoJA8jLHS1lJUsdFgV3/xMTHtgjaSa1R1dHbob8Wu+8n3gSHxIzr7etR6ERGzTrJ+by
m8HlwRE/9oRpY/O+e1Bku5VO9kAuTHC5Qo9q/0zAywtWIq5v3MasfOq8Mm76DbCDBEPjwp3JremN
oHOsHB4tPug2pRB6SUak+e6K7ttU1Kff76MwWgs1AaJZidCBnYvzVP9cbSwgHqj1JiOk4msXhzPY
CtKzl/OJ6FMJnHg2rtgn2HtPgC9EbX+0mv/S98a1J2J/vkN/nA6wXrUFiRq4RHsjb0qNXyW1NX1h
fDQD7Yl1nrv73om2Cv2T9gVntrJYHwlg6Eb16WQAw2geb+raeG/Bnhr5qxlo7mmumRdNyRIpVyzp
6gDkl89FTJtLWi+6kcsAkXQ145qqUQ5iGKYUx3CWLe3zKGH5H9EgIVwnpAEBs+FrC55WFECwYa+l
PvJ3uOOzrVnvVmrmp34ppkvbimttkXYvKVfYaSkfk6EEfmMHNtlSkiUZTZUFb9X60qDf0OD+4BY4
hJbtuBgem397vwwjqUQsYfy7++XDsQW8vipJi/LJ2n4soFAjne5r7ZFrBknuwS7zmiWmMHW3ru6x
Hz7HzwKCxXCtKRTMNGpU906n6KljtRbs2els4gRVIjanD4iJ4xyE09rjeSsTH5tRJq/b/KeUlIMx
gNWeHpsOa+ZSJbPxx19n3FxMEF8bo+Fguwv29PXZ0knrKp2uEMAPNU14/posSL9cIlNGz7BohHuR
DTxU0GsHGK8BC3riFC7UsyBtfiUbiXoAE4MdpD71AiqDKhkJ6d/QTO+9TvU7NXg3bMyt2oQZfGUN
HtlbdmvrjBrn9ZSNAHVagqyqukLk1VDnav/UbdWvgSEzsnqdZ8Utbm0//hHp5sIad24un7fT4Gn+
3uwBrzdrEDbSuCx1efM963EbnGeiHa9ZqpJhM68eDqC2Uyy+p+Jspr2byJIMOCi/pvwDP33fB4lr
j4BbfbgzO4cewVHHj+6qV6Ll+5yUSF4/mtAAMGBd75fP9FZ1P90IZHZvAGvFNICWxtnzWefM+kQP
t4LggD/Fyzo9d+zJOMxJNLzYE8DBibMUZgqj3rjQOVu8DndjXPtPl+lDlRFEcGlWdc19U3F5Nbaw
Q7ujjjQin7GfbJVsoo3c/kXXhmvAfm8y7DfBqboVzbVCLduLhdGr+10LeP31GAf+Yzeftdl/KGDG
BCXavPwRLBKYMmIFPMugwKucBLbXz3tguc6eXe2xnddEd6ZYJ7+azcgcKudcnQ5iZpH3FuhaVPTD
fkEhN4H7y3wAn7RxcL4r0L36lAwkYwbsn4QbTfFyRzIMEIw6vGt6RrKeP5rJxNayxKPGiA0ibrj8
sDFUDOSzGfH5OyhJwus1w3HkJ0ACExEFXMuktPDej+oNh2rpSfYUEcvP/YDPgLuXF6/VgNUyGmTU
4wLEQbVQH6kY0QfvLesvPYul+/CFb7kdrUOrV8fynokJln1eDo9irh8yGpFg4UEmuPj6cMD9HOXK
TTLWlaI+zrb3Mnv9Hldm5LKuTZHempyq5FlLpv5PsbEXxB7au/81hRGTldtPLRszpRMsaip1YnMW
EW6/sily2VIznJK4Ih9GMEZbT+P6wHyMStVebPKZTF4wQ2iw9BWxljHlasm/UohnaiVjuYhbVxo4
g0uiDLwZlfFSQU3GszH3ob/gqGzv5KB8eCgJH6mCHDP+CNolxh6vQ3At1WOG53JnO9fJ3aKxrfh0
10A/gDK1dzHCSrxuie6ydEV8zQ/iap7B+k+HcZmu/UCumK3PjK827+9CZ34yVEVl+3AISuDrC0Sp
0MzkuZQYyUW67HRrMC5ah3+Xg/NvXTEyCDoTHP81tbQLNw2SKMGDF0RjjQnBzE5MqisRGQ1vXJ16
bwGLNGBJ8BIGgy/zuzExHVl+91gRxdN9nCQ9VcajEQZ4LEva72SWhaJ9RPk+8OHyDeNSDUwX7fKv
GPBXd1x5U6/UL8B9+bgNzAFtybpuy6JxJEOl+8N/tpn/iko9awFPmjJYVQuPjcfBKf1/hCQvgLyC
ONfy95SMK77kT9J4D3Nafap77fK40oaHYKCVzmlZx+Fgj/1TPusXkbNi59HPZpedzzw+j3hvoqx4
I7ZJ+4lHxQegvj5UBilH8p+mjtW2sElizSZwThEAsFCsPCEG+kH1QvsHcbbmI5i/gvrTI5Vu4DWp
AsQ/ejZTLYY/4/Y+5/q4d8Dzwo/8rEov6llPmvn7CCEEA/AVD9rdSuZpj5K9w8HMTRHVOj7TTRr4
sEHmoDSn43BusvG19tEV9KEbwqn/taRsTuPC2Eiqrxyp/bsL1GWpfmbb5o1X2MDqnfKpovozn94d
JQgzutqzqhqYEt9Cv/QdrkmDzdX2F1M/T7x9v7tp4eD1iWGZ7+aICO2LLzhNUWX3B2q1d0DS2MT9
rp71VjdV4qiajcNSxl3w30LwjLf+xIBp3LwMXgOtWWnFqo4Q8YxdlkXfFXE9wzMTHIyqijZjTYzF
e6mM7Gebz1WZ6gc8Yid4rPD7uVXWa50Q0a+34oE9EAthvI7+kl0An3qHItgeNb0iNZTK7KwZPKlT
dSL8y9Ve5xVGA4M/24k3pm9DoNlhxd9st1zP7jlQC1ON1Nwm6XhFsNY0X3nffmZUMjPqGyimi/Yo
Jm5lDi6sabL3jEQoJfl56aZz2yp4IMvwlJPR3pVCXLliHGlpee5hvkICWXfj2BwaX/+jWTbXZuMX
AmsLtp2K4GL41O/6SQ3z1DHOfj4+FJUFBA142XLMMvNlldsh17fE6gVtojgClInHifoXfAnAcUIP
jw1+qT/t1n8sfR1B49EJftNIu4pXqdqjZfGMWcbvMFEtMllv/IfJR7YxdQsRy8aQnd5pZLOzM0zM
LZ3b4b30+h9zmeszltjnKdAjXzDepPnR14svkB0OzCCHgloebvXXd4s09LXhgUzPg1Gl9o7IzSO/
1sQt9bBQ80VhAKXsEXomge47bojj2GKntKyd/sDm/Gw49EiWwWXIxR+gS2T6HGh9LTNEXiOOeg+U
BxJEcR+EmCFnjtgd7vIr5ImUzVzQVwzLx4XuTqKtwZMCe4Uq81xUP/gBgE6tyJZZ9XenzClpbbyf
kAzQhGKm7Bu2YJxao3XOfN6uDmVj2MO1sztbT03TXUwnSMribwWfuGNVMOjvGzbpmTZ2z+TXz4VR
p5XIdiNpi5dOH56VWG4rK2abi/MUpM9uD3rKZcTjfpTJmFLD0KYdoQyAORnGvu7TZ4thbBXkEYcf
TFLz/HpHOip3iQcTNCYZfFw93z7h7YmLorVNe0vxA3Q+LBSgBkHY0jJ2++NOzFdLXkra9Cw6Sajl
23lWce60/DTafCD5Iyc8FPBE7fRtzmgjguc1cnxUJp05LPH2lQbuonCOI0tdYa1H5plHa7Muk83z
SnkNlAckPRSlcohkIxKf0LDwigd65fca1fATEL5hsV6F5WMpsJ9znOT5qh+L/K3EEbfnbTB5p4JJ
ROg4Egg8pe2/fqJHBjVou4+Rrv3coldFhuqOxfZeF/YRKJaXbK1zsI0fSu8caOdocY4/nv7H0Xnt
SIpEQfSLkPDmtQzlq7pcuxfUbkg8JJ6v38NKq7WzM9PVkCZuxIk4Z7USfhiatp8b1gGS9aNL69lW
yogyp+g6xXROQji60lwyruKr6iYfMeeCThR3vW/etTY6avZU+GU7pddpJAYxBLeRcUuoTls38B5h
oqwCB1lhxDIrTHUd3oMBg1LM6MUc5evIyHcdM9gPlINsf9RG8YPuHcOR7zE50ARluoHr20MPtJP9
yaZjOao3rSTVhPt3mpovJ6sIcXbNnrcakSeinVGYBzvufKxo4Dbc8JCj6Dmhvh9NKzgEsM8XdGS8
e43tk5uHPWNt0BRodOKHdBSskzn1e6+l5ql1920TzA8jePV64NwGn3pXqnaASJvtleE5zZJp/eMR
cPG4CdlufAxSrH+0p2eZdas8se/q9CZeRRcdvOCtHAruZyRcQsJWw8zGNMeeK3Wv/zQe9gWiWSCl
4Z7lPSQVcqGlzt9zuiZdNVntog94pEhD08ELELtcl8N44phZYazGjMbcz/HzVlFAs7hPnpEkeDE1
Tgclnq31XLbdgolcODrSVOMgSFr6rtG0TR7lc4ACKEw3hWvPqe6OmLUwmi3d7rcn/WoG6XQYLW9f
xx0PcGvsCSB/j274k5XxylCgxTrseI1uw03FfoJ/lpMjzj8QI5kxrL1UUOfCQMm1TMRbFnfXOfKZ
MN8I7gNVTEvaKVYmDp4kEe+ajkNxstOaszJW9nQCC1Am3JaTlsJa+8yZDk+ZvcRuu8w1uc2yaBZD
eAwhfxjQlw3dBJmjhcPaoZxOJ5qyNgxuewx/SU7P5an2cHPL6ulEwzNxsUdE05oTAtjKDDd8QFvH
Si2nah2Y0yPAWOnYw0qnG5tbrfXN+vHsoIJZ5edgQ/AMuHxltR/F1O/QXjWnpwvigctRSb+xwc/s
Pt9wlbXTAgx145JNpmYS7YpfiROQadtHXhQXy4IPHITYswWvychh3LvkjJrB+iOUcU4pTf1o2N4t
UELISpshvIt9liV76mRPtUnAieNkoDfX0UI9A2iHDPMsbf08Jo/agYrTIPbLYaEVHPU76gb60h8b
9aAxBh6r6Fn2T+msSpteX9d66a3Q9/L41VVGqBCAck2lPspUu7SDdkk4a9SGcBj9Vr47s13Db8s8
iULjkvpH29IySuVm0P+SbD/i4LYpDB5MRif9U8EmIBk79Wm3tGERcU2vuNnbUHwBhiIKIU/lUwQ5
PzHpt5Z4c40H9NRnooOYzbyjzmxGLQCFzsWMbcWYQlQgJuL2XNFOkwfBa5je7N7ZObSps2HuRB38
FjFWB0dbGS3zMSO5c/vHkBM/iEBDVIrSYal0pCSYuWyySuJ1Uk9abW8SgkLdFbzrvoqHv4V7ITCK
D2y03xTkoV4WkEawNiSddYQV06OWFZdaNbYB97CC7hvVLPdjHW2HyrrbWgIlH6cm2CYSEtWEodve
No2DbkH2e3bSZKuUAJ2pGYe5vGGRa9+uYeB6TjETCchJjQYKNMtWk2UeNTc+hJlGdCp7DXsECvgt
Z+b7b2imVNNbX9CIZw/8umnUGz1q614goXLjZsHZUgHELNWuMauk4SpD8WFPXWMN97nqnsJAsnXi
KDOcH6FxvRzy5K4GwSbVhx3poi0EBK1WvpyIp4mFiQf+0jv1vrWReHtGFbwaWv6KysiDnz6iKuTY
T0OrwXUi5GY2WJ2v1Q5S70cqxu9EbvRJY5WrxA/Cza420hPH/38y4A4QUSRBpB9RtgketVZcu6pZ
KmX9r4unk2EZtxHzIKaMTakrD+g8qzZWNioVb7AAD/owLTPtwwgJDFUuVDot34cx1Fk37LaB7mqY
NKtvHMFfGDV8SzLcs4gD0MFbIdYZN5QTXZb7MEo/QSdPizap7kPCZgb4ZZH0+V/YJu9Bmf6ZbvHP
HeSHGRBbrGuHCAZLeR2e454xSH0TYmKuxIArInaYhaj3xD10MkmzdJ5pVJsizIriLYPwF6U9/lm+
T8i9WW5xCaBWoI+VrUKegApCbaPYEQaHmreGisNzE/Yw5e1vg1FS3c1GappaFfwXskF4SYKj6ejv
gdnWyOLjR5QUx5EBYB9JMPq44bBEMt7eGHEDNMNYRGw3hLyXPTtMjPAG3GLw3rJi2JPxI6PL5Ted
uMImYAp1C7eb5pAc08XVmQ28eC8ln7Fh4D7B1hKGFMTCHBGMEwoijOMj5cQnil3QsfeEv7rDdLjY
S1aHPvqaC2vh3QgfT164UDNoy4VLiagujV/HRla31Axqwd3TSnXVG5CqqHgh6r2AkbLC939EF3hF
FlxKSoqJbREd05edizyoFH6v1l8VSIjG22ahQo1fulURTYpSuTq9u4pduq/Tcc346JY42RP/xj0p
VMpQiJn1Ob713C+YtUmz4SrtgCwvqptMkqumjG+0O8iyWbZ1RZ14vIucH9KV+9IMbqUp0rU+j5QK
dutQueOA2U4FETIhOrEerQqbvNw4gf5RCZ4pFIYtOGH6DgmZa5l1qJytVZQ/pFbO5NZwq6TlF/eq
O0TPYt2E86HaqpfSC34kHWIURl6n9rfGXrDqc0/jYI1y5VW8mSS7vNx71lF3GkW6HLoiA0oLQrOJ
gl+8xEutnT6cJPiqkdWsktEPrvEr2WRJ1huQ1dqkUksaxolQ0zEa3T8H2YKcJsZZOtcPTv6acxqu
qNmoLA+8ilu91naMghcvdfdZqh+UrM+TMF5OHuXQKba1p7/rtoVXndGtkuTrxhquorcuBOT3iYcN
ZqTOAGzTwkSxCBsBmG18Bi2QC50xMqGXySyeg4WtrtYhwNJMggW3Ir4zBQymBvehc/Ihp+68Vwwu
gF9iAI3+X01/m/EnB0QLv+iF6sgdm9WXHju+SFIOocXZjfI1RokdVHKShuGWoxtMNcxq7ZOE2a10
0GuMdNy7tfsMjWegxBcKNWl2wefcMCW0im+3ZAaG/TPTge8wkHXQcjhJ9/5QHb20v5tzL5ZbbHLq
Pe20X2WyWraM9nI9eETcNYgW3924ORFpJ6JS8xoYeLGk4oeNEuDhwu6rqcfJCM8yxeuoRByOCFsb
10jnaGaWKMIBPMNiGZrY88nXbjMl2ed2bBArST5V5TNCuq6sbBMZX8z2DkPfr1x0D8xHNNWTQg1N
PnB5tSW2J8O5zMcwk1JsnOKeM70hLEuJwD3FO5goL8Q493BWD6XqIv5atHawskVOfi4Fczq3rb8j
uObCcJil1I+I72ytiqVd2nfH5WeIRgpIXmlNIA+xVBkjSgsbhAI6VeeLtsxf5peg8ErXJ0pL9DAD
XNKNTDdSDNlwOKUJRchdEDMhGNdgLU9VJt8Ro21WpaqNKSzQ7orxDmf/UbCyYYpZVeRf0hTpVh/j
nZhmeRSDHqUxY+p+NMDUw7y9kQ73C8idQazQKhvGqygl8tOc0zxFkYkZTDL3mTxIbgCDr2pbrnvy
3ALlOaCMA1pWAoYxBVrzoL2btk3u9gW9cW3z3eQwkDHuxkN0mbTmWoR79lyU+uxFRe2xTdg+NewX
y8X+46Gi44vT4FN4YlcRSAywGlhTzbMERpgYsOonWfZqER5h9IfUE5wU8gl1lJGJJqNt1vu+8G6d
dq2nF9PSt3NBgI6PSjm1HiAzZSmBd0sgss6MKADmaGKuMCQG35TA8ugyGJUbW6sIFDtfUjfYMK5R
KZ+Wob63EwoxjbWbqvwQabAYZ3OqWbbon/0RgsCe8wkVDLGzjYf0YSBjt3Z3a4O9VrxYmX6zGmPt
qs5KzhZxQaRex0Op8312J7/N2vMgcT1YZ8WwdwBIfhgz+1mDxM6R3MQ4YmbpPqq6l6rkOjRBuAAa
n8s/sNBkGRhkZOV4jI3SN+cZaho+chNffU+em0u5MejwvpHXlqPqbBjSfRWqTdc53mdHPXJCuEeE
Imdw0pfLAVpj0FlH7xN027ZE722H0JuNxF8YIDVuasu+6c7YcsUyjW0UU3IWo7KqRA7nSPiayhBi
7NZ5WqzmZFldi+Oo2urGtMCFl2aEZBbeptY5pUP2KEblQ4PTqciepj3toXAF9cJzBM82ATSfjj+t
NN9ryzoCNVvFITCgNrFeK51lP5VgNJiJkO7bsO1sWxdjvB0cqAUNy2fJVtEG9Nl0wAEdhty6cejA
1ze1QojR3ELbdsFmeE+jiVhtKavnqCEKY03cY2srfqRiBwnG2A8xqugZfKzqX2Uqb57BFCbhoAJQ
1DanbcvVKwmzmaQK0UTKE4v1sqE2gwBOA69sfDZQlM1sfCnRLxReGqFnl5QNkcbTXeKVzM+6nQg6
RGjOT2UPEt8N7KuOmBmEaKuw7ljOAFXj2lCatemmASIGHpmB+oYQDP5AYoW7Lil2bdj2GBvSyL72
3TXXCHsktYdAmh4lC6NRE5Gfi12ww5o9j2E+vggl/SJN+T6NAnDA/KWhFY35xBNlm592mxFn3mTF
CLeOiVsDlNV4HUsNPTzMT7WiHF0zpJDkQ4bvHoVQRZx9efpMgWgPEjJzpOqbComaNWr6zm3tMtae
P2QwmcNloR2DvvMpNjdT8OGR7f5KlUwsiTaxyF3tGtUTRvoaWUW224AWLd1JxdKJNZIFlXfmEaHn
oqiZ0RufMGSNZVDiIojFNlChtuWJxaDYitb0OS7DO7cGX6acc4vgBQryVnB1TUKNA6Pm3lORbYDr
BTh52dZnXIgyolLVaElv2RBfm4DEPG4jwg0l6XS9/kHznFHB4HKY/M4LMCTWk6tsWgRgRZincmj2
xE/2+Eu3LvYBkbY8wtVL4P7hW0MAT1eEdjhU0qvF4cptFlFLgM1cMV5tmOWN6j9txNUfREfZmLwM
Hvf+cKtqb645ELTBPxVvkHJxFmGOSpeBYBqfzIbM8GVAZq+wDizo6nuNK3vFCcySr4KfeiqOcfqT
BU8n3jLe+Is4MuVJcVc590Zz90+Wb+Ihu6jTSzzW+6QTv4piLDGcLvu2eQ9NuSfhqY84YvLcAkui
ciaZDYa5+goS5CUpvHOSxKvBLJ9uNS4rNkFFwVoe6p8hhe6888fWKNd29BHW+4GcZ8AWl5McJoYj
YmuZjQ+Ho1KGfoSK320Yk3AE7BYjCY6uUJa3iLw7PrclAsfa65K9DVwvysxDEzJSqOv9iGuaOphd
BOusZNwVBH9pBr21zbBL/c4lWFl4c+S/AenUSqNFTJje0vY0eF1dr3tR5Vq3i20Y/PPalm0WbtjE
3lv7BvDW+MvxkrXktUJzCW2Q47xJeqzx893N7kMZlWUo623FCiOLTyNVAf/cNFE9oYFz3qTaPCHI
l2zjmqom8JKalvKGmpbH5c7bGbhJFqJXz3WkYmXO1rnK2mWmTv8SD2SlDZHtOydfMc061gCxHUqm
VUmELTrzIQJywHPkfTLAOGfDq5qcQrZkZY4E82bYyV3BINSbPTcTFCxokrHVrUEUbOP+Ma+CgPUA
TI5Lg541J/1lgydEMUBS6/9lRb5RGPV29DzpA/6AcjUUycMoX5yYROu/iHmnbgy4VQ5Ffmu4esfq
t2tvQR0shXlvrHyjAQRnb+QA87CDa4zBnN0JvGmxssWzN9GFxgtnbp1JrKxg5bELYYvVJfIAXkZD
Zomf9iqnI1p4+VTqb8yFH2Fr8yOlu9Ej+85+s2yutcX8PIrJzafl+Bbn3T/d1p0FsZV2Bf4kXbqo
Flsj/eHmReMK9MEMNQJfK3O2pvnUu9h69oN7hlqw6Yi0HZ2e8GDfqmdRFNeqLeyFF1bvspvL3qzM
fe2q8VerwgGbMSmxIPKoXCTLBtpm51qXpLWCO4mMlhwGn62umh9TOv3FgGaE0vATUhIT1KSUUB7F
RuY6tg4nL+jXgA7twqhTRyvd5bpm7wYEMgSV7kclZA6XU623TnGDJ1S+ZOmDafvoM6LEMFtJlaq0
OoOt8LRYXMfgu2cBhFpROD9o0wXdu91Wqf70hArZXY/9OvOeOibFMec6HGT02UCbRb4IPGeRq/9S
/b0dcx+1TKpcmPKl7e2kDTYs8aGOWOXXxMJPKyJwVFj1jNlpXVs7oHQmHwMVI2HApIvCxNjIxx7a
h9B6J53oxls9hsRRXWz4EgEiZHHteZoVQ9mNlutr+gY0Je/9Pi2XwFCWosHjVPiEeTkoXWWPOnip
udhX1h+eYjNmdE8s3O6eOEU9fK4gJvRkWk54JMxnTsDPDnYyB6wUQoLowQzjP5d/MfYQmJYbwqNL
C4St0voV2IMEz1xWMsqqeW7/hjxczQwze2sK3nLVlw5nXHxwEmf2fKMNWY6x+QzeX9yfdPFsqMcq
o30pfhv5olTuyqSShy6r7p6gBpMp2SMZxR4mQA0ogBvwe3sE8lBRlBIwOSwmKvEMDAoqAswh7Hcu
6y/9TqRXVn19ignZtHQ+NOd2gs/9V2kH768bufBqe96UpRLvivI9KyUWrOiYM8kDNXto5BnkI5Tv
N7oIVZ0iqbhjFQVpVFFPybuFFMldHW5/R8fdG0C8hVN+SLKcyrjK0qPHsduMKr9Bt7dEt0JsWc5e
Ao1Jtc1Vt7BvZYW+gXVcLlQ0fz08p8G5LT1YwR8gD4DCLELeeCZlZAzdFpM2lxY9xhNULpuv/58c
xIygJ1moFhst49TgzoHyrV11eLuMRdGsqUFaEejskTqbguC8drOtz7B2V7258WCPzc2oNhuSN124
SIDJK42jrW1M+5rcTdKIlcSgwwFkivcAjsgmgKJ3l3Eb7xR2aYaHHuFjwlfMyKHlMGPE12Xh89ur
E2FvPpqMaM1Ierue8B7A59djfeXw0STFuz0HeIOHNyD+IqSFnEfj4q3QB+znnyn9SR7HRCmuwjnm
an10au5wFWulshTdR8OnbLJJ6SxSJX/tyeq1zjW0SLoWkL6cRavWOxczUV6+YfNDc3Gbc4eDPLO+
cAoEKjtExamzhyQWkfIl4JHAgOirjY6iH/V+ZG8CTpGVua1LBk54YLgkgl4jYkc9Aoec/hkAJpBw
1LLyNy/aXUrMoLc+wR3je9n2VrwNJ/pToAQPGEdnGrbDqNbgOpIz/ZwfGHPlUlSf0L3JiIlY7TKy
vhw+tZI2v3L8UiVf1HSjXGcBzkDWlEWaz449eYh5Zrp/2DRxmmDBZcjEHAgK7pp2TF5qvNZMKnXG
qEabgGMBgTiCKGr2TgdykTn+NGCsmmu7xrVrcb1mJYl4h+ceu5QB88gpjVCRjigtqC3wcLd5xaMQ
+UNq83NNrNTKOYRoibrscux/TGt4rymKMBPlkQuQQvSJMGB3BeKV3n43ig0QZJxeeh3BsFhN6Jcl
w52yLeC73y14XowjfI53kaQZsySHUgXg6ckrLemKpEwgJqqTQ/EtPDkrkQiugcBiQIVt68eUbyAN
ZcamihMiUXyhTAlWSrrr80jZVGH4YkY5JY/UFQ1IPiKk5R4/dv8Gy5LAZ/1TpCXndqUqV0ViReeo
VV+De1AaLaONWH0NwaAHWPofLdesg+V0dwM3cg9ycIapxDbKpc2EF9cs5gBL9hxY3xJL4AiGRW9R
a0JMKcPP3U0KYL+jFl/yzsSU72wMvrEtMzjufEhF5XJ0hzXUqt3EwIrFBCtkdxDQmbv3liBjoJ+N
4pdk3CI8tcErTvS9Sp+QM9W7ABXHwBvGVremC2VaaMQGVYt+JA0ySOaI5Pj/n+gjwL3eUebFBU5j
Su4Z5I/VwvyXFH29ym0cwqEqBWRD7Zuetc63KkZIYQAByeq9m2pbnO4j+etx5Vu01FYOmt5d5+MZ
44FNHHbq0mggZyjUA1e6h+EVKr1vVOLFMWgtbuOPxMZnUZoEHQnfkWBujTWPcXvKPBQkRyrmZwy9
SkaceMCUD8RBwmIq75KiEZovssEh99RA4A1fRrqtbFXyAjaom85IWoCewZp2LnxTI4tFnY3LvrAA
G3bEHaf8TUzBe9+MRyqYfnse31eF7CYUuXAz2ml0UMryJU5q882p+mxtKskROhKngU3P8xRj8CHz
D5ZwRlqOU4rVed+2xIJUklv1qsaqxTvsGeMhMWmxMFiRC3FqporCsfGl4lxumXzv2qOmAmnDSaoK
9x34jUZMRwOqnrXLwLLu/xhtndXpJvPklGehC9ux/h6DA/zkz2bs/CoNrsJoT7nF97JKGTbSxZq7
3h/OnWYRYrYrEuNYGcKeMSeX1DJfCYxeKy52c+9FTzOeo506TgwNXxS9U4yGtuaAA5ssiQr5Taj9
x9DV37oVY5Vt6GlQlyZRD4LR2BWYxPCwhll/0DvrngsD6uNXjamyqvjXHRs/SmGt/EmzvXbcsQey
4g2J95wdg30a1fgvi7+U4jaqt6g5BzLyU9VmIwt3WvnIne8Wh2HlUtBLme6Y78g5GOG9ItRA4m9l
iRi8oL6ss5OWMJvAR12GGLEKhkTYNstVacRQ0K1tZSXXiE2a5BTEi2eKtkgz5apUmU8JLIlUt/Ub
zngFi/xsenfp86xR/5v21VD+BvNtCvlNAUCy1fcGO2acm1xufnnL94UwsKvlm1eKoAnzaBtJmsSS
0TMbJaWFvd8Fv3lSrSlzQfmiuW0+98OXD2tKAKxdxW6Xp+PZAJlAO5bhm6n1RdGfoXEHZX8McUDq
JQ6GBHm8TabtwLbaj4RqR0BEEEqqkf5XVV1LPtlpcDZtyjRtUq2PyBlu1GtvNROHVWUFP0WT76lz
fcSOtajkiYHmqsO7VLrxa6EftAoVlHuCGamrgZljhZmv+hiDD4r6Pjp1WFLhc5cBpBqXIR/hHlSi
VX7NSMunBo0USbScEEJL0751XMeZmcKgvU41tLikqfYBAVSpvUaxfI8s+Fw2GHMWbwcsRvXtUahd
6PmlKuz93ARXUHAbcmBVkL2MiBSx26IodBwaHBzMIVlhTAi9g+je+WG0E0p3iRM4eCOlyVwudPMs
EbNMxvImCU83PNs1S5fWr/OEVG27kqHyGjD50KtyW3AhFgCoPNtZOfgpWtplgPr2KuodTukUxk7b
iFNkXq28BqfPzKldpfyhiEtP+xRj1zZXeFTA3dZk+uqGA5X20ZGYK+qebMfGahCbQGrW7O261X12
5riMN/Ap2La7Veo5EHy5l+gBSWHsu7ltviZ8A3KusRaV4hPzdVPxlso0Yu2lXEiNTwaXcK5JVBOu
sowaRVm/csT3FMFHcsj0mseq2c/z97hjCKkjP1PtTp46IJ1Az5JCDmb6Hcc/ppl7GoZwfpxUrdtG
//6J2OB/ZieonzAI1iJjwF4YxwwraWkeBJVAucbDho0k7cq1CH+ttl+POcoYVKoxfrL+L2o3POEU
/2jie0/Fg42PkezHS8CdxdaHlxZ1wEzsK7zXtSKI3dkB4XTO62PB0BVHhmR3bKkBoRAaQljyMdue
WlXb2U6wHpTyGMT5yxyfTIJrCeGxYC3rpbbDQksXCKgn9StPRn5dTLqqMj2ijuVg6veg+d41jkKx
gmeCFrFJdfxKzzZA7omU17cBwhx7SkVJE3ITMknNgMsQaHbqYXZJq+J7gCJgd9xtRHWlB33djcB6
jCtFRAsyCrsNAMKVN7Q/Ipf3+WilYThZiqDdVeRvPKXFHV6GC1z3Kx2e/kD4PwcFoMQHHbtuE7o7
FheeG4CJSsD/nfH+dwcYOqeadziHReiIQ2FhDoKMUrjmLqssCgO8JXdM2cp/CobBuKkPia7da+4C
Y3AK84sLyXVQ0y96fXzzdxAXs2527tCe8xzWIfEkgqQ9bxxcDWY2+ML0cadays3shgNztmNNuCKt
K4hiEPID+gzzqtjlNIUH6sXRzEujcqGlRlAd7sYEHiHp3D/BJTZq32yL6jige7ChnuQothFGiab2
B4RRi0sk1ZGKWcJ7YnKp3ND0cs/wqTt4xv247X8Kw9k4BICI4e5s3eOjTsZtbYOJdORH66HFTExr
Xgd163EnyczqILQCGofhR/IaD+5bPBanyqDXZ/7+wEU23b3lvgYcKwdtujhzUmae6fB6uOhbTE1y
pbkobr9K3XdRbMzpLx0zv2NaYQsgDHH2F7f5w+DhV0g38OJxVN+pKpQUvNECxE0y1ptRpTDHafda
g0GrUX5gqr4AVKK04U6l8dY2+73W4qEBg6l10bYzMdV26blJ6X1gGB1iWyUAcirQKe0CVy5T75jP
p/INoTxED4DI6jadqRMHIxJkptjyxVLLXzIqfas69YkgMeeCj7DX2ASMv7Cf8RILg6s5FeLrJH6S
IXQNZ5uUEIrIqFB38vB6b1N31bkrf1yJkiV49bkeVPB2umSno3+FnGiN5taU1QV4M7fRdm3XMFE0
jUq+8ZJp8Xs3XSRCfaH/yfaZCBteTTL7EFhTN7oo943ZwI0r8SgMGGTZr/HzqgmFodxLkjL8DSky
DDj8eNn0Fk5nOtr+LOkDvt5QfoE77NWiAMTTcSx/Y9AAIBS8TGkL7jn4jaGfFPIjp4aC6RvxZIEf
sYvyi4BPekCh3zZhtowrfPc+F6mcDHRUUtN6BS4FYJVxDe4jPfxwxvnCFa7tbyVpNi3QHxVfWZi2
Gyvi19Y+OfJ9VpzRCT4S8IEeTvYxR+rM0EPRsZn5sRWdiwnRl+oMnHuZ2SBufyZ0oprZp16QK42d
N9WBpDm+y+CvzrUVVa9g0rZe/Z2Uw0ZpOVSr6o1TqsagCQ73zrHfMGr5smDM7+Eh5thbJMdCXicn
vSn2vXeVL8V+SYd2zeB+EbYYY5x/SW4dIdUsSFeWVfiVY5PVKVJXSwWYMGBtpV+MLFLB9E9nmx/S
nTXg3QHaw3F7U5n/RqGQOlV2NjG6TH8axQNgJRQ/BSdsAJ6RYS1oR5hE2Aup5eIeCncN93nsz+P5
jiSIV53nmJutaWuDxUzgXU6p/HNHeHR1/CV0aPRZf8voE6ISGvii2CqlH/SMFEbidfa9/r8k+MVI
reucW8opdo+YuQ8gIdSi9q2o2oKB2Q9/QQmosgW8EQ31KiSS0FpypWKjWzCMhDtj+li5dkmoIvX1
PxGgDO56ZJGll+AsBFEOUXAbdyfV3MkngxaFA2i67a78ToNJPQzngVSwE79E6RUjOPZTpbKQY14D
cYk7QHi/Kopb6KPZ9t5DdJdp2vTJMRLk3VbOp1fMMK6PAmNeK5l76tVakax0e+iFO4OVxv6nD55v
Ml83IfjX7FjueOy0dmmDWO5qnq2LiOZhvUfbGoLUkByZXo4yPlSmtwG/d3Br9CTrFzsADw/+e4/j
gWIsOokoWdtX3inOxx3vldjQLoBAU1/M7l9OcZw0TiZ7Gkws7h7GU2iiW/TyQqVCE9YHhw29GojK
9ktduTSi9IdGObuHuHnaQDwS/Rmia46Zs8Or72R7gIsr2j0ZHR0kI8eMkah7bvjVBzn80LJHw43Q
60sxfGYhnDNlCM/YJHKa0eKl3Ur6Bvv40NHrto9ES000IF62hSCD3sWp3cGQMKbWWsXB0o1j8xry
OyFbizwPGWqkvAxpCE4QPo4kzvSt1ucP6l+Ug1pFK1qe88sU1uoVV92KYlzYG0Ru1lZMk0yYaJAS
TZfmqxF9pNagXSWkxKmmNAv8K0vFy9dejYM7Sy3y/rCxRsBbT7XckHmlgnkG7dSuo+8HLTy3Nvix
AUobS7ZiRisRVl905c6s2exd14LJr60dbJ3ID4Txj5nQV9vm8SmHSs2CH+5V8OjHAJIiwzuPWyPA
ddwN+wjA16EBn4ZFvCxPQrEyeijqlLEO11wj6MI3y+xgAcIl2vz/j7UDcizySpyh838lG7DV4tG4
0d2QPfC125zsa8wzP3GBF0Dr4vEC+sk+JI2JJ1rJeX8sdDBrruxwmvyacE/ZkYtR3b3QSvviJtC4
mmaK/dyivt60C201NZO7KUYPBSN3rQMS8G9kjtDjDPdTo6WB41XvrlVDVQ51KYAgJtTWVbRRwBfT
YlgolfXdy1Q90Hc0Hbyi/ZcDyvTrVs1WrRZjHp16Up7Qmkh/ecNWltwiRn2qt/3ILG/wOmvrOdmL
N4wVv6gFo9QNA7+zQPK3FY6UuULYm6EAXVdWuG4lvXR1XJJ0KB2UF0PZp22r8AV2V2kMhT9XPEcC
wKOYtTnVBa2aNqO+D9Pc3kpwdEmm2AeH7MLYQk4uHOuQYZPlMaxfqlwUhH3JT3IeBT0T9Regw+6+
kajfAYVjnD10c5OJMDqK6Gz1k3Yo2teIbusjCEa9jXDNGEZLvhWdTMuBYjtahO4QTFjf2qra5eEW
mhxpIMJGvpnXn17UgVdlw7VjsJFUmlNibfNgq8wiX6b2ygdnHVS5HKJI7iYeYAidEPV16qx0XE9U
a1onS/0H34RFrCg/sJlPOGCUlxr4JkfAkMleq7vbyWEbIhx0mgjtTIqfaMHPoJZwMBvukqLs98JM
WMrL4jPCanWSSrDVJpnRQVz89SOKPH5tiEFBdKgHZW87hPzsoCrWsW6uKdsy1lxVkdWUNNk0Wbdn
a7s3EHGUAGaGUBmdiS4RBwZ7MG/A4Hg0ulJLR5ozabnXUlOzaNvRwxW1mYI22DYKJ/bCPFSTBdue
1BuTeAsXVhZwMhgwQoDrG6ZkthVCNRAy3QkyMsS++hM5aQJP3BmqnUzRwcx8ltsjwoa9Q7Aj9VQi
Ikzix4JWQrBOqjoGRF8u//F2HtuVA9mV/ZVaNS6UgAAQQPRSacDnHR/JpJ9g0SU8EPDm63sjpdWq
7klLEw3KpCH5EiYi7r3n7BMyq9x7AvxO7r21C8XbXyyMzlw9uka1oHR6ezdWzZNvY2ZLcn2F7sfY
oBwJ9BSFc3aLpwY69qGXCDdpMO7KjPZaCX6xKsHohc4l68xpr106SHYPKRYOPLkJ7KIkXLBW5Q7z
VwNA6jxzKpIdkIgRwCnBxFtmb+BQp2ika2chA43RkleoMgMnqF8kB5q9GbnrYTHCxh3FXprHS6gH
o9twLG9FtohgWJLNqIu23iC6ax81/RVZ8ZdTJ+lhBs0RFuKS13Bc8n6KsVKh8orZsvzsbuZhuEGn
pQgZRcbbxHAFVel/uYIVPY2spXIMOSrlhOnkHrRq4EOMZOWyOmSPdZc/g21jsoltvoraceuLAf+9
FxHeYQwvIkokzPbU3KruUcdmdWtH8Y+TOvHOxFuKqtXw1k3nAmRLaVSYJRCAjkT7CePKU4r5UHnD
vBZGids0lg/KYIhmLy2LVj3HTS03wum+q6xnHt2bhOnsEb8SFpxa7tpEOlbk+PdBlcXbkdQPzk6K
1zfvjI2ZGd8kNtAuEHgJgVXEKOsRpDSTCRA2gMg22f6r6FrsQkDGD4HEG0ur7yY5GkC5zjTS13XH
AEcVQA6dVjwRy4crQw3jjWuO31ZsQ4yLC4mau3iaKcIyGrVQjbhXRVjvjPli5ZRrg0aqB6UJFza5
P3ansOFr6KR/mPZFV510NH74jZdhGqc8qW3kq/liDp3L4XvowvLCrLm8JNbvMRz9Y2CNcqdn784a
0/ToSVC2RpecjbqiD2TZmwl4OGmzsHx7BnCcjHFxd9NwgAZ5mmh6nSvECAHqkKAxf0W0vg+qTVe1
xuCuAfXcOJ+Yl/yb5RmvguE7NawvAmSPdghe2G+kPszMqFO0QmHq/kL64abwySMPM5A0pgdEZc69
qt6nUOzp4zmYP2G+hSM1WxdZxEWKeoMTa4D6SGZ2tZjXw5Gtqct3lt1KYHfmkXtmbpRZZGufPntb
lbeBrlCts7lsPMbnwqZ2ifKOmCt4zPGALBjqmUMhUPfHSMK+yBGtEYqutmGmYMM7Bo5ywDE2yank
JJCpG6fDTSTL4/KQ384u2C6DxhaqNJKV/QeCJ8O9gaLN08D9S/Iovcw4owZ98z1NazlTRCzq7EIr
sie1+horNztVVsBAcqoqDAuke9QmrATjRY7OMS9KH7uVx14QtmQo4l6ejG6jiK4FOZdrqtraxyDS
Qdn0BGV4ibZJeWZ7yBRawfa91Z5zcUpyahoUa4GnbyufZFfb52DG/lSuGUDl9OPDcJMZ2jjmRMC7
Vo/TN2PljI3FLlYK+HiMcuqxfY/a9nfmepygCwcgcNHszYmThYEDaQNyPRXgyBrVHPMQlbYVNvFG
Ue87RRRtTVv+6NB7SUhF54+jFWu+vwtMVG9ZbuHiZDyLi/Qtq/3hNLf+AwI8Qr17eKPSVyDWXd6l
rpf4EFEAqorfbxlfTr5m88TJ6ASuvKnSEVwFNA58Krjlfb+h/ouqbxpK92m2AJTG0N13Oda11NAO
zAVP01PE4RpBIP2aYG8tnpo6RyIZpcNd3+l2F6XisdGpeymIVABxgxAWXrZJS4gZ4x26/Atoa/sp
CJm8Di4A5K5xPmFSWYeywV0+zqG6zIsMe6B4cHuxz3Rgn1xUOgk/46xRnqwc/j5xLVNLsC32O5JJ
noES5tsK5i+OtPBqVpAf53Tm1mh4uqL5NJXxGiY9xxoIgLKsavQQ9CHratxWNv6NpEUUSd8CyDTB
tIEfQxWmZm56t31g6nCwCMTCwqSOUQKAnxjgcke5D3qW0nFd5XKArzwa29p3F3ibfTbRhDBpbW+g
xlBJe9aBS4j4rGVM7sUxkMic3HU5BjheU54eYL8YAJ2rRf/kJs6IbIUgm2+t7FpX2nmqfZhsJYDV
WBjJhqRzvODme+SO4xute4NUgbVZIj+rs746tgVqCUeIZ0wBvyrOldc5jY8utcMtYPxbJj/9lqPa
E2p5ktwEOqyy4RPpydvOEjUAYG6gedJreLUkM4Dm0tvleXaxU0zgV1eeKS1q0cxGFW3Qjw1m+x2m
6sc4vfTtKC9t4rVrzu66Et/FmJuXCRGD5TK+dM3wAj2iObkQuSxZIbcuJdAPCoN4jC+ez/DRzdTJ
Mo23YES1R5FJL9FaDAnqaeqIfi79AbrilD7Q5qGxaVZnTwZwEeHFAVtXRx2ah96gbkGH3G1Exk40
pPZpHNv0yqR1VRnBm4asjh6HsExYegN0qpteGeicY9RycNhUr+hWkIp3582EZeKzexuGID+r6Z5k
whAdyRKM4tFpyinIk1SJtVO3OGeNqD/ERFA7ILHQeZ0xC8Dxsfo3DPCHKc7sbRNM34VpuDsvPvWk
XBUOg5zWt286VzJWL7rfxKvgaYnpMvXofAuJZCfuUP5y+4BDiOqcw1zFOxkMq9Su3wffocAoA0Bn
4bvwpyf2zl1DMb6XE2vX0IFEs1vC30QRIz5v4ZeKHoPr0GjjUjM1LMZ0hHEtD1k9sWIh6jX9+Ze0
SnXNR7EGl+ixgU+AeFua+QBLiHzi1BIWNSImuFYIfLMDYc6LNiJ+i7rQvnoInLQRAWyrrWmPdw1C
iT086xZTJmnuaDEXnaNvjQc/Abxb+PmwZybx3Zo09BGIgKlOLLlOMfdYUfPABBBoEqDI/cCNxoOf
N1579oJua8d8XMIHLk4nut3cuQlqX4WEJtHT3sgDC1unzcDE5czHo0z4mmnvii7ZavELtTsKEjSw
N2mVfiIUZ0JvKCLmcnWt3fRXVCNTtVlk1pHMiC6oTZCBIwRA4dXdzlfut3Br2phRAb+9UmcyMz3y
69J1NYp5PUriHuhmnkK71W8xmrxUVTVFQFYiAlB3wjDwwh9GA5ND24KDmclkGmsUhXRi1zHv801e
LOSqNPpNyhHskgSR0uzB7B1x4w5Ds/PQ3VVEq+uxeTZDg3QfHd1LB21iGjoMnNHstt44vPiQ9ls4
sEPIPIUiiFwLqxmxW0XDFq009t6iPjcd+hUhm4M1y981BLd1OONqp7FDCG3fk2VJqTKO3c2oKrGh
nkHGmZyGiahkNypvgUIGQBZ2xH1jcsGzidP9i+wuBcuwPPGc2Nu/mWQWkPHTh5vIerAM76yxJ2Kd
W9cYjNbe3KKLiY9O3Q3bgVVyXyIva6C0r8MJISW8mXaNDnlcZbPa/63MEgFUx5mJbeUU3igOFdoD
Yu2CKZfob3Gkth5qacJnC+NBBwhTyrghgFA8qkAO+//ZkNd/+Rr/11epJ0DiUdv8278uvw5/yvVH
+/F//WLzJ3n1vvupp4efpsvaf/vX//yb/9U//MvPn+/y/8lvtd0/l+A/v/1/fNntR/7zj7/eMHL9
qOOPfw5wXb7i3wNchf93afomwa2eawlhev8nv1X83fYsy/WJbvdd6BSEtP5Hfqvj/F1YnnQ8l9aA
MoHk/vUvTckY8h9/day/C0eYUgnH4bDlSfnfyW/lU/1zeCvfSZmm7SGjZfrheM4S7vr18cDa3vzj
r9bf8kF3heg7TIbSfvdN9ZDGNs4vlpR/uiB3/x4H+5eiy++Immj5Upt/0f/7o2z+RdhVTccVti0l
Cbf//KOgv026G5CZTQ0EMYPydfgOY0ZmlnJQ4emvOB9/d1OA9NAsftDygBtChZckLnJwVd0ZdXKJ
lhiyBEvqysotWp3w2kbaDRWQU3TpU432zNCY4tHSS7o2ZYJCgzYEYy/5IBtyWCUL2rBwDV3eD3Ow
XpuYwRik75aduzgGAJyqHvJ86oHMC2r7ZSzvIY3iaqR0ncGrzSNKm9x8ZFp/D6f9pA3rFmBwe5BI
O/jE3TcbFDQC39nqjEk+VuhH4h+/7H5k7mEjCytK0G7akPvQQm0mMkJuNeIDEcgnYhDALnTU8Zm0
HgcRTlh9htei6nexz8xwIN0xrTjpt9l4aLXcl136pk33dxq410bh6EjghCAFeC186GwuI6YVhBgY
cpZxKBKnXMnSPHfJ9FA2+sMO8+NAGeTTJcdXjVJIxle4dk+xd4IM/g2eqZ+HT5J/7ZVt0rvDT1g5
+BinDFnjn68Y6wnYm/XMmDInB4PSILbi96jcljNJqfnCIo7qxT1eX+epZs5gfwCAAjkMq9GgTWLa
2bvOABLIS4pybBdnCUtwmf9Qg8D8Ncy7ts+XaS1qKjm+DnkZ7iAxvtURh64yK79qqtvGnwhYAE/X
13SFXVnRBlH27iJJlAK3yGGSeffaGABRGKlMV02E0C9ZDOnaQnlnnZUEvRUpFPRY615qTgV27tor
3keK4hzR5vIZ0N8M62l6MlT7WuczrsUeY2SeK4RsmKd1cqRuK6DnIDtw5uG31RLsARCUypNhdwJY
vw6oBlnzmGK0nzWN8DInQcVG7M35EA8t40ZhYXMD0MgUhXUen5CFZISZSp15O9XMT1DZ2SINivV2
vqVxAfpt6SXTdsIi4dE3bWxCvpQ+JtZMYWgpCD/xUcgUhHmdfjcmbMc7Bx8EtWL6LRoI1K77pDW9
c0Wo76r1ijN3EZFU5nXEZ16nqcGWWBSkVhkj0Y1jfPAypoKYAdNGEslcvPYqfGq4OaLNDoZJfnNC
piqkITciB6xJydDxO/O3V/u3VtX8dr3mF8N3FCwTaWkJ9mtmSqD6EOSqaASMEEVHh98USEIQJJS/
HIKQy5EXOy38o9nwf0TuLh1mDN/kMwdFi6wGu1o/uGzpjYuDOEWMXl1puehVYLbfom1uC0xMY5XF
lxx9cJ/QOExcG8sHVoKbkQTVBpWyanVG/5YoerppVQQhIyHTbBiwp/Vbm2l7oTwXukxPL7oePuqp
0cht9XQwJpw0g6ef7ARnCk3WTKU5KjtiPHDcoAnHZyFw2tzYA+KAkC7RFP9iJH4JgUoNIyhScNAI
8dFAKpLaBqv59HvrqaQRjr6o3nVecc+ad1/2+mA75slWX7lICBRDMI2oPNhr8mUHVzKn+BWYw7vq
YH/ZzXw/DBl16I6hy72tnMukmfppBZvFoCs9xcG4nHJM1rZkNWviBkJn14wxnSzkSI2kiMBDjCN/
wf+XmGDcsPoFYKrdCli2sqKKzRLKIAk7ROeLmNSqxw0TdqTHReesh1GfWkPhU1FYlApM1hIP8JrE
O7QoIISkcVONNeEyShT7OUDjiGw3VKskeHftDhu8ewf+VkbjfTdWLw6Mbu30T0UEjYnSerCmDZld
G7PvTniaQCNsGqqQeh4hCIdrRhxrN+gw3QQfMV54uhrbSTgowoI3F7LeSMhgYUr6uONn1eIWSXJ3
b3FGNRNFWq56qaJ43Tp7zEis4QZGQTyWIofh0br4etwQq6IHDdACnSiVbHfK48M4SPYL1n6W3ujU
RflpoEDDqeptbblwZejoR152NBL7szAIDENIHSljb3fgG0jOuEzMr5oSREQbHJscc49N1Rle8OLs
qOvOAS8lcKvHsm53JdJNYaIfKNtxaYGYX6Nv4Juy0KM0Faf178aYgHpXxrc/sxDix7pyvoYXfmuQ
4zghSzMbKKEs1LelScVr6Ppb9Ex9UvWetx/mlJ0ijXd72NvpeO0KuheimMmgLj5aEBAwk3qQQ/pW
BsV3By3RNBT1on6TtXiujPGhGupX0TPo1/rAPuTY3lvfKnv/ZyPRu4bgJC1exC3BhFRIHjPsLn4R
pPXduA09yFkwYEbR4Imn2iYZm4/uzQdmh5c4BbvWltdCW5+W1d1n0dNY28dYdddauWcaX/eRqo8t
LvJWIETPs7vIqS6NYByTLfIgYR4LJ/uO4MvOFalWMnio51tRZbeNo4D9Sxwa7jO5vXdVty4hTTYA
7GKKVPk7HvTRlUkLlVG9WV37qxe3iVdt09KBhl22r2J2T/1YA+x0caqQigOsaEaFWLt65wBL0l74
UXnuh3BNbjuZ5jYglbbaT1GybaS/rRv1SGF7IUIUi4IzPKNRo6srPpouPCd+++5HLCTjbD0X82tZ
iHdjLH7s0Tqb+bjsPqusrR/cGihKEk+vee0QoUlWnU/Mn5OkT1EjH9thr2rrwe6aOxqQj4Oj733v
trTDR0zWn3BUWnQ4aHLT7N4rTIyqziEo5hNB09zkwrpnu9xljbMNHe8sAv3lFowZZKk+LSq/b+Xk
6FUNCXfL3ifJNjbm91aYFyko2TgCsm8mG5fyOvCn7yiIziiRfgj6wxqDNy7wnXvBIaifQn+NqJyG
w+TsSgT9k+890fc2b+KmxD+AY1vn+6zo9+hsMLc9ltq8cVMG4+YIQiXUQDAtfJeh8+EY+p4u7W4a
+oJoBGKPjOIJdevbn+HcqIpTBjN7TIsjmtZTHDa0XqJrQ5ncmfIFT0IevvdkOdTcvn4KfikvPMWN
r1cYxFxTv9Iq2jE7fBvS7hzXDOQ4771iqqKtwXHEFrdl7O/liAIQh8BOssakajn11dhAAUj4NlzP
4Qk510ZadPdtsn7SKn7nMUfVX5gvFj0GZiSQ6q1mWFsMO2mxZ9q/OMJ7s2YcuGLYJxYib7M/DM68
JOfylbW9CQc8k7Aqiq57AIN3gUOw6YmecxWzwj48OhO8FnvYJTo+K/grTOGSxXLvLwSYdTKH7Co0
/9i7H8TCaMg/nC44CGe8unYDPMHeMmw/Lq9nIdtVgdImGoHBoNb0xMB2gG6LYV+dyaccQW8dBrd9
Mb55pA8N2vgKIjpudencOYPedWj8l/8wwSeDezmOTJepojqX7s7Edt8Y7n3UTBcNZ7dipa3H10nv
BBcTCMmxSNWrNRarXth3A05vkHhbZtBACtO7zhk2ztivPCUeLQ9Ar4Howof515RngsEOoekB5B7u
jdNMr2K2vuap2yprM3q0scV0S9LrJoANgk4ks9/wS+4hy9wTG4QdAeYXWHD/3SGGL1PTbW0LPGTl
c6f55wc4mWzG/QQexY3cmbZ7rUe+OkvOmWhXXljfiiFHjZdvmN67rXkEkLeZ8fTVAN0G+tYmZLQQ
C2uZEkUWbTo1HWsWwECoQ2demnTYxSZSiXpBvPg39oitlv8VcroOY0GWE3JMV2xTjMqEjzBdNS85
DdJpsg+JX579Gp85Hw7qDZcfsJ9VrGAlg6vJj8vvT4z3QYuPuOtBwd75pXuq7f55uQuL1s5Io52i
Iacr5HSg4MF+7D3nW+QRLW97u8AAgzJgEDbuakhtEc2ewZ72gePdBpGkax7fj0aG2ypAl8UpQj/U
NCANieKZEVx47NFVycp7zowFvOFvK04mISZjS+vd4NZHRbiYj3iwQjPmjzGxoNEeG1JHZsiCDYvo
ovJdmqx5J7fjN48U3e8dYG7A0yTvIY+LYubDPuNwYPkkXzOIU/rTw3hROYjsaklACRDt6iPdhmKA
pHQw5+BhiQXXekGRkLoS9tcBvQZ2gZUh1brmoguerobMrcYh36CNb0WKThDyKTfZ7pnBc95cfuaM
QfVmucdqCDd9I1kiKcCakC7PyOMSq/sG5lmEKLUQ3MFh3jUaNzSPjT1iO+/tdcUp9A/HEackcefG
LBd04yorMEXXFhtScGiDb28sD64dnQq8zDPFBNfQBpLn37V8fWCX2xRJDRl4JI0OW6aSGF94D5cq
uPRvgyl7jrzxpDpzH0XIlZbpV5xtaZfC/Jip08dzy3mL2vDihdY6jWKabwRSGoyXRufaCXkRalpb
jrMtsvhgyXrjDKS02OPJwC8xzqijMYJFrburTbFxDVSj9XQ2AzB+1ZaOOdArxWmzuZSKnQ2hWTYR
58WLH6Gdtnhycsj0M65IN3525nllja8tydlW+1Z4vBc3bNdrEXhYpuNT5xZ74iNXRMPduQ5HbaiI
He31Fsvw8jx7BHibfELVNcQ8hXu7jBkYqc1cI9nGHFuH2ykEiYHtRiDUEP10UUQl54KYjwZsAryQ
vtynwXCh5QiDwnvwJ3mRLJiLflbU3s50h23UedcO9bWr4I+kB7qs9wXsdghXAZM/FG5uvani/N6P
s0MPgbcoJwBqBDA3oLoz+0DDCGuBtws6+yChc/xp+HUwsbXkOSJvB9rSbIIK4dla1jOCOZnwI1wK
rK2V1Nug/kRYROQIBnbP2ywXgm4NQzuCTVDf5MrfFgp842BmL7q0LtP8Lvv8yBhuH/kplCZo8t5E
5D0Of7qry0W0U3Onya+JZAisFraz/ZxF5m5ZCytnAee0xwnOkCATJXbiC52Ue1vPr770KIWbU5C2
TwGt9vWQe6SrZRuCb29FYzy0BoMbOCNQjpnJJOfW56AoHBsiRKaoLuC9TBM8iqIG5++86wIwnpbP
BY2cG2Jnfmo1YdSIrbPbyW9nIPlXV8iJSY9HE0qGxrScaAM0cU2yRGn073/+zLMmAbcP7kYJBiId
H3m7BK5Tu1v17AjVgKRL5gaj7NB/YWQHG32wn0Pjt17QDJnv0B6yTApYuyACKUc4H9fGQzHMz5m5
NMxHar5GPdCg+c2YEUbLOS6hJZY+TFhr9mAdUEoR6o49ZOaT4r5V8zP094UJ0e6savEPU54k7jLi
jowTyh4DkzJdu6rtxCad+D5j319rw9/A8GJ8wIhxz4B6Zyr7HfFLzZCRUJPa/GU15W/HWH74zBSl
nBZgTSZ+LDrjVIdo2ci5gK/Pq4numKXNDB/CiJWpsX7rKf+Z6dPhjDFyHO8MbycPY4HRfgConmgJ
xdaCuigywUaKYQ89b4jzcxnuFRDSJeBYj2CkUoqetUTPIFnxIFSbkJ77TVBO2dXN29NyTz0RsZfZ
2U8kuP/u4D0A+f4pEfnfiJmeUSbz33bPtDHiXzITd0o2fHSo+/F3VSFZSbkhpSHbG+Zc3bJexPxw
9dT1xpUzIJgaLm8YhpAUqviVkJqAoRgfdWjtZweR9IgsMhnsdzX1V9Pj0zjpT6fGK6pzF/ER8jlv
KtZhlOxKs/1oFRfSoL9CYyh4DB18RyVrPOFmK9NmVuta8W2e3qKM06eRIdXWKD+KoHnQLrODNAm/
WjmD3jPzhyK5Sg5MKH2JOKi42o3R7k0z/VKKTUAm8ZGOboFfyePKD3wWwknj3di1OwnEa5UYbDmJ
vx6pEPRIrefxj6NLeDP0QLhM5Gc0zLhQTri1Zioyt2MeawzRFlljwEANFz933ZJFeSP0FK7ug4lG
Rq2zZlMl4e8hdGwiMCQItqq4742nKTWWZJv0uTbc4mhUl5I3aFfaE52FvrBxcpCpG1ry1QjhcpS5
qk5zx0Qi+pjsWMPo4l+gc+ytCA1ORlftxrb+9OP5y264+6qudkMYIhfbWXU0bTEzQHznY4ch2Umc
MB5LeeeEsjqZAWD/zLZOtVyypjEKTgEBG/YU/55mjb7duzdyzjiNcg6Ox5iLeHn8jh2yIX8ocA8m
31VM2dyH7lMeEP1bj7TfqjDZ0Br+nFzj3W+2PqJTvFABRrTlkprMVOJoFnTpONq3XLKWcxLwq20U
w8/xWvT2buiZ6yCIq3W/1L81vDWJrmpNLm3lPbQuv87MVmzmji8fUFVxdp/2RUQROEsLvT4SI9ry
1asU2jta12K0yB8ah2k9Z8ynJw0kDC8ce+oyc+8LDlIVfbUclfOfW9sguQaf5x1kRF1TVfrH0MWP
Fv1Vl0GLjYXL0CYhdoLOOti1kd/0ZhqcGqQBcl6sNiOtyjAZjqJOvsgc8HLOOWPIWrqsSrnQzZaX
6cd2kGgwuX9NXcu7xacERsB5HwUoK+xrK/AMl6zF54U8ss/q+RoQu3MU3fgAMf0jL6xqN0/spaHf
5hDqmFaPJu4/Q4BrlvdR5Ly7Lk3X2k9PNu9xCPwJCQNyueWnYMVwWcTke1LrPUnTt8bAZ3Q4YK1s
nBNzXFyk0oDrbY4NVd1sgt9BovEHOla/bsrkl6so23WLDSVWPRQiWeyrrxYbP5pSTFfgSETMN0tc
lr6BcUOxbCWq9vr15KAKZR96h1AEg8NiIRIhD5djLY9HCRQcoAUaDCQptFix+vfEEeY+vcys7fY9
7IewZoWyUnwfeHJ6IuuNGQq16GDTR/lPZ+qfwMFNbXQdkOl5kxW8xZNTb0Xk4zwpzVUXO8W+bPFi
Z0tXUAa/aHOwkbVURWOX7gblX800d2+9JkN6ACeunBO59n3yPZaxyUQ7Zpiq1ZwqZ00WpLzx1PKk
NqSMdAqICmcHuxh/EAs4a8M0992i205tXI7wXW9cZuls/nJPKtHCX+RHw+g4TwAorIrLVFmwEqoW
FUzf/+oznxWP18eZzdsxSy8QLK9eiW4nlewZMExWUvJfYIPvuR/pdo49yWk3fKa259xRcO+hT8Ei
GEN9i396UlO061pcHkHVv8T09g91Q5duQJgAv83M3RYDlPejQMX1zUQeWw2d2EjHz2XsNWvapZDW
1b528RGBKCgQN0k0T9jFDYy1NyH7/I2P3dNkKoUcwXlT/fBI6MDrYJNZ2oQTh1dyWMDLP6rQ1BDw
+/iYeyYHHNdo6GY0Hykw03VSP1qLOd0bkNDNksFzNX+1eNVuAln8NBr2SzXZu8nhQZGLnbOavJc5
Z/4z9mTWaY8jS0n7y1tQZsQlvkCQ3SaWe+gGFunlMXHgMbpCwkrPeZCFze2H/xquQh3h1EhBcHro
mkwytJUgs5ch7KYfm12YiivMLHOfJ/nDbHy6mIo3lgNR3HWc8ei6RAAQRFJuss6pGJz14bol2sWZ
swSS3CPSxfrswy912tTZ1bP1athQRSKGyytzxvxR9d1r5hPuIheLCyCgT4yAxs5iZLrvDO++Raly
5hKZ5zj2XpzQ/jUMdFeJvYp386K5Unaeb4CVowcIaeolEcyjtD9MNEc2bk7uZIRnFowCrnM8I+O9
GnJiOBjMreOlLYqJ+LYTcXePgUUTCEwboOCoKSKMK73KMN6Fi2c271ZkofFoTOl3FnUW3ZH0UnbZ
q8nU/q7IH715TOk4GTVptWqN3p/NTHrOsTa/XJQeZ1vh5BocOKJxBJQ7JNZ29Fv0AwaCLBQb1Ag4
S/2GrPH+T3Y0faC2SO6dOMLz0Thgu1EtC7eDbNcNj4RJDbB6q488nS5OzJDAJXd8VVXwD6nMnseS
zTNqYdZYZvsQTZTJRo/HNQJfRooVFXwZRFueHeAv4XCfFLiTotnHg+G5X75N3TEjdXB6RO493aag
9Cw2JIA9I8SCNA/5UVBPUmOEpS4dyAFDeCdc5yor53VMDesmUfjBrNp+HIoSkyGHpXo2e/pXAbld
3l5PSL97wEqTbMsjywDZ7medwbsSNhqJzoKAqOdDT2hEqynFhuyp7emNTbo95BnB8CSmtTu7/Uhm
sk/sjlGiYyBgjvvbeVww2oHyVybxQ+h3mYegpXuuSTOhA+mhbu5T7ezHhg1DuMbJeI5o96zCp3JE
AfoQ4oZZd5w5oLdh7xXUCkjdERqF5fImbEIxkoH4Og3Vu5HFC3yAgxwJ0RtrNG76sn1y1WAdov4J
KTlmGMN8sZuaLCgO16sgnV/VaMmt3Tm4KklNhRHSbga6qYabfViCyVAU4HRxvI/AncWqU5oeQdS+
2vUgMObR/QgQRs8kqADGxmGNNG/tNPCHzKojblzReErJh/EGYDoD4R60UNJyk5OuRNWzzLI5lM70
UYearRP8LLxzUWHtZy2iBQ7oz7SgkXBSMBFCRjAQ13G76JODlVcIVCgFqqgApMjWNMZXjAjIzhfK
FVCai8EsvUQrxPy6ejMjaRN/yOAT8zQbg8aG4VOY4cQhn6c59205n2mcIkhHIg+fxF1b3XcqbdAs
OonWPo8gD1O9b2T04XJlpZOme0KBAf25+UefYK2u6vHC1hPtdX7obMWJFYcuhZRhH+y834wm4JIh
aRzQ/+Kgzbk8GaBgtl7J/G9CPj5Ji9wEb3zVi2wsDHl35oTEtJJItElzGtC0Uc2k2mS1TZyc+pmt
jC0WwyIshs+wz+atXy5zrtA42AJeVCc5Lcn+JDRntMZsT5lo7pm8lIcx/20l7RvTaRIF2d1WohC/
dEd8PDNEivS2/JwUqeFMbEaFbrqqkjsLxfQ5PKSND4YjmM6ADaDqhrBLkSVsWm2G28BwX1pfW+tE
HIe6M7e2A78s7JL0LGt/BWBfp7gvqO3ItYXvDkC45NyzjjDeELYeH5QTPdQVWAZKtj0wofZ+1Mkn
fpIJmF9FfJa0d2WYIj6ebXzUgAzCUdY3tU2/3Rv4CyE4e6bTBSZxheTYzeaXeIKZYsh1VcI7KSoP
j3Yf75iHPhhVAe9fZHhUUwKm6Wo4Hq6WaRrtdVKZzCgDmNNoBz03haPrZORiBLjvYiobAVxBZto7
QQjdeOx8G5Z6TkENHEwNS2shWAQ2rggILQ+hZ1+VNy1O7rbe2IM6uJX3GEU0nYd0BPynjHOsyQqI
Hd4F+NwbRAd6HWQm3BCRHc0xQ7QqXMKXwq8knSHqkFa/wojKNooHwN+NZuXTkKgqpN0vU2upQ2wM
3nNlYkEAvr6x0ebdVEVKEuYAWiJvp3krRf7WIxTeTzOLup9Wa1An/SrFJ5v0JTbrDh82/bGLqvpT
F3L4GP0atRbQf2lCVSuEe6BmvvV95nSNsXBps5rMBpOyMhMk56GAOAckYtzkvodL1g+rdSv9x6pA
ROv2RF6mUXsNJEJCcF0RNW/MKKIe/zd1Z7Ict5Jt2V95lnNkAY7OMXg5iD7IYN+JmsDYiOhbR//1
tTzufZWS8tVNq0lZVVpeM4kiGR3g7uecvde+VCkOawu3R+szQ2SgcLKwpASFOjmTotVe0+tviWLb
qBR3QgFjG35vQA9jC8BmAxvlSSg4QklHiWG2/KmJ2ycDxszep1nQTOO0YcTC+ydjA9gPvy1r2LKc
NiN72HB2AeG+rSzwxS/gnbKWiQb9JLXLUzw1OVz7bWdijpTAplujJaKESQ6yYdqzs3KXTR2wo09y
3krSAhPDERAb03jbemQUEdmLwYC9gvtc97nCTeyjYaZ6xspa4ghqxX4Apk4UovYBTLeM1eZt5I9H
csQPodEd06mJECsXWMU7+NVtx5EPmh+a9uk2d6NHupEIilSOTo/Qxa3vYQgfUQq1CzYDjnBXo6tz
dVu48L6ZnoSoD6GC8Z8E4JcnwFr6dFylJtSYDscD+IR+N1aSeWoHUTWb6++Ex+DEiNN3HIEbQpFQ
ixviE34Le3mJ9pc2DR/gBO4ETg4YNlG5tCnIe55orybOeOUG1VOg7NNoRUBokSUCD7Qf3DqlsiBV
Qte9VcjcwgSMsJ7rq0Qs0z1i30ehwQsZCCDLgc3fr4KokvhcsoOblifPU48cmu2d+91vPZag5VqS
MEQ+VvYCRnk95aI+OVZFPI6H+KhcPJxZ/Y8kMogCTae3AanR4MCyj1wquwKNdJAhAbJZFAPmXxsz
SJJtOd+3ePW2tnI/Ytu6xUex52TukgXmqwkHuEAkYwGtopZ5nQhqxNgPc8L3tY0Etwn3xr2NhAo3
NgAjj2jQANUW8tOYET5enYnD+j6fQIGw4T2IgMOORWrHenBwpFtFeZEnNeTkkZ8pq/KmjuBxBFGG
hopTe1HhT1IU2ut5ob3gcAjy28ssmo6F6QY3Uc8xKxuCnRow3QQy/QD/BrZoFjdJkT32OKG2s2FO
ROji5PDorK0IVaGTjHWydGoga8GlWeLsso1MrntkA3AM5PWUkgSfGpy2I/fY5P5nlTbNoS2Z6sQD
kQmLnXw0AvNwzamGpJMdyycdpgqzi7CTmXciaPd1QNPE4DFin2AFQEoIslTLACoM31UefIsWNFvC
H+7gJDcXZt79ACOcb4PYgSLSzUe6J4D01H0kuSZh8Spyr3Ctzy9mn29by8Y6rEgt8bwRB8qMXQw1
/YL7yzH8cGOz+MApQYLsxQDZan9nmUi1EHYcPRi3bQHgC3SJPoU/LWO8p+8QwvHS9i38gypAQA5J
x7uwsNr2AGHsodkOwHpXc2Tj60dj7tKO5ghoH8JKM5gUh6cFRSxyvnTrteXXKIKLSjYfsBC/DR0j
A61sYfUqQ7PaydxDDDBH7QEN4CEGWrxry+c6aZle9uMRQe1xCZiNjdV8hTlIuozpHaRSnJnHgnlA
Hu6HxrBwcBdyOzvyOC8m0wmcZat2Oo3ezFLPaIPan8B3m7UajDbq26bbZhWJKbaUu3wC7IHSQtAk
Dmklxvb3qSCA1Kmj53yIL/NOuKexyH74KDYhPofuJqmiJ7tLxDqTKcmx0nsQzQ+Ul+UFiyfBhs2h
Tsd7bLesmnFYkpOcrmPHSbfEeONUCyg/WJ9XFiKzbc6gq84i2DtZ8OQ63q0Nt25ltmzIWdCSCwnv
bI6KYd925lMn3ydiui8iCxiRyzTU87/6FO4+afDMo5f4aHbY3dKcvDXbWi5dpmM2INm+9dBhSU58
flU6tF5gXPHdd8T4jHiocrkemzilhYrfxQWRCBPRwXyzYdIGlTh6LYz41eQYmMe1c/Ic8Ji8196O
aKddKt7oDxKW6Zv2qstB48xp8K0e4XAHlOs8avtKLOHaDhHICW9st5Dp4a4Grxn16d5LemJCAtgZ
EpF+yY63skLtPrbdLwamt57LsAqtHwBDIHw2Hk1iuxpA0C72DCPDz4K3pKazlBA5qGKHO4YmD50L
3cOYOPuxjycSJ1eF6sT1kS7QLV9nJn7EXrogVcpbm+FU44lPksTIJO9d5j31Hf3fBMCaae/shsID
90cOg93BBrEqg+nRQwNIuXpj0YqzI0nqfHLjqvCHx4YoqtfJQBkEhuaBlBC8kwvDUKuXlxVhw0HL
IZSTBx2AqNrhr71nRRqOuaigXwxHm18SwsCO3GXbmjO7AbXX4l/7gcsJkRMnblDWa4h+Ya/sw0Dq
DiM741JY5LVj3tCHSczoTk4Qk0Wc6MhXOiwKM/ZMMwinHfopyAOS2XoM0pdHmwf/o2gxveUMJPqE
c2TUfbgS0ITd2auFY0EXiiuni5joBAX54xbboGBLxKfVU2sh5osYXhZESsVe6VMTNyQ1hTwkV+rW
1FQ68lK+laQCGM18P2jbR4sKn2nDsoLIHqEmwfYVmsg7GDHsy1SzgarEWIccDVd2271QE8FVp5mf
FojigAigLaHqryPasxNUgcB6k7ZL2y0dLnGHs4NHjQI33d7nnYl0ouHVZuD6xhD9WBLCQECgRJZS
gijBCjaLAdVOGuE7U3f46tS5u1rB8pccLazkozBch6AY/54eBdB8xt05/h+SZ15Yrg5owb44aDYc
C71rfJSMrLrtNPCxm7hNdmAPlVFuZAgeVC4nm8SxVTA61Hh1SKZevp+mKd70Ei6Cm0S4nzCWrkfC
ExcL1SGX1mXXUDHZSUOGdchKBix9P5DmRJFA1zGNSG0p4ZOaLApol1ZzQLeJJge0jPyJg+ZDFvjf
Y4WAyk+bb52HMNTDkcUIbbN0MWxZLOCIVKdbQMELtfIxk0wq8qHStBYURJHC9GRh1/GW8GgV05MJ
bSdl6LLKXMV73OeHKIMLXbq8yoZSsJvLO7pDmulC8oaP5jn6bD36L3XnGLCsklfl0vWZF25disX9
VI/gbyJ5q3LL3/pVM5MvbDy76C0LF4C6CpXLhGC+qTz7WRtaV+XdrCkGBR4+ALcV6dF0BPrO/uqW
4FufBqA5YIyGkj5hVxKEaFtQe8/hTIstqET9wzBKlsy6P4m6ZWcMM6TFafnpzAgS0eo8gggh43kz
EoKEAKqoEU0EqNAzmicevV66DwbWJz6V2LkDNGZt/Gx+84bsCYHRWgzZtm6bq1L6xF90yzeRobSb
AAW6nnyLDc5G4WIdw94jA8veFp5/hQXw07WujBxHePDdiJHbEeOGru5zzpl50iR6QccUo0hHP5dy
Ca274sUfaDdSN5EQ1y3kMAbv49Ls5sKWOG8CD2DOyAzqq0ZiujXr8HXGDK0T6rw+vRfgxjRVyNmO
srlskKlGC+ZWpsjXEgFIYUEOtEGmhIZ1EiYhVIUnT5SEHTQ36yUbq2/1YH4bTcJlre7drd07CRmm
9jhjzPqLNZXt0gIOcRHxMF+/DBtUZ6Lm7pA1/POFxjC3MbutCVLQtNtP6VlHIjDvQmSpcQ0BodLP
wUzjyxk6wDCFyLpStQOch0yBdj20zkUSPNA16DZasnymnpE64o9obZk9mx41IVzwF6ZNjzhyLt0U
DhLtigNlKifKGGaMwTEcQwICFu9WDkuKnD679g1x1TvlMXSiDxu41xx9ej3OBLj5j4VKgUgz+yoS
+92fG+SQZvQ8whJeKWe+TqbppYy4ApRLj2cOxNERQ7xRlg2j6NbTApts4EXhCKe2b8SDZ1YbhWMt
9rCXe3by0hrNN38pvdWRDfG9ED3EY1gy0KfdTVQOr2IErhHYDDqMRYJECggWaZNn8ukum3HAXp74
OCXUCWbLgDz8wioD7FDLfMhd84jB9jZOCNkobIoSCmGr7sAnzx91Ra4GuydECzbN5ajm/pZc66No
xrey5/yoSNQJy4SC85LgMfgwDi7qZQi/dxHTwkZdViYTarpIQiZI0I2PjIBcFg1UVJ5Xv1uvLodi
SIb3FajuKOLEl5lU82PjHgd/fuxM70q6ZP21HT4QAWoIldcpDiIigar7YskuR6qSwHx0UBky+7oa
/ZaqOiQJpf4wHHXvIOaYaJCDQqQz+1INDPu8adpT+Fhzc+O48tRK8eSV403cpe80iBrLR5LjPzRW
d11aw540E65Hdb+kqeLlDti1erpjVswJdPjywuEY+cDD87Bk4W/Fw4wc27CKGxQlHCJL7xtj02s0
mHd+Avs+MK4TTPOjkjrkzEXAhFTUa7y3oe9R1kbMWQN2JYvkPDe8Eu4V9wwQIf2PKd4EpluUDgeO
R8+IWOG6lqz06YgJAAMbmeLRYcmTHwvU1jbxTkPy1ZfW9WBBXk5SLunZXV6NLN1DLWPIy4bJePq6
cTtk48RitZwa1cgcU01vtZ1p0DQveSRCfKHa71VyLDrs3Pjen4pEELz3ZTjzlRl1JDeY+w7rbMhh
bukT5P8V1oWkzh8wwYrFf0soS/ikCb9gELbWE4K8grQ6Si5GQozStX2BFVEHEhTvcVvvBGlblJCI
HqcuONiEFHE+pFEVUc1wZODX2t8R1CJbZt2QgitWl2RzxyaILoF+SMj75YgvRln0Acz0omI3IuOd
iwipyPeQ5iHM2PhNuhH9Vdl9ml18GSbWtZye/RwIYVgzT58H51j27n3go/+uSIDSliOGblN1P+Sw
CXZFLL+7QGJwWdIxi5cfNgkCyDKWC4J9XubY+1SOxaxhYUbt01Re4ojLMWenrPFXFgxupU33q5rb
VW1M70xG5EqhqhxpFVCNUHeQ0v5IJspxnPSYqr4JAutxFvV70mbcrTQ5zC76Cp30ppDOa8cciCic
jSp7LCIYd1iE3CtsrrcwWxUoAfCuLamfGsDWg6JrxvLGJkp8TsnYyhSUQcsYtnWfMR0UzX2BgbeL
LK5IDlko1VPEkgRCGj4FA4fdGjJG/hW65UqAEYFweiWSBH/HAsKN1wesGbKJUi7AtT79gm6CyOF5
bLLPGlFu4aQPUC8+GMvtRlO7K72JKrb7rNlNyrog2tKkYl6QnqPe2lY2BibQsdY3nzYuCIh9XbRH
2XlHJxgurCVGsqlxBxlNbAhJe6OtXoKivYoITfJyjxR3TVdiQI+kSHByTbubVPZIgfHUrfyJO8k2
fcSI2X7wWtDqel5fSibvyUsY+0/USnc2vzZ3fIQ4fvxI7N8Sdhs9I3I958KPl8chtp870AXW8jSi
iUZ+fyVlcY8DGhZPIX50w/SMnwX/lIGJCoLc3WjcxHK5cpuIcK0UOgW/JXLXdQEy1Z2+9z7pYGCR
mA254sZsNXGGrEfH1KBZqjgUs1W5qhVKvdyl0eBwLiuT/BINrUX/xAjkZ8DE9jgBqMJXYCGK7ta1
NxKzPDO86HMHezvE9ipS2W50nOvAYtkBX7Wzqu4xcWDvg7l8CoT7FuM/9wI+ceZ5XN8eaEQq2mtn
8H3sYCFHSzIylwrxkM1zditz49IEWpe++uxVxuA17g+xmp5lq9cc5JqrLs6fRqB1Dmxa7lRcLh58
ZyOetjp+qujinQ1ihfqzZouDQgRwJf2EbfGYNOmmYzrcNkGwpujgrVQx58blWanXIMVUXfWPdKFe
artGI1ZV350i5cg3p1sjc2/xlH0roxvbTH7QtkkFaTj+9FaW/olD1EnZDl1l1NlFk53sIbzGbm2A
/g6f3MnxIb/kHNfZ3wOC9eCizwSaLeAGlwufxsOqGvIHjsNERoco7qnOV0O5gMnuyCkmI0m5NFVq
43as4lffDck6bYzHvucdmcICGJQbVts+2Nke+Ddsa4B4CZxux/3E5oTG4q6J2Ls6wpHxsoOTSdX0
5HTOKUeAsvOFeo49RAIu8yTe5YrGDuWoNStB9zo5esvwqZ/eVEeQCaYfVg13cK7760Qf3Pqeowe6
otaOMU1nqt61zXdUSNWlI9iE2g57i2ly/9KYR92+GEdZHCuf4THiAR0EAce+wd4QaZeSkQ/XhYl2
zMkHogdozhHriSfds8vLKPcJy5gk/RRveoqwyfN2YgegZSt3Zp9awFSfyglA/9QTBtF7WEPi7Hqw
iRImyic2Jfd326MHmW6EAXa2Sgj+lfcRjr4NvfR7NVTvg0/71FN0CwbqKgafm0ZXaYHjArz0kAy8
ZkmH6jVimkaU4ZvRZrct7f7U6+9Q07phOu0QSARbk0i2ND5OaqC6j0cSYDLeYbtZek5w4wwQX7nb
yMHmDcWGeMT0vXHgM4JfeJ8GDGt0j4xNLGrIAJ25bH1miLJhUkADmijOiudec3o06/Ey5c0NBuJO
ozg8BRkG0wU+HKJD81SHgCthXBBv2YNtSPVWUaf3KJhuMoGaTWGEgnk+eptldIe15fh3dkpJbHsT
7MkTIkATOGl4OQjOh+Y8zTvGoDQJaJNgHkAI4+dfbtnTx7U9YlHcb17FC6IIl+vGt3ex5Yh9URYn
j3+aUOtw0Om+Yp03yH8LyQOrJWDUEFVmuYerQFfMXJdaM9KKU+4TOdQ18p595YqahAqVgAMk1Cgf
Ju97bnE4dGQNNLAgfK1zdl43WnCS9MFGYLewyb8Nln1KYloh5h1qLdTEgjW+qb1jm87XTH8uRmV+
c6jSoLKeUMyaffY5E+K96mto2F0RoSCi8qZW2mTM0qfCmlaj4FNwJxvQK5tBNtakSmFYEdG7DIky
LMQFJdWHR8s8r9PHYgCLlsQIZEh/qSeyHDVj1VpOfeaf0njYiTC/0w+LTvu96ijdiu4GkxnqKAWx
o+DzgT2wdxu5VtZ+XPqC+SZ5e9XsfEQlnao6f6+SC3R4+dppOaqJHMh5BDJHR6uKL2OJn/yk+Qgi
JmokkIfoRfVzbA3xgxhzg1HZXU0D+9ClT77DnJUO0yFxB8Z3UBFg8KMRtDMccglsXbrr+BJAlIQh
eTsR3RDzKaUDG9XzY5yqD0HUbFoKIIiSDoyFaxC6V4I0iMQqIU7LZN82KO4I+n3nFl7HOejD0bxi
fHoTkVRnqPpBFPqU1aKX76flaqKjVBEUXQ93YUEZFnM5kDZIVU3SiS0IKG5lc11H1ddYjaee5IoR
yX3J0GFl+fluscApddX8HYPFO5PIbddbz5yOdsSLPwQ0BNqO9kHN1lpYuKd6Hf331Ir2mrv7oCr6
hiR5HIcevnm4cP0tmtxuq29jHaxMFC+rxTIeIqatSL59Yu0ctYqwAq5NJ+EyksWGqdV96RcTavwW
jOEuBy6pX0Pbguij3q3ab8pHFzTn/U3nD8+OZClyAasQovPByROzbQ4reABm5wTFuOLYAb4+d++p
UN6bwrsXFZsfRztiK2S0iYxh1UVQ1Ap5kXL+qNjuCQhwD8RwIp8zWUnbwN4QIXAw9fsc9JO3ykm2
paQoTmEs7m3irxIpHlHsPNlYVg2rve6b9iafJgqJML3Tr2jwCK8bQffFy0cvln3oPqVlfWL8865S
7wHV/7EqjKthuHP6+ThI41XN5Dq2N51BpKFk2u42zm0Vy4OGTika/SDUJDKmAA12H746AXEcroPH
PPSgA/XZvceSSe9jIE4i2M89gHIPPR7q/NVMr2a2EL0oqBmNR00EPreEF+1dJWa9620Pkuab7+Mq
qOaTy0xQ6ms6NsqXqS0OAcGzi+/dWhZu8FQd3SW4GIL+aqScCDlGeaa6Yd5yrLsc5R5zH3+6Zq5u
4YPLFJ3M2GofR2ZKHc37Lq5uYdeyeybssLpUT+xYbQGCoZPFVxlzbioa42RN6FKqgZ45IoWbgv9U
Q1RXQyRlKZmwZtSZmzARt3VnXeRL+jKA7/YMF59kYt4mIyIkJlvU7cWVKzkABOjh2bbJgRrK+hsr
2nHK7hc1MudOX0fUO2AcOcLBWEk1TPNOIo9ELPQowm01uTf1gGTblxPkFWNE8TCNyEQ84vOqt5oD
e55wjYwiZ/23A5KrAlL/GHfuJApHHOBfuK7ezZK5c9O2xWZ+TxCVrKOEuC5URjkG9CCnhRVWexF2
IFqD2ITs1LwUtC1716a76aNlT+nP7oweazxzdvpdgPj6Z7iGgJUBX4dQXIiDhqWLrPqxLEj1q+cL
pyzxVmFbKAXn6iSPjZU0ca/b9o+UAp3IAlL3RAUrFM1Xn0V4TLKNQy7cup8kqKRacSxI0OrY2AtG
XBGlXd4tQ6aXE81YXGiRWOwMVWus0+iigAe1tfuc2ZPX7rMbaRTRRVKx0gDVQOjI5NO338MsplFv
Gwezy0Bt6SIgtpn+El+xo+h6qgLr/zKQBezJR/Unj+Uf+x+Vpp6oM5bln1/+9a//b1BbXPm3//gf
P0NhfqG2cDbP/uOo8rfyU/1MbtE/9Qe5xQB4+HdbCD8IPCk8y7dglow/VPeff+Ofgr9LiCaWKS3X
EYHGmZT4riG0GJb8O9/ueablegIMiuLkpL8urL8HrjSF9APbtp3As/5P0C0Wz+sndovLsxIej+5I
0zQ90xG/sVsMIhuiILOzhw6hHOGcLqDCjIFFFJGamxMXGGXBoYKmSdJWypHfZRFfSrq4cKSYWs0N
8GL9vTYGfzh8Oxz66bYXc7f96W39b9gvlviXJwrchqdrA0eGSyyB2fxMfunzCY9gusQPgtHiJlDZ
t4VQE6aPqdqM7CBABKAwj1a1XqZ504mBCDA2RMoHtfnrp6IZM3/AaY6f//k33ntToH3lXZNsaQ4M
nV+fCT7pMqf/Gj84IeegODaAyhcLp9qSfVk4H8QLXHVZeiLCaVj/9UPb5r8+tovb1zY9ql5bnt+l
n1A7bZooARw/fmgAgkS2OeytIhu2Y8iuZujqgnFuWdT2qjXKmynGWaJmL1gPtkLzq58PHqi3OEY0
L5ZbD334qtVSySREWS6b6mRW7a3t8HmqTofc4B5hvcUGEjjZZk4zElwIj1rS7EtF6B3/+sUJ/RH+
9sZ6NpejBdfH4WbRL/6nF2c7Pqsn98w9IrP4ImVy61lonlJCPpKhEhcVuhSmIemyQ3arUWPlM8SZ
q0mJDJFdS2zsqvaV2nIKxsQDsMclMHKgUXu+OGF8jAzPjE0GTWEJIm//10/f/tfrwvapuEzkxoFn
W85vT39C1y28NkaaVvOsByN4DMpYnMKOOZkfdBcxulX0Ah1SLIwwewgytyVwjW1iIDTRX47wRUIT
N9gcIxTPUL7ryfjsUbzTB2lmsNm2gkxIY2YcY5qp0r4sLXizbBTk304HbIHlKmdQvOaayNYZ0BoH
mdzFDJSmDUZ1ylr/KACD787PkIC0XWqq4N/cqf/6KXqma9oeEHSHJUoDqX7+FGliU9XKWD2YFdEQ
TYHd8t+803r5++1C4SFsB6aosGzpCb2o/XSh4KSBD22a6sGdIqjjBUVmaTwaePM14nkDSfnLRGK+
qYaQxut8AUdv2gDVaY9FPIPmrhRlmwcGxOGnlGlfsfBcZZWKjibwCoRO5HjgIkBjoar82DpMy5oe
+fNfXzB64f/lZQiWfP5nm0EAx0B4v72MIcAVquwmIKy7oRYxQa/FJrzPMd3SZ2ai23HwjGtVYHHC
D6QX1dStaOimpKIMbtUSxdDSum6g6Y1dN25EVbsHVNnweN/Pz/VPKtrtH3chG+7Pu/Rvf/0Haj7+
/+se/etP/OMq+WgrDH/dX37X/0e7v89N/L/f/beqq8pfkW36B/4Xso3Jot6pXClYElz7v/Z9tnBp
umzgbgCZkHY3H/yf2z4HAhY/9jhIXLYkGZ7N5c+dn2MEdDdKDFcvMK7NP/3XseSXzw/K3Z9//5ml
dr5H/rnY+qbpC5BtPI5rmQGQB4hyP99DRNulgKwwXNfOPN0WQxvsa/wVqYnGbME/sKOPsp+RSq7y
Rv6AzfTktJIwvIIlWBHLUg7uzWzQjkno8G7zAuzCed3FbNAhkaLdLrudQ6/plsLkiEhmOAJ+OYUM
7sgXwXc6hFDEf3r3/5sX5dt67/31VdkmZhKOVLbLxFX+dpyBK9SMU68lvpP5LOqBSOCAAAcHSD+9
UJZlnDTDKQiDC6eHvWkvGJqs18UlZ5kRPtzZ8otsgv35WxvDpMluJQ858p3dkPnFehhdl6A1IOIp
a9COjvnV7E8k+TAllhNqqaJusHBXNZ3PdqlWDuAd2p5UorRjurUkEwKoOqOfCM3t+de6DcZGGhcL
aAJueY8xAzMrwhL0qu9XxJS4Ze1vc5NxFSFaK6/HL5nDoh/MItgLe4Al1IzmwRT1Y4iGaFdGmhcd
5u9JEuUbD3kKYqFA7d0UO5Zo2gccEWom5YPWiirRhNS4GJuJCFYrT7axYMx9fmwTCgraFIBNjsNz
nTk7BH20bx1Pf0ONQlnvOpMof7DXvMbkS+1bRPFzDiA6L5mCWQJeRpqeKDWjbVMXLxRmBwPNBamI
PRNshkx/7Msu4uRW1eTi1TkobPDNKiu+ALz4s/G4tM/DWzl6IR109EetQAJqdc9yZHvPFo+Jjn7b
ZgVKFjhlonf+yIVAL9oCCWlLXmtcdZzNDKB5U4r4IgCGR8E/PJiL8T1GbbBtSv/H+WNAFULeoCoD
wq6YgMl6uJRZcMfoVcIV8zE/dzhlzg+Yhlm0DXFLqJldJXcwZ5fDe8gBelMkDbnM+uNLozY6LgUn
ZDIHLjxGhnjM0cOOFgqPHIFDMHzkepvxS76qBEYsu1+ZbJ+XbsObJ+30GC3avmogxefsM2HEwaiL
pdtteqypI5A2msOICPTgBTDwU9IAtADR2x5TDGsbx7IZXvH50QB59/hvhq7N53gh2eM0yrdFEsNt
KFqnphlfbSA0B3tG+8DS7eEJpD6H+qEi9Ql6COtEQDQgLIqlIRsnekwIDw7G0MKgIfQ9zy/yA7Oj
u7nLM0gdeW3MO1PFz2JCLNiPoHvjoeSy1rxiAgOZsFcI0bqL87XcwIRIy+tgmINVBD0WDAwJmbmO
3D3fvkla45fX93CnsYeYtmXIhh/UDXGSxEpDqpdcsiWPHjCgSuzw5Kfy83xJdJU8jhaVwPnnU0Hy
yHulj8lOQQFjdrwpNTEsYY9uPeh5HNLOOGD2b8oB/Y3GAFq6fp8VRPFF9rf//J5SX72pXXF6y1r0
ERE3/PnDl5ypt4YgNNg7ZvrfawMPCPbaOzxJsNA64GZJmN8mJStqpwIyFACe0epkHnE+9uIGJnOe
pvj5oz8/8fOf8pps+a5FvewlwdV5MYIyj90p4VmeH/r8ys7f1o5zuc4YIYw2zJBp5FxjCiu5S5oS
HRZHw6pxOX2QVcv4aUMuqrFNbYQ+fU0S9Pnbz7/az0AA5zlewK4NHhd3X2XoLL1uRpMeGnC1i094
tY+9jVB/SrIHL4HTSNXLu1Z7iu9EMn3+q8nSzAkeHXY4ARPwnf35WceGeR25zrLFQ7+tGy7BIAcs
jZvlPbSwTFAyb8fqKermUCuTcP5bqKGjsdzDgkN5aVQY5KP8vYSfURo94s6SajZpcZ+IJtix17nc
5QmBrWZPy7ACcBSxaMBUYDpt4zUYgG1oRQmnwq2J2WN//rQx47erMdf1XbDP3RK+ZHSJGI4AW2ZC
wwTCKtNLBpM2eJjyFr4BgvNgeMu67F7P9IPwxcOUvnH03Ux/8cle5sek5Kotulq9FPQqj7jPic8l
+bhK3HK3BL51KuoTPuEwZpKe6XZrSk6LvhOFvsOkpTCx6YvRatWxi6KvxLM3sS2sU98Rf80M6NlL
nhiWh6wIabBNg253fpebGeEDyjyQD3hRthOy+5hEl4HlZNCdr8YA7tJJczf0Sq6nUJf2ejNH7U+X
fWleSkNKGP/Etvg5SMqc29MtrA6qYyJQ0fDijXpfG0iXzx9SnY/pYYEScb5F5wTFVh+kwdqKMTC5
vIB0CB8n/WUP+w9W1QvF1RXpKqlM2CYcvTUqx4Up1Uy3tRlHm8Rxrlq94E+a+6CoYQudtSR777ps
udLqntXUK2cBKyO5ItbzloRdstxsQgKEMA7nO+O8caE2mmgMbuOQjU0/7oSDF2AJm6pEZLZSm1kb
fVERUFZy1+5Cz7palp5fH40gnHNikMAkUV1O18i5JbAQJFMl1war9rJ7o0JqNypmcQiz4n0R+Ivc
QE3XVoASOGSDW/cDY++WSYbXFw+FT7ZY2kKb8r0GtxmxJRsU3/A6vAxdmqnEbexecf823BqUirDu
0dF78bEHesctA85Z3/61V5CzXhb+qmogmKcQPeiQeI/nk1k1k0IitPRZfysJWP4qbYp7SzrWxZhF
G7PxX8wat8n56qLgvKnScWs2L7Mdjoe5R21KquuhgP/VTMizUwIPWsDuq9b6Oi9PhhMwGAPrsGIK
a7EkDSlXbWC2ELoUumm71iaKwHTXhUkRSnbeXTvUcOUFn5H+DODIZWWzNe2jchZJACtd1Vxvp5CW
CJZQ32OLHcVK3RFNtE+GZMepg/HFtCb057HXm6BymEQ2UqWXijW/igPrZDEvtQpyq3HiWOsEuYPp
pPfZ5L2c34gKhfaumq2n895HdiYyD5BGcrgta/TDc84bHDp9/DDqftP5nSxDAk4p9XdIOCHqS+Tg
XWS6uyjGHyiQJvTNITNdhCW8KC51tbfqieFHuzh8fNa6yflckoKJpCPbXmd968+Dq0FwatA/wxLf
MS/gFK7/FqWctPoIAEQc2edTmOf7j4k+gWZIH6kasYScDxKFjdm/tdwUekTwONAQniK5PR8Rzjfh
+U8UmSgjAvxH5xczoplZiTHHMLmw1Hrtseu5PmSKdpRUhxLpqd2TQsckrE7NW79q0SijGZOP513Q
91kcEx/+nHpIwF05LAO+PhoyOqZnnuggC+wOJYgDpPTzU2ETkxVmWCrPD3PeP0e91gR6a68q/CPL
6+D69rqIErHp8LqpKZz/aFmgp6XyCAdFNfygxpk4kfa9AcnCFdqiIx+3UPB05+PetIflADENff9s
HbTIpynH9oiFiPiPJPlKFHL8KR/P975IJbk8KSzVhbX5fFUQCTWsx977GjPgU+cvnZcSptAvjd3e
4+ShREqZ9Q7pdNs4nyQk2X+8hia23zo7gcTI0nZercIMv8Z57bH0kavigMcYk9HpR+RozJjeHuzz
SYSduHfQlp43ifOi35r5ZU2rYHVucJ7XLsPllggr1D8gLi4zfUICiPwqE5jEhBF12xptCz4fJF+9
czEv8lHpU0WZsFf9dcElfq+3qLaETzfUty3Lk4zff60ih4ZVE4IURi99hjpfyM0kHyIZ9hvcei/x
jLSbMPAQA35YbCUgKdPjcJAmRAlWUbExnfgVCSRrFQTqpREv3sTyViigzwj2DxHTvNaX7b953hp9
/kudSAOVjjzPWji2cG35W68uLsmDz7C4bVXvXNZIBwgsXhFGWm70B78zguUiw2OxjjAm6wWojntC
7bj7VIdyvI7VspdZHgCQ5aAB12CvDONKQFbYhO5YHKiEVgwgwbGiLx2NodmcW+I2cvlM4FvLEuuB
W3cgS+5zYL/Zz3H/ej4WL0zy/s1npBtuP9fEvFZ46ZJOmUvjWji6m/ZTtyygVnHbuMTPobv1ccEJ
3YioCc59YqMm03WKDWpY/XypEf4obd3/Sdh5LclxJFn0i8IstXgtkSVbKzRe0gjRqbXOr98TUWO7
Q3KNfJgxkgAaVSkiPNzvPdchiiGySHOT9U6m9YzTayRKJVi+feFR1UZte8KkyxYwV0d15zW9P1E9
bseexI6odC5OgWH9n7+NROD//dvYDFXoLtKF/2sH3MHP7MMbCHdZuesT+2uwIONBcSO0iVzMCFud
jvZmq3W41KpqTE5qa6o17zQ4GOokFCrRprdCjP95y9S7nQt/Ojp+E/S58bkQuutpxUK5F8lAXbjX
ndRsTgQq6RjLKlmh9otZ7VwU3vKiDjKNp7EOY/zzX76ufIH+cvNoc+p0B3XHdWzrLz1C0L/w6+0G
NDQgKcQG404UDxCR2CaK4VJ1NBNaAjaB1N8XSzpTHlNfGDqybbUdqgJO7iHqVhTeFLguPkRbSnoW
9FThwErdLPyrLAzWhlY1PPnaRLaYg/1K6V7CZ2GBoZEkjRfdi0Fq0+QZX//8PfW/fU+db8g4xfQM
AqLglP35IZ3QHnECzpyd2qI8jFm7eGSDRF4qZY8M6g2gRwFCllk/L372MglEseNSVpAaxfs/fxrT
lX2iP112Po5Bk8wmW8HnUZPrx3+9M1MCpivSMwRZjv5r8KP4kKyCk0Yta+hw6nIkMjQ69JkIr6yJ
ESXVy4JvNXL2dug8+pqen81Qv1+jkL4G7JQjgHlCx0mGCS2rPcUWf3Ds7tSyGWbJ9y6lBC41H98t
XR61gXLy9Np5vpVHY6OhdVrZKw4pvAHkVXiYhwGjlNw8VLUnQjo5hLg84dmULX55LibVRLMjA+wa
zMIVZYr6yer19+iueMUF8CeCDtnWi1JUsPw4dF2290dmcQ6EYRTA/o+3jTwCy3o9TdEaVtFXV87P
vDmYeyhZvN7cU5D9UPs4cha8wga1ext6x25GRRNB5MGgwOk4+lDvS5tQpzezHOfoHiiupWdlXacD
0t/wrHqM2op7yPKu6gKpJoMxJs9hRT0yY1zJcgnyaojN60eAQ5NBTq+JCBmLJWAOFA+kwXPYH5kD
hXwSMbPoyZIomtIJ+EQTrEt/niwONk3XkTzAQUz1dfCo34M06jZTQV9nDnlFqgkVZuZce8v+NG2A
3plLr7RLoxP2ayOoizAPUnvsD1nlrKjGqyDq4zfGS5PFnVQl8FzpknnzA1M+pzsN7UtbJI9tNBMw
5gWGQ/bSxA/btNky369oHCEjWptBtpYMB1WyTiR8Nu6m1j7HuRXvDI96IpTfCUXUOTUnWostFOaC
Un/U0ecaVIDyblFwj8eMO72Dv9jt3LyfH5nc0dgVJwEI51pFuC5HMUE0msXG4jyAj62jBH+0F9Zu
3fGpckxM4Dga9XoE3sYekPeSWMNgAop+q+F+gZcomynOnMiE1vSXWnIzF3JMw2xLLbB6yI/7XbS0
4TozncB0s3F2LjbVUGueIpG8usmIILAg331egaq67vJMTg2cMoyhTZmiWAuxmAFtPU1+wvpLFDBv
UIbKC6qZ2qWmihMbLoCT+rJ9N8L5mdPAxVJ2Jhfau1q/VJGJMw8gQkMlzeFOldtLm+061laTHmNa
xs+3vrU8f+YaYZ4sNBaCa4GslSITH15erAeIOuj3iL1S38+BllBTlmPrpH6x5bGRVWX8r3EduZXG
gRDwreqrZIQg9A2+jKFqXhiqWgFACqbtLYnpq6ylekvcwyNByS7P4MCGtBOu381SlOF5gkqeojEK
Rj37XTSrgOY56ddwNYLJy5ZLDXtVNQtEwdbsWtGd0xbbanGXQJ0e9VaaluYGPjzvhEaFhy8+pevJ
TYyqBTmTvxvigZNtcqGFFcGRawZOKOhmCnkmUu9wGeJTlm43dVxUdXwbsR3Faf+hN30MeIajq7WY
qC+1ulsDdUJJKZgoceug1v03zq6nXLYRqtR/qivwDG4Zkt1Z+59qGxhyVogCjm3bgxS1a9wRXZ8W
p55ELlG03REEF8NQnxzT2n40qp5wa2pF1bG02qnZtS4wJhoT51JulIKzyVYIoq/knp2RKEFbF1h2
zZDu7MlaJcFKDTbFuWqr++Cn/aNll1+qzajJ53dgi4+8VqOGneM9DFH11Se5SiRNWB5Rvx10LapO
FZAq9XRNJn7ibnjsfozhI5bUH4ksv7wp+ZizHi4HtZWqDNUbEy0sPIID0saB8BlMQj9i7dKv6iBo
1ck300rXg9HYPwaipP5tqPq3Ul43dd93mVXZmu2wQ/15y/PwK5HNVhm7SPaS4NN/W7Pvumg/UpPx
B0wqbpNsQqvejmru12RP3U5L6jpg9PptzPa16jvv3TPR8XKV//cpGWHJSK7Bxz9v1boclv11q6a2
RdfpePAD6ND9+XNjQfdzo4zd3eJq+rW0UEQADVFih75y/jP2seROaeThFcZuhLlSPV5lTPsAtwIN
Zliz13DPCkyQipQzUobwDnoLMkDoAhvsQndO0r2PBqgIt7tv6Bdc5YbTCgIOlxgioGxLehmRC6vH
su6TE79K3IxTvan1oYxfsgy0sjw30/JDM0kP4Tbad0e68FApwtRrUXLwMLmi8zYFCbw62Zxn9ZQg
7pSrAIaeeQ7RwrMdlyYnbSjmFZzCvZ4x2scjurWMDy0D5a+6Z/OMnsdZSZhAkzLr00tRdG9+4r2p
c6RZ0s5q2CJuzW11dJzpUu1sMlEmyDEbYZnYLWNyBI346Cp0EuixPhcHg4PQrrVu+hq5s8qrYU3i
W5R4OPLl7EdJb+QvXXRaxYFqxPs59qTEhbcpH6V8iEz8NuKkbkfSWHTPWlyv6UGTNTyn8mlX2Wb/
/M/PzN9mn6ZuukxeDcM2dMt0jL+c/kJwLZqYRhSqlUtdIEsYoyOjFcjAxW+j4+wOlHqqD20Pz4sE
XqjnyZBVjdFbz8ZQr/vYDV9VV7Nex4tvh21wa37QyHELZNE24mK1LPb+9FBb5VuI6UuNVJik/Nu5
SP/buUgnf4tDgoGeDOWFLV/v/6pYCd8rsXYX7m3YlOVspgj+H0VSroE9yaR7C6iuaqB1pX2YZpbl
Xrces7ClwSo7u2Ix3jqWxt0/X21TXs0/19KIpXxDZ0nxLM7bf5k0E3xbjnGG9j8KqzeLDvi60Mf2
PTXLgj6xrvN9z4wuHTmSqcowxWC3ZnKyyZ1RjoGyKvQtC9ipYPJzyL9kpaPeHtUoUfMGpD9PU5yS
Iyz7ZmrRVv0t3dZYtDPo1YyL/yWR7P+56gjx5AbpyItPpMufr7ruLyAKc6LOTY1RrWrxGHny4gJd
lqcm9dTk3vh91JafYrB8Dlwy5I/hTSzHWUlItxEF1umfL7n+9+OLqWkmgxTN0lGpWX9Zy8vUm6fZ
HSVXa4VBE4v9OFqvFm6CzW3NkesH57FtPjlDgDtj2s2GMQT/8jEceWv/fOtNqYjSLZAYrBfaX45R
Ps6xlnRBm55k6h+K7M5Ie7HTpvhblbTAZahEVdkNHoSzaCdfmAF/iD9Q6NFdGSNsWZOtY45gjivP
KOp3rzN4WcMj2xu6qhX/EiAagsXOvhcaXuOclUZ/CzN3301b2DafJC0wmZDiIFjIDI3rZ2cw3ujc
0FO9ixwmDT2sUug6JJX72j20mJUec3QZC71GoX9M0n65x7zzmCRteemZ7ScLDm5JE5rFRAiVndhn
PVzeBpDdUO98d5e6gj9Ba0+t/WqRSBu6QBPLYoNxbZ/IPdWffixu7wS6vbzPhfnmRZ9QCCDNyunO
WNW4xsr0eRZldJxacpblB6O3/94P+KKI/PqcaT3eGjVuSZoKldkkRRU6yuhythjTyUV2xtdDa4vY
+TxZnpuJtjQ9gNc046qosmNY5lhWn7DXwMsYcqOHgGnvzEaDtaP9puS+JlkalAz9Jg4HMjiBQw4m
skDNljGTNXsOKzeBBel9ZLFejZlBltpl6iR6tePuMy+tJ9Umui329fhjIZtedieZ1fwWsPLl11ZH
IKV78OOzH4GWyGea5SJ0bTydt7mRequi+BjV10rjnVKvnezwdFIEqE64qmehyd1zqi7I7chHoFIH
fEv7WP5tqXNNLRK60vaIaaTqp+RevZBKAqA+dkcAcdraQBQqppddYxEOz+cb3OiHvSD0lJWz1Cl0
nl/+S3eSVsPf2iG0fGiG0IWXjS7nr/2HKI9wH6C3QF+QO3dh2jLiq8AJrSFSBH35MiYOdi4jKc3f
GbGVHnqc804Hl45odfhhxcs0vzlu9QaHzL9Uw9w/4zc5Egc7nAZbswgy4P/AzcHwIg4mnLsAF9n3
otLDBx0mAjF018YKNK2+Qra0z9q5jwYgLg4hVo3j/8Q/FwyQWZ9znCCdPh98J1v21t3CTCpgAU63
5UK9pxfOMYm6KggLEzfy5PCZkaqjK5EZaKLdWiLCr0+LYNVH0qDNjLP0xGCHuchrZd8xj2d6irfw
OIcu6CJdf9WyO1LmWM1FKxO4pwe0dXTItd6/ov7fh3EYXkk0TLfkD9PkIrlKtzGIOGV0CBuCBDT2
98pNXTBtu9bA7SW8Jj0tIrtLRuBtek6yoiXsZcuJXNs1Q8Ccbof6VZD8RzvszLH7kGni3Ir82GKn
GKf3wlsO5E/RLXlOrPacpORFuiGv4fpABNJdTyNNx2jhbDJOI0lU/jKjOfCs4Wvl2bPmYVf4tJrj
uEafGkGK1748IV7TyHuIh707seGZoxXwPkWpJXamy+ASOH3as68BBUV3tOny/qkUrkDFMKMExQ9F
hRmHRL8vuD6S/Jg0/gHzXWvQu0HAnZLdlS/nQvzsCb4scC91Xf7dayA11rxyiWd/Y/gexG75gXDC
J63xzcRYi78SFHVSvHSFsSUsiNPxxww1DxQZYSaRsa+xVsaVe9dejC9cF/fajEKnqx/jmfxET2d7
P/JRNyAyyEFsqI9L51eTjncmztph3QY6mMA6szZ3S3rn4zGhO7lNBvOeEMedGQ07uHzyOubROyCu
3eQQbUHhvHrFZtLHL3eqmTfjr7O22Pm3DpguOjTkdYRo05LktGIlA/HF1Rx/8De2FTldY/kGBq24
iAorJbRLql+vve+Z6HuLKb36m3gYAyZ8AOfEkUsMtQ9dVUjyY8mPRH57v/bM0/S82PszVLYGKWnU
FFc9GS4MrpijO5eOdMaMH0709g+7yXdicP/Ih3gfVr+A4m1zKzstFemUmf+4whudI4MRqz29zFZL
06y2EE+Mp9oAxeGEd25bBH08PzhGf8x9+50gXjQLOKqj/HPJhmebb5sTWVpljznGrrKx3xc7/iY6
TC+pd6wmz8GfaByiaryUc8s2DG91U6Dmz0Jrn+plkHUQbx0O8EZ/D1jiMHvrOS6mQHc0g1m7cdCq
Bfc/udZF+C0PG7pY4QQaYQHCRrfWzthamzE+ViEMnpYYJqN5XqoAEdDVzucAZByAHe1UeI9CLA84
Ubd19w2V2Nayq+esMrdAFj41S1xJdryQ8LoJ0b25Piei+N4Q3WO91g+hKD9tE7xPm2/HmYkZgZTn
2YH4UpYPRs78teruekABUfSUhOF9GTFn9vRD0wRVol1jz3xI8uwJsfTH7ISPfjnsE03bOb7YyCG+
5V1YSHYcHagLwiCT0XZM22OfElW0Frn1jwtO/+zJb5PvGRlyfmIXuN7756n2L7OPSZwmmuEgyX2p
9CA3070+fpjxbz1+u5Tg+RMCYgwd0UVO2NhL4jlPsNkejPEPPvocRseaWJ34bbDeQjLtcvergn8M
DCXIgWfgiq3hZ0kqg0Hntb7S3AfhP2y8uz7ptr7xoplw0ojeeTban1r9qBGpKIz7SPDKw+NjYsNA
C62UBLAt+VMGUyWt5PpJZAW9XvyzAwegcKj2/prujL59Gei/lUP20MzuJtIwFEyHvi8voX8x2jM+
S4An2FZRxy11wgkbGBrgW72vH2aivXihawEpA4yRhVgyG3/AXXl21/7SER2xi8FlDeHF4w55Lviq
nlSlGpmf9bSaP2cxHOexfbad+dhh28OgBxqbeAcrP0t4y4Q2T+jj1RPVoYy+Gn+hE31dG3+nA6Yp
2h5UYBt47qcFsMOLkPgYw963DRRk2X7w7jswzqPdbXTOm6vhHmRw3+IW+5ZkdS18jMM7elDHRgcC
ZmTXdDloOoWOVz8OVnEydS3obCxp64+xNq5z2Z5MGp5o4znHcA3a7AzFpbEh6cZCkq1z0EYcwult
s4tbhzScq4BK9tRW+aFhTi30dQd4HlhPL5GZLpBGem62OJGh92zYHynDF8FodBpPWgJpNPyqGpKV
WElCtlCTPDDv1ywBuGcd1oK04oXAcemIb/qeqaTt/BxM59R51YWzw0Zr33UoogxeNnn2oE90xNFa
OkRGLR9kTowi25vSe5FoJ3f+sml+xca6t1daFbr3kcA9se1wjyD8deAj6hFIgr7QEHfQoaig2jB0
hxpJ/5gojHDdLzqJedry0mqoK33BQJEALntcz5OY92gIecdoGWIv1tqjaNIY/WO9bDTtocoIps+a
g94mWw2WAmS/A2TcQR8/+zU0cIc3+bbEoR5q+QNC+58O7XrNrI/tYrE557vVZ3sxIxJuLmHFe2S6
6XmwHus4+zl3GW7JiqgIvXTfMzeMIafAMoOUbVW/8LVisynLnWXwfQb3Y/KrNzcbzvqMqc/IXtaE
dnSPHFfX00fjHfD9zpHBkjOJUeY9QBJrBwvyxdKjx1abMnqV1q9KRjvEYFpL6N8bkuGvo+aSFJU+
D9PdoEMQMN9G5xfI2YsBuTPn5GsQND0K2RSmroGnotfnrvwYYPlOI33bkrSqIujoWC1Z9Yc56kG4
OJ+tB2i1wB4YeuJoEBIISxFK1MVjoIn9+ci4mkxLiwlvTvbhCqbex58ahN6n69r7jPXM14YtsV9i
uEvM7OBw6bOweYxgDQlGIM1avWVefyU6BevYZP9ooDs24XB21oqYy458+2hhwBJ7FyOn0qFqWmnS
2vuljfRnBvBbHYjy54qCHkkoZdtIxOBTah119qDJz2CZ6cmybQ2NtSXVf5BXzdwzIjzDKsmgSmIT
0eAO8p/2B8pABFpDeJ79PDxHLv+UggUEIVa216n3RtaOqbzUDoeKOC6WU1bqCaKfqDkaIhQvrQcl
UKzDfK6bNnp1nGI4mLlHWIf8VScX04PXL+exWMDVid6gIZ2X7EX8Ymj74W4tZ0S08l/jqtIutbng
hFW/OV1+Y9WFkY7kJ2hgQb0SrcMG7M352W8i8mxoVu2pjKtrFwJqz5xLu0Tl+1L6+ZmXl97cVBTv
2jT0R6+FIzuFeQ0Kqxdkm9hO0Na9DbSa39Lq3bCP+648qB8AURfIdbi6x2lei3c3ZUHrhKaf1a+a
cuRbTTR61a/6IJQWUWzphpHzjF4u/PArcqCmhnmwJaPtcJzQ7CMi0qSigMUWLj868jkImdlIqX1d
JbAYX4hRek4TWPS6LnblgnRvcJcjc6Mp4jS7jBT8Y7LXp/xnetX15ilOkYynTn1wxjxnyxqDqbPP
pMEEpdfurNF88dzV3OBFYBTMVOtbiuqMyVbyMXW/6MEC3y5fYk9ylAZWUmjWKGm/lnRydwgeYNyK
9QDr/7fHTiv/p7cNyCFmE5M3Bo2WYW6owbYs+0RfoOLWRLK2LR82P8YTcX05QTR2WUSETwMsWfSH
zll2+TQHSUU+wRRHbz6M+MHo9mXrHRM3fG46o9os6UpO4kM4zNNBIJUoBUCENIoO/TqcF6P4HmtB
OKxOINVpMRDCXIP+C5cvBPbuomyGrYhKM15jVK9EpXoEIqTlnbtBhhufR4OgateJPt3YRXXcovm3
umRXTlCqGm+9X7L0kzXn7E/lk1lAQaJ5HkvhLvIt1qiSoQLxUD06qMRita2q+BFclaFNwNPGjnZy
7dwxxUSyx6h7mDyaRGJIyQf/ABPPzs9MCiXd/HPQGNqamX+dvQfDqSD6NI+V3/NYVCucLXNngVzv
WgO1bO22h3ydA4xbgKaDkBiBTV9VZUDe1O+S8sCHl6PXpy7On9PCu9OsgmAV+z3DbdGQQRdVUzAZ
zrW1ge1PZNgRIutq/YvVPMbur5ofGtXWb6bLQGrCDeEfRw68b/i2if2zw6DIxGGOaHNOZIO5IiHr
1Nz2Pcd6smHJL6nWd5tAo1ZrfoOR4WK7aUiO6ZM/gZaMF/Zb0+KFjmzp0I4ZWbGhWUN2PyWoD+wQ
5Hhl1t8ITCV00TEfxbJD57oPvXxPdw3PLJzUTTj64PtaDiZA2pboSvIx+P4GaIYNY7fuzlY6RNsy
hS5Tv5u5sM7RuMFnW90nA4yAJN4XmeHfCYc1okFHeIda5HFonkxnTU/2YgNJxf1x5ZCh5nqO4az0
AfJdUxvORRdQhtZCeIeegPaDXgLVr4v45Brod4wyX46MKQxOkju0q89VL6rl5Pduz1I0HTwjbs4Z
+GKlX11rVPTCWT/CpCguuQcJIowAErWlN91FE2ZDM+X8McpciczQ7pHEOqSFdOFng87wVAB9umi5
ubWpqJIDfLVyU5h2czcNQNNbL5fodIMHvhC1OJtor3YxZ1dcrOHLipj9ADuyOTZFCya1CS/N6F50
RhGc2Rh/08Q2D32jmRcDMjvc9iYNaNmPx1iH9sUYpDpCPCG+rHI/CrtKH33QAVOk9Y+e6f/OYv0y
mNaMppv6nIRb8yoKtkUs9U+TTh00jOZ4VMLlMR/NQ1tGF3VNByNIsfXXBUGbg2UZtDTXBXm0heSC
Jtum7ldjzzr2VHn7uYaZdhOtq4ma1w1HMXrrlmNDhWdB/FF23lO5hL90/A4yJ2EhHlf7vUblC7WJ
vVOXskacvV/otFQ0QeV42FwqgzVtelN2FNV0VAIG199piUDH0VNcggU7qN/tZc59nhNyFkqaKoDt
2wh7qngZGmc29w7WS8RfOcbDzP+cyF4BV92dRulAHAe72/8slKMhM/XdWhXjbUSlJfQRonhBKz+u
IdHrBa9hNl5GmddNdPlJq7BBaI1PECN/E+ZieH9qAo/YFVFAf0Xl6Ms5lxUTo5Q07wX01cgX3b4R
7RRAyH5ToibVnyvijpXWIINXyXR9Okwbqp2DLzPG7dggDIQet/q+bh/+NsqsvMy6dRM3q/m8I+bf
bgoCsO6w3Sb8OPWXK5GGkiv83/hBffOqcLdejOBBtfbVTzZWTTDSG/fqc6XShapFM6AZmwePXm/u
+XSdOV6pW4JSDT5zg/GGbvkhMdon9idGAjfBhfotsY65Y/VQuSqjsJDyLIwlDQucRFNgVYDNxm6o
7yyflnme1sQaOvlHH0JrItDnaZQtTjXpr0ztOMVxGyQT8W0RuX7zT+WS1mm53twhwEDlEpbp9knN
S+RwstYRfxk43DIrs/YI8Z+EBW5RXXOYR59G0ZEDhgDDxanGpJF4S2IuW7/kJZyzM/zbdsfcvt6k
rvYYFp6Swop2yXcMDGeWKZFmp0wWtS4FytR9U4qEDmDO2q2X1G+g6kmFeyb70wk2K5iK3Yeyuazr
s+Ok652cdaqvqGYZRgslB1f5Qa1PaiYdzc0LnQhHaWDIcPoFc7veqCsWmQDLpqTZKwGvmtGr9nyE
98EcCe1TCl2lIFDN6sVvd0vbcYjxNZIlUJgrCYlAvI8tgfagixgGfA3HNLjcAAjsdyGYYyglsbrc
ylMQysSNYj05wgLr6mkOGkpY/3L+LwbWwBmx6c6xY1ryubFsulFw9huK6zwQsKXLOa0aMKsRwM2X
I1awnklJw0u8jn53c0OUbQozSjBMKynvkDqmNX5o0fi8tySwyy1qV2sMxaOIEXmI/GlkGeEgRu5v
DFrEleKViWAedEm00iuvnAKyvbdKXqJsn6HUzJRlfBo19k/YQ1QQ8qf2tvlmJy0roJzZ0Yket1Ib
o0SGnIm3wHiXB4aErVKmq9HwzGGpsTnCxjWj16G2Njrt6a26+3G9d3kAkbaPOi0cMOBqsOFASo9J
Khk/uqSrd2qUorr/kGhZCIrDJHCqFIfWi7Jj0hYGDwxvUMsZ46DuA9Q2b9smr2pxcHxZ1g30qckq
DHxSbZa4/dXJZA0wvXCtugfl7yFUAmsF84V6Li7rWvVB3kQXssLwy+Ho2RoAa9TtyenRYfpB13vb
hE0DIIQ3+bfX366p2We3C0zAWFsw17zZERxmPZo2dlc/tTVrkdFFxvPaAt3MWaZvShs1eMhmPJXx
UY2Y/Rlk4VrYWzmEqHwkPIP96pEVGXUFpbDUp2WQzDaE02H2WRBfS+NKOFWAUqVilRkRQ0eUnVJ7
Uy7o5zWIAYHFgiKnlrdFUzr5BDux11dgQPOB2lhP4F1UTE16Flu1yFstvNG8cwl/k9L5tmHfX+MH
9dPDBAupPWbjhnEL8zWStECnjr+iyvqcIgJn88y/UyPaNCW5w5qAMXXVD91c7+ui/tRpWsV++62K
UYcnhCW3tp4S9Gu+mJDYjprVyKxrcti0uj5JzsDNQNAUEETJ11Tvt3rBNCqok0HJqZ4hgp7GjSxn
xjwdgpbab4iMO7c0mTYYBEBGTkbLuWA4UJP7fNuqe8xCWxwMG7VKKkm/WibUY54a1FwhtlkwK/dK
eRYjXNgNLrCsPnfXvZe5zTZp7sICiRCYFYo4tmzXmR8s4omUSXLMHaxOSJs3pmt7gdfU9VYteVlJ
OHrnOtjaeITR367HBqg73O44YGAAlGNsrsraIcewB7QJn7Us5EG/n3JpoppH/Wty35qxpcXQ2j8t
0bs8CcP31kuC0nGMwOKN3lioPOkqI5okoLnd6ItTbi3fqHZ27KACNKMAsy1tR2KUN6Qi2QdPJ8RG
fRH1+quXUBOYBskAvFFhlgOzvCMpMNXN4FKMFvGika0xvSCpTYob04RHvLV4LGdp8QvNP4qB8LE+
S3bqvTX1JCPt5cZi0EaftjuvG9fzhxr7q/GmWi7Ukqfui4HLY2+2zVnd/yKLfgndgIMqi1+lvTId
dLbGZ+lMACJl1dj3CN0M3GAos9x79UXUgFFuhjBNTzWTdgbQyW/HsZEXAcoDzfE2SBVlQ+t7HqLq
ruvAIsu1Mw1jLEYlLTwMTmr5VxuSljnHOvLP6iWJDZsxMT4qrjZOdY8QVr9kZlNJOZUaUWYO/jzx
xETlGfLTxyC0MLCQdKoSIctsdq9YHESCgEXqLm+LlMnUfCIlYTMKXna3gvU5FRQ1EfrojbpK6uFU
cqBcRrNpdGXOQ3tUJaVS7U5l9C2xhy+1zahVJ+39J43B9W33QenUM8HKVkQ8OVJLKfDy9J9pGtHm
AiYKZDFIV865Ul6QmMm3klVU7WqKpqEmuU4e/ygjWo5q79Vmm0XeIX9zfP6/zbgPvd3SJeMhbem2
ui0ZVNK8Y0pNlpN9x6MIOgyj/Tr4tOKlV1s6W+3Eui4cmTjlI2/syjUNrMq6k2uk24G0IQIOQVPK
n5V7gmCsC8UxPWe0H0In/xwx3R0K3uNGX8i6lnrZtB6XIJvDk3rRR3porJuIfHHtAVqJga2KEqa+
mnUrdWM7c26foyH8j1G5GofttAxvas6uNIjESjOZau0HPbbDcyZt9VMy+AcYfED9FjIv6sk9AijY
eaa4TKnxDEj5VS1tttSjKneh2l1yu6fRC/oEM8IgNWRk7pBIOfW/3JREK80tkKxhtYkLfTPF+Xbm
qgdqd17bgU6xNhM1CjjHZa2xSAbGJMq+j6wdOIolTuoNQ8tZ742fQ416IwqTd1OkJ31M6a7lEt9u
EvyungwlNnN1FOex6bNOyQvs5EwsNXd6TEEjK5ezlB2sI9VO0qXPEHffrGo3rxktGjlZN8m3oiQI
gRITkJss4QNI6ptqW5ULHrqqFWH6DLEmGfM3vml4hs9Emv382gFLphzgYzph97Fw6jYGaTNCA10Y
Av1qdLAM2Mhji8xZVD/N3uyf3CmUDjVWSZKJmkPpRfeAE/bE0ecoypOeh+BXKd9S5ZJQF8QdwyvN
GvpM8KemYToSloA7SB41UPNeE4sURV3Kd5VnTz1oCvOgtJCk2enbwo1WgvHy8DMiCmxp1wOgDWZb
7fBb6TyHWPpnQ5TtplbGh8bUHh2X7mlqQxs2Wue6ZO5dE/KsVppx6Orqmi1ask/J4e2kQER+ZbOv
ceqM/c0USKDMGkSN+2qDzDi4YS+Bsljf/eF97Jyj2tPkS6L0f6pKKqNXa61Yw/RWADf4rp4MVRqo
i6AKbfJC0YfLN22p7GcvdBwliVBbAl09OtP/EWZAtP9y6uqb+pWQyIdiyTMGG41+ZIcK92pRa2Wn
k0gAdgKNY0s7k+jlnBu3fwEmeUh10M5SwNGWGqq1dvgSFWXoYkstZTgcoCjVMB3gGTEI4BVGNCyl
RbcVTDq0vcEKSGBdL0Izrs1AXpKSPY4tY3FDXqyCi3Ur7KfZo3NABk+SLo/qHOBnsPympiSxUL6B
ag1P3SLZN/2t7OuS4U4Q84F9AUsmXJMrB7yrkxb3IJb5WhOSJstI30ObkZTjSH/9oBGYoGN4nHTn
CQXJN7I5rvQBbpIdxo3fmtAGeGlzhCRkQa0O/dD+UHfOKKbnfNYJSGpc3lNqMaWtlPYrfwVjWvXm
b1VXqWVH1RFpT/SWU/b3VcfgYWFALmU+SuRKWDY4jQm/vDSUKnOJjRsYBSMRw/JFVirsfpQGXK25
qHOteuDVBkYA5qMX1fvQ1t4TfwIJ967+0LRytJkjAtvn3LotCCQKDGFf7t+aWZBzLp+frOa4Swf2
kJnFIRxN1DYpIr2k0z6m0PtSuwaWNLEpdOYYoBD36uSuhOpEsz2Gfvl9LTECJH3vPzIGiVBRKSG3
RrJXWK93idM/88jDORZfrfSCaxwe1X1cMgf/BJ7EcblQqYitOuSHo0tFjWxKXbuE5KkK4LLU9Q6D
wK5Y0sLSy716MJTsVW/Ds5EhKoiXb2u0sJbgMT0OZvxUynORkQNOTfPsor7qJLxXM0/fnZgUCo34
6r36u6o0186D7WjbVnpGyZmT94Z3dOy1r1b4HJ3pWaulX/3nhvzStkrdjVMdbbkMCiHSnRitbyK9
iElrzmrFtOcc83NySFfNCMgDyam8kEsoH7PFwimXCnWz5D+k8iwwy4N9TYjmxMyrtaKXYl4h8MqP
ohm4J5h13Gy7arcblryiD5F90ZC8Q81TnjRHP6sLp0rJZYBgEcok69wg8JRplfq2kSB9rcTkgLSf
tTeczRLkNBO7wtKvmZHiQLG5/pIqaKOZ8FgvwwoktBhfRo5PdHHLdN/bowissX6Nxrq5hJ7+TCYL
Obaq9OBEybllAHmXqEEMpaZax9VDrz5fatcRZSIHFA9M2saLu29hvS+IAH+0Swv2bW/9JsT5s8lD
/TmZDiD6x9spynaqp3lNz7lHWFEhyUATKiWOeRgfs5YkQFfLyWOkcHAQTjGWD81tQ2r03l2LPohX
4hX6T+B0qBqctWbKTdAQMUZijhhsePWz4hBwVJgudk5zVd0sqPOItIhjU0usEt0NKWfSkTz2zHLv
1H6Lc5FjvzJlYAefrFymSr421v+wdybLbWNbun6XmiMDfRNxqwbsRIqUREmUbHOCkBui73s8/f0W
nHFP2nUqM+68Jo5MS5YIYGPvtf71N9Fb2Oi3ULWOyza+9MzOFME+j6AWLNtH4ejZ1gnnYxrTmSQu
V4Eklzz3RDnXFjiPkpTPltgCkhnPPKDknLRN6lxavrFixs7Ja5J25fSrIuaMMbZtjtTVKUlL1izS
eKK7sOcnBx2QT8Zcc6nHHLe/dz2gfQsOx0hdvleMDIFG37zErfMKTMWtoV9N/c5/aoXyVSXl3jMw
JlQYUGVV3hxioLGZs7jJ/WxjpNCT9AQ5JJna9qZLvLVvDDVYc9jdaThc7RxMnjY2LkwWvAI2ti7d
1Rmb8MDI1HD7Eq0IIJ/u2NlWd5pzWlb+jsHxBy7uzq7RQfpzZ495LgfMQMSmTwwoYuwvjlXvrVzP
iPlBlFdhDZQoSb7r6iOCtCMtF9udSwQVk9InQnDfBiVM7sIkZjybrVVx1A2DNriLDV4vxSYKUTO7
boPjH1mdA4QApyZegOTlqiPrCKqYnSf3eg0GnHY9M2tEUJ1CgKpiwzg13ODoYtVIpz9XL25g42w/
1z+GYfIhAOBfMjTRMQzcVTI1OBh1ytZy3O0cjQyxjEI54FgfrP0cJVuLtYeOrwmx1nQzSXnqC/Gw
Sspzk3nlutNLDHUJrhrU9sEncaSwfAveh/WMWCOj8QddGvNWX7c0GBttYpsMR1I/yWDWDlVdYeI7
K/d2waruQ+OV9yFobm2Ufwtr3pJeG82jMZjndqw+zz5pgf2AhcPyRwkCUzQlu7AujqPhcAZhArDu
jNs8wTFMynljKGN18B11lzUaPDv473bndAyjebRNhpSWO5OjIR5w7Qj07jBCk8/CMua8tc626b42
VumgHZ6C1cx8HDfMTxXe1bkFOKQ7kJgbXflcOgFuXaR7bmt0iaHjdlfXqz68QMIJnBx6E5F0wQxB
VO8SbCliwsYaj0jZibEUUzcgBwPeCVkLb96ExZULMwSIWT8neTxjMBwiG/CJU6jwvXEUe+2OhHDG
0s8xfvrAyvyZkThswAlhSd5kr0jXvqM6JZwR84M6qY+1G0YED+Fo3BYDDp9N+l6NXU+/EOMV3h7D
rAcv7DzGzVawTtu7+KEdMcqJ6bOJJTaTfVjLv6siQ2Ykd3Hctzv+MSF25ApsIg9t3jikX2g2rLu5
q98VcNZ5wKSlLj6bjHR28PR20O4AurxXI/juQKY4lTFpIFDUj87QeO+d/uFVxndr9DDyDyKMnUf9
IUJgp89++PiOfmE++ogjGzQ42HEBbRlOsWldem/owZAMaFzEeBq20SEc6d9mR/fucid87ZgCYKgD
7doh67vSdHUDu8zDPGV677Ta2bbwHXPMmQ5mGWMVg8J5qDXSKiutf9CwhsDRepvE2sqNQ3jInpmf
nJLMejCcY96jBm4bRiQY9k3rxo+/eakSHcysde8dY3jq5sHZRVRREEJoOYbiIyt18s4qYDw1YbAc
FrfEGVMY3d0BbCw+jlXPZUQYVJJklwKasbfRbeLf4ZKopcPVkq6gyIiE4/1F/JiopwKXWOic1hYU
Q9+SO/Tuj5V119hYKyEq3+Lm5J9cMCKTVMPD4JRvQHF3hgn11rYQqZFpYSMwDoO7zh2ahxiMXmmM
6d52shZOGJN7FbTjvnZzFASsQjY3OBbJsYnUdIU6St9lXg+Lx+JGlB5xEg2OwhAL6IycyvzJi/5f
E8rLVP74z//4VnR5W08vP4KoyP9qJi0uhv+zCeXuoy5+/DsPavlnf3pQ23+g6sMFQgWq09H2mfDN
//Sgdv7AwRiBI68v2j+0Iv8yo7T1PwyaXb6o2w6ngHgt/GlGaWvyJUoc8u8MlT/N/x8zSvtXurtl
WoiXcBHhM7oepPffZTR2bya2bYo2uJpVEHGSFfH2WydB+0kpaIJUQA4kw9XWcNpnPcK6sc8nqCkK
QUclIHvsm/ZGYfg9WoxwrIzJgZsTzovjP27RpzAr8Y8Cc+rC8YOM7m2r07IEEMd51WqmHuW4M80u
Xve4X8128Mibtqq6H5NZPk94z4eDe3KEZFp72YOCGwEwbXVmcOquDKaY0gd49aiuMhS2q2jsDxzS
15Fs+Ew1P3VeAfoMJqsZd5WrJBvHGia2FIhxTvilVYGx/SC/aklxBXZNNvLToumb0dQPf1kW55+y
m18sP+V5/UWOs9xmW/cwFyX0weWR/iaVzOvISEuql/XMB8SMKz0Z+Ev8tNbB3yoh75pe2JlaAZiJ
epqJQ8YRc/G5tkysjLgXsVhBR0T5rAh2uldxbMk97qwS2ROUcLg97sWpFGpr66EFLtwFHrMMKMZv
TZadyFPnIUTsbrVHCBsH7mY2KgLj3ScwtQFKDY/fcrkjuMWslk+Jbd63dMZHzbn0VXiTVoWUwDfN
vZsIAVxR2jGCbkntC978iqComkoFS+UUAhvUbuvcqWAzeIrhRYygEj+LhIkHxyiHNMKbgLp6xsMp
C7EsNXpA29xXHuFZTWsZC2jWtS6ycyZ5SYHrfnh0oGiSmDe2XIiZ2SQRddnRU9oJHGFDZb4PR/c9
KVHbEG11qTse7Eyol/yHKeDFUKEawr/gYIw2KQhu9qnrOiJcYq6ltkcG0Ra1as5QzjDTq+6qLO5h
vver4oURG08oab8QiXPtiuCh0IunbsjPFvcmbJQfgljndD36WFyagfXIimjIt1dSiAh8ogEu5Nol
u9Q0rIN8M+ORR1S7jKUEP+0L5zL6BVal0Xl5q7Qwu1Yu8Isyfgua/KzhRaBW/qXAMhQME0aEB+YM
V2jtupG9nszgZvc8W8/ml+VYh7pKezIwTClNVpmsa1ris07RCkbGC22ToZ0OyGlo6qbIc7HM0faz
WdxsckuJWAxu2Hvsu854q+VqOuhAa2/Cwav+1BiwIJ3AubNLps+J/5I1yZX0caKaap8zy4HOh+fn
Wimiz3hePmC9BmcniG6Vlpxgq27GJHrpVWjx/mtjM8SMM/UmF6BEHnKPeFCxH1Jvfa3SSRHIoFKB
ct5BMC5nQNa2e01x1SDKFkYPRFFsuuJjGun6drLGc8Jwu7T4xImikALRDw9VULwua7/XuTVGBUse
5u9klJAxtY/l6gDCr3//vi8mRv9S38nrbmGZr5ripm7pMHp/FSdiW90CTRF41iTxwcEXF7w7//Bc
eJyzYryNhX5yIvucEAg6gbrpA/T+eCR3hwHGuShE1zHHH47hEXYtWURhiiLNnzvSCbsjU8QX60XV
eQ/KBP1CO/N2q0LRwnuqN17KKN0aBB1jsPKjhZzPRuye5btgmx/SHPpxmGqbLoq+ACp8yzy4bpgU
EZfBhMfrsycmlzRxd51ubPpgJGwNf8MyI362IzzUgNnq0jwk2UeeWMMqgcmhkP+e6hfYSiTbqNTY
rfCRXQpcZSQZUev3PqsO3lj+Xs0JhBYMSDFB/pj5XNRaSA+dJTvypANUKV3z3ZTrrR2qQs0ev7tu
RZvWyNXbffezssFN+9+7MWvqr/Ldn8/KwI/K0xiCc9b95n/DbdOjOYJsF5T6m8d1yW1qSa8t/QLJ
iUsOXbrvCu2amq2yKuNsh/Obvgwy1XK8yHdjJ66sRglR8tLwwPh25dT6FSgHh05Hf5ux1LE09Yfi
JB82LZ+mmB9Bzi3vI5P8tYS7pdXq1pmc5yapPozCfNM9vpywseMX+nVkcrgqgOLK4kOzoFwmSvhK
EvKHw/B9rTkZTA8G/rXzhUz2Dkofd29kW6IazNbgJ9si8OmaOO4cnxtIoUG6r3kYcm6p7k86onH0
x8QGFk5/1gbrrLtc6fKVOSqerbw5z4Z+KuIsJMUMJr8Om2Swa2+deVwzFppEtPXs06zCvNDOI/ta
4LkIaRp0ipjm03Tn4kJ71qfpYJfznkHiHfRrG0xW7HFiZ0KD72zsgKjBsHprAsRtKQxv6nUk0hML
AcXEV2dgycd4yAqBFOG45xPOHups/l0HoJl8qdPk8e/fZOdXj4OfqwNXa7INGZ+YqKx+fZNVvBcD
pQJ6MRxB9qNTZbnnbHDP88w9srviqws3jTxpDyNC7HH6atwtL13Bmg44cku/RvmAxyEbQEHfsHxR
i3gL25iHBf2vdYOtpTonKGsf8p1ksrIqpuxDSfkVGIzBs8f9IgYoTrr0gzDstwjBeDR4Z6N2zgWJ
GExJmzNYvfDeuFmdwrOWDyDmir2uimupsnIaXuAxd4o1YfK7ecCIdOA3tf0bJnnUUiQXrZTcvc/0
d/7dtC6RoG6SaNznBomdbQRpcQESQcXDKT4Mg3PIAb6cgbeh1fgDqYHYlKHnqZXdsgkoBh5MNuGO
bGs2Gx625W8Mad7+/iF5/+4hYc2umVJfOzjL/fqQplxpuJKa1tbuXRSrhPoa2mOr5efeyT8ah5wj
nXXWgr4TY448xmQ9RvoxQ0AOuMtGVRrph+zM8v0aTEt8nfNdVqUVZHSOx2jADzdXN7NCxYLBqIqS
If0gSf4URMq9GnxqCnj1PtIdeS3tDKrY8gwUP/lSVCM4pneWDT9gGoj30EvpW+c4QabbN3s/t3Zy
dwkaYpO3h7fEs95gUSqLSUALIESqH2yhO5y5ANXrva6abEFypnQJFEYJHzDfwoENo5ClwY/NK744
xG8uu5lm8ZYzK9jkCXmxZcqePTXDj7xRlugxpufIVQp2GnRd7MRRf13MRCWftK2ZH/qTW2wiNfmC
BxsB0rA+eX4QJs5yLjjFXKyhMaw6V30j/egAm4CVx4hy0+r9CUTnrcZRev1c9SzAv3/qpvPfi2rm
Zh7vKCkOpmtJ1/VX4wVuYDB4mqKtVbM4z21xVavs2szl2cyKM43LWx2K2lUpqOayU4lhu12+WaTv
9kZ+gk51xj7kbPjuQxxvLJWqYaxD0tCr9s2PDrqX3ko9gw0VWQeta1+pWeAvZAF+weq0DcJ7TIo/
4io/Af6dOeepwLyXWF2hdbwVtoeyhzKqqvgEbhHf8jq4kdZFFa0DnkCRxeGMi0KNopEWGEfEzJr1
OSH5hpQxBnhKyFwhzXJyftF0eV1xmWKYhD5mtaoLfPCzLtPL92RkkNaURPelz6QCJiyNJ6OlG4J0
psQq7oouiCPP1/RBCtJ8SPZqwGjJLMttNXVX3SpOhMxsuc3U1R53oRTyNaTprW217qawwEDDtgEq
pLxvKSrA9y/YABawITEKS4I3pQ2+dQpqPmsfKtberAtIBDZn1tSp2aaw82yd0BttMmbXkJ7HU06C
PVZyg4VmM9gOo5SLTn6yVeUNvLi2wO8MDHniKrqI/9dSUfs93YQB/FqV4zeFCBwC1Asi4421OXIp
bmjUkLKQGoOREQaK8t6kaOYoKyn7Qn4a6Ss0nQU/O/S3QCsXR6MyLdzwZmTUmUtfUeLaZPUOg11O
mknhDyMtXpUGxdZc0mnpe1k2spIqqTJHnTXH2nPL/GqP1MguGaWr1hj3vpXcxplWjwEV/hrNpQ+c
e3jmD6T7Es9dnjKcDAAjj4WbXAMfu58su7XYosIMQyiShJ80+cxj0HzObOvQxTm2h9E3pUUaZNIS
ecDCmCHgPNXE16jnF0kbsnTacwIHZppo+Wznbrp5kCugo2EUiuE2yNE2aqYviT/jxB0+xXV2syOG
7oSL3utYHtCHQY6XVl4NkQq3rJQZovvegP5Ox8dHKkLrMjZf7VjBmyzHJiYWypxuDg4jkpinDZNq
ILwzy6617VyIY9tLde/zfGXUOUXKQx59x3b6bHPXEBOe0jBgKIz/eRcXGFDcoDHeGB9hb6Z9hu/2
KfTdy7IeojnAioqI8Q47Kob5587NroPU9ZFDUyOPBj3OO0b8sNzDBEt3bzi2rZNsUoUXObKOgRlc
c554VAT2ususl6GLP7U11zzIw27hSSF1/ywtzbLepPUe4+J1nJKvtXyb9G6TUaGKxUrZLU4hBoJp
4144ey96yp2B6KHniNHjfUHqHS6C9II+j7WuwpecpMyRCSv1LncTsJbfWL7jnaRvhizgELe/9mDm
ht/sA6Q9sIrpX2V3warCXRi1oamdc/wegkku2iPrNbKPBrFU27zdKUbyLpTEwk9wuctOyxaxMBua
NL8y+WU9kRo7OTYFP4faaHSv2AdTwHnBLQ88xANTdGJkI/0h10qk3esy/hSKQh+hUs/4WyXm60Zh
7YvpW4mDH8zRs4LrrTI4pCgco7z5LL8uxbVjQFOKghmYXegC2Lxiv1StMoUXpeYZD0xWgw6PkUKH
pu854x5VJnrVDh8xIBzmBNiEjapyxnX6yS7lf1r+OuUd5sW4iYtiHUT3MCWg62fYM2DjxAGuvAoG
BE+IDrraZ/b0tly+xyp3Rs4i1ciOcRKxBba4JLDMRk7jNYNUHtIc3gQRSlSQli7C4ABbJ3t6STIW
fqqBmWTzRmZhW3PKr2VUnLu6OlskFTbZGQ+VbWqQIerl56YHdqqsjaxYWZZMaM9ulN6QVoiLhLt3
Ugs3K1yiVX4GqziZgzPklzcBcVoNpluYq5/6CoqWpuAWDg50xkfkYyw7tEg5KJzeKzfLnp5S+ai6
weEf9M13JDXy6RpBXmCl7sOY7a5o9e33EV4tJIB62Lip+2jPPPYCwBh2MArmkJiTlopvVrlJuKx9
KxzjgZhJhEobw8MgpIcV5eHacWzRANn4/ayEAeLLJr0QYe0tQN8DCvafe0ekJdeh0zgzSnPv6dze
LsKxizU5cUbIimnyhhjUuYTTCFyTXPWv1sAISHaK5SHr2twwpg3+wRfn9/yqpTH3LKpEC9RTpz//
tWTIjbJG6sVoDPd0znA12STwUVYJ0wbcJwyv3C1Ht1jaIBq9ZhkG2oyr7qwBV/TlpewK5w6p5Xsd
4CTvWah1mXibcnhaxgy5jWXazgmHfIW1MFDj3xc95BjxCX+DFmzToNJ1UJnrhvWbp9Ns6RBsatpV
VZ9hukD3aZp8h1fgm9lS56b0YkoKaz6pL9X4PGv0GNZMLxgMbr0qGp2lJUCDVKOFrW7FJlIqUT/z
zr76EXfquJpVlhM6LkTI83iRgjK1Ie/1JIY3dMu8xgpUepiCS904a8htWKRnY3Tv/O5xVqeH2KMF
1Qb41yZBdnwgGpmcelHwmcpqn60KWKLMzYTaiDtJz61RpS6dsPTTEVxsTIn4I0aGhI80Z5JuvCWt
9o6P69obGG/NJRV7RCVuxRQ3Ym9d9CYujW31SgbaazBQu+pNQVCXcw1bwgkTGoDKfXRaIrsTNJMj
PRJT3kOfqreg1F7REbRkaewMo7uld+nY2XezDV48KfVnpkT5irRI8hccLwZG4uOT0hpzeRtTddHC
leBKivkm8MBExI1ivAvqsmA2mMJj4dl9583kqmx+7dJyEK+6I/5InO+4gKLl78fCfSyEzeTC/3Wd
4t7LUyDUiEspqvgttx709iVNxqPcJKGmWZl9Jm+ux2WaTSD7vnQsrXXX90xQkR5B6+uYYvWUpeFI
qqzjgfgG1l7azBZMZ0K8LD2krAZlNN6iQHuDUhVM6MULhGPuU0ONsy5LaQ00RLmhAqRstx7sqeGB
yOBL4WodYjvlu51cKh6kpRcfUZvcNU7+JB2CYgSHohAGQbGT/4fk9ejmwLgDmE6KhnXpGCST1fpU
ZNYn8h1BUQakeXNunT2jfg1VzLR6bngTpyfylJ8X3EKRbsWPWDWpyrOpSvUtCGDk0cdT7UpjbXjs
OvTOS2s69pd+ZGgw2dzrvDMx20x/gI1CpcyLs0nTViwdorSxETELU2/ejVlxHFh2MMTPYc+hs7wX
sWkdzGpY//17vVix/f5aq8wH8BzCHV37fQ6jGgOkFyxeRS56WYrMdNLXLhHJC3YMHvS9HjEapKZd
5jIowx7c3n7EzuPJ7fSfNfIwZMnG7o9lQ82vR+lp2UuLTxEJpzgpOveJbu1jqW3NnviwMbmZfJMx
jJAjcWWRU0M26KwdT4XvmtgAtPvRM69ygP7D9boy8fj9gmHGY97mGbbqqb85ARZICZIgtPnNUv4l
8fc+dHamVMsWh6kjx/0C/tehf+n52M1kYs2RX+Muukl1LUerNFVzoBEttR30196l6JfCnnTms9yo
CRMq07MOdVqd6QrOVRC8VcDlMg+BbrWDS0C8/SbQ7pTYwTbpXirRZQgkhaa1JerpAS9qSo4MZmdM
ydfXBTxdfo2nuu9WqX4LrPQk3aRBcOpKD12MiqoXtNhkhvjbBHI2tOS7tKa/mFz/ksd0c0hOZG7t
FcDzem8y+bWebITTWB1RxErTWEBYX8VfA7jAuifkR5mqpbZ17GP9unyRNBBCmrGBCThbJzU9yd2Q
y+LQCNdjnd4VNtBMZfUc4SOHPnvMY4jvzFLimJE9YPdFhk8wuhu/YR+zjBd0uvQINexODDSw6ZcV
FN9H2XQnx/lSkEOvRvmSsgM7MZhwQdI2mL0/08fmno2ZEo4kMi9AYWXBXWu26EYxwlCiWwNYtwqR
a4/ixNHoPdXt7NyVKYItqakZIqGiM6BlFgFLAGb0qzOOD7FJWddpFOtkMZMgF95HbXAIJgZmNqQg
BKvaUV4WmU1J2+ChzZjKB50KA7HJQ5FhW5Zcpf+29PGc0yaNHoXF0shkAceKfDb4cMlGxkQxg4eV
tpqTZyyRMB1mPHQX1STYU0emUgIGicE/lkddOPk6suFMZbl5rGbrFtvPfhthmiHjHk9nrdLR6Ixx
llGabfJh1bj9kpnZCQSCdo1GefLiZ4CnPRj9sJkr+QVS9ksNqM5zssnG9eCH33wZ6th9AA9c2QTo
JpYufWlAvZfSKo9mZ+xlAbipIkyzN7/hYxZ6fGPR42S8lneh8e29rF6s3SmsdGz4+/2/fo6WmWIZ
98V33X3gScfMMzFm1hOvDZ4UP4JsrePRoJX9xRpPRCheDN7Lnx0y3+rQyrFKPoN6zDJOWoZYfVWe
8yA9y8+S7jRkv4HtgouB/WQY+Bt0tgiX/NJHnDIQwGcdSlu5R4bFQI613ILkdGn4VOT5QzqHV+ZT
51QRnIX7J2UnvnHJbqlGcWJsVq5bmLvUM1DYMjJSjfFBz51vENronQLSgiG0wT8mwY1gEzXgPZzk
li9dkqL2u9lwv0s7Kr8ap2k42HKrOjzmwW9HBZ9Xmv0M8HQ0OFfZJmWnKAmGXRE2dLbBRRCmcMLU
OCqp3WYpjjM2qKVrWjoIBdsBa6NXIJB9zV67LI1lO7YlTZQNn9s3ddG6SsK7THAbARdianizah/9
SNtkXfy1d756YPVuUO+lqc55zr7AHc9Av/yLND/J/A4TsYvcowHnCNCMq1TWLaE8K7J7r1EVPmlz
+pDSfQRGBNs3o63Mv+Zl9lroeLA06ksdWREvox/tl9m49FQmC4IjUaYRS+OkZfoXs6Ockras1Orj
nIYPMmiUdkhxiw8nCukXuUOdj02Z1SIrWa6xpoEJ5D01hlcKgR+mX/N6cK3q3Lx6+UuFP8JmAVRy
LX2adeIHajd4yFuLFsHBuHR5G5QS/x9QB4EslkdphfSacawe4cucpZcrGDWMyA5Ltoa/P78WSPmX
4wshtgqrgzmfy7Tvd8i5q+VvDcpZNaeNl63Xxja9GTPEDOFtHmBXV6b2pob7yEZWWz8Hg7E3pm7n
KnDp5CMvkIFse/KY6ix+8qHbjs42r+qHsEhuXpb+w6Fr/bsz16W99KRvYBz425mbMcxQg2zS1mHG
ex6mZ01cDSONK7A0hUFh9c3plHVuzuuovtkeKtiLsDhqx9zbApDaC4LpX2plDlYIE2ElVbSinG6c
QQtGI+frspnL35DreYiU6bEkAAGLru5op92B0Mc9BnEn2ZWW86v14pNCMOAm0t15nyJBa3PtSV43
JckwEq+eUp1pbuBaF9kCluYcDQ3HTOVgRm4clu5rec1iw7mHMvLsecqPzOOX/v1TN2WQ8MtTJ/0E
0o7pmGRm0Eb+Ng2KzHSYu4ZXvdXNN6veojSMoHbTqMhIyPfTz172xYWovFZiajIAcVsmbrae74uw
3yyzH+FolEG7U6XLmvTXyVZe+2B+U2qGMdmg0vQgjl36AUXGpjJpsJmLLT2TjBdkTkQBOqfJd5kb
RHC9182I3iz2e/yyJoYXif7GBBLLwQSLDzOc1r3M+tDxTP9Ut/63dtS0bNuAhUQwLg4Omiy5v5gf
zxgFRo7Sa2sfP7ODYUlaB1usXpyQw4NvaVSRqXLxkwm2S9+9ls74/BPPFWhM9F4ghCc5Iui9ujXW
xAANztZz7b0q5+AEw7t00bTPUEiq6MRw85HDaOEJDIFlrULztW77xznCmaSTCjBMKVKGleajSMFt
T0gZzI+ZHv3DYvjNgRg8XLYArpjP4+kM+3+bOkUqsthi8tS1CyNZU6oLM1CAHaTJeFGscoqi3mH0
YnnnphtxZghfEjxvGeb7WIJgIRFkyT88DYydf1+gfCayi6mrVVhlQIe/Po6449B0O8ROUZ9dvaTA
j42iRxB11yCrraFLFmRVCEgZR+lS5i049WgHT17w0pctBsEwkQRmLSb7YkwV7rsR9F/zJIiIgJ2z
bj8V7ml22Txw9GpWlZLe6RGxhz+r5TS6SQxOAJU5nsODOi6UF18euPzzyZ2eO/vrUoQtVcxCbOoV
/R4kFvmeQngGDtT0HJ4AjrL5yF+4HTpMkmzzVdywYS3lmw2XKS04oSPTR04KsKi5zYOnOI8Zlm/r
MQH3zHK0/DtrquljpS+Caf/B5ALIgj1aLknqrWWHiqLu0DInNMEuF8h1KWO6XLYaoyG9TCrGZZ4i
VRjeqoFm4vRECYkP83XGFQJvMRzXBJVW7IrkHvVjoQ6lSnueC++LDBuCmW5Bxiy1FT9TIj3lMivS
vOFLDJsloQJjWqcdA5IVPBjVsR5+7tCClUSJ5t64t5KG49XdGpG/lbbMlge1gJc5paVQWeIpPYeh
egjyCqET1e40cKJ3o3G17T0j0L3W2s4qJ05lwVR1KH+dbwIly0SDcaJAvA76tewMcflmBMXNspJT
SA/QGvNTJ15oML+WRRPK4IFU4/cpbI4C5ycJOEqTPARqdsv14UUnF1ZeY11wVlNN7/K0eiT04SLj
nqXCmYzkh4l8dCnD0JfAi4W0bbcZNwqLmDC8mQPvu6LGH2OuY9631LZynlS+/4DaJGIlVLtyBt1a
Gths1q+dCpBPABDLQdhi1ZRCSDz04Z80OId+IJSJQTW3yKSbfxhHm+qv5tvLzsAkWtN0/AZNXdN+
w+hASlPTBBRfyz4Yx9bPpp5fL1W6NCfSBsjsxUpoaoZ7iyGJDsvcUoxLGuYnZHrnkHUy5jkcofwk
k6yu/cAW/9kCeB4FvZcts9IY/yHAI6soXcnQQuBkeVdkMCVNcqn6T8QvMA6VGZOp2dhAxjVKP93c
tOpz6OOpIj+IrMq4/CErZ2BO1c2vAtySz3qTwal8ArfRLzA6ZTtd3tucF5V3W37c7WffbYdfuzqI
16Gt86h99v4wZjrk4+FLxBplWo6Go43ajyQ2mS0wHvJxwxfLvw02PXvWRG4xHBfOYg+Qs/xHMD0p
WvBliuqrCQawLkdBBvKrrOLMhKAX0MRqExZO0jpLr+JHCeMhR1kWern0wBQkCcwGz69eBouNY3ny
ulRtdvnqMaJeVSk96fsPEGDKd5kTSL8vr7hroLhg75xSKFY44OXCFRyK+CqbUxAWOwve5bJJyVPr
coDQyNka1QP2JBfNjvbpnD73zqRvpVtSWIDLinBoD1nUrzhfbugbLuqAi63M1pbWctkSp6iEZ4Xy
rvDSq1MO1Ebxa9LIjiXfqLjdfZ8T8gJo5XL/WM/JY+Lh41W7jzGvqhTTy2acMdE0TOuEFpdTkR15
JBM+SIHlXxnXMWlhMiE9sp7FH66C1I13w2OotYwSNRklOmH6youXU1GuHWm95OLJeMBpEziUS/Ed
UtOX77dV88nEPjWRtt1xgyusZ75Ecm/zpHhsjT+H0RXoCi8GUeyQQUhB4t7Figwk2Na4T3LsLLRj
Dd+3CIPIn+3kcoeW0aQ0knGs/NB6IuEbFPGVzANZF7KUe9V/qb1XKVvlw6H3Ojs5m2o4xrhuI7hk
PCOviAEl0R7VTZlr3xB+w3SGPNAypCunk+jvFsJwInbLNegqnhtcUirXpfK9WJv/bHF1oIMqSJUX
+dD4p74hrgTasb6YrnqdOGbhDXFAWhHjtsJ8EZRBxRwvU7/9qwhCvLJxfeXbTwzECpyV9yAfP/Vk
yQt52kq36JJKrCZ5O2CEncaAF2CyLlCtF5p1MiMfMZW7nxND5ikyb0nc9Nms+200oB5QM4p2aisi
YC3orbOrHKvxmAvYsqwoPES3M52HDGZlgtXKqbdMLltiUTQ1JgOJBkbGwNIkCzvC74wOEAo/LMjJ
KNvRdxntM/nFtXMvTbQcCDImku9XS2oCKvqZ83aIL7VPrIAQQmNQMRJ3UOrKkS4tryxmGS+6PLw8
97cLmDaAcDFhLe3yKqjEclgEbXyVozYXbH6K7ub4MWlw441CzE40Glp5c5r81cy6h6mf36iWtnHW
Pmk1o9IWujA/VPo2+cHEvN4MdG4Re7WcXTK5tpFQwYoXEyA+m9w4X5bw0mkuEERn6PeGzr9adI2j
Xn62q1fX/A6K9JEXyS7oveN3y6qs9dKy5LOx77EF03Hwwl6T2zXE/ddx5Ae3JtwI3u0xty8lP7CY
eAFL5ku2DVDG2kjX8imjXNv0A8YOoBjr1vPzdTuwxQoWETsh7477nC2McBnRln34fYxXZcmPlJO9
oTiSe0mWJrZ85kVT3P3SHf2vSOQfRCJShP/PIpG76Gv9kbYf9V91JfJP/hSIWH8Y4ixD1CEbh6E5
BuS2PwUifIneSvNsBCSOrjoq4o28qNvwP//DsP8AenANFZURfTwKkf8nEJEvEflhCzhBLJNEkPzX
//mFD9v89v9/lS5olKq/9hS2Y5jYKcsntC36XlVoWH9p8fw5IEy1LG50UOFhPpQXkqs/s0o9JInM
6zf29ntyn92H6/mk7btqVdwNd8neOXrH6Yd16r+3B07Rx/ySHpSn9Hv8XdtY+/SCxabzbXhv/VX1
0WzVdX6Y1tXW2+vr8hDsza13nA/9d3J1HRLO18E9horP1b39EZ7NW7QvHqwT6jWyNlPmySv9vb60
p+Ze2TVb76ndoO3ahOv0kLzrz+Vp2PrP8cHYFS/6Wt+m52lbPbOlF2y7l2wb7c1g7e3yp+J5eBtg
VqH1fZ5P7t146t7bQ/WiPBnf9HtzHe6w3j7Zd8mjtavu/E27T7bqvbODInCLz8U9n/LRODp7/z17
UbyV981lVIN4gTjNdbDvqL0oWrHQx7nlvrpH5Ou1q/rJ21l7ZlfjU3VfeuevGP7eZ/zY4DE8T/fe
0/TOLTxxDTeCr3f+YV5F9/Za3VrH/AnXsFW5S1/ZQg/FHR9w3awvWMlus215Uu8NIrfY3XfhI6P6
e8zlt7Q2m3aFV9eP3N8Rfx1+hsZxr+28Hf3Wvnvwn+sYFcLRvzr75M58ndPN+Bxy4lsrf4f9egOS
BuxNKC18k30XPlTpKviaakd05KimD93aXue78Yg9ejmeJrwk1+6X9nXKNwa1/P+l7bx2I8eyLv0q
8wL8QX9IYDAXQRNOoQh5c0MoHb33fPr5qGr8U1ImUjMXg25Ud1VlphgM8pyz917rW+bGeF6u8l18
Ux3rLcbBZF/vDNd0iHjfE9vDbUn2oDH9fFduw6N6KO7bV+k6P1kXfsKT7YPrkT3qSTw83PZ0GxOs
IG61XY1U7EeIf/kpPQ5nuJm/5lPTbYYn+5aZ6pN27O6aM+x9eBbLQBmys7lQGEo7+Rrqi8cZYNs7
it+/WYf50BUO0aNeflTO0h3PJzidqDjH+U74yqY88fvd2GEG7ptHolFlH78DNE23euH4tqlvhgsw
bdqz2jU3LS8c0512EUok2VWwePgRo/rcB0GBp9cfkSBt8m+AWd16G7ld4oSnS+5s4EjcJj5SJF/s
sh9+B2pjYz5i4A6T04jP4vAK/JSjmhc4ZOx5qocYTnAV9Wt+Wo6F351RlIdYXfgjfiQ8RrIz7cHH
68p5nT6ndIhJOtg0PbkCzz3yPrv7JanI9exfWXA08lXcNGm7STt1m8v31ic4cfKKHZN4hkXUDQ46
2Zv5znjI4Xswx8+P/DMjRT7klJnTfu/daDM9ZGROO7uGY8VEDrVj8ijSdKjdgobYRBKJsWkx2duH
DMHEvJO/T3jfYx5d2Qu2lKPzW31YngoQDsCbPIJR6Owegu/lfX/B/xkVnsngezrU+8JLyXQ4xGfj
vv4Vq+ZuFnfBNWJyr/PnA8XTtvM1+afxUHNYdNszPSi3EI6i+e15OKGsxZFwMh51n6aJAwpwwv/C
U0x2QEGYFEfkTK/oL7jkzQF4Q0vI8dkh99NIT+Zyr1fCHbbafXPgDd6YD5CZFfJly5thcAVcYIgE
ltgkJ5riPyx1Y3qkMDCROdSxH017QQ/+Lb6T9uYWQydC+Xo7/ZLcmcOo91SihkPTtElvJI93eo/M
GwBop71xf+VnEL+q/mRiHHPyn1XzJHkoStNthYmVQcey001PtU5a5hXfRglMyU7YThYHm+bI6LB9
mRywW954Wzu04hXXjI6asrMX8izwLmw6bh+qGOVpBnXHsS1KOQU5oBCy4HsQZ77ma3f9ssujy4Te
cTgArH40+TUv+lGop+KhzvfYq57ixWC0s7F2SGTkZjNu5RNodOdVAMOJN+1jGvmm+dilEACf6KGW
OwSCcucA1WkzVy7c5Zk4TAM0CyXcfrbfuNfznQbefzfejXfikWfKKXi4r7tbJoeQL9GlNIfuJnXv
xF5BdbRZCqe0/Hn8EVmUlKSduuNT+yTfgCsYfPRNveQnm25L03un9W7xIF2s23b3wyazfpPLLnOm
6oRbQ5xkqXf65/rcr3FmvhGMJyW8LXztDDt4MjbFq+gf+nzkdC62dLadcsDb9Z1xxZYjOgkMe8IZ
nM6Nb0dv9kys5eKUuEQbRPf8Oc9k0NxEwsCw4fNyKC6DTniODEjsk/mN0IFN7CbeYDM23LNsbABe
FOaTRlsOYyMkO6X2SrIq4o11GqHWsbwBI1wDqx8zhDovlGomrKz8FD/LxbNybrpXJUQ/gtHuquXc
C3u2+m40D/bZSI/9IbevdHnrkiy14aXq3WFyHgbPG7/n8KlQkvAmwk/e6E/h8gO3NqkyVUV2Jeuk
V50GspK3NOWYtArW1ZR/cdP7XaLCIMfvQaLBhQ2LDs93ghYXq3ik+ePjJnoiIW88Fb2b3gWJg6LP
HrxiK40b8gL2o0ue7TfrFvUOwBm3O9UpvIiN+o2/dKfsMF8FZ/SYbv2N4fqeH8WXWjmml13BAG8p
cnfV3mRz0V+jff9txbMd+2/aZdzpR0MH5I8ucpNeyiurdutn/C/KDoaFq/rrLNbRFF9MW/5PpG9k
vP2bgALjnX6w41kF7xyjphp3hgU3c1tXoPUOweL25a4znkY47T/6fdDQL3OEBI7vEKhuOvmIyA7R
gYeMp3k46fAXGU7uYvfNwsa4UUrftPzRPATdRS4P2ehMnftDbhxZ3/5/ObNvf5bXb/nP9n+uxcD3
spqbOIy6//XxbzlW/qdWcN+6tw9/w3EAtdFN/3M1Wbd9xm/950S6/sr/23/5P36+/ylfnMY5qf7t
OO405VsXv/37MP7+O/45jSv2f3HCBaZjc242MN3892Fc0f5LtyxZXZv9trU6+/77LK6b/2VoFnoi
2eTUrb3PQP5j1tbxcVurq5rpAGM33dD+n87iH+d3gshM8lF0SgRTV/AQq5/md2jIp2UQZHwwYPVK
1gNYDiWSRVxam2RFwthVle+LWjVZkxBTp9ZYHRZacLuki5/fKVuNGlU7rRhvmAV/mcn4sVLg+gzN
QMpjcyuQ9tirof3flYIG4VduJguqImriU9/n9VG6HRGbulakT4SM0Tremx3yNbEb1Doj1SRDxdPH
OUAH66v5zMcu7D9XQzmzqjwN2YRc9PFqRDlOOs15kB31N0VRfmiR0G56LTtDSUH1A9x4G5ShvpFW
ot4QE6otS0GMTipzs+oBwVp0qCIanX01ACsSX13eb1+moVHerYGhPDWmYX9qEgPcTcMBfxlBQF5j
zDOGOEJXEjn8nhKogXGa5gdmrh5aSAHrBXgjuRLI2ur9YNqohXJ1h2/kBiHXv96Hyz/TzA8V3/ot
/Z8h5/t94w4w0WKsxcWpnzWyi4EWQGpIJOppQOEpcokZOdECggq1wH/uM7EXNnhIHsdv73xbiy4t
s8b4agwYWFoihkRbrrOiett2WQXEeDj//SLVdZD16SJ5CTRhISUCqf8eNPuvotSwmiYetRyTVN4T
wGPDFg1VWCOmNiZe5BamdmJKpp6t3Jb2QGLXUNwHlVSvZ6Y495iFAFM13c8yI/+Bvkr/YuVpwBaq
M0I17LtkrOb93y9Z+STdfb+xukItb+gsLhiWPhfSqiEvcmGStrUCnaQyt5wlYrdjZMqRVpPtYl/q
0kPbhw+RQQinZJJ1TfDMuZGEfttPUrivbR3SVpv+mMalfArT4Jod+TlhlOgandnwmHJCF5xYXcDE
nBPjHEp6XESHiZyNTYHbHEu40uxKK0A2LiXlru3nyIlbQ76Z3J/LFBJ0Fa+RNOjsPPhg4b5FkO/I
dDFPpjxsSekTkAM0JgUTiv40N7DJielEz52+oWXuNZFaO6OvKrRVeP0NqdgWaDaIZFoCH1sKCF0r
PgbGpBx5+nbh0KfHWQohrqmrpSVtza0REvzVT5V6pufObBE23pqNR8eWBIY1wzNte4w4eXHUpJKZ
cVUecmEQGAEJ7brilx56rWT0qGa7GpDMHgQpEWrAB32ymJxMwstqDp0rgAYeGxvFbqxzBoC01eyG
nPiOVH5UkMa4kpWFbtSJhE+t8ryYc+vgOCP9ivRqi0TtA+6ib32uZSdFn39amQi2WUraRqjHvYtd
zwszpXiMcFhhuAmOos8M/4uHan1mPr0H7FgARpBzWL+/B83UJ1FuyqET9Q4o1+YKOKm+7XVxYBNf
tsGUULiNmeoO5RRjjZx+lCPajXQYlee/X8rnbOd19WfcpcDoolNkM4f+uN42FhjELsa3mIPURJbQ
spYu6oS0rm9hmYPk0/V6F8yy6Q92+NZJ1TGvWy9fgZF4ud6CBP22pLXDLpfF+X23Il6tA45lYlkf
dI2E9thXU0m4ggxKdCfRA1LfHPNSQfe7bq647+7fP9S7U//z/bVNJgWM02X++2mgbgFuyUMrAha+
dHuZswOfzl55dH45KsoxE/Dyiknze2ShPm/zI7HPuktYVeQqJiuKai+qm8Sj7mpzNV3P5Ys1iPCQ
Zy3ps734JY1q6IUAGdEtci/K5L4G5+2NoNFHURveO760HBGPGIl2F5uJyqG4OX7xKT85aFma6D3i
NcBIqZgwad6VQ/9aTlVbkkczJHy8bVKbQEkJfGANCISIz4fFoCALrKsm62GxNPITUO7HRoVOiGHt
p2kouI4y+yUX0Xea4OY2jp6WFBEX/Lc1pwVKLNRikjiaXVwmEDN5B2OZOLVaop+9SP1jjGbcXMge
FXB9xUibSW8p/kRnwehedkUGZ7NMGlonrX1sdCR88N/YKke8lMXwi9CghuAKqnJTrbaFrlSoPLUQ
P1l7LRHC1pJc4GYjaT3KhOVxHvdaoPlTTxdm0UXlGjXtEmg7kArqwUvUrPATvh5HxjydxS9zGE7w
bhoggwkUj87Wn0Cp7ceUfwxikaEopqpuQWFtlNKbhC+yrDlV9Cz0myUPKnI/5Vfy0MiqE7x4YXVI
o+k2HGcgkiG1zSKfe0HOhxmR7pUji94kxq5p6Z715AtZCCkCeLMbEr4JHFQfZDQ8Mx/Aw2SMhDKP
0AsEGW+JaQOKAg2WEZTCev1Wt3riMeOrYUiMz70xDW4VdeRDVuRtxibzyQHKvYZAbT1/tS0mzXZG
/5znih8S8BuithFtfAt1c9618DWdXl6eDSu5E/VEdWzGjEeo06eunXegtA89jiNeE2KcSK0UKcAW
5GL0byxOomr+rVLlC4i7Taoy+ggqWimBLiAhy2uOrWQeFrW4JI01U/9STS3mm9x0pQtk8jxCgtg0
lIpy/RJLph9MY70dtKo+hP1IM87g56pqs3hhXxHk6A2LeMWaRhbAgKDAMJK7dsK8wBf1rZ6U6zpH
WNtKEXRzKj9G0xB75m2CCdS3Kb46qwLmoKuQ8IyaNJkeecZomP1tyVTfKfOoAeLWMSUOANvramed
y+TBaKp8m/fKArifJlaXLnTCuTYoi8sth+bl1sKes5kzmlhwJ7s5iph3a2JXVbSSKjDjx1rl+wQz
V/ms4yXH9mA6iAAVdxen22UdJqFCkq5VNTrX+liilQWJFAZLfhqSm6RSxYGHXj52KOshsGjNvDFT
Hs9u6mbCRNiQMsyKjmSo6t5Q1PDajnjsU716ThTSX8YSKUsPDXOM75BEoJKZTb7V4T5EX7PTK8Is
4qAqnCnqzhKoElK+EvtcxYZ9jgZxV7aNuQ9Wdn00VSBLU/MNoHOLgw6ef1zPBau4XhzjUL/XlDE6
o4z+Ncy5tbcyPb4Ku+JM+lNoJEPkGLN6nfZRBfyGdb/DD7JVFCKK4zmR92wxMApoUsV2uDXMYAEt
QAZerWmnOZMbH4VV7VvKaHp4bH5Yq7txKNTpUFYCN0X/c8gH/Cy93pNx1lJjW1P4phRGt6MYpOMF
2IJo1gVCQM1Qtu5J7yANSL9wQrt9ZzxPkXmFCCLwlEgojpmr+NwM7RRauKDHzDoUMcV6EZq8yZEO
Bdstu2raU9itj0LaeN0wkyZntbQMJgJWiEx9nUw4tlW7Lgdqy/ayBPGlaOrMC2INQgCpTEZvukOn
rzmApF73Gpq/jFBLi+5AojX6daSoFR6c5R7jU3MsZtKwwnEaXpLSZyoOxXOYL1WAGzhNjNzRsi45
xmM3Q5PAISZDn+iEVN7p4YbMm+zE7vBAalR7gQh2uwjLYUXs9lK5BLB329qRQsw5vRXQThqql44D
LaZWI3OFHKLES16XNWtI1141qULnaOqXZMI4WSQmX9gIpHsky33XDUq2Ak8gEuTVQa3S6VRVLXnU
XQnXtBw80cKiUuryqauV9iYkjnZueHzBM8HunKYJHRsS/H4q0j2gfmKX+YdEWxo5TCq2FXnQky18
ZbEdTAVGskgiXDDA+Y0YJNOk2bu2GrA9VwSoFmbyVJi55oGy5ImGXEk4Eq45U428Qh1lNlwA6UVt
5ff1WmFUXftFyfVbpbruvpqOntTmjExd+PHkNHYW+LFgoP9frC1qCkafQ+Doz1ZDeFQd3JgxYR9/
3/MpLn4/OmIvY+ZIGUpV8tlyVJRRb2FFX8n1T2bZaFut16yNaS0n4Ii0kBPtmFTLi6n10U4ICjul
AhO9EAGCr0NUL4lifO+DvD3rrOrzLJFU3mfxbpmL6My5k82hb3ZjnpHEXI7lIzXcd5Rs7aGyktM0
sIFLQRuw6RiXqIXWL7GKh6gS9Kl8+VGVOZvYQM5XZoSP02TdrIt8WpbZsyWim1iVEAaOZbNBxfxr
tlJser3mS2o105TfGc3SXVUr5ciiX9c0zabl9dmJWChej+0mqCcnrKXgABcUUuNSvZRQrD0rKO0t
3kCL3soU7qpp+KZMYJmz5Y4flR7KmbeyhDO154E3Nth6etAcVXTQ5WVw1ZBkarUzAU2E6kmem3mf
VCbWlOE7xtjwQL/D8ErKMAJKR5o2xkQ/UYt3Y622R6uvMVE0zX1gD6dQ2ODN8xMUerED3odEe5no
AYfDIYmypwA+7CHHdAA/tVloplz0Lhk4k9a9l1SG/AhBn/59pl8qaTTcLlfVh5SWjyuwxKWm1XtV
P7Reo0Pd0TUUJTCeKz+PmVEFWW+hliqA8IzBSzbCLRoayOg9wQh26TGrhhpkM4QQVbefp3HfSXdS
ZQxnlJvfMu66n8n2GYWKQtJHvAuW6jspP9KDKZKjuigUIGH1NPIwsTf1EwlK1c7g8bqjQnlYRd+k
fRMFF+intOr4uaoe+3bHpwoHc1uxYiJyk9udulTFNoVHsHhNogUe+yW+hjow91SoLsHJb3q1EKM4
VSSV94QwxEYtqP0IrR6jH7QKWghc2m1Jic7ZCWrvJNeNo+T1dGnCITjYSJTXm2bVxpOuDE+hgfx6
4E9UG/EzIzRsH1YdsqOm7U5K2TIDwVZupUu5VStOxbhDNx0uCvabMfSscQq9JZW4r2EWrWm1mITk
8aeW2/solWRs+zH8hAVIjy4CinVyUnvr2M2zj+8Vr0DE9G8S46+QcQX6H35ILhjRhfFPrSaCl3wr
9vvJqjGAS+EBm+9/SGGmkyX7GcCyk4RTedAHy2A3imfXJpbFXQJBXgmUBpd6qtkjSpedCmebs4QN
nks+MLdWuR1WTn+BT29nwAbHEDi7OdC7LRRhLCbRvpkyZCzlcKvYHJAlYe1TqZ8uQxEQLZmwb6gS
06jAjIefhn5tBNG5oKSjPfvfgorLP9XYh47VH4pgA6uZjAQNK6Flfqo8AzOYilnFYxyaeNOGgKME
nGQwifFFtQHTm3yuRpj3adIFbjxb9iaMuwXeL5HZX1zKH5pnJs1EXdVUlmkIdB+XclDXSskyJG2w
z6M4mPD6jBEDokaJXhroOm5TgcbUAnuk6oPuoopqKwwaK4TnXfKK0O/aGreNkqwkSFV2ZO01IFD3
q8X/T+0zlByU6nDqVGiiHy8zN0tjiXUrdErZYroyBdOuz9RTEmSLZ48kZU0yvSehJsDnQOZ7MNfd
olZ+VhRmUkbJyryYGLaRDbaPkYHlon4LByzWdcBgNdCnCNFq/+2Lm/uH75lWh4aoBY37+p+PV02e
TdNONXHSOoo9hN+BurPn7qTXV7UqZqhUeH1SIwURHdpUc5G254nDHGzhQvv7pYg/bJ40SGX8q0wL
ZFitHy9lygppFhnDP7XP5C1pX+jiLHzXM+TgpV68YaYl2ndxdRytaXUJjdUlbiJ0bSLWfEGeJPq0
7k5ure9r4Ml9bE9PS8aJHJFzchcZ9S0Y7KtKGYNtCQW/MVQCgruk3XdVuUtiQr0twcE3tTkLj3V6
LHPc3mFq78peIUDA0rNdQSumssfubYpCJsAUpdeFlKr70Vp+ZWmo+LNe+KaSNRt8oAQI2M01yTFe
YXcXIMNriidjuAlY3KGndiyrviFFiV856mu+yZSrftRlVyV8z7zLymOYV9/HmrWkTUvjpp2u0lru
0a9W6QNaa6Jbp/uGgcvVZIOHU7T5rVLBP/z9a9FWA86ndo1loYzSdFrr1G2fnpB8rEpNbQFFtutC
rkEh6CelPeZDCpOvNmePt/MqrHRi70Tb0Pkdf5G38k8WREbEeh5Kmrv0BjY3GM4tGwvrnUg9Ayw9
8UN6oL+Ifjr3ax7ne0ZGp2Fut0aOrXXOftQVhkWFPVf+oB4XkiMVRKEu+WvFqU/pBZDq/sWKo60r
yuePbKO3VRXGUhZP5McnMWiyLKSfEiLOJc47TLCMq6F8kcP2pqGvdY6mFX0GwRWmkyy8CYC5W0Zm
eko5UZWsQUSLJwWScUr4ROWEMryGaTLc0aVAv9zRYim1aymvySeOELbQwi0PyYSVeB5QPw9TuTg0
+XVvNMgmbOtV6gG7RBoKheDZR9yc9Rc0XeX3ZQDKGzo1BmrMALBkffzEVhSlWR0TJ8SxK3ZjhU00
rMiUCqnSNzpjHUkadY8dPKWdOIQOSdCNp47tnYYc9YsnTlnP5h9vPxejsp3TgBUcpT8t+PncyGpT
I7GYyzC+AdrqC0rNrGpjZ5RCmnztuIOviByIMViFvQlnuLzNVn9a2F/9/fF//+SfL8a0ZOpaCA4M
4D6NbmxRSWlScjGLFK1JSVq7a/LmdolRgw1VfGnyn4VVDeSPFIgFFkq3gcPBXpfm7DFUE1q1y0sN
AOgSSbl8jCXVdMcUlM0YA163oxiT1hpFsYbMjq1pEpttTBfEtZSzsPzJ75XHrZGVCoPIgJcmQpeQ
B/JlZlfElM1JbcT03a7ww9HsUketGuXc6RAlRyItrbx/AFBCkLHtV018F6I2BlUIm6kh7aFg+uV1
eXcMFJW+V0ka/SJbewmhtC1nxlUKO9RcCnuXYjNntx/kL5qkn9gx6/iGb5pba7HCkDz3uUfaS8vQ
ZX3Ehr4eiuY2wRDAm+a/J7IUa1biQv0eZVHjETcBX2EgmXRAqmuYxXInK+sRXgpC7jYai4meG+DG
1pcT+MfvsWJVDTh0NluCiAMiJdbkRglySLLGsf79OVF/KziN93n0ahFb36L3N+xf7V5bDiTSdWRc
ERFRApTjXa9cwbkhachWLqB46hcDmG8n5zvakhYpq+IqWWcZpcneEFCdJt1uWNPuQNHw4mmGdKij
KHCtZL4J8Uo9DixDUkcu0HtAqyw1v6bM0l60cPfFR/l9jKqvU3HF0uhFi/dZ/r9nzqo+Kekw81Gy
pifYQrZHP7US45hp6Qt7f0qj6NyE9aNdjcBGtM4N+364H03ITjGzP0MvpKMeRI9F09iHSqHx3UTJ
tqlM/UBLEJJwR3gbRzp7TWCBhlSM51Sg/OuCSHyxlCvqHz4MU30VDggDfk3+vH2ZlYRnhrgjUOa6
7OB7JpleBI96OxHqjb1FhdDlF6WQfNofDpXq7M8KErUO9jW4tCK+pBMhdO6i9PWrqoIqBNeKZKxF
lSbnFU3b0uvS2yK9R9s2eLJcphwT4DTNSn/5iRYZq0HQPmdVpBKcgCxFN8N8T9yBcauaPLF2ooXX
U9eQNjPRNJvnYUtWrrYaTs0HA4KzoyTnLM/Mu0Bi4V0MmrCsU6Vr9pUFlnJ5GVLpqiEV6rS06qs1
lM2diJS7GfdBM9o1Sdtj4nLCaWS9gFI1DVe4CQxXwAzeTvrcoCSk7mE+aS3tVRFRDfXRIsOkkF8k
MdqbYYivVNHIfo1x28V+rEktuldZzrdIdu8gBlxswuUdU5LhS9MVdHSIniKhmxAW8xZWf+QwdzA2
ZkG4+D/wNGmOoUSR3aYz6DNqmtL2KhbQ68W6jlt1oiNGxrI+cURWlz5/lRhQZdg/90FXQhKOfzAe
t92MHJAzZ3Gf2TAAhlp/JemBtkWaj34BUNiNIxjAkm7VlyJYBbZhY7gDAb3bdTude0N+adOpxKxU
P/RyZxxjJvC5CBJMDPWDZdCfmYyp/GJobf1+oGKPFejJWftMzM+fThcit8yxnVn0hDItOIj72JWa
3jgKPdHI+UHaaFPp00K/6UhIjcCv31eLZB0CI5npJMwuZHCZTDseYPKYYl8O5b1OeMuTyIcfI/1K
+DZxtVe1pqFjQwiGneBqsOfXuNC2kSKrt2GKl7EqQW5OyJ8gAyNslXP7GDOBxRLJkLPObHaMafoV
Fl1yo9QAYRKswMdc2jUiCvb6xJMh59pWH0bLyQbYTelUY9hXDwLXzCmjij2DzqS3h0E/DeXim6k1
zE7xTVbBUF1I5TQcNRLDVdzR/JMGSdoFU3dAjPHUl3ZzMkxCrRRBHHkVh/fLomu3db/er6U7wEGR
XqZ6sh0jHpttM7LEgPrRD2pc2F4Si/R5jl5IXPGabJhfTYzLcJpNExUxPMUgsLPjZCw3gZUrYGbK
L44Mf1xyDJmzo4VTQJHFuiT9aytg20qKVlXpAlazQfINXQIiqm0WGBQC/bA+2K14qfHrjCI6Ev8o
nee20pygDFBJZ0a9I49W+M1c7rOB8lsthXGhcIJaqxmjP8aM8wSp5OQCJTGGuWM6/lQn6DiQ0vov
9rU/tDR106KetTWN3dpS15Pjvz5Mk0vTkNOsZ5yVkczYJWsK3VORlM+dHtgs/8myfgtYeeompsnE
y7a0/bhps+B11qToxmg7nGtS6tlp3h5VW5Tnxs5uLEndt+u3M2QASyUD9q8y2DCOl9RTp2rcln3k
SvFEUdoUL0OnfVPZSwtVIYYXQxJoSvEshcWwx4lmAAqjBTkyImXY53S5YW3ToEXSnS/GfQSBrC5U
0jE7JNg0da/oZeU3BGY3BExZ+2YWk1e22ej9fR9Vfn/RDd5vuokCRz/8yU8vehzR9muBsTsGo3py
udpT0hovoQSHJh3Se01XD1KYkOMpGafAiG86QKLjvd5Pr6nExeeKPX+xtf/haM0loT+inFsDUj43
qKOB6DJt6BDYYjEGmPIYVTSom5GkpjQGMV4hxAxHbFKFPTKtkyK6cPYQelhiuTD8Bn+/Rdrvu7Nh
msoq6KO/wxnwU3E5BJIR4i+laaLQZ+SCW4ep2fgICzhKn8lBg2UY1LLHp+kJEIvc3KJp2CZcdFoU
9U4C5pO1lGCdxSxHmrFaxMvtRKPtplGIWE3BP6nsf3WeJYTrwpqpG4sj4XtiADaDIpZJX2kV3yTo
JFGZAUeW5CZGcdOpzU2mBvUJ3MvdF5/691YRnxqplQmoi0nlZ+YFSU1iHizqSwMlV1yPBQMpa2+b
MbJeG/U1BX7rzG1Uo/YA2yIVeXYuouWWPGUmCySEA6G472Yju85CfUKJPub7OgWVZOvMpoeFA0Zv
vCqR7mIk1h9pFwd+GhmM2/FrRHqvO409k9a9fjxteh44Pn2xySm/N+34iJibFItW21o6fVw2aKMX
cUmyPDAi8SoLurmzOZ5Bd3FGXFu082Kc9CBBXFyz3TdL9dPW1hTe9f2WShuwac221dhg6ImN2kuJ
Z/Rl/MWQSP290uT9xKWoItRgfVM/VZptU5uhPdByyozhgQ7ENpINLE7qglYDR3UoUpTzQEsr3sRC
tfD8zxPj2+RRWZVVFExbqRyo9hNMTmPKFBpE+OT14iYphdhmFllsoy09s6Ed/v4I/eFFFqwrq4hm
XZmRiH68v3IoFrsyeZHnZUF4Hi8wHOLI3rbQPRyzGUEFRsbJWnIddxSj/VHTPVMzUT2WB9D12hcv
svL7i8z1WLK5CtJg7YlPDYQ8zgxVNjig9nYjNjk7uJ8SNuIiJnWXdIJaSMr7ZpTEfTY1pMCNhDmQ
87x9L9Pe1V/2wnhIZP57D+iLu7VuUh+LeMHlqQA8sOEjSvik8iUdYswLS0dFOwbKVQSQ087IsUeG
9AJUiibjLAckqdUNZ0ESjnpfq8OHWTbu/34d73LET9cBqkZF9czn5n8+PW/mLAPeLdlMtb5+CRab
RL02Gq/nsVl2Um4XYMexurB95W48RIlvrlEPUU0VNi4jQxdZ0chF625HZR01ULxtq8Dye8CdnpGi
IFkkg0g5uybIhnHLVlYeBQcesRTHiS11gz57JW0aDQNROYc0ND4Rtkpz2Zi0bZNpV5UVlke5xV7d
5e3iL7lt74tcvyMt/GYWhEMrY3hdpBZVqWZVDrEA9GiL6t4KDJkKVpDsHLQdYAADwKREGGLeatJh
DTHw/34nPzko184BwU82KwvED1KgPotVkWIGMYBc8iKKothbj4FAkmAEbtPSLqXNSpYryOpYI9Vp
lHUnGctLQMXh1W0UHAM9bb54AT5xjN4viN6ZTflP34on7fMLUMamNcqCnTUZmHWlLuo8uK92r3El
iOiESr5GFqYYHeR1zU7ncjdkTe4mskYVqfbxK302kmbMHyEB8Xtqt/BGWxSvwSV1TJoMYx51GcNk
DGVTkQdONEzNLpVMuFzGKe3Tg9LN6s6ERrYRWteiw7wtDMhNc4TwSU8k8rHY32ZJRA+xhO4EDvub
boOT19uqvcnRVTuaChPPIFbSlbNo/qIWt39/C/mu1ugewWj+975eEk/KnDRV5ICsE3tp0YNjpyjx
ESJQOxPFwprBWWMtQ/K7ZTYZ4Iw6Y8Wp32d113hSNKGFNYjmFtVtWLT2tmzI5amXBsxw0Tq2+mYN
5DNzdDGRA1m/6GIqezmzvgExUA9MhzEpJWyq0cq4bdL+pa+m5DRAfj3ZtYIIql3r8ZjERpmMmRMS
nqjRu9Mk2iNC4HwXpUN+DOI8Pw7yjELNmhI3bnL1djD5iQnt0HOXLI8L7aWtCNFxRdb8o9WXba/2
l7bVTD9sFHybc8UccQ4AVXSmE3XdS9p5VcacoDNVGJQMJI+K2j1WRuFWGHyoM6QNBh57Omi1Wd0I
QBaqFT4uqqEfalpAjGWRxKIL9Gwzjf0kMmAjcYjQkju1I8qWztSRBhT+AKiLlUiag5o+h8s39H/s
XWVT+nZhy1f//MXWvvja/1AOWTIODxPPBuse2Xgft6qSPEq7UkcIfeGtHDHVsYofWimd40GpHQNw
7ZiN0nEpI6cBO4XZp7iKsesf/jdh57EkKZKu7SvCDHDkNiAIlZFab7AUVWjhSIer/x/6rM70b2c2
Y93VNSkCx/3zV3rcG2iWI+lhXC7IickabvZjr54yTPjpaMYPVbMeBKl3p3/gQ6/CNuSZeAGJ+fgv
k4Kxnaf/e+feOBBEnS4XBPGvZCqEGWYhbRzGmDyaA9jLRAZqf3CVWV+zo75in429x3HR9vGQq1sY
0zqaTWZV+5pklrrhx/TDAjg9UGvzgU6d+tXc+/kvu+L/5w1ztlZE5i78Bv9KgE17dsN+ZLnUqiAI
RVMvyYIKRY5UzufVls+YIduPV1p1SkBzikXbR7LatWCooQD/7x9mO8v+4xNzNuQNaw3pq5gy/vdj
d6RVLn5LxiiKmED6OPwQTv3f38L4NznFVqJvR+pGXhDh/R9ri468oilGN0UfqVOYzcVyODJpqBsC
azF9SWx8Y51ZF+IvkjAbHV5MQBJ9Iko+Kxe6iePyrz/J+KbYukW7gtm6MsszqmoygNK6NY+DMA4+
Qxz+Y17Vm+QwMebcOIv6bTM4qSGhxrjzW8T5IjZBEuflh/VJK/HSAtfP5KT1rZx3dMP5Fx01JYbK
djroA3xZloO4owAdXxc60hmrxNmcnnp6jG8WoqUjl0T33TyLT5I8UNoOTFN1RgCYT3qdAF/zO36A
zBrSIC6iuWSxWWVvnJwlx1HsvCraZv9HC7biVpAyxg6IOnaR87eQuoEI+F6gFg8tO7euCr2rQOwd
saHFe+JZAqGq9MyYlFxE+kzrMeIVxDo0x5qvvcvqSuPKDTN7ME+jpj/aJUgl2ZzXgQKLXZ6SV+0v
ZnVf+uuD7KwrNHxyU3fLdalRCIxDUUaEjAVxacfojJATTYV3nepZC72FotqugF1spoL9O2vSx8Qh
FqRvT1N2mVo/u522skJtip80pZNcp/K7Ca3NiaBv7eoW3B6kHiNgLizjkmU98ELG5xkkfexGdjn4
N7wUzlFb6yv0n0Fz72pc5norlSrlOdVa/WJKnMUWycIhgJp9FgxN544NOPGIhFGmnfAc5+q/vb7/
3mW2k5H0CYNnDQ/u/YeGQE2qnkc3If7Asb7EkmR31jq9d64rTlyxiDT6GZxsORMbLw4xDGVQurV2
Uy490u9i5XHlm7FkK7ktc23ZNGXcCU1Xwd4X5X5t+hsI4vw4I7Q4s2B6TNeYhy2v/ukxFRvcEL0B
l62Vk0kzt517QG9yS0lNf9tN+cVZ331tQmPZBMD4n8ZQES1QutXRGszbzM1o3VPd7Rz73YPm4zFG
clubtnFjiuFaU6FF9PBZt5vknFZ/oD7w0juqRUCk5/DerW3cxfLkeikJ03MxXtKCLZRjud7BJ5h3
eS7FnfJzC4r8Nu9ILMiWtLk13K65Xc32O6ntWwVKiPiGsuzClg+lWL/0Xi2HxMrpOCt5tW1kjaVh
9wdO5Z2ccYzTiR2UsY+yLjnlpFOzc9qo4hDeDAWpyvyG8QTCbPYbbCcLHPkoY8LCX6djZqCPn5tr
kdMpvnZMfHY7Bn6ykFc/bKVWNHbv186aIfpbG9GHPd3OrftIpxhuHaFow2LyASSktqH1Geo6Jz7N
UMmpNOxLy+XxUiFAQO53KWenQgKS4FaWSf1f7urCM/4FSLikaW+2OXMrwtX/817iymRYinzLUJBj
jEH/ZIx22DXGG4nQUzT2FI6vyw+FgXno6S3afScp9lnGXcWq3Fd8QGsg+oxRxR9PxK4TUTvLSKzp
t9mAKrWZ8eMKQgFKLfmiSgV2q2WNNymGgl5b6YmAEu9SLfRNAt7yQd4bRfzEGPpbx4RlxMlLW+Oy
Wsd7DrKDBnjYz5Pat3FvgBys9EKnbw7u2iD+ALAqTkMpd0BggDo+Sx+WEHdDXx60haeQKKo+F2IB
29IYIjVrv30PNeCsbBoOEqOSsD5dp2UQabQWWX1/LF089WM6Eefn2A/Mt2Tko87vq6fZxVyNqRdJ
tYPAedaKoJrpivH/mEtPnSGK302WRNKmY/+4S0qTAipmHIZM/wSkFEJyU17FN41u5Etin9f5eJAM
SIliAhLT3mU9PtOWspxq2msl5hHDjVM8F8SJl5pObx1+jrE3qYNIhwtpRrj7otpG2zSuxSN3Hhrn
1i0EqU2ZJGPcq51HPDQwXiqsj75qw96Q6mTzOQ6GUKFq+hzwVf8knc0+JHIlvlZr9tJ+6lgcOAyW
i1d3XrBQcIkrCT0azE2NFmCf2w0hc6V9GBf3VrqEnNcJiR4kopPRnXyipbsxUu2qeZJDquXDQTtD
YwEaF3jM8zhDiE4LWGNJ3J3AdDfXcBLUYIjQaLV3dqCPpcI0sKUABoNCbbElPBaLy1BIyWHukJ7Z
m7fEPY77OEfDSln9bZ6VAK0ZJVaNlt6lpvYFaXmJazMcU74MdzliwFoVDloTB76LhWvq0zXUKsKg
xhPZf5SJV3Q9TEn5kSDIX9vibMnsW0vNexwhgk01+1P4f62+eGCRfPgev21sRJ3P6J9X1IUOriA5
HM9CVZFboiXyl474adez3TmUsOcTNg7h+IhKy7fNNpJXDRnpWCz2NVlowejce0P+ZeTaVc78qtgm
TK740x8nn46F4iZDuyM2lvIqcp+cvLYvdrUA8syS4u/cNXzAVv2SG0HvJlcz57+Oi/RonHPyME2T
u8TIv/y1ecriagndCXKl57GLnuXAJ09rgPugMovvwsgSKI/3pVDxOVbMi8aW2I4L+ddsbRT/3WUc
TOL1MixM7mySbtbkl7SXFhkVn1vs4jqg4HDL+L4Q9mNiVFx+vEuh02ChJ+jFtd4uIg14lqo3ippc
0rxMIFBZkYdoO9oagJQc3dn+XhGOML+OUHsuXJ0/ckW6W9kTN1KsDFcf0LCOP1aJEVTfSlElCddE
n6OwaLJPZQArL9nzP68rTzDdS8T4bprjCHbsmzjlTaq97VXOpr90D+5IcuETHzykrHTJ7Zz40ZTD
My/PLYswQVHfouWxxkhLyBjOLB6GVnZ3iRy+WnSKYaf+YK5EDGYwrWFL/VlnBEuIdtv7ZvB+bUGN
2+JQFZQQtemIagybnFrlgY2os4sPTSoeS/XoYLYFt/a/NF5Kn9/HZlILUiyTBJnYNMLtmppMlFT/
W7RazXZbflQp31bRAJ0WA/rNwghpo8oOU5Hv47p4EHq2cvAgBkEauUvWlYSBlcLxI6KRCu1BQ5+L
xS8Tqy8KX3iHzebNdSpyTrovBUW3y8SbofVfY+9RFuebDIzTb9KyY/XmcluzW5UNysW44EHjyj54
k/XHbg/KJuoU7xkbZlI86a1xduuUwMiEaEDijMqeXd5T3N9yvwuYw371XD1Wbv9ar1iQPOrR5MpM
i572xtTpDa35bXWXTz1fuSfGPt/e0F5lK8gJokdx13rag9m6x2Vmu6XPvAqvLR1iO0f3Vr5U4JjS
wIOTs8QBT3cj+jYLwSOP1OEcKmrSjkHXSsQxBoy+BukVoDUdgngIm4qsK6tih49cX0E/Nwmk3Mjj
jTOCo4rkwSnoiZrJE9BqyOu1fGp77X61q2nXyliGmn2njZRRdXpqkSpQf6f5Qv4G5uxw6dx946mf
tuiOqKJxAkwpBeMji83IJTHw3d/OY8nqoiLEcEL5k5yJqs1DDXdDkLvzU1wMzx0bPv2hdBnELRTt
AMwONvST+e4FE3KkHHJFVpuY4cx7a0efsM8SbV9KySYiSxiJRTzVtfmOR1qEMTJ/7BrzpbUweI20
Pfs55pqUNdORzI1XJ97VrZjDaUIp5NGPK6aoNZOtCpNfj3xQZ7egZSkmHlYikyzorTet68HrzOK3
UpTfgrP/wdIbzPqEs9bsKamgUOD8z//wvcy+FPt1ZUTZFKlUX1hsEfxbDo+m2z+OR36Jw8AcJMay
V2j6qTeyf6Y2wfE/lzdrKpJNlr2ghKCrHjPxDm3UyR+o2rE0Hbdh4/8FBjvPevyceiymAaGKTSZ7
UOo81Hrwbo1qvJlXckfsHsl1eufG+kenaxb7JLFL2mR/AMKBnBYgrq7hc1i1b7btvhsL7lNMCkRt
ad5mbjyM+fjV1Gm+dR4YO5/y0JCjK0AHwZQD7FToDtynD6CLDfTONiXr2UioIPfCugMwGYYVcs7K
H4k/m+LsDTdnaMWvXoUrUrEYjSSd+SIm5RMzD5Jco8JrvyzwJK3pMPdiFpj8/r2JkYlhyTyX9D2S
3FtR48Ku2hL6vBuleBuq5dMnWjusluR97pLnZeHwp8BtM0nGoR7jrMkrxeMCQiIRuT12TkpXVp6A
zOF9Wl0Mi9wlAMMqOlkXXNMdTUHrX6fo4t2IHdBsuTQ6irAxJ8fN6eBGX015UcVWWW7jYO+z8U5r
pUOVN9JDxiFUqLzd+VoyoTEiLML/7Vr5oftqiOL4vvfwodBsweXZTu7ysWGao4SY6OvHauriPVeJ
31KHeUesPwUW3lAOmYs79faBge+pGAUmju6LJl9embJ51ywKPoaebCMz817aAQ8xrx8WmfnLm9Mq
nGybxCJ45hlpRlGUYebcjVny1A+Qbc1S7VIaGsPEgs6F7o3MgRmucfKnAQVIUI1/WiyjtxNNROZy
Q3XuNj9YB91kN2MJvDmxZG+zsRtoLOECxt9I9S6MXeOASRWRKCm7u6VC/sY6zQz/LfG13WhvJtSF
Z8h19hXI9VqX/tfoo8WoKt3DHszc47fdafBxf0gq8GYfWRz2vGCqcqYqBF3wITYLh0PCzEty9/jZ
uKK3cQ5ESRGbT9joDlMXam1g6JVCN0NRO5RtVWRdlp/Gle4NN88fjb78cAVn6NYsWFdEzcm6o/qW
8GBCWRNo2WU+JO1vos2Ir0XxaEym2vvrjyUlkaWZHokKE/NC1pJj1zavclIgjxJEVEFnrHWP900p
9vbd6ixt6FuLHdKByPzSuslJzaKLagCcyM22jHPGM4AUwOLG+qyQ16WQRWfT6/ogzroswHdH90xC
bh0J9BfTeChki30UqmTv2Pa5B1PHBFiKXdtMh8mq9JMNo5LJowBRN/X0QJeNuROO3Ua9+mvoW5Jf
60QddpWQS+Owr+bPtiVX18GkF2nLFFUTgiP8FzmqkB+ZpNhQW4lD25tX5JboWklbDyX96sGA3UKm
HfGtcro0pnmeR2++LuobqjiJrBrfLD6JiPzs/KgRE+XHLi7xIrlO3FJ35kJF8SyxjThW9x6vRElh
UmiCfl2OxirS/1GkxuYDvPibT1MPuEyOaTpJbo1cfwVVOztG5bIjrwA5pFzhinxf8uqsd4ARON13
Wemn5NUXP5Vk0YPbkypuqN2o/8yxS5eFqK3IbOznWmW/Q54C9a5EYmkUMWX9TYtfc7Og0hZHL+C8
tr/chO7agmTssSJ1EJcSI2I3vPMXcUlvBQxj+RyXVAv1GKkCR7IiGgxVSyzfVRVr3N/tBydJKULq
tHyHI/06JD3qMR61W3W7wvWftNGf8UWzQUjnkqaEwoxzzzyyoAIzQRLHatwVM9IkPxmg5BZ2LO7Q
m1UTH73e/2Lqi7kuNhkJVGTYj2ZawFRjSCbatnmuLLcLksb9VDkmgmwgOxDfq22m1xhKp5GjFdp1
xRkxOSevQtK32snEW9KeNDkvx9bK6DLvvyaCTBE60PuqF0xE2xUuVeqA318n17sKKtv4m6egmVR8
SFAutttpOQFqRbEBX9hM8m8/UH1Z0MqIYvuos96M0ohW3+ODrKq3ep5DfIZD5HoOp1y80NEjT4Mk
XSSeKLf32/eyS02ugCWSRq++T4hsinhBqmiyrM+hIrG0o5KKodb4Hl0gKneJBbvGUIQW9i3o8/Rt
NdSvrohNKenL60ZSASa52dTYjFAIGjAeyZ8hWYZATd6xWlfBY88/KDA7OnaBIXx8WmT3qGzRcToS
0GgvErIH5/+sK+0mJ915KWBBkg4HY5p2L1wmnWzGh2NAyDuqOuqmOuG95z7dDFe3JmA6c+NrN49h
O3L+Fv2wXchC/O+k06kij5JxwNhBl4b9t3NXypopIQztWVwKe0FRYnj0AbbqsEwzCQzI0u21eygM
fo4pBmDSWKVFjNlHdqT0SaJoDvm1XLe+R8OvKYNPrNfW9/+MLK2d43YTB6jg96rq9Mizy2CBZ4Co
lQSDjvqPFs076gOsBTrHgVRINjNRotL3brXW8K+WNe3qrtJBjt9wUvK0Re7e2lv7zPoPXNE0t6Pa
2WpUkSJreZfqfnVISY7SqJ8cFkPbj6DYoTDngquy9pKYkpQp0ydGOlVBbC/fORUJSb++mlNeHga0
r7s1Rfcfpx1pm6Z76zJ+AXFD0k0LjZ2WHV/HyuRs9/B1d67PjlA9+b0eMpYHzvYfV7Ur6+4wCedR
m5lus/wOIwBVUFlvXOQy3PrPhuBmZM6I2gHCj7Ml+0jKkRZFmLqE1vSM1t6pHNyg6YA5U15a2ZIR
kmLhO5rVEKYj6YpWVmHkWZ8qtOLhYixfRcm+p1MADpFDqJ6svvNSy8IUF49mgEZqkzh7lqoZXLJH
2fKVJ4s9RBWHXIzzIfXRzwq6AywaGxzZkZKuDaE/N9VutNrrLLmIW/RbUubJsY+rx1g85LdJ8rOm
/sI4bFe7rk2Wi3C/JrfPzoUWf9IkZp9iaBtLY5dVjQR97cYHDkwS/YEkCrvJuGzYXBKt7gBs+TzU
3ndbf609w3Ltr59zGz8w2Q+7eUjOHcKAaMye4TkPTtbMO7FOiAdKh+OLUcsDJ46/aiEvll3MZHHS
Qt+NlN0M48GqMxBJ1wk6TVy5VL3U+jJzvjRY61I+M0YfM0OqzOWS1ILU9bNoNbmRCvPiZloWJTZc
jJsb134wHgDOXp0ElSbLREA4uWc2SJzLCWggYZX0TvxagpQiZLBkH+AFWjOHYiPtZLXVXRsb37S/
7Ich+fUbqA9reKDugvGr3Lcp16tBkn/byx03oSmdPxti2AL+nRpA7FfwXHsPOaFRWPdCWx/APMeo
apIvzJzLwazjU11rd6py71sDHzgx6fSlG83N3GQdMExAVtU2ZodrzaNe1d5LXG9vxPn3nLVO2OfJ
tXPx/UMvcU7fD8q6VDPFgzBz15XbBTry4tT6RXFONMoEYoq2FGGh4xraXdwdhB7f1r5G8bGH7FrE
D3raUBCThCU/5yEft12nv+v0ejpySkLjup5CcpmfPItU9jJ5Z32V5K2sBrd4Sb6S7OVLbagtzkeS
emiXv54vf6kbY/Ua7PmEcCCsIQq96Ime9zz3kT3sW5bzblLPJCZQdVHoAL9Tx9Rej795OV/dyj22
lfwEqTJvLav4jovpG/yarN8acsYhrgZNNt0Qel0HhuLub3eMj22sy4BpvQ58PvqV7ibipJZei7x1
/OHiOUemNX0SLdLh/03aC91vzaVk3EQLaJ6L1l6jSWzZVfrfbvvb+jD+kaOTR70UPNIOYYneBrC0
uMWH7HMspXu1x4XpVHQuFjNKcodK3VST9jlvoW7Cxa+uDYPEvUQCTd7krzaCMreid9oRvLsaQ1uN
VPmAHxaevPNQ171pRZLt7djKaHEOldL6aGzll0mHQDisnhlJR4B4k1nhS9LuNMFL2XK2UUQXmNmN
IcHBlDO+DGYBIFavNs4VV8cKfctNi2od1c3cMP0kdOx+3pMmVgTxWKp9mU0zOc/mwzS62iVvSlJP
FceZiG1xrBKCaGmfPRYdiDGB9HWQpHCrqP1bdnDFNcofruZC8wZ/TvKtqSJLaji83RX8V38CB5fa
ZjHq+uzRzNvQctwXS0uoKwjS2Zv2DioqKFGacrPWRUI4DxQkQrShnbqxh56uleG8VmwGKEowPedk
wexKlT8sNdJgPdEQ3EA1ddQkxUpuvYqcqQSAlq724RKUhgo6/2bK1s/23KmKO70+hLPiTTNs49a1
5G2p18Mh11EoNGSo71Ysj3kJTsHF0N2RvnPllyZROtHcs2nKX+XkJZWjFd5J/FABlCtQSkrrNDU8
TuTY5rddUnlDjyHjK3HA+iNHxc26QD6iXJee8zBa2UO2pZB6SJRqxBLgfCEKnxqkA251aNdzZ/iH
PPOXR99qT67BTizUUu2lAVK24FzfL0XG5S7Wbt0CuDpP7pbRKiNNt2WUdiU4ZE29iVVTtNdSR15s
YqCh6N+1INaqaic0A/m7YAS0/Sjz7Csq/RMNyz+jE0eNX9ESuebf+DIe1WCN+w2e4hDpbgQOLqbn
R6OR6D+Si8nJkQ1W82eYZmicfVFOnyQCVPtugbGDahQ37JB7z+5UMOJ71T7NpPnV3LWHP0FqD3pt
bary7ugV+aUXXIjG2bH26bDvTUmuU2aT5qh2UwXU2aQWXMmAcM6tnLOzpncl0UEr0wgMCP0Jnted
xTBtHzIImd2o29I2/tDV9+FnTGqytKgf1Zcj0PtrxuK5NbvsrS2dTw4IJ4RAvKsER0XX84o568Tn
A67r2dYYIHwE+ep9fB2YhVKpGSggndesnK5ITIhgmKx638krBc+HGIOm0RTsBQ7Ayajdyzp5Kd2f
2KJtFj8AfDhKN7eycOLYTBA4eMGLMwLyYp9mrjsvj1c201o70IBIpD35CHWHqKtztYd26ptg6vkO
3pL+NEt3OwmpHTwdAqPu8a0g3cqxmtdwYWP1l85mO9K1/CvRQbhrYvF4De5LpyYsv7fm/TDrbwWt
cpFTed89yZvMMtz014zvokgFDBiw/sDYPjumZl5Q6nAyFf2+dy38LsuHXDKGvYJTVnKOT34hw2am
kr3XAW8bF7y2vMRUuNjDdDN459aiQijje5tapRjk6TBFtxPWRrX3EFJ1o/uyJglrwiKxp3iRzvDU
FJtwJLbJgTQIoJvnzGPnREYHgwcVSqNxgrRq38xuxHt67uxRe0ViTO4CPmUMYJ0ciGszYAZw4pG2
rB/nBfWqPo7yZLdkwLQT9+WsxGll19mwHxg5d42Vg1fjhustotpToREKb2ovC0N74tc2EahNuZ9r
A8675Vwr1nZvKeASdm9ScKYqARyRILmcatPszHs83geDTYZEDpjQjjAYwkSUnoSGAxdmb3GVYsjP
S+ckyPKwvamxv9C7jjIsQdY7TwP8a0adwRyfwMXvrNS46sJ8z+qxvaRaQnWD7T5qnbwve2vC4ubS
MtLmepTPK0ebW0Wz3mp79uDTZFzzhF3ZSBYyKzgx0e1eNX99q7oF1H7+tDU6HLPFPuiLT5uzBZuT
z/p3Byx4NJSXA05ithnT8cwW95UkRYYL1L4xXNpLNq4ibjYVv1KfnjXdj3L5iutMko9HKCoKsJ1T
WfEt9gnQKApbmyGPptF/UzoHgBCfY69pO4hW/QJLf3Qq+s0bvMuuXI+SwL7zMng/Q1Y+E4de8ecO
19WsAT5JXW5SZnvKJv2AHPSEHJoum05chgFlWzEcDDgnIiXAmEGNIsjYdG/F+iMYO0ljPjafo7Uy
edbKuzjOkl61eX32Z3kzVK52mEVmc0rXIMjZH3sroLcr8sdyhwh5d70t4uRDdV3YcKMhw4NXFsdw
wlzg/ZVpBRFs8dNB3oGbmRwnHjrZIxpI/dClNA3THlgqbY4AumAYHF0gHMq5gC93XA8I/gC6DvtF
K6J+njmo+/FgEHCL69hfI6LXcLDZ46uPz+fRLbUbXy0UR+n2LbDocTTAaIjsezO9cmEidHaD4Hzu
F6ZnNFrnTFNI99rypW0KEqVKiuRXaVwm0Fmt6bl3r82vVYhL1rSEiWw+wkJ9rrr49quRsZFICxKB
PtJS0T8M7ESnVn9yxtyG82q/ioU0AQatFk7vVBF8AoV2NMlk2lmJA49Rz7QaadTzdntfec+1D2ns
DRrQFtgD0aOsaZ8xCEE/PhGZ0oc3seXkkPjKM4uIWMAX3Hl4l5xPNBKAEFPxpFKuKiWLhQ8G+w5D
k9H88czqldQbMv2yRpyGYrzn8IRUTmHTZezdOmNLcAAZRxozlJZ7wTjSyNB646mpCiqtBJCqWUCf
OqkT2qrcZ81fD43HIe3shGvs+OPkhbyJG4v8yIHPzsw3Soc75/qiCtqJ8mQvPAhuq8QIKgSlrL4X
DRYIA6bJxxGRDfGLpM+3wyduxHs0MLhbdcIS60VBhXFN7lLvVycM23A/SxfEF3NcRDTYL/QYbC7p
DUYn3n2dpCvgx78kTtCtWWRHZiCQRxODo216hCeWJ1cJe99umcl0KQYOgZbBZLU0fSxgAdCtHMQy
IinkBaeeH3GAXNOkKiOilTj3CueegeuiTN7cwTPxi7KBwFDAAxKCN/JFwG1dg9sLhiiGTW9toeaT
I9QZgUyplT+TWYCPebhDOgkK9E+6qPNQ1xslDVO5T6p12ZdyfqEpcZ9ZpCKtWf3eWki5jWZUQWuC
fHX+UWeI3q0T5jpLAUZhmtyXRmudSnJrXGj/AAQ/RL8SeZP4zXLNZLWZAQGOTxmcHzZUGazNdtSl
KvS0rA0qteAWENpj1vtHwztnHP2ElxS7IoVz5OZ39Cr7w+aFJoQnhR/vDx7YEmLvLVAzEN4n2RFY
wyQhP6K8Amd98P8m4bbT/vZrQ9B9Wh99cuMb3vbFsA/ulIzw5xlIRkyaocU9lIjOvVCM1UuHFGQs
+ePaeeGtO4y6agMIMAxbqoiEeO/T/lkfAaJz9KI7q4E2qkr3I5ZbJ2j6t26k+iCl8oTz/nmQi0VB
jfk19Ml5KCBpykZ9SUHSsFuclLyuwDWbYCgnFQpQCKYqT+rPMlekIhmNCNLeOonlsdL6NwRqvw3/
TqneoYedOjo52SyWoBjWxjXHzgYiuBBqyVOfjqptP0qEACeRtfQmMMJtX8PK/OKQJNrBMacb16Cm
zrG+DWs+5MB+fWfTYLk2SRgP/P00L36lhfNwjFPO1v6p8y8G/zR0xC80ODp0Ahf9/tIb+iFfs3tb
pXqo6SDlqbtkVLYKYuFWMe6EUT50WhKOoJwBwed14K7cWlJPICma+l8OsW+UYxay3w3Dg22wP5EB
7aqcMh2yhPe2qR0ym7axeX5TzkLSl8HNbFzLQzd8i5n32mj7SyZgM/FaJ3sw+ycofATxXqh3U09B
5q7JcvyCupUSKuifMn99XuiOi+vNgWF4tA3O+qNfaRe2Kua9LH8l++Q99/ofzJH1oW+u5ES9TZ7/
UIzARTqSXvI3RbASNxikgk/C2l64qiOz0RsLGHagLoiI7kDQQR/q4gf+yQB1iTdWhGsyMXt54JQV
6Ao8JykseQg/cOIWy5Wn21zMseMHM1XARUpHC2mgvEezRbJbdyr0EiwcZtPp9f2IenHnTG1x0EUg
TZAQy0/g7lfxnqfrBUX/vGu0AgLT8R7cmTkaHwOY5Qx76Aua0dA3wfule74OHLfgEbeWGvEZkFZZ
peNh1ZYf5B6DXaB3i4s2IgPHz73xaPXU1pQL+t7CA5BKFMbQceGuy/7ilySabH2NWQP0mG0YIRz3
GQMcuaB2g5u5W+R5qYrn0phsKIkaXi52HhI6O+xxBEDzRM9IIw6r59xgnUYxO7eBmBUPMF1/nKqJ
UDsDCaAACoUx2KH0V/6WIDVSB+WcLQzoWT8deBB61Oc+arCh/CA2z2N9EfE8EJYsaptXRpZQsz3H
qY6mduhLYoE8MpBcdG5coZmiTcXKKV5mqHBwLOOT+5E2ZJxXDi/gPJZnH2nRXnXwRlmtv1ZZLCNO
/92i2KtlBxVDVFe1i6viTo/FK/vvYTBIEivq5bMVfoEea3VDFIAty5P9fLbRwpo6YG9Ze4+TaJZD
jGKEm2m/APo6CAvGJodIBKRDDG8/jqnLPXdlabXeLaPZAF9Q+lHvq6tyJFl1HRPb7L9g4yIEJJPh
OuDcF6+yn1A+ZQ0/asmdaPPdXvp29s5yfq9wBwWsK95k0BFqKZ2rFq/6PnH1dK80Y/tmgOP9hyht
erjr5tCUdoumoQoJgKuRJCEonIyM7cCjVnteQe97mGun4y+3b5CryaGjSjhdYMdL+Wr4TRMxyGHA
W2twww45VecUR/SoLHoTPWXtcJYMFJwD7xJGSBbqgYDLW18Rj84lywgV0TpIskkqNQcaUJUAKU45
7GNcrBU4Yewg+XFsbknx4PE28WyTsf4jtORtFt6fKuZKZAzQUzJvnnvEMiGK3w8HfkHpACqZp0VO
Lt6tsnH2xdLtZ4IiYOD1mGoc9GMV+VP7DB6cM0sk+OSbXUkCSpCWfH6J1RCKlJKZWmB3iOx6QpXo
1FyT1RxvgeMoX5DfajI7ZibvYOyxzUxLwVTT3JXpSBuZKmixRLpfmg14D29tSowK+gxo1W6Kb4da
vrsJio2kMCENWhRsXANzBB8szRPM27KTCGQjE1ZyZwhp7cn246e23WzfzuJIFyQUDrxvDCEc/rNV
etnMe+/nu6mlJyNN7T9z3h8nUcCs9z1ep/UNqMUIxvrLLQHUZtrROWUznnJbtPuqcKOpM0hUJpB5
zR1xVmyPjYC6IdScSKxM0FqW/j/mzqNJbivNon+lQ3twgAc/0epFZiK9K1+sDaIcYR+8//VzQHF6
mtK0i5jFKFqKZpRhZsJ95t5zYbNF/UXQfhEJqjNuoOPn1k3lb9rlTkefQZPWLiO/ZXA5m8BDnrwH
TnMKPYbzCwuhFWrerFiYDYnAUXJsQnM8VMTErmSAxkFHk5XlyiqRPFaTis0YeheSbWHhar6Zo0YR
04aBG9KzqEl3mZbP9SxK7GaDYj5cuhXaODqPNcv/+Ig2WrrJATGDv8Xxf2e1Lml4KQKZngCFrIN8
3NVRdeEpry1iCbwdgQrEmpRW2gSjnFBUrzO99dciYARl9ckKpxvNuF4+KWhX+fyZXuSi/gBH+wKt
oCNDYFTJLDtQYFu7rOUmMCygRqsIwfVoaQX5iVBWbSFLhArkNKMwQUzgaa24jP6p96ElRmGHYUiN
FRQNFWQlNB0oFeotzol6lcHuTRFhSQW7qNbSwzKuehb6qHtpRpWWzoMUh51U7FQs/ctqFcC5XQwG
g9ZGE2w9kKp5WO95cOaQIJFJr5x6qPamot5UdVKdDBfoZxjQBAp2/kjTnwVsx9yBN07OeL3D8My1
bL5Mds/YVmUybRXDfRnRdIDO42O0h6vRDaRlI3UC/9nQhuhb9PS3QiBniHiQbqw66XgmUIbDY4Io
NLSEQjnjk3RoDEetuXP7YNVU7tscUtGSONgjOBxUvV+jYMVzPBWrzk+JlGNSEWYV86C82yuK21Ej
tw2xCy7VlcaUdej4fXAr6CmoFu77wT2m3P9Fq9xP7B7NtmcjAXQjgTnk5N1WdXGNQesnwlanJ0GH
a7HFXiQJCjSU7g9JnTw14BWWmCzUVZIFSIKc7KzA2gtMl40Gc2gK3XCj2D7MXWenBe2HORbIrOaB
r5nO0iMt/7DkdBP4A7SopPT6HHPyZEzucsC78L288V0ALxBAm2WclfecjoSUqYxycnIreFxZiCqq
N7sevzr+pbHouyqJeymbLllFJuAUsdfNU6CsRQBJO7zH36Ft0pI1QEpnEYYaA5VIaYBJ8bGSV0Bj
yZ9SfBzp2MzpXaBpUldl0h0N4TqxW2oYn0W09EsFmZs8KErxNQgR7lu0rQzLqQB5kLKaIn/eYFyT
9Q9KHW0NKlCi8JA7+KnR7AsrJIuNNbbSVSgSXD1bRTv0lAZw9+BurJkEKdODbaXxqkZWW+KY44ku
1mZTmABZSYrJNZ3Y7oHnipUA0kMEdFPbyDmkYsKhkRGVrtykXUksFhbTrV7lXDu6/ERoDTclid6Z
w907CPRbxHonWyku5WA/0+Z9g3OLkofF31K0EybDoVC9KGk9BqDYA5TyQYbafRMi/GwN6KypNG+c
KGbNGtcn1GLRUoPCTbPDyFcMDJ9MhrVCrzcuMvGZYtsu+QC7TWy1txFroS2BCK+pa37YlliGmXko
k/4tS+N6JVhR0yBgzwGgvUIc/cqLJ2kPHfqC1h5FhDABrGnfqqINj2kkXyyf8aONsg3d2DBdVTf1
qgOzD+dSpNE17JicORGoU9VJnv0RJXEnJdE2yqvuk/HTuDzL4nRe1ybZldRT894KszMmCYIFmc6Y
WEJfO4dHoAnaMEP87PXEt09K4W4CEyVSU0XnMpIPw6SWu5bitreUj7DW5BK/PvRpI2YiEBUvPcDy
A9Noxq+qcwH3QZwnLB3A6tbWMHbQTDs0j6wqO9F1h6DONuoUglBk3EuEAgAakGDYgm8jM0HFlHfx
BnUMdxD4Jusiti7gDjDbzx7oDqjrRW+bS48AaYUT6aHB1MDGH4WVOsON0Up43LXidVNZBJ7zC4TZ
npnNuyvgOOMhrHgZLAfXtq/3O6zEhTc1pCKFuM48heJ2cnzrPEMI8rRGKOc40UqYbGdlRNge0F2m
1C0BqDW/OS952taDcU6SWty4vth1sk02giXkehBjsp6sp8QmfC7RFFD1tjKr/NFyOEzZfFRaFvTW
aJD0sfMMyK43o5nbHmqNVVdnTFMKUgADeqTMUeud1LmTyiqzSHliTGTrT8EoTA9LEho6eja2iJWH
1j/GLzFNqyLyN98pm4UiyTXnV1FG82wfIDQtfZVwxSqibhZaFG6ZNzMRS+5MqRpeCi1tOXY6coYm
P5Jscmz0QbnPXxVEwR4qIH+fsz1eJOU5CVNnO4b9XcgUZSMm215bFWQNUvHEDpXoKVZ9lTJsgjlQ
NjHWdIQ0kENttrs8hdyyopKvB4SM2UDlRZhLoOJkS8ggtWI0YkWk7sQcVTNFOsqrhpucn4Vo/wfX
BetarqKUnR/+BZJJmSWYeHt2vjaont02PBMh8iCDBF5aCIr/cIqjje+nzEoMTa7LnCjxIu6OOVGI
bFkY5hW1xSahULZmb3GHyPvJM0Sc3YeusnS1a9X0XNu1+xIlGvzhOHh0s0rHEax97cZOXTtl8dgS
ZnLGpcz0x7GvCeN55IqnPhqHO8zeDE/hnQWUGI+G7dx9z0IpTecb+IZsKdjyBkzkj60QmBqhgnSD
wz0h4LBqAYaapmKgFAcfCf3vecopC0TL6dLAdvP8Hmn+qPk8zSlnnwGR71KtOo8DyGAEppTQEz1H
ohmsD8MqfolSecqUuSKfSufgBMhFXL3YprpmPfV1uGRk538ayfCsxHSSln5j6MhKVGzUi7HSxMUV
2aecCdFMTZH/D7I9V9gTotmGzcTf3NrSvG1IGRUlE3yNymBvz9JHnmHaBT2TiWojdL2imY6wvuUj
r0w9M+vbCAFecnKc54oVLZX6gn0fey1kOIc8pwjsEv0xa21jOSQi4CKb8+BzsznbNd4FcSUGqr5K
bKkr0fq1F0qn8SxJKDMTw5x4+GCNSLVgMtgL9vnGvdUb3RLuLlGtTXtU9B6TRK+sMydk6tc6safn
tzgUukcqSGh6doXbwMqOvWAxXSIINwqGQu0DgBPjonaSgCq6xWAwnsuWzWkBZ3JRSELSab/l41Sb
S9v089sICVwdFuqmFFG6KeNOeQylWLnk6EwxGgJfZeeIH4YtHwMcZYun3rmbErr6tplrIJscB9Qx
xkFDpDDSCb6T0kEoZyjZGtXquXFldAlz9CZdzsOh7/NgK8GuXdOWVAyftYwXTMotsTjdScG/twmG
KF255OjaiMB9nrHHBO4VglE64d43Oy8PMhTuipAroZe39iSepjo5a1mZrruBRPjvV6mL/fmqxejg
+m8pQ+zAbbVDoH064E0PNWq+qUX3aPe6tkpNHHjcuqpdBI+A0eRX3c31vaWrXto1zrNElV1obDTV
TJZrXxqfRTaUV7sh5KC3DcUbemJzjM4cbtuYSro79C5z0yJV4ytDGJzipLdWfrxnGjVsTZKzfNWK
bxGCHDW36Rc0JCrwru5+1I1DQiezGSo2prDhliJQtEecXu02BXBgWAQmIJLeqt85KgTZGaxV0HTI
yfNHQn0RsJ/wx+dbtYtML4xZ5HeV+jUysPzP00TT7JKbJLfFQoSqPNrNlNJaRM3aSYJkJ+BfUQf5
2YYGjLCeOOpOLq1YobjKhhUQzanB4qpWu0PnoCxt6Hw0oWx7roWtQCRf1dbKKcx4QxSB8PRZyc6l
t8bcgJAucIrjd5pnZcbt2rGImagIF1olmq9TUxXhEQTUjoiWr1n32HdjdA1kd241iEZoYdCpUj6D
TuieuBiSCm6GZDPTRzMKcD654qhGeJX72l2ihGuwN/u4KYsDV9/WqtpqVxvsBkzfVa4DG0DCEcfg
4rbcQTJj+Kon3QUc756+CNR+A8NcaUyHi+iETqre5owkDwzgX+Ik5iyIpIE0YbaeJS+Vr+isuzmf
8K0w/3XzN1vVHoDRcbnK9Lkaa3MPIp4RnHWytLI/oRoZyMyYp28NinBuLfpVSbKvquBJPpLHdZx4
Zm/NMQo2cdOdmf4lx8wZ83Xkiv1olPYxyxGA28wW2zCqDkoP5BT5Zr6EBULUnRXdJXE67sqePJdg
yLKL+mZNZNQwwxuPwcCGiJEUazYFB0chuvCuqtgw61F/YxhKsrfhMO2lyZZLr5k3GlmqIAzAOBX7
JYPErqPCaI/dhIwhHPrg1EJ12LgtjleK7wUgmxaEfhb37jr0Gdu76kuZSDYaZTJcY9/ZZdjsH7ME
GyUOgPmxh6umK+IHqROm8z0mo07Z9+hznhFwe5xOY9ecGDmESxkWx5BdwMJi4LHIsHImdU+BkFvZ
dtKn4hBL532gaFqBocbU4sbuqnfJ9wJwW6yQ2gPjt2jjYPm+Nx2uRkgwXq22yWsfP5JL5WO7irQl
AN+3Woc324a+4Y0MYdGdhFTnenxDCCA2RXo7LiUAJEHdPOI6X7SDzdyONBvTrYdzO2PeijBHiUex
btPXttMYs/x1BhQoTF+dkRE9WZDdXj60aa585kq0j6r4m+uKloJEQWQqm/6rMnKa+ek+cWCltPVT
XaYDqXmsPGDHfKrYKtiS2JQdowxWCr49rgpK4XFEmp7f2Ypi3kTWwIxE8AmxI8WL1HGJOy+iAbyt
JeG0NhzU4G7FZC6K701j6C4G78AquwtH7z6oGBRpDcHJiQ4KVDPPFXf1BRCZN5RwqxFD5ovBA7sO
rDe23NqDMtZvIc9avGFPIfaFp2FI7jtysfYmAjTcBS17dNt5Zlm/GiWaIjj303M//7+x0Gg9fL/d
B6kPud+aVKx+/BCSVm6nCkWbipHjQ6G/6Sbcu1nvJOeg7t6idKIwHhXXaxl3HowcljZMk5ViR+IF
Ec4uVfL9kPbjM9A3jwHuxCgoTmA23IXCRZlvJvUud1nf5sU28At5VAVTec0GSxYF4HiLzjzlDC5v
JtZvRxW0jMWgpmWQGGRsDOdBo8UTtwV7VZGWhkCcOnAa3lMlMRFtsjtVinlcaLr7QonCneywrER7
ALk8JWuwehPF3SLUCAcQTftMMx6iitWBvI2kHgOXfPazNNnj68k3ZV3naxRvR7p83vUcKSbI4FzY
dsH8nSWNkj1GZhEQ/8hNhv0ATrCweYqDSTtq0MYjKps8zSWdpEG7X5SJN5FtqDKaaBVnF5e9e9DB
mWMqIc4lDG7z2rTuW2RNiLXIiRPZCEDAnQ5cq69Ssex9jGSayDKFjzA/Sb+7a3wfSqzPFdu0PXEY
RvYyaZnj4Y+t/BEaBoLbsZLKXiFVEbWpbfMp1MU5HTcGBcuN1DgctgHHMgYgnzGW2UYZA9YgVk/D
xNKBQ2mv9KRC26aZb5lokaiMTOOI2lioWo6dPHIw7drJvVIyM6f3RB9YPLuk0W5CHtZqBMFWAcC6
lg5LLhy66AXDfZbo75wX7HMZ+8fCGFdNnXlmEtrLun1yDNylgJuYMvBKFlCpSSBpw28OhYRa+ebZ
6j4EkIllrCVyC+UfPFBEhKdbI0HWHWQvQ37fQiPcSGt8oF1T1iamrVXPBmUJ+R2fL8D79djPgpe6
nIsp7dgGIflT6N3huaAON876SCTclIsXeMvYX4R75fHCGMap2k3QcLoN2mAjj0/Kg11/tXHcnR0x
MpiV4z5CjjhXwfGyNBUkDXQz0ADXqqpGqEtgJtrh+HVOKXPGWW3RDOzIGKRKA1mHDCxPt2S6b3jY
qdUE3KuHOv79kZ7aLERbFRxK428n9XvLRFmIUuDR6TmJAjuLOclYuKgWk7JQ43TtGY9sRlm/9Q54
Ceabe0fL73Wf5E+1g2jLPJ5Juho8WQ7tFDw3ee9QoTDJm/ku9Sj8bST1+tAWtbhVc9QbbYPDOUTv
QEvNPSpnixKNtXEczZhRKQaBgW5hNcRwcIADfD9sVauyOSGgq8y5TLh0EzpjwOxWrHBJI5865HG/
1gHt344qn506gIGOEEbhfVvqcZstKw78snLU6U6JRvyE4ZoxVIdo8Dyoo3GMC/QRSFPDM7o7VhUq
Wbr9FCpeqDkXkodmGZ1dPZSmvrAT/yGsqjP3IddAvF1HNPkhXcyysBQEraZvMSzuJIIKUE0LLO8u
bZOrH4qUUArkq/GAekqPc29sTGXlI+TamFNtHes02XWkwyhlp99UZEkti3E/WrH93qEGM6sXtoPj
h8RdPZMqwDFR6lI7NSRu+PBDwlAetUTp1mX1FJWyOfkEAJOs5POgsVjwpzoqrDyprNt8xi+PogEr
hZFsxMR4aycYQklyiY4wLFztuWua7KoWYbJNB62a5ZjXlpCIu96GSDgNaJZKppSnKjo4+uTB+UX7
PdcxwtqTS6K9OT3LJ4W/EK2fctPMt49Y1cpzGff1k404CmTnaF67kBNFacDnivo2iQJWywDJln4o
g6sSyL0Sp89Zn2ZvkS/2VQoMRx2CGy1jaFKYZHQy/vDnRuUfU4r+mOKKnF2zVSJhBD2z9j0Q9W8Q
umhLI9vGwLlkk8fwh31/kLkUS6EHwCzf04omG7IduBEgcCiwb/g5poRq7LeNZm1D4sa8zn0aJ5Uq
Et1lIZxN1cKZDKJRY/dmnG3Q0It+Tpvg+bVqqLyPBSIMr6lrnrSl7P/JO3L+ENViIySydEfAoXFd
1f497C5pXS3OGUuOanU3CPuiuDhJWHQaAD+WyWAzPOXxvVPILkuVbM2tOtrw1krXjIFkqeXZJQXE
zzwxxMZJi9GE+hFDhqhlhl/XMLezSX9Aw6LvEdtBGVEGZRNIYV6CrpvTh/MnuN81Jgr+oxis33XJ
XWCMjexIdvDe2TWmnt/UkmhQqXMeECAjD+zhXhzElXs6EzYwJTiVrnEZ3EKhD0brUkn8wzqSs5W0
jeAUKgM4WBUcTCnVt85IB/SqSERTEI7biFe5F6M4fP9WS3+pU6fe1XOMJ8vRmyoZhzNSZ7bWuWtd
J/wmAA2RpQeorzSQ0+SgeA3dyEGauXay68nx4J1FS8I/1IvJfmrtGBlZaI7YlSNUwbFFSfyPz0v9
D8xOjiIsPkNALNQB/v+O0FUw84kZUUZLoGfXRq+cbTAn62IhOSoBrgifHPCjcLINCK1m3YRc+pmm
z1RF/OOGCuWHZ0beob1PSQuADekM3EeTbYvv/+wTghFEZNEzOCMFbQohE/Zf+8y4x8PVraO2CleD
0d6V3DMqHV6ppTco/2s4fzXqPGOSzUUV/QYOofPP0k7+t9PXsUk8Uk0Vqpv5u9PXqkcjhmM6H2w8
8pQ2+WYqypakl1HnCc5tdgqZrdqpQQHau0y+Tdrj75/+f7wP/xl85tffSGj1X/7Mn9/zYmTmGDa/
++Nf7nPJ//48/8xfv+fnn/jL5jM/v8rP+h9+0yl6r/I6/9b8/rt++s387T9e3eq1ef3pD17WRM14
035W4y2oh7T5/ip4H/N3/qtf/NPn999yPxafv/7ynrdZM/+2IMqzX358affx6y/aDOH9axTZ/Pt/
fHF+m7/+sv+s6s/xDz/w+Vo3v/6iiC8qIQ4MTAzDIZzCtkFq958/vgT1jrRlxyaEC4iWA8Evy6sm
/PUXw/0iLKKtbNCTHHQcir/8qc7bH18inVmYkNodbQbpur/891v/6RD+zyH9KTVtPnH+h3lnAvp2
+WsAa7s4be0/UAJ5MCJIV22kJFSb6fQYbNkBQXUh2A4tgvVZAkdtBVMJvHoMjPN9mkEpUm91NdjY
SvRP8Hjm73hivB5TVdEUkroneADZvLuf4O0CCvOoxPgDA2u6q1RSYWNe2mzICsEz9Iyy381aX5V+
thhrxlKStjNhTtUzac4eiUI4JdMbmTUIGi22jZmKvVPfI6CiZiaZx7TOutJC3bMuaWW9jQGgF7fy
ylwcysG9CTtmpdVj0uEy7u7r9pvmR2AGSo8ieJlnrHvsYq3b1O6feo3Lj/1x3r3pOuVci/+Vkh6d
VBR6Qf3ItAHVzmXU64XE/6+BWo7x+SpdtwpYBTkos1NnJ1rUSoG/bPpNDWUJ1BjqK4J424nEJVKj
8QrO7yHkJ0eV9F42UxZtkhYhxqu8dmArQaEWAWr12Y8b+oeFFQxH0iJCwirBBY5ti0SSuj6PCAik
2EAUKnhTrsljmdUB3oCcMToDUtveIlTpSLIyw0tbXwjM5i7JWpJQaDe6OJC87QoyD9OIUXuEBEMa
M0gzyARsvZYAKKlmidFesAFZVsDOQgQiifuBA2fOg2NLCzj7kVECymcy+vJL07wQXYIHgEk1f5U+
pdtmpj336arFwxhHOmA9zTP5xJ3kMWLb56goTMkIdV4Kh6l4xyeeP/Ke/eTaI3WaOfo2QJLg0xh2
w/iYBkhieOvc88G2zXo/FCs13VaH52tsaJgNlq9ySeY0av8jiQCAp8kxg60mWNoEG63/ELCyy+Jl
ND8KYD25A7ViZA7MoZhfAlR+JEm4xTAQFz1KHtEsZdfi3CDxBL51lOYAztcFolJKc88xlK1w4pv5
7U6cL5MfeAmGBdamS4njOkQyAN4rnY55/dJHR7e7Tcob1cW+geEf+NzAGifCNu2Xl6LNFmzql1n2
0dHiaMhQmaIsJrTmbn/RiYjOX0yOXsZxGglxmOpHZXqZhaOEEXFGlKxHPjUOO7v7Jr7DvruKOS51
iKpO53CiO1CwH7vsEWZtXawb379GjQSuBSUGxyGaV5OQFPT2ts4uClcktCFOCR/4R+v64EwM4h8Y
pQQh64TSw1+ynk8TiiS2jpxwJpU0SQpZVGGZoIMZNoTmbUmN2poJgseepbVU8P7VEDFu53eoxZ9s
b1lF8TGHPjN3xVPrYFOoKUC/YCOgDqQg0HKWCFyzFXkWdZCuzJSxD/u72b1RxFwK8WfFSSyJCOuR
3c8m6+5Tyzcm9iwOrErOScTJ53Pa8FGWIb5zcP8d7upMBZsDRKwmBjm3i3OTIMXwK1Ao6ZGV1CN3
NNao00OhDO9a1S5yZNBNNTyAb1jJxMDSj1RE8KuF2Jjsu/BXa666EsUWMz0sOWUxf1XFHFdw4Vf2
175AKcXpWZj6shOfCSrBJH2JAgHVZ8D2wOoa9RmAiKKt0M5/5IW7cPlEG3pUDWc9kvfhxjbuNA5X
zqgjpEPNid5AIGH3EpFEt4xSzimOEupc4lPxDeXs2yqcGRabdaRDnJduIBFGr1oruQkDZ6eW0Cq4
heCr4tY2PyUinNQBnBSDa4VzEadsATXNKj/Riy1s49YXTKRfQ9QhRV4SoeS8ZZXBnM06T8QcFdzw
ZuBPVr+kAO7C5zRnKia5A/LL5wuV6wBOOpTIZlHxkuanEwl+VO6zn1VfmRo3MNR2FeewEj+SZTvz
wCaBvZNrMS0/bEpcf3gsh8eKiyjiXirk58gFaNu7mBdr9C2+I4HEhYxGECkDMpNqsDCu78KByYFC
6l1Ccjg8mxhoSA3QyTZ4LLJoEuM0cx6WSnkp22DtlmLdDypypDBLUISx38z0NZ6OdZUO71Wt9GiC
BGFh6b7HxLxw0vrZtZQVzKCljdpqwKJbIYxjPb0VmbkgootJ6acKdr73OYM5KAy4sUfe5srMo7mt
4nm8ccktgrwhibCERinkzfeghGPcN9O2Cayd6AmChBQGVx8WECo7HkBZiAuZI5dwD7P2bc49kUxS
F25FTqp6E1W7wRi2qqIjmMSVVLlfCxMxcGMcIekUCyOZT+3gtxLzpwrzb8uRnzMYfqtGiBlyyRkC
Bmz8PoembUMkez3DzDz71NJLZCIsaEFmBIzsZ/TEP6s3/re/DzCcSyFlGzp2/Z+rjWSowVMNfocs
j23GR69epu5xFB8DEzGz/624+b+un/9uafxTzf33quz/l/UzNe8/qJ9fsz+dXsfP39Xc/MyPEtr+
wrnA2pIoXapo01Fhgf4ood0v2Ls0hyKaYlhQXVHe/iihbe2LNucAA903COr72xLaVr8wB9Dm80tH
i226xr9TQutzCf9TDc2vNxzsd+z5ATs737vWv5mWsGNtKjy/00rnEaIoeDKmqNeRXsYnPBz9CpGl
XNQqoSGlARvIUsGWMLdNx/4JNxejBuNUYTbGFOvfQ+l88YtZel+uS521fzI52ygg6bVyVmaHEktk
NlM5bqowmiA1wz1u1fEwjWeZpudqCr8lbnr1cWKw0Un9+Iap7bm07HsRDLex0hDKlXyrRHyWFfN/
c7zTLJutZNESehB+890RxQNLflLYGzCqDQMSfUKO0guEXFXznJfvxkZr3PtAH25R9+0nAXeaodDR
aOlJXQM7nI9rKFnAgDQzaiXKA10DgxAa+ByjNr1VYnE3+M1JGqYOrhcbpM+sHBVQp3t03sEq16x0
Iwd8LrM0WUtt86T6Ye/lHST+DAn6yYny4pQW0Gy7LEQoEDQ8+hPbXAYC0aTtIgeypMf44tkujGZt
Up/1KDLWvNVTU6MnywpedY94JAw+BRHxSKW+dVX/lJioRM08u2XquxzMdoPRjXcvLJZ0MpQbEDiP
mdabBxf3ogidYTf1RnWUzqhuIn14MAd/PII5H49WdVuAaN06FfB1hPSeOfER2mEpvHFKMD45No4d
J+bDy7IDIR/svRr5MKVJsXHj6TnXzQ9hKcimdXG1Uob5fTqGK8OBr9oo3Ndd+N6UqmVnfAg+iVU5
SCAFUFHS9k7RpoeoombLG/5jwkFYDIgJeDSGbnw2Rc520tyinrsnlHwFpI6cQZWxRjw8pQ3pxSG2
ObeL0as6CgFgGRq9KHovxhx5Mgjy4tQF1pPR4YlJneC9KvIjQgI4ke5CD6gCEvfRkQNhJR89a229
755EgucvCFnFko6Avsgg9MdMcjYNXieg22gjyCh0WpipKqLZuiE9RHUM/yQKbpuh0VfS6MD3tYjW
U9tf89QuFtCZto4Fa2RQYBLiegBkrncUgZ2qXnXNV1e2sbeHEaOToCvqYJKsgk47W6yGaei40eec
e6wzGAG3xgkeobruDXT0QqkKFPOls/qulA9N0/M1tV6guqGp60vrbqiLbqVI3kps9NXazuVuqlWI
h1psb+Forq1AveXJa+/QEe3MmYNFKOUjlJmnvOs7dKY1tsa4eFRFAqPAvY8Fp3YZo5gN/PKmtvie
Intv1e5ic0Ng9SdWSljRSvrosUgsQbShPSu6fIlnlplssDpoRrAvGGP64SsopW6ZuMk8Gsu9ScUW
2CSSBjBqb2Ec4MfXzPX8Lyp2Zd1O/lWPaBxSFhNrwa3F6ArXK/TpWMhU7Pv8pjMmyJfMdw9G7Gwd
lfCVTm3rDUaIg55gfjY1+dI2wTebCakdNBfTSK9GG7yjTGYbDjZgQa7HnWK7KfQ6o1hmFWA9s+SI
TKpxzUpKJtp6Lj0sH6ANdrPcGxnoNLCwLaTnW7CY/S58LWtTX0dHBuWk5vnuaydSSiK9Yn1vFPfY
ndFyTYjrFdgVTUVokBqqD6XSqUhFubONRnvkOr4tyoAdRaF8Zr2xDYPxQfO1Q4GNVBtMRO4+lMbY
f3VR+Hiy5vPKhuouMuxXghEgJrFTG/2sXBW29NjnYCaUeriAf0ujEpflKsG8thj2GuAeMGo+wV+x
li54QuylZPXp+6tePBgj6buTwfsAGvI5ZK9JpanwllG6oId6p6d5wdiqcrtnIhdmz4qc7eyF/tBG
xdeoBGb770/3/rXS41+YAf7dX/T/sTwxqCf+fnlCmmPYvmbR608TvvlnfitPhPWFEoJROBhyw7RV
/a/ViVC/UJbYFrshk6reMhni/ShOTOuLYVjULQYSPWsOGf4x3TP1L45LHK+qkojqWDqbmX9juqfz
z0+1yTzQI7bGxHZiUqJYf4iopw1sRBPC6hCJBWrkMQ7rV8T2XE2hccdAEPcxa0/G16TAvo6+s8FI
ijtsYICmR/QCtVntpUHuT3A/3xojvVgLZToSeMbNIwMobH06eBEaPV5XReFFxXDNdbnvG/vRYS3t
NxIACKbryn6fMkA1uX12gdMRISUjbd215cmYAxNj+6aj+6oBrGnEdqelcWtO1zY7tO5wO4nqSC94
D/Fli4QKz5lR7LsCjZDd7YGuxYvG9hel/nXM+g2FH6kDqf5cDs2DiG+oxzbEWL6WfX2uqpqCg2xp
H2Iv1pycAUlgg/DUnUuHL5MR4DKB+ta4H/aFBdA6IEM45+2r/jUObxFc3zYUSnJUdwmDI5swGnYy
ZxdyaENziyn7Eek1iAI/nfnzmDdh7JfIfoMKxOSYrfouoorxV4rhbP168CwQDyqI0CCV11K4myzY
4/a4yZrkMsdr15m1jiPCLzr1PqzpZ91kR78vS+gLLeizOR2w8dt1XuhHpys9aHw3owtKISrktYpH
AEppjC+KRAQKqgBoo4QTYQD9TEN9nSeENwl/zen7VYTNOmedMKGmkmm0KzpNB8scLpJ0WmUGZCnf
uLfTrwlnTdHC+ImAylF9TPgR0SIBYnKsca2CeiEIFDckHgWg98xRMTrMCMO+PJlp76xJAl/ovf2R
m7anyOhB511M0CTR0i9H5a6Nn3xjOlpOvCs7564G6RKVcMKrFgK244HnQddfvwFzQfBhZ2ip81Xt
KioATnflO1jM43zfheW1CtOdjrRtVJeOPT1Fpn+GGc/QFDmve7GrwoOiedMFBsgkcDGFuSdnaYlH
eyXJNYj118okLDhl3NK+Ail/iQd8faKTsHWUrTIbvFm6UHsxSgiqDWLafRjfmhjsUc2gR1EOKhnJ
tqYilA4WNDVApY311Jk8ThrqJJsVths3p6Yx72LmTLnw7zuoehkGcyseYDWDr0nKjTFEjFRHaILH
0O/XDnMC2nSNlmHyGvDvbhEcrPytHVSmJxM7KxRtihJfQv3BrZ0HA3hDac8KYpjcoWgfak259tGh
DLaVhNKcS2vnRplXt/mZTMtDWzpr1rivcACQtdRXO8zX9fiuptaHSdT0UNB+kF5+Lmv/WVrUaaw3
nHvmgeu+rHaUlGhkBBa1cZZm60H1MLDtWLa+vnNbT3XGh7wBPESCrl6jLq45sqpJSMVY77XGvtTm
cOMnmZcwExREl8ym7udcllunD3aKHWwFDd8CgpYoHmuHqEXs1vK/iDqP5cZ5NIo+EauYw9ZUDrbl
7N6gbLebYAYzyKefw5nFbLr+WLYkCvjCveeW/VsD7ytWEchCAIeG+eYvxrmPHnAS4p55TFvjV5bz
BbPFtcajhAZqa6DInrJDWMiniNwq7I7ODt7Ntzksnz1bb+knv9Jn84BEtYy1LOIWiSm6htfeJxkn
bE6WC+d9rCKLVC7UwfPwN4Vn17TJoYnETwUki8KFCHjXrJHDJy8RthWcxJRgjX/v1uqnyY4q8MkS
QG1lWe42R7w1F6v/c/A+F0qrlDy0wsGvOjr0Tdk8HOxScjVjqKuLczRVBdTVBAVTRfrCX0cgi807
0mEY+7Aubq33Ls9vUdM9BWjGN1UwUtVRcuX1zoXdseD5y2pzRwYxIkz1yrL2aa4WtLDFfpzoqFr5
lDt6nRIebOaSZh8dWmfrluOXa9TU3xY9gsMCJL05AwqncWY8N68K4ItTF1Q9avWhxJooAw1aZZO+
sa2taLOQilit87cK+RrkS2NS4c94J5tRQtMXyEC/KouJdFSfhua7AqQ30jfURwl3w5tfQH/0NF6C
LA0D5sQAGdt2WN1YhOZ5Ja4aAgRseZuaCGMfpmo0F+d8SVDIVS3TfZ9BoTefivbDDL24yv6MnGze
zPbGVoCZcRnS3ZTNsB9QSrbMSqelO2kSBiDkXnptftoZuFFXeR9BYFyaXmyDDidSbz+34zLA3OLr
sUTfyp//5Z5z39UrUtqswBRP9p6U7nnj8igHEv+rkH6sNCn1jPbnbrjapThVsn4voekz6j5MnGyR
TTvA+IB6uZkttEBJbK19OBNVh6l0Uqb3ScERDfLdEXQAgW4/iST9Z6jiNwnKj2yqfgUz1Cn3ChqA
Bu9Ex7hSFn+sVqEm4X10ngR2ELz9+dZFVY0CHDyZ7L/qpPlelSGbAB6DmwaAKHiPVZjS72ISLZGe
A6Ww6+qM8XzTZxheS37hSL5OoJ61jXLEc56QG12F6v4NbBBCs7x14gWNC4hpWcLQEEqj6tP/8D9f
05naoJE/Q0cbWbTAomf0NJ8KttbsjTs3sXdIBpHVgyjVIRP4JnvJ/Qj/W/VGWC5J6vGKzOIYOtXZ
wxLMCGHRXpud8QV3IOq7gyyW4yLEfqry58QKclBtP5XnS7ZXzQ4P9GWsE34ODk93ioNUMoZQuECD
ZImT9oCPjLB3GpDSBObYzE/NrEDq9LvUt7+CnsQgd3xf7PzeYCBxlwMJMwrrbIbZefbci1uW+OSR
99XVjsPU27ExDuLS+nYI+mbq7p1JkkD07pUbEuMSzH5BwKDDB1NEgJOzUpd8176bowJqn/ec4j4K
WcVWXv0SjQXYRYekvPJBBO2EUTi4gENBggd/aTF6YPrhe9gP7ja8kdi1/MJ3PFXjLc+OyGD2/mxf
i6Y9+2XL8yvQ46aFjkcDGQ6ohpf1IIfObw8uDADP3ihIFFYmf8OkO1ay2ABlOLrTUy3EGymEANbH
ewtLWN/wGCOrB7ZS21fLAMBdRpfMLj+NQb02wnlx8uEPOFM3JvIr3a7HpDTSVx/N18wjzVNPPUsd
AezcJg/QSkHfvCIRZdXZxbpIYzM6RuWvHyrCANLY7X8hGG5duvj5K4DwOANr7AAD4HGb96W5PHSF
9eAqUhikOETGzKupsjftJTsZeo+FIq83weH52sw5MxxIHhI7kQUKYcTgXuMq4GEqm3zT82Ys+Uvj
22ins1cMPneLZ4Oe7W+Ki6QjtphJ9bUq81MK9e/Z6PcDtnjXj54a174YRcesf05ONfHjaf2IAuPT
LZiSRSKB/jdsgrZ8IFflsyORyA3lXxQa3THKFPpNaJxuCFVk2kUGmxcsrd/KBjLXZAxG8OD7XMNe
2e0m0e1xL25rD4sh7to2fw0c77vsNCbecNoY+GqZUb5Y645M+A0WmnL476/FLVqYW3x1pzDVr5Fq
XmHb6Sf2i0Rbs/l0KkiMQPy3+NqBqlG7LgDytm7Cjnwg2GIkTK7EIRmo5mCaoHLwzuH6Zw3q35d8
4EdS0gkcWvagKQqWaUmH3DQ1Dp0j3l08NK7Fvrq2QGqEyUuBAa8Ng4uJ9YesIR6CmgSxQl4rZkYF
enwkPnFPAohBidvZvtr6WO9bu0u3Ayk6jc4gpIhvAgxPuYXOPO0MAsTG5cxAiLjF8W+Wx6GEMiyC
5nko2EV2DkSeMq1Qj1v7yrOP6/7LUWm0GQx2gnaA5R790zbh8o0JJ3q0DjIIX2v8+JuyD9hSw/0M
QCbjxdfzlRUyX3u8QHbEeC+5zR7ezJEryfnXcN0IVrH1FG27Bf+vaoKjx5lz50/2jzejH7PCtopr
u9kGjd5bErm0ZlUk83P/EQzV0wz0DcvtU0rNa7fyBS/jhczB1a+3W9BLssYJxKtBdDJJlQK/oEFG
NItELjTWjy7KUJ0QHWIyIUWht1vCnE2bA+jZ7/e4vPezKHDC+oygxw+4KizB88w4O/wnVHQkKaVn
wxv7TaMoSon+Mvvm0JeVE7djfzIUUxhz6b/czKUon09V2u2TgMaC5X+gkYmSAGxLYy8wovQ62tnR
B+iK3RhhiZCXXG+Xxuc+Cvu3PF1VC/grJOMXoskQ3BkBl5lkaolU7lUCu1oqNAfiyWTLzWO4FDfb
X+od3dsFhffHIOvnqoZzFeaf+S2R4FsQjNzUCDQIdNSLGy3hXVBPuD3D7CUAyCoT19/h9N2hY476
4dS0FQUKIMGTZ30vlXeQ0LT2hFYcs/mNvMxjluF/ZkT3xCaJMl8SWhLc207zzzUNNB6EsBZ3Xh+c
ukMaLCAP+tcisckykEc3f+5DKEqUeC8D5OBWd/uJ9R+wtYeQDTlO5X0B5qxATsHj2pmw6iJ0BYvy
Lrmf3IpyOXaWffWJmTXXjT2HdYDn/tL7/Eiq4SWw7t32Dd63Ff3OHl8A0lP/TSMWryY/Cx64xZYb
h/1u616a8Vqj9rE5CYlZvws6uTW99xZiakA5O5SYwEu58cBAr1UHnk6YAtPOm0k0GF+aIA787yIw
T8FqGx2S53m0MX9UsTvMB2VRHBTjLhi9DRlqswFCXcrn2gMYAwtxzOf7xOmfRNg+C17BMAGPzgHA
w2jmoVooLbz+jSb6rgCplKd/2ensRaAujfZusDQuvjcSXQCOZyMS70xhwDi8oQCzUo7jcdPSflbG
sOff5n/TQPeHLE8AaH9P+bNTQZfoR+OWrJAjezkqz8yp9QVj75EdQfU38LDYR9O5bPwHDWqQ2N+H
SZenoK9eSk+d24U0Pa9uPq0uuHiygl0HCm9VRc4EysU+fNG7ZW543nIdI3bgQ1zGy6r1Rre8Dz3n
0c4Jh0E1+2CGSAgxh2Ga+qsKlghN8MKcCB2Gmf5hIH7s0uk6gBLtbDx82i3O5dh/JyHkGa8swBPJ
hMugCE+8lo2JEN4fcAz2xDXzx6thUdn27k+GQHyQitl0+9IyQHe9xaTiL7fl3LyPyvz002zT9O7G
Ah8TZfkZ6zXyUcDZI9t7TMuWvxzqwn32LX3sH8k5w56B1ikbnLNVUNRqHfdj/1Ey7fA0z+uk+KHw
UuzW+eyc6mAvoJQa8tlK1Tyh1KaUaK+F5BAi9fJWV9CAdN2fRZSSAjzddb0bR2J+7NFb3I2T8RhQ
ELCSItLDS/KPSdovLIUoeQy/3LsQ4tfgNg/hJwlT6Yn5AK7+TrxGo7tXejokEqQLlVcsYQNr3N2s
9JJzW9ZAZkLzcSQu/pAqP7kMxHOtMQtqyB9IByp1gUgLVEsrm02VFSfAAhYl2rmrs297Cp5nag0b
SQh+lMNirflaGIbdwTPugjTZEpH+aBL+K6ilF+c+WIbDmMqV6febW/nOXQq1y0toAUSwwbn12eat
VLCwUwcpCTgN1R9Cp7Goe29O1u199vydZDteA7LPZkzgJmizcF+bl7b/MhAygR14itoeq5v/li0h
zzHTMAmRdnDdPq4cC0i+cUQWnMTJDAhg9DetZHanvZ9O99j+6M9QSgwvUdfSipKa6nBCmK51zWEl
WPRMFCM9CR/tzQbx6CE97t1rN6RkvrypFhxcxmHkfvQdopCSPidNBTIZBA1yX08XCHA7yv+tL3mR
xYcSf5T5Xucj8RFp9YxTGXNkvakjDTahLGLpIr6xTAsTP8XTjuCr0JGgMxMEK8S4kH06vLI6wrMz
dk+wR9q7xoNW4TVXtPUXr2tuowYVnCHQB/WRbnLaCRw4R9ajH1joHlrxblDh0Iwbr7nEFEg43aUQ
4p8+NkwsjEFwwpnsiup8eXJs+QN7+zdUbFWaDG4bJEcypzi3FKIsA5TnpWYXMysylBa5/MvbhEGf
cxnUI+fyoZ8fyxAjXEN4LBD9uqOdZrq6oC/LUZW0QfM4pP4qL/lifru1eHnkjsJdEcFrNiffRd3F
UBScMsVxh/IGuB9+iH6QOLvkNffCFzcr7mEYrVy6v1lK8xtS1ZC7io8jC0lDwhurga1vRIajg/i3
AwuHbVtLrDf0Sr1TUNfOD237zkd8NZg+FAgX0zDazXl9pqYL62nbZM4+lfZOILiyfap+oOCDP289
EqQT+GpG9bgsV9h+lBENFjxqy/QnXzM0ZfuQrjF3EcgcOsx1Z5m5qCefmdbgCeLccBNzO04KXJHe
NepJY9XpkcuBgUHpgkG8WNe+KfqVUSGgh6hhlg8lZFK7cH/tSp8iTe3r51gfSV+5CmbK9kwaecew
VyWc6w3SpzKERqGd3ya8Aw8On+cjzMV+yQTMfvsY8CNzzOFTALbfDZ77/jhhkEJxQOECyDjpD/l9
uvA8bKV/bejDAP494sSLDUV3WWbHunMOJrUijBgVehtDXcbhdZwgxRN7MmQR5cp2xAXTAeRuj1Gw
w1s4LgdqsBjAFyW/2lb5IQX6ohex6cGRE6cYK9bXEwyQYehiizGagS+uQ4WJCR5cvzwAHsBt1W0n
19jpBAYeUYAJIUPevOnWSoTBlaOewWLuR3fbrPl1Jss8ENTTW8NEghtt74CP1eCeZt1AvUBkJ1+L
es8DefCEcU5MP7aQknZmt2vLaT+bj9q8DfzYUnzkPcGLDHMp2zeGh7lO6diLvgUSx4y84mQCwjKe
RfhYFN1uTjtKjO8+LY9rSC2cnvLaQODSnf0qQX7A87hSnS+q2qpx3ptjFq8rUt6BrUn4Z5Xn+wJc
DGvyTRhp8E/iwXL+dVVHsMxLx6YyqfDjO+mmgo+VyFek2s/YWBQAKHdonyanQxHg75jIn0oZHYoc
AsFRB4qWD0wqc+z0ktXf7nJv9K/NkF8ZdR3SAl8V/AF4RIQyvvSI0nruKMhIDgRIz+Vkzg/2iFLf
LD6rsD7Z+g+EZH9vJTmxXcy9qwIxX+te64qZzlK96NZ7CgLncTLye5E7FzFhKmsNvXUstLFwfe0T
AZP3yNT9uG66T8tP793GxCE2cBypOf9xA678hKBAwll52KvkpWZ03TDqWgF+pDLfY9UT8Ioxl3Qz
AwqDBZBygeRI8TaL4WuU08aHmITqG2la2UJTG9dmT5Q/Ezm1vMMU3wX2WZHMh7HMKK+i2b/Qpvdu
IQjXxWwR6n3L2mNha7TM1iZTyFy85amqBalF2JP1TwmZItLjdsn+1NmyL0W5UxwfSd8THdPt9Php
9NeQfboKyTYAUpezKsF94vTvtfR3izpF5cGImPSgCkmZFISA58C3Kw7yq98/hX9S74My4ijphMZO
7+qUkPOgzZgpsOAykv2y1Nhvv3kBNzOBr281Gz96t9o5zpW1TRQELLZkoxXszGk+pqB5TM6ViqCj
xC4uYbWd2E+BzwSsjq07E9lmsddJInZEpJAoc1ujuZLf3V/AU8iTZzhvod89jdNEk9FaqC1wBDI7
PC0kXZ0p2SdId+yvWBVTR/KIW1bHMK9dUCpH5JKsAhBEPFiFnbZ4C7RvMUowTHwuLAHaEUM09RUe
a1BvG9FYZDn3E/5xCKmQ1RSi/sxaDmH26FUViT+6/q6Rg4dpi5sn8xj9GYy6cMlhq87nl/p18IJq
O+p0vpW5/TLZ1Tfc2GQzdzo4YCD19+PMR5820+OcrqVzzoFV4lILjYQdmZ6Km3QO2q7dC1kC3zPh
5S9k23aPwnkOhXH0ysD7VU56JQ++/Qym4g1N0E/obsB2WPeZchLeMWTsw4y/cliyxxaiQ2zZvCWR
13xpmXcHI+wvZIbj1iF9I9YZ51thwxdqeyoLQ9wAYnAs2mRXpdL8U3Y1QKYJqkjIKP8kdYcqtb1G
hUemWw/7YsTiQ7oaBfHyNLcAuAeLdtxJx2/PHI9U0msEBMpJlOktFle8I47aY036FMSzMY3AciPt
96FbCAxbug04DHahChZpWWCXwyqdOi1NbojhsekH1Drd9IIPScT5MeqCapdmLF+kfQgw0kVVZp4a
HAQtGb44r/X7bKUna0kmFAGRdQHDm1/zZhziJjc6bKo/GNrJJevQgS39XxFW545g8jXdBIMtqZ0C
dMAul6+pb3qboGJGqk0qesvnrrYnuNGtKXcTSWug5Z4lAXtXx2dijQNpiyArPWUiIS4h+ms6ikJM
lWQT5226wRr7VLoASLoeTbS/qD9Ac8lSa7hsdYekCCrTDhgBN7Y/gckN8AWIgPDkNm14DLMXo6f2
cghHIWYCDaprnVuzvvL+YGN2EyuG2ExZ29fW1gZJuZksIiyjPhWnjI+7L4/dkpJbAEOE4SBICZ0w
TQJc85dgOL1pyFDZZm0GOsu3INjsmDp6m9IRv2IFIVgdkfKOdy1pZztF8EY3iHZPqOtryt6TU+y2
8KxtQOKcxbTkm2Cu5h1bqSgmdCnnVuT/Uwwud+RbwNVD9iVrlh0i+R0zLKf1YNnAoz/nRep/crmk
RKvac12eS18DsWg5SODmb3urRMsztdPOL5InW87jUVXo2DtwukzLqLrpYuaoZYw1IYGt/q5a+6g1
hk3Hc7xdKJsNsy3JWs3OlUekttuTKzS4lCocvXSCX0lpTjHEHcodVzUnM48u4IcBL/NGQgwOBPXB
j7HQIJcLtFUnNucAa6ZXw7iTA5U5WF+GPiFTFIpbzGJH5uLfUUOwmy8uZPqeS8gTD1mDBnlYZ6aj
vtSrtAgai4ajSXYggAmY1iKijsc8MwNyQplY7KH3vrVOq0EBmxr0qxdLb7qh07SuxL+AT04HvvnI
KZn1LssugolXkY3S+AhthlC8LOgSLj4c6AW4A+4eMjLbsnsOHGgIYuJCgFZIBq7qdw5Q/r1iY62B
ZTDbuqRMGGO35IEftbxPx8h5nC0DJKxaqYP8JUjsIEJuOeVbUGnNRmDEPTcIg4ppckl/cXfYqLt4
gum4zR16kXoyaMo9BlkJqvCO4dgdzBvi4Bb0Ac5CjFlKfA2clIlb7DngdTj2aPxDMMJW+F0rId/G
CI+P3XRHs7TMOLCsPF4Pgaio66Mpfgqfz3kZBqLhK31MITz7Q3M/anjVqaWOPQGDqN7B9AXI4Ucz
yhiygJgtmRDeOW1qbZu22A6pU0JMhtc+Gu+VeVS8tQ9WtDrQ+9dcOX/zEEyF3Zpf+JNZwJAIvHNc
osIZ1Awws5Q7fPrFgLd0MS/uyzyE3ikE7W/TZR9D4R6l24V7UpldWHjIxYfONw5LPiE17MI4w6u8
cwojuCXzEtx6Mf4jjq+FdkDMhd3YNByWOk9ZZV9VdcidAOlBhy0/yDp33024+5dxnh9Ew9d1NomJ
d0WGvqDc9vmHadnLdRga+16XatgyOyV5dh7Qyzv1Bf/3C6ntapMr70ACbc79uPpwsknvkNhN7M9n
zCaj2LXDoC9q/cP3c30ZnfGf8rtXoR1/N5qYgsvItnaz9jYmz8VTLuf7sJpRrlpldqhMTTpokJK1
vMq3MEnBGF7iQgVTjEYQo5eZd2czZSHjVwTt5BH8ohyPr7LQPETY2OGsOA6AF81geWy8vUGgPI0d
OjkZvg7UqkwQ8AEpGfCGUGYMUOU30cA0WaYw2IgWvJ8t9pcC75V2PdQNo/4NdfAgQ3XJdM0iq4Vs
YLSewJ5T1pdQY/RBH8teKg3r81SSAdvbxzwLsm2iWf44me2xGLJ+kUfOiCP+oLTrz7VRfun0GPaL
TwwS5ER3vIlkPCmIU8fFTNReJowewykCKVtdGug3awe3r/r5OBe9SZmdUk/P4S7RAf41fMJ3o+l3
u0IZX0vtVPeZ9eXXrXPJc2/Hw3LGURFufXe+94ueDVJhxRMv5VinRFFSf4uN25NP6imR7wU8GwZD
DzM5unB3GGGRz8qEaCBIQg54Vfom2DZMg7ZWSv1bDVw6kXzJJRgeUbGplqFL/42uZDtWxbTNF4Pc
wqaz9o50niL2W1eLGLYG1yPIe+4qYsA4BAmAnksm3yEK5XxiP1Z6hXPRGSOuMONwSbEmnfMMSYzZ
jwxx9bupYAiaGUA039uOyqGjgV8WMCgzs2X1XMGED+1t4cHpTvukP6JGn+AVZMHVVdEOt3N5mO3n
UWv5mEN046X47amvzrMx0lqUJIWvEw6NfX0ew+G5gNWUhw1PuurfLP1Htql3M6f3SJr5MezgCfrt
gHzcO1qRxL+M+4TWeWj5ehPqnBjemSozboL64oHG2PO6OWkHl9H/AJiZHWMGmowPoLfa8iyhbTCu
XIiJHTWaKMPnUegLsGiE2xjdxEK3MfFwLaQZFd1FIvC6Q5bi7oOQtpwl7OscwkBc+BYVI9KhStgv
BqgBrstiOVlJ/9mWwomTkdqlRNfBnFwd3bFmlkjC8lhAGIddvkU5E90sEeILdAgnh0vYbyydun8a
dF8toeWvUzPcc9Dn3G4LNs7JIqAKfcmoyMvxs+ktGOZPS9RfjhW812nqgpKdH4bVMRNm6WufTh8e
JrSdHlhDO4r3OvOZR+lRhCzNAWRWKo/uNPk4SnuPMHkxvoWEE3mS672rsjXX5YkUOQ5ZmNrh5GwQ
rrE1IuMJHIWVEqYLjy9fB/mEBt3Zng8WfKXzDwl/FIx0+yxQrJebuMM8GDc0TZvaTdvTmIGvYGR/
9AT42UT86MpXvNfI/4b3Qlr/JoOMxyEgeoGsiNkvnxYCwZimMFTS80i/wJXPRh0bEtahITDPRQE1
lsv9yrQArMwHQ26EQiMBAAIQzHWyKGa8kDqhhbic1MumWYrdQD/DuM2COpQjA0j5rRUqMUKnuVMl
ITSbma00GqTKP1Psy3NuPvtSqXvf7earbM4zYJ5NmNj9FhG+fZMzf3As0PPlX1DzmnODsPnVd7L7
iJzDAzYMdP2jLR4mi1Fua0zlV+4zU64kKUyAqV3sWbk48DsG+7oSSex4DnDcWQnkMSXQjcEWYHNY
HAF+kpeEEvh/f/X/f0aDpM8aAQpv2CVgpc0H2R1gH1kmhyLtWB4081lb3BWm58UM43jwExtMszPN
UEe1dbRQ4sALONbmaF79zq3gtLUWIbIbQuXd7eBa7SXy5q+qXU2GqZcdUciYbBGuvZllTyaL6K5C
DrysVIlFzxTSnj52oAHyBHob6jC1QazgUMq+Rhqn9EJ9XXYXdxymo42BFB+Ce6dyKM5ihFNv1dbr
ks0Nk+vgz9rj7wkgNWgfhbNPOhCIfJPJcxqvZUh0qh7G+dqIpAeFvpxUo60TnturK3t9Am9yiWR4
ax0d3Q8kDmADoXFwiaY5WT4h2ZhGb8ofL11asfc02WpPMg33vQ1CQ4hFXxzbfEhYNRmhdYVZaVzH
3ryrPUoLNmL7tnLbWzs2OEXYji91ZUA7DP198oCDlzHWgiDOdcNkp8rxuACa8W3CthSj1zuFcuUu
IZqd3Zyb7ZuwZNnheHO8zMN4ytz25Bcgd0KPF5sE+MGcham6kYpwa9hzdUc7QBBTbtAaeoF7SJfq
0ITFn9ygopaEbx3sGaPHdFlS4Z51CWdu6IOLIjNM1yLbF8bR8Rpq8c78soe/dlQYzG3BSRtLQ6kt
xQ0qqLejtCc+aJLJvpKTx1pcvRmmmSCURJJbh8La5xQRd+PYNKQ/kTvU9m8CFM2xle2bxrd06FaH
jN9B2ay8AXII1UAi7yuzO5hNF7yVpBVeCaNgDDMwnK6Ifqr0jYw5bxdmiXGxjQh1Z42ac/ae3Mjj
UBi+ytWaMTD2KpmoMcwu8l0yA07BxXz1QEP5JcrJofBvnrXg1SM6cWeMhYgXoT6WKf31M4h0Fn2x
TQDaIXPoK1vnxwGKcNdM6buFQcV1jG+j898mZn5NK/LrnBs/keE8LoSFg5NJ8BvW3rNLvWOG0xaw
MNlYCds0pjJx1EwW60zjX9P3J7ZYOCDyjnDNfleQr0UTjBdpbBC32jMOe993yCOKcGxuzLQYwM8g
pg3ARcpecrsmh6jW6S76L6o/IXzVbXZuBHvTbckcSfMg31CvvESFupirnzxDjgzNkQOzM6iEVY+g
GCFKumDAmD9U2cYLkquxc45U3VnitBuCet2tuyKQKxRBbqoMwALdl0cKiRg6GDMVAsQKVeZdJibi
6dp1vUO3UgmFlZmPoXWDBc4hG/jGJQrPMI8OjiTUGcEtk/oJlfYUm4i6FdKGuX3QaHKd9YMhrRbe
K9Ad6DCk/UE/F3Fm8wQV5kPLnLvLhsfZlcx0l5p0Tbv8oEf+6UgW2th6ek+6ie8buV4ymwI2l7Qe
snqw0sF8wA+jw03moyrIwCJs/CoEo0wGih/c0V7NO+m2iMWw6jK6nEDCURHaZDRJ3zIPRqNOuSCe
Qrj00aNN7m89AqyTvv8WCmiQ7lBuQjkzYRlJxnQnTkUmS0RDYnzh5n4gvTF8jvr5lJMduCcS96vK
rIegIKt0Lk3zOLH2G2l//Cp3L0kCjD+J2GtZ2Snw82OVt598TAoJIlInJf3tnHoYPrzpAIT3uXJw
DAdp1G2RgaOtaUmXaVtgt0qiqNDrlq0aiWBO1ykZwyoQYWTKNTKM6wighpSHtuqDTSSD5i7r7b09
YUtWNpB4UDbsfMH9eQMC3WYlJmCURwWGe4jcnTkeaL6BXT5WKTlGKrTeOp5Ae8Ck27kpt1WN1d5E
RzzkxW+bN/juO2/ZE+CDxdfUpzb7NrGqbAlW/TPy+7OcyLaoE+o4MtKHBI1lbbyE0SaE5INqrTiG
YWHtQ9u2eYLz72hu1UGJmrlfqK4rfxuNug1ZlihFeZIpm3/ytpBAl/xCovcfqonXU7Hsx7FCE4S4
Z9pIsq73akqeIvd+Rpr6FKwILnqkCy9uurMg6mwDNdZXciXe8omJLcUw8TkQDxm78CDMAu4SX2I8
CZcxM4PHaWGtQxiet617siPD1YqulD6CYV9tZQ0Qw37c2kvuP/OlIGnBiMAqBDyCFdo8IzIvDFbS
3Ij2Bqc2Qenh3h0cxJ68mIfOQIA9v+c6U3uj8rxz6pdyh61pZMQPkiSF5+649vyIMc5ti/zSshHO
uaz+eoyaOkBNwHqBkeQffRU84L/jaG9ArePSXggS+VSkyxqs18RsxM746bfPVkZ5xFlqeEnMLLgJ
FPPofJvMX634svityXidunAT0v8b0T9RIKzS2yAaH7Nwobw9ASzd9HbK+gH6W/BPtE+ho+Kp/tXA
yfNy2Efit2arJ3kzwqg+6qhBKd6duiTbydI9+12AbSE/ldZAyFEaN7I73oaa+78Idh0vfBRsUGqU
ojvkBT7K7GJ+6Ws3JlKnDJxthMJ/su0HF91H+mm7zdaju0RltCU57E9AcE2zqrzJFJ5c9dolaDoy
4z70zEdf22+Jz9qhx/ZVVt6PNTNN7PNvw2lPSTh++KgIFqbx2Sj/VtlwCsXj2NcPCTbTVJvHBTEv
zOpnEpPveq/9HdtD2b7lxY9ZX1I2IZH71sL/VQGrCudNBX5zN7FdL6rk0cqdXUTsHI2hqFCfEONZ
ZMieV5AZS7LwvR6SQ07ICRoInGj5xYRuumbS6gZKATIbZyMH2BLjAEPkI0AI0xHZxjx702Kni8Jf
Yooek2Kg6YKEYFoHJ+1OzAFOeG6uvWTlaezLqb6uJgqXXUaqcfon3BN2hLUB1ZEPqtlP7sG8Fjq7
Vd1HFXwv8FLBRyJxY+C/QD++k4wMLV88E3hCrB7uwzBMjkwjH7tCnVySUORzoSn6G29dWntMDDHR
mX16GAiHWSyQEmbm/+nD/szZg82vNO4riT+E+B4udAPau0MWW4TaqltClqXWTdjsLxqTBFvph3+d
wuaNczc0fORqXUwW0T2rzEXsFsd56G3r2284MuYIsyArXh8avWrNO5WVXwLht9F/eJRQhEuHtrz6
bn3VCtJeuu5Myl2B7mJNfmv9nTfwt777R1cIne1uJDukj2fWyZvBrD4So/iaqvnRmWB2r2UJrbLd
Fd/GkJ3CubhkBPOVFl+sEc1r6t9IVbol7XywO6njKEWAlLqHyQhCFqWcOOwCz8iHBor1ZbpDNITt
A0nARnhcEUl06xuyjYrVytsT19V607ET3NJhciJ5df8f9s5rx3Uk3dJPxAN6cytRXkqZlNLdEGlp
g54Mkk8/H6vRmJ45FwdzP0CjC91Vu/ZOiYz4zVrfasfizJR2naECs8R4aYLoQ/XGh+sQ/8IiaiEt
fUlQ1CkyKx40yj2dOViMjKRmO60P4a6U1bI0lVe473+aQDBqbJFOMv1ELDmrW+pq6xF/ZKPA0uPm
kHTJyrYUdKvsOFJz2zScMR38Cg8Ba1Eru7zP/Tagv8WaoBQPso+Z3x5al1yvLtzlVkwxzMq2S9tL
TAUseufFyKlzSR3wa8s6tqTppON3kgd+lWU7S2e9SPhaoN2DWh5UguPhNb2n5DHQURJ+Gt7oQd8M
KyLGMYi0jQpZAbnjUuCFjInXHRTlQJzK2naztTbihCRSL02AJhpUkT0YaZXbcenm26QktnJga9CW
43yTEyjcxG//4eS7/Atz9Z+4CW3mO/xv+tXsjgN/BYTKtlwD0pb9f/EfSCvXyYDDsM9WathmySOM
cNxUAWKtQrmlafzemnz5jH49bJwkyp0MWK0E7vDEq2Ps//PH+f+AiP8JsGbp//G9/TfAGtXFT9H/
n/7L+Vf8y39pqHAeoHeAxQOvrtFW/5sOgTMTNgTGTNthCctall/zb76a+1+mp2o2CEFLM23T5Yv/
N1/N+i+cmcTfwXTQcGbh5/x/cGBq/FlmZNl/PmQWTairqzAC+I3UfzBv5X/gISY5hKVdkV1jSDlP
Ag3F11tsLbnSCl9FDuSTN1etG61uAA4zzVQNhlgD7NF1i2vRN1pCukSHos+pcR+R+mGs2Wn1HAAo
s+1RWzcBDjx+IrHWHHnzMJeuIqnSrCrdyY7Aizlu46OVpMUYW4Y8unPhptq2ToyoIodfVHrtqX7z
HMfek4/i2y4SxMAUDmFJC2ZlhFVYoJKaftgpQcM2yXJwgbIdrEPADgidXpVnVE7DwpoZDIapEjbf
Z9WSTtg3gBOg1iHHi+9p57XKsB3SateSqmz3U/cUuO2vSWI59h+5h4LwU2Qak9Oh3OZedkqp0fmT
4wSBDBVm/NGm9m633tXW2pcY0aemRWgRk4CBS/BUTuMbn2e/bJUatVYVPwg5s9ddhg4fttZAT7Ca
rZehXq7ZALFo0fFWZDVCwn804qqSGguzNol8CM8E34Ltssl6U5KOVWW/KZKcBNXiHWhDtRAK4SsO
PAJ9aliwqP1bXyLtzDm/65BJpQGuOwrUCQUkuZYaWpui0/e582u65EhEpEiHGOg6orHd+kUkrgPo
CTmuF5uod2Tt41m/d2WVbTlwFqJHpu8IcmGGvP7RguB5UPI/A0sVN9b4xRH+CW35Z4y4uLpo5wQq
8oCAsmJUKUHqhvD0qHLAnfV74pNHtACUh3XBZINAZw8EM+kZQw1NmllmomDUgoatuuWyNzAN9AUE
rmlg/asyuIMAvFZrRrWpxiwiE+HERoLZ/2wKze0TOkEOygYdcQZXepPqw65LJmMXQdmFW4d5YEhZ
mRTETi9YpVm0nZCSpIPzDaO0vh0NpYEuNuGeJGl84bnbtiXlQ85kK5d0GPx3eJmm9L03pmkPoH2t
mEW9YRCBaIsfa9lObNUV93Ucp6/cauplC9B7QVYORZvCi2Tq5QhxjR2JheB0VVvYfFvLHMCaUUFm
avuoj6EZH0qRT7h8yaXtkvZVwkhPVKmchUA/JUyU3sOkJwd1yuqbGXQfZvJEWmfyiY+P1TWWTsEN
7rf5iCYfYss6HuxN7XX1m2jF26RVSyQbBk1cli2tQbwy036d6trzibepfVJA9+JaMePem1GgsVKs
pxv0jW3osvQ25ZgjD1CTJ2gX10KVKycQN03KF50aNeljYwWUBVNX6xTrNEDsGg196NuFcdTK/lhX
xZ8uu2fLasHCxSD3DJuyLrXl0YmQdEnb3RsWPoI4tvYK4eU7taNEn5ydIs34iWphHQ3WPUoQDGcB
62+irjuU+XgXkMflOUeU62TshDKv+9d/tVzhLGrdcRmYtbvoWLECMH20efTS0Y4GOGm10fjrRPnQ
wvg3A8ZKqC8owbkcJ7QB0KykQUpVtlei9vhsg+yjLcK9JAedYg9NVeqh3HCMtZOCOqnkJuCZh6dT
g68ZWkIAjfNU2s8eVGa4tNDRE3j2Ns4dOo954i7sj4bdG9DNM/SrTwXSFcu446QhUIgy9bOrYHYo
ZrmqfpKGDlkWGdENrJ+tSJdPM0odC/FL0JFBZ48vXazb/DYkVLjgsR3T2pnshQNOD6PVvkhzNwpV
zE7ZYV9G2bkcQVuGVrnEFI28SAm2gquJah6XT5CQ7RWQLZThBV2UGVqqqOFHm8r0yMJkxyMHNSzv
QIgV5t7zurNsrM8+DmhQoXx07BjjiPUNyMPWEvdIjz+M0qD3b/8k62lOsHRHAD1EG5sARFiEkTEd
srI96WF4jTP3hQuJda7NTjjjXdL483eIRFgPfk+Jh1kyj8juyD1zCejgT68ILzTbHjdcai4Uf8hU
1EwxksGxDTawed9dkomWToooOUERvBqlMgfShBc6doJWDdbwxGywow8pWcO4n/Y546wVTt83KMiL
YGKHZAhzBI6ZkqMYf0PBie7UtQTWFLsgrPmlbnLG84K9dcJJ0feU1wZLtYCE0pXeir8h1u+BgQ5i
CG+uqW0CI/gyVYZVda+jdeDMbEV2MIH8+ggnqKidbDuK7qroIcqVLjsi588o0Rviqgj+oVVFndYD
Sk9zcuia0nkpe4H7tx2xpVXFVSs4pPFm0eoRWlAVxaX7DWUZotKQeOA7qAdWDwrIjoFHwiR/V3od
qHKV3qvJ+nbKmshXcJCIN2gx0bnacdz6DN7vZYlvEQ0JHY/D3tUw3sgHv3YNi89Ylte2qx829rBi
rhYQ54MH2hOSmyxdk2VjzynBOlndtQZ/35S8gi6aqDbyXmlGlLZFjYiJE+7xEeDld5XWW5sffutA
UUXXWaw7ryZ4i6VNdCDlEm+k8UmLUjNzUAn/MHFusuTrvZstmMcIj23+D5kqyM1768utzY2RYEty
I8KR2eaXZJdw70YXi1nGWTCE1kJxHiqxNFWH4I0C75CdF35V5t62ZE0Hb7Cjn0c6zYjheRzQbUeR
c4306WxhJmM75GyH8j7W7A21+XfqPBtoSyrTjQfjmnysQQXPR1dINmiAKMJcVrUp8C6DOzSEvItE
Wvuqjdd08kbXRDs7tv00NHrSrBEg4ytX+vIJTu1zPD3BjCKXQSLst3sE1qRJBiuds9eQ2BsjyIEh
/iI0FAHbh6bYNaip3ai+tu18w4bRa1HFX60H8lKjXQ8DD2kanZvJ1TOrUmVoSPgb2OptfbqCxe1X
qQawkQU9Q16DPThP7sK06idtxLDmAfwnC4gJp6vdFTSHZtOTf8sQMnfL9dCqX8jff+qpYjrRX3S7
+EElsg9NiOLVyDdO+qsylbeCjsnP26kDz7BJK9ReaWa3uzAtL6T6gLKFWQ9dUM+iaqn3nb61HOWQ
AFRY8tE22xw1b0+QRoUOnWgOtVsCT6O8rcHgSodT2LBzLnSSsRrIe85DCaWz6N3oz6vxdE920a01
O3wvAwJk1eQXJyE1oasQbCpBGI0JdU+MlWsqoJBLUzPpoYvqQqqjuQhcGWzNJF4XobEe3WZlqLW+
k55FcmDF02pRCSoyuZ8tXA7LQTOPsaiRVIdnLj28Vqj40aSPJgxxcOupnvykZBgz/BvJQak7Gv/W
XkSsF7d2TmKxXjB6reR7HpM1XJXFA+QcEx57rq0ICSOlkR1rovwU+QCx2Hl0iB+SmsAUgcMaU5Pu
IhRKUrAYjZP4wvS7imUW3tlHOnikI0vnjxAyVrQRiQ0OjMjZaWhBG5mitGB+xVNSGmwi8nM3o4Hu
jVW8N+nrkFHwWEP5LPMY5Yz+jtAdfGUmf6d8D9vAWWSdWiKnjn/YaUbYeeCJKQkvSJXgskGl9lam
Rr1Lim/WkhlmWDxVKs8vonB8EUIDoUYR03Q5fKjxwPLQmxVRDB7CaG32FhBONdfgMDE0qktIp9gd
Bw1SbRm8ktXHX2MApP1EmCsYKzSLZOWAmnXnO8lmj9nTHxDepvkI+dGn5rjrQzCVBsMd9DhLY+w+
WYey9b6rZs/N4Hb51h5q5pUWln5zDJbShZQZdtaBMIP1kHYJYaTgp4gQwVjqSFLCUObYoYxJbwi+
UVeLw4j0iN+1II0GDKkZJ8+AwfyEZOXF2DHaA5vHl5gW3O5hxQq2SdGPJ4+A7AqLfE4SedXv0bzI
Oi/+iWhk5ShfE7o0zluTWBhZ7YRdvxIxpnGGpGfw3zsrqeZNyPCCxlxDRbEMk/5E8LCJapT2KUlQ
Ctg97vhuJqFRtjAho7yMYzjSAQPEoC19oY/fsYkADZEcKA4tXQUGn7cMZh+cwM+ee85ObQCKSjne
I4PsK4xkR0l++5k5+AxDy/GlRC+t0g37ydJ2ZsmG38F7SuVs78Eha/Cc+WVuNDDl7ymVuhgNVZ/+
dd7F9Mavkee9mLJ7V+PHaRyCdsKsAG8WuEsHTa9fdbjoKISRqyYEmWflPSkJxvPKWaLj1o+owc5A
mVUD8joDts2XbT6wrjGe84bLAYgDkUtJCddZ4VXtTkrYtatJNruwTjHCdFG+xvMaY15n1EW100/e
Z6++kZFDzENtwKwmXBtPD4ruVjBst+j0dKt/6avoIm22Fm42Pw6Cml3i1yNc9mCB5JhEAzNPo/5F
MzX/E1otf1XPWpVyY5nVbXLHlwD7pOrpb+P8r5mMko0+sUGWYUw++47Qd6tQwwU+1GuhrAIyTJD5
ODF5Y2ngW+Nv5/F1eqUlmIMZC1Hi/1dC8GRNlB6MEZuGCLVTiAkdNJGKSoSnjZiw9OwpOTm25OYt
ytG2GMhzChrWGSGLtTAArYAk8r57V7tVtRH5ki8UHx71ulLvyiRk4py2uDCdWX4zWduscNNl1sIk
a4v+AbSAytmtT61DSPeYd2CIUaLIaIR20e5Nd+gWs8M+HU1fp2JbeNG0T3q8W5hnkCSI8FMdMW56
CjxtIijZQBIHOgtizMBEiTWYj65L3kYvx/VjKPuoBeUYR/woWlgd7eQvxEvtWtXz2MpmMQimiWl0
b23nOrCYwx+9A3VAAHjwM+h3Z2yeSFj6zCWyMVCinLl4VlOLNV7i7kenIKrRbXXKTk7oBDqOAAxR
gW6HhPmamcqy7kg/qjSsQbYzhjtCV38ZSHC4FC8Bwx0UFnQ7GrFoDTpqq36nGQ18VWa3gqT11FRq
37IJcq157SIwPw2B3gHm5MHVfsdosJeRTIrlVLQr1Su+U0f3O+3kBiL2G9OOfbev3+wGtnCTiLui
kpSWObhbp4QKJVXuZTs9bNsmjKh8R2yIQV0NtmWqyp3b25vCVdmCVOB+8V6s2KkKV4Fh1LWXKsnl
XibdjyCDF65cdI94AjzbYFHF5tQz+TKgM6KvRwlTo/kmo1qlqeGMqtgOsYnhrEMliN60hZJC4uAe
PGnFQQ6WIY12oRvgeA++iT1AdDyFcLVTwvaccJ3cWW6INZejgvgN6EtSv7FDO5oaHMJU165Etb8X
TljRxWxaNcQNmOAMDwSK6i5mKZ44DMYdTET2ELwYLep+a6Acd8iyFEqJ/JYUvlUWHRQB4scAmeAr
Ouh5fZWQ6nkMDeNZMWiZ9DKLVsaBhh2715j8kejxnBREn6aIrXS1cFDBbFm3Eqes5Tc4CfSt067j
/VSC7qyM0YnueDHNsSqvAcvvXm1Abngn0Y0JL+6JUdjRkwPJlA0SA0tt71GvEYUcnwgrAI3uVWdz
9t8gWpxjYthzuCwHiNLFFc2kp3E4TXKEKC4qf5KuJt0RW6cKrqDixw0EDkSSc1JTc4ii0l7nPa80
Nf8vpp9FrlFnFFqIxEEFiO0SFGXc25zSUXo6hT2YwFTuzRSdaSOhENTNM5MaYrIzPkcZsFmTDLIW
MSMpwPLjd5jmJDY+dZbGyVdnl1SYb4kni8Uoa3OV8GGKwfqJmtjYI31YhkPybAMxxRhmjQstVNel
RS89jqXuQ0idc7qGVaGWEHnSDKlf/tImhroxTWymgibeG61o2TgCORygyT4zsUETUr5ww4KqybEu
FPo2Ej8sBInRLdPexi/fsHEc87+hHyvwUOMJCflflOX1qq+GY0q8PYsV7y/XvgnH+/QM9bO0p2+t
hCMp2vTO+pGsGBKGHJVs3QLOe9qReOWNITIdk/EYuhCnsL7zipRCErIeowq8Me32gw5JUiiQNMMz
lhrBFtHDTRewU02bctME9neMdgnmlY3qO4c/WUgdKhSGPVIZEie8ddK8WzOOx1WTjcbZEAeHMGEJ
UzkvkRWz9q3ADxSuSdAye2TLpfcVlnMlenKVCnZ2bltfiZvbFiMdYj0Gq3acqAx1NMY0aX9Cx8Yz
0aOk0ImWWUDIapiGV9WyvZ0Nu0SpvX2baj+sOO5axsw0zORbPFRnq0Ay3Kfai81Nj6wcgIJI+780
TjbslR9S7Z5Jzo7WI5PNNVO8NwZPRF6PU79zBCvgeargCa/EHOWc88K4d7gWmZug+B6qYRkMPIr0
7/xIWf4WmwQuMZBOMSwHa6ejBFZro0IhiXse/AMAPsqsjvNXEF68rse8XKZxtCENGk4gwRdOUaRL
5DBUvrVAEKS1x2k09E1jMBEUevFpDna8GkxalsaTBlcOY8PUHrhb0YJZbkmJnRdbO1BvXYnfvuVl
XWR6R5guVSsGGxaNVMQDDheUEN2tcrj9h+SQtsnJZXmwTy39qkawLcIEShlpTTjQmuJgD8CMYiO8
9AHDTlVnesYgHQkOF/kECmWHpvfch4xVkgrAgKDddOnEEFgYcz0eHKw0ONud8i5KpkRjUcSbTJtu
kn1wO3TqteaHX6Fk6ZeqE75VgequEqaQq50hxKVgLr7TimAbQo1B3zMAVC1QMU8k5jC2MfKDNnCY
BrlnA4Mwsh3DN/zxOJ2Z78Ybr+FlSBX5btsiPduRfXQTxz2CgpqWMFLxPZhkJeEIYyoymBul4U4Q
VTSTdugEOpXpcQ4/yg9KDhlLcTi2Q+DVodYHW0Tvi/k9DfusOyjRWTgJ6YSedJcSXlKtjMlOSaKL
jmVtT8AcvdOonIKq3SWYi1CjmAljRYDASvnatDQHUA+JnMufCjdj9OJxsWiecu606F6OMB4aqz5E
Aro0pEOFW0tDPOw34fTHzlolOJPPIysJOG1ECueQgMVNDdGgUka5Q6ENuDKqNtqg4/Xt5utBE9fY
sLTN6EnK3+KNPXSlJndEPZXfdyQu5Ao8mSKVS6ZUZLvxO6cVF8QoqwOjCgdZSfPN2bsMPCK79YxJ
s6zLW6wVtx5gkNpPbxxH5Ern6svRrXC7u6kFKEijmIoiwZpHdXMoJrzWU5GiEZu4HVXzuzfVfNfV
5h+KunGLFeQAczhjrVqzn+lINEkhHh9R1h76IH/uo4Qez3Vx5Ag058Cp4x0LrL0GA1djOr5CFb6k
iKpM9kOFMlJ8I9QbI29nhCTvlgjvPFSPOEN4zvN82DYFwjQgyqavKP1nFyG2U8P3amSEU6qc4CbM
xcYGxBMYzqazi7NdeuFBQGuWJb4QzwiBMJqGWIa2famL4AjMxqSC8eQyc7TDoF+9HMf/YGjkTQyo
oBzG4QCG4z2oglJHfTvH0nStqq+ryfs14mRadp2SbBKdSNKAua2CnW5dt/gjiniLI3zkTLHmIgTw
gYw9WgnkGpY7Pkmjo2iDO5ZjHKL5hpYymJey45A2vHFvxG23pmtc6QWDT0/DEe+21KGwAh226+us
JvrUbjAh6lodsZXj6jM6NHzVBW9r6pD7CdCYt7stdojgxUZNCDuMzaTxJ5P+sDVxs6gONkGtG/CJ
h+46UCuDtinL1iEKNP0MB+7PCvmWCiefU3MdcxXn+Ynnf87e6X5VrQaFlMTmmtrAr3AuEATs42LT
Q3qAVgtYTumlQeaiOKUQJS1SflemZ6dLXeDvDzOoyUycO/ghmOj4vpHSBXS6zctoMyTrYvWiFnay
bUkWY5NKpThXjx49eDmv+KvMH+zyt52M74Hnm4hiViTBp9DNR9k4tzGBmi1ZpAsudQbP6K4mez9p
1lvV6mt4HRfFoZl0tfENKddLk2Okxc9mkwCKRGacyucoqjXfZcSzzLCdRN9F/VxNkGDOrvo1uVhs
z2l6NtGpVyVzGPfd059Rb8PquYT63U73RrhJ+6MUTymTUufQITa0byjK0u3U7+WsELtldKwFlpJn
Q7uh+XZYDcDVkfqGX8tb0M92Sevmus+jGBHNvkbFQ+NjLtlUZNw6CBLLGD9djBunzP1yYPdVMSnF
KHcr7NPUrcj0y0kzYrvAQOTdhZOho6VLX1Rpn4KAgFLcgEbwmIKdjDQIc0wagqc8vjUMQeXzmD9l
1ccMnBbjd25qgADeDHnPzWd3PHbmI5j+AvPFct7i+l6k0dabPmzJMs++EcSZTocODPiwnryjPdNU
0A7F7SZyj0O4r4LDhI5dHLz6rTZvKnJwu2qpyD0gJKsR8FqCI62lF3uNZLX2jN8yfSQuNpX02DLv
KS+qfdAr1FYvjvabMzyCQ0LMz9PY/HXto1Cvk3kLy7/EfIGyxwGCYlt7avOPKPxqA5SLFBDKWC3T
GQ/D+mm0+SuPdPhuiS81uOv6V8AIKDAfunYjXnKtM6xMKp8fugcKlbLV0uCbG2DUOKRiMW1TCOaR
5S6HnDE8QS4jWwIPRR8NroLUupKk8c4IFRQl8UMAcndS3jLK8cH+yZVHgbil2JHFBmQEftGBZNyk
35jtrWqPo3cJCh7wE36DmMfNPObh2gXdsk/lmg+zN15beQL0s0hzTGXRzsWFF2+HeGugsTFx9cPk
2DvOeYIzzISIQUC/RB/pTfU2rioCkEu/BBQBPHAp5UdHJ6oh2GtAREzgEIIZrqR8WJzuKsN/zyPB
hQvaZHxN7weB1kbQE611fEwaAyTyK2npCd6h99CTLTYirE9MQexP1BJUpDzS1TuZseRrE6RDKRU5
sDvAlc3Ddg/+xsDGmeX3LHpZonjLeAlcJGPVFDJD3iTTJTIJ/SLcluXZetLeWv0totg4q+k5Sy9Z
/QFKaTM4x6rAnriqsLtSoeEiTLpzkhz6+Kkad1K743wVFi8psHXU3j0OdpTSJBMMV2u48z1j+R6b
562F7SDR39QaDzJTiShB+aTfEAZVuIPqgL+xD9Jzfg3hgkmTc0188YpoCbymZ638cJPnQf0T2Z+m
/6Ss85zkox6ZsjFsyIw/lc1kS7COcR3l51Ch8QLDgt94ETOEFdzFWvzg4tS8fTV+uaidIrY5Kc6M
DHmFbX+M8uIyUEdNVUY+B58+/g3U0mpGUgP9in7jfltI9Ttnhw3TA2zK5OPjJJAywvDk0f/A+kiY
BmoPxxfuPdY/ZQVuKr2wJ/b5KFQMEM4epTF8jxejI7dHiRYtkMxY/qInWcXDjwsQJBmguZXxMhit
dWiu56e85Eua38uGM6flf1ceYFuNfWlwVDFc6C1uif4nyE5O/XCqPwv6CfydBtPfSzmeS+2e5E/h
AJjvs+aziJhQD95rKZGVMbfrAv7FfowcMSxUXI1XHneGdaS8fSnvTV0joLaosqZF+XDYOTnJPAIF
Zq86W51+PfcifyIsFKf7QtLX2n2yGHqe4k/ZfrKDXzHbWlASmLfRgY43B0dF+Kf0AVfhtytYFdQb
VbH5/uEPV8ahQUoRTa8ukmjk86h5lymbSIqthYPSzRCfcftH+NEi03h4qi+0oi1TYMyp/5w9LmQ+
leS4cfA2EQZb8J5tskrpXoIGOgB/1pzDfUwku03KXKh2WuSixefzDZAXx78VehDWy4Wx6p96RvTC
YApZQnUsWG5wNePG31qNsSp4m0yqJMVG/z3Q3OZkDrNNCSY8CCyDug64FF1jNAoKPpDmGdUSH1/V
LAtqITvfjiRJYO31h2BY89ihElFWHTTGNBE7PL3L1ul9m/DAmf7RLD0LhJv6GPVx70owbpROBft+
Ezdmj4i1s8t1a7ymRQtdifecaQPLItyW9dLmVg1IGIwCRvGwLhqBBs4Rflq8oyt5mH2+Aji+JMDc
UqpVwr+wpudRAJ4y8i+vokUaKrDbYM5AzGew2k5BBUmUTu+hxUvsjAjSx0XBECJLXyxJ64wr6iN1
QaXBuJ6xqKGF9OVZUnfZARw9/nA64X36cBxnmg07QNH9AAhzQEQmZ2l9GLzHRf8zskGgUwNxSZI3
FdNI/ss4vY8mBtwJSetOgZHDNA/r6k+YokbHNUxKxaLw3g3TWhQ0PT0XLfzCRdkU1EXMm5ovhMw2
ilSVQasgy8ULkTkhVsW8ggNjlg9n8O0a/hnbj0tSqbEJlrjoJZhqgwlNzxSwRmtqO08Nn8jg3ebf
B+oV5jWDN2X+eFvQkh6s+bZz0PswmqUwJiyE9hVei36ajQv1c0r1mlBKeT919+5CT3JNfmpW43rv
sA9FH5TyaBF25/FIWawDe+OnLAmtgMShfqnmZyOOEZgT5MU8EsGfQN4E1XEVMEbuuB0Yz1GGpr7B
Ax7TxWRTtWlznVBKXucYSTDoEGhpnFfmugi6K8bmZRhPV4WrghUJQ51sBpevzMCYy9kjgqpnGQ5P
KfFdrnjD/sBdXS5oRhgSv1jxXm1AtXGnNsgish7peoWQhECePDR9jBqQb8pNMclTZ1uXzkv4SYT7
SIqUO2h+5/R161ibtmQApqN+s2x4oLzAWrcvEECoCNipLRcpxnezQCfWxyfFyY9FFz3VpbpXRbAN
erar2lujf004slumbrpJAs8QH8h8AVdcwGrlKRoHRMwopBjX2CGhwVG1L4m0scpbKCOWSphryEWN
y80goFVjxOjNdDMyoQ0zCh3dPLnCu7qAoUg++ZHdeFCwz0tu7A7K5oSeTm3dZSue6dSf3FieXTRe
hQtqiv1kOIBM7dNb2pcnPVKORRhfqmBl6j3L4V7dmU1wI/phg+fzqdWbp5VeaifJnE6YybptRii2
oP9Z/1kTAN0AkRW4JxMcvpmPR6Ks18Mwj9QwTM98FIHOIC4eZSBvrZpRtectBEYN1mb3VukO21Jx
wkJwDKvw4OCoNsx240bMe13jFR/kO6iJp7oxn1UL9mRubQoCCzPxZZHs6DRPVblrPGxBkXIgj/ug
RwzeKUwzVUBaEdOLbnoXgLh/Q8pWhCbgZCraRWEtmmnNNtu3dfVRK8kfaYtPuYQSa/t2Wd/It/oF
CX8QoWQKlpzCYNwBUmhZiFWfmccUmeMjYwyISs1Gsjif7dJ9rwRAcO1TY+QrkFdqBt/zrkqLbVF9
qezR094kmuJpwIFS9L91cgiaQ4BR01sLNFYeA0tQyhmqCVIXdk20iafnuGM7ssnaW6LfiVLVmmOd
wi79jueEiqJc5M2xt95qXhcBaiUKGR1Yh6nISFTYQPgzF4J1wUdoPjXxSz5xh7EUzjBzSwZq2HYX
WLbZoz44a5e1frbdk7ZfaBtNf2c+4wsD8gw5FflvuUDQxsJdBHKpw3V6UK0MF7Xf5+o5Ma7sVpd2
tBHiDP8DedRyHktEf+VwLYnZqnyDXEvjkTQfvNUcxCdj4fmEGeqnhEtbQy8+GU9efLFXTKZwiT7x
KsFWqhemZFGOoBTN5yoHX1DgCeopFVx0SwZaDCN8NPrWdO4ZB7BArd8ZD73eawxIU8J6N7LbII3j
P7EB03OmG32UWGvVNe1I8WekrwRCtApy+y2ygynZRdULd+UixyNnn93qVC8wHdXLcllDCN/LBYgW
68Tp4nobzjRgvusaZZ32nTE6QQzbE/EAxh0D3SpZFf4gseihVPNjf0q/uLzIXHpqGeARdpmVJwNp
p9Y/l97eZmOto/mIR3ifzjJZMq5xVvBwlR+S3mxw+03JXUBux1V4xIc6HynHRXydRwYdT4Xqbofh
IaeDHew87RytUCnal9miY9/rAUjC+6DjdnypJvrAu1DeY/uF/qgm9EHdjt6jpJzPtVONC3Lh0s5s
2exDzLzxJ19H1kWkJx1JarIf1qS02ge3eGrNW1nCwjKndTOeQZf5quPTiIzDuSo3vXqQ/Qu/LDV2
o3XO3Yur+lazhgAIiUj1EYPyIlCni32yIpORBMsND06+i6PjwJayzBitfovpV7GeK4xhy8eICOsX
uFij3aL4j2JdelAUrikhB9YNyjNKe/NHjuvCe1CHL6rq3SaYyyZu7c5hrLpXx1d47n9KH9Sb85Ts
sN/mZ6c6gRzj3CS19Jl/JzkBm7D4hW9EIOi7zWB8WLc+i+LYZQvMpJkruyu/pfk2tr+1snFgAJhP
1rBXksNUrfNluOQxJ6S16w5qcM2XD9gNS6OTq7b5KCH2geWJ92333VOoOe0thgyIlx6M83NinvRq
m3qffP4rkPd1eMXcPX8Vm3QtES4n92jcZAD3ODPcVYahbE0CAfGt2OXSlOvotV9bvgsikYIV7A91
MJ+D4+vzT4cFt7Z/836D3CakWOyAlHVEpvXXhi5XH5BjIklS6CE3tgoDsTpaHgvlLXuchVO+EEwg
qBPtFNUed+2m/JuBqRWLozmmOu5fg2YjmEqgXF441xT3Ix5QLSN2F7RZtLFhR2UzzAlgdMn0b6pf
guY0RK/4VOcnjazClRtHPtMEKncWXEv+X4qSsiKA7hAbO2ZjC2vxg6qcxuQtNy/T/I2dpHkuC2Jd
xyuRpU14IZFkQZYhtOHPsD7REtE3gVXDglXtyuYpap9wWVmSDJXD6N3acphDDBY1osah2Aq5G5U/
By1GrTBtj3+k8htvMHg57yMVZmdc2uJ7/gHfL/+LpPPYbV3L0vATEWAOU5ESlaMlWZ4QDkfMOfPp
6+MtoAfdhS4fWyL3XuuPovyoSnS2SCyH+lpk57LcGLDtrqS5pgVpuauqj7o8V4xNn6ixO4vjZVML
j8DhwHXk7sC+yF987Dh14/ZSO6ozSa/cO8jVJ5Ib9H6LOYWEyYWjiK6dddu6vXknGI8WjIdfHyLQ
Az4vm7oLNn2SxjbgbKuEtbj0NoFwnBsdx+//+Gk4PdktvW9T3iuw8VFy85W3N666K6E2KEKTzxys
Fcyq2YXWSiRjyVuGK6NhkA7PhFSHMynDTs2UTC4IvNJIztuH1F1mC6DOvdciYGPgZtjLddI+lxPp
WGiuI3UHPq2wC6IozfVN0/7IqV22W8u/tNNuXHyL5RJpA8vJ1qx3KcTbmH52xK4sOVqRm69qCCon
T5cxm2Vcv+moI0+2sFUUG4SFL1HJkjZ9nJDtjntBO+rahoykloBttshe/WNXEoOrx2nQtFfTdwsR
HSzk4c5IdpK3z7WHEgNwrYfMJV9AC56BtBXRfHTLfjXluyh30fxL3SnhCQ20Z0xQwhBss+Fg8cHn
NPLUO+z65FP9+tNvRqa4oD5n5TgLiu07Mrv4k9M5vijeurVo/rPnP2BwVJfxztb2FKYgaF4RkLWc
THWZ1dzgxGtgJ7DnT5PM3uHsh8u+OCmwu91wH4l+sdxvHUycqc21NoWrj87Iea67f3e+u8LfdMif
i6uV25qwNPq7zGnu90iq3a4415VjSFvfd49n/mraKO2ooT1ilaHCLOC+t5iIMy46T3PDyiWowMlR
LAvrzl9TTR9Oj1LbWBXB+w7HL3POIrgA8JWsvYRVf0HQwBYXjuFI2UdPSmW1a6CCtC0xlwRcUHff
/SKkWmCBWJGQPix+TEeFdD0xRteYzzTjNLTrTgFG3wjWI7ZWSXKOuHKo6k1X9d5cEES3QtVBuprv
ANaxW5HDCGx0loy9xUGMAotPgpCrOAGsPQ3Ej8U5VVzas0nObXdUGHiMp64wIVlO16zU8tUQM1mD
tbsITv6PhtRMiWb3wBUNDkicAzb/Zl5lSUKn0CKMT4q55FhMPgwmqrW/IjZFqNme14Vmq5CliKhW
BP9w+XIaxDu9uSX5koWdJQY59zGhPbu4N0i7EFSxSvx4fOSkuubytxR4RxMUrqU6KvwwxysHfD86
Ii+5sqnMBwrGgRMj2zfhmTcTdX2q9OzsD/mqBTuPXir6mpa8HimxrYwarfESpl2Oz3wzESMeHQt+
tTHidN6RikaAHr2E3B6HkNcXM9ss+LRjsuND7TQNH0awFZJNkDybB3PMsrKWPNKLzNxnwUaAGRZX
anODmAYFJKZ1ZJ4BvRAR1Om0I4Cf0z2zjjmdMCmkR+o0eSAHJBhnhdFXEHeBfEuZd+Rs3StrfCQM
vZbs8jDG6Qq9SZfvzOHYW9vJjgEByO4EIbdDPlmj4wU1S8cf/gxCeY29TyyIj+1P9VdwKrSX8X/q
s04Pk1DJqIQQeeKgKmlt4RbNn0jQLX1fly6py/zbCj/EW+uFKw6/WUJ1OvyO6O1SEnSQSzhGRDhi
s1OaE9ErCx0VRs2KRc0F8Uz/FJJw5Gcjs3iH5hYtIHTUNR1O9MOixq7wXaGsktMd8pGKvyF5peTE
6vm2hORaBtTY/3GV65pb96uMVIhwSSeRnkV20H2b/VNkXFVmoAzmRFWvvDJ277tmtZlC2JV4bYiH
4T1wmgff9XATpoMRPUendbT0Ng9x05dfX8wACmZFWuKC5rJyK6cHWRoXQX/Ss0+OS03dzi+87r3E
FvhD/5pfqLbBf0CqYrKIapPqHIh80lhVD7CrI+FpT/aIOF5V7auL5xmyFHHinzN5q/kH3TxhnlLG
dZLtJht+2TuwJhCLCJnfIGF40nrPtUfEpwviaXKbZdOJaEXYnANiQ8Z0ciSdkbJiN3QSYG6OEWUT
Kc+clVGDxGlDQuaYboDfWRIiUmNE89mPB7O4DXzZQ3cwh73ZnpVo12LChXJCf5KuGt6shsCrpoTE
QtnG32axQHvvsbsQc8MKu5bLjXaphHMsHotkPX+AqrfCaEF0AVPSy+ou2oa3Uc62BnUcSZts6vbf
DJ0K7SueflsVNnh4QTDZentk7VHleyFckSvgUeKpdBKbCRo70nw5KMp1UK+6Rq/Apyp/yMxpXfZq
qs+y/4qEzdRyYDb0iZ3q/siBy4yrsKLITgAzT4zDSBnzNbBuxPw1o03ZAxvRuWOLl/Ysg7W3HVAn
GsFThDB1QHAB2rPTtDVNt2v2eb0Bg7ZzBTdF6nBpzAfQGJ6IWp0nZJlYwHzrJ6j9+QTad8S8t4ZL
leGyNaaKh+RvmmQn6stJOBZ2sWiFDypvlhwvOjNpK3yy8LIrjzYsK3oKml+sY4Kvr7wQCqjCASTw
BKMExIfwWbZuan6U83ER9Tuv+CnUczwxUT+ROGf9UkqWWgastwnNn0rk0X0M0bb81Rekv1cb0WDB
29UaoxKuBFH5B5TYiwPjXksTGYk0+b9U+5f7R4uSucJmWcMJxFVu+f+M4E9X1wO+s26bFAD5l7C6
lPH+PrOkB7+hmeyi4aiJkxNRtfC9+7A7WsEfSgDxR+WGmCRiJGFkADO4JNSaTcJpzddEe8+Q76ES
6wSZxUmv3YGRdEqeqr+ThZ+a2hJOUQIcGB9KqwBHQeCQ7+XqpoifXFGZzjg6rMl8TvRnBDksCNf5
lkEzUKcUurgm5MG9w55POBcQM5fPcBTEfV/+zN67CGRwgNQp1Ks6KBs1+Vda57j/rdKrbjImHMjO
DHUXcJmj/JsIk4gUZrtn8XE6G6YXI1LyPWEKV/gl461XO8kitPEzcWjIczLtAYPXMke5Ftywlstz
ruDZY4STQWdJMrBFUFS8XTAS98LAsrDSIzRvO9Cqpj2kxVO30Kmj59VFRAE2OBohGLH8mhzEJEoM
bXoJl2g7rQ8v+YnLe9t8mZSG01np7xTl3WdvtEod5CJzrKb8zQtbmmwJaXMyz03qQ59uVe9Yjbe4
/tHKz7p99NKdL4Qc4Cl2g2ovKdtQmzUlgc1yD3egiucQbUL5yFpMS+M9bC6sQH4ObNKLRE880mIz
Ffve2Hryt7IIMfWgGt1XDkOa8tsueY6jOw58bgvODIXeAgIqiP2ENLZ7cqL6+p/c7fF6Qvi/+3TH
YtzqTKfkP1gVQq3+L6zMpdJSI9n/sV3Rf8knsvgT9AfZJU4kPwZQEH+tu5a1oRtPRXWS+zeMprbP
emIHjsh/YbCcAexHPXW8sdwn0GLx9wASO/8afB1SQMERaB2hD/nLp7FRumjSvhw5sxjzseMuOjBj
iQRtHDLeLLpJzvR5SuQPKj+6ifPeqRBm/cQ678NzGkCoYvq18muMhmde1hSZk5UAjLxR3XTxlnoS
eAja4xU7tt3D5OnIiaXwegJ4UHtkdwHaItmzFCCD41q+jPqJNZ8h2RnJ5J+fpBI2sAw/UvVg4dw/
GICLjMEILiha5LzIImCtkpgXO/d28fDHe5kNHwIAHfu1ZpxHxRHepPHHrzR0ydSqtU1SpyTTO1pL
fMCxMZ3pndI8nS8q5cCbIMnbisg178QZwKkwYtCQ2FjZvgqNZ7b8lfudYd7a4Ep6Ta+vK4p0uBIN
9bMCaiXgd17lBDoKMu3ThMnq85M37Phhnb+id21klysZQf13Cy4dduZSt5CVGQcAm5KCpd3I0l8c
WyBJaVP4FwTPyGQlwNNXUZ+JpOMaNWy/PFgXwSBEyxVGsH0or2VV7f/74Ri+hoeffkRE3aW/ZX+c
h2TND9FU9+gySRrO71rvxlDAQXa1uGC0KLTnKR+WvGVYN9x+XNPAtKw4ZBagHgY1WLylgcc5y8ck
bNWUbrRjOOcorpvqi0Yj8v9UeVl2bm3dvyc7LU+cKMGScj7zwhbpEH/Vx58TpFzGWWkkP/1a106w
mLm+RJesxJv4Q09W82cOYRGaV8wsdiASl4ZZc1xn/k3v/jX8rtwbtoyaDRAg0LlEC7zvT2ISiRbi
o+nv5E620DLjQv8ih9BskMx8yuIPI3unLvJ2zR1axBvoUjzbm/lpFqhj23YP4YvTXEvWjXRSaoZM
xUU9zZHsNjk6wP0Maxoy4sWVWW+m5BZIL2YFibCPcEd3fdae0S1B3d47m1Wx+mlJH1cASuBKZgID
9eIgLBvlMv/DIvxBNL34ZoT8Zlh7+GK6PAblMognNOZ8IkAu8ylLByBfHeF5BoKepvniGhyMXWpt
/Ilyucj+TrBibeYeUUZVh94y3FOjHXKxpOJVVU+0bwIo5wbK0uGM2TAUTuMIHueO6b5wkVN5Tm5e
ZgippJ+AJVI5FNYhl15S9vIOOchBdUkCYyWhjKynL1o9MSl8mPFToOi2IX36UHU7EScHE3KPxod4
5lTz51eFMrWo+BtVmiPzhwJUktQ/JVZOC7TWqvb6ghR5bqwvbimUik++dt3fzTtecuzX4Wosn/Pm
TNrxwGxAUJKNlgwzobxBV8axuq249NLhq47WKVACOS1R9u0RP1ZgzGnZg41tuxh549bdcOG65ofN
N2e10pedcWfZwf+rLtqOzSf3F754mo9HrVkH+aUwp2XsrwzrTo4xep9GcmJ5rWOz7iiVWBVIJON/
Y5zSprqfURct2LYzGeAd0vBFui2kmcisI3xX/Mdx+TLTL8TJ0JG7vDylwY+OwmqIDhkAjeF/1Cjc
VeOXpLVcOFFhCtVMU6Z/FOuDKF9D53uAssRfZ9fls/Z2rW1QNHXqaL3mTtCnTQo2NLXE03OgK/88
7TP0nnp7t/RNKa+b5KfxmY62Q/EztV+CgPiXizz4D8seGNbEL827BRjOZ3Qglp7zKq+oN7/cVv4N
qJke0x37IanGyFS/kYAtzLhmoGSuIBOo5LZNqaUZhhu4PEHkhKwT9uj5c3U19DzPDREuVPpK2QYf
qp1yUidVTjMEXz+TLvVZC4PeBll+z5xCOzAOWndxfOpiRb7tvkJswzFX/vRBswiLO02/56bYygFq
m+RD4HVFtEtg9rIV3KZCnfkvNmdGl76gjPeGVAmSH+3I5/Hkxwv+odfAlVZystJLJ8To/OjQ4Jcr
zFGsHPPzNqpfcnFL62Oe/Vlebrdsbml8E8WXhp/P0y48aAOiH9nnF86uTXyOb9F0MQaucHDO9TDm
uHecYN55kDCgcfNB8/nnCxk2BJgE2Trn3vCLmhlaFXgT4WIRuap0b2egSEQz3T1RdjEWnIzgGoo4
CTd4IJZJdgmcn8TDICJAzGIB4IinVUc8GiiehiEh949a0dyiJoSCCkp/6c2hVjk4Awyx5erWLmHf
rnTG8R5DIcEc40FSOGv4u4adn7/mNzEXj0QK8fEFixrINB6fFcde7R9VbzOv3POSwDXBg8idD5BT
c52Ea8xGhFW/rHIzCauI5u75D5BBRXXo5n4WhY/3yFp34w2pMnm2p2nk0EDiu2EvSFOX9GjJWBYm
pXqMBGgTivakc1Xl8o8S/wLbG9TwZodUWwcYHUW5c+a7oZMnQLjNKF0H8AZzmblsh5lEnNNe/KqX
rS3XV6S7S4uhtsCRk/KiM6EZ+lofN4V+pyZl0fHxx+lFaR4KHStzVPTRlN/zJ2EoH0p/z/xPupX1
epH0XNEC5VRHTirSGOF95GdMa6G0eryHEJvXZfTyhUA0o2SwePh/vkLuEsECyeeU7fncIpijVoYB
WPQILPdG/1mqK/ILmSx0SjPpcOmPZnXE94iKjwR3kpoV+LgxPlaYfJvVIGzH7SigZigqogBxLmAU
UsMLX6+Ehq9mfYCLnxBfZuInYVJedYNkcHSUy926I7XgYB6I6qvbfWP8peHn8FGWZ4z45rjWFhgU
+W/POXMXMkbvxAzOP6VjhmJPYVKyZCYyEVvWV9rchvHDY4SLBjQHDK8Zu7NbrnsO9vl7R1w4Y3u5
IaL2/DEMrJnNxdAeorlTw3du/2Q9i+8IvDDgUj6U4kab/XqHgEW+MjObUEciXebB/OTprrnrxpzn
51FN34LyavU3qnyvI1rzRylwhSxA/7SnPF317jHzOR4tQfVb0WHekKQs81tIBOvgNCWVd+CHnyU3
aKUiEjAPjYW0nqNKncm8e2tWDnczVblluGoZ4L2dF11Q3M2cjxGvNG9LyK6L3k0kUkX9GNJ7Gb4V
qGG0/xZPiAR/M8GCxBWvOct3FchEdGhXJGZ2Je1bbNvSZUwYSpfJiuS55CMntMJQpiWxobY4VYxW
X1nxmg9XvfmWuGD6i0wHEzFymPoINK9l5kYfv+rV1ECiqSuP0M0ScxwigY4FjgWCRw3vr1lxR8Rv
Awvr1FiO6bMl62tzOAXyX2ks5Bba52B1EAffU8A0xdE10oJILvnC914S+QlaQcZdQPwpgKUy4vS+
+96FkWEy4TFwTGHHbTYSzHTeLYTiTUeo1RM7xp26AVgGT7wNK+KqqfmYHS8dJtGUl6MlqYWakWY3
V0bH5oEzUcTXPqfqm8avjLwn1zm6imNt1ABv7hBvBChJhQYR1o5VDvNJhRo+RkN5tjAR4axXAXVH
dMH/QIrRjObIwKaigthkupKP4cFmdZpDIURC2kdGYNBWki4qa6fqfQnlTzVxTe57hyaPdk9cm8P9
Ha64ULT/dhnwL43wmCw6xt15Fmh7DQ3oxabUH500gdsGtjo8E+85duzwb0v4FJLPjJxC6gy19SCu
4sllZF5jfK0RL40bzSVrEfk5YgzsG7wCz28OXe0fKkA482ShYvZqZxvViPur46pAkqRWT1VsHNR7
2vg574U4E63qNO+dZfVTv+ceMg1Ia0IrVOUnpWKH5GHZCflVKndJ9U/zjmBROalA2Umdr+75rjV7
LrfaKY0r9JtUXknqg2xZhcAPAFWGmYBJ/hKDakt+t5Lo6iJ9GaMedj5ES42C5K/79cRv09oFCtF2
0k+mE6+2YYcJOWtxADuz/AfUj3hK2boPKNICboM50UDeEnJCuZ4jP9NwpSqnoj14Pj8RaaqXP0M8
9BmZ6zMzroncYgEToAQESeMzmeyqvqWV3ayA1F1EcSp6WZzuIIlKetPDu9Kz2um/MFTERvy7o0c1
Pq3uO9T++hLZn/bXMmORBmOPHvcXzL1mC+zILhnLWP4FV02gW5cglAxXxAZ1SNg1cXF4NG3pFGBs
BpyO183NiDfsTI2xH8lCZODHqof+rJ2OenDlOzUnKDlGo4iKkbo5JKOyKF8ZJ9YQ+Xx03aoc/+ko
YhJQ1rI9V2z9JCc6kgkRm3xT1OylZ8DMjiEvII2iQQrVD+jX6GKupvPMhUUfjfBWyu/J30RciJR6
cNyD0MSMG2OyjEBZI4lbOg4I5URSW/KqaoPtS4Cku1o85h/MQTGiEvFWdxArBUGFLymAQWZ/yEjw
mC+qiN4m86XnTltgHMgo9erGZcRJnZRMIAk93ih7C2LI1+DqZHEF0pp5av42CoU0RGLiC5/1g91p
1sJSlFZBOEfNnh/khp6b0aqefCUcJAsPb5pCjJc9auv6Y2ClVVcA3Ja2axi+w/PcmDdpB4uBr8Qr
rvdb4mkZzmyj3AGu6PwuuGJs9KcMduqcZcKG4Y1HKT/Pz3tCTkdafpR8+XlPzg0vQeHxLLl8+f5t
vpdnvQnclTxu5i+/9Z41KWhhziYb9CAUhCCA7Fg7WWRlD/gaDUAdph2uat16idNeKa6l8JETN9Nu
vezFoaAorhw+JriNmskryh3RAsIk/zLHTtsUjLj02KXti2wElj0EoICZs+sFB61SnLHjOVqym6eu
oCUkm9/Z4IZGnEH6NePZBCxczdYk/vCcoJsekh7dJW4/jWI/lX5WMbSAx4V1oU5uFteuWqcQsjOp
h6AVDigjy0fBWE8GcyMvKq6CecvSW8vO9hiTAMYKQd95YKgWMxMZ66LDAQ/8DQsCZwYNKUgoo6/y
ynBlf1doH2KE7uG7rFyPYacBAcWPRUQ+SsKYTOCAdLj5sQFRFIzNlznHdtNFKl3K6UBkk6oxU3SJ
M4tSE5nvCBV0abZ24gLbdZGLNEwluKaENN7wT+CIrlICq7cTmK4lcvvpv6wOqJXmsovOvDXx2+da
gDrQCEw9NyqYKxpVvEyB8VVi0VcwpFjjzyyL6tslpzP78yoXtrRq2jyTBdnv6Tocb4N1G5ElBh1U
GvvAOeYIwK6KMO892RYnwm6UHlVVEd78m7+U8q4VSENA0vSBIR95oDYlG9o2nAxYTDTJhIh5y6PM
Gc5VADvk7Towsw6EODMMhCktWNk58b40YMdeA78HNTW2CeUf7ZauKAtjcfaPZG3sU2vJu82H6fyL
Ot9iXUHo0I8oTbB0FpAhyijUVSkcN2cpb7aak2r0LYPIC/npBxM01Ru2bGekNzm1TZnbGD9U6UR6
O2kMzDHmuyEbQQjOXDi0Tq195UuiosSqvmpvpcxRV7cahQdldguxv4WznwC630QjAbJFBwRzOQBY
FVaLxpZXReIypC9H7RDA7Ffyk5d4XVrHVv+sEGeMCeOcj3qcV2Q0+SWjkTeOml8e+b55Czoz/E+Q
fUNA1Oqa6UHwoJQ4XBJxUw+7ml9Cssn0Dr/LGbIzdorP0lXZPatEz7wA/KTql7L/5U0WEwdbtSwQ
lT1Ta/fWuGhe5opEsxQY6yqVYXSiwIDqTtyEhPhg7IKrM1J4h0NtEOeCWgWNLkEBTrDsuiUarcoB
6Gzc3npWhNkLNW0r3Hb12tD4JOMvhsiQRvHgnGsHP4WM4ulQmGisqXWMov71EWRTmLKIo4KIwj8q
FVdhtvG+tVlLuWvAlvk4I2R+yF5Eg3I0/yWgLzZ8/kLPWWNPsFsh3RRz7jZ+FCWH2Va4YWAI+iVr
UErR+oJ9zPzkDKQd4EEUiwxgfiabbnJIeycRiZccSn9yshlz28Uj+z0rsiTSjcl0ODAaCu3BbB8N
f+ok6pxGiSSxQltLbRSWEgBgTSGpxVscFftsQmvyKwdL9ORCdYxwhAjcnMlw1TA7FHm1+P1X1WeI
WX7WK8EB0uWP0TrEONPiW4DwykS9obfb+bSWoxXX0YJeSQFTCQ51660QNUTUJcO6P2Yry/vLxfuM
DknVyGRVraxcpvKCm4DfTgxsiUshwqKU740OEPDSZyK05mqUQaIJh/yXGa+0W9Yr31Wy83wUBIT2
m+vKRmpjrbpxKxNiEVzk0BGD4wyx4bGY9TEoI9cSJYGOuQxTF9wx4D8anW7clcZnDQRMm4LlJ9s5
D9jMHlaGIoEvH0mTdw1QIs+uj+wgmxc93+TJVa4yu5WusWFAXKM/QTTfK8WOQE+bRSg4qW6F5nwt
N3v+JDaVZSsfUo7AmnlSTt5K8u0Rq/FXcqXN3wNDuI2ZbSw+JYkPMyV4xZEY0fPTfG40+c0q9/MH
W8Su8eJ5m6+ApL2k4qWRj0XVO4Y5bYIi3xiTSGuRRXRIxbuXr+hPBt6fYmPpZYQAkBvcOCgCZ9Gp
+jcuh1WEBhQH6fSvQkVmaJva//SVjwrBc9y0yJFfovKF6Oy/jw5cCcWrJZJZOm7Y25T8u8ScQoKF
ADIdUgUZgS0NxnNsLiEmozz9MHQ7c3n1invb/RMQCI0K41KzyotHv2yXMeAbXhKys6BLT0UhLgb9
qoJrFBSsz9VLz8h/Zy3nPjoSzuh0eGS87AlZmEOFSXRC6k5ycrYszXteb6XoEnRvBVd87jdkSpDc
IzUOXe+sGpT92qUSuiC09EDopC8OLFWI85t9SddzMuHpyGDLcjdr990l572f70fBJEXPga4BEq+X
hH9Qh/YuaY0V1ySamSxzrR1E9zL704MPP/kccSpM4Edd/xHR9xeMF8YH658kfonjsUKnUNzJB0It
uDYJd32rvht+tublD0uPcvONC0k9mD2O9XjN4wvBlCpFF/SP2yH68q6mTVcHU1j8aUx31L6N2YML
QBK2wH0cFivIOGy5O9MpCRrjJWbdjKlMosVD/LLMkxfdkvqkQLxjW8bswnYmIsS6eR7OeNmlaUau
NvRHLVHJI1SN1Y3Bn95ig7WGT03GkQAFNj9eo6ltVbLNdCp/Okwe/228DTNpNkshNTQTpF+PImJq
8qxOYHC991HBQhcvVTjMmJVFCRTyiyg/42JbFNPJq5dIMWe5kEAfbEAmDKmhl/kEM7wvcY64xzM5
2z0QabBmGAxXOp70iiMwif6q4TIPxEMKgFh1QA8xLuAXXKz1r7Dvk042zrJgYppQMhwtpA/6zodf
K9W/cjob2SPD/FhS117z0necgBlTDxZvAFJmctskRJUUrYOMm8lEd8HXIrCu4nT0XDkFSqLzfl3J
WwN3FMxC+2fWL0h/C+P7gikP+L8uOvubjunwQFDVoin34w+YraEy/FbPCmuCqixG5Gp6AD9Yps4I
mTYvkXr9DviLpxoOiG4Jf9qQQYUFDm0Ml2s7nLGFJlelxdGBuhNtIGm3DJzkMRgQwtqrgr6dD8Gu
xFyGGJuUbWocoo0lP+g7Xcnlmah30m94GMrfsviV03Wg3Ex+kwL4Fn+jVx065YA1kNuNdwUpKMIf
udiwCEbpuql/J2yUHeQtWYDKr4UbWa+++vzqh2uN5giHVhSVLWiRIdpd0bUxICyiN+3/p9kAKjLk
VDVj1gu3UHHxgNqyZRiSPkrzFKpnWqgGoJGVWH1LBLwk9X9EqpZvdUewW5iCpeoUJBFV4NT82CU5
ZOAHMeotEvMw6ywINUN6w5CDOxlcdWAm2WjIqtJ8K2IJjg91fY6lbd/vCQMmL+lOMg5NVZeBY7Us
bIOFxWRAt3ARMsrnEnLXFkMYJLoE3r2f6Czu79j4FwlsftDgxYWGWIWI81XbILR+lfLv/rOWwSrw
X/MixBYUZWvF1ZaUc3vRvhZWVFDFJts0cSWrAAAPyAhCVGxhHjm2YMtyc5kHr4cM/Mx+wrbXhI+y
eKbJJ7hhJqznZVdacvHp+H1BZaSKP6WEa9KZXUja6yBEZ/1yz3CRVL93Hd9ntgQ77dnDvrv+O1Xe
FpFu41I+kbRetmuh/VdD4kXaF3/JknApZw8tfjP9K+CLExifsrmmU49M0qVI9+1OEyjVepN1Q+Fo
vChvAd9HGRL9To7yO+r+RMT0YECpciv1c8vgzSfiJMpmuKbqkkMN0Gg1iOu8WYvVhdg40jU/RsCP
eVa05AP5vHZc3xCNcDfq+K7IzRXvmnIG/IuYgdDkkstLeLIYoCAKvr8zdvClqv+yvYJMBcMyAS4L
j/67gaKdKNb2gNsIAOJr+0zbVWc9gugRBO9Gvwn9NfP2o8hoeBpdYVVqu0Letyn2S8YvMpAqoHed
jbOF0xHgd9RlIdE34eTca/1aGN0iPuvqSRavfU1q0LkI3opFUcgmL7dz0PFPWbrEdmGsWzPGOnC0
crQxU07uYmOY12aiSm3SbC85jt2VdBHTfBbGXiHlD8ITWgmL5fQoaCAa6EVaaNoHrUtggTut/x4B
7kv5bKTb+Q9nHuuzyyzlI8G3UI+VAqhwlTieh+BPhkrtUItZS68gJwFewsYZbqJybR9m9iE0392y
WqZApnE3oqSce69Y2XlOQwJb44lYOPUwDYSOO8TDNDzb/qLtXSs+wFE7eBHRIQ2kazvzxBizmAG3
9AUgxWmg57g68pRr4XlG46nxmoc/JTjK7YjtqlqG2OTVnSyfrBBHwFYhIgaEs7kSHwvIe4tAJyb5
g8/BEeCjmfD/Tc0pCf9kYp6oVrW6NULpWROdAdiY/Z+XgjBrXwNwP1pAdSBthovC076s7iUdNJWm
1QVC3cg/iKS1ImkRvuJsfkvsibeaadMBlkPKQC/fcqbuWzxdSKgi4Z0wHYDN2ob1ly/rvLJblXTm
QyEK8+yColTmwJhj8VZj8E0tAodU7fiEpPXxXTE/gUhC6Rm+xnFFoZCf3yPS0KPfnvgfS1njTlxi
kiOB9B8qjXpVrHOkYton2BW6sNpiNg0OVHfTWJaTa1ZXB4SovDAD4RsqkihucF088r+RqdGXTGSb
iNbq4jua/qLpH++fY9U7H+hTbtdAvbbEnbyiOHQeAfCRzqHtyXrGPHmFki9RO3RYy9mK4etiQnrd
UknsgOnan8WkkmeTv4IkcSMnH2XFkZmje05OYbvJtX1JAIvlHSflwq8nHQwk8mgO6GcUYdSl3trP
zG8BQQMSoZc7GWaCCy2YcaDyocJUadG3Zf70HWMz5pl8SSZuSic4WY3dASlmp72yhqtafJAWtYjm
vpVgvrsk2e2rAyECSBV3mYt8Xt2U68iFZm8OhlKda+nO4wKzHynbWcSvWcezVJwL8SQmX5BIiM8F
jmwj3vXA95XwHkWmHwFrJBeLhM64ND8MYUO2J45ozMa7XjFRRncIjH9VbdvHl4FO2JhuLoTPGK2G
/Ds5JMzNnt0Q65Bc5yNgjJ6dd6j1T6vaaBZmSEeVlgTYgInzt2XVufww1T8ADmpjFy1PEeoWFKW2
lmxZFWYHmgvFbb34f3dDUgI7dLx5cihlhQycTYzfIOcxAhAgp1ug8DGYSOvVUtfYsOjnK0TH6VvN
z/Lb46i1dkglx/ACgrdQJPYki9KUf3WyU8Kln7swLH7+SBH4TwMHesl0DOKLNJV+AR9E2/j1oBuy
Clszzl5VO5HkE7iRO+Ghb5C+IU5HZOJAMUQyJLdMjUYFaCleM4Y+ZUBp1q8IhJTA4PhEfXb7q9A9
EFZwE36gjXQU5cuitViSuSYXtfbTh3zBKWixsJonjDHeQzg57Z+INHCGMcZfg6+ppZOTkPCCcTbm
Iwfbd/CkxytmILdR/zXAADPmyfWBA72GECdMFBYTBXogr03vXnXfVvYXg8tr4KNUIE2cA2idmw0N
Qgu/2Iz9u1XJR0cFQMZLfCGeK2CiYLDoUDNMqINx9aiE4osNWKRPO7G8CYm3NC+x/COZZz3FV0yc
vlmBAFM/aIag19LRF59W9W7NRbse1/2wJ1wnFt1+OnROB3txFeevlpmuI9BAzNYiBuSMDgb85A7A
Pu0rmisr7/APUm2mblTvNDEsJrcRW4YPrGBSVb5Mmufsc/FTFP4++MBh4LcGGZoEhHBHiuUwc2w6
Y5dQuBldI/+z6+EI/sfYeSzHjmRp+lXS7npQDS3GOmsRWktGMMgNLKigtcbTz+e3anq60trKZpGL
myRDAA73c/7zC3OuYTHGtXa9Xd1BTvHn4N/IXOYU/lQfRCBK7FTdtjR/y0JcNiYGYMD315RpM7Qp
jgGuOdyRvbPuVhD1YgKKuXruKWKty/uwe6UJtLO5ZGLAASoI5pINzNbitWUuYFNBqga10BRsyTkK
peYOsj41i1U9L5A0bpnztQiTI9ohrIZryA5eyQ6WKTP/DDG+qbcx01GD7BqWubzth5OgOIaccX4t
zaLkhzG8X2/wvcfxAlw1S9cqBOcGBxd63cBBYoMlZgoVHTZNaW1la0WAWR+mgp+MqVo9rit7aXrP
AUpFIO05UuLkVQ0uAPDQ4ukuUSsm1DuToLjaNQRCPJYrMs0Y1g/ruH8kwTGXLo3/1sYHMpzZjXYg
HNWqWxGLLfqDLJ7B9GqLPSFLnPLLVPu2aWWy+ll3zCPLbYwfEVV8tTJbdW5We6vhyxULV9qydzMi
Z23GS0dePDA9JsMOLL3fgbNPfHKkMN1X5l1374C7uha6hncUXhaaeXBMbOE2EX55GGkObjKz1LeY
GaLBDtjjPZBxUOeT13p4V6sHoatLiFKCtII3P0AnHCsg8lAhuXbTlvAXzWRu8PbIaZkrg42eS7rs
sfAQX668bgP8YUkHtMaAXCw5nCrCCitx6FT1rryjwcLosKxhEy8i7VA1WGKxcS3HO2eRKH5M0OkM
kqJc+gwFvim8UClnr+Gavypn/leeGlPDZeIKgQxJjQP1p54lZLeO2IUgYsLyP9kP7SkgOrf9xDMQ
8QD5jDXPGbzKSnYnUv0e1rd+1Ljie7feUMeXZ/yyOw67jmkKZUPO8D+a/PgabDy2xaW69EBve3ow
L3n12G8o3KC441JxC2fMHqBGtqeUwF9bWgXVJAMBoycKrxSN+JyG6Bfte02f3r2IDrhrT5p1QhAo
Ql78pW581/EmBltR6ChEX50ggWKYhtWIOzDAhdaSunci1+ExbQjB8tEW1e8FMlxt2SOQ5+zla/jA
k8RMk9ik8uVouDIs6k9+Ph/7uSem3BOewHnfM4tl+qFfifcQHI82/iwKinL/wDLvFKrZtp/0FVFb
9bsHP0bGQPZLNlb0TkNJp9bNGmdFmdBXN5STbM88AJDI8K+bBdLUz5mTcxuRUeZNsYztHa8Id0jB
kBIgy37a9d7RBY3JnQ3aiQ5HZoKI5opaQ4CCnr9zWASiNMTVcVaWHBLYjxC4hdPMBR9BHEgOSXPt
3+t4ydfXwwtFg1qteZ6L7E2iuWzLjyLcifmUDbEAB/0JhUHib1lfordWm0NkWoBFXC73O/gg20RQ
sKSB4yM/9zrRgq5Ptt+mak5294NEgeBRRuJLP1rePGsp9JRj9U5EsDAibajvbfjeFE2V+dNq6SS2
sDygFxIqAIpd0gvL9KLabEBYCFfBmyBwPc0gmeKrnThHP9rYyVtP1V3lIdwGtIDxq0AdUobFXAkj
RIzqzbQCS7yuYYb4KbMcOLiKK+AxSv44eCVeZ9I5EecYUgXOmgC1lfJWcnpVKW2Id9YNzJxwqvIQ
l4uSU4zAoEDq+SZEFqy2wCqXsLip6k0qdoq9HeFcauqMsiqJ31Mq7pHVnxiXnCFQlr4xbzbNlexQ
OMuzmNOJQhSSQf7OhN9YNyulWWXOFlgshSIFltp+aQXQgUGQELOxUQFJEWW2nx+CnBZA0REDl0hj
acubuzlrqmRqs2aKqJkTAjIZzbfEfub9O7nT7oRZRAV+PMys1IITwpRY456weyZ700SL1O3FLs+W
J8TCGcfQMOyYb1HDYJNEro+6CHv2lA17TqV/I9oUmple1WflOei/G2iSPK5YHgX5lT16qlUWWjaH
uuqCTAPhXzL+iKcEFmlkfxuEYkpYytQsbhvXH/jSJRV7h8p8GnVbv9xSJww1NKUW8A48S5i9DsJX
b+7OJGo3gPFYOYsuPSKBDtuFaQAa70EiyAdiJYUtMmwO9B9T/rdASMRNbe98RCpG94NTmTnNUG+e
FdrDZQ/pBFjFbQBQVqG5lVkQA0calAoNlZPmMPwrzzzJwcmABK6QR73tEA7CjsJe3txlATOfi6hz
QhCdF0H01F97vPOqdGXrG53+FRY/pE4M9sIZdBZjCXhUQPKkWOm9ZZOdMJOvlcUYfAYOyj42muIA
D4Wk6SlE7TRbjvaWsWbXbnxEboJcJJHysxJNGbUXCAJiRFrjbRriEHsE+mfKlS4ZFTTyTGlmb9Uj
w5CEXFpVnfrOQyoRTmDLIMNyNHrIkL3PuiAuQGb5n0LrpcFhLvjylQ/Xxj19ES4qjOqZ9s8EoqEG
h6Z/SB4oLTUItOaOufgbW6mgJbNSkUaKLU6y5ndicJHtQ8DDtC64h0REmKBuvnE1zaP+KqMOULRt
golUiBtQnl981ma4R8ldSMhY1nW5dQoTM6lmngxLW58V4ckMtuCJeCdPuoU1BV7iczF9vfbpNeRb
q748JZGrs5KZHgrj0nXgHUwAs+mT4tGAvmEtGuslxEQHmMAEgcTfgfIDV5x6oZoXKfkZDTrvZI7L
C6YUE42tu8+WjDyFfUHwW5s8ol3ddcPaGTVIT9iMnBsmbjQXoNjzttmEIn7BZI8+2dJJNh8ug3/n
yFCAwBSn33RsZ0SdM6Kvk4MpM5Mft+xvngHZTRZixpDO+/cswppZ1tMhV8vrwLmxocmXbnXQOVlp
2oSr4UzJD1IITKEQ9K1jVASUh4QZZghL41Y60iruCAoadyEk7oADDms3f0Kf7PmXukIaTZKBqu50
4hwnoJrEQ89VOLxHGXZQusaYQCwxndk+o8q8ZYM1yAW25iE4jesvpBAdIUOAjb405wCuxudguIsc
d44QLCTEXi1mMJFcZAH0sv925VUG4vMhVl6w+fIkapjoi+Uu50fPOUburfI/spYESHtx0Fu0AgBU
xikFZYlywhD4LM3If/1nhdhN3RqwUUlgZbJYSgS7c4MV5H2FtjO4aahp8yVaomEJbbvpP8TGWhPr
4BfHVEL1IbJvKREzqGuku+zQ3Jq4CuTFV6TdC+THd7N7LSx425huaOOby8jMSL80i9m0Os4Oaq1M
rOFdNKq5ZSxK9ezIG/ANaxmtmXfUU32RO/aUupTY+r5/E7ZtcUSPCKXcXtADQHrigbt36d1FY5mY
tG4Kb6vFCx+nBIlaV1353TzFzNv0pgW1W1q/q5aFsRhf0WXzXXTyDFVgTxVEb9+bCbQSjL3rTUpj
QuQHL8rZfWO5MV8Sdl5a92YoD8x5eOpcmky4KFDRmgvI9YQmjw3CwMWLr1JRYdTgqxaPgo1JTf/+
GxFNroTaau1HggX4sDetjTa8wTIt7DVKf8O6ekkyGTxgP9ETJk8v+NQEsuvdfSiQTeWgyWf8nRyT
5tzkk4o8gQwHC/HS6FyQHOjVSzTAHqMWHGrMWgLYKw9Hv1o0Tqb1Ini+TkIG71uH/5G1LAqcS7EZ
VhZauyeGTlKWzI0C8zNmTxsCMsCRjKQHuCzJWmspvYtX8wtBvY5bfxWQEERv3Xkyi6aaEWA2FVgS
CIpEuabID55DUZMBYMD74HzCGIzYsRwRqmoxhoHbNYbvufqDu4hb7qqq4khbjekzYeBkaC1/A4wB
dAilnbCaCxgZxWIjdKTrltzAjOyddxWqQWB8muG7W5yHARYv5VVDnSwvWwc4hUw29DevAf1i0eE0
PGHw2cywDmV6M7Il6P6hMLn1+euQPXNS30J4iGqdH5X23on5yErsjgrzHb+DDmv9AKOgpoQNEkyq
jwhdv4tdrBvX80ElmAA1UsvOum07+PzUWodXy41nGkQPfosTBTLsWcm3pTzNwWIskla/3IIKhlwy
dwYc0y+zcp1KxqTwPtPQoSaGJAWhv1lVMwdgdC/GYA4+CXV+yvRvpSdRjUwxvV369OjuyNSxeIns
pXrS23OtHzNCiD8zzKiatdAxqXh7O6+AdpMqO/KUW+rZLFss88BQrma+6SV4X7O62iTNs8CuLUky
7hPm4fAmCZXLhJh8LgtK7NZobgg+hIZ588psXWj4dTTN/QQKIKNkT39nMoHdriPEVxuGrjr3P+8/
CxjBrvSppCsBAAP++9F1WGhLjwrrhRgvMb4O/e+gO8XOtl12IfpOk0j0kU5o0lpz8KEqWvXssqFJ
qb8MlLPqnPT0QMujQW+BwIzFAqwPneUb2C6HNkgXVEcI84yC8Ki28Qhk03VHYQdGxR0cVYy9SM+M
4Hmgi4JGQxD6BPuRDyA9t5gVwwI9D55AJ82kcS2/U+2R1eC7crMYpGAeoPCD0IZFBMUZBQf3vUF5
Vgrr8Pwq0XXI8lZTFRT7Irn5Lte4+2+lD1B4TGSC6uJln6RT8lZcwqmFKg3PT1C1+sCUiNe858kX
BDgoBqQuSXhJHT2YDCwmat/qSgsuBtBufRLzUw/gpA92TvyZjy//xPt8ZNd+SD7eErNCKfowtbVH
flTOoaC8USqH62FpDQcQU4fhz7j0zWUVn1LdmWrGDm+5ZgTjorRa+nSnSlUvnJY0btKTbfWEvA3Q
OwEQE9wgMTlqE675Ca59JrnUjfCvgo0toF9O5qaruHsvkk1c8QG3C6aeQuyM9lrfFspVhXw6AhWW
eT0PIQSprBBvHuIexNqlBWt4Bn5PCLuFiI+yZznGVRJk1Bx1Zl2IBmlKE00NxNggFNRz6ROzXAjx
dEBMgxNoepZNtR8d4jMG/DEeIRGDzu4qeHzgOWqEawktB/uxEGBVzLCogGFTaByA4TmZnCkhNNJv
gk9cYjjC28iCzgk7HScorq+oK8FaiF0jvn1GuTrPsq3ApUmpBF6K3Q+14IH/7sdX3HGZCuGkEfNB
iuShFDeFvq4iQGAUkjAO7hirLSauKerBncoL24cax2ote88QZ+Y7Jrp99m1UCDmXTE0qd1y4yXsk
o2Wk6WNKZ/FEa6PwziQszERajBlU22N4CJtUwQyrzjh5TRpW6CsqB89vAiZopv9KE85ezi6BI1dv
yVNVpxYjaSdipuM5zzz7DCgiq21t7pMlBl7pmni8RWthxLcUszigGAXwVfR6CU3BgHlPygqFKqgs
hDLHINZcW4/1HtU7OmHma/ke+yw0IGY2T4XVM5YIO8mEarNoCkwMNjF6D9m4+CiAcDuFUOpM296h
0b0UuGYwMAVKq6w1PlSI8ufVsG2u6EZt2rDYOmHbPnGbLeiSgQjJZq9ZhdC2pO+qq1Z+Hk3JGQPX
gVGORgOpQ3ZhY2nUl8B8pLG9VrmBIYNyFidw4bLJd7oMTGAsdVaABftJte8BUhWHwfOFvTsKkolm
sZ+sbuO0by++jxXzh42bdlqpMyK95oXKbkfcgWyywTyGagXuFNhHjcMtwsugzD5l+yh3S0mB5j2L
7EdJMdw0rDFth/vcogC7ozxcpIS1znkuF05zD/MrkRQ44dXTHEfPMWQOg9fNKk/3nSPBHwXlxJyr
YGvEznntyLfxN4tLnCi6c2RUNLjQiNhUxWQcYqklnFPVrYcidhyAgbNzgEWqXaLGRTqNEkTel+FK
ky0W2FdECyjhOlMezf5RpTjLPZhrSyGEbP0n1Yi2AYAEngq8R5cf1Kefr7DbwL6dY4BeJMMab1FJ
PkDYDiHPxG23b9AEPoLxxMhwYHBesTU6AdO66jzkRzu6dfZX2H528rgiHIBiLY+heVkXw2MfULBl
OsjNki47cSnMiQ/RUQRAWfnHAdNy/1xOR2nGgsBhIKw04ao5q0Nl7to+yqJzs6Dac08wwWMNyJqa
nsGD2n4n2Lv46UcWvEmYwJVPIFKc4wzii3PQhLM1+RrsA45qvvJjkOHqXEN5nAX9u4H3eb2XnB+j
2avmRkUT4N4d7apJPyzUMb2EEaSftY3q9qiqc4SEGvpwdWZ13lqLKQJgIRKmO8NwJEiPmvXmKTzh
sIjkYSPNw0URLmkkxYEqujo+OXywueReR4gbVYsmC76+Icbt9UOWFkIkoUobZvsqSI0SYd57lM6I
fXOlZ4T+SNSdbEH0wVJjm/cd2y9jIQhKJE0w5V1Dpwum2ZvKSLLxiQad2ExMSgwZ3uVgp3dLDWvI
JPhSNIToysUsGwZmqKCGl54p0bjsV8UScka+YiGa6465fhDeBHA2UIwGjD0t2mt5hEar41JWL3Ko
wVj51jFgR0BxadYg7zc8nqeBcuhkQChARqfH4eBqcRJkLJUY7RynJGQaynLKLbAeZz2s2KNFD6Sl
C5TRwlizAimhes03nAltsAKkj8bXqsJMcp9q5zi5NngJBDvUN1KxMFjujHPmzpKuXLRGmNlTSVT5
NaFjJtwH4dxTTyO4equcdlthUTIDmmFCAV29x3+Tpq4Kb5i79NlPDypi0WcIpUqtgvYlM5v8HIXn
z4Drp62rbTKsSvLYsP2pbfZu5iZu/ZFUn6158afeqh+/fJ8MFdQH0dwxngks2vLlt8/dFn5gIw4g
yk576cbUHltIDAQ/AER++/RqNlmXzaGiqbL1VZQ//P6ijBlP3qZg8YXtTvEeo7+3H7qzlkd/Z6rl
3BmIxHqt8LgVA2omyWy0wi5RrmBTmgfJgVgrnNy4yJ0wfhIETmZaJEhRRuLM6T0T0svKhPqmManO
uTtE6IUMKPwF01qDOE2w7IjSAqs9XAVQ/6OFaYdTC4s/YyKWlysQI0Nd6Mx3kqYkMzsjWBHks1rd
8AVt5tyyvDgZCLRwS7d2DfxzlSua0MTL7YuMLUIAw2+o9/Bdpy3tqHsS3QvuyILebLdLMW0pCYUs
DdYh53+p5MBE3SSChF/B1HWYyUYSDyZ2T8CB44JLhReBXq11Igqzr1LHNkOCeMXxNbIkNIvn0tdJ
SZdWnyDcwMxzLCD/YZOjWx+CR1cTwAGfBBw6qq8RxZJnaBO6fCxWp5WGQNhDRIQvSNNDwKANISyh
bt80GEP9WcMw3CPYo+vvJfb9OYrgtXbPMB4Lr4YKDjec1Pys0IPnlArR+4hlIBxf6k443OV9JGeH
OgecWmNPd8KVXs77+qSLQYQoEO23E2+m4ai4bRniqm8ODxmKOWUlBgcRBxj2j7ZxJxCSefOWeR59
1b6wiZufFfiFCuTC1elqaeq04SXWtwwfZJItXrz87ffmIw+wPXceK8kRDg+0z9wp7AVjfaGGgKAY
LHZr91KiyF+k8hbWbSOf02Y9WAu3xltyVbi83Aw/AFAmLd64VrQ08kNOL9JrMuznBfDriF9Wumu5
nj5aQOQhNN3KTP6McRXEwwuH772gbCjCoN434PK5L058sPr9Ru4WGO8KuxfImTA0/JycyFePCsY9
lwMxq6sEKkqxGm/gM+Qn9TPQd/YjGrnQPzY8elX0YXWfQThrEW5VwA4vpb+XzUuVv6UFfKmlMDns
FlRrDbOnouqw4sOSrFhm9gK/qiKHdL5w3T1gSBe9a0JrHTBpRnyryWxyP0Z/GTvsNiSGeh8aww8F
Yeg6stZipr3AAjXuZ5VaUjIAXvv7oXqxEWvgpU7iqcsywZghxkVi47EQ9X3FMTjHp9N/Ag7FDAKI
4EAyBE2fTU9nnCssbvINIpmgfqmUw6DfLdwq0PbBDo3cpccD2wLlrbN8M/abNLjrQ7wy9fdMvbE6
VQV5FUxO0cGOUIUKznYLVQouNf24wvYWu5IjsydOU9FyjWhhuimpIZNB/SgVdF2LJj87pDYH6rVX
nipck4pnO2hmoxlMHfttoBCMCE1aue6m9vea/qZ4Z+xfZXeT6/vY3ITx3gzujvUCga3Bo+JtVNaQ
kX3/GoHjK9bJ4wnQNizr3Ln6wCoeoKjxyaxoKPdSvTMonfGTkN01YuZiJENrUBapB/VIH4BEYV1K
D5vo1B514gKgS8fzqCTsdqbTEMXQZXTt3kuncVxL+kOFDBODXMkSKG381mf3nG4r22KaFjWivmh9
b874eVreeujCcvfFBZUaUiS2KXQkGfP6kiwIO8AJLHvx5R/yurFwrMxN66/cYp7pU5yqN9hCxrD7
MhicpnxyMbmt14L45ZrHoDuMEE2MZZo9B2U+2C+ZTiU+45BlwmXXG1vZyVeMMNXqTQte1Ow2YsXF
gEVaBvo8xnsYvuycN6DYbTxMyt/AocaYAL/GXWbc6wQkeYCe77Qfrs+TMB9jAjrebGwJzJmcLDoT
UQKfs2jR9mHlAMIVdhe/PPVop2BqtjBpaCMxGzaHXU9odYnlCMCq1CCkR3AVnrA38JoeLe3csR5K
TMm19yMUW2gkMjw0bKSL3lNXf0I+a4cAT7Y+gFqIyFmIZz638PA7xTCUABvntrZO5BtBkUN9wvi5
MvbAWKN5IkMRBBYtFV73v4nb/k/c8TCPmME+s+ErpuEzE6Iy5Av0Wbg0zT516+mskh4YJaESSbOL
jM9Jcm+sr5FVIFHBJ4LC2N3gJwQBlY6yISg5Uu+CUmdjrXrjLcnhxGOZoRwzAYb0mLDk7RyL9Znb
HcXYItGSaah+i5yQULkP/gtcas2DnosLwL5VjmUMLLLX641UU2kLrC77ShC3UOib1orNQYy0mgDD
zpuDJyqXWhkfST1xqo6gIAY07N++z2HgAO3aO7fekkPD3dKbpWjq1ZeDn+ARgNs/rxhpO54cLFFc
vBqPwucKS6xaTBriYlIBkMWVMa05VkLjAMLTY3qkdG9JaExiYYzh/XD84fPTh2STJHesP70xIKPh
YMbnWH7oIyZf/Uu4kfhy3SYjwZYhdklI+47yyi9OA1hWTZObmV8OxVXnHX4vHKC/eqt4APk88sRd
vsRQ0Xv3O+VrdVjYiwF3Ld0Z3Bdwpu0CagsdOThrq056pQVowLzimizKfl+kpEkt6OLYrhpKq98w
XzNrwD0SzPAwwsVsZxsx3WBW7+Zrhh5ko475qezg83MSwr2O4ne0X0kMGXtJ5o6ri5tVeDsdD4gA
7bfY7zxGSVw91TwqykqlY0MnjeikxNOAjWOvyt8CCMYYrgwfmn1gb6swEcXj13lXkVJW2cOXgN8x
ae8/Yx2hIcZv/qoErna2evuw+WTKQ4wmLbF3Gkffmhr01eY2oVpD/lxtOpX9TiguDyyTMVozXWJj
w0SEioa0XMCcAStN8mwgKeIxfEfQhtmngqOTzZbjgFanG0XecsGz/k5+GlQgn6v+COHCU93v9e45
9lulJK5xTgFoywBxxD0w6is7Xrv7KTrcTJeAPG4Be5EB2SaiYOi3Bqbau7GHp0D5DLQJUOJAMlxZ
a59Hrr1m8behXPt2ju+J8w3yamXfRXaMgktvbodmWdc7mPYdnMEKDpi07/UXBxiUgLjqReexQJMb
/igyAGAG7FTdx/TqfhrdzA6YtO9s/wRi0qarmJqmATQJSArKPomxZUwd00cxB9J1KIn4SjPYaPGx
gtmI7UCyDgkdjP2FmsDJ3ISklyjnegAuWozpEtFBI0HBwTkQypR2SyGHV9c2OgXh2wB1pIoAHMZ2
UhqHWoIU9JJCe8DQL2NAeRVZL8A8Un0phq0wa6fo6Qko2jD1s6yZXTIVPwbexZXvdfFRaZdA/ZIC
vNIh2ufbiO5rwVv64UlCr1e287FdefqqsHhsI9zi926KbcstLmBMItMEs27XPJB4hjEBx7IY+9qh
evQU9CWmLM0SdQbyeG9aiw9itv6mxMbCli8tNjlsRgPozMHNcURem2R1c3/6SY1mYiGSfWu3X6UE
OwIRMYIEhEG8q+5cUh7kfRDAHSWmxFpZ6ksovTps/1jNCrrhWgHVq3oemm45EKZR/ehhviiZl5jD
ijlHguqwwxxopbovfTZvZDJ3llEnYdazt4LvET5cmy/6gWUwzfMp9R9aojxes/uazofLZDK82fGC
oBaz2BBbv6g5iwNcBPBhhG4LGYzojSB4FrjdINzvin3QLHWTbnGHGNVMLn2VoNISVL1F6i9yunOL
Onm41clnp3IQWwZdk7CGYtZPtRUSQQ76mu2t9mqiYK/KD0mb273gaUJ2KfG8MNuTqcKkCQ+FztKy
0XsijNopmANEOC6jfURajfUUD50LF76FUq+v8dGkfdDJdWghSCIFwdZFTB2ToySFZDDueiYkDVrh
oL3VfPzRQMc5w7eqvYURQahAgRUWfaO1bHHQLpZtv8GMywsXkXVpHCof6gsFZQkqwBYPMR8yJqIW
Y499b2ItNZwf2nYnaS9585EYGIbeumojDTHd+YOBYYg6hvMpPkCErbW9Ab/GuhBDwICkY+/EeTwJ
WGrUJFuCXPThs8x3NghzycVadv1WG/d5fxykT0mken/E9gL8ngz6UV7p4ROujiVjbIKMGw/XozMs
M/bHFJGBhoDbuRfVddgG6aMDtACjlkHfWVBm/YMnpImxZjnnAIW/AWIU4yQ/vPKmIB8Y4QYyrWP3
Y2cP5KQNCJj/4Tos9E2MQYYO02uRm7wSPhoUluGB/EyLaUfYHa3+3Be3rLunPDFVjrPR8CFZuDCi
v4+DzySf41hrcc/8jVuvJBVoxvq0zYsBrAiPnJYB+gzxsjmN7Ez1L2PzNDBuUZQXEg9qa5uNW0fb
6Gk1hScrV7Mp5CGiZGTI9wLyxWDesI8Y17AaUigXBL3UkCQOOUa9HnBdToNn6vdOvo7pJ3F7osrp
tJXE4SRsBUNkOcyvS8aifCXG76n3MkQ30/oQjyxYbPgqdNTEP04L+hWGRWDtRnkpja2ingn+GsUe
gUbGyhZB8NZAtUo44Ru6/9gHFw3eRBWK6oDmF48zr4Fx8ePSZuNyoRxa7zUZvmMznHUBIEtvE7p3
NHiIs3mPoVacYAJ+yg0siu3yOgwXkl0TAjyiD+4AftoEOXTMaXoaK1RxsELwDIW5aS5jjLb5Kx5s
6PqMa/FpyG3CdNcdscYUpJH34UDFoxqF7s5ypSHippQq/jCWC+x55aIT6kb1zJQj4Ts1BnNnQ0RK
PCv3jDNvUrHbrSPnVuC0hYuM+lWm95wxhQWdVn6hb8wxgWSynq1Z4Ln+yqePgy0p6DynRX/ER7pG
eOi9JUSAubgoM8V+cTyU76gEzhpqc8xvxRQl/Ky6by5j050sexskN9lZAopSbdrBJVFPXCpb2gOQ
+h7GHvvUwdV6jxxTWmTFuQDrdbttIx1B9QbQJ7ucp627kKoLFr8NvVV2YCsmGBscGLJwWYlxC2Jn
sXA8ZIHsAdoX2yAdtkdMajCrDExTi0mj5ts2eY5AkkiSvNXYYa+wC4y7ApzSMGDoMOdBE2dxguGa
dvAjLAUekrlJvAwwhAYGU1+NSQODoTnfCI9Wqb517XZcjuGGt477m6i++IJ4UAivE0Z6BUb7a1U/
lYQlt9/KsHOle24dB2dX5TuzPTNEwBQ1Gk6B+m1ENU/guawuYXVR5XuenuJuFoFTpVAaZzwjXk9G
xI/i3s3kpeO485fSuMJkvsxfs6il7WKs5WHei4ikZgao3ezsMtinHMQ/TM4qGCQ8Xv3Dx/tpREMN
LI/P/ns7rqMR0tKK7gfdTiZfw+IgMnkNkuZGcDWqKtjMuCwrsJdb/EZXjXUz4PFyldlO42Qj9ydV
ORDw44U33R2XTp4v1CgkTPfYQV3XQNBCKgXeg9/xcRTrCtBHlaMo2GTGM06sqdvZB7Xq6Qw3CubY
2too3jUs7B1dWlsNyLx1Lph954jlOP3ovOC6ENXLTsKUt/tppQvGXbp/HKCZIPOdF+U17+KZVNsM
vps1MKvZfmHeB/kqahcN2HiN+dcywnBJKmsoTF99/pVr+EIsam0bo6AbBqRYPzpEgNT7hpUvuUjv
39v8ranBgfnqQLJHCneDqRZMuWjp+A8Zfz4VdJhicj6mizLc1Thu2Tza2IxaJo312aMrHaYMKHp8
kvW1rNBcRKCx7hlPTS06IAOoyl1sfegGUSnwGOPdmK8781AARcvqI8I+BO89HDu1eWx8pBVTLNBF
yFAOHreU89FbH98VCxd1tG46Vf5A9h1jEyUEkoVGr1z87q1TV05PL3SLnpkNSatm1/Exi6o+jYai
RXqOiI51OCWWMATqtuQSQ2ayS8g7i4CPbJSc8yXEn88K39UQ8dCODSjPYf3BuWSTqcaDV5wzTJIk
g5ZIek+id5hmNCo5iAWUPVAYh+QBZnMI7GAlFOFcZn4kFzFb16Yj1atb1dpiaDZ59ywEdlPDxWsu
mBxqTgvIvOPscwGuY+q3Rnu6wGAjuM207hjA00b50X1Ak+Fu7WRVNivSVTgUOVQ5v/wUgoYGw0Nl
GSqvxkChGF0aHGc4txgte/JBiBRTqCLMannIVCB2ItEXwqCbc1Psrx6cfcGzT4y1TzIFBYS2oUe+
dOZdqCLkFV5h+NwwD+Wbef3Z7Dd58ZpRmEgtJJ/+Q1BrwmpBmCLoP0eDC6+9A8Q3IYi3vhD6vkrC
JkP6DN0fCzgrg3+0z9rHiEhKAk1t2I7c/qqrd8u6ZjJoBtdOAZFhAyR5tIAox0hJP5BVLGwCXN7W
cmrIOZCQhUsSoQDxo5LIhVuHyWsyvjKsPozJyjNyWtG3Wj9TU8Garjh7x3Ghs9v7uFcA//gOQaHP
sTwG5obFJMjmioeK2+TYJfXMlsgch35aki/OotVqYaRRALn9dN57GQDdQtBPwJWdhUMAAJlONzhr
4fDo+w2Nm60fpe7cDV9l8XSCb5cepDDJLrA2aY6845rxc/JDWgeDZ5k7B3FVnGImARXLOth69UFW
nsBgAhMjenqirDPxc1ebObpHzFkEye1VKhVoP/SaPiYdEmARMxEmVuHj1x//8ff//I/P/n9739kp
iwcvS6u//yf//szygQ/v13/5599fMBLIkt9/81+/869/8fd98FlmVfZT/9vfWn5nh2fyXf31l8Sn
+a9X5t3/+elmz/r5L/+Yp3VQD+fmuxwu31UT178/Bd9D/Ob/7w//+P79Ki9D/v3nr8+sSWvxal6Q
pb/++aP115+/NPn3dfrHZRIv/8+fic//5y+aYRGq/Me6ip/pV/XXP/x+VvWfvxTT+ZttaIap6LKi
mZbi/Pqj+/79E8P4m6Ew4TUtW1VV0zB//ZFmZe3/+Usy/kaAvWo5lk20oWIYqvXrjyprfv9MUf9G
hpciO45uqbJuOL/+7wX4lxv5/27sH2lDQj2uANWfv3iP/B+3W3w/7LfRZSnidRxd1nXF1Pn55/MS
pB6/rPwvnexvs0Hucwpb1M1hr+HVlQ7BVOOrz8rMOP63C/TPt//vbyde7q9vp6kG7yvrmqPJXN//
/na9pAaSjaXhSYqtYzYUxGc1EML//Zv8T99J00xSdh3T0Ple//omxHZLox7FPhUMFNO6ZXjKaQ1O
ib9vGmvN4t+/nWL8D1/KslTDME1dtRRd+df38/VGtYchDk6lknBeYbe9ANRmGGg5iPaSWqRGsomk
5NiQCxe5+2FQD2o+cLZkZTAz+vAq97qzGazw9O8/Gmvrr5fbkXVL13SDvHHD/svl9oraVBJVCU7/
h7Iza24bx9rwL2IVQIIEeNuWZMuSbHlL3H3DStIJuO/7r/8eZW5iZyr+pqbK1emZCWkSBM55z7sk
U1rC+hmeU0Q+DAzgM2b4VWpffXO0Pzw0n//XC/usaRW6Igi09sXlxn5ZVk4gwr6MUkyULhaddTG2
FPjJJooCBJU15karqf4l2xcXJJ9/9b9fnC/GNYEX+J4J3bcXJ8rZjbqgS8/xGCRPa0T92Ubodki1
EowyUyjSEE6c0Y+vp6n+9j9fPDCh1IFrZCi0+27x4bxUSL8E6OoEw/SsLMNNoCDOh12+i2aUXa5E
Sb/04pNIIufuzxeXlxf69vviJWuP/xhpQk+ybfz63IfCjVaVZ9Tj1EJo8wfviTnvwZUwXXwJzLJy
StQ+gbR6YAw6RJX3wdfwc029vYXACE8FLqQEyd5i3t7CNHupH69Rep4W/1D0GqOJNWnOgS9aWEER
zk+XTJy1ImOnVVl9rVbzlE4w9iww1G09iHbjx7jHz9LLjv461vt6tNDjYuexqlx5rJSIHmUTPcQB
1uNJ3M7HZlxARLPXWiXpJ3/mC8v8edhUDiTHWc/tvui+100y4BbOEepHo7peqoWJhSjgNYEHbQr4
I3J0upswnc+zgZjaeb3/vEzhJuqz8lwVgM4jwv1gKAnecOYrYZlkNza7H3B6y9gcbpcWzcc8RFDz
0UMtxqSHFnmfI1pGjqKYX2BD9wbrMZ2BMkWDczdesBXfP4ucImowVUcqI51ZE/T2ymo/PPbjvfQ7
XEGI4HbyINoYQzDf4EG262Jm8etqrmXoMskI6+Tw57Xk/r6NBkYLJL7KhIH01bvNI1gcqtnBpmch
yFKMBmw805GsJtldEpCy5VooG+2CEBQj9odPmHhifFozUpM1ssu1x91aNEhe6tbbNqVCqAPZedeH
aFn5Boh0x8BDlGQFBg62vCofPHyJCZtdMEWsqsjZ/vn3kb+fPfw+bAqhG5jAKHPZxn/Zk+DRVGFU
lOk5sQ/1ysCdfQiChaAHdZtlP7eMa0PV7qO8vZjTIACOUG+vCGQq4/jUfuY/VdWbourXwzC8fI3v
PhUdsk9IQQVgsCx8e0fS64Qq/TqFrEvGk7VotX2FzqAc593U88U+cniprZJDf1O1rdmX4A89iRdq
ghGukad01nlY1bjJa3c8dPE6bZLyEnXhQAOcpds952GPNpf0uKFxr9cY7c5koZhONIyB97SwrA/e
nLrXapL1hSsaJyCpsg7KzyPsxGZycLTWKcg/8dRbV8i9V/f9o61jPN6Kzh6zxl63iqlgnTEwS0gk
yTtUpom19WGYgO7jsq+wtI5gJ4CX4huKJ59ijrOu3CLmoxpn/xCgwXlJyqE+2MuPWSJ1duVYP5Tx
cuOU6LOs33a7rh377Qi/N+SbuirbQDx2gH5dBXdSz6XZhm121wW6vk8vYpt8Hs+ypKJxr5/E2LpP
vVxIYS834OQbm9BmdyUz9FGN+T7IZib3qBmCnuFDCrnpUFbQdvyl3bo5aHtPG975Aps18/WDhfn7
KW18CkHlqkvFIoN3CzMul9DNetGei4XELou6piY4KGsw8UucYthr4o6rzFvvJixZnBDdMqhQkg3i
RbrenXHCpwB/ExnI+bUfwsesLOjMqtV8sLNL8fuOYAKhAiGEcZXH2f52vZIy4gknL/uztO2D55UG
DoX8hkVLftC6lrfcKIK+FfwvkLe5F/m7qrrwFNTJ8UNsr7KGWKPLj85WjKq7FD552MePnVM41625
aSRBCnXgpjdl2ohbxzrro5keMCJLXoapxOHTRivhi+ZKd6K+/fkFqKhfwJbqaoOJHVweN75vWTVb
L8iRfqRdgvwcwL8uFgQveYTguAm+NrTRTdNn165Ymn0l2olJVDPeLJrBgm5cwjohkmNACk4ZkILj
oLpxG4lzk81OMv3cZ8HwDDwUXXfQfLDHLcbntUANqVR3z8HMwbcKLG3qrkc6buWVW7jBXZWp5lRh
5dSyCz14pjXEB2qodeCbHKfF3ixHmxf9yZmw3Si7HP8RFKh+kaTHUYv+Kl8JuU4tkHEzO9MhGEW+
7Xv2JldU2NyW9hP6K6L2cF2Ei4ud/AiKk2bBUeYTEydYCt4kvJ0vaY1Xh8g4a5zHJG0vA6ewuy/D
5lu1Kn1nwx55cBPas9NBLv3zclf/ZRVpWhuuoihQfqtR3DFdokn4/blgAnhqUrho3tohFxRuv9H5
xXhwzSFNDlV939Yo17vKHKImZYLUotbADxVSedvW+75A+ip6osviixowtd5ZKSqsxqbzpwFsu60k
5jsJzOfWZdMyY3TsBtFdx3FvPsN4WkOtt6a3RABGIEL+EH0LksEhs81zboNUzOByrdykHoQZDRap
1pn8GjeeN1FuhjsAvVs/KdUJyYnZNwmHvlO7HxSz8lKtvj0kDGI9dTmJ0eLxAb796JA2iNaviuEs
g0JtpglrmglBnBXDlSya8tzdtf1IOnRrya1ufngq6U+SvKQPSkv3Ure9u49QqzA0IiB7IfytpBeO
bDmWATay5mh6+aCrJTjNEeZnrhp+6NaOX9Oc1tdijNv3wWPGOCnusm/TmkX/LBfomb97o9YQlWGT
O0dlCxDMeUv89oucl+VZWje8qy5ewyoo1yfHLE9t6DVHwWwnjZPqg98o+P34DUWgAh2EmoId8PLt
k61Kln8dONPZ9PmyEwHmlUVXwO0cwf/5rsRB1RYP7EFxhIA7MT8d6l3dMUWJYudFz5YCJqrlYUyB
jXJTjXgTBATplnihFvUOm7jm30YwXHEhfd45wOSimoOrLh/xbCAKPO1yf19Hqz1lF9607F18lRNA
WVmnpBsmF5M+mXyes3XYuskk78nwWHelHiCCpRXuyFiXf4JuStjLJrONf+tEHXrRzENXlNdYOGos
mdtCzgfECvD0aZeOYulwjfHW6G7pPA+LacVEevLPTtpEz1WHBC0nBDhEvLpzimy9SWpoLJ2GSyHS
Ib/BnMRTkK5kV54ptsYPWnf9vpf2Lg20y7Hhh57veu/bJ9GMfdChDz+PYgGl/Pl4TT9AQRzQ1Ksm
oHjEi3zuUfEtlxjIpLpw7uMKKrHvvPr0fduyKDt6n9DcqrHB9bLsydVoKOXLKkIBB2nYwq7rCj96
ECkOMWIYIE1eXmRfkpU+juHwJW7m11qKZNtrAYkCw7oXCUDiQfkzM7vWgsuI08ZHmUAoclJS5Z0J
QnyJHvyU52SScjw+mk4SViNy2orKme5rF83jtIhjRdLjFMOKyFbb3Q/uyP3pgkGumezjpTiaguri
/GHlIRNTts2q5LYzcr6OFqgOoYVl5QXtF8efhr0gwHBu1dba5Qr7RpR9XVoefcd8zn3ZbUUafS4T
mWPsanftSEJItsgvf97Rf+s6eWl0e0Zxsl2qWPOujm2XTI555mGn91PQnDXZdZ3Lr+3iSRTSVqCq
LKC346DmJIzmVul0HxT3fvB+e/Ko7JXxuAU3oOX5+d//Ut3HIQVaP5bZQ29GjNzE9IyHBHSKpvVx
rOTrAlFDWFXCkWvrGgq+pWidhWJ44ufTtRk8BbMNEVjiqUO8hDehIxusPrzDfz5QrWCGXRzNWtSJ
VzIy26hdboM4mPe1XPVztIwoDPsvgdfh0lvpk7tIvLMkpC7TDt6xHuIfSVGlrEmsXPupa+/zYh33
pZv+I52hOdZL3pMspLAlWIvs78ab5VWqUMr6eYcvL2bm4+g/tXXQ45eRoogTw0s75J8c45/zUg5/
m4zTLPAcCFCyxpZ70vKmDsfhgb+O+B+HYKdGCGhB2F8mXog1By/pipFh0oz50XEc8eBhf+XFuLPn
tkCpjRnK1GICU38ZemVvvNKrr32Q8XVgZTXz6jP7XpJz10v4IzCmMJp9mFxzmPsEE+7YNjd+gCv+
6gzTccEEKKxSqAANrUmGF1F2HyWTQYo/IjCt8FTqGR2o3klfpwlPdb0k+fXPP8ae/zWtmN+XLbKK
YEFWWkxBf+NqY+/TvNqoDClRogriukYED4NPPGKUPDL00VtOn/7a6YR3WqIQW0/LMKXsWJccU2Ma
KDqeTO84cIqDFiMTMJz2JZLTmyAyXxxXb5sR7xf+L/ami7AnbXW+E2pNjqj2utO4YA+auw+VR66P
rPAziJr2Rnvjl4zC5gpDFLVRZTGfqujfITfZMe7n18DSscvUX7a1j1/c2nT6qk7QVM24UHWuTuDp
mn/XyVvu7NwilU7nl4ydPPGi+usaiX+7TMNk8phr+MmIej4s5s1StXhO9RQoqnYleUFPXphjmiIm
tV+78bPpVqh0/ANHWnWtnSk8dC9NHsIKizCe6hKsPGLcOhtTugeOZu+2St0TOKp31fqDQ1qhR37j
JSMoq3BxKzMcwasSYdMY8GJbIU+L1y9/TW1OznnlSJIki/YciBG//kgv1+6Mpym6fQJKajzNTD64
2yXiQQgk7Ff5zP+4vsz6XVNt8PJBVVn19+7ciiOIQYGxyZfOOMnJIgq4y7ILeS5Pb1oLuzCZS7lx
V2ZF1bLAGPSohibd7ev4e+CW2d8OUdutJz91g5v8oNm94u9pvnUVxrbuml4053VyDY60IqiWam+c
MXlwVfMtVczOx2k79pCNsVMp71KKQ5y1JuelcOBaxOt6UFHcbqNQe/ilkIIoBnFNGE9+0lVL4NEa
E6IeY+vWJphX2UGJxzkCic5yX+0GZ/lO7EF4a9QlpnrW/V2fQBpxCoICA794aoRfbgCr+utlVA/F
yBJNZ8w66CVfmmAqPotuIo86wnlNj8y+amytt7Cx1HVTe0giKnFeLFPhovFwKu918WxojOgfCEL0
MBeoKoJ7FCrjTNtiH5QlGpKi6PHCRH87+QIhxQqS4zFBOGisfyilV/SePDdvNeVJ127zeRUwa0vX
viyZLw6JwFGkgdtXTUv78POHyHoEnXX9A3yakWWTVneqnOrrxIbpqVFLehN2GhvvtMdpegoxANVT
+OxnjXtvcnHiBYbPJd0o80aFTnTtmx1Eu/xQtcjNgfKuyLLyjxNLvsFa8KRi8zVzuwbYbbzmgXuf
TY0ucIB6tGosO1OlNEHrTnpGSR9sSiU/sauNiBqC/D4Asf9LqzU7SnppgG1iOXznPLZe8WSDut6H
BpO+JnYgiv0IGuwujGdIY599qn84iqaCTy90W90lJZa67FvLTVHYk/bj/M4G41dWvnvoZvkd6fvN
slTyGTrvxfiswylXw8cl8YkQlHn95hicgbx8bfaDI89eTShVJlGCaV/SH6bYZpR8IBtntMHjz3+y
rXpuE/gLWVy2O56Jt+ErgYsxF/NNIoeEuOMWS2X7HcGf92hVh8Bmfa3XOcXG7Fk1lFDNSPyoGAr8
tjN/2kuYvdHqbhCiVTgsON/LqhTPvpt7Zyu+pX3tnur437qXdpvNHrGm7moPasWEfvQvsv6y7FCN
YlvslNiS6hmTN9dijbS2ZzHI6bqGDbOES3ATDW14t/iNewg7+AiYIIdX/erihuhS3SY1Ovq4UxPm
ckN/ai8/8uHEK4IKoIU+Bmr8R5Zuf9sk5rhUlmycDhFD4SRo+IKBCakR2Us4/C0dO3+qYrfDcK7D
JKS2yX6ZG+8mHOvlPkcZWUU+FtleBWNgrNqnYunb27AOX/sGMumQoh9Qw5OFwVE5dxOVBqltgYsJ
qJk2Xsr21Cm/P40rbHabgxNHrftAEhMcXbIDdlOh9eMswBr0ZUtCDbI3w7ifvb9qt7Q/FlSfUrfm
MwDx1xXaBw+icPHv68rXxMIzU4FzmOwc34WakX4nmvIx74dnL8D6q1pSfwdulxJzZ8fj1AWH0hDY
2eoKObSJH5IhWV7VtF4IgHfR7E4bMaKRLY0730zQRXIduw8QwgL0mVVwmNBqNaWZiOthV5ZTMBO6
HESHPF2bzZAO8XkCn7ux8bzvfMRvY9PD4RIO7CjMI+iF/IfKROG9788s4/QmwHCoiOu/QUKvVG9h
uPuKvYjSdJPO5b3vgeUTg5Ds8gUYdk4VNSxrd4le89S9WhMRf7XYz2vYd92l7XdSp73GR85PH1VQ
fxWR8jbDqARbZQh5OLaQE/l3j5TmW3YOHF3tE+BYckyGaKOTcNqMiRaPwSzb3WTH+3rO1YNTPHZf
17hOXjs9hgeZqQfb6u+Lp4rdn0vm91g01SpdvfICAD8j/PdzGmauWdLHpniI1gi5IHket27YmQ+q
4vBSeL/p2U2gBZ1UKENq41C8m8VUvhjaTqbu+WfJU8dJcTuHmQ98FF7yrun/knoBCqsvrg3XdaKd
Ky2wEasdKsYhAfHPCzhuNfiYMGNxa9If41hBUHU0AtEF3X9JT3wNFkkBaB66eW22S5pJUMAGtK6a
ngrPcZANbZd8WrdT03W7FnDxBf8D5z9/LAoIolEY7ry5NqSFz3hFWyy3mkUT9x26+NPpAY+5Mqpf
R/pzv/4SRqs+VjZ7Gkz4qS/tZ29Ccc4xyHp0a3Jepmy8TTSc1sTxceANMXcayGkgUEHhVNV5662L
fe8WFAqDAi+8R8YZ7gcqsk+jaX4sO4Da4NVO3WuVtc3fF+Fs3sP88IPG/NP05as3euGjHU2wGT19
8cLIu2sx1fqur9JPFaf8rTuSkTmRlo2vLJ01WkkmO3dBV5JOVMwzekd0BgNeY/VkE+7GtKc/LzD3
/aunHTI6UCBYoDaK8fRbcGOoBiOWrO7OQ+48OuA1+DcF6sbTY32yjJqutB44y239pHWQvyx1clwS
UPWIwXwpJlBvH+pdmYT9xnUg7cQ+FU+d9t1G5eQSuAgi/h8r9n37//OuTSjcCyTjUVm8vetopK6Z
nLE7yxa6c0/VgYqDDlit/gcw5H+7Eh1j4EKl8HlCly/0l37RRhyMaeJ157pJX5t531+cMBpHNx/g
d++/9MtvRE8KXUMANnnm3W+UYztEfR11Z7+Dx8nw5K80se0HF3nf/HKRkBGCATWhBYbI8faXKfq4
zQdp+3NZpOyeUyGRF8FLlut0Qxu3ITOpD2Co/nmNSY+/9tfthZkV4wBfG1+4XhB679YYgDMkgj7o
z2szjgiJEa1kESzxJvjk8yU9FGCmK94VKpbD0QqirYUz/8ihbW2HftUfPITfkNLL7fgufBoRCNLw
3HdIaR7Mo2oyDCD7Kd7XXcLJMztwpB1st0o/flCTwJirR0mcU9m0QHVHKkt1VeKK8Ocnc6HnvH8y
HjiWEiwx12do8vaFhKFcotxvp3PVejutLmt5wlSmgMdZmOzLyu0cG4gvQYxtxFoFX9E9r3s/6aB2
1tETJ2p4vaxSb9wp/KseJYaE8efAZNPZz2bcSWf8QaI8gRXXNK9THKuTSrv22cXPGsT6g73Eez+g
4sECJ4CTuhIiiR++A0rbDMJ7YLvpXHrUDd2MFWNWTcFNqbDp5KawnwnCYhc2DqFbWQH3NYsgBftY
qjXLKYl6XM1LcovX7OLE6vr3bRIH93OVPNay+4eaxCVq1/j7Ml2+VX5Lius85Q9+MESnAd8spn47
UHd134UtzipxDAnP5i3UT0/D4Cv+jYH3r/OaLG1/Xf+xqZfs4SacmtCNbv78YmGPvHuzIEx+6Lok
B4NWe4Dyb98smHegnG4dzzCqpttJ+iiUMTBO1XDM/CU52grWPYxuEGI8WOShawv8CSNyQomHfgwd
eMbk1pNOjBHyAH6LR9MUXOSFLfaN8z2tJJPNro6/DNND0oVys8b0SGosE3IDGhesMVPH1sTrcSpu
3VR6ZzPj8BXT0ZHmHM0PhQshmGdKOHSv70UGN1VBfkAml/mIHJtml4bk9Th5p29nKZd7lYRYtXXe
U0LE8w7rclxjW40gAGotuu0yDyXNhiBxuMtQtQwk04CBE06nsuF2qVbGj9gM5o6GfJ6136m1CfbU
NQl344Wx7B+mMnJ2QYP0RobQd6EC4FVKShCqGMaWCe5y3ezCCOtGQkww3Ajz0dn5c/8CVJvQEnnj
9erP9r4eV0uGV9XdDYuDJKAUuAbXQK99J045zhF/hzOus7MiCmUpAHtyWm1gNHVf41JhMwjg7USk
cpJgg9pe3loyNyTzzCmvDD5A5KmVjL8GGmxV3NrMx39IHmxWtI9jWGKbjLkZykh5D5dn3iRwGm7S
GsDYaIvmG68Pr1kJCVmC+vTzh/O5yHR7ClQa/mUzFvncgQIQWDTfiRyay5Jep5eqHD0r+AjGkLqS
WCrnHo7FvLdNKdP1YqlqjzSD4wb5UAGSeXSbxtvOPsZHvVebE4wyUkARVoUpe0KRwLJSjr5xAvk6
W3yUdR6TqaFRNrRTVxH7MA7beNx5l+NdEL/4TMDR0G2nqoNzwwZ1a2ClQhSQ93Z+nudifLDendYE
PXpj4dxMbfBcq7R9VgrE0xkR4fX9vBX93J67IkVKUJqddskGaitkaZlq8ccFp5dD8ehO+OwFKcqZ
OUSkQ18dYdKj8kO/fOvrsmcntD6WLOpHlrblIYxHhFkZgiptonW7NGVGFvaII1V/wfuSsoEpgGeZ
RiNTyPB7OqZqVzT+SXWkoJe4cxUEpwfw5sfUg0b016JE9j0s+5uoQObsquxxitU2IH3q3sIZ2XRl
nu6Ml5RbAhn5njsHb3/8iHDaYvMaJv2YRm2PBwJqf1/75ybv25fcrZ6ztSTuLfP87cB5t1vyst6k
Ksxvs0KjUY7G/pS4okLNg037hGVSmRVQ3yHk0cvDbjBLyDk10WlFBnms2wd/lcU4fvUFVPTUH5hS
gohv87wk6kmW4VOGVsBlH6z8wbzaJXpQ4/rJmLh6yIYcQUWVzIdKsfPY3N47HjRrwObl2SW3aRcg
zCorRj6FO6A6Ikxmcgj8WvL7nhXkmRIyRx/ax5jvAcq33tskGQ/G+vA4smLTdfDbPasjdIZlvF/n
ftcl8cz8VTN1ARQBpwoP7RDVz3bIsZ5vk2b/8484sHTX7I0HI6P12cGMfgqL53SoYVPF049ZZt2O
T/nCZkqwgEExgy7RidVDo4L4CQjE7CkNm6vSLFdlENef2949OJfpsB2JiprERALIoZlR+f78guOy
bDdjkOkTNlN/tdl5TMANSTzu78vCL09JjaCgsyv+RH0P7G4p9N0A6+x2RH8jDQqPcAxIehnT7hSR
suAteDPA5cQ9rvSxEC7sDKgnkzvHqWGolf2/iy2no7teq7LBChQ7okCsLIzcfBorjbVaUJ6CLhkY
wYcwirzUHPwpgp4+dt/LOr5JKlKRclclB92sHb4+7kMMhrCpkHVgVe5niNmr0G+wEvLns9W46aZ2
2K+jDm5Fjx686bFb7KGIxAVKzChyhkOYAm95Aj6OcLZ8DNg2tPhXeh7zwkV4cAJiUilMUD66g7pL
o+yQj2WzMeu8H1B0CaT1HU8+HnT81WQxgSKe/pKkYX4fp+G+G6big7msfN+6cMSCrRkJRxhSdKAu
pfsvpXmcy3bVbbycQZDHTSRn/7oFh9v0fT3/Pc/wHerE/nBdFDfgLpD+mluaYPtBDfdz/Ptrdfvz
NkJpFG26FFK+q3pkMSDcImzrHKHF3C0z7mIKblBN3Og+SG4TifTCW9vxDBLp3KjG5JuWtz4xUz70
fhJuKj8Mt4CggnBwNlnt3ERj8rmhTt9XpiUFtXGLndvqESy7iTnUcApWfXiXduuE9DTEJKYowrvc
rmie2vwfO0zxobtMiNIwXF7bhVxMxzPPaty7Il8BsuNrK9ZPQx3q27V5YdaG9q28jN3K7qyaBIXu
ZBk9SI/AwijOtmaQ42nuvX8NmWEicuFMpM63ZZbJS2D9TU678b8W6TxVDX+ILkVLV//GAE+CcJ0q
Oy3nvpgmkD8SpW3BFKLOnxOFe3i0nGPFY0zdItr0eYo3eSRzRIEIpf9cy73vzDyXd0qXQE/mKf0b
OFJKPXqzl2UPUyrNlm2IGaGOp82fr/ITynmzjEALRMhskg4N9r++NFG/rGYsJ3PdKZ09JAZO+DTF
+trGkQPraNjMcUK8QBd6W+an/4TtAF10Vv1VGOHebpWDp41a3F1fzQjgk7TZd+w9hBOqDyr834pa
XwkdeqgUoA0b9RNM+OUe/SbwXDd05sfKQXY8DB327UWKKD4jCD1M/8nG63ztvumM2Ik/P57fXgJX
NlJfGiWuHv6kSP56ZWfoTV81y2M0dPt5IeJFQEH48zV+61M9qnWAYEAwl+7Fe3+RNaujIoY3jJlG
ezbWY4RAXQ1sgzWtxowgKR4yBklOXJ8tB/C2HYDiUqWfEotS+8838xsww82g+ICWz2yAXe49Oz2Y
/KReKXgf9Vy89JR/TgGDeMRuFn3CPSm482dZtN9MhzsDM1Mbm+RARhN2J6sPMzFavg0h+qrWdz/1
tsOajCX8F+ivc6xXYl29zr/98x3775tZD075ZUsGqvQh878nAhdpGXWJZmggNSEk3lrj77YUG2+w
emNJTRu1U+1r4/4zD82LXgShFrl/A3jNOQgrW+lG7nAu24S4aEWYUm+XZCiJS3LttTLrjxhjAhUi
4sw1iiv6ELA+Gr/kJS9ijLmMiL/00sHQuiEqcUoIdA5aH5ZO0te3USoeW4vkz2LOs507VTyYul/u
TffDqpV+sIQ2l3UN12xcg21JKrZRQESSnMvvgqJxF/mBi3ECQsDViu08RfMRYd50LQv3HmJodzur
7AstjbppQ/3BDiTle+CGxWBkAHiDTALegrp8mL8s/8IsKQqJTPHh8SrdbZTq+Ar///A2Tguq5lrJ
a5Eun36SkwPtEY3a7OfBtJssy5ttu6wY94SFBOMuPNAVJJiVs4ZHPVDEl0PnbB0P21xqJxqWgB1/
6J1sM1T4ffpJtvMikkqZz3X5Oj53Q9wzc8vPQ9zJbb9Aji4u/sttuOJM6a3/tqp6dXuL7r0Lll1i
/PSULPaFc8tcdTXudjMlblgOhmBYf37mwZ6CGvVmNEbIH+Gn+MjYiV2CK8WxA+GAjqv7105ocIto
Mdsgr27bcm3RA2Mlj8IHM+cCyl6Ji7s061G1GHNHEitBZ1Gf10u0k7fcJvhvHWaTn1cPPLpwZLmB
hUVII00TZJ4A5WtNlXydieHGNaL5WizM2Apr7b3bvmZ+umzikbEII2jnalXBTkDuuW1cZvmdWOab
1bEPAM0lZbAj8QJ5mYWlfV7Iaqitw1KfcBSN4u7W68bmBmYrA9ec5EeHcDWiAKIdSgC9qTS+1pnF
L8Evm/4Kmqe6GYs1vyFQ+i7Gc7inNj8Sf0n8yH07LclpEck10XrdB1/z72QdP/DQDihKIrRRgKxv
l5xfL2M6B7H/SEBNw9wIK3jrL188B++LMeQQvCDAflnOzFLXx7Zo/Q9KgN8PG24AAZgLY16jFLmU
f7+s+blyXDfqa58Z5Pi6jOazTUBF6zmtyJTGlt01zRXmRagp/A/23t+/tsDjwlweorLg03t75dr2
aVjAEXj0asJG9EiaASm57Vrc93bfJupLUSznP2+elyLxzekPOhpcBAeKj9NQH769JEMgWI1ty6Sp
U+ja8/A2H3R2VRjvrxhW2QeP9r/t1ADnPtpB3wOderedkAdR13GweI/BEuxVLYjBTgi9SPDpHEX8
WpkPz1b3slze/oJGXJpPKbXP2Sre4WH9LArYO5P32ITjLfWa/XvAHlGp4hiibtvMcxtgYcM25TFD
/aubQZaWEJIuhIhL9JmZPMxdE7svgyQ9ZYWDrwn2aDEJpxt/hbxgK1J56BwRPFjR7v/8dn5fENx8
yK2z8/4E9N6+Hb/sIp3mgfdYpF3PwJB5rgE2t+qHbelkxYToXGY3f77ob3pBFoKLJk54DDjg0r9f
EzFJmaM7TcEjcXQTUEMZESgIohHRIlZtHT/4ElsFIr4AqwuioNOAoNJxJfK0xvFIETwHi2XEvhFK
xge39l8eCMMQVwfBZZyAguvtA0nBaqHJsDk06wJuHYmnyrggHqLGTskbHhmKHaM08S/6ULtL1PKD
7oSqJBb+NiixplRyeQrjAAdtHLiB/oc26l4/uMn3q1z5lNQu6joUpCEq2Hc4P1aiKs8nLR5mZGi3
3C7ULLP+00U13Ilq0LAI5Pc1G5g+L0u9a/6PsDPbjVvJlugXEUgyOb7WPElVpbIsWy+E5YEzmUzO
/Pq7SvflWG7YB2ih0e1j1UAyM3dErGCKu6EJgX2DYx0FPtFP8wyVKIlnfxUXvXngnDn9c9v/cWdr
O/fAZcC2FuUVaebDc1b2pp82nu9fpZsED10NlCVr1T6ORL7zCWWCW0XUt4kkLHB5iV09gkmbqZAP
Y4o5U3U1XUWnezwkWy0AACY99WBIseFtEMm+1NI9D4wTNJmsq82VY5CG/AYBBD5P6O+TjNlSHjL6
02bcf0L1iOGoJtY6CWqa2NhzXKy5MRkd3BmmX0NIPjvTnO2lY2XqYnnq9dS0489gUPaDU4FKiGao
DJz2aVdNY3uf66Hdasp0OuXJ10HNlJVOYj5qaN5VN6WPhHyfY0yp28aCBCAJSp6nSXqMeqPi1U/E
3jKeHPzMh2pCIGaYd5RNC7jKNmZsATOt7wnMz6mhkjQYzDeVdtdWWC6ccOxR5ZAbh/cfbIqf3UAl
j7p02fBosn4jz/YmNO+ASU64pZQMGm39PQPVqWfj0Bp1R7anAgtoFtmhre8wU8V6jVQHYmXC7dBV
GVasjD2IexlTo3qS1VzuMMfHO1bO4eALSx1aqBZlX7mPzE7yc1nm7E1ivzuIDBUkSEZ14iZ/mnO8
fXXXf57wQKbOvblgmh6s2v3hKEt+kSqtwDL7Vnry7sYV9ogY4pNp0+fCX48epfKx2SjYGsnJdKhw
g9v9Hi3RAHVcB7zOu9iQ1v025aC7NMxDHI5nc6rBeVdRc3B874vV+cXFAKdoTaU66RoeE4XVcmN6
KfA5FXmnwmbuGyXjW0JQeJmG5bDH7fszSAYarHvRrW0jgIpIr2qt/IamoNd3T1QYIAdXCoQ0/r9P
uZ90a8znxRLn/kK62V6HzrOwK3WqmLvpIaabzJg2gbv4EcVdf8uTrPjHAvhHyI+DPIFvtCpO2jaw
vPtd+Z/NhZ4YkXtWm93EHDGQh/MKA7yzT2PpbZN5NA9uAo2oisTW0gH8GjiCc+QcOqeDZGgz1Axl
9q/zp/txE3B/UaZpETJADJTORy1+6GJ3aMmm3Zo5MSBxcUmWIm0OvWUCRwqDB/ApzTUUW8YV+h6T
MjdVzOw/9mFVWbGcTulciSVXW4UDBvp5FBwhvkucqRszhHETKPtkKhmuRqO/j+6k3kcSlbkpPSqz
J9rbpo4yEcfJVzzzvUOPOntw84hUUyVvdSWYs8t8XCo/qo6e4ZAyMvLphKORNoJZbzTC/GKuCUc1
XmE/+iGFLZ1Ibk6eHnTcGXs81BoklgLYNwX6kk7e4a6iLbsiaI8dxqbA4/26voKWCQDFfx3D0VmK
u8ivAkmoNJB7Na68T06t7MfuX8vax4ni+xeAQo2CaVuImPdl7z9XRV+roqk7md3qNgAUN9k/hIfv
BguRdsYT60y0sQe1M2htwamR74Wy/nUR/M8rEwYE+27LRJ/+OE4ckgQPWyqymwqMhZ4U6cpGPEY/
RTIYR7N0NykS2QKJc5XjZN+RkFiUo8N/maGNJURg/r6KftyFO1jHWeBZ5SV5dfTd3z8Sk0xAIl3D
unlCv42ddam8auf7BCOL6XGaNEw7IDGJ+y/PwEffBb8XVwoTN5c90H3m8/vvTYIJDwCzmBtjhNqQ
ycX0uotQ+tZbHAFVzJzXoJjZsDmOtKNzdVTHuLunflsE7IhSC18cV+6/Ylbv7/e/+1geFgEbdHbN
TAJRuT9cIvcYtJlVNLEhLlh9mH7ycR2brjy72s++oi6eHMcYHvAKJAenhKkeVzW9uO03q9MPHfuV
HZIjeeGIdV6LIfpKus8XSQvtsqMgqvIvIoVEVSQwchr+YFNbT1OSRAcG4LTEwoRRBShlFzYEBiY0
GHyW9b/oG3/snHiTjNTvQzAHk4334cNPnXHKq1gbT4WL+wdpZTypghYCaa+I54e73BC0F5lDCTG/
f2ZpSH6oOsOkFGz4H2nL7ephE2ZQ+6s0bk5VB50vsPBiW+GbgyF763F6O3YeTEV0lX2rVL9JnYQE
xmgWm6pIxx1Z8mmRYQFctuR2b96oNw7q0H6wKaT22WqsW0JOhyEoPxNsp01mfjGoLx9xFjK7JqNL
FyPkkOxQVTQ+p633NXC7X93gVLu/3yB/flYBV2hg2tAUCEa9cw7+88wI7XlyHIZvt5Cr4NAGD6M8
R61MN0UHT7gFNPf33/duT/nvFSg5JlqScdB9Bst9+eEK7Ow6ik3+uY6F8FE8CCoHgcRQHIgJQFwe
wwl+nMImh1qRoSzlKqNbPqwfJ1npR5x72vleM8W91dLF3hXZa2eA+Ki6isB4In78/eWy0+ZO/f31
MsjHEOLyD8/UjzLNiOMtNVXiXqYmfs1SQhlu331VreuS3eD0ZAoOfI4TypcAFHbg59/7gRrFaU7o
hKA+YyySe7kEuQ6bhB15zyK8dVUI+EyH2WmaxhzgaP3McCR9wHr6+K7pZUn0krFzp+cNFJVXxfWW
FoiasaRR7MxxFvxl32BLkJ9ONHGPcso2rTORffcb9iAl5BM7xt9auycES0Is8Tc8OHS6Z5R0RbHX
XIICqFxsN9dJiB6hvvgpqijiT94RmKTeAvzzWz9SnMewZjA9gLc5Y7N8UN1zWSj6V1j5LppOJmNo
u5PN57FrG6jNQeXSgxAEJYn2C3sR68LAi1aucEacqQzGYzI64QVqn9vhc2sCCs1SwIWJjNZjzFSa
vjpOAXkab50a+KL2KU9wYlZcBqC7HJs7zvsWhHghGsJOhP4SKW9u1afXJItAjMe4Ltyp3XUpg5VS
FUiJJd1DlrIeooBxYZUW7X6QsXNzwLkr9ajzVB4i7g8IpsQb2jtAVSFP5fPMJD1819PTA5+X94zz
fDcmWciepDFXg6XFYz5kbwZBlZWTZyM9b/iQB9tnD17Cuhtb9pmKBwUg7iAA8qnYGzrhOesgkVuk
CJ7efyQwCEFKnOL7djGM8e+baUyTKP8y+Xb9NGC9Aw+aZUe/44lK/Mjy7erxXTaLx56WRz38km78
2Lualq6ipg4yUNlDwLxx5XPUWZSJl4MbtM5ZTOdtUufZrhfAoUdCXatGDu1RzcUraQy+iT6/afKh
F4Z0alm0LtEU+aksJU0XSTg/mNOgjxxKLhiHvgigT8uCiOWmLJp+Vxb5nTnmk5LJao8KLV6O3QCO
dNOtXXXBamzpxK217B9L076R7k5WGWPLBaGaeZ33Cf5U/tYOWRiKKkOryivoY2+Klw6fwKfE9c++
wxj2/XxY32tWW0dV9Gi5tM2KhbIB2ZnWtC0MAR+3YzqDCqKBoSmxSmwR31Ah6TIwxEPUJY9hTBRN
6aLePM5NKuhqFEe+tuGB7nJEfTfbjo4V7bALwAUp+mLjaXdaTBwtDxZGFxw48W7SJn3XtrzjI/P0
WHrN25hUzy6AUra5HCnC2BrXTJLNjW3DS+nZFR/6Z6827GsztNgeevcXq9S4ux8/D20UHcqoTQ53
IiyVFTmM6X2KWW2NoJhup7E6ZhqasAI9tY5j7qsIEzMNpW4Bj5vemaQ1qkvDaDoGzB2HND5mxtbP
HW8nRQtPVmtwnDHUu0Ig1DsDkpwY6w3W3K+qQ0EvaHl4dwP01LFQGGGf8uncmHrXYF3jspfiOA0e
oYKRtpLImNKlndmgVXVWHGrMLUtSXu0xqGZM/54K9phA6nayz31TfqszP2YS4AdAPaX3UNWuc8xz
gKr3FE2NHMBL9jHA0LC6rf0MeAZonBqkxQEJHUouMJaF3Q3pcZjFBYkwI9yaX/uBRulBRtHKrUC2
k6KgZXPkGNrnFOn4naqOYUUh7dAMjzkiKwubgHFo2/WRZbub5gu+abtom2PWGRedJCOSVUDbXL/3
JAQ+LeseCZ7y4HGc2MuLadv2D0LGvOFc1S8BZO2hC92vyM1qGwtwCwSNy1PFqJnHZgLGG5vK5r4f
XLq01Y18d1zYgmeqSptfplM9YcMrNjPWIiZM87jJxHTO7qYUw0w3lQ052sgpIlCldZ6aPqDsDS6u
ZTjumUDNo9mOT02LQ7FRwj3xayYYitaiq2V8K8K53cRoPwsB1OQuhicEd3LnnJqmvUQmCBdBa25L
UasHNqlfqXOeD8qbaG5qs1VYZsYm4B0tpAOpgb5UIA6eo9/CXp9ht8brBjcbBVCZueOET7B3JPle
uG55v0GLW14a+c3G2ZiE+UMfTyZrEqeyvy/Q7zvWj+uzROnAwioZOFofbBQT3VeMDg15mbtqk+vG
ogWrSZetzJ+BMTX71vXsrdIzJKxo2PG9u0/iDjgUbnjI+sk+9bXFpLoW7j5v0mOMarklFWYuMDZ9
d6NwWozEPLZdDJXXiSD52g1SE+76bmvNCfWkbXwp1cUMtXmbcS5hdqtvttwpN5lfWj9es2rWD0GQ
HSPWtbRme3X/4ZWR3lhNM6/m/C3KTe8bbld/ZSY25dq0a3ttOoJeEPG/bCd/TLLZ7tH5gtSJRYH3
/kGXaFvAFKkfRddizp5z5h/LoBHPaJCv4B2KnVJJxePN8BdhyrGVTcglaCJvAeKILeJ4+vu3Z93P
X79/ez5jnyC469WW7X70mU5B2BhNGBbXxoVJREy/WWGvpYy7boZtlUAJ6YzZQO1DNzQmw14rvzSW
eZq2OzARuI3U2rFEvHJcPa+6gJrJZppJRmHvWgUl8lxEAKw2+1XWzNk/Pkr5ceAhLXRtfBU2ZwyU
bvHh0nPAHEzYQ3GjCbkGrHCqYY2eHJcOHD3YegcNZlyNuvLXFeYOuojopZnV3QfogShrmcBYGdTq
d///1H41LTUe8c+siiaod2bl4qd0K8rVVV1tMdi/UiIZsBc2XxKzevOCngYiq6gOdhB9DgivLmsq
u+3he4fV71xY6ZPR1Prml/ofR4b/F88+fGsB3xq3213ah9nx++lWVlIAOyvSKwf9s+3oBJqMTblh
RelX2eyAwowrA/vkGqtieCjimBa5iSIBmbb7vm70zrVHIqKJcep4JJ/q0TxbMxB5k/5Y/qLnTGvQ
r9AzvtrtqQggtzhZ2K98l4CGh8fNBzVtl9bAvhVNzbVrxj8FkZgWIoRtBvmnvDGiVRERObMFNx/N
0+ZuMifsjabLniqIbspsi0Vgo7l6Te4epW2DbTXKHeTGbD0M9gE8Bn2LRVFsRAgdRsdEffpEY0Mk
aQfQ44br1dz3wtj2TTUedB1+sQEbved+MFX0i8aW1F1q/1MoTHeBQjZu5Ybpr/95tj+7OsuIv86X
+p7t6lpFXCxhdMSaQUCv3yYpo2a/P6aFQJL3x6dgtH/k0wx0JGubi85YjEE8H5M8vsP453SFn5aq
n7xLNtVAHiIt9LjsGvpw4eMUOznSzVsOuIzYxoPru4hoXide+RQCQgJDfMJFZW3NvK5P6TTOy/oe
WELRw85gclnh6bHWednTfhpSMOJGBHgFUyZgJ0m/KkaHQDKB59XgZR57ooCTc2F2h8jF8OnkGIL8
qUOz5yi6bWBZrem5pL8Gar3pZxMMoHs6LHfStbTobh+yrHxMmKblfb39+/PmT4+MFTCZwu9uI4Wh
Td2Pw/857sbOlPLM7bNr19LGFwTWl/KeZDcxI4dKdBhTkektAwMqPkOsqKHDnF6akPh82hDujol/
vKD7cff3WwlDEjYxjsKYT5jc/f6ChN86fKx1ec1jfwBIwvk3HAEiOyMziNzgNMdZuli1mFiHnqRj
4I+/kjijWk/0X2e3zI8hRvJVatLUZowcrxpSZs9G1v1r5Pynom4hHnK3M63FwM6s4PdXih/WBstX
1ldTNfMikmJaVWH1JmvqUxzDo22Uo2MzuK8yqyi3Cph6KMgujnyozHo82rhPXhpfbQA+mdfIS41j
gTkZ7Fc/0Q8Q/6y9ApemTI/AyJODKsNrG9TFyuwRsMeuuRUeYoMByeSIa/vVJd1OK6wdPIncorog
zZ9x8z5PQX4LpqZZZPfpYjxk4SX2qC/MCirekCsCOm2W5BHyc1dJyuYayag2qILXSTQ/fR6cG+g/
zHKnwL6qqR03bJegj1BZP6UuYYAuyTeTxbaiV0AlJjF87uL4SNEgjRlD164GsxUrZ2pfeM8g7ofs
pEMqtUxAKpmbcmYCbKgbprM100O6HUIa6vm6t32/limYsD7aBmFQPpi0eTmDp66xJJAWznV138+L
laHnepNFBuSYwGx2WUKsbwL1Nmb9sTRghLnwAyA+Ou5O1f1rmudfDDBEa38uqBPnGrE65ztcqIV1
d52Pedzu9AySQRPBqGsXM9DoJNRQrXGzxbsuiyQTmE6uKjG7/1g+33dmv136rJ9sQSyera7gevog
HYKhkFmUds01Cst5y1MK6/1EudvQlIvBwDHpMCjbRX13HL2vsqj8ldFJa6V19SOJWWNNDOe71KJV
yn1BnTpn47yVAYEBXZZIbLGO9xwMFy4u912Uz97eTc1/DVT/uH3ZSnnMUQUDd4/B6oebwjB8lM64
7K8dOXAaD5geBDOnOSg5jPyrDZgouuFL4fxjjPZRdr0/M5hq2zw52Pfib/n9ZowANSX+3Ojr5A8D
yVQ6RMc+//L3h9P/eHMMz9F1UYyRLp0PzyZJCCtuiqm7go6ZN/PA7MXDBrWV4gC3Ow2m+dxNhO//
/ls/TiR5azbvDKuYY6HPf9yg1tj7A8bG/bU1f6DdLsIGvlubJsMqVZ7AH6jf/v4LmQl/fAhLCWqC
b+9uXPXkR3+arzzDDajAunrshY+D0Bai0HSZAtp4odFt+LdcmPSgWRiA264mi2N2G+3pbDNxiKPW
i8089SJ7HDIQ3evRXkPHpVElg13vNm57skj4qqo2T8qXHUT3xN4nc0ehVpOlO4REEmXKe/WGWi4i
nYdPc0Tx+1jnJX7/pmCGHU0ntufTJUrAo1ax/Nq0WbrV9MuISqhjQhtNPUbAJVw5rOLAwdo1DQdU
h0XFita7UbZBI47Iz4AvsUf9kARJijR9TFAaBJW74+Dveo86vGyI1ElOPDl1HlD6QPlgHFMmgJYC
7scxOL0fe8Oi4mfvxvPPDJGNbY330DEDJYVMDaVwaE2sevqluyDfzTaNIFL05X1K8DiEE4WAcM8S
Q/wYvSLGltYnew6S6zTVW3A0LGFqL7GLrGdTfG1SWg5JqOQnvCZryEXUBUAWhpm4IrNPccaUz9uW
SEo8uhMjF44wDsjF1TSI71MbnxzT+jyIeTy7ZvNj8NJ62Xl+f3CjX8Gso88+KLgNuLPYNPJtE076
ZU7YqRghVcVY/vU4jJdEUeQ0jEFInG2Qe+AyghfFQZ5QlIcNa9fSRuO20l0VYAZIVI1UyRp0EBeD
Fkjc2carkx4ggRTbtPBfQR7KpTdTKdg2uBT48o8cUpzaV+u2GYeDh5q/l9a8T2Q1HrsCKU9DnzHQ
o62ifzP9KttJKxQUO8LlD1oDZKDn9OuxoucixnMKV2vhgGdYCjcOFxxan8uJXzR5uAE8uzykjACW
cwgfgh6BwcnB3YOj6SrARNHUMQfhXU4Ouae5b3tSI3S7e2wM+4xYh6scjNpIsVnzxUg2dY7qSmpt
wcg0QQ3PC2oxYtq1JlUtpJn39wc0zpmZkvg4oTHU8+ZVRBUIqD86CGjQsV00V1Xi1oh6YqGt/Qky
nzyL9oyTP9pMTkRwJR6u5lAHK4Cd/cJJC/5DhrQsZHawZkp8/cYblpbRfA2SKSW20p8rJ6OAxBhu
nSeq5ymmZ9Q24JzZYjyVDqQl3zrgtMo/kQCwl8KagHuM/lW35Sv2bbJ61WSvKnpu3y8wlxEns8GC
VZ7BOF+eQUVfAYFk9N5mRkEbFGB3I+l0bGq176MoXNfCpHSdxPomxa92T5VFx3nw2Pyjvpqaes3B
K5/l5J516jZHowedUjyw2LJ3YfEn5LghP969eIQn06iWezeoaoCbfL61RzWFOnpzxdkqyU+1g4Y3
ct+7pv+dMQJbMdIW8WyeXJNWt6aw3wSs0nMrfwWjUVGOAzmg8Sg0c3jMAYPGeZXk2bUnhroN22p6
nqx8rw2reSXwk8GTg1ot4qf35ZeTwFvOTLfiXlzBU1JMpnLYZ1i6NwXAqFxYnNJSbwKxQux+ioZL
n3dqyZYq3Mwp9XpWHFxSXgMxTagTbqSehp96UIy4ERTXnd9vosybnytQCCbZK0Ys8sU0wMIF1PIp
Qmj0aTF0M4OUmGEzZIehsS9iGBLuIV0fogaiZVemwyk2wBun2YO7UakFBGIgBVeW6rkFgqasgZqJ
kfZcsHsNfYcUiQdqOMm0m7f4U9ZR4EwPbsXTGrm0Xhi2yk4thOrVRKww9k3AnDPdcfVsvZgRcDJO
8gTnouxEzqJe5RR3b51GNddUZ6icsbGw6jLaYgzkLfYwbZq8eDOU+plW89tQAc+LuXSWVf4JWf1K
XLS/6wjlrmBiaQehR4OmfEwmyuIsNYEGbN2FtDwAoCpiJBz05zSjqSyfmSfQaSimODmGDfm8LPA/
T0agH6yR3WwygBX25phbP8cQxHk1nHuszrVlbsZoeokxRUNrxZ5rN1N2NhnYrO5DKFQEfRlba6Zb
EyxMXnJ6bVU9YHkZ3hKeaYJfsUTBo8NHZ9DWBNqCUYEVT0zmoVlJtLctVzH7tiVnKsDljB671Le3
QUZZK5FCj5pWsEQYjChsqqgTpkaAowI92X0gfvXzVD0kbkDwh4lZObQ/uTf8Y2/bZw1YEBXZCI8p
6aBr3r66PqO/sIi+uO5AZTtka0UYFBjIovd5UmdZkmxSWfAFJuLRk+qlLOh0BA8ZbSenus3a8k4i
sqg3DaJwhyHt0XSuXhgfPSzgu1EqGkj94bGr4b0kXB+1kQMeTGkms6obeFYXKi/TmKnWxdKP9HAI
seEFggDk7AcNPapSo4bsDcPKnoN7lnye6htzicSg6S415uIkuxQ3IoneiWzfl5CQBmOgDLQA4nD9
I/dnY9WJyF2k9+AQaUt96kq61kI+pG54jB3aJ4NCuesAquq2gv0DKsg4xW4evmK3r1FQynkITnHx
OY2K+mgnYbEm78Vfn7fr1CT8KUOz2kHCfKwdn9txdFeeR1ce2LSFNmzxYpSk6ZLslE1cmsb90pta
5wY5Njq7iuMFJsVwY1rDO10HJgeeMsMmF5mk/XcnAcAWmTx5sjA6TTWurZQ1ZmSktA79sAbVYU8L
HunUfeoGlLdreBvDIiPKkafhfJRLxi0QkQqTdVPN3oaUQLNtBCcEoPM2E1ei+5EjHlMqRz77Hc7a
vKq+VJ11jwmLtdGU05Lk4YtEANnj5TsbEMOt0e2+4+gvWa0ohALgd7AZzR0sogag/DDeUdP0vs1n
A9IvzHaiinqOn/2MSLGdwnMlgkw3riBZbiTMmoRMHgvV0GRmR+ZivFe79jYxNQeNMPSTL74NsVOB
G9zGBtNNUb10shE7XaN40+GTLv6+zf0DHEHwKQDFc5+V+76JRPj7mWE2Jr/3K+1crQCYM8Lyrlaa
ZI09flJRw5yrC8SyC/Qu6igbZRFbVgMhd/YHf38hfyjqEtc2NhQbcZMp4kcPSsGZInJSo7/mWL64
JYi5mhyLK7DW2As3vjt8GYoS6c79Fw3FCu7not/PnPfhN9MfWmA423xsZoEcZTLpKsarVhIjZc0K
CqdtaYz+LgInMkBz4mWN0clsyyeCHshFtgoXfR5V56RPoSjJmvU/t4hVWFYBjgfOvyzfD0bZZ3b/
9sETE1Vs7Ld0hMvS8RuTNQjBIQmtZEOONN2XVvQ9t4dPoTc4n8MSvhb+A7kzOSzStTU33yDRtbgo
XyuXGlEZYpvFHTB/jnpJlJD/PwxHAiuJVZ3CpnkG3GTuc+Aoq7TGIStHGs3Z1uIqdR4gqSaPXZcS
8h9Vux2MkKFzaLGjkjSF4nZND2ZTgmVrhSSp7+5VCc7AHHJ/ifh1CRL3GjFkuFQcEJdpc9NGWnK/
Q6M1HAo7R2W3DxVRTSMHX3BfpoLci44GuX7ObYaxD7thepzluE4ToNYFgJ59a2nuHu4SHGrl9BIa
P5wqSh4YX6KBstAOg3c1Zzr/YIauDdacTzUfw4pb55rN9JoVoBdeOvJ6K6dzowd2NP2+kd7NtnvB
iPHc8Qh5AkSkn/qiTpbWJLNdaSbyasuhe+xzTrJjLC9mQDGZyKiVli0Ez1Tm1zSlOM8ZYkpsRDge
/D0MbP2CcuA9TkFNJztP2LPFOXLB4Ccim1RkbyiTC27fYdEQ2916plJHBWNs1aYofOAf3YODU3c9
OI+V5sA2+3myy4TnvJTea0QVV4Ko/mLNOVQQv0UvRAgKQurSMPnGi2gd9FS2jnowllQZUTwfYYG0
gTpyEs0bpsPlMszwn5vK60+ZccdvJMZnO9Dl0gOfPL8bLnFjbsYsyleyz9tNkVPgjqMlYuJaB+dW
f+9CbewKb9Irtw7qh/cfqdktIw3VFdy791gZ3lPhw7bHwQZnw6YdsjaS6ureN/5BW6y9XOBcc6xv
Tv3DBWt5NBCvzdKstwWneAbglNAKVcMs5pQElXAKiwaztXOe4oY+r6iPTtUgCI2XBeiGirZyInOI
CqjkHm1fUztEn+oE4lbcJREM4vFNhplzcu4V2EFcrAUX6RvtkWFUPYmqp8/0PjrCs7lPer+h3K6n
iYOTtpfIfWmAHNB1r+lNp8FY0iuhXfNrPqr4RP3AJ0ojOPE73kuNyXXVOBanqmD+iXqN/leKW+Kw
czRiw98FgZs99tWz2dEDA0uCU904Rhs3BUNIOwHl0/fhfpqYx45s9QmX1fZd6zZxqSzMBLmPJ83X
d4i929CxLSYnJvFYUOiI8WGhBGXZGRrTpvXy+qG//wDyrR7AJcDrzlgk3wniAWkit68fxjIeQbWC
sBtq7yGii5kIomWyutIv/E4TwEh0opZmWztcUKOfUQtH9jIr+u+FW0074ILrNuc0k/phyXmMwUFT
lf4ulONwTu25WTt2kqx9FcNngImxdVhOPylO8jwuKWqJs0B8+vta8T6Q//2BTWQQjQ3PGO5ChjO/
L1pd7U5okJlzNSojQYAZkPJJSxyxXia0W8QxwEuHTUlvlVAeTE548TjRh5t88yFEn7FmqE0lc2i0
oeIts1NyjABHQHABW4p0AnPbEro6kpDwl4yjzI2mVJ15RbRiZxlt+tl2Lgneb87x0dFnjovIVJ/i
1J/2WtuXEDfFYrYsugGTsHsMC/v575/AH45abHmYGB3axDxb8gF8+ATSdI4KjT3p2g39uHW4Yath
oCQk/SwTMRMlrHnAFzOyi0pXhlM9TH5NAWM1bXJ8Xzeh6/Qfk9s/F3AX3hqfhTAFBLOPFr65NsFs
y9m92pTNjqknMSchyEYRju4GVN4icbvPhu0zTijqz3//OP4A9PNx+OTM7r/Yk9SrfVBw+LUlar5y
r9AkSxh2Uiwr2oP2Tg4eHiIToceBQFU5/spcKBpwKMp9GObjYTLEvMir4jKCftkqMxdL964V54ax
DdxU4wPJXimhGO42zoH+pkXdkJPPG2osbZGfQvuXWWhUuXt+/e9v6n98oHemONl0IU2ckR+myJjJ
ox4Xo3dVo9Boah34iS63H7QTuWsF44umGcx2XYonxjfTfwxcIQL8sSvyiDxTV8HVhT3z46B3Ki2g
koEfP40a34tnwH1xf1UJITbRGnJlRrO5eN+jDZ1q6XBMDjVGwkPWyVdZ1XRRW/mwzpu5PZjecJur
6gddfWtt5e4Ddr5oBWSoW3p2FV1C/P++daPO5K2B67cWGpUbrU9fdd8sXL64wvDRIN35nBPkeYL8
Z39SCtm3pozZ7PRWBFmNXdBjXMi0gs0rkVXHnokGx0c29+a6LwpF1LmnrZ5z15BAWXwPfPKYAtpW
stOLoxwfYHxLPSYchsXwlbo+42I9j0VRHhzw045KLjWJ4BfUF7EfovxotEy/rWzsTyW4w41lNt84
Prq0a/eoteYwwCMKp+U7gShVmlYViryDDt7VkKVgi/zghT+OEOUap8r3mt3YjMl6cMEPkz21jtw2
JVWsWu3CwXHWkzGu42Y+5rXxjclwfO7Bzq7s2sqPw0BNq6Gw3FV2tIdLFi3j/ls39yHjwzdqkCum
vvRNQ9gCOpDu8GM26zyysw19Gd45wCoWBBzRhNt7R2B+3XJAM7+jpMpd45V02yh0xpy8FNDhScJj
7zAQ9rW9417jId/VL6R87ZP2vs6R0TGlsg9x3Ywbjw9PkPd54kSULSIrQR23ki+T7yE+o78c9F39
C6Ls5Q7Y9sa5e05TlE/TZ1flZbi4uqjc1w4k4KKDtU42oN6gya9jzFtnIXDF4E6J1lNrdMv2XpbU
eqf3H8QeIAll/jJqrOYwZHdrqOFbm7FJ+aLDItjbo1xaliyOE1bXo6FRBUNAXc6QfVLDaJ68tvlh
putmJCAZIfftSzU4m6Inq+U7bsQoeuRAl7X5QhVcbDogSR/f65M4shqxe4ps9RlRPjkPPk0hoz2Y
B0fn3i52HTheWXXKG5rYUhQFitmMdN8VQGDb/P+YO7MeuZEsS/+VQb8zwX0BevqBi9M9PHbFpngh
Qi6J+27G7dfPx2gVkKrs7pzCvAxQlUgpQyGGkzS7du853yF+JxWZeaVKirJcQuda8CgFdJ1cZqrs
LG5bLWdcFuLkuDUi/WU5qTTNoynigFaFS+U2h75z4MMU2RTmgylDyyyMA3OZOxY2/DKKwAKYu6Eu
OitUR/Vuw5JKB/g0LEwXhGIKgu83MLlDf55bUC5pUriECrPS5Zl8G3bPNz4yKwYhqBbGh2y+W85q
3jhzRVXRlz/7lHahvd6qmwXTqXLnk+U+m6W4n6vEe0us7kpTav3aHrThQXbIgZf0ZSlQig3NsoLo
b9aDqSwDm/nQhtC6kTNW5eOEMOCs5ASFl/PAU9eTZDsQTBQ5o+CdLU1CBKh0RMfMQWiPqjrjiXNd
cbJ7JhPw5M1olvUMgorRrLdHfyo26hCRTTcdGOrG9erTDNo8GlT7FhNlDnxtg2JfdOL8+Q+3uBGY
RM4SFoBP1N3CSAjZieV4NNXGTgNOpJpX0E4el9Qev6gCxu9gKebt2NjtqS+fOI/4WTUx99GM9yGF
gA4j7LP+02v7w1OlOG/dfFpAJ5yMgrQZIgvuAOCIOEHgDbGppL088CqnBQAqW0cWjbLDeyiFr2mN
ejXP9XSA3fCRa8K8Sfd/fP6bV9X+pKx/o9T6K+BlD1vUVRtlIJGLBLn9XogRdZk3chX5o6Fm6rvb
MGGquEDVDPhEWIPrxva91TplJW/5mqUZmaCc+LaM8a0UNvEQXybpAABWB+12SK2/2UL/Kk8w2D7p
anC21zg//bMOUGjuWBM5kD/m29cMROmBNAQ8r81dmpXM3FOIL9AwOMqbaM6Nauj+cxf9l8KD/7vM
3z9H/v4/JQz/fxgejC3kT8XOX9KDbz4q8fHnzODPr/8VGmz+YTk282XIvXASzL0j9Ss02PwDxxYG
nj1eVKdTQ5X3KzTYsP+gQqCH48DqQcGz06B/ZQYb1h8uwyHcLPT1GOMa7r+SGUx77LeyiO+Ppply
czdYMlz8i02cM34NhJ/okKzFx4MMSq/Dzl7C0QZctfW35giF1r0wSkLnrJBO/VplF914QHbqa50X
MZ8LVRyJXY60jQ1ypqfXq30wqC9VW543NzuR5BGA7U6eW9P0kUlpDxtGdFd+dECTAejJD6f+qYqr
5L5R7q018Nqr6ol6xyfiTeXKPMaxGwCTa099LOq7Lblb2+9b1+HHoset+0xw1fq8MYVee67JL1wb
tsjzMh5t7960ISZ6vuYtsKnTYJ0Uv6gJwsiN2HTTyM5Pbk08sp7CgGOaBylJDSpeatZo3zLuu5Tt
yh6JUBv2/LVw5qS6fzyZsjCi1v2Vsek6lUfAwIzqyjhX+BFcLZrT44AqqFRrdvfBX+o3t/wW9CoT
Gj5n2038NoGIRz552Sg0CbgiypCkUzhnrX7n3KgAvAjX9JOyCF3oAJzIA3X+4la0hLjuJZkPs+6c
jTY7wSgB98ExLi9jeh6Hus3OaZ/RJCNbNPmhLdoJwCk/PtkXJAVPqRF0aXaQWUEvcCVuisb21Adl
fiG7BkiRL0U8Wb49eVCHmQozTDMCC4q8rEpfrgP6d1RFHheRkka50QXjOhXrZaGbqucwuF6tMuj6
LKDEQ9vgus9yfdGPhX2b5u+tetWOHw7QWxNmRq5pPqqMoGpfBqR1uuLPYg5r/YWkHBRFL1xTY4AM
b0lL7F/2q8ytxF+ZLtZAaNv0opgKukn82i3YQmwKBn9uq9Dd4S1ht4priKDE8vBUDYQ06W3BMLYP
dB7UEtGK4t0PhD6Zy8JsO0j5UZb+sv+OZ9GxWZTIYiY9jbQ79AuaTjQCI6odPeiVbzj8mJe/NFUa
0Nn359zk7l3V4xZbOQ0bLqvitoySRNUSmTmSCTMHa+RpRNUpIQl3QbNXNPXRZHQ80AYdX0Zx0RhN
mWBnBtrwQDfZk4148xCE8Neo6hLa+EXIRgwazHVm9miP8CERTE1fF4YLslAO3YjsSf0qxitt4Kag
mdyf3C0fg5ZUzGTkqYXL6c4b73odpPYLU8NAxcaqcCdkxlUVVah2Fylue2asDoPI0iW44AVll+90
aTTwDECSp7Sdo97OsYTEE8LCXi84MxlBKpdQwPUkn9QnEybQe4G+GoIoalnqy7Dtl3D/zGaelf3X
ueDXxqXjYu1tDXVVve5JoV0QJ1YALUlbQxPGirLw3+clJP48qJx7exgCqWgMMRjyES6ZM9m6yYrL
nxbx+/9swPw51NVhaf5TI/3X2ggQm6IZOjYb7u/lAMWC7mUEufh69XOEgLLdMT3lvhrBPgziwB3z
1Nc1cguYe23vnkVFyIOphJp7Mp2asQ2eCO74RNjqjGg+JGZzIbB5MqBYYDTodm+MCh2FM3zWlbG7
3NMGh+rji2F//PtgUxE/NADf18v+ki3L5zswtg+qeg/vBHGv6q8uOn6q6jq7VLxArvpiOnHNLNjj
zvc5H6J8SVbmpj0iO/ViFl/rQ8LfZoNGqsnaHC5D/wDFzFeKS0LoS8tnjbMeB6ft2/bdmD3WHESs
5e9Uof/lzvOnT/efHKzSWeuyNfl0t+q5XJ760glqI+XxL0Ic5r6q5KSEEIJ4qxS3K4SplTHEOFxb
TND+5/vMlvnX+2x+NgVw9ZtsuL/f52ZC4jaPJfeZ3M/l0GnXBk/7mgWmeuKDs7wDHkiRXLXuLQx9
/Gb9eD9CbOx1fx86tJFjx7YZlhjX1LPShLuBvnso2ztkLUN/6axzr5wUBED5q2HEpZ1zLj3uSlxF
/o0t+Hdd2ecTSx8NhDsIMlRt/1zAGsUOTaIj79fmYfC+IQBmiEo6jHPdan9Hqv+9ofOPv4thG9F+
Oqfnf7p/g1Z5WbbU0p/Ng4roBScXXiMZW4DEv43p30z2mOL9813SdkP3ngjHgR1J0/62/knWPLvq
ouhJJv19vdkK/eQkvFZZGSOVPS2E9KBAPZTLRVf6N0UJPfaMWfGgML7Mswwkxs920YPB1W41hBBr
abCPZOSpy5t9lW9GfbdpvqQFLVSl+5aar2p99PLsuTAKOt09vDrxnXM7gZGk84jThjwKQXIwL0OQ
Ykbar6KqivsRc92Mt8FsLs5ihcZ6GFwWi+WBmIpN/eg3DKjyMuOJx1utsrnuZYTi4JguSN7o4xKT
1nhmewUblkQz6IbaOMEFhldShCZBYQ7NsQFR1CBT1Dj3xvSYGJjQla81IzJ69kfBO78SerXh4cN4
yzXypDA5X8LaucfjHuQT4dKs9zmXvW8PBDn6MwLEOdFIsFVoM/RBOj/pqIuSF85wqEPI+DWHYN9P
WPL2qkHlzyj7y0E4Fqp2lB/sWslwJb85aB1srL8ZmRrr6yTQjdFkF7PuL1i62PzIqfIF5lBT+R5X
4nXs7wUw+YmUzf1QjnuxY5PA8BSuzWGYeBHpfMgee21pITz9YZb3SgdiiSOwLihhMJZr5fv+c+0b
St2+biYfUn+zIflwqSABr0iFm6p9dW1AEVxzz5635jR8KNimPg9NJJ50UQnCNnHkwU8pUwrglm9W
6D4Yg8ABu2p8bpNyIUwHxJiR168ocY6aMd+086kANcUo/JSN7u1KKoFN+ATaQK4tlPLdmLJAa+uw
Yrgj8izaaS4NQPMESk2Lg5qseWR2I6yYdq7iokUnnfZ8wrFqyRipxOakh5RtZR9Xmzrf3aSqsmkM
TpSqV2yXuX3zuS8jgfaCsfwY4Q41FLCJ/aIladS1P5gIBAnVpr1cM2M77tu1MRfUOEXYkSmuYKCZ
eWn2HcmqL+V0ULfqZdv9bgWZZTQbE/O67R76IudW0HmyeBaL9AntJ6XimQFeWKTpSXTpU4X+GBQf
zSlAOSbvFXNK2ARlFk7WRLuB2qAZKaous/sNi6mvKQjRrGuHvCc3R7904PcZYtKLfYJ6iDLLiOlb
Wjz4LRe3TLiUD+3IcMaBgk41q7JjpWW4QuufHf7weLWvA9Osw2ZdgE/oMUKTo43TwFjxm5d7deOl
yPF5K1GU+miDgo4tz+i/8AQwUzgqBluzD4LQT9kOO51aI9M5EOgnRF2cyoN9vXBwzlAWoRD73K2k
peGORirpHYe5JypsCAzACPtbNvC44Nj25fJUi2/7IcLpjc8zxtDPkaNfykr/vIoGeU03XRLgzmWR
Rkb9IMfLXkTNJuP0Awwq36QKz7wsbLfSz5wsypQ9YvmdVIfPoti2lbBc1Qjbjymf7KUNm5rRbXdp
xleQY0d9jjJjOOpNAXd4iWwm1TZd4LGgGuDnmYjEs3ZwSTRpBi9XFWdaGY4ZwLYxOfbWF9dt/Vy+
1P3tgYkfJHiwBZwsxgx7ctVwhGH8SoK9Tewv92tBzfJ5sOBp2I8OHruox4MGT4TRLsUcY1FTf7AS
Kksb/1v+HaJkpL152JyFeMgXJIQs0s63/TM3Ohgd5WVoWPepM70Z2u5MkV0OoLbTQGrVnYPszO6J
/60230SbUHlhV5WxXPqgT2vOmZxYNBmpyXhXDmkMvYKH4D2R77BRqNIDez/2Du9VAgWDdlyR1Udu
q7/gfyDWuPmZoz+ac2SnmCRmuYYd16BOSGKS0MLNInh8iR4MRYN1GeNr6IA+xiG+/3+pO8b8ZrwY
iJcY0GRX9J4DY8kDeFX3naCDqyQRGYqUPVagF2WgiS30lixK1eOoPfTlVZIdASt7kgHAN7qzjhEn
yXtuXZBZ++mToCLe7/VMuIT9pRpSX5o//3GxLdYOTzxqCgK+KuwFvGpHOeD45FzBXqLH2LqDmSxu
oCKx2e9D9BlpQzhgHElgbdGuBr22RxnErfaTOPKUMFxpwy9mYlvN9HhDfUCMRAqj84pOZMDTa4rS
V0f7psm+TXy0+bMrn3YyVcuV6aiFdT22WYR/ZFZN7shZTZ9m0wrqXSQ6cpKqw0Q8t8YTkXYKyzM7
QMLrw2FVXJdag7yo9QdrC3vnuqkQhUepIE8ghDWfZKdSu/I2ApzuVlZAtGhc3n7LNvniRKIVgeZU
oQkVaMrJdnOvvQQ9Ex/FdnDmDw+u0m6xLskQh2BZmhOaNJS8EukZRK5mDj1nTxUlxbnEgpT2dxti
qo1oPVo7vq6pMU3Pg+hRuq0r7kwuU2KPpd/RAzsnViQs+/SQGd5TmeL78aZo5Z2yciVConMYWf40
OK5egfSzeu8o/AU4jTG7mrNj29dcQ46zh7FEilG/OmiDHZjcEbq12mtKAoORByWUT71QIpz3QetI
VtSSVeC8KCTnFBhKkHWlGwH02jHZXi19T2RE6mH5vAfm9NXRn1fwGXiAgjRAUY+cEdE1XV4dG3w5
FcGKitlOZOCR3awD6pWAA2CABtBBgm3VKQ+GkNlItGEuMhoT1z19GRZJ8htE/ToQQsmYCDgaGAuF
3UHydFW8Vu10cOhBZ9SNJomIGD+pGvg9cqG16sv+Fw8cRfuMgPh6PNV6FRluEijzk1x+SnogavU2
EtuIBLUpebyh+a9j+VPb3ur2aBhPREj6DJApPZ5mcO26/tNAUdmAYjbISKtWyMKwb0br5/6g6KxN
WvJzmZ9mQwR1bXH0YLRHMBiyqNb+uRkTI4zJ71jnBthX+7/bMM2Ptm34/HcbUPE6Unnn781u1vRM
km5gta9wFLX3ZgUBid57G6qQpGO/ZqZV0GowcasPxn4xDCq2JCJYh04Vbf4Ne5xE/plwwYnpz6ib
Brgmut5FdpZ9fn1Fu0bhMyoQn5u8bQ7MPeQ6KWhnoZqUpjx2GQAZphmCF7AsiEErzeM8caGkvxaI
jHNWO4XVIZstjl3vq4SZQfW4LxKKY3Hh173Ne7eY/rAv7548mBwJF2d5qDm771/mjSisXaZWREWp
zXRoGyWSkPUmoppUM4uxIjyaY3XAO/++biz0CaWxOFjEtFkzM1RaYzQPino9gDVnCWCzWPVrj3Bl
mv37aR8114EaZUnA0o1lRGg3qmnl2Iwz0cCUvlZ2rsm4ZewUadONlxUvUwrcuDhsjFnkkJ7IHnzP
54RVfY4wiBMlSsvTkjfIjq7G7dEmFMZlO5vArSX093LzhRiUw1707m3D0WA6Rp0n2oe04yvgOc9d
cjScjBjshXkJW/GyHPa2T1Pmh5rd3MDoXEFBxASGyUTinPsYMDGsknJcZeBLUcmW7c9uHvIoAzrm
cVCdI/Ks8LMHSc5m2cB+A9rYU6XlBhwDEcKCDHviIcsi8QWIlh44Hi/mfCn2/fSEEj0Q2fdxUU+O
SNgp4Y7S9xnxwNogIrfh1quzw16zZ+Xmf9+cy5jq2GO0015kVUpyFFsZE4xzp8zD7WyMp030cZai
xdBHekR4Ppr88fMI/i8NFp7amv/9+2/t///499/GCjc5No2x/Sn+x6/67yYUv33n8T8+v0f6o93b
+b/9ImpELtYH+WNYH3+MshKfV/HrK/9v/+P/+vH5XZ7W7sf//rcLeWli/25p3jZ/HhQQWfenXsVf
Bgtfqnb60eS/zRY+/8iv2YL9B417G63Ip8zTc2gH/JotGH8YLsQIVEKcli2T8cWv0YJp/7GLMDQO
0jsyGuHRv/1jtGBaf5gA7VzVtFSTgQVmxX/85L+6ZXxo3A8+if+ie6YxFfz9xE4bglYEIw80qAwW
mKj9fmL3FgttXgMwEhc5PVDN5KnXkkOx4iQzqRezCv/NSgVB6wmExjpyrhkKMdwNSrn4iWCaXCM5
zsuctaEZv0CTAmwGZaIUt0TsFhCZtIM7jFqQ67uqzJGxkzUfAytjXgEj8FIyThrF2+IFsHFIrDPz
Z4XMuCFD318vPUEvLedRGnPpgsAMeQVrgrWeG1Tftmjva2Cq2AFJupoM6ja0Z+h+CtWEzrKvzgg/
GQBKfAQdpBzL6U9Nkx3LxpW+27gjbUEvpaDDl4XMe81R2uVglwB1lw7GTsiRSY6U1sIUWxChnfSk
LVGlR6YDYop47S2wK8YboqEqMbQARMFrxvCeOKIqSrGF5pn1Y+7GmgQp2lUjS/LKOkuQU10Q1Or5
48ze28/Gsc71POq3Fiip0Zso9xP6UiXCgyYD9iOKU6aTkjCnUGW0LspK3fHdlOpVNv3bOCW3WycV
JGFLhdk+IbJF7qyP4REsOptfs9aBvt0NHQyX2hD0DA3uBarMo+ckiORJKRFCS3C809NEPU4VpGzT
Qe/sls1UbojZJtqiIEXZJRAVm3bqA2kCJN+4OUflAqOsTXExG3bDxjhG8IrtyF6stx5+lqftGibg
qdo0fBVqvoVr1z8tLtZZWVJZzbPyQ1fSV0U0P5qdkt4kwg0tcndQVtG6am3GFOX4NLTeYS7cLXAc
fkxNYM/VGKG4+xDcXRDHd+10O41WExs0DkYFoYrTVkaICwr5VKMQd17VR37EigKPU4sQEhmFmNpD
Z7xolsKwisaSuqZcMgY8e0Hb4GBKtA1GGtgBZ8S7fmsUwynDnsU21ISm9Lqgb9rYrDAkInD5ylR+
J4bTobUzxMZQrjTh3jgan98qEFAlcncAJW+im6m0i8U5w6wdeaWGEi+2uoV5hQ+ENDcKX7RalU9X
4Fktkxsg/h4V0HZTidHjqSDx1Ovc20TfdH/KnLhpN+uRyfh8qGW710BOWIy0qTea2QQ5GO0aL4X9
WOtpzntgltEEBqbjWaxCoW1O2BtEYMONeZfa0l5laxfz+L8odXkn1RnwbY3AeNvHbBN9ELkhCiCj
h0wMwekLtwyUoPoqMWjzFyR94iHBeWq8L03Po+XWz3mPCnnj3goytLCBbiF4+Paoa0uGp3bEddFX
sd6wkiB49+IRnVav8MDrbvPVnVLp06dXD9k4xZNp8Oh2zAeTeQlyYRJgBZY4VHQigwq77QIEiJxd
tMuwalnA7LYLcGIFhKhfV5UVq64xhppDOWlOejin3oPLtw1KbeJFqcunUteRSZWcHacCjvo4KVd5
vg1Rn0ubEaWm42/UOUgxxEzcWxJLEjqC2JMA1lFHon1kMlhMRDXjaio7SicAjFUaN5p2IRBOxsIe
CBrSyb6Cd4gbDY2d3lP3Fby11gS4ShmMEFQV7/fsQCSz3QfQWkOoVRmrm6ae1cx+M7OdBACwIYCx
hRaVE3SCZr0E9xlJHu+xY4q7ndLRhX6W7VlKiKKiaa1OWWITKDhwGFIFiubF0cEV0rVsCjwCFS3L
riDo21l1VGBmonOKqygd6++A58miRZxNsDm3EldPgHbBoODbOiAMHGTWcUWaz9M9wuhHsMsyMyTK
g5Pmr6K9ob3ZxKU7XsSmvLU5dZ+z23Nq5VwBznlMG9i8SrMd4QNcCm97alPv9LlUdjnSeMYrpWeO
11Mekdu2z7umL1tN2yzXcJZ2UG8LNL90LL7Jya5i0xaH2V7zY5q8gqITB/DY4MamIcKOdcAh64/W
O5gPpwDFm+AQYXPLvxkT8RguhBIjYXAuFI9uCSSbqx6Gi65VD3LDZCUdowpSZ+VNVvGcmgswhHzL
7weOlS5tYZVPgjf1CbukQbcp6BH5luMXkWRBZ1rzIS3K7x7rtC9I3wsHolWQHbIDmXDamkuzkZFm
6dO1oiSsYl4Zg954Rf7m7zXXzploTnPXfZVVOtFsXgOnnJhEVex5M3nDQZ7xAg5qAplNxPgM9oGn
+n3/Hvr6mI7mydNouXeq0A+zULrbep+LZsyke3zOfmZ3D1Yti0dc3vnZkpyaO0+7d7QhdgzEdxvk
rUAfyjrCff8Ev4wGzGLyo2iji+bdY5y4p/PVRiSanhjxrfKVrqH5Xysx3Z0GwyerVo9zISxVzQpI
YrnphftNBZ9+n8EOkSV5DaCXURPdEUyQhm1W99d98kKREAvHA0M2q5gt6SfWs45UKhc9A0blgbeU
I/NwK7XxYRtwYCoz736CTVOr80BM2zswpC7sl+LrnhfW1gwS9Gw4pE177svJPlqLBvFmmyxkdsYX
k9UgXGzotIxP/GZwb4FttpEMy5geEEpts/2oCiYHfUKJvtm2GiQ1uXocVpH50ANsuvSWDO6jrcHC
W8r1S1YVb7VQfRPUIz2j+lYzdvM12aT0CraK/Hrn1lHRdXU4H3npOL+1ZWtFVKwAapOmon8O1kMt
gTapNa5yLxq11I5zzl32mvD3u3s7iaZwD/C86ao+5FwBtHQ6J/MEy1qXYaGn++nIOY8bmi9ZTL67
JOu1RElRIe8yC7OMi4q1Hgc4T5axYeQd22oPF6BRNxBmUdvzV2FkhJfZWLvnCrpQna4R6n86iSzH
PqnceCbsur7PHUaTimgZg0Ou6Vw8imTh6R4v85gbl2xKKcfaPNRTzY0nXTygp8YuPD5pNU1dC16Y
D4S5s6ACKLgcGU6TkjPviaQqBkpvQUPRFXR9DWLMnY4Wmc7gQBAcc1hs3G+uWa/+DoABnQkgMKez
UsyV9zVpQRFuaWjQrMp9Qn3skFAfIuE8YVytTorXfMSGRUrmaV2GDJTN2IfLhpDW2hrSAq4nnKRR
7hBnmmzFK6gV7bmpLFY/13u3ymoKFrAxvoZT4WCaw/20tdZhm8AgdgP5AwuRpDQc22CAaMFy6BAt
WpZ9pAttPeHi+NEZkNpwdPPw6j0zGgOvOY1/RhLgEjrACUdzS65o7HgHJ/ns3uBGZD5GLp9uBSYD
a304CtOVR3U2O6p3382EEzTCeYR8/mg56dMK2+92sPKJ0aZOL7pESg2iyPS17GSsBWXapvAYWeRn
JkWgTu7RGUvlWKwW6QKz9OiE7f31rqRUdbcjf1LCLWy4BHt5hlKznQaQ9qyMVzXJvdE4ZJTmOSIi
IfolUDKywEqqXwLW7EBNm0srCjec4OizxSoaSzzcVlGWFkZIieeauFyEH8pPtAJMOLxLv9HGX9P1
eiZQKhyc+UEZqMXVTYEBCZ3D71w3LpjqXGObUJEyY/Qv6K/pMsfFzFcazN78HqA0XHpIv6k2wqwn
p9aebS/MXNcLFtkMUZe2bbgJqsqxk+G2Gj0IIEKtVMK19V13Q2zWt4oZkDKXTSzUbQu19kvuYVjK
LOtAOV4HqsNyXjWJRwN3YXTX91GRvsEMYJHfsjc4wUnsTeULy/Ztra43otsec0f0NxZy3s/gZc+m
6FDx+w3rXVrRxwZV+gibLn3GuEqoDW1UnYDX1hEZgAscOElHA7GrWhzSJZL2VronN8XxqQ+eejvw
GljercH0DXzELMJ+8n6WkEwoZYbX3gZxq9I28YwnPHNmLDDjEymyS67oHenDAjxI9NZ9XApKPE/p
4AJP5Tv8bJv1uBNkes0fVU74uLtA2t/WlHNQ+QBo90FKNkCFoWKbi0Pbc2M9dKtRpzOZhVFNQVk8
mVJ9kRKJ8Dybj2nh3g2lecoq+muaRZlIOhMtTYkoCbHxVcv3w3GD9CYd36VnhM0M3YzltY9zaR1r
eLTM886gqDIEVut62klG2N2qXe1uevN5VWrGVRMVXo3TiFqCda9E5DGp7VF2JqVM2pMM0tJNAiSW
XRuLsuyLXM1M2IvXKjknBkWi7j5uox0nxGeQDWfq/kCAbUUJfm8z+5G9w/tkcPrtITIweqBQWLxn
Kbcbr1dv9Inlra7oQE+QEHfb6XQzJ4N1VEV/6442UzQApBR6mhIthlaCjIPFS/i0zTlk+Z5kRYak
xg6MNblk2NiPOnf4utqzsvizE8vIsRyhZLDq6Fe6UhxsL+3Pfd8SVDbINRonTCse1iuOd3gnl3a9
FsVEeV8wtpmXosG6tvHMLp2JDbONysTCaq3MJ6Uk/sOgzWQU1sM4nLAj60+G9nXooWFNBrQV6U33
DINzgq17YMUaC1E5NY/Z1GjosAmIbZXvuMq9qxoEvSQDkxHRIsNsy+he0n4+5/30NemZkgmXDDVv
Yzzuqg32DpFejXY5XGE7xVk090HSo7TCVHFdVJ4X4yvseXLzI85LABTqnDHkyjjHLsWjl+sk0aer
i457vJq8/LR03XVWeV+cIq1osesfoLrKE3jgmu1y3/9AYKlahZ8iyDJUJYXXqAGLeukbushjFe6z
5TS03tyKBsZSXRu5+SUtEvcAJIcM59FjbXM45OretjJAAlAhKKjlIE6pXsp7yJ+MFlScXqnHadTB
+S/nG2t1qNt7zTx3HhlEcpnQuID2XVqVhj4r8Dj9SDbSqzF8Xq+4iAaTd73SM/XslAlZupxjNfkI
i3E8zuv0rMwb1MPZzvzV8s7WcuQjcK6UTNUZlSAQzM0yTMcCbNjUukdlJdGbzhUHu5qgoWlcv2+y
IwNvyKPNoLAzu9EM6yX5SOoVaZ3aRDg3P/qx2FfSRw5CYCdb58zm5jl9crLVgSIF1/4EXpTvwtue
tXlUGbNNgBwDycZ0L2ByZG4OsW5kD9o0eqFlPKpGSeocHeRZ92KrY/npDY6CCdjyCJqxmLc6XnOo
jBjGV9oijjxsKTTLoUw4e6zSPmvJHNUlxR+tpWKUynVTpM+FYIdBUdbGy4qDT5AVwQi94Pjk6mx6
tMmi0VjkTZoMj1ZDwMAo2VbodLDBNBYFZ83sbxhkH6yEMPsWNcagLmc9hcjicTXLrHO6cqfubFTk
LDeiioaFYHYFGgnFT0XC77wkh7J6q02XCCUog/3QX3VrdrToY1fZGnWr+6Ny6uSQFQQ0J8QInHTJ
TQVX0R6U4c5tkh3OXYQ9wguOvnONr2K41B6G8uRHIqaLC2dtGQoaXJqXACUK+qVhpTbf5DA8z4NB
Ty+Z75PZCdlwIrfE7tDW5I9qrTqFxCkfwRtgbdEuhJAufiGwvxip4oWkAj5b3oSBqfo+cAJkawdK
rkNq6w2BF2Aao1WVt7pCP2YrzZT9Zp9Y6weNQPgwgbYTK15JqrFUyWQtDZiH+mEUyhuob6hAJx4g
D/paMMNNgwFOLEuufzSZ/lVTYTQtk4N+tnR4EnbQ6ppY9Pk7K8Zd/lEr1f2i6tvByKo5qNI8Pc5U
ZNcuypuM6RcKiTwy9a6hhoegTKeEJJfZozY38dS46CtXZcsZh3QWhCiFYVA7O8d2HCKLADWOlCFa
2oAz9D04SUIRe1kcln1YqKkNemjg0q+lm7xuKXpSSYLLYVPFErfN/oKzZhGrMB3rrj543OjrQcCJ
azPCLeb8tiy1R46rFt/zm+5KF+9ZciqW9LTo3VWpLa8YUizSFueKjUKXH9RRXlCTOCArsz3n3nxD
gXNvLj1FrWSYqqNwy9WXDiSUbKgC7VaYgbCTA2RCmF/NuwNFZ6+DUG5ADs7ct67v0cyYzAY9cimW
lEcQHBYv6uzcZYpqE6NIB9aizURKBf6KpbhqEDqqS3HjoLibh0zF+42ocbvvFTaQpBA6A6AF1yKF
j8pO5Of9gv7RQQSp6ssjdowN1fFDas53q1MfV/c50yEWbqeNltGJTwNBLLRvrbquC9QzsHjfYGNw
QrpyJJ0Ozd2/24DEAikuLH3kfNhkZ0Zk/Oy0U3EJMhKl8jfmR3sw3kj+vNVr4ydJfqwsStTA5B6t
/JYUiC86CpKlzB6Gahe+uOWbg0UvSKe6C9sqv1ch3N31582rIolZ7N6WJVVU0mjBsrbvDQvWtVXj
yZw861AxLKTdb/izZw9XfSc/VOzBTil4annh9lk+xZu5ftMc+2yjsSg967t00o9s2dgBbfnIKGhi
kDMRU6UW2l47xJpVmmiKluTkaCxcKXJe3k3OuI64UU30YVaDKRcQNHkuCZpoRvJzI56zTkJgK2Xk
Lp0a1SsxIhM6F0QyjLa6uf05LM6bq3R3E6v7jYflbVjzpxY595yTbVVO3Y9NHwcetFU5lhMITJTy
MWrz/Kki/31wLFSyvftglTucabcFNpohoobn2zcxecWZrh+6jEDzQRQfts0ZLdmeV0XSZ3fyL2i1
zWC9yjyjCQF5K+yVdAcJaPMTJ5VXC2CVEPP9wJZTHAvvma7q/2HvTLbjVrbt+i/u4xllAGi4w6zr
ZCVS6mCIR0eogUAgUH69J1L3+d7rYtgf4A5G8uiIYiaBiB17rzVXvPYrWipF1GxxNS7oBylXBqFn
kSGJVSlP/ImBCBQTZOaja4J3nmzpCzGxq2Oql0lPO9lkL9JguDogCEC/I5+Sga90xHcfHSJxRpgF
jWVYO1lnbxbGu5XbnY3GqVdzUYSkdd3AiqBaqeggBvJeBeb3uuiQcdIRcwgyIgWKw7BJbm6v2zdO
QIynRxfDwtLmQqu4x8kd4hmkJRmGoAjqBYBbW899q34VBdbpsKiQguAZfhqd4VdeHH3CaVfFLJNd
XnRbiKWYxYzyjhOrvgZhzD3Ek9OmqOOzNv+QlniHvSkZRiPpG/JBMFF4pzFYrOaQU7tfw0LDjui1
qLZcmDSTRd5rZ7zlxP/2Ywj0x9dvYbYZDYbNzFQb7dOvoc3JGU8/RUbYP9NoP8YVW11QwlvNRL41
XDAPfuNyKsAUDl+s5gy3gb37PYnjv7x2mYaSKeF7yIFq66McaSchXF/UbfhZoQ/CsgLatrNsnuvE
cF4K6aGloTs2BMi0ekrD1B95zzwTqTlNT5QDAI3pixgCFYusPebVLs3dtj2ApGC6jBKjk+ana8Os
Z2fm5NGVx74hPqhIHHq+PJ+KyRX3sWLcwQ5Q2vm86SxbISUIhzWzK+6NukUt0eGNDRwPVTAfBJ33
teVMziZT7qfZuT10XEx+ObtJOcY/aWEz/anxtUy4MKyUHkJjMvTloadbaLCKi/pqdvZtMMGKYBPN
SK0dYkIJeWdeXF9GFzGBl+IV4LbtaODHnhLIkk9FNpnrMCgJzLRs1p32V9jX+Zl+rk8DtvkAXVD/
EfT+/5Hv/23kayMv/6//OUj9X0e+BC18/VS//m1KvPyVPyNfx/wPD9+BA5Ag9GzB/PZ/jHzN/wD4
g0EQexiRQ56H3v4fM99g+aMl2hUMM3gknz/5h5vMd/+DLx12AygHyx/858/1/zDwDf7dYc83d/lH
+ckcgJJotf/nME8z8ixgyU1P+5f6rPTM4+PCARsXkUmPFq1T0h1TCwrQQj9ZUyF717Ic6huUGaSI
YYNFG5PYrnA6HMVx8WGXHDdJDbl0UfBJe7PelzTQAYBMFOWAZ7xDN5nPMyX1qq/Gp9RpoqOFeuYY
94mzBcxb02od3nIXr03GmewOFCTcQJBD7xUECJ1EqoxDY/zwlwXPqmhgMiLZ0kAOn6MOYFWXJRur
jP1tn4vqrcq9I2Phyg/0voYKBERK7tIldzSJUZ5wQG7WTpTld8fkkJWEivU5gcccuVmCv8pZ57OF
irRuKtrEvlopm1TAPsmdo/Dbf1zq2FobVZccrCiEEx2ZGfZcXE0KviRvUKJFRim1bXytTnRAFBwQ
JDy4lsF52kH8R5jxf5ziM7H/tyG+wLcouHVQ+LP1wG14/Pm/yO4DFjJa15pEHTq6T+1o1QeyoDd+
F1jv0JW0S7tEBJ+zGAF3hFWzGkOzxt5LJMncM5rtk/dWzgh8As5uL1ldms+1N5ps7aAqJw0yNUis
U9S4MQ0uwcy7GpMjDhnUgUl0dXtvfEH5alC7MTIQLXA5TSc1NTHLsM2VjtN/kTm0VSaDjDp3j5Bb
GE14zsxZigYVvR6cgopicwv+6Vs+ThyrolZEB9JONwZBC04fZmfLV/W19Htvkxt0vIeqc57RiWZd
5yKanDZ22UX3fqzsDbHTxgZ8MxNdJ60QJnfvgVDujcb77kExmEM0qdVUxJAObfdHg5DmQWocO1Zh
8Fb2a5dvLCuSuyqokaO6U7mzW48ztnKAzEwubxNgZ7sdaHieGrPEuTi868TvjpF2EJc6FpbGzl0X
rvafLQJaVsCNq9cmTr9k4WY7s6wtsB+13nHfO8cODybGsSE6sf20pMpetVXLbTp4dONKauZpGM2j
UyXNqgWIsrak44IU4YNOoD7f26XNJNw822A/5jfqRJG49OOY3FV9tOq4O4Map5vhyE+nDIanZMy/
OwHoKFAxGWRfbDQZgqbr5am0snTdlFO9bRRBskNI/MW8fO5jxnQvzkJ8mH7DEMUaD+RxoF3z2uCY
MELyFls8yUqt351gak3F1JIbws4n4oSZqf9W+JFzbQxbnyebAJsFn6Hd1Efl1P9UXd9fYeSg9gAp
sVZjf0kLnxYCRX4fmCdp979niBy7zmSn5vRMHrOFXNkLUw7Sy2/H1AEhxIVzpbLeWxKESNTI73OI
Im/QFWasKtiw+GUbWdj1ddAEd6L6ajckUE+3BEyYHdX9W6GiS5onHYVhOJ8l8dg6o+417PglbroR
cbazSODS6dOv3QmdSYTsN/TRMPNNbdNqV70dil1uaWDt6QScN+o5ofryDBY0ukeO9dmEzjeR872s
MHbefZspYIS6VWBNg+4SXYjum2lPR9RitQlug4uA1gZcZqaunCMO2p2X/UgjfxXq/Aq/t32TdEm3
8B+6RdiSAMwqrF3PmfhKkKNB8I6PUyxRm4q7AF6zsUpleKLQ1S8e5gJgxWl6JY9r58VOdLaH4W8R
0WEcfNUhGViiGKulQMGFcQRtXtAJEd6HQ6xPhrPDmTk4GQZ+4ZZEVZ/pPHJWxIorYoeKUyAJ4cnr
7p3j66aW5dngsH0Ol0teLwrqyPRQ4IaL7A1eGw8wrNxD73rds+kY7Yvq+TRtxg3lHMUsCUV98WVP
kRR5UJ1HP9skU0I9tdyhRsipAcjL4JLVrBq3fKEWJRGYXkVud6+8JYtUDbqNqYsPupYFOZERQt5K
+iONqlSvNENPQ0EFDRLv4i+vmn0f98NpHBhA9+MgXu2QGx15SX0x9UEr47eRAM97qlvaHe7Ix85n
DR9F2BEDhzm79/VsH4NSX3UeENe8XMDoQZpoi59JY3kkqWH5KwDcb/OWrmLXtM328YGMi6KydIaT
doZ++y/lyv9G9+UGSw0i/9gpD7/+239hy/AA3eOjoxbxsLc/nFz/smU4KHfiaZbRxo0WwTE5WIxg
JCqOlC6Tr4BSjMZ7ZpOtQg+TgBURfbBVlrgOGdwVtmfSwJbTJTm0ds3yW8zeporY5FIHEkdFK1ra
dnT1PDBG/Yz15AEFi7S7ZubJKaqu0GlUgXFRCYHUQkJ0dTrEMoPQHQZZnNqd532S+4UGnkklzetg
3KlU2RsvsUDwuvKM582+RLLgruwT+Jvo71ZTpz4D1CSa2enzISkLtBYxT4Ry0uSVRwkXTYbnyHTV
0cgjTES1FRzHwj/YkWHfMp2YZ8PE7qjKrNtSJIgdYBi1dv4yZF5dJiY5J27+lbAmfoVBrNfOEnmi
S4bMsWa2Bs2yfUkHYE7eX51sI9Y7J72z7bwrx8MJlznfQx2mnxAd/SeTYShwRgeAdoNcjE0l39p+
X7zZ063Nk+xGgBROjylxt8lMaENsRKvIG34z60kuVjtybAtwP/ohwpOuolXEnJQwl8TLLngdvhm6
yU5N5Nhbk8EGRqqi27eReLeDVtP3YATkISRlWht/8TNAOV/yD424u+Z2QoKcUY1nuNNypUBmG3Vq
068I7raqnPe062f+0+A/9VOOTHUp2nrhlNvCpkEhFlW9F3bf7EweOr/xzgxHLLTQ08iW6kIciuqC
JqZxIB4yO6Ylj/fs1sXFU72D2i8IsFUhSTCJW9POWxwM1i7hoLouc8H8tR9+9VGfXAujv5UVZz/m
nO7dLcsA1ydhHmDZiQWIncsc6pKudl29CyN/bgKD3aRJvyLHOYxYyIQ9ehfEf8GLBfqQ5gAEtoAw
Oh+z/yEe62iXZPmbY+TkF+LGSKYJkQl9v9wepkNTtvGZv2YfJpFTHgDKZIZonYwy2HG/NftZm+Fx
iu1x0TPxbj0rvcVMEnAH8vwEhIrvmpBZq+PO+QVsVH6Zm0Om53AXZ6a5017ivOkOowfS4272x2Pa
MRYHzgVCidL9NkmJ3QR/AWzHV1VH42sr8bdEEGzWpdLWhhEBo0fiUFayNLzrNMLNzD0x3u1goKOe
TOMxniO1NSYUi3URHvw5YzEoKzpqxRKHqAuPVG/5ktBEPjJZuQJjmdHg0R7JUqw5aDla9CZhfCvT
UFPrhk++K+tDMauA9sGq7BTBYVZ2KgFuXQUdh37uP8RkD4zr5m5hN7tYgNri3vR6mzYebonsPnoj
bRBc0/CqfO1fRGaEF6BNzDTFAFTHxIIY9VG3MRbsQVXl5WnR+O1qr8LVZ80BbjIw0QKpqFMF2TW1
K7b3tAr3sErpoLqNvfasxt6Qy9ZiYBxrmttd8x0HgbGTfdle8pahp6pqsZYONhrqvfxcsoKYTXRy
Kv6BVtAYqAhuPIMtTc9zQ3qwdEficQc7OZsItEG/wR3eQEEHeWHOGDtCHYEPZu70aNoQmoHEwJDn
NhDvI4rAI6q8+JmYoUO45G7VKR5nc2Fm9ogd7nDQZg0vWTrK/6IH8WHUvnPycrS6vZL8nPU8X+Az
QY4v22c7Sy/NFBENF9PUoYmJFDBkZdKMapoOEKkBdvtmlOqbDkHeekNAa9xUoBmYcDxVxKE/RY3Z
vkfpfG17+duWGQTLEHVVOU6AdowqZwzvYi6K8t9dCb0uHsriVEzlcx11ybPU0Q5xXHsikVgt/UbR
ZEuPskhDhEDoiCcq7jO2AZjM8/RXplt8hPKHcIV/DKdlyBhkDorcKVypAbkG4VTeXszzNWjCkA+C
52qovtl1ap3thEfYngKBGJRZEocV1q2i/UpS09+OjrLOHSvPuc96fKkIWcxlkt8EsTiacTJs86z9
EWMCH6fO2PPuaaPrcdEPpFC6l/jIx6UdziMbyT2KerBNHNB3Fgo0QFyJBmpVfgMZHDylo+1cojgH
KlpH5hdrCLgoN7np8At/z1L+mJtGWzuv6EssWd4Ybh83lqZB6npH+F/BcRoKhLmPD0uiU0VLaZ5C
6qvTVIpLBtXtWHZdf2p670bPDLc4yUa6ssJT247GAbdtHxbTUS6jXnh99rGPMEM0nlNv3KmSZxGn
eu8E1TnqQhfzFdCoUjUt00U36DlV1B3CjyQhp2vxLoywEYjpTHjm6G+E58rI2i1NYEDzqrdvXQnf
Tqi/iRwg+macSMSMazVy4wnswehkgXuk6GiaJMT92ckTx8+1WAJZ59ZF9juBVGZL2+T1PJ7T5aLI
KeqcWF6rxnUxZviMIrIBKwgbg+RgcenL8HOBnYTmbkgwhXfMNHoOXhwUaEvaeSG348Qz2prWXRno
+oohsS4g7l4MFM2bgmTNO/NXF/s5SgUgXlKwhNtTeg7Qr27hQ2PxhHw+ITlwgtPjMqG/FSIZbtWY
nvqhyS9ZFRzlEKNVcueu2Y2kBuBAi+1DMRU4BNu83JuZpoGrBVYbEXTjSsLlOT8uQ0V2qSuau6Ew
jHZiBM9TynDV1EKuinHp0JupqljXd4WaQiRoaXGFqIujJJyMo079bxN9p31Mx9Ls0QqYvVXeqokG
eE86SrsYQ8NEMpWHC7erJtFe4EoIPbQXyV42tXrcJxIiRhC4B8eAWdLIVG/6irFylbhIdtGP9O3M
hlT7F1CEH7JNUENAOBohSWOZki1j6CHXm6Yexot2J6S0For8f1bhIGWRItdQeOda7B3DKV8r2Z6V
0WwzratrDTdir2Vrv8QjW2zSZO9lPdxIUTVODekL68eJY/JYL3N26rmfglMzyevcBck+6P8y87K7
JrsAP+j3JvleRBOz4CEeN33MaBf8m1cVV1/61fOQVM3FqevvhWEymGE7c7qwfNXTJrag0BgEi9MR
5wzGjIQyaJp+5nYg0ZCKbZVNCbdszm1gi02NfWJRIN5FMDl3c/coZa3aGi+MPVdJqryjkHN3Nl0M
8Balw15ZVvpMxwSiLbOsxcSND7V6rQ2r2Zv011a1G2/NOJ4OvkPgK94RoIZ+vndh4V3MrCgv5qS/
ctlMO0iPSzj97OIjBvPnqMrdNApNVFoDeUMkgCteZ0lKMLz6CHIdbR8LnJIN2EOWz9D0grNXG0gc
EzarGGB3SxX45Hq1f9Q+kFQ0U4AKOBY+WZnqrkUGdKar+mIjFroiOnQfWzQ+3Mf3fVzqiiGMk7DP
SZtKMNBIFsOBKj2dLJNJh2osqCiec0V+VsZJfDNscaY15JYrTbVLqHh+0SS3XCjLfzlthzvV1j21
pw4kZJzwOMYI2MLmq1UNZ72OrnhFRbf+8+2RxXAGL4V1Nxni055yoGHpwtkXOePN2qzYULKyns+R
6benRT4kVNIfjIwnN5rjS9X4w9nL9l5PWfi4QFbn7BvMF3jH5Vqg/tpS6TVr/gdiHwEwgggE4+PK
9KUXg0GEHFO8lJH+nyXNtsXin8hRFwveosMisE0mElNb6DwdFp/XwmB+oSeV7HCc/ezHuWVV9for
Z7T+akBJoLPSwjSZOWpEaK+fRG6bV6NPMcTQP1zT6vyhrWze8Ubii5raei2MiECv2mFpWS6PV8S2
ZcySfCxmXuRui8XQDWc+uVR+bG+6lj/wSDy8gUX3DwFWC9o96cVhQP4a9GOKOZsSouVhrTP/2uTT
eK1EejM/Cwjdn3o2zVPch4QY2G9xw8ev+9h85txEJBA2oPWUio8J1tVrJO30lvcegjTU6dJs+gNc
YHlpVUpYSFhfM6qym9mq6kZZemoVqZVolS+VR46YgyxhrROxRQNjklOXWbt2Kr86ss3+tjmhHgFE
/JU25d4OinCH7fat0qN1j63oboDIRwuBWqiJzPDiSupFTrDHouKbK2IUd6qw38uYeqsxDftYNaMN
s/WLwSwnqNpj/XYKntKybmhy9c4HmR3uk8euhA157FbeUm5YEpjsbPjDVmKW4FigUOBkPpSuWT33
ysrv5YCWoxit5470BfIva2tdBKVxw+jTqVxfGBjQ4apDdqhwMLF48/0bfhS8NTl+G+LIAAJ3YH/Q
T+TJqUmWGRCfKZQKwo6fJKFdOGLRF9hYVXax2/92B8c/o6Zp17TvjJUL0+FqLxfBcH6bszMxUw03
0E7rIwUPBzKyW04Elj+NGcSvx6WIMC2MfvIbcVizqhraReUQZRNw/CdR88QkWL/Oj9ptLrorgaTW
frYr0zgWOFbzaI5Ohf3RTQ771ATaG2rKtyIi9PpxWUQ1KEXwAbH17WZCac+PSxTldz9Ril9kVzM/
NbtzXlTtASOUi6ghci48E3tEHVdj0OY2JSPgkszu0sJE6DEY/kyJVze7zIp9lDSOsfUTDpGBCXiS
HG4EWxim0A14JpzxVH+OOiQrIbTL81LwP1lEymzDKM3u9QwFLmeK8eT30D4xOZNSPjlTs7HUkN3M
IfgNecU8di0u+sKZJ7QAU/DSKv+g5CxP1ZyNx2i2T530X/Q4xc80zXo6PwXOFHQe3wPn5/LbhtUf
fMN+/kPwTK19JEbrgOHnktni7isZcZywnAsh93/bvbDfp0o5F3u+B007eqAWUqhwnN6Fmehr0WCF
opkfbGWtrBUbNyVoBj0/zYp+9/hNJcL+XIq/PXKJeptIZj62tItL1NPmRpHGRL7wxpVnzPaBzM43
BHA1Z20C6j3lwKKFRtcN8AXTEDTcOCWHopy++8xuf3QaNnMawHHoXBwhTX6q5UdUNOWlcS81kQsX
d0SMl3Tjh7Qt51gtl6wjTtd27TdjdqMTMSDBpsr0w/JTHTkQXVJYGVeTDvLFcl5GxQmJw1RzToO6
OVcYD05mDqWmzsRpzkEb+JAsNiLyiG+nxE8U24oj3fQaVVcyCPJ7hNdrXRqiZGDAl7rV/jUNPziM
9WcI/cMZYqu7qui6PvU1USO6y98Jso2fxy1CrEui1fDLSMelrhv1zliyHmsrb950SkSqDSPaY/ny
C9c4pOkUnvEa0rVNMA3GphbXdLkYFAINQFVQb812qvkIH6elscchaY5KcdaT9ZaGbrIBfNefUxU+
h1kw4F6Mh1Ng1IfWsJKbnYWrgVsb1Y0o2Eq5xHFO0PPoUMkOSb19vCmcdGIbNd3feRj+tHIn39lW
QmBfJEvegmy2qqudZ9sd4PCg6jKKsjxOYaLuQdmgu2ir+d2Lh5sfF6+aBu/dsfN2i8NsWMdJFu57
u/nL1XF2a/zaP0Ckfh/KOL6DF5p3tdBoXw0TYIvDskTbpbvUFb9Jr0JKN2NNjyrvlCRADxoF3CMh
3SJVg7/j/EFirMm91Ccaw1k3LHLVY5OL8ZdTpD9zUYqXSVqbJHZLToPC+UZQBs+LeaBmGV+8VNLk
s7iX2bFuZoq+w6f0fwLcETJloL7LSGUlmcP5OZeB/U4AYLSycpdbe7IhKHJE89OyubTwk6qBLsOT
4TTh3oRNsBrlLbDacBdMcEpsz/3bR0V3NsNk61Ucc2HtJZ/MLl9zg9GhsOQu8MJ8kzUK7wGxrofM
0+S49tFprtN50wTcaK2XWfdmuRT+dEQo/FFrPz1wE5P45FpwBiZMR3WVOUhBm3vDYfP0uFQdRyuR
2mBQ3Fmdse45nPjGctOEosGDwpiqzZzm9Bis/LkMu75EJ/jY7B7bXiVszoXmUVeyO4Gvz89jhUFk
7gCSR8aX0dbOFpovOLqSpBPmRul5dHO86dHoQ00QUPb7oroNoBHPbjjuYIy8s5n7Pw/go+QZi9cE
0Ues3bozPhGDUfM74bwNBOdrJBrfrHy8MtfLnyeholMYFr8BD/Rnt0PqgSvT4RZfhUlYnOjqImYI
ehOAkvJf6yDozoMju7PnIjp2bU6sxmC01zRV61Ck/BpJttiz5OLLhKb0WcYDgQxpnbxAeGe6Mgu1
9XQW3zyQ52vPLgA10U1ZBaWcL5Ph7AO3CS+PS9G72zT14RS4mbr0UaxfXBNBohMC4cdBW+0IQByu
ZccnlJRwIy2Z+8DjQu4JBG1IfxmL637HUxM8hyUiu0R3zq7y3fjSLuWbHxW/M0hFCDvwXD0+UASL
JUmDTndiYHNsyOHbqVpQ3fuFhUePYT58AeZiduI2wSrg9nlqW3PexBVHa4uj76lljTz5lbMplvuu
lL0GJg+P6mBn/TJ6RMCtAv3hTaW5DWOWFn+5RLWO0dKNmwE3tKncU+KbLI3L+vh4FS6LZL4gHwZp
RU+E84THflDhMejwDMxeMmx6o1PnSYyM06aG8dfypS3UzzjAFfs49ZoIVJD49LRpIthUa9Rg4Tm2
OJaQev6PV0kqmkMj8lMKx4HhzFKnF0QcXvjofmiHeFBMWMWhM9Ckjq7czXlj7JnvKozHLm3UjDbS
2c5IUArSNrwkqfO32dIKpf8TvhpWfYtRJZIRMBJGx1YxjsK8daMq9jrq0qOswuJCavEJvutLYvgE
9qnxpOkBU4hxbFATvak0N8lL9OQrmYnFoajCN5LCBScqKg82cLHJYWa+CCaDrfSudpTDzS30q3JT
QduxE7uYefErWrQxSEBH4Av6GgBGtRN9fjfQa5j+6B94tDaPkW4lDHtT41p+suOavnwd+ofFAUoa
gXeZq5Dw0oCWKz3Z9OLZB2o+88QbMk+PV4lweGXVv1vbqeDtR95pXi7pMnKC13azkrrcpXJ0jpiC
HcBF83QcX+pAGw5KUfhXc0yvxzYmpr7kODQ7dyTzFhq+e89IXfHmkJaKRZAnDW1KizHxjX3nUhOG
GMGJGUzDZ2rkad+EERzaZbxU997fxDwTrb185dNzbRc9dCi1PuAzqfahPSGurOYzovHskAduySCO
C0kzCQC25JPdur1Uy4W8UtIpJL3MyZcb05u8N513JFwSSbRhd84uUnnmmXb3q5d4rBo9n9So8+/2
vBeYvj7rnGj4oiy+ETCRXwuQPE5iKqI1+OrxnyjI39BReAJ9QAT1qTajc+lXCMjDdOuLVh2TNIrO
riuzvRm7LzizJMNrGU+nx8XrFE7ozgpxY3Ok2lVZehdGhy9zj+lbnt0FtP54RV7WTSYzaUwtqThB
4Sfnx6tiTordJOyvEQLxoXOtN2bR4/Wx+NCHXkC3iMhruwgvhhpCtmPob8tXFr2Ila+9FMgXy702
bYHGV7F71DGWdcVs+mRmtivxbfLSzeGeNct6Py3ts+JRyS8XIcPohILv4rrRt2Fyku1gQV/YDAoy
obLe7XaOT5Yqw1d77MnD4NwA8A2fV5eiHPY7XZ4JdnJRcpDQdbAnJhdCB6dquXhktdIHyL6y0liG
V6l7ciLXOQ0hVryhcQ6J0fID+gq0UqE7cuV1TOdyKdyNIvTWkWSw8RiTPi7RNJtEAH5Nis7dY914
XGQ4dIe8U69J2FHrVdPzOLbFN4teCsyz4wTGgkjlXAyLyunKXQ7HISdyYnn3YSDkxmG6vZqFFYgn
WYElmxJl0LlfbJRC+DscIu0NDap/zuN4tLapGZuboI/DP93DRwuRFdNve/vEBg8wi3USjE9AkRBB
9fOXlK7HhWqPNVwWKPX7/Hfd4tL556VF/QgmsH9pTKZgqPSHl8fFCYy3LnDgVPiD9Qx/oJ/c/rlo
hwXKitsIcbv8qqJxnzZkArQFUR0ez+SbD2m5oA/4ErjpKjDg0CViqNYdtnWAT5r4E+yCR0fl/tEP
DWeLRPPT5F+8Bu6Y/bmosdx1lvHDVMkP14jUT02mAAPQ8R2B7rCx7YzZv124uCEDgX4ClJCWk/vc
+Bx4RNIbzz3bWSwQc8ydZ373kCev/DYmFspwNmYmJgs3FNp0JCHekaMppgnllxvZSe8wLZqExwVl
WH02GJG1jndghTSZWqOX0AWIXo5r/RNvdwnyQi7SdpF8myK3Pbqp+5xqf8vQ2wLxJm38SLx6XAai
T12Dw0kUHtORlSa22uyqbGaDuBL0tjWYec9Tck2SYXgxAxNSSsAUV/raJlOLaUfY+OlzYbkp2EiF
DlzDR3psg1UUW4CxghK9g1kdJlkc/rm5NCjs9oSbn9L3R6EUF5W4N3l992IlT12HZecxInLLv6ug
ETvDcmAn4mBgyIS3gE1KndykO9ALia69/+RPvYVCKlDmNa2yEJYeWR8RBuDFmWyTkCIqvEsMmGqv
Lvd+xijX7BvjZlFZpMv5r0xdxqFJxVCswhEAlKAlNLeAFjqpX2n3pb0CG2rBwL+iH4dGvHfgnPME
1w2xKg2Ksamf0vtjNCxldIirn04cVa+lmOmve69+UJAwZC7dXbsLfnnNHFzzsgQ0zFGKYEiUTZ0Z
PnftMB8z4s6eREvVBJqvF35wUmNM/aEmvFgZZfn6z5RPZK+W6NsjPWMOApECwmHOCdljHUAH5WRH
jf0mmBJ4BtFyguBBffJ9erbpoiF5qJzyXDBB11JuHvXa4+KE9PCpluiAz8E6SOxJs4hGdGun6DUt
zTxdR0NSwiYl0pOAD//Q2/qrz4Ly7vbL2Do00qPBxNMzAMuyhzaHsm2LZ1VGX6LVtDhQTKORCdn9
OU/KZmk6Mcn+mfUNXa5K3DrN37aXPkTexeISWB//vHP44KejWaOte/KGrPyk60BFOp4Sc6ayA97z
0ZXAKBPBjVEwz9uhnHnxaaRBzo9KNkJhb6pfj8mhGyHypufDhx235akqPUYbKKAP48gkXdtTf1AC
BIyr2/biN3SNCx9MQUqXZ8NJe3gzZU2cKWlKWvJRjNbovbZT/TWZqbEPGLntkpzU58f+b1vQci2G
LuvSrL+rYew3AFgYLSd+e3YKrJn4b8fbmIxX9H35s+V2f41p3h3pLeXPeAppT4HU2OQdxBZSk15G
R1fvBICcKe4tel5kbCGHiG+h7Rt4a9PiRKzqU6vDTU5Bim0JXxa2ZfO3BUhmLclEdhnG2/GhCvu/
h87+cNIgPnVLI98rGqRJggk4DamjSQf++HiFdKdYhbERAto7RIuI6XGJqYNOWYpILw6L59bEHeEy
7/qg1bGZ53w4uZT1a2UE2ZIcNJzqzu9Pvc/5ze3x7qaGLS9zEDcXa7n4XUXKc0UeEcBb/Gz2cEI7
+y3sByFWPWs9SZ3stI+LUAokjbHEq6MAjnZ1oBT2FVNvUhdUW2y7L5pwKMK6q27/R7PXIP89RjQb
z+Q2b3s9i6twuuS17aD6mW6OlVKZ8lka6CutAlk7tAQeOuxniJPSIl0PghMEtlCOMzmumYam87sq
kv40s/Th3FuCThqBtYQS+nHXygLfRDiJeQOBzdjPHWLeVRzksB6y8Bhb+QFMYXQoBk41GnrMHzUo
dXy7bokAXyHeemItn09iOT2oyA7PYcMzQgdmN+nSYQJceChRESouIg2B1QmfLxjXJ1SN/o6DGuuL
gfQL3BWpVjBCtNN+q771rA5Vak3PrQW/iUNd+kceRj49WIQJ1ElHlC3AGR1siqif7kierG28eHFt
BcBQTh3VZEJfzCdmVPWMkhIfqElcMgs3lT2RhYyNblXnWMtkYzpnbfekM0eSE12On9WWHJQ2QVTP
R10OZDEtN1o2MzluI3KqMpsl1l6KpOa/83VeO3Ij27b9IgL05jW9N+VkXohuVYveB+3X3xFRvbcu
Dg7OSyCz1C1VVZKMWGvNOeaYEKjRxC+95/Sb3vH6V7SQ9Uu/PLRqdk+zFPKQAD4jAfD9K27c7G4h
ipKRAAQ/1T/SytcujbGcSNysX0uzWAhwgtiXY/B4CQ3vGJjwMURrx1c3s/V9O9ecL5Gq3Gauwo2R
/gp6O3jYtunuB44IR33h8C0WtpfUQMciyHnd573fv7QOyCTRugddqwTPsUS8jH6B7UzLD4hU7RVZ
SOK1HjpURBbAyG5pDaRNtHvNVr+XlQPar4IMjqoSoKEanhcNkwqyq177yPHvYFp5zJnsnmoE6WFZ
BxeYW1+6wKB/G+fR+B7atC9Mno6+sCC6aME3ZnXigbMsW2cobV+JiJIsk3U+tNFnyJ64bl1dfyyF
PW5rVD44a833qIW+AOHrOTZD/8I8cu8kECjIGH+LF3/vmq1x6Afh080K3Ufbk1niTJzD6hIW7CKL
lIyxgU0x/PWTUII3N0febagin048iGugESpBsm+57YWJ46rty38cU3zSHlmp8UiXeP6jQ3zR48Su
oxFtCoj+r1ddh79+YrazH3Pr0+qrkp0oNO5qyWDErwtCdQk4iT+JMTfektpyX2pDyE8am/XSOa+u
aQt+D7X/nric1PTWOLUC/zYC8+6bQZxjjwr1XVQ8hLzFuWlWfdaaqkPm1nsvuaAz3UxgFpueSFH5
K0vQl65F3/2cXUjtDIfqd90IXog2JWw+0B6V7n9OBcwq9T22Vs9fYlQXPTQRRi9csxEfzAuN0QOw
9fSOEtTcUmI0W3dMy+uQtXdbSjh7HU1oE5nrWmMmsxQjAWBSqIZ0qWTsMLeIK8z3oTSxg4GruHmO
OEwzakASUufvodG/IhO1N9aEor2ix0AFW+acpw+WYVfbLh/mnxozHi+2E3TR7P91W6DX0dCuB0iq
3Amxz1yIb1btlEcjIAGtscgwJnke4LXLybyezGAj8szdQlL1QEaM3tPUMxByabPTfdR6JJpf89Ec
XwQztJOvTdnaws7MbfMo5T8GcJwCyyMVwheniVRmfl7IoswFGhIo68+B5jQu8PgVnmUuURNMN0xy
5oISlpqPJI1Au3I69m7xw0DZu3bwmO6QSPlPBOQ454T2V53Y7iksKB+CsSzftKL4bXbWyHPKjk8l
J561q+GWSAbXPrljF3zQI/jI7Sy8py16eydjSbvhmxcyN56NsnoNKUHIeEO6m+gu9o85jt8mo0me
mh9u5t6r7mVgHCaCrvE+ha29r0e8mJmnRzC3ezbXJGH6Xfngvb9qAq5KBO19TlciNsbvcYnTAcF1
/3CajplQs9QHgFqvuiW0vXpWkplnHn0tPtoZagDdwOANoDb/aYWACpKMNBYn8tigEUu/AEYh8Dms
XzvSBP+MngNO0ZDjUhAwCA+/bsPKdNw9oNEETm84rgvf+TYjXQPBW8X+hQQfuoRm8lkm0F1LHFpk
Aebpjjv1SLhet1G3clVrdxhC3jGWQrc47r/Jm+fgzGHCYX/+XQo9vDetFt4ZS+Xroc+JWpRfqxkQ
Itwwr2btu/eaeJEUdQHjhBzsFLMnDrVV8c4AaFmPbu79SJsPv3nO/YNNafkrtnoYfQncg3rKXoxZ
+xn0gYvWikQftMibRCz5KR8gDUWpdvf9MjuY6ThfdLkMcYdXN7Fe+cdA5c6ZDxOpoPaLUrz4tNZ4
ossHmkvs475n711Pk+c8HLIISYGwTmpxpI+mcWZ7b7ftpaSrwoCahUmnhjkv+wDJvCZuuN6n8jcz
FbUmpUck3chMbxXsrQfTKUD3dLLos+8iEzYyXSL9VsVW9lZEVbGzGAngROeCwOhJYI9uOI9Bz38w
ONJPeICch1rS2b6Wud4f3Jbs4GGQRnAapiJPvvUWgMM565Oz29fmvk/M+Bx4c7lJF5hjJY8ByZ7G
3NMX077Lkvaomjpp6RUwtXrvkOcY99xgao6xLy62VJIKRvANQS/Y3DlKNmooljXlweavwF1qnhFa
mmf1Sht1QdFONy0t9k6rtz2zc32+qIVdM1pPOXIZVbYqvod6ZU30xyNfUIl3Pg3dgUPLdYJTeaWd
py8ROiqJDaLFsld9qmVgEkwb+HUOhHnscFJciGw8CrJL7jHQDqvh2MWJ+iql4HgxrV95IKazWrLU
+vdVIV+VDWGOxK9vPQ2F3xq1r92jmMrBdPd1ETwEN9pDGBYStsV/DTJuFsH0aEDJ8fSGdN63Cz1m
xCMbrYmcC3+Y3tW0iWaXzflK/2G7M4OcSjsN7rRcMqnxUIt6q1e/unHuzjW2I4HJtB0ulj0/sajD
o7aJA2/n8TxM3ng2+ng6eEN9aPJo4VqggJoxYhYr9b42XpEYdKfa14GLT9GQMtfNcYKWJGohNkku
7lQWcuDBFuItqyiZqozIZzKERC688yAXVE7eObUoQYtlbOFLNtrJgsAZpJl5D1F8AvNx3I3rSrQQ
ds59HjRUJ3IyBvTCulnuQVj+zJi9MxFo3N16nm8AUaemtIl8EAFDZVMcHGf4wGjoHFzTI5napssT
8Jhyk42oRfa98PRwX3SwyqC9r20vqr+VAZNfUfv2pbTxqCQjzApoqgAsO4bDag6h5jyd3T6pP629
2zeMHGJQizGToFOH5kYgPwh7JpfK1c9YU47zwU21F9X9T8ISjMmUYM4rUxQj/1la0Fln8AkJRgmd
okaOGkYHdS3pCeqN+YomRDvD7UAY55bVd7y24b5UKgRhRkBX6wi8aTmdGuw5exwr+kktFaLAUw9f
EKU0U0VREjM7MoSx9YtaJshCF5AwKEYhX5lWK6lz5c02JB/STX2kmbzNa6LvxIgwNLAEIB87cvB8
cbkGQwNEKaVP/N+2qHqFZQR5hLDT7f+4dXtUm2tmtKio5QxDqY7Uks7Z76iObMTWRIsGTMgOJjTK
bhlJv8tJ2xtzlAI0lV/RX31EGo3ipCSAPWvdF63ThkM9yM+3EQSkxDpVkgn4SB0A/5wH43Q5ULUb
R7UV5bjqN2FSYxlv7b/DGOSBEhaYmvs3kOHrMAbZqS9hZLVBCQ5TWiT8nqmWOpeC/eUR0Mb10RkJ
S0iMotiKwon3k57Gp2gMrEMWehbyKJGvLVfYuwguyFX3QwqlydE3dmsuR1oiT3pK4qb1brpDhBCt
w372bq6DeVzzceLtUXb1nzm94xpTxYuWVgClfIioBb/ARzf1wWUOf1c22ESkN/G7GTkT9wgdfnZg
teEkNWYk9B7A8D3rfdF782/1Ikt0oKZhySEr5ZfGrJVY7UFiDDUTFFwdhZtpHCfg6dOFlrM7MaOz
g5U6VdqMJIk7ylbQjggEKucI747XHiZ3PjEtzrZidvCu+jync59QYKUI8aM23swduWOLX/gvMDa3
tGGrw+zNycbN6gjglyzdLUMndU22/MtwAWeF6guFUT9eUikbUAteSLrZhBkCgnwapTsci3DkQxIc
b/GtSl1OQPGbs0NpNfdQhoYOGxU1pfxncggKTItS7WqUgMstaIfEAyjXl7JW2QKjZE0rWOA7XvuO
xjCyKyzv/CTpPTuqG0fdM2XL7NptEwJ7qjo6O3JRr8Ymis5R3uS7DmgHh0ZihvTCSw5LE+j4t9L6
aqQebjwrnk9V9UsJGCcezinEATqD88+MRgFcFo4sgV2NuAncAA0IyxRZ0caus2BTTWW3q3wyCdCe
QBoxQv8N9sf79dgETvqiljYBYEw8E3V5OxAgyMyZnvbSnKzFPrRSya2WqMLCkXnBrQ6pNNZZZ5fn
UdeH2/zfBSL1eYz6jSbiX+grAKRWfD/3sOuWtQ9jmEdQ69ztqtBOwUD3IqOTesloIx0x5xxikZGp
hBIDrRFdKrWYcR3K5JMa6LygpaLD8e9jfXr0jRFcgf980r92D53ThE98eNoTb/Xh2TQ16kz8MNex
d6xrFtnFsUCDdlT96OQSAvW5mg35jvDBEL1jollNUJwI6Ot8GrUNxreQWB1rnCYpo6f/rZoXcmCR
Nf58iPSm3DkYRZhtxVC4OmuVc2RCC0DzOzF4/PUNEKZKD4ythwH4q/2A0YAqhp8bkql/UotOj3L6
5KCmv7ZLU2+RQdq3uR7yQwUE0B9978LX9Wsr6I9p5XvDNX4MCbFkmBBfUnkDqCWUbxMqIQlaGpAQ
OzrkZ20ENLTkW8518jHg/LIi51HbASVKlzdvtVbdGmusXzwvDVYj8gXku7BLrNg1ti1dOc2dvVNF
NbRKVddPs2O25dg61Lr119hoztNHeH7NgvSi3mV8Z2fdiH6XRutu+nywcB8K673JCt4S/Lv3LOwy
zB8KOc9X4koBob+NAXsjy+SXOE9/T/Vt5p+oCSEJYv+VcY9x9HqeFVEV7+y5ogMNjXRr6y3hDN3w
VurhqUxt767eNU0nvTIt5jnX26rPUqBMe4hloNttzHurxKUwJVXnrds0Sk74iXEZybPruHTzkUfo
IUY+vg/b6u8l64BlTPhdd36Natga49kAKky6ChzXSyi/Ns+mv1MnDHXmqJKWUSF68yh1prPPPnPI
vYCnzcxjeGk1D9jH4K6Wyffghga01UeHrE8/8bb4epif0MkgS8gOn1QBGFtncZ+M0QKnZPnYu4bk
048wcMr7oBiSg5MrfAh5QTIjsqRmICmSVzOBTiReRs6r5lQvXh+GPyzUF/yqyZ3GlflQC23ZACtS
9N77yaFVzX0teGk0n2Dw2m5vqWx6NL+1SitgsaMuE9rPwhSQXX2CmLs2LF6twPxeekiopgFjgN1i
ucYjP24Xf2EyWGug38EEWrCHmuhE+yy+LoibtnH1z5L27rkSVvQyVjB8oa+2f3WV9xzy7MOJc/uQ
wRZ9KSlnKZLkNimlQKZltrux5pSbc8061P1PamnnYGjJXThleYhTeJFObc3fdbfYVNZv/BPujwHv
4464FeOQWsXJ7ozlia35lx2J8kgls5zh6mQPXbrwigJ6UoV4+aG+5vnZGVyqfajKgLFH7Fj5aerQ
/muRvumzudrkdRsScxC2lyrx/tEXwTyUNiEk3pCpEkxT4VCRm23jXk3mLVcxAWnxhTntvKarL9Te
9WVZZlSTwTCB32JaUEmeIW7M7lr4r1mD96KXauHEopdVzxan66jcOmGiA5T/j3mugYcJcJGtdcv1
2xyXZr6GdjY/4tLkGDJwWSJ5zU6NZ/qoqRftYGYGs7//Dt392LeBmQ/jOjA6fO8JcFv5qDXcMLtg
z7sgOocj04l2q76e9SSEgKroM0saUQvi12bOBxyPw3WRzBr+DTCPyLIJuO9M8pLl52cU+A8dh2ma
HEqWGbHHfj//g54XRLsURIC8YopQAi+g+yo2mksjI6to+VcMFTIXOTdeKGPb0dwmSY+nSPYl0eaV
bgMkCDxISao0VEVioY8vzLCNnTYGD8aP1R4UMaBPY4Qv84Uw8CXxXI0GEjlQiDtJodAKaa0Psz00
HQLkqk7sJ9qLB+AdKF0phHZLUuaHwmXjbaT9XrcAC9tzS1CsfNsPbbMf+7ZdxamY8dYlM87QnBEu
jIwype0qmLbFSOz4PsyGyVLcAPAp4hZbnz/4F8of9wLm3DPpf8tFeR0qwZRnMdNnVPAf0gem2WYl
SF9yTOeYe8WboTXDdU4WY+cJCHfQQBoPnnyW78tafBQ9nZdAQ/PTLjgMhlF3OLDyeCqBvUEb5um6
0VLTPuKsOYJ9gt/cBe9RlxS07i1ikj03f8+QzDP8qVCt0uXaInRIN4NPAg1Rp/PZi8W4tix4JbPU
xsRSJUPgmH0iOeBHkIU6IENqPLJlEVlV9kJZvB/ROUyTUb4mQ12+ohnX1iaZzxshTPOVHMth46d6
su365h+tH+wXIvH0A8BIMmEwvLyAzMuepvUzMczkGA/EmEJn24OE/MQcRYqgwdbS1LieGsigl3QO
/jHIDt45UkWilsJ9ggSPT75uol7GFkTmjAcTW8gzWt732sksyrujOuglxGdAz5CS21n/aNPggbIl
P1ZcUE/PDv5p0THvdElo8bnJjiVhRlmkMW0q2BO/2uww+/gpMI8m3c1UWwpCAQRZoKbJN8K1sOAF
h/d6aQfQ+OCb6Jtqef5RdCFCFTE/C555jwiu5ZR3H73P1NYafQSncrFzezg1uOZqk1N1aJgYoVDU
PpKAZqhrNn/x4II/14Xvmo2LmHCS8k7lyuKZRzHk83kM53c0y8M+SCUAO9T6M8ftknAtXB3KqzNI
MWERpr/cuH+tqD7OQ+ldHI7Xa9Oqb7U8WyJs4sFda8S0jvGvYk4YkommPRu4pnG72d8ZeKNrHKaN
VeI3GzsjPMcNe57XdRWgNOSPVewiPMfydDThaVxbPDqi6Ylm8LGAmuYQbEFqIOcvgPIA8OjLcz9W
MKHF/DusoBtu7aQI12z4lN9LkgKGINHIJWH5lEgdWJ6laNLsrtgULlKfVsfVUMulbGoqKJrQED46
C32cND1gI4ZEifJ4JWLHPpFMwKjX0AcEx6DrsP04J1rdzok6y9oWpEGuAIlSNHmpg+zP/wc5r3nK
ETSc1CuDAvk4K+rN5L4MndXuGHbqG9FmIHP1RKfbguIe6NiTXvw/RouFtYGefqxIOV/HAg5OjSrA
6ayHCSJkFcKk2SmJj1qYjTZrJ9XjLa22dUrk1qVL6oG8bVvz1x4sjw02QPMqdsXiiYvl/K1s1JxY
sytEO3JVNftBpYOOFaUf13MX3UI3pd6x+px8w+mQ2sJ7huPsHOkit5wydkPdWLuudt+DXuaUA7N1
UU4RXN+griSzreucv00jqvdjVDTDSvfmd73omWtLHSaGsvr89QrSotVYF10OcGe5BEGKxQxJ6Bry
R+2SjzLt68jg++A75ZiMgofoRcwICfoMVCMVjxNt8D/oExwMwcgJLIrxpLmXbV3X+c2UFcyuHN4F
9pjdG985+nX0aLSxvxVyM9djHHh2q3OHFsGWKRyPv97v9l5L5/yrlW7V7XSkQVqAOZr2Xl7Z74DE
6mpV1E560frqu+d54wuBRuNLlzqnZIHrErnnxvSS+zAuNt4X5pAF5dXlzxK74CuTFo5+6BX2+c+S
o5haNRFyHLJ+iqtaBkz7lxgw5B0u1ls0ahHOwNR62j6XhIYPr5uQpbWyFznQ+D6hgXpMMQJxgHfa
C8pBuiAhszpcKFcSzej2yB5PJxetyz81RO1H9EflS+vCXhw8El0iXFhni6M5E3d7PvZoxNU3X4dZ
zzCZJV3mZQda/J94CTAnMag9V1NM9p60xBnYNy4NYgaaFjjyX8SQIczvipKrHqtagKlqOzZdy6ja
6569sC6ZcLLV5LrB4evorU+cRURDEnwwL2dFBYljxlFzHp8Ye7F7yy3cKXH+VKbLzZII7VgVlrup
mJVKfDZ0Ajzbp8XoPR4cnXOozGS5KyqAYQ8vGHC0Me2uqWV/uPNinP4sovONUyHjCWAWXzXk/2ge
jPEdXFm0TYfhA3f9jIJH/44Ud0Tw7ueXBCzArTVISMkBQjIK8s+oqFpmeX64Gxj+/ZgpFvWg9074
LfMNlx/9WYkLzND0vhs/Q2lhVovbz/4RS/d6ihOCAnMwYXtk+Ss9t+m+DUPz0TTlJUZ5t8uTiim7
3SdbF1H7K3l6QBn7dP5OD3IFv5+cXoES3umCzF9paZ3cRsh6dEL3cQJZM4O2QyM1RzAjXzE7JHqi
DckOTgxtT0oKriWt1k5GMfnID6OeKMeUuYxSDRpVwCwtm8v4arubIiGtVp0D+jh+sVAY7uoIw5Ju
+A/HCkYOnBUGRC5v4lFAnm8Cpr+YcZz45stFvTKqt66LMBMEwZXnJ0XD7IhHxfdx4LAIW6eEV9Gb
A6I1eqzqXZmZ5pUZEq6mWDu5yqcsF9z4qJg42K+bLPwccYS9SVvYG8QjN0I5pMWxdbKIUnobSISf
/d75yJP2AYqUO7usbrObRFi/yOVMdKO+m3vVdI6Svr1V5aORJ1w6UUcmINmB4CO6WuWI9bFipqmk
lp6C9WS0J2zGMi2zoFXCVPmJuTuBBl5DbnMReGZEKR2og26+dB+rZcqa12yAamMC5d7CiuzRVkIi
BptIuJKVLxbggcD6FnQoaf1k0a7/DsrcuI15UhEzQPe7fXbxCCLHKiasn8F7pdnVi24X9a1JPOxl
2D0DXaeXFYXRYei4DtsIjT+0y+YkJEQmNG1aIqUzH4q0/MtNw+Ivuz3OY53tR5N0Cgq+hA3JIyTY
JRGRhnmG+IpP+tDa8y2fNefQ99atyjqPbCa8q3gseGS7RZMfJpP8rg70XLBiUvn3IKHdnB2QlMnO
Ttqb4KKYk3HDo/iKEIMhN0DCPmueOOZEhquma2OA55td8fCb+tdXScskZjguhvlQgujBTkrwRH1x
Fe1krmYaVYSOOguu0ai8+3KpdN26dsXnItCfllWBVq/G+g5yqXi2Hlx8UARypFDEMkynxL9DHTrf
mAROt6ntIo4l+IoRL7APweGC3unhZPc7smetOftWTpEJ+DiJ5zVHMHtTF4uF6iM5L7LiS3nKaJk/
HUdyVL+6305k2Oc5+DRkHWDJxZfG5yloJAOkjrZCG2twYzwJLv9RN4w/ag0h7h+Rg9I3fDVKOxfd
tajmbsIIFDZXDeoLLtTlDeoX94Bw7LMm9x+1MKwStDyob7d+Qho50Vz5BRhgcUm05b0gcm5v1XAs
KoeBzd0UziAFSt1rv5jJmcc0NFbT0MCm12+Ajf6VcypN5zJgQAQsiJTLNqLkbUnoTqbDX1AKplVV
8gFLiPetkKpMsXCYHVIXuW6xcLQSsfF3L8qfvxd3uRQSqKQWsjWDixeco5Bd8s/SdvB1XWqjDOma
kobEI4WUH+PNKJDRXlq7BPfgB8YrjQFUN1zRhQvRaHLRyGAXMSaI+UP50sspnFq4TvNL16Y3jinu
w5EDUi12s8dk7ywyo3hi2sEuhxV5K+eW1HkueHa5vDmq4fBkax8W50SYYsa957R+GxCy+0rl7KUl
Teuo+vzyD2AwN44R1bstkWCtZmdnl6inClZB/uFGnD5iaUqtiJy4uKmLnNVzd3SnOe2ird7ASaV7
lFTjt7FM9a86l8+n33PRPRITzm8wkwMf6NN7A4JlZ49Dfk4lkwSdSoJ3ifgUC5Mn7Ozc30aT6x8A
xf3rmxnpKBwBUUF+xD1oSxBP1CYjBlSO/ZjEaBMT1PxKNX2cfULTAmvCaD4M87VotM8oS8uT4UK1
qDl5uVGJBiG26hNgwMEe8BqDkgri4lYRmIz0apRnI2OMHtleeAY0uJzeMxI0hJMTdtUh6GA1Qn/r
maC+Os4koB1GVztpthjl0mumFeOdb2C8Lxi0d0LD/6G+NqGD+ZLz0QhC6/9ffoXSoqOgaVaR9Fly
9bcrVbNldLRvlAbdrZWBcgP2SyvnIJpVww+jc3pYPExLG7zv5xEVwDQY98yAPRRjj7yFbVbv9SJp
rv3i3is7yN7Y9elpEsdEbi3H/CWoi1tvtSQCpl2001KoDYSSF2LLGUCs28ZsXodi+bR1Mg/oJiG1
k8NJf0puOBf1J6k+/bYsjHy7QDumBTuSfRVM2sWoaeEpWaNVpxxs/XHr1xafWTJkZyPKd2aCJtPx
POYL6Lc5lxSQf8bg22hOwH0pS1d/yj+wRVh3CBvbDQHGOZKXMBugJaPqADoUSEcYhJRdUxEStOhi
uOFYtzY8o3zY5BPERVULNQOmtcInDD6TgEO7yHdtjLvNoi+47s2i2UbSr6eWvA7ai6uHv2BPWftG
JOnNyaVhlQC4ZYkAWzpAigKM/0+15KlzTId+Om+KDJgYj6rh6hH0hMIZETRTxzO1pH+uOJptUxPv
JdltybkZO/R/8pVafEmhWqyRfBopprfkEnCdHLIs8xCmlfkeezl7roMI/fj1xYEkcXUYUsegJMqn
8yDbVXKqTqoeHjFITF+vGPjEW42P3/Ww+qRy4Kn+T7UsQWev/NTLlw+/ZJStfgy960kfcMKLQsTh
wIpWPsqDg9q5cj9vVuYYYgzNppQPxTqLMhxvarHrQSfYe3hJyKgHXB3ZjN/G6KIWfaL5PcA7L+Wk
Dr1IdCYNMDrbcmn9tj9l5iGSQ+Mg6vST74EsWnlIRzb0j/C/DdFynoTjQaonk8Jiyso3MsyoJtBq
urWfgmVoebDx5MN9BJgJAw2NuGPaeJtgnuKzJxfQZDj3O63z4C4mb5aAXmn2HWJsR75EyWPIgbK5
dtG3kVJAXY4E24RYxuC5av3XxCWVA2QWGob//qF65QkyXb6OsfFkHvi/BBIdjJwTpo1z0GX3TLRi
T8eDNtc42fmZjqa3ssew2FjSxubIZazI3i4aWtJ2jVpC1NOVC3I5DnBLbpmF06VoY3A4UQPm1Yph
OzQYYV36Z++MHby1i6ToFRq/uVnahowDL+i3X2P/ItTOBtWlFALElv0XcqR2Z2Jt5udnMfoEe98Q
ZTu3jH+lozERRi7l0CmYOwwETcXkDvGUCyX5IuICMdUyZd/GIaFKlh7ikgOxkwIHEMpbnEbx+WtT
n5L4MUuzuFpyDDWXWDrGG3hn+2pOnsseeR+WMa3ulzNZAQu0qujpaXWyV25GT5Kl1CvlcNRGNztg
WjowKHJPPgjjr8XGsoxlKkQLwI9qWfq/C9oEYLqL8SZNhl/7m9rk1HanLe0aa717MrwEmkradqeK
u1W9SyRSYSHYGeiHOGays6KUPOWCKcVFWeTUzXhQ6mzdceXdpbm/J4Abh0EznZ1BUiXEw3J8gAIY
6JILMqKCO0KxZm1Cr9naRhpfBqenR+PAyzpB9Fj9D0FEM1tcIgy2Nn/mpE0FNDSI3Z8D0MNj4Mzf
YtWVaOk77nAb23sTHvKWeGubJqNlPawktR+QgGNGKESPzh70aCaAR4E0gZ67sexqPnJbup2qyaq+
lkFantAC1GcuWJ6gnGU38I3ni1radlkOk2hvPLdSelqCLbDyzkWVMDOhO7NRb8em17Y6lffKh5p+
tY6ZwSZRkS6O2rvJq5OGEkyCP+uVndbijDqUOwXQ0slMQWpFAJeQl7PCtf2b87xmOShhxjGjqcli
SNNTZcSyW9lFL13SSUjaeI38ZIKDNde7ZUbg2ARNtksZBb8NNqkEWRcXp8Gh4Y+I3lrN8u7MKVOg
ycu7lWd1v/EXji1/evzqld4iKFtmPEU/itxlFGZl05nNbTqPUrXkOqVxxByN/ULP2fe7ewrsAJlF
gc0fM+KzwyCyB6EyMUlrJDsKvFALRxC3DPYzfl8H9S7yrOcU1RZj29S+9nLGHNdWd4ZQuFE2tMqe
/3WlpWV552kr0EhbP6PoJUpqwMwB/cBD1iBc8OCWbVpSc/ZDN+A+9k9o792XJqUfmOfVL7bsZtPU
6c+MFBSxqRpmYJbPw5WDXP/SVIgy5leYAcM1T6zptRpSIjxpGR30nt6pZiBvw8rfPAzDE0xalg56
VVhcC/qnatChRh6LbJoEKUYJXC9mElbgJtHNzN5H2TMAsRdjQ/gLEtZxNRbGWO3BFdpH4E/HSvb0
F9nil0XMCeuOTr4YT9CCKFbSmzDMyF2XOAoCLeak2SkNj7Dj+eK328ij4lrMpttFnSlunYAHBXtQ
25X9bFzQwcSH+VsvJrH1KHrvgVwMOnWYtkke7bzwwX6ZfivbZjpUPlSdOol3ceAs9zGUqRs9wzfI
wfGdDg1LDYqsNgsiUoLuXknhdwsPm80NRITHFnULGOxulqJ7rx3N4O/unXC15NO6ggKauzUmegjG
27q2l0tiC+dsmN/GjFmwIS8DpTJQeoOp63/HSdIcSX0xUOwugAEFPGeYkO41I4t55Rm7AdstkxDx
RuRr+RLECaDPWMeb0YlTlxrw4zkLAuzzE6ZZZIWo2crXQn4mQ17GZEwB4B7KJ52i1aljVUHVTzWM
Gy9WwHa5CMvqD5NPL31x4YEQoMOJ3uaAzrvG6Lwj4eHoaYyQQosC27g7ZD3levpeDa39Ay29txqp
Fm/oWsVBDGhNkpwgvaqy3M8++QEc/W0xpA8dHfTDMyCxZRVyn1napbncNEw2iJ7jBuN0Opu/0H7q
hIhEFXy6Rb8HrV1BQuy6teo0IftLvnpOuRPVK0Iw/V00tfs0tvPTsgQJihiXh5ONnxXss0TEKTGX
p5NaXXTLmy5/ePULqSXDrwQodCK8rlvIgl7bGbS2yjRk2rbkzoErbc49IcOZJ+5fBzcAFukOLgrd
aYK9GKSiN8cFCZpULXY/U3BHU8lAq2kODjLmHaOHJ/iN6YgLARhflNdH5IQ/Y+bmdxq5zZaTm34w
bNpabbZwToRwQvYNk/e1mvNFVYPSpvH3BimNSYJ6fQiD9unMsbcZCn0iNki/RK7Rfws5jiiSXS47
cOpVIdtwjQfismYmSrU6HBSkwozJYxrDEUiSPB1xc+yaZMzPqnBRJQyjT+fYmtkzHz06kbFGdo/l
a9Yq1mgQZzolJ92mcgU8wFjXgjHKnAiEQdNAYnTskGniGzSku+hZwFZ4eC4Hf/qsHifK2DnFy+Kc
aOR6UpoG02wJ8TTDWrEKZ37j2Xb2QaCsqZf91zm206fWkbWT8C6ifYD30fNIyMQ/rcBIakm8H0mU
MNnLhm9wgP0DlOuRCSgX480tjlUlG/mZ/aMhAOqoBvcRFT5xDF2+itwU8G1LnqBMqEoA0xHu5P5w
cvI1U8/g5yiz8YsmxuTKv8hpktUiFev8BTEb3ePDxHndtQftrhYS3IJV0DbpDvemtxktm0vchuYH
dxFp/WhCxWDmdlWvqqyB+Tc6a10z2E0Wj5AmR1JOe/L4aKZ3eKLh8e17Bxptx5hLF0V91/XgIdIK
kyeD5a99s61LDLLRsuxc2ze3uocFK6Cz9vgYxxCNTjXWp0mBJ2ur/SFHHrdlNIzbIIjbrMeVA51s
7ckGJD7sjucq4lWFZ1KLP/UjOb4MfLU+/qzJSdp97fexW5z+b3626/8v9GzHtLF/OKZByWDz5/8f
PTu1/h9j57XkOLJl2V/pH4A1hEONtd0Has1QKaJeYCmhtcbX93KPnIqq7J66Y5bmRoAMZgRIAO7n
7L02et9xNvztXLAgjoswu+PSf8mDZe6xNSPtU0hy1SwlVQP9CfoSFi3eiem0vfXN+nsOC+fk61nH
3S56MhGD3CYDZuYoHL7DDop5n0v4tW3N29x7NmqwojoRoVsDyCLyZzTWyiA2N7jE6I7QNHIhQiPE
LM9q0ICwb9yyidYq/GJpcwPWMhdU4zYWwXBVIR10h1rmcCRcKBZBy7SFZtSsbYoSdIFV6p9b2U5c
wAadXNiT+2lB9Z817oMujp2j6Seozjgtp1ij/c8l0hzrLyarXipqjnOp8d+e+KhIBi3Fhg892xb6
kB/VCWEYz//8qfjyqJdM1TEyKaa5a5qua1hCdy0+Ev13pjl0gsadphAcWF+gr/F6gMxySCgFYt2O
XzunNLF9NNLqb6bCIPsZB1SciVvZEiXm6xZ1OqcrP0BxWqPkTD57mNROXESJu9SWg4++xIE2SYK9
5NaoyAj1aHDAxEYonc3E0yk5Zc9ONw13NVA7AiDqMVcrjAwlpXyiy73h3siha6tvsVtvYq5uR2Wj
amzO5bHGZOo7LlImnFUVuNuNQQTb3pX7sNsU11gjurAAzJbq03gRTjpd3jfrPIlABxKPVcvbyNvn
Lm8talM5BfT2tVvqPUeMCOqmrj6yJHcAKbUVApjlGeF/eRnKWtxC+gsr0QXNp9TXG8BIMrtxwjpW
i+FTLy2VVMFfGz/3dn2ct/sWTDtJL5G9dhEQXXw5eEVEorVXI5aJR/y28Szg05jQixYMSijvKc+c
cIn8GooYJsU/fzns/wG8R/jnWpR+hGELl5P376fs4g1CMyGIb60KJ0PmDlvsIB1CDAYi5+xdGNAu
h9bxa58BNpbr6hic1Ev8Nurv8qeyDIphnobEirea/ZJ1LbDbYcp2g9zsuAcdkkEz3p613NG7hDlB
XLr0/4lZ068EHzzFFs35jZKdh0GCDAsxG+h8uVOl3Kid+Cn+3IlvcWXacDutoOFqTCEGxX7VPirR
xvs+deft5O1X7bOaoQFLgK5Dvfj9dWqferHaF+lO9W+Ot8nV+rfT0fZt37AMSte+oXumKS+if7lI
CjPuWTxY4V6D5rxPbXhXavBqVlyRrYVbNctLpgk1FTS1yMMwbuHjUt49PfgUt+P4JHdEVgh8wzMJ
ggnMBjZajBozbtMNUrLlwUBPBnAawmlPinXnZvXVmXGbF3n0bZGXxwYJy3H0pl9lOxYxP5aFGeU7
XG6kiLVqHKrHLTWHqYG+5dhLfixE9o1Gxfxk6nG79rCiXvi8I1AXw5MfBh0EU6E9RViHQI2qgkqo
kQZRm+VJTSAL2fW24hyyT6SDtWpS1PaAxky0HaSbV0rLZH0uc8Eave0hw/bExME/AqAHAMXf6DPV
xjHopltenqjPQTKa6X6iovII/Jg/xWGU3ZveBScLi3XLFJIzrCxreGx0wVPI6woESc42bAKMdCtd
XspZ7xTHmPhBNU+HfORuvZFAcCs2l5MhhxBEAug8m9sH2TLFwRvLft/4wEKcfHFOiQNIJ0ydfoNn
uQL4tx0W3cWbjTXT0BxxNzwjvQ3MdMk5H+5UpGSEWmYe+E+H+4IX9ejpxs8F++4eQ6SGnj2e7yYT
L2WOicELgTTTp33OlWFFrXncV7j16MLHFaxEhIiVzcnh50CQa0mZc4tYI8Q5J5dX4qr7JQOl2Ov+
ETb2Hp1meO66aJPIirclrQhxauw9+D77qQ6m3VIMzdXwm61pGPOtdut8X0RfC60mYaa02ztsmmQV
UGe6t9GVCKa1lbT9DxCX36yiilcxaNujZcf9HW4VegDEwK0wwBRbRv0QOAFmNuvTXOnJ3pNFZQhr
1Kcro/bXQ2p+KcuyA/mDjKKqwR5XKRkmfUNf2hKlfiqrzn4KS+5OiAgCkJvaNeLzwjBQl3e4dXcb
ZPjRsVrt0iP3uyT+mFH9YS0UTbgcknwkD2aMYL+POAbmrqVEj/uCJlnA+nXUi2U/Gg3kupQGTRvG
9D7t/tiF3fjcR1KuErgfEYfsapdEdap0C/R/TgCf1aXK79B8MW+YQBsbXfJEmjbo931Vfl9yCsze
/2U4pT/f5nXwLmGNRzOpIsXUoHKM6VfSK/McEmkQSEyHeWpPjYSZqUFpakAUvPqLcHbOlCWX2vI5
o01nFUgvpHU3+GweRi7rpF59bOrgJ730B6dxFppRFaUqh8MQTfGL42PF1gqP6PoutPYef/qK634O
Pj17TaX4KUcttl8Mv/5G3Y8EWdYBV6KCbSYMebhFsVoSUAMqHO07yYd1JW4OVZ0dAWMaQk50BK1V
X9S0Sg2uM0zHkmYXnLTg9D7UsGcicsUPqiyauemwN1CMm1KUQn4NfsKEboTmvErMYU9Np8vM+g6N
Y9qEcTPvDarp6wA/xhq7RrQbZAcg6IFwu5F0P9stKURmHhNSILBBnaLx+5iW5pMYXsoBNTrUOfNq
RMazINGJYN+65tuDZRNOaLbxR6JxUNLc3DIYngYDtBE6zSt3MYYS8+KYE/FpGIkgHUX72TWEP70P
dWR8KHVr3jmDgWvyzwFPgAUb0ivwugWVtV087zXRcf0ffEGksGdCg8F8R35P2pDdqtOCX+iA41CY
vAxZO3Dfj0nU9jsTqeFJDSQKazSXWCROFSb0WAqwYs+NKD/odPxbnOgNlxUKHIDv5OawkIwm8OJu
QDYQuC6mCXtyOaO2JN51rq0DRpr6UralT1582xx6JyDanTSEOcl9YCjJmasSzQgpCEKRYJ0l9LEA
dXxsgcOwQrWGUy8f1R6qMuAGBx0lDZdggOnADG5ktX/Khd/vB0m7EhLk0Mt5qWuZr2PvfxQ5c54q
onaPTDW/JNSk9zBc9Jc+rh6tZN7as/YVrHS9DeaX0A/7fUi+GeqK+Gzbs3U0uX43Ur6nSb4/Ud8j
3/Ozb5BBkUSVoFS1BBsDKyMsqamLudGRJkyMSEyxfIl3jUwfMlyDcBCERg7ezQwWd9XMF5drBADZ
9vpOkMt0gWDJKPZLtK+C8aWJBRamltv6oGvN0WOCfSFABpVpitmrGI3PmRF8m2lz4psgjEorrATv
AmVCLfOuXprP64AYbsD2ojuXJbBGnQv4ttBab9UBVV2WkTQCLrykxDVwbAv3DnCqI4q3RybBrDUm
4D0CUL2LaeU9gMvGOIEcbwPncqRnm3l4SmP7sRcYjB3m/aImt6Az8ICHxSuKwTldkznzUckIGjEm
O6UqsPv6UxUhklrSorl0HKwNlehf/Tmzi7kI01WuyrsYe+M1LI0/6oKoBLo1l47U3KOfLnus4Bvi
HKKjKitMVQckPeSE1UP/IVgoEoMXA/nXYDXqjByP1shFhCyytbreqGFIu4+B5VfBpixflNlScx13
V5bGN2R67tFh0o0ffL7XRW5dWM0wPzVSwIEjvhMvBt8wBxPT7ZFglBoy3xpX9bRx6cWs6ZY6J+ZU
8cbWnGw/tuYMr8XOzgK8v0/g432MBSx/2qq7UKKwRkP2C3RcKF0Lgy4xreQNbVnJfLEwyY62VLEu
CD6I8OYWreDbFEMneuTep7hA16/MdZlr9ivcdYI5VuftFy4n6yGsG1DbZXYM6OzZYZs/zDPORN2E
YDcu2de6w6ypwGQ+bYR6Qp5pzZH94I3u95bo5aI25z9Yxd0SXOswjYYTYS2cCEP6AHQ9OBRDCGc3
W3bU76pDSXtknYBVfyzzaDmlXXHPp2U6LqYZnic5RBQlTH0pLsqIrtfek+M7xt4gLfOIGXLzDlVt
h/obuHC82y7ekiaFuT7JKMaeZBXm/sHK1UzOURkXWYKz2JWj94cj12yBLLrVZoEUw9i4eI39zrhS
4GxuC5aKTZlhplBK9xxK4YFmj6T674VcKlV9mkC+RMDeF8wrrWTUcAgDVVH1Ai8Dh5Ym5Uo1vCw9
/t5QIt+FHZKKvsZK2tgJEZC2/Tj0TI1sCOQ7pM/RWtPwbHpLGV48fd7nZDV80iwXgX1cph/aqPgO
wJTEKBJgmsINcFK1xRZzIg0hqZyqHOy0aOk+5RTPV15P8Lk9j0cT/QfuEnAITNvdjTNZ+uMcGNqG
HsM+biOJcCPsbOXhWsndLn/UMghSeTghMyvTg4KYoVABnGmaK5yqMb6DUb8J/RVXCl0is7SRT94S
eBtS2d0idMIHM4EBXui9aYMFq59O+roKDBq89EgOKUWunQ0UlgTGeKBmSXOMRPCUdHguF56H0CCr
wm8amq51w8ycGRLCqtQBLy9qHf8UmTBZ4tkfYyN4ivLg2Mp+fFwsS0Mb3rr6RZge/LD4jODa2iWk
he4ra3kGF0MoQsLqeKK3l9U0LVpJdiocazf7LFYUw1EvKSPAcFrAYuQp2B++NwKWNjAFe1fJpg4d
XQj/hfbFAn6EEnY+6E5qX3KnebBz2zzostg8Irw/uTgyhWkM02rSPlucsTu/sb+q2oXeITONAaJq
MmwmlQETyJ1DVh1tstKNIQN31jwulB4vXZIniEGJuZvqyd4Ps7737cm7JqUFH5ii1BYxv4o0bIHc
jGYKJ4/kq01G9lA/FD9h46WAgx8jd4g/t3V/opsab7VUDIe+1aZ1kS+AaCZH55ZWxND/zU3p9gZL
ZsSmdttvg8ow9jkh31zB3Kso6x90n1iyoEZZ5w22oHwQP5PCEpd6SFmmm8MzJnaqlLQitvVYWR88
xHozq8OLyH19m1j9t3jSwrUBk4+7FRBVs6SkjIlw15Z6eQ1tbpimBosnDv0DGd8Zk5sQF8TkXYQP
qQt1ZLzO6WOei3lMNlbWFxeLUAGUstAz1IA7c9NHhuAkoPudpSRLzYCwADfhARv6doVLc4GLVN4t
BwVaYJNUScN139HMeiIoYDdYTb+rUTRtNa+tt33Ff+QvxrzOgTghXMiHSyXhyImFjF8PwiPZWjGc
kw/YueG40U7gPwNUvwBqM5JhOTR6oZ+omC8nwtSy4YuFzvQwOnDq6nJKntH5DT9o7JJYQmjVAW8P
YVaS2WD704cBDfRzPmLywNSYF/bnSLxgGn2Az7JR4hcyIPFzWQmiHFq0Q1F9sZHHIFWPl6tGnXwj
Bg8OfTAsZ9PtMQGE1ksMh+dKMNUMSSkdDl3u9CgEgmxLdRsFEu6V3Bme7ZlCZQlhDwJ4/7WB97P2
GkgeYxxlz0mNbU6fi2G9puWaXHs5pC1JiknStlgl9HDFzUs7ZP4Ao2qq7a/JIvi96OBchtbs96rn
4A7w2B0NVqyQvppOxrlEiRXvAm9B5quXyzZdhH0bZGiCOzlkrhCEtmP9sGkqp720Nldc+TVRTUti
+JIzspG75b7WgxnxfQIua0uXGe4c3DTU1c6dHEIMiXtLt7+id6B5M+HLXoa0XYdznLqrmXRK5EUm
3aQ0TLlL0dlJ0UFsPIwWIF1zOnKJXZz0ligzO6/rZ+HG30yCEQ/5MFgXux8+pBrRUvyOHT/k+0gU
nK9j6ZuPcVjsmgyptw6P+DHAlkKg8YNt+8lutOjk6zZJI1yhyxdrCb1NXJlPmmSaJR3xeG0nrjiU
jHMXJa4M9dv3EYiXXPb1mLt/5AD7u1Z27ek6JZulW6b1m1/alabpCJnllNXdpucHLtQ5mgtJZAL7
56Y0ai6P5kFzmAhrXt5eBtSm0iqsBnJp5l0dhejMpNxUDaFF9lporfkKa0NHe3Exx4eww32u5h7c
rUL6wkgAlzoHss1Q0Rfi7klwieefiABAvR+X1bX2UPcMbuxvKSsRqhSnZnDMZXyEXGcASmBa7Ijm
y+R0EoepGeQrQ8c46XJpoh5l/gN/YPWgFTkueHwmoZaO64KJAd18nJk5E/oVpiVr15sIOEgRpBzp
xQggi+xRJ0LhwOIOMEVD4B9Miu+1rMCrmYYm4cz1spyFiOpTn+tncuLne9b7pDb45svi4tiTWgGl
GjAEkXBJZcG3lJaCIQZAoFnei+6hNK7RWW0GatEHN030I/R0ZMgY1xdHuu3d9DV1qz+ickovpdXE
n4QXn36gzu9ulVezWGhgoXtU4G+WFu+WPADJYbef1D2l0EBPM7PyngRd48Vrz6BO0xOwjeoJvZuL
+Zm0z+I8NGl39dyPeI/sY9QsTc7pOD0QP06IR4YFjhtccDLMoViPBg7Adx6uWaYd4k/nIRI2i0N7
Gd+ULmmC4FCTwXFq0glqlJ6rWs6LJFj1UukQJGI6gvy8qwVaV1av6RJBEm2mfk+i1rVjYpFLkZ4u
V58e0dAzTFJFGrR7QKNzi5EkNYaBCWv4QYG6mxSl6AAUnOw2IoDGlhUCZali2xDjvDP61HsoS+I9
HUJeN+hXsg2yN0plPtSHmBtCIHNIbcPpoX2zxNiDJm23i6wngrbz+fPa6eh7H8hFpVmX0ftRkwHY
nUiNmurao/7CWuKVYLsbfWP6IZJtPB64GtvCjrcVOnEiI/n6x5YjdUEU7AdLNNdAo5zWVSMHu5se
PHie24hfjE/rj3icvtZGN7MohJ2A1epL1xK/xFc4IXKRn20dU79NHu7P0Eu1bdS1GC/BZFfa9NmJ
82MVTe4x/knRJjjbwFxBpwJRBbH2LfFJWPI8Clv9qPMHQbJBf7NcXX/4Vlv9MZKSqMJwVnAfqlOS
WtkuFD9BYjSXqSwKbVvnWvTY6enXZuQiOnJHWi2uEd5sXF81ZLHUc+KzWBKubdZAO2O+FxYiAYxg
BjSnYuZca+Cy6Hb02BbSoIlKYJdm6dEJNEJl4AnXFYHOXT6Um87hsNWEdjbF0uxZ+Q+bRUtO/WyT
ThpPX/lVzB1r060vaMFEY9Re9ab0SPPO98TLlrDcOhzwekdoSdyJVXR05PkqdJ8uidszxVLFWKqD
pxQSHLq0lmDQc1JTpYjTGSi5Dk0lae8erDxmR312mZjzXPSGskQc5DFLYX52jMBKjoKWM6vt4VyU
giXdQXl8BMvhI5PnhT4QeEN8N8PWexOq0sO8At7+YLfhfLXM8XPgR1Rp6sXcejL6uOz7Z83ssoO5
9PGxDgPaaNC4iOz+7pejdjQaXd/Q8yDSnlT3bE611wh9IHkDHCmBbFbn7ZYItWHcUi9rO6x7dMEW
dMuttye27aEOhmBfp4iJAdd9aE1qI1h9f86e1n6yy/4TFVWKIba97BZZWgys5V6iKDqaKXMBS5Kd
ceEtJ780MLNHCDvol/v7GGHJTQ0Fn+AC+oVIkXwdJbV1n1rdhKUEryzTkRuMxvwDAFJy0rLaurEu
X2MbK6+trhvbcuJUy1GWrMJqHCh9M6XQa303S6zxqGGY8pEMrJtIGg8cIJ221K6lZnj1NH06QG8v
L1kkrO04C8TLkhPWIBHZe7r/MbW68aotxSE2mVmRDtQdENbmwDeM9CnPBQvFMCLPSMcAn2Gv2lFp
dVhJP7ktJDvNmgkImRr7+UD841MY4KTl8JPVlVPhnmFrY4giG9UxJEchQUjGo8I8T24/3lQoNTKI
I2AIAyXloO9ZKNB7MPmg0yF/wQ+KzAMPbZIUztqNKmlXRx5TG9WR3OsXEIDhttlRTovQdUpJZ3EL
/BxxYpFXD5lTXj3CiqTejGxa0wX+pRvWJkhNVnhlMj6GXv7Bg5awKxY+2Enqfpuu/6JkiYjk9oFO
Y0YmMkHUJ2ZKA2ZNyaM7mchq134CMkO6Prae6b/oQyT2MQgTHEQ4OtBkY1cLcFaWsPBJmUfVe1KE
6U6VSMlO2+szKxAbsdcMgxd9Yrl2fSHEOtRcpMQO9BGk6tyxRqRVakAu1RxSeDjv5Rj1SHca8rkC
DBCNS6bmSBPrkDULMZjJU+br9ueZb07C8nIzjL/EitDWyUDPaeShN4bs6nk0HkiC0klSOfnCPvZY
cNZjyTTW7wC2qaFOyKqtBpTpSvRi+hlhRKFLQ11PmKM3WopJrBl32XRSlQx7MaYDFINuhXl+gvU0
sMh1CiwodGkUdBalPPkgbbKfC1pQXFivE13bO1VJey+E8YBNFHi0590qa/JvrhdrfKKvugf72qaE
hFdDiKutmV+1FBdTkecBLDJNPJM9ty6gf28aM8WIUkt6qVzYpnKJO0zBizXos70WmVftZn0Mbz4Z
FLuiAD/eh88o0ZlY2dpjaqO7ysPlo8RM7q0w5Q+RKtIk+YAfBZSJr6WXlvn/zp+D4uIFI6QOMTym
CQzTIefUWPwUhkvK7D/Lyz8qaX6Ctxqc1KNpOOtKuyJbJKDhJq7teMoAkx5bZiR3knUzGKpLfSbe
aHimKM9RLmjToRMbCQEmznwKYowIPcbPNgMUYXXmeBk5905V4m5t1NGD8PV975pBQyhq4NKZ0z83
c5Sfuz+HBQMw53BWYdFLMc69+YmtAn2MNms+BTvrIxFk1gPJvM5Tk2SrFuHrYpXNzWuD+qYedYa9
6kus8z5wzhqFnohWKGXsXeCICqzLlLrbxqcALmCesZIP2j05RAEnFQ2UP/2uC2wB8n3zBx9G9MEk
3W4yBege0Pr9sbQIJvUMB5XZTG0ujsZ0P8Xjy4g39KSGdiQOJhXTxwKKzS6U1hM1RA512zrLEC/J
fb5MRUiYmkZJQl1bXjjU1cOQ0nDfzm9eQU0ZwY2NOE6EyU4EaDRAGLAQYIK3Vrp5paCfgXexosWx
DUwAjUExeEjDxLMGcpIjrPeUEPs83aQsx8k+CpL4oEy8tSzco1ckBNpKyw1A519u7a7LvD1T1BsT
TsH/HtX5Ncq6L002tjjSahv+cuHfZh+xZG+Pp063bL7Q+MyQMkVrvgjjWjFIQ1EaO2cEIqM2e76B
TbsMp6LySOdVS59hDYLBPqXGRQxpfoqrwBKIp+i1djGyH1NO+94HY0oBVs0ZbCF6VJM85oOyzhpY
UUfbdPeacOeeD53Ku/CZRdrZYfS76EngF6KJt3gs77ovggCO/dQSBwuN0t3QXgHPKKkJlKjyW9O/
8lFvDXLB70nR1U80z38WbSr2DfeREw2DbRl2eNQm/tqMeKNN4mcF7J/OI0mHRc4GG8988ls4in09
EvcQazQRVIJTY8RgBzJMfWk0bSYqmlvuXsPJiNpsrzxGEbgDJtvpcWJGRJWBjnEZ6+R/DP5pUo2z
LNE4BY2WfC8vvpRycPpq64D5PNpS1R1KrldvkIHM9B4zF7VmPRGI/ixwVZH01wYhos2SbMwK4VNL
FMSVKvVaT/rx/GYfzC2DCnjKfVVmvLDI5/9u++OkIyfvC8/Hb4pgxein5cEdY+scm/q99WJvA9uW
jEEdwnYjBXwLwJQNSmpvrUBaih9DCDudlAzBWmTmtkcak1udoZNqx8kch/wg2zhqRdrLywOLW+7b
EW9DvW88qSHJnfHkLONTDQPsL00wJo7+Gr8gEi85v9CkHDSxqMwZZfR5zJuO4BPTXqMCWfB5a+I2
+Pm0C/ACbCsbyh0gTLopfPN2YYVTrZUsdaQWNJHlkJnusBF4hjjtq70r54RLQfyAY1GrW1XW+BFH
drADr3pyjCx88OQAxBAyS7joh2KhhJdhjt4QseTdk9Rp1/S2se5OlnvvQT1bLuUC2PrRNu5QPigv
vAd/mK6n8saH7rhPnfnJMQtxSfLF3vEbRSt3wtmba+ZTyIrs7Kcjgzu59IQ/qRwYZVO2oZUTA1v7
WxuV84G1wypyw+RCMpm1zyLreSZ8YFjN8gMe5RBMiGsAdeRbYjuoGNMxU5YtQ1ZZmtEcaReRBYBI
4JQuiXYMMhjYEpg80Hi4t3Xg01F3i11hcS7S/SieUIJGhyIfi3UQOZ8Gs3kk6qAhwOJi0i87K+xA
7WjAVXoiT70y+BxrnrFbalSybgiyAB9r4EF/haNoy16qGgzB71qUHu2VBXGxKb20iq4TW0hI3m4p
jUnATFVjCeUK6nXbOaxJlh5ijJDjEhj7wBgfFIzvPWNcePP3THZXKJj10ABhrtshp4EaEMxw/ZpG
bNs9d4otrQVsVVkGPN3FkIDhhphszbJwtVj+eaSbebaIIKOHvVWR3O9K2NBLKLEFS7wOlCuDOZaz
CUrquBEnCDdwZ4GBIbLPEKboyNhIhlgDSRFuB1o9QFaVBs0fAfeGXSXNiVCmRooy5WFqLfIAuWpQ
HfOww5Iio/WZszVNNLZuXXXXEE8W0S3EJzuDILfE41IDtogqoOuR20lV+QNxou4ur0CyrEWPS6MD
ZlUQu5lF3zJkLHBZYuc2lrH5pnWMagSPaYujvR6t8GBIF4ym7WMrfsrcZbiPwqYgNZofTJaUl8Hh
i1EGZnjna/uhC+rPTSiMJ8c2C3BKugOXGpBChzYC5WFs7e2l+D7PfFsHYpiR6dcIzedaGv2acG9o
XBuUqz7rdSIadc5SNRGJo3C6hJGHq340xWbxe3z/tKa3S4VVbYFlh37braAHDBOYLL2gPCTKZjkE
bryrBM4PNTjyGmU3xUejR+GQt5H8I3NetsTtli6cf2mhGx2DODqqLT6kx0TAorMCcOyxKTGDVEq6
BT9Ml3HSZ1pfPRhaH9w98sCQsKK3p1xekcu5ZgI1UdbFr2Qm1AVk8RZWbn4gZvVRYYg6cyZwXS+3
LlyTW92jog6rBPI8CPpmIP0A1GYEqYfOxSLnEwLVxNmtrXNI/f+g+EiWrOhOxnT+Z1WhsP+Hxs0y
HWFZYER0YKuG83eNGxIwft2mzvYVTtGRXsDBJZ8KQSV5SnPVPmRC/16EzQvz7IEQ8JC/Y4GitYm8
jDjzuj6jfppPbZk3q36golwP0PAyPeXExmoTpWI9TtTbWcEEO1aYHFLBsiyI8DLxVXeM6WiNzLtc
TtGVg8AdUgGcegRJyF8BdFO7AV4QDtkpTQ6l9BKh4aTvGjnEvhO+fJpc1gDShAXjpN369HzgeHJZ
/jeHyf/tMDngMKhg2z50O8/wfxdfJp0Ox9xmaaYTT7UCFLsZpExPDbk9/HqkNplmzoQ2nrisElQp
uxVqQLnbcUkaHpNO1qvbqLrbgxAHCjtc3fUYIxw9AW4Qlez2FRmwdlHxdUR0Qt+e8I4EUU2dg8Bv
YUCFBcKxXBsbsGPcrGlk9tdZR6TmE9eyVSvEVrqDLomhJa8dc6ZBO7VtcqZXZb8AAceaTZmbr69P
AY8JSqdK35obrP/5yJn67ypKR7cM3ZYHz3S4mv8uNResL007yYe9QI+KxHC+OXKoWCzeFodLBp4T
faeeKF331W+ZLjqa257U0Blp9/ZIbYo/n8i8hfoGNeqNAQfgLXQeVSl+G6J71C7xZxj9+6Z6hNjM
3kxl3q7VphoW+SZtctBpjZ9swnScdRxO8VkNmaB/AgGYW6oEJkyS3v0+vO8z7q2Jt1g9ZSQZrhED
6Ymlt0+cFdodzIm7MSQSSG3GAEpdlPLZKbfgd6p9avBRVx8no/oDNNPKSaiXZ63Gt54unXHpW9Qw
1K2wxRBlUW81Pw5pK1yCFmKG3eAss7DFqvxptUuFUKuhacDEu6nx6bf9ESj3t6xqZOVYermNbt/3
qR9VP7EkDfNIKshbxauOsBWchJ8hwusxXkxSn6/2qWffN/Hq4elX228Pf3tebaohX8Bgq0dv71OP
5THTszXrwOTqERArqxvNstExi6xpMNIok8NsUoDaqIehKdVBGb3zQf7M+2tMCa9/38Syexxsyqph
I6OMJDyjp8V1gfpGTzfQocfKTZfLXcvUN0N9GOCzzsplulCLmS4GHok1sENoiXLf+xPvm4l8IrLN
AaComZ0SzYtuZtbczLLgpttE9wJREPf2jMmt0bEutcUguwR6/RZcG8rpnhYvB7JV4+Miwe1vgbby
kdpk8VBAtfSIZHS+c5GvH2YKZugYWT0WPkgJxMMtatM5gY0jh7nLWIoEXbSDYnomb0AcQugoZ9Xk
sn0m7RJfKaJNcHBuNWrCbRAm1iYjHPMhlyEeRIiCH5IybrWPWthw/+frhfP7DckxfMtD5m4bLlN4
2zX/fkMygHsZds7izciahxyq10/tvkCdfGaCG75pBPC9B6z4OemlYkANgFuhiuawCAjGMoMNiYO/
nqmGGrccAZrJjl44Na3UKQ4saFEmzLrxMLaV8UBew3LXzWe1YQJvuI5ltDVkcVsNrexghbJU/f/c
HLGVr2KLE7xOXybPyX5EFqJAsA1SgEeXNep850Z626+hilD6doAi1S6A+L/2W8jaqPrS08kr5+5I
nKPyHVIeMnEGUXQLWVPY5wxkT17aaD4WuS7264yHzF2mf3Pns/6Xz0MIBEqeKyyPKcJvn8csuoTu
jG3vYyabt9zzzMdwxFWaAtnJ0Nw8ql0R5KhzYTef3nclZWAc4gnlZCp/qNVdqCTM/Lm706YcpEJB
dS0DvnHHaWlPZpGnE0HmPFHnYuo3CVD0VSuYLv7lKe7Q7Y6cjmlv52OyrWF50buHXLrCvuLjZ/S3
//yNFL+7cvhGOnB9TMPyHcv3jN+OgJ9y49K9RuwLSK5N9l0fgIypoRZZKvM051/baqebRiSJoM1a
eawudvQAIkRxevYBkaO7R5cOXFBtxqV2hJVPZhzzaT2g2S5jK8swppWZq9FTO5xpxMkf7uSKEFF1
Q6yleuIvr1E7//J8kPsBZMTC23ZWEe9rFGt7kXfja5anuKIi60MmTPvsPvybQyUPxV8NTBwqYHaG
MNDv6aZQtrO/OCYCe04Nf3DsPXfI5MjKL3uGM0J8uJ59D6PGKOGrc2B6G39zUjRIJArak8B3mPND
h+AW52pMeF0gwJitvjAPZFJX0KL1MwtXuFORsT2Fm2kiOYNzw755crDmxGZSkdzMifVmOyHk7+xS
iqDks8ZjFHvLX14p38Enbt1myn4vsuRDFCXOMcrHjHRtdqnBQLaw+uej48m59F+PjmsaOvUG0/V1
IofJ3v37pa3q0CkPYYAOvCuS7fuNWd1sZ7bXkUbBnc8tXAiz536uXhNFUU63YXjVExvZuYsbPJz/
IFkQtUuyDC8kFoMdjpP2ojZxX5kbEVX5Xm1WRuNBSkHFqzaNal5u8o1wsA4valcXflFvhl/kf3+z
LBn/+mbwBX+9GZlxy42u6qN6n4kAadmuDbqjSQ839uL2JSZJYT/6rCamemhfdL1HHFgbn9LaGRFL
zLfSdppn9dK+9dJV2tREtsuXhgku89kMkcTKN8rx8yHqk3pp+awYwCLXo7l/e6PC9A+O6RcP6rVe
hTo3yibjqDaXaXZYYfbBRm1Kl90lwv/09k6W5prPdMDVczo957361P/z2/R/wh/lw9vn2/7rv9j+
VlYzqH66xX/f/NdLmfPvv+TP/Pma315yjb81aLN/dr+/6m8/xBv/+o83X7ovf9vYFrRg58f+RzM/
/Wj7rFP/Ab+ifOX/75P/8UO9y3+Tdh7LkWPZlv2VtpyjGloMagLhisJJp+YERgmtNb6+F6LzWZGe
NPrr17OyjIq4DnXFOXuvfTuVH//+663o8nb514KoyP/6+48Wo6LFi/u/v/7zf//Z5UvGX1t3L+8f
adGVH8d/5+Olaf/9l6BL/6IBqUqWqBuKyXGKWWT4+K8/on9osOpzKtU5dDESm/Y2/Pdfkv4vTaJ/
g5pC02Go6PytpkDZyR9p/zIVeTm+qrKuSRhk/vqvX/ft+fznef0vEMFXRZS3DX/7+4FlcdmZqqnq
sspvlACOHX2mVQrhSlICtEaJ7a8VN/AUGrG76Cr34ufs4cu9+Xv0r6PJ4rdJ4c9ohgQQlNWVc5Bq
HI0WQVWG2URRWl7T8tuBanFaN9h069CNHMJ1vPoMDcs5vssz8qROnM6kH0fHxM/BH50+d/f7lNSz
odO61sdD6wxeeyVtknWybW7rtXZiaeC4/NOFGpYMoFo1RMNaNhpf1gahterBx8Ti5mri5AppWAGV
nUx/iOrIM8gbLqSEVjdRQpRHei1aZ1oLQ0ndlDKA4nA713ttIIqKlDyjHD/CsLxhDSKdsfMVG4z/
Y4VRSREH3O3ytvH7TVUXs11IPUhr5TxDSpIqHyps9VZhT18gywvdUkVzRWVo+lSYlqvyYag+LdwU
cb2wCTzA800oI0rL0GUVFPYPTXMfFpXTzVDy7ltLtjEKpCo7P1weupU70D4hylYAxG7VoXCCOfPq
vCLrbS93myHUiVemtDhQzORELyEgq1q77z8qfx+wmKnkT2JkNIXPOHzMAgKmBRpnyYtqIK1uCsAO
5kYkRSkcZjxk59bwDPrTw3hgFyJ09/i2FjqvkT9SzLOpaLp6dMcWnbr4nQiDrZro4wfiXg3erIJO
23yLfVZE/1UipJH9tTqWti+TpGbetOqurB9KH9IJhwVmSCcunvv4eorvBCmjR3xuWdNZqQ9ISyOb
GD2adZQ9kjPwHBsZDK4V3AwaY3RorRC515Lqkjr+JCvClqTDjKzazr/uxscATnv2lOJBI08KWgcC
E3MdLBM09Im6Oyflw66zz0h919rLIn3mwLAQG92yw2vRuIH0nszYF6pdE2QriZAnknttQUJ2wSZA
w5Ng+R9+oa5iauVFRm2VSm8SDLgF30c4pGX/JEhrKzvXsh3JQr9/2tL3rfPfn/aXN/7o01bJiEgq
YChuvyKE3CMrqXVREb2AhtnCFFlhTV6ZJ77oP5Wo/2wy/h7UUkT2F6rMfLjMbl8+M+SksjVqzF7E
dA5ec5DOyodunazRQtvSjl6Pw+neK1al09lEOtuig298q73/fu0//gxKdXgVmZgV8U/d8evPmKME
pxQ/I3hpt9KGJv6q8PJtc0np0MViuJquqnPFAXW7JelkHTiJG7jmia37j0+Adr6mSZJqWYZ5dDNU
nfgUQDRMrvHgzLxhCPIxcvkI3HltG9kZu8SekbmFyewAksHQIblontwckRCu+xM7QPmHpcX4+ntY
w74+nNRo2A5b/B6Ufmu0vV5L/Wvsgldj5vSke2KS2FV9F1bEsk4Y6OVb0tE5wOeHqCHZHO7BOkem
rs7K2VOjcKQQ8ujEC/TPlxazM6cdmfIN+/hjBkFLK1SYhoyYiQKuL9q8WSJNJZ0PJ16QU+Msdvcv
L0iB8SuYGsZR18GGzhp+r4vqIKGxcsn/cjCBRLa2rpBgOdqnag+uxivSSBB3nexVPvGp/vxj2Fdw
fsG3Kx59qUkh1dZU8WPych9Z96F5FvcXv1/wD0vtHxe5ppDHoummcrTURoAdBAJRyJ0zL01fpJH+
xAHRWewUYRmsxrS1NZMWzqkNhvT9/PpnRgBCYi7bLVVjf3Q0cEF+NOTtosEXiVJtyTO2evq+n3FK
Fyf3zBFPNFMqMSQcVt9ESsDA+zYZ3IioPZey1wobbTmKIG7ThVDjqd2H2bFCyiKt4ry+l/TPGaM6
xqg4vKtDHGHjsJXmZG/K5UMhlociMD2aHyQDOHEXs3Iqu3pWvUGZ3BkNsjHowAQ7ViNA9sYz6NYH
UyPhfBKbM1BUeEyYLBN5XSjThnOdi8rLqXCW+DGoKz+9j2f9PYrkpylZab58Rnde8IfYVufi4Dfq
ngRRu8FTrBb6eUsox1IOqkhVmpoPdTDdWOI9S2sX8YxtYoQ1iDMAHO9IEi73nKqEji2RXOI2wZoP
6SEUZCcTq72cSGd98uIDU5gSqBp16kGHtwNYw4UCqpKo20I+07BDTvNj5pse+dG6fhlF8d7SUlci
yQfecJfcB9X7FJ9V5XusbDrMx8vKN6T3TaY4XaAsjgk3xCojTEC85HO9/kgmXCMilG2C9SgpCu8Z
xjLl3VhyhxoS+NaiTmV8vA2RRaNGGYPa67kIP74qAGFQRkUikjklxb4AbmyT4RTGrW6B1Ao6dcW6
4mWYWo2xYevCEg4LJlE/ZoYnb89yRL8hiUnwCo1dRwBesSAvmtTCLBE2+lyuZe2zbovLZrRWkggy
rn1DgE2rO0+cqmk9ZI773mdtz+J1FpiSqwgKc5q1T0NzIFpDqM9arVyoOjWs1e4aB/CNUaA0bKNn
MG9bApHtJDmERXCL+sBOl/twVZpXYiG9DOS6LYEkarAKlMTRQA1DgH0Su/ZSDfu3Jvc3gIVhvS3G
adRzNKD8+d7gBqtwPaQJ8TPJpjOImSKV3N8//39+hBZrEJt8iDvQO8SjjzCg1UqusQFErmRapYA7
Pv0+wA/Hlm8j/Jl/vkyoYpmIQVCTTKfZZMg5jRNdYypZQTi+CP/vmfbbkfbroeXHi9EAY4CqWQ4N
y3T6ZajW1+KCPEsazIruBOV12L7/fjHL3fi+ieFaNE6GtAThLCnLWeLLAJqMMlyVqOrTkLLH9iZi
eSh1LLIFc7PCPhGuvXz3+5h/znXHg8oS2wTZNCyJXt/3QVMZ67W2bFn6lfBGO3sd3TWrZC3cwYJ2
agd58Ho6fS5a1rnjUTl9SSw7qq6ZxtG97KUpCgSr6BhVWomJPXzEK8sbd70nugh+3MKNVoZb7OMT
z/CnW6wgXZdVlnmL//X9alV0BVjGEG5hi1yptKUnbV53unxeGZPDKW7dlj5Gu/DEk/3p1dGWlrOu
Yv/DS/V9WKL0MujQOQnkxNrGLct7/P85wvILvrw7LVwJ4kOVzp16gI9naf76+3vCovnDI/t6DUeP
DBGlNQvkztMD3oaa5UoZb4yAdGZSASBW7DQzwatDbStoEAgLeSWFOW5gy6Ps8O53iEH9cFen492Q
fGIersGzxxtgkfYwVRtVQ8oW1au6qOjy3eXZZzxe63V9I4cqWJBpG3e3EqsnWe50gd+VFIIlDsJ8
1FEnTYTLgxlDtoF2DDFja1u6dm6oH3WEZDyXOOZZbt5Fa78AbIR4g+p8iPxvGvuPEEN/lX5Wdt0+
VuQmSBIyER0FofkQELqSA/WH34e0K7jIBjLDys8h4thWvUf+cD1pqOjwq0cAdHNqz9lA/Vk7aJCz
qOG59PzXvZx7wALtcab5anzKdXsutvpFltc4tCSy40nY04gzn+c1EMvOaQpw0mL9qIzw1eMQbptJ
Fo151SjtmnQevFeTEyrRZewjlVFURNMlWInYfw2RPWZZ6Q5KvS0OJlAiB+qD3WYWYq38Dk6VW9a6
k8n8PRb5tEzvlcG4sIJxnbfoIbXMUzU0LV3llEK9iet6V1gS46ceeEUPWaUrypyCM5M4wsWFlBQ3
MPBGsbADdgJmvk+ta/rISPYtjrmiJ8hYzlFmikSAB3XiRVHqVDpKUhk5tY4KkwSY9jLQREwZjxq2
lSoJXK2UHD00H8ZSOLe65GaG5KiHuEHeDMVWHqmCOhrCO2smZFCG4ToNK9US3L6NuBKOCfl86MfG
ReBdjrotTsRgRrdy0X/kaXeBP2szYHyMWozlLS7NJt9KYF5Vo3G7Qt/MFGfHSeQe9uK5UWhrRWpv
uupVNa11G+sb2RKvUiRvpokKkmUYiaxTpq8ltktBv8kiyW44POX+XV9LTidQ0uhNV7GASlXE2XZY
CeqXAKHypN8PVnbo2nSFKG1PC3md95VTxETN9jfh5G87hNB2IMieEJoIGCzQnUtnQz3HX4K8EVd3
vu9EImPCAHSzwLbasHaz+mkOt3MAY97QbU0R8E5TTPNNtlm8VJQrspgXPGhJEIMGYikHyS/5dJvr
OJXtlP3BmPXbbmgcAgG3bQqfsHnM44+ixYeR7iWS6XJYgfF0Q/6bp/Vsc4rRESFvIC3wSLFyJfmu
iw9DhfZPduFv2YUCWaBrbhbY7SK97bDmwTJjVcttqmUXi/1DoU6lGO2qyRtHwC85YWkisckOp7eS
vJl5vpPTl1BnZ6PXCN/vxUzzWuDChOeVaYsMCaSn+tDXj4N4IAQYzoYo2QhXrsKkeIK6yS6bTFJB
eFXaj4qvQImqy2F6UaXwEsWJNyTqFdPRlsg1pyqfCxV3FAb3us2e1Vm3yyraUFbdWh2ekPi5N+Gs
1aQm5+DcMROzr5tSdK9z+1lazz7vDljVdRZnThrlTrR4Jbqr3CDLvKw+y3mgPPdpNDTzJcHOyCdX
CvazWWSQc12ALUcjOxxy6bxgmjV9ycuqFvCZdI2GditKBwM57aAG3myY4D1JMQOxZDfxRasIkGaa
fRYgYp5ey0I8ZGPkmhl5g1i1jLJZ5VZ4O4rRPlPiGVamvpYizbY0Dgaj9ITUfWtMpABq0Lb1axnF
Aykaqy4NL0TrsQix5+j6VmQvb6UTlYN8NxdvQZ9shtaEADNvYQB77P83BKApUu5mBEu2L9hqi/Kh
rcOrJSQEOQj5I7ZPIo1AVncCT1Z+FZtxpVuPsjTQDmPantBHC3B/UL+KFy179ba5bPgs0vYqDARb
Ue76SrtJitfJOqjtvRYUBFa9EoTO2wJmAWatgLA6By9kRA4hZCvDqt06LNyeuLeZAlk+54+Ll41z
zkoyOzuKLub0Yk745e16QEeTW/o6RuUQF3kEAj+2Azl2hZy14V3XkRyk866GLp8H/lWHtSDTr+bs
NvT1XRHdGQJHt+wV0b0tWAFVToFEy9FLu6uk4R0rd728T6vuqQmKi7x8C6KFxs68P8rOoEOKEjtP
7MZdVhA3A/QoSi+Nut31Jf50s3REIsHDXHDAhjlyU+xqclkZHpvWJhaqfTPKmNHohqvypukom88y
BCmK+TW6yAIVVSfHB4VWqhCQ/VplngN02ZHmalFAvoEoHhxtmO4bbat276PSQ6OuIrsziUYu8pVS
EosB2DOdg9tGFRyKcE5Q9/dlKXD4o6rdkWlcmbaS45ZkVhGJZUpy0xatT1UEd1FANZ67DyFVtpX+
luHXV9FhxRdWd6dqn1nd78FNurl/L6sHDFlp81KURD+KmKhRewh+6Kl6wPPX7ISP0tRl5HGBgyTj
dsTlT1SS00sadKCQzJ5822oBbOQHqEheIN5oqvA5qc0zTIhbWUbXKxGfgLpY7LHDCcYuM6Rz/vb1
zGeqp7AtSgz+S3mAeIFmsp607i3wfVc1weCSeUG+oN30w6Ez63U6Qv5KqaKWf0zON1pL4ZZtnhnR
ow/G3TQNdkt12hcXJ6t1P2jDhiwsdwZBoIuxN5jXmZqsrYoTeDwsOBW2NXjky60saU46pecEeniz
BHmE2UBB5pcKa6u4IpnARalCbkZJBBZIyge9y4n5IJVatePwI6OgHXUEPYWoKeroetBrLw4jb5KB
2eNZbQIMHojgauQTdQgkDduTFd2pHKb1sdskMlg/7kLOk9armUTPhDe+2YYUFQB78P85+CixWtTW
A7CRoP1shXtZTnjdlUurIDsjv9Lid5FfmDJNSTl7atQDcydc+i0nYubYVgpvEYGfq63wSr3tIBGF
jq0eX3V6RmgMH9BIMKXwmtVvXUc2ejBs0eli+L+UQyKT8p1pBas4zEDno59W/T1aQBlhc8DpWLA+
5gFKlq9faByTUebLuJfqsnkSggTrTt1eYo6/0gJUSZQAmkcdyfogwNDhy0ZosVXgPNlBgH25TzDG
iOOqLIGQFNwBwdzmDd6NiHSC6lltFWTa50nPmyK2u4pW/+/bbmk5GRwflAxqcyJhRTpUxuUg9WVf
r1pKRwtt7tyQ6j7ZiZnTbpH83EnkTJ8pn+xzTh7OfjqsfBny+BiaZ/AAy07u3CR51/yHQWpPFIRP
XdTS1Px6UYOidC3OIo4Sj/quW0fXgoP3bC+vMJ9dgNE7MZ7606nPMHVLJJCQGu+fJt2Xm6hDKapj
OW1dYICrZcOeac89PuQpkIEcqsBB80v+M3uh2SNAE8iMb8Nmc1Qw8cCn1qGE+328TC0SC/LZaWAg
za1+HRGbJpeTOyXDttDZsQD4UDrspA2xOQbb3Cbdd1K0zSZjLYIN1gicMqlC2fT9zvq0fVKFbFNa
pCQZ9f1YSmsh18H6jm4XEVqZInTHvakZ2NMTJSIyQD1xGP6hRmrJhkYtY9FoKFRnvz8HkDBKS4Oy
+9MHjZ9yt7rIH9IXxYntZEVu5MWpPo30w7kfCTTnYEtEFUvv+vuIwmjIhVlx7h9X2WV7q1YOgUYe
Lcmz+XLW7PwluRr28XNDKHpw4i2Qf/iUaJLrurVcr6obR58SMqu4iSfGBuuwJbXCqZz5TN8CdF37
T+pWtcVHdUXwxKV5gcHIpYDk/Q/KD9xmQxRlyjtgh49e/Hzo5iBQ+Jop4G2adbsZVuEGzvyJBysv
/87RrKHoKAqNpcyha8rRpfZ6rpARx6Vi21gvl9p5JDtdcsZw4HU5uH62ljM72S0MqAv5jJnUOTFv
/bPFbn37BUcUWSA8ojEvBR4kjSvVadbmNtkKu9PX+tNk8m2ko5JOAVpDkgxGajw6nDvdgXF6FTnG
miPIx+nJ5Ifu2rcrU5cr/zKZxC2nOQ7crSuus0tim5zR3hqOJ1wMbkuXkXQ37/d7+WfC/eVpqkf9
vJYSp2AaFB45WbqzS43T0y45lrjzee4GO9A2jmlTXH+ILip3cPUVG65dtDe4I2TD53az1c/aOxR3
px7yP18z06LZCu5NU3SFvJnvtyIdoeMORkOPxe1dyQXl/8Dq7lpraEE7/US36ocH/W008+jGsxso
pEhltHgbbei3PCgHoVshffUkT9xk2snZ6p/LBgOaoPFoKxv0BI/u+5hPkyGqMwmhNOvyVb9R1oRK
r7vN78/3p/4oGksZqwBgAspUR18rkXSKWeUyVkneYGNVbw1sdVfdveRGXnCHDdupUAbYADoOPSnQ
h9Az3N9/wjLC0RtG+08CKwnxWcew8P1BxkDKC1ULOpdCMJyddyXbLnGeUgjTyvz4fayfthdfxzqe
GbB0BNEyFqQop7Ye9OCE6OanQqXILEtgqCIqynFtOcqsoAB4R1tTCh2JuMWeQFqVfLLfr+PH1sPX
XcVRyZWjJUhgjZJrR1BlQH1I7/eJeEYYpebp001J+p1Why5Zqyee1j/fS0v6OvBRJVbqAEsUTcNC
tjN3ygYX7crayZtTq8hP2wPJBIexiLQkVqujzzs2a12B0rEsmCKiHjt0wLWtW7I5bMkJN8gzL+an
32/q0nI+fhG/DKkdfeN5Ta4EvqDOLTkQ0+oHiMsp8FJQTk0mP70kXwc6+rZVoF163rPJje6pyHow
YVd40ZxpT9KCQ476/rQu46cX/+uQR4s/cts0kEaGlKsGrNcSamlsf799p4Y42l7lGJNVOeCVnFvT
kYX0psiqu9+HOHHj9KMnZBhiRt8EnbpOxlJ5h3LVlsMTdogfP60vt+p45m1FjQrhwCAW9rG8eVbN
G6IebNPnCUn3ofyYJb2d0x4LUZ/9fn0/LDMWtU+JnpiqM3v8sQZ8Xd/Houj8mbSD8Q3qzVW1Nt3G
9ffablHrRO7JRXS5Ycev/NfxjlQYfpXKetxwOAkuF71Uv0Gatc53/42dyz+X6+9XdjTL68hSxZT6
r5uec67YQO2zqcSt2eyjQjp1XT9NUmhaTdOQkLWiT/2+pPhTlrBR4jb2LGhwO9fDSlif3v798Dpi
rmN9RhqLRUY9untxIOjNrJUtiCcyo4uPqcPDnkXn/+8vhaxi2GU9kclHEI9uXR0bRi8sbz2SichO
NstOunsanWWukM/ykxJV88828ui1kFULjSNzPVd2fAonH3uS4R61LrInIkwJnUY0khCTqgwxnoAP
JaK6NhQbXWx2jXk9aq9+IXz0YJobClCREFMpHslElW9EJCJ5xfm0RQ2Xk8dt9OKSjOZoM+Vi81kp
7oryckHawIek8iOTaBKVZ7VhAcqbDzU1XqlQnCG6SSbOD3MMQWdfoS5Qr1vEk2KSeX66SxuQXjTV
uiV21aeOEt4m6YMO/yQf03VGZSQbpet0FO9bIKMQLK7EQEKcI9u1rG2alu2G1YqHsadvYqFZTKby
lqbZOhMNA9GNf7BqhHMU/kXhaqnLGvwkfYChpMirSJt2ht4QEv5MFg5FTfrY0/icBdZOqQNn0J5H
kY1pqMFQJDHJpLvuY7CLE2IyBbdNqAOm8WWbUajrIjentVPlGuvPTEVLLb1w0p1Gi/Y6/wCEgTNT
9Z1e+PSNR+KrtjqKsdG69UPo9KA15jpdj7QZ6B/AfbtqMF9pckySiNC9Gwo1ZV8BmWfI266fdyk/
IYZtqQgjeewfzfRW8IQnrXma9eQMmtSHgfsWr1Nhd5RsC7inreWvZRpQpf6mzqlTF3CQCGKmppCc
jVp3RkRyZkAaJ+JnafpwJzSEM+azCWUvi97TeHLz3CR7LHGCvLWhJlAR87tdO8PDMfxbUxW8rCaF
4TObr1SZxDf6dxEVO79T3F5V7vVQOPPHJ2WkhZMZF3GAu1PKzmrxI8AvFQ/WWiexrlgQb4Qo0vrB
ENbW/laKwFn04/kYxgRhPE7UVIpxE1GvL+Rt0JABUSXVo1YIb8ZY7eT2eZICzxSz1UgoWCvszFJb
mZNKuwzOcaWtdGrigz7SxT2Ds7LWgN/wkm+lXHPrOFxX/kGcCb8CdVzqXqMe6o4aZ/xAJIbtlw1M
xYuwgO9naW7b1vtO0XnLbhTrqVP+XEiF4ST05Z00U27U7xaVU0R8S9Vx5CLJsFWVS6ECUI5VPgyl
87pLdmaIxJoATbEd1wOx21MrX4rWfFV10r3S30mGdJ1F2YefQLVQYOxKE/0/tACkKaS1g0HJSTVp
O5Zkg2c9IeSm+tBVh6LYS2R0xw1rkNU7xqjaqdTZoC8BXLwDaLFb4G1iPjojBm1pJD5x3kOF88Tp
skvmmxoimtCrt3Lw0OpL4QogUJsieuidUg3XUU0GgjDNHpiLs0B9CI19Ek4IrwI7zFDOJYIrjKTd
677i+NFVL0TsdxNbj2qX7tRtoyi3ONKxDaarmP6pmMkQhrJVbV5HxpIF+1HWj5p4I1bFWQkpVOcV
1sm+U0XRHgGfhCoNA+mpakQnjVVP6uMVwDpeicwx4MxDlUXfswEZFSCdkslij4gBEnNk2P2bNd4n
Cd7G8LkFLDMcpro8J8wbQpOJzB5BkD56hAa4iLMU+laSWtP1oqwVPs/mtSq9j/o+4+kWVN2hMJ03
dEjT4EUR+PKhpWUmU2kb2bFRe37+2kwzYZakzyg1Co5dVQDPKIgAUrid2msvqVuwH+uO8IhKfy2Z
JLvgto6vy/xBySdbbzpSSj57td8q5c2EMI+MSztGsGeJFawmYxPHD0NxoDNLSlFHi/9Zmd77nouw
CNR5huQDaeUzQveHEAEeT9ocCPVzxuBqhlOTKGc5+YKxkgLspXsY8IszWxnA4KWh0/NrfMjugoQU
TNS2YHvdNlRXsCWcODfIXAicXA9WJTlGAkTuGtKpyIRZYlrTgsmBWoHiwcJAlVyzRvLavE31p9Qu
batwU8i8t8qd36dX06SdNeryjyV3MtTvuEd3XhALwHUsknwleweP7rS01tT2gTnYBeq58qfcsYra
mfG815m1FiBwJaCXJihiPnWdKoBfSaNlHM+HTLiSyQ2K65u+Vy4RseyDOlyJyo0VIA5IHcl6Cg2y
q4d6M2j16xBN9FkeIhJY+AeH6K3p653C7ZkgY/gTdUcNx4SBxMESV3I+kFeqqTQLAdtVOCburPyM
BWlXGgmzCA8cg9fCvg3C7oLpbCeM3XugqIchKExbbkabCF4Em/R48nSfyGbosNTeyLG8Jpd6bXQa
6A4YogSBdOqLad7FxrYlwShBm6kqoqMbz3HVOUGVnFvtvJsi4s/amuVncIPgSSgbz5ycWe0AzdMw
FTsaosT7YRm8VcprIbvQoe4pOu4wvV4vixhuvK2wdHXOY/NeLc4GH7aOdZDNDQELmM76t8QYsLPC
Oe9vY9paLJheEOIbnh+DwXANXkSNOS1iWTdipsNC8pqQ+DJay+UeAMBFipeB1DjRYD2eXmW0aiAa
3FDRaM00ti8y5ZukaIF2SgxzE6DeCLon2OOrEMxPYBWYjUzkIz3HdNDoyBgskgL7e2IysKIT+fuu
zuaG7Ov1cnvUonfiDCUufkisneQGEdICKYTF1Cky2QtovnX+Koy2ah49CRFYq4cCKc+onhnZVVXv
RmLrxWIzDeMKHtU2HCa0nKE3qodQuxSb205UIBlPthE+GPwQixyEtqxJTt0QN75YN+b5dRhDlE9v
NcEW+nxf/GkRAjAiVZH+kbzEt7WoTfPbQHgqpI9mvilZZLl5dkfDuaTpTauvs7C/VCGq5M++YTbH
HGwdSIzEvv8BkBi5MSs2ZDdkSgEtfEITPJXu7lyzZSuCO5L+HGLnPfhShBb5UOAvg/l5kWYYs+xO
6r05H6pxZypQtyo0LNNF66MFKWuXCN3LvLXWQUoo6DS6iaTjNEZ0TkqpaDbrxPdBAJ6DF+CzRf9e
fETdsCUYZWKANNS3woT+I9W3ZflJ+cOmys4UUNMZS1ya325TlOuSVm8D2wpzv2daG2l8LkBrq3ST
smCN9h1RSf2gBEzF2exFJmqa9EaK7oXBsPtxnB0lo3Nf+qjGog0w5Y2QWJAR2YYY+dZQHlToh76A
5sh/bmn4EVBw7neU8kHn9MM1K0nUX6rlkx8hAioyZ0g/kBBdGZSbxpoyeK162nhR5myCxOdevomC
Ry3qMSVlHpB6OxJ7r434JbxKUyyzE3tLisr2rQs5qDxQDJ5icPIdks08wbMbcAB1F+SksbFo2AzX
W19LVvOfTxogcwi0yDgLpgOvjorcokUpVycvDRO2xXMN8TSV04PFRBnBiWoI3QyU8qKNI7Yr1Qpu
LLuJD6KgnCjBsULUXAobJoXKWi2CUGJcrAS9Qn1Vg+tUrMQh+/Vsip+KRGI3+Bb54rmgRy8kLqxC
5QBzdVWhXMGL545dxskA1rD5eeKc9MNhluA4klrQyYkyEUDfT31GHRPApkMsX2q0BHM47KCvdarB
xQmEj7SUCY/PR19HOiojGpBUOrmgKN7Q2sjdaBfcl1vRg+SxD13xnf++ZeZB7xCsTtFdfjjayvDS
Rc1QIbuIx0fbLhcxB+SompejLaHhdHGa7en623Kvjq/w6zBH9UXfT31SN7FG6/QclfjaQFzGSqaw
H/c7+UQ18wfrkkWxQ6I9ZmgKfdKjghi1UpG0BZbbRUgdbEpX3llX7Qo95WZYF+v2rPZohLrJuvTk
FbIpTvOnL/mn4su3X3FUI2MikcUO2pvrX0weOiiHZ7lH4Gizs9z8NzoYP9QbGc/UaAny1iri0Vs0
44NQS5G3CArKKtqI9+WKNEmnGex+h1ZtcmsnfU4dduknPpQf6hbfBl7esS9VJikD7qiSt+CGw40u
beN5K4qI+JWnNLm1tAKoRspJd59N59nAnhGTihyhf1md+Bknrv9YPl8WkiD7Cj8DCv4GHdL86r+H
n/ml7JZr4Vw8z9zyIr2bDieG/eHj/Xr1f+p/X66+78qY+Yhh023zoq3G1eDRfb+JsOESkOvSh3Da
S3Tgq2ZzYuQfLxgzAn5pFZPecVklxrxRjksTOD6fnP4cSeMNJlbBodHvjve1rZ5FK2KLTkkQfviW
aUSgrwfvgjHv2AihdUUoxyM2KBMRWiqMBAmy7VdR4iQIxcCt/n6ZP75d/xnu+LF2CEbw2LLoxdM9
Aeou281Ai060IX4oNmN1lDVL0fA9m+byI748RNI7yG4hYsedEYkRrWJXysv/4DIMi94brWzN+NOK
/TJCM+SojVVGENNdF0ZuyWltEOcTFd+fbhaKMRlxgIYw/I/w/csofZT0cm9hu5CFq5Qt8mg8WtRl
fr+UH5p89OO/jLK8mF9G8f0iiQeZ4ivZ6s5IsqM83EUlAQych6d9Kb2EmnoZa8KhRR6ZJf5OLuqd
L2SkS8kIy0nLyfxrPUXHFC2g4fSiKh5//4l/LHFHCw6PUTZBloG+YRn4/hPlVKt1Dfm8O0lP3KYN
FQEvKQovQBbSXzIHFariJOMVyG57yAwv7HVXVwSvxO9c9EwVLFK+nq2nIPVO/LQjntpi5+P2fflt
R4vhIEL8F7O4dcNxZQ7n0UCARTR4mJzLUYYeW9sacFvU2E1+ZQj7ti2dHq9WWb6kwlsQ+l6tQqum
mSAcakIXpRxNc5lTpeT4BXq1lN5GgtUQE2KWNxAC1xz2cSroTmJmTjx+mIOyNZv7PhM9GS+ZmTfr
3mg5VuZXsoXsJxI3hgnO+hlZNlZD+rgFBY5wP9TjApV1Da10zFDmLH5ThvsE3aUTjCExLzJBZ6ot
U/5Ko1vNeJ6IqmzC+7aWKBDdTUJ1ZobhmdFztpVKuxJKt84oAisDSsgPstTcab6fAFBrDXHs9xPu
rxi3ry5UjjZRESsaSiAJTxTXgkwFzTJIAudUXDX5JZ5DW06KbYEFcUohoXbjipoiLjXavkpwGTU1
O9BmO3Em+f15yj9+cyYns2UyxO109Kp1fZVYtdwjD+H2ZgT66fXs9X1+pjb+Vm+sh7HKz7KZHI83
ub8w9IuWMKDOfDSM9MXvcRWMbLThqqym5HWESxpmJCubkx37IkBFYG8cRX//yUdIqP9D3ZnuRo6k
WfZV6gVY4L78dZK+uyTXLv0htAX3fefT92Fk1YTkoQrv7AEG00ACmQlJbk7SzGj22b3n/rsH/vrK
Jz2wa1BtEZVDD9xkG2VRvlbQ9BaSM6vxvLX3zkmH26qL4dU/sFCz7ME2ts2qfUh37X528VqOvCjs
4ui5+bpblmdebN+sSRkfv77dyWQc5tMYEhnG9DLkrkmWRNjkFB7XgL8Wc5W5oAgv9uUZTta5Vk8n
tZZ8Mm0+b4yGzDX6t4niQYEEs5wJDkiuQ+1NjcszT+K7V/jnSz3ZY+ia5fehxTlqINLJ6xtNS21R
3CvhmS3Gd++3T+381LJ9mrELdrOjALzIaWdKsLzBL+38uU+da2FeJn1qoU0rRasnWhCq40Bm88BM
8ucWvu+1M+FUnHV+aCC/NuFLnVjJ8wKvccjbsclRuJoVROWqu5RtCNQuAmbRKT+6tWXrC8nOHXrt
dbAlk2ZtPcHieMQfdJG42Z24O7cYmy/vt/fNr+9mnBwli5beeCOnrU4rwiGnPorEIEfYLDEnGpe+
Uq3+fDO+f8F9avBkj2M2oTgKDQ0OiW1casvgcdbDEahsLQkCXBY7ssZt36aAGDyX4tlF4HfqR+ra
iiRJOk+C0+WvD8MgBgJwJe1jHHjx14pT3/lueEdizGpwqwUOo12wJTrmTCeY0UKnN1oVFXarEnwz
Rfltw1qFTRsIvDxrd9ZpxQguZQrUS0I919qTsjlzm+fLOHmuX5o7mSm1SfGnOiv/0o2ML9raQ1xJ
pWmjL9Xdf2MT983iWpU5JlUUnFjIqE4mBI8YHAUE288+/uM5eVdtONFXGLhzAArB2rfZSi0Iojh3
W7+7zs/tngxfS6g6ixwiFvWHYhPYAdVVR7hOdso2c7vBxs127s5+9yA/t3gymqFBI8eraXHWOhpL
Sq3Bwj8A+ljmyxjO7PWfn+TPcs3pk/zU3qnYI2pFiMcj7cHkvBkcCZ5JjEJhOPory6eW6daHWR1B
fdoGUJS5bBiXntsfPXsdfZx7xX0z739+zKcVihphhtTOsyUONM7z4qzFtQgbvbv/81XPN/FPF33y
WGEFN9Qq/Y4alrb8S7nw35H9fVfr+HI9Jw8T3KdvDtTkqbjIW9medcgmwtXBFlbmblyfHZbf1OZU
ZJom7zS0x8iwv84+2F9MQwGhhpyRsCvgOO1yfnDYhdZ/voHfLO6+NHRyA5Mxt6DW84LGmOX0dNG2
szgM/fuv5y+tnNw+g2pnV41hB87qPlKhGmEC+vN1fPuE2BWCCMO4An7tpIkm8v22DsW/aC2pS1FY
uDZcdVHcW9v0EjCydHWmxe8G+KcWT/VvbaamhkcwhqMfWjdclysBQxP4pFln0lMP/7+8Qu3kjZgE
Ut2G+Bl4I3VOfN2u0sM8VZcbIn+ot50te303VX++vvn6P614PMzBUejRXukSqXhdbuNt5LBmdIno
Yv2cXkEccPL1OQn1uSd5CqEkpUavYM51LN57V1tKiCYxHGzncZ3YhXNWq3zuOZ6MNSW1hl7IaU8U
0n3Xe26geJDYNvH4QSoohyxEyk7PRGEBQOesBM3Iz470t/iLl8VHdtNUHx/N4aX4XwBYZGnyabTM
AMcvhMX7lyZ8e8n+YQN8/MxY/Plnf0EWJfmfqoZO1cLpo1Kb13mF/MVYnH+iAliclwd4QOYX3b8I
i6r0Tw5dWThgS9ElOKXMVv8iLP78EacY/L7J6oLqw98hLJ4ourDYaLyd/6IOUjcTT5mHTSHIfj8o
Ekf+AZS3Y6gevebFIwOKo4Q6W1OGMIYbEUGDtb5cpsW1FV7KCkf5gexoClqltFgqvo41rlyY1W1W
3ivFvTbeBf2dOF0E5RWH1k6EmRAhwLACCziaRz1/M40LwiUM71qTbv5+J4PwyT+nvesL8vN/E+RT
njch/5nyeciz5iP78Kv8Sw+c/+ivHiiL/1RMSbRESWe3RY/7Px3QpGvC6RRFDhqsnwSQf3dA5Z8a
YE/DmjcmM+GT1+mvDmiqWAwsQ2LRzsmc/nc6ILpBBtSnpQ1d0GSNzEoZaasG7ux0N+g1XZ+EEgkw
ZNDfCHXOUW+8EzPeoeIDO3mS//QDlti17un3KAXXZlAcLQByQroMZTNDUUPUrkLwIEmilwX93Y5K
MSfHaLRjkS1iUa40nWwSP8rXPpGwi7i9I2pUc8Muyqh7hw9mMFdJiMX08+iuaUFswFosFsqYXUxC
yZtnUm+oKmQLq5RaG+JCu5CEfpenxV3J/Jnq5SIPDBltUvTYpIVpt53o9Fp8pWfDsavTD8tSKRJ7
SON60drDSQTLEeYY2POXxE+osmXIQ8x0awxMvAC3ELeZ+VNWPw1hfE2YZ4SQo1QXGThO04dZifX+
yfPaF0LJdzGUAb3LbupkHYXpkx+Mt7lsAY3oOyJBvAjNeBp1T4E/Hx2VUAdLHP2RnseLWkuCXRKm
D4gUvHuRDE17yNoBZdegLcu0qTmjN4q1V2Q3IzIBUmBvgzB+FqrsrrQIV4+rJ99CzNeSiOCoPTdT
x5c4lQSthwgKqGvDxEAzVkfSUR3luxE7IQghMoo78i8u4Uk5ONI2XsvcMUnYqYN0gIMokP7XYtyn
zGc+jY1VLFvLw4s7AVhX7hX91dCjwTHUhMUpBcwhLzDpl5BMp6A2HSm8FvgtqTMXIcFbyzamMhpO
orFIFMJFqwSvtCkQdcXcMxkvYDccoqkPgTmwa1ERpZowU8i2GhBwZo5H9qLTeMlbMCEbTXEclFcY
Ucmd7aUC8dPwrvTerm4mJJOJtqp1rcX/HKpcIZBkBVZQpYPZANoFrNMl3fhhqJsDsWJLeHvAFQKS
apTp0cI77KsNKsvkIcUvz4dSAfVjfxOoPzQptrZmDHlrwkEdNIhKxKRZtob1YujpYdQR0Pre/VDH
lS3qzXshKZdWA/20p6ivWt57pxMJExV+Yotxc1eikRzCvFt0SeE7pZI9Ql8EZDrc5kQIG7p1EQ/l
Q8Xcj85xDU3+YA3ei5IoF2M53elqcbAiqdwqUY6jSxXXkdru2kyI7Xqk5t0opP5UG3nyL5WkG21P
l966CWCrlD0JuoGYrZhat+j7pV/7hwrSWVEmj6aMEiHN0xdVP5QWZeW0VlE01RQ9RGFazF+mS+Yi
dbRVeUCLsQCflmUGQkv9WQxk1AbcTU5NMZ4U5mtP/3dRYjxEyISrGhS21e+AK/Sj9z5IFqlQMCfj
sGa3mFNFV0XCSe+m0tx7ZSnZVmDsgrzdEWAgVdORbMGlxdgZUvlBiRs0St5TJQs//PlDCA6hoJ4A
MusRTpWbXPQcDckhmbul5GS6fiXpeeNOMh27jvX3eHyrVSi0YVPfCGl3YY4dAmYuQ55epI5bNQ43
aoM6B9wyUZNYC8IHbl6TzryWSrTzpNtIg/Fq4dNPsuwlzfRpKVTySx34iWMVHVleVcUxjnFbBJ4N
hpWjBIs+HhAJoiU5V1dfdoPxoOc70QL/2sIeKm1RxgiMo9wkTLUxsq2heZwV4LVCyz3o1gpf+4Ua
k1xRrghrWyeJCknApy5fOaZB/CcLArg/4Fewi1mEjZmkwJI0QmogrTu+PK774krWR6eOfKg/GMTD
bl+PJA0KHpaQYdN52aYjT1G+90xvmZK6xbBeB7D1ZkbR/JdSr7omRVWj0xwcTK48Rqt+Cne6dIyI
n1G70G6ESym+05UnlSTYOKsQtwF8sGbkEfyEx0HMtmMgXpWhsMq0ldyibdH68KL1VRgWk5OF1jb3
zHVHsK8I2dMk/TQat32Wg6DUl2KSrdWC+S1Tl00coCPyL1oka36gO4acUMxuLmZOjdeiY5IQu/Fx
nB+58PZm4gl4EjJvGTGXbV3toILsEyJey2xadGl6sLofpA6UeuT48VWB/ksd/WuGuRMBZ0BSsqEk
6aKV2CQq+jAmM6PbBlpGHxDXVdS7FUhEE2rkBPNxvlueOWzSkng2/t0JwUub9xeC7zb1Y1eKO3+Y
FihY70QyoVKzd0GXrgbduxmKeuW3+spE9plFe4i5y/m+RjU/bkZ7vs8jp0gEejgSuT2mih4NBbcY
VC52m3ww1l5nrIu8uNQb8nRiSd7htliYY/GGrBkgR5xfRYZ/EWTSTlWsVRWVriS8TyiTde9Qaqig
RyFBh/8oJtM6qKpDyUwk84I0NVJCqMreAe95VPr+Tkma5/n/qzh/TPTxShCVS09XHopcuOGp2Fql
zLicQzOkV+oQX2FXvW5qtnJJuUNGxxtyn5v6hd8Gt5Me2LUFoK8Y7wzSOQtZ2VpAscmav6o6cZvq
HMsF2dUwdHej6d/GTKKJMqAXb1jXek9yyO9NHbxQ+Uqagr1vkHyg54fJJzA5jlLQj4sqlB5EyTvI
w2ul08UacQVK/7kZk1cL1+4AV9uX/OOw7OTokWzyIxhm3B3XrS7tBJENmTJcK3yG0Hk3SokWJBYu
tDdipt2prVfSMHIQJ24jfKgFgBNFUlnPHJFhuRGhFm1NbiuMJqsQ1+XUs1639nrSH8Z0q5oImOv2
ugNAZOcM6YoITTXBNCCusiI8RgUIp6i7nnyVSdRHBAk5DBGdRayqJ4muGue7tOrhTWB5DZY5j16c
sg/xySzi6yQyL7LC2OglZCO1v06ai7BoXoQ4eECk91TVMZy1ULxKxUdylBoCSkshOxgloQqakx/8
Ytzyqr5OjeFhNKPjPGZ0YEN6rn54s3HAz0kXlq5KZViDrNnFth4qNw2U3lqXDqYhv5KA8mM2bHnR
tC8K+JJV8BBbhDyp7XNCPjE8FcsntFHJDmEOUE3RFBeR3t7KG4TZIKf6cWUg5qwK31UxZVRdfRFN
4mPe70LrRW5WzXTwZGZYv7Z1K1ikpNwCiiq5Kc0oXI/FeKhENvSluUp8HBmaQAE2zXelQV66Qbc2
Qv9yUNt7I47RK3fDjzjxnsvk1VRQcUm2Ke2GYLRFwN7UO29qITr64vRYTN6mlyMRSayxEQxyWvHr
g2BrK+VVHQilieTbJhC4Jsac18Ei0SNAbLwc0elehxz4RrM0EQguBwucnqsVqwG8+UhOjPi1LO56
kqSkPNvqen/JND6h0Jc1lh3gI0IvfvQDa+3XxSVUQbcu6n3tXavpi9LXoEDk9k6qwuuwja/GSl/P
4GY/4O4F1kaspd2EKJxD1gtBMi/GCa5Cjn6zueE1tiePFNoyQF6Vxy0sslq74QV4R97WXa53d+rA
oMgaZpcfZDPe9BJ06ERYV4GxBw99xwRyk/isto1hoxfIF2TvJppMUkvHB9mMrlo5Aa04bTyZJVuU
Xg09c8ek2vHoXyQ9yfJZTQhKUbyxWRE3YSm/9CFLSK0p8O6XnEOP8Uqqb2UPVTGiB3+RR7ld+cE+
0Sd+Zh4rdTQXWWvs4Zkd6vbYQ6zJg/dgLDM3Hw3dVvQCxG2sQs3hNVxjFmnQzw7RMO4aBSdKbRyq
fuBOTRuN5GRPrNaZrx1Fj9/Kcx1OnUd6vVlcD1pFdnUgIwGVxAHAhz0SrssBOsg1wgID2yKpqspK
eTtarHWEIdzqOLBiqGzJiJTbCIx44VNi44TPRCXaDItIINGwSyICZSuBSL8Kwzdwt04r9yys+33W
U8j3imFylAIst0hXqqDIzhQoz9P20lxUInlTtSftsvDLp1bzr+t0VBZa1HgLubobxiBZsAW1FiEg
XcO3PFsTEwiL/V2tZ4e0YIg0GZrJHH06FGFzqQWkDM5nxGnlEtcxUrTyqn3TscuCNDhM1B1MNUmX
qlRhMzAym42X2wEkgG3E3ibAzc2monvx9HIZKqzRRZ11DkA1vgbUmgCRbxHrbi6LrpjVbzU2IaVT
Z9pRdtHEDNagI8yYVLzFJM88LB5zJJrj2syxDk1i+WL1CcsKoq+G1sT1Bk0trYn15KUO2jBYi0a+
HIzOBHmEwnxitCWvshLK7gQKbonYjMFod3J5DzTxh9QFH6InRo6hCwvZJGx+4LUcpJqBkwJSXC5M
yVKw5HQfN362h4MogWliliKRbnLyoSDWsQHNj9mgCsrpsieNE8pwhiSmM6RVUQxQxwh54Ply4Gr0
9SYa9GFdDRnM9dQL132ZektZglmWzHFYYN5aOy1VfVlrLboO5tBqKORLdUzWRQWV0fBIc1YQ6utT
VjiI4C03GiLAE4p8m5CcZytcqwM40xXLDmWMdK0XZXyX1xHrZ33o1tpUq24eSdVSS7ECjgJHKEYZ
RtizYNyk2SgCkMQKmFqvQkFXVBT9w6txkpl1vTVr1HACJi66elSw66QvClmvuxrLgUViRPQhfzzm
RuI5vgJKKvHDwRH7pl/08YaH4M0sMBITGDaSEeM8BZxJtEj87vdW7GgAAE1paiiMmuW6RZVfyjEh
ZdLRQiflaGaIN9Wy2C9JbPRi/27qqCYoHfQ86JbUByw2jzL5OCZ0UdwVDRhov7HZESpXUcCZnCKE
60ZT641XbWIZmKDOBJRal/Hgp0y4HbVY0u5WqrFCa1bbbYraCt3ZC7GUW2OKe5TUqE2iKUkdUlwP
rCt/WLoteWhxOjPsHqCx3euF8tF1UfBChhzZ8tYm8FD9NENbX0bEUS5Kibe9MeTavo/DcZVY4Qdz
6oi4M0bwElrLst3obWRuq1EnELmq//VfhWm2GwmenkRoNY9fTJagy7sbYGZkTPQcuMFV23cC1QAr
EsYdxPwrRQkUOsmQ2spcV/Gwc9yDK19aQSHTSXxpGdRxdxMlV3pqyhv68WgPSv4KxUy7MawLTfTs
0kp5j+nxG5Tr/N7H1+LL1WVA39x2g8qENoraNWY4ypApyRqxNfmL0lLKRWFp0TUVrWlN4tsiHJVq
Xwd55GDKfSMURHeEiMUH3q51mqPYSjkN2I1T0Nixqi4nAroOuhT31+y4tiMOi40gI1q3svJxsNR0
HfnlnRC2xdGUPyZjEo58tMLmR67WzYAUv/fY2ehKaXNbr4PgoZcLfZUYwVtmJVDcNEx4zTB8lDIE
p26615VoMyId0nXEeJ1FTKfWe9usjAknlXdhYJmsBIgRyetnnZdDHgqs0lelmEDkTj9Y68zO12cC
de8LNdwyvJdY1FfkndZ2bEnHXlVXTQULvE4OcdcdxqCK8JVpa6LK4dUa9ULdmqShwx+zbmthBGaa
+svUKFgfaPh8hL4uCWzR1nnFB4jRSmu2HEfpGPHGbKUVwptnCNtQp0wc1R/SlOi2qOa03QJ6TQmN
HHxqxV7VRItF59WgJqeQxSxLztbtkBVrFqNmYkqx28AkDpwoqeeyN5dJHv6AzPxsDspDPR1C9BhJ
945y4b3CyceLw1UzbeOrxgY3wU0yrEGTPo9eGS3w7tlAQkFIjj6fKvu33jRcCnj3ginZ+xHcLS3v
bwXKC1gVoYPOdoYOe0o6pK+pJq9kDUcIOFFmlZW+VMIDxSiMbN5W1MSHsl4lQvSjMpUL1cAt2Utb
IWvfWzUiBRVriCCR9O7518wmayFKnv1oEIkTg1brUxMB6fyjTxRCjAsFY6KHY0o5Kh6Jl41/nSRH
NQ9fdYXlG+ueQ+VBF2hKSVxkjHE7Jj7aM5J9rdWsllaTtlCGcZmy90TXli2K16Lgt4ysekwxRknV
XS9m+6Y1binE3FiCsewldVU11sHULtOeUWNFGqzeyv/hmeyao+gt79VVomcl9P6Jij7Guiyk95D8
kpBJIKdEtgYaxdRobFz8bq/ypG04tYPh58XP/tATriBfEKcc2jmBrthWR7cK0g36zdqxxLukpLAz
EYtXT9yTLE0KonO7W0HkJEqUSdk1wiAAuywv/AGHpTIhRQrLclURCOCJuI3YptxMrbXpxPAmCI27
EQVlWc2yJR5GH+qLPkpelYSTf67UsLKrOKxuqhQka1KtBd96l0b9KeXh23EmbFuDUMGQQqds3g6V
sO24VW3J6DBzfTljd+u8e5VwGQOzWEdSd+yy5STT5yx5rZcCTk8qUnWa7ikRkOnDJY1F8Nr3mpvI
4w+D3+h67g3JIsuwDjYELP38b3Ma2IFHCH/GwV+W4zar9KNopkw8JMkFDdT/UNPWakrgFSl8jln3
h8mE9IfysClYKc5o2yB1NVLaa709ZK1y9DT9osnIlm9Np/JV/ENIGQe+ayb7F5FghJSPj7GprKVG
d630VmE8Q/NbYHGwTb5ophL6pNByn2VXDYGpC/iIQN+Lbi0k/m2ENzknIMQ0BHJ8tE0UDkhApWAd
ZORSk9NqW6m+qTN6asIsqeDZE+MH8hpuPDWh3D1cTlX56Iv0skxIb/JcOca5ymK2mWv9pnXT+twc
TxISAjkM7KpsToYEP7BV6mvYyYKZRYth4PtBU97EOnuwnKBmc3g1SHRg9QcWr+BvwkJK7E59wxi9
LCZuu4bydCQhQQVdilWx8SrslBL3Si8dIYyxWbKVGgOZqtBAGHiBHbyOf+hC57uKkt0PIrjhfiDn
YmFiJ5biHzK2q17oDiU3vg6SH0qTwYPWLQcU16aZLcwjueQECcLErXBBWx9KC2+6L1EDm8Fr/Zrm
IicbAhtGaxsI4as/mBd4LFy1me4l7PM4DrtKJmyQAAteDo0lbAHUb7F7P4e+fFRMwfWp1JUa/XTU
49e6ZnZVgu6wyxsmgT5UMPPjhJMEN8rmB6qN15QbiG1K9l2nX7RedlPJ6pH3IV5Vc9O2+LTNwMkm
5jQxfzHh3VX06WHimCVqykei+8KV2MavP3KBd/nEpkAVtmMsH1M6diIKGYpn7r1fy0dy3YaFVLSQ
Gdonw7wvH6TM2qQ5W44+7XOH5Qoe/Bj3fzusOgi7g6ltEs/fVWPxGE39vVoZFwMpubXHPn0wCYGM
lPxKYSeph/29QUGhBOQw34yGQuiAurNKA84DoqpgLae5VTPdIPm6UVtlHeYIk3KGeIbSFTc/wlmB
oKxkr8CIbwdgVkaIyS3dhh3UAy0MX6nypgr7FUPp77vgTW+reGnUTMZKr996ab/zpHrToXimcBaQ
E1aWC03hvaZJ3V64HUf1Iu/zmy4gy6wW3CTUVy9+NWchQkimFGHGGDWx+hN2BkdAwlvuv46TxDEr
r8tBA542EvVSGheFgrPRN29DUk/n13foNQd8e+s+k4/M8awHTGZModukFtoWP7+SUgq3Ih8VAjwd
AUCMZnPQ+xQlVsU8P/jjA8thxiQu1L6tcSgr75noc5xW0nsxEneZcR3KE656jJVdio9iyLRlRjr9
wgdWSQ/ISm2tCXxRjXxHFqNh6MbUERcq9R0qWWywJJeufyn4YoxxOd7jwLvVIzS47eQZLJ5Q5NYQ
APwptuDj1um6jghdzr36quvWoT/nqxVFD9Yjw3cTI0m0qOp0jE03SvrA6eVMdlmVffy/PTr+csC8
+sgvCGGsT0+h/z8MkZRV5AX/+Xz55oV0xn/ch9kbkZT/eMne/9EEH/9YVR/Zy/vM//hy6jx/1K9w
SXJWSJYQ8bGZoLqQXP4Kl1R1DqR1JF8qB8AGx8v/DpdUOKxW+AuwsiaKVA0Vy79OntFLzFkPIofS
hMtpc9jJ3wmX/F0OIyuSqKlkPWq4zk+dJVU/Jl0Eg5VjGqzkkvjQ5Lnjg2lhfbYLSc5rqvuC6K+m
Tza5kK96y/pLEPMfw1u+0d7yFeYrIoNqTss8UTqlDcHiVt1GiDW7fexSWl4Ezpt6KRxG506zqxX6
/JX09OnpXf0lGvwcGfON7ohWVX0W3qIL0E4P3CO18/B+DdFP+bXsKvhU01Voj0vicF/PQ5eQF3w6
3589CjRHeoxJsgrxluKszPskrxoaMiSI1ob944Ol8KPLpmptSRCXatziEz+HwJs/7qtS8mtzs2Lz
U3Otpxc6yQ1s8IqLMjNYwLF58c+BW8+1Ml/0p1amXtcyf25lZk9086khvD05OsdA/F1e+vViTlSL
sRynNUsm4DRY9DDeLhpemiaJnBxvuX/uFt83ZYjyrAnSERh+vSJwX8WYITVwElJopDrYqZRfokze
iuL7n1uaFYq/PSEaYGYwJYkEr68tqaVnUNfg3v3Mm1vNVmUK2GeBs9LvTgZu3qd2Tm5eNAjxJIrc
vFRM4ccULHbVZayCNc+LZa/kt03HVg6TlD/BZKESkKNNKkJ30hX7z1f8jdidr2Igr8LyoBEvdDIG
vLTrjcKnwOcdlKXkoKxYGwfJxtB1TM5yur4f4IaK2V2UsUD+/PmnzllFKD7iSoocztuKDYimlbqJ
9zWZo4o9uP0mXp7VMn47Hj41eSqvr6KuHUuanNNrLXLL3AGSm3K0DuWGKvcMqdud86/+h7v66zpP
7qqYyCYhmzSqrpSlSZ4nLulkZ6wUV4Oh+D+gx80P8VdzJzMLpDLTijuaizb4JNY/4cH4zc8K6udZ
/7fx8amdk/ERJ7JH8CPtiFtjiSppjh8ebDJ57uL/QfbU12s6GSNB2SAOnLvKDH+eM4c58oU3fY4B
+e2QR8yomGCmdcTeX4d8p/lNZ4o/n5S/Trfxapa54k7c/HmcKd8OebRuhmIZLB1OxdH4zGSUWLQT
dMqzoH4YjT4T/KltidcgDTnXBUhWCJse9VWRPHVNtCN/6dmoi3WDFIFxalvD6DZWvLRQIJUD4YT6
mxan8DHBipjlzD+7kiXoaka94hTWmXoKZIJKJdpHcIM+Z7wtEEf9+bq+CUTjMSHdY+1D/Ub/uZD4
NKJTdmitl2oRZFAqZbcykKUbaR0sCxfUZSkvIiBfe8RLh/j1zy3/nIxPOyP3EaUCPOV5qfL1yUnC
qLWBxx0d5WNrSYgPOAgZAWKNw1JkHk2CgDpt5LRQQSiz6bFme0m8CoDWEQk4vArdsNSKdFm31UrP
9ybG9gQSH8UXu0DeIsAE8TM7h7hWxPImH1691tyHhLXIEWkIXcykXbw1ZWYblNDlhtiEpt11JnIa
+V5QzNu2750ogT6sE0hdiQfT81wkj2uMrJSDek6LsEViwgz17mgYwaEm9UIltqWC9zRpD76VLlOf
Eu3IOMtT1++Fja+Ze6Md1xLyiGDcD9xiX7RuOZZZKXHHHScz0RRuTD+8DYZqMSEASSO4yB2erV48
9+r43SEBqvLXAzi1zQM2Ejo6ReRMhcJhAoTCbcdpEPk5YG6eUAxeykAY5+yTPz/5b98i6JgB4qMQ
Zol6ujitp04KVHWe0kdcesnSg950VbmSLS8aIObId/7c4jzXnHQ1Zggs3sAzMXyfviRlI++avqFB
D/VDxBhTzd3k1evIulUgKMZALv/c4In09OfSFO4/nj7mHiAjpy9KyfL0zOhpUV4Jl5SxBaJGRuom
dgm36BGi5sHbSyvyjDrsq8CWFpq4zt8rO3A9Vz+z/vpm6vryXU7eoJkZTHVUKww0hVhQD95bfIYv
/H0LKjY4tOga8vGvQ1lMvAytChqjRMaTjXqv9M7c0O/eyFzErybkr03AEpYyaW5CXZFibsduevCW
taNt1XVyOGsempekv3WYT63NP/80K3IULWjB3Jq4wtTAmqP88O9Kx1xAe7oUns6+mL9ZIn+5upNH
ZI5J0gYV7Zms4phCRGdAdTJth3vrWV7OKF5hEz+k56JJvtlAfWn2ZJkzFL4alT3NTg0+0IC5rgqX
nlejfM5WaXImHfkb6A6Kao10VIO1I1vzk7uaSE2Vhxx34Oc7aG9kYW7KXe16q/4iP6arjCCeRXpX
uOGqdkYnfy+2pDVc/3lg/qTL//Zk55nAMFgvQ/P4+mQD3aobRZwvme2VQOJg+TSaHpXl+DZX2KJG
8SUblq2Wb3Si+qbI1pofoCvX0CIcPbhJTcMt+3bT1eJ1Q7Gp5Aw41HQAZ9jzcAgG7EQjX1oInrKy
YOiNHHOUKQTMMmPN3F03HGxEPue2BAMhVdw0vuf8+Qq/WS8buoGLQzFYolunO/9YAMmKIoObrB47
+LZtv+vL6Uwj3w/HT62cDMdOapK2UczI0Y/VhlBhlyOkxbgsLuYp7JzD7htjJh3nU2snDy3sqkIc
M65JL++7/l5LQZ21MvKPZlG0HYe3JhHFa+4xwr+Ucqy1LcDMijFSpGBw4EC7GgFtfg92EhxcWywi
/XmKNiKC976I4JN4jqwiDZTOzVrfLLi/fPGTcd01/sgJI1+8wo/O6ee8QLUO9abPFud3EfI3L/Qv
rZ0MZ1n2IDISu+OgCxTQpl9n78NNvO72qRst9U3lYrtGn8lBgcMZaEoV6CxE/9veRww5IZmaiL3j
9CtoqSflSJkc7xkVBJlahDqAG3La/bT1LhU7dXgI9t/u8ea8hsQMzLhGSvd1SPudHlhJW8fOZIAe
JTjcR6shQv34czPf9HnK8jL1QaIWKHL9ZN58eikYhYBAEE02u7Rm0yMMcGeIgLKVXDxI5wHmv99K
RZaYnrkwQpJ/K5sQtkVQh8/6uE1uKsuwleSBb3emh/6+MvrayEkHlaFVWwLZbBhX2+sGCu6QVG4a
P8us+uJKW82E7D/fxm8vC+6KTh4xi7HTtUKjBgXncLQY1PjHFdWuTHFRqt25GeqbIg0rTNXUqRDP
OxzxZLMr+oo8jDV5hhlyF70zt1nX3BRpvDZSBcgLC8EOoAbs7U4Dt8Ymyx84EmpADbW3CQa0kc2W
lxAKKGgHTqSOU4FxJ7GcSWs2hnZMh4SarsIWTXfUoVyXSCLLqUHA8DCVP/TodspvR+Eir3tEkbg8
BU7dDI4oSg43PFCO3rua3rfEW5J86MIvPdQq8bqcTcg5Qn0VujsHuSYLYoT2yKnsVidoVjJXpGHY
nfLRi53de8XK7+HhJpYrJD8KhKZWpu1UK941vbWrx8QOpV1JLr3nozuthkWGuwnBvgNaeW3K+OfI
gBatZzLNMRFw5mhel+bMgXyZhrusRgzueauhLn5Y+XRLyvTWI5FxlF4rVfov7s5jOXI0zbKv0i+A
NIgfausAXNOdWm1gDAporfH0fRCVNhXBZAetplczi8pFKdDdgR+fuPfcPfqUlUjzC7It3/ysXU9l
4QFlWXW9vhGhvPHtedtyd69KqfzRsXNOcWJI/qVmFhtYkG4qJa7fKLupydx5Nu6tPoSQbXn6LHl/
vuO+6De4E3Tm8TJcJYZWn+6EQB1Gv5cogMtHRGpOw/VXlot2zql5X8mH707Brx4qlSvR1YK9wM32
+4HEELKtp5aeemms9Ap8sfJjivR1hHq6FNwH4/TNeOKLeT8nn8oYkPQSyCefk77bOZD8QXBYoCjZ
ZICC5Qx4tHQdt5Eb+bmzgKf9FgJwUKG01PdNfcY9gL8igbf42hY5iDb9m+99aeB/L7WWv4mpFsgj
YlXsTw1+UfmZbQd87UN3LKUQWdlD0p4WyLQVwJUyPsbq7s+/9BczhV8vif3w0zevjnnG9CZ2wYK4
SxqqBuxJlUHa8vJt5te5OBcqu21sS0UXOUTnOHGNaP6qiKdDrQuE0cgd9GyvaLgEU+Jegwcr4bWJ
bsyQhWsjmTRrndINOUjwNis2qQS+K3fmQ5leqxDCmkGgXwzwx0mIuHcCm1tkn1vyHi17ZgRUA3h+
EVN401j6JjIbr0FB25uym8w1GujsUNTqmjnT3uys9QK7jsv2QQg0BDU78ay+CuX0VkoWKOYNAzFQ
XCZb1GlTJjSWS4ilbhHXm21CWXaayPcys8Dc5oUDNnBfOMzNN4XOdhjd65+/++VN8T//2oyif//q
zWyu2lrw1Q/VhF+R4zT/pn/4+goUtqBkGPD/o7bIiZCtcu6nsKqcuD+GcIb//Bm+wKwu98+/L/Fp
ENvNsqFMJh+CUNNNuNFWxJHC118ne8lrXFjeeFYOpEc/S+53M+d/toBcWsOrCrRm2ZN8elrGSB2b
YWmOChP4c3TTogX19XehvPz5M35zncXM+2trmycaC3WDBqicTvoUojogrLWr1ixPtn++kvKz1/h8
TyyrQKHpNmvVz5+pJRla6DFAtopjaAzkVabikPJnTkBtVTftYyS1RxGonlU1bt28F3G1WuyuMem2
g/8Y6I8a4woVSapMMmkjHjNJWvUzLIUUcCaTvVkwXS5ap0qyTVf7rtIeFOM1QXeJym4Vpsw7UBjM
rAMzQr/Vas14dx9EV52uIwtqYP3NXo6of9ENVHpxLOzK7aQCuQPygO4HvLsV3mJnlIloDQDPjKWb
a29CSrxEb05dPKyVmdeXhVw2QmU1+p6iY/aFtGw+aOZrJz2O5nVa3qD726HqdIYRFZuFJ14BdI7o
3SY2QimrU8AcUdYCRxtvwvRJavBrsiPrFoFSC+dPsz1Zjjah0XizgFWBAj1K+63ZkbCR9iogcHwi
Bf+usD/6IHS0cn4tNenAH7XRcyRysbKG1bzivwrKub1Hk+qGUbGVqxir3RMzOm8ohxNuQCeI2m2D
Is62j1EZuQHp6wHpISxfvbCQTzI6mFIIstbN9dwg+R/DS2xNu8ZSLmoLfchi3hRS7iUhCdGmuExb
/1xWh2h8bAr4K/p1G6PqM5AioqzXJ2PXxehlkF7UNir6BgZ4IJDeB7DxLUyreDUJQQkGfMrxWhPN
ZuRbIpfYJNOk24fmW9o8JOgxV/M0u3o2P/75Fv7qyPnlBv78sEjZoPSqkiVuoz9O+QuE7z///395
4Px6gU+nZtcFg2ZHXMDEn2wzI3TIxYgvEaY4ZI/FjpDWBlbIm8FdoHqS+11E6VfV+K/XV38/DWbB
mgsVFLy+/NxYl0GPCrf7Zjr4ZXHy60U+1UOWDMAOBGWCaJBtiIw8b9TdcOoduVSJ1iC0u90p7bWg
LFOCZJPh6jB9APjnws7XI4n3pvTd9758rn+cTJaNFISwYUJDP33vQz8MY0UKi5vq71JD1s0ui+NN
lgX4a48sBrB1fvhiX3BAttE334f47uKfvnQyg5RUt1O8s6O6bRFUtVZ1SrUBD/iEFSlD9OVz5vCM
ZOEuqmtXbnNcKqHXGRPy2mJXR/1lb4uNHMynPAo9/m7UedQIXbetKwj8FdTGvMZoge0Tl049GG5k
4uAd7XXW2+tWmM5P0fT4o9wKSdzLGXWNjMNBtBulB6oZXai4lP98s3/1MLFnYv9oCw2Y0ac33KBU
UVK0NRaHwss44eew+99d4fPjiqsn4AXOFfAFrEpCUCCk/vkzfPW86EIoy64RJvrnNWCqqENOTg6T
qGJ2EokgUgPSqf0dfvOL/QEpYv++zmcykqaHZB5aXMe6QM+Ny/KlS9DRrkLdWRDsJX2WW+3aEwsx
DDnqEZD+XXcktOLbsMyv6gWdD8tfY1vGT17Hr/VCJ+UJbHg2GZqSkQb2kjfFFpO5OxnflHdff+Zf
rvS5+IqNaQxL2qZpPzlBseHdGKUrlOE7ZVv/wFFDB6w5xHncN6/GsfX8Fa+CZ59XQbz686/85YnF
KsM0bZUP94+tMtS5phwbch4Gx58caxMc9COuTbfesvy98M/o1h11m2/st28ubP3zXKK2pXe0FTZz
KFl+P48BZ1RKEnJh446wDfGBcn4PhUt2JhjtTv8xeoWLAnzbAX79ntstFmLL53ORFFGgaXDwSBlZ
lHW//tqiXGAqQ8f7oFM9vUy2LQOSzn807EvLqDdSdYsYC8ffubV+KAMQxxJRKxlaCg4PvYw2S2nk
C3CwsQyKIN9HSe4k9FRlqjolgAelkyhSmj21Ivqpe0UZvUAiOKmriVSTV+jzGSA0B9IADpjCvZpd
ncTsAvvBTqb66XDQ4HMasPIPFl5MOoC4edL0/LYdsKQNGmLijZh8B0rCg6oWlyPGpr409gwxVmN/
GCTLycvSEcQbEUa1kenHMJzvwvjZjF5FR53nt+VaaQvSRYgRytWVAnQYW8mJ4eOqMKvz6O/NzN8L
ufFGI76oUuluLAgz1DPXljoS1PwPmWFTTEpFocabOKivfGyVWo3IXFGSg2XVu5AElUSbGmeOzBcd
1TYZC28tixN2Ce2tnuD4GeyPRrJ3fqxNTlp1B78BuaEuJBmzPKep9hFO6TvwI68MTdeKooPCV6ha
l6IgcL0YqQgLfG4fNdL7YMJMZmDm5N/ux8rpTfApekY/fsjHtzn4oUM8loCNTxhxMh65kcCtsLXc
Ujq0BJCYLVBsDJNx02IHMFdKU62teuHzXwbKeVhcfU29s4h56bLuQrZo/TAQmA1vc7M8QYI/BNZ9
kExrTWNu79/PagkMPnJD/W6qLMcPXyMIOEOgO52iXSYprkS99cj0Xonk0oY9kCnvBsksQ4c/oRhw
5cWrsLQdtld076FjScalJFgbG0cBy6H2qYp733SSUL8u8w7Hg31VZNZbRglZJ7TjyjGIgHpEFFWJ
5hV4HIfxvTYeVblZKdiScDwKXGbhkD5HixMP79Qpg3+HloMIPhkPjq823ECWdR3E8ibKUVfOSnYE
6boxKm7L8SgK4tqiyk1k6Yfapvte99fx8qW1OSGG2XzKOjgVigEhm9yTUXjZTGre8s4W8mMNlKMz
PuaMCVu7HyjB2+56Ug4+iAa1v5G5l1tSknJam8iq3Ya3vMnYp1SNXUpzEcym24e3WnWtZaQ4Wzo9
wtPEeDKOiZgLj4lFbk2F0IiRZFI/mgzj+jHejTGmLH2TaOA8cxAjw8uM6yAZDyNYERA3qwaeh521
G0Bkq3waPLkmq4U4mbS01qqKaKnuHSmRSAp6i3lbBea9MIFDH2Isl/HARcpu5/vDfppib7R1fDhX
6nSPSX1i7lxr0TrLMDqrsmuM6krLbSc0T2AzXL2xt2lx7FT5EM6V59fN2pSqVaHczdF2HBDTYILu
41cFy0tko2eKPlIaicLf+GaNfERy/XkiUcdCPqasauNaC4srKcVlnXzMzEbyvliFjOVKQuxKw75u
AYsFiEusyfL69qVVKwzqe6V6T2Nk62buGh2HnXbVmS+kxGXzK1WTd2j9bYZRoHLFgLPIAASUhK7u
v5rzZsBsUp8CMtoERZ9i3stmubZZwIhpZE7qu7nMYoaOVplJlMtXdU/Pl70OWngR9ngeohpP6rVa
VLRhHY/ug5wfyqFfycq1XDyV6nEh5WhlxMNr7dT2kbWB0zZEik33yXQzh69SdzQwUhqllwyjiwva
GzmNQmndcweq2kY1n8wi5td/1CcmTkTCzT5Bdfp2FAy49LNCPDH7UszNlMP+cB0EsdfABcibcwIO
wy7LtSE/SWF2qGbIFCLHpPKeZ2iXrMsQM+2caiuSX1fq/Eqa0f3iE7SR6piF6qltdJgD1R3N8NxI
yKW55zqc+DJBNiq3gJ7iMdfuwuhmiKnrKBuRdj+qUbcJAXeMSb2yxFvdfoQt3tAcjx9Jj9+8k7+o
+TTmmDIh2wvRzv5Ul7Rsresug4JDM4rPc5uuLTd8IOKse2o9A6ZiY61rBombP1/3i8KLFzDrJnYY
CrXAp3IZ1oIc69HADUNyuNwXjhEKCtvbUEm+6Ya++oC/XMn6NBKq5mps8uVKRrKfee2ZGobBuz9/
GmXpqD51XOzVGYeDhGMW/Dk/I5gkMvIGoq0EshdH29qn19kpbrtLHs/vfrGvrqWy9aFkNS1V/aw4
Doy+76w8Sn+m+/Q7wgc829M3ildffPcrfVUw/XqpTwVTHI5l3JdcivHTaizI9ouuS0m4acI7RPqm
RP5qk8HkGkeuwFfMmP9T2xqRNRXpmsk8wkOppa+bTbvtXnuPxSf28C3Qzf+br/LXm3+5d35ZetZ2
Es0IxVOu2LtAfbxkH2ymteIV5+5ft+H/1xRPRWc1+8uT8A+O565J3/+r+Pivi5f8VzvL3/+7vw0t
4i+NeTYKVp52FWTg4nX529Ai/sLYQJA1Rw+sT16j/AB/G1p08RfURfCLLDhNe4kL+T+GFv4jWTAl
x4FC/wLLV/lPDC2/n0Q6TEaZth0QAntoRKKfY6NqrZMsrUXamAY59MEHS6KHD4qV3pXf3G7Ld/fL
KfHzUgpHkc4a39QNKO6/324dFW5iNlxqkCCLDwobV5SZky0ug6nYqFF2iIp4Uw/t3h6D+7gSN2mb
rvDo8TzoB8WstnhB3uxKfk+INgyT6WEW0rbS5l2dJAezjC9LsqLTpjgbknT9yw97+a+z7Ff7C3K3
L/56WAuIGhHULraU3//6ucyGMUrRgVpV33qWpJy7EcSOmLFKh/YG1yrIhekozmUUv4qqYltnOWkS
XeJWvx5gWpXpAwiUozTUpzgJ19az6FhK+1Gw0zqKTKmVYlY48MtMHLqL2mFAmSTthVZeszrA/EKi
X6xKkGRAF9ZGjQ5iypfV1XQIgvB5yCukSUTau2YZHgYlWpuTfYjT+LICjGPlBtZ2FlVVeD1l9iHo
rUOYIL0dQfSYJRmQSsUeN8GYWg4APdq03k+aTbgrDslWISJWZYbbptp7mNMUNDJBLqF0Y9ckQwrz
MOHtradwYkpVnFVyERFEMetU1ILZr/liggzA9NmhqpZI/omIxlTGi6CY1r7c7KmjN5IWPBlUcpi9
SUgzqkOZmJf+HOwwM6/jhql6QFG6oDepV9wsbPZ9718BJnZzX6BsmJVdZpE96tNjmuqRhfBlGMZX
Si5tbXI8EzUE2JOSNVuc86ncKoUlVoE+ufzOjGCicGPXyaHPYVI1/ksiM8pcRm9wvvyRjqPwVQ94
Qi+HJt+g/G4V0HVMN2zj6zpNN8qC7gjwSIS8/4JwB/TvJrPnU5zy6tClW1XFApm1l7NanYDvsHxE
yp6SV9oYFFUB83njBZLkVRkU16ABdaK4cy3ZxGp0WSZ8onagTfaL4Nq3q3UAXikKI4quSNrC63n2
R+CgdHesiI/BqJLAUxCiM8zTRTU8DZp+kaVRzooRi2VMl2UQcwqmpiVolPTmsoMP2AvlYeoXwSrR
yCxP5x96GN4EhnGdiIEQ4qyme+ip81orurOm+uRrtI5Zzg3L8RKs1YBVii2PG2tJegwHyt0gUyNn
blrCrDtl3U0NVmCyMDdRYmb0rsS3p2pRgHGZsZCi5cIxru+MuFjXfivBTmqfpiZ4LfS3IJ4/ahrC
OhhAWcESEPNDNUFIaQOwIX01PRmttVXsZlhF9GtdlIxrw0htp5uRXixPqB0tmny85us6pu+URu2o
pvlDi5rCbpXnrK9klsXlKWtVCEkQVaoT9cWGiOBDP6LOllvpKrWKkwk10idWdjYK4F3duKShWxkZ
8wt4NKFo9x+LkG+C8MFHQ1RbWQX2wi/dIrYUMmV7ofKY55Z10xjhfU1Us6WCuJs20tw8FZYP5C47
d1MMR4U0KLP3JmV0x6w86cm2KIEGyCxVEv1lLJP7OrSvrDC6x/Tu9l211ZHCBVbzuKBLsgITcJZy
vaVtkaUrn7FFCnuyZyFm9eSPldH9NFvXuplcmrH+AgnHgjV49FcgQcYVQbYvLWiNyDYPsyZeJDV6
xeO1bxTrvR6q7VjqL6aAs2HQ3tOfZMml3JZvE/680lSv2GNvlUDeyYkJdwdqp54+VOVVqhvbtE/u
JdCPjtUmZyE9d2zPmOPvEFRsglmsp7y7UGcorb6ya3j+ZkQ8gP43aUmeik5GbtEHO7shkDipAPs2
l910RvtdIIjjvpPUcE1SHARUuvyGsOAiQ8QTbqYhPtgDyalD+8jB/kLmt1vNjjKarsTfainNnib/
spmndQVcTDThtWHUO8mQoIvh667a5pRl8SGfS8g6Md7q+VlhLDb59XYkjrYyg7u+CPYWne5QcWKV
4ZVEPHvzI9Ug9ALPqTEvtBdEne/NOtkEmo5lVsIvz9Z/hjm67EGriXDUyjY20QxvaSam2oqQX3ZA
P/QI5WVVnnzfICo8WHcGwJaxNF8mVT7+fMv9R1Xa7f8Cg/3/qpdZQUpLgfU/u5lPRd2G1Hmv729F
Hr38Vu3963/7NzRb+4sJq6Lhe0EgpJgKjd2/ij1w2sJAWQgAG9sAEYBc7+9aT6h/oecF8KSwO2Gb
rv271hPyX4jcFKpAc7E+Y3P4T2o9BQneb1XMgs222YjJVF+CHgol5+9VTKfEWq8SOe3U9uj1RsAG
eGiNlWlF6LOhEdeXHVnm9hAzCrMOelmT22ZtoCETY41daJRt5NMwMaQWkaRVdOdOCp919QR++U5v
58feRL4ySNLeDPxTO5pryHfkM5OfVUPrSBTj0ZqrIyvwlsmXmqUD06bwgLJ0k2Z+Q/JLerEAfOwB
njIxg7bXA+CVjdnrTEh5qT2efLlof9JJ66i5HWI18WRkqWtVT/gsajm40pzdt6MBOJGTeyXFssq4
pr3zDftFm+IIpTfYUwW8Q0mdupKI/FvNo31rTgq+HeVVrsoLfBAfpW1egQ4e99l4jApGZLV/7Wtm
S8VHGrOt4+8RGnon5r38v3SM4KII43CGCcMxn4YyI0h7thn4dEW00m+6cWxWMJGfIhBsK+olGFMR
nGBSX8ohWw2hDXnuleELNBRjvIgifDrA9asxRcBYS4orUf626r2Wmi2EYYYzUrrMrq9yhey2oLYu
NR0CeDFbBxNiWQLgJGeTGEsFJKKo5IyMkLmIAlhEzohG07pnw+xf5KEOHH+YQ6cgQyWxIGzAt/BF
dRt31aHtk3MqPSutfa/zQglT/hFFD+CTfiA/OMrhAHIuv86kIoRtnd/ohHbr84USA5oZ6+DcN92R
TOkj2YROFqcfotQPTL5OvWIG0GMQXNEf3eqVaq9mDHN+fx+ZCQWQyIBTjAcZDhMRA4KXckA2Nb+m
LJpL9CFbHEb3Up5fDW161Q7ANPWJwbE8vJhGBXayMVzFCuB01ixcGfGQdZ/jPuiTG8NMd0LnddI2
m2wcLoFjwbwr5WMnQ+OGxntTqiGTTiCsZaeBK6cKDDPoU4N1I+cg79g+oE6PF9lJg63aGSi46Azi
Q4bGY6XK/U1eRExBlGdKONxqzb4uCp3QYyaxk32jzGrh5P40rqKsRy1IlLnUDw90Qw+VupTu3cWg
GRu/yTZJ1t12kQILLz8m0IfM/qlBcQcJL3iRQm03s4JA5Gn9yHPlLjMRm4LnQxvd3+oBBd8kD3u9
7zd1YLgppxtyt4lY7pl6N0cPEIJPNyrxKiEMWbV9XruhcAzKRSdqysvC1h1I63c//1O9ZZjcUBGo
DQ2BNtil62vaphtZXw1piDeCkOoJCIHlH0IA+ivRDPtStpxSTX8MZvMkW/2HJaYfEY8/HD3oyhA8
hsGsd2qxzw3gkyLJ0Cc0DWuK8Yx8x5z2sYlxCmXhXLdrOmumswYfQnQQk7SEp03uiUyktpjsyct6
/zjEs6fqw5UwmwtdC9cKLUo4yPsSyqjeI1e/L2aTe1hNjuMk4OwGF31o7USKK7IZFrDMPbjUASJW
6WQLbTvvmYiqMFmQNEaIfNlITJ3q+oP20Ceo8WQuTlfPx6fMmpenu2xlz2d6nYos8GoYX6RwNmd1
xGNM0McKyqprQfatJ3Nj+wJaS5yx6y0wB9p6g69wuCt1GiUAJgXJ8KST9vV1bIYGnqGFsdjuizSE
/NzJ9+QtwVXi0wHGlza0Gg24Z2+OU1Q7ibkPpvLOsmPHj9IPdTSI7xyHadU0o5cZqkMQKqDKBHBL
medbcxb72Ig/QNWOHNDVsSuBsrQZVoKZHGclUSSnBqPTNtN7MQ/AVLT6GnIwvUyGOt+ZZ30C4Ruf
c7WFId7nljvlo2c0eb7pS3mTzInlGFrwwG7ueRaY9FQb4vA8LOsIoHVj4EtO+dRlMn9m9ZT75vuY
o72sb6Qxzfmj+5egYXUoGq1mRXSWBboIC8Ydh9WhD3R15Y/xe6v7SD7LElQE/11J4wFTIvk+jqHH
zio+UMWXnSG2r6aqsjmbVJUNHwBgthFpQ+M4FfKPSTwTfIBtRJ5isOAU4uwXdhY6lgb0Mm8SJGds
udoOSr4xNEgypPFES8/Jn8vvvkju8j69Mef+bbKinYo+fVUz2F7xxitonWldTc4WS23us9kggKwV
x6QZ71L+sWpIcnYkQv1YG17bJcLykn4KFjP/GvbCQMOGtmPSfYTYVNhO32Ws0Crp1tJ9BVxl/KRU
VzJvAKe0o8FpzMc403iFYiur/ICeMMb5ZWrU26KsVowh942unHn5Aa3EFO3Y2o+mS1l/jMJ0GwOC
bsW2B+bHCYzgUbO4Y4gpwB4VH2vfOlqt/CIF1WsXsiyN3lmdtpr2ONOzd3MCZDRTV0JUzwjm+FX0
7MHshltdTQ6N8dTq831dZk+KzTakTyPUMI0FMTBxE6m8Lf30TbV9HVstO0ZTrSH8jwTkqvUxTiav
YhMn1YO8ClpeoENf7soyvzNRgXPW841EzXgfh922b0AjF2bzZoxV6RiF7Ooa6R5kCqgOT4Be4yoK
mFAtyMxTb6CzZ8fH0sJOylUqgQQtrZewme9ipi/00+2tIXrQ1QpIKSFOZdAAQ9BgHPWpuOgmEm8r
A5kbS1RnqJRDOkOd1LLW2AW+9aZKAaKfFe64gw7DFzwglX6jLaLhgm4x7Sboewh86gLCrlK3Hqfd
2WwIdEA6TDOgj8+tIR+UpXKZb3M15teSwqPfahe9dA5m+yooMKkoOndY1+MqzNT3nPaSBU12DTTz
guNuw0BtbIhdaPR7rVBumSruh45aiRRn3k6lGd5mAsZbHSobW2poGcVd/EBTigmrBLk3GLXBTCjZ
YMXYWyMGrNYCc5VYHeKluD0jf+UWzrnFImrLScdZEo42zvj6Ai7TA8mp6sZELpCpcubQNB2Gpts3
vthVWb2zWa0SJr4L1MefRVnGsKEJmXXNnePn8rrACJ7G5rFI67dM669HuWRTJMK1n4+vjZXeVDKc
/ip5s6J7lioICuKPttFZhi8OMaWsz+08gXOJIpDq+D2yhhBUaljbSD/wBPIWthD6ZMJyxirWXN/v
Uc0GbKNytTqaanVddQk1pCL1TGx6Ttmq3FHlPdZDfi46yfe6HMu4VJPaRjilI4KbqAsuB1m/SEsY
0C3pKA4ZfOhSQRZa4kkS8Vlpgw/efKu4BuLK0vyHbyu3w1SelzIxi4zdoBu3pBlAwdBRILVV4RpR
hWZdGn/EBS9yeoVVkk0yEtPam9LxTg7B1dTmAjSLZtpOoXh4zN9aklp6ATih5cVchPO7VQNXA6vl
5aH1rGrrId34Y3ENALFYsMkg9Uygb0WnX8+92EllmDtWinzML+MHkxe7ku9joBYb1e62TQJFUpqr
93GSIi9EXLJuDT/jBRgciwHRWznnrD6pfXHVMxBSkZt6luY/SXEWeVHtc5CFsrkVjOVU7U0xh9qJ
kUZ46WxvTEXhHiCiMTVar6OaM+nm3UbSTGYKGvVAjpQhIOFmzeo+n2VnJhckSTMFx5GRMrYBvx37
6q5m4mRCjXerYdJdKR1n/PrJbTCOMO991e1bf0ZvwMluj+X1BLd5NXZwORtlepPGhDyLdDyBrN3k
sTVvWVqjdBmZO5r1gP0i2xpUIp7Rxndkc7+bAEWIMSmR6YY8u8pTNnOnJUOFLrLjRUqFAlM1ZogS
2M6ciRuD/dKKfjIhGYDReFxua7UfdzajAP9oJhKkJfVKDovemaT53A/QY62OyoL8r4c+4CwHiM+z
xmA0KeF5CsZ4zjwVb4bZ1IRKZi4T/qWMEdMaQiqqZD/d1LLZwSnYqxHz00zjHNYn4JVaXLlyQdDD
Up52DGUcbb4Y/aUAyhCo4JFypNEKvY0MtX2NYIVRdO/fNTGpS4V+GTMrA55cASLdjLWlErShvDUd
O9957shpmginYUA+Gd1VwoM9wU41rVkmTzwcNl2jP+nazIlU88y2YeGWgnk2SQuyF8/qnTrzJpC6
YZ9l11Ml6G8QuhTLkFl04pFopCs4jFdRGGirqFY9MWGLSevnNqoylvIYwtTmZkHrAYpm211Ejqj4
XVTUAFLGgcrLsl4+FgzbIkH713UeVls4z7KMKsfg77V0Kn5LsQH/JaUOVn2SnFCaRi/SmJvX+H63
NlE8xKgyy4lMOlTjqHXmqeoQfBSRvHiyAuorcTGk+b3fpXC+u4POVpvHpob3actelFa7ZODk7qWC
1kGT7rRorPHq8VOiVLG5qTGue7KWPEpWB4azlzWqKUPZTGXjiZnAIMa020mPZhJ/EM91/RAxiEvo
ULwFoncRDjExmfpY7iD8e3ZEQk0ls2+QsXesiT8ifKi3z6mlH/I2jg8tiw2RFSFjW6X1ImF4ETda
bnfEeRBMskLx2SGkiu5y47GccvxzE2GSOcY3EWnBuaZpygFxH+C0C6P3Qkr4TZbTpZStH7hJ1itu
aclXqFMoL9LOcKqJKSgsxMYd6+SOIBngh03NvRt28cbKaVUCpYlPP/8xx2q1wk0Tbn3SjRIfjRIE
r5B3MkDKPBsetV4JiD6RIXXnD1UQD4DlFfoglAhEdfFqy2wGzp1CrkmaqRfoN4znrLjoVZ6o0jwR
4LTrSRZx8/6oam1632gDVi+z3mjBWK7zIMX8OlUXVluZrh108Vr2jXXQQ1kkQItOy543cTNNV0EX
1Hva4lxjSF3rcfXmV1eqkZd36lCd4miyj2arv4edPTPERHQj3SVBfBvJvKBrDRlKXyprTZLeq6q5
jRnBwiMn7kLpqsHtIh46ZOYUrXJFsIaDdbtbpR0lXafm8qoMHhoDc4beRYFTV931OGEa6/W7OFUe
NaO4buUM2UkU4nIPrpoqe9Py6E0M5jVu+GPL9mCMmytiw/sr8i/WKlD3daAUN3qg3hUcvYzCtolM
T6sRkyWqaKOX2EACSwL9KLXrBbmI/+GqbrFRmGamezxRbqMBnqV4w7zQl5dE4TxZ5dR4UiaN3iTM
67xCFVO2yAzj1NjmFmVS3eHMksnhiv1CcyRe41FPkpIWW9FKHtXHMeT8DjSIL/0cv1jJQHIxCiTg
4ZasfUg6+OBc0WPaWHORrnlA8hl3B2mK8yHJvZbojN6sT5o8XZiqfo5oBCtV23PnBbgmHE0vnoRZ
8pZPp3qRJ/5I2l1a1bOjqfZrCz0brOupncTrJFVPSo/KRuTdRyDtWr+8S+iZEUG9hAMOGXWTkHLk
2AkDX3Wg+iiX05Asr10zDe8DgpAtzUmcR+ei5+S3TMSgEtueuLi1q/KozflbT4sDLn7J0cEJM8rR
UzD3HjsQF3S7Qrua43xhMEA1MDGQolHpi8LRIywcmgZ7U4kNukx/LXVnPe9JxCHx2BoSc80ETYYs
ixiHBZC5berEyUheY8gTMkCSa3769mZM5ZsYO+Kq6gbmiJZ5aGLY2mYF2FXpaDpbO3d7MTVuEWfV
1vfNO72J5bU6HOvZeiM1T5xSSXPDZao/FSjToNWBTBUhQNUwUtdZY3BiMpo0ClPsABO/+MSk7TNZ
HNUiE56xyEPLdnrrASIc/pu8M2lyG0nT9H+ZO8rgcKyHuXAngwySsUq6wBQKCYtjcezLr+8HUTU9
WdXdNtaXsTGbQyotQykFgwQc3/euiKq2fteTXBwFL1S2vY9UpDSFK4nXyfoVNXs/I7f+M1vejdhJ
jHLzYvXjzG7sRNN0HS6hshQMIEOldhveNXXYpGi5YZeGv5g2BoJFvtTG3q+SFhaffS8EyFzFKZBT
MuinmulvcMS9W6ocSLV/cTvvh2jmjgaOkGon2TH+mYSp1c+qqfSTStWxqP2ZZA5y6FXA+TM5+LG9
BEWbdD+9OdDbIqzfejve1hIxiPLdvT2UIa4/x1g5Yw4hNTk7r7d+hROm48JpXpJ4/NE7Q47AFYNz
M4ZEAnjjt4y08u3/XZbg/8EwUwdpz3+N/q/LhgbXJzpb/wr8L3/mHxoPn4xRMvq4GZGUI0n6S2ip
7/2NYAEXZzLRmf8UWSr+ZglUF2zXWNiB/fnrmrJr4//5P5y/IceX7N0W6hCXRtf/Duj/r7ILhzQD
cjQdmAXTM7Ef/ovswsjnzswmssloyQzOhtoRoyAeSEE4y5peJEtOKLiBfBLChM6JXA7J2n2JjSY6
99NwCcfIPlpedbMMYzrIpHun0c9cuz7FNCq/j44/bYqp2qMaNR8K02cjdY1v3udf3vD/RH/xD2ri
f4vMKLtdhGXYQ0mXsXh7/jVTzC2rrCF5zqIHkMyPMFJYysS0qbosRClq3YgpsukVEHtGH//Sak6K
Sozpdmiyb6mJc73tIeI0TJ2TByewfwsOUASbZqR5xLKyP8oylu5LeglqhcI9pqzMs4OHIEi+GWlC
gU3h0cMS9Zc8ns9p2aiDdJ0HM3oWCeLWoGTPT9284OHBs6rqTbjLGmV1l1Ht6RrWumw7tfeRQxdB
/5Go+k/ltL9iCTMMuP5pY0Pr3M7AzhuluOUVu0g8Xf1M3D0ZGdfC6SXwaPlhl3bD/Ne/OjRAGu5P
YzYOuM/JPMBeBwUCZoqrclt1fnUG7VnX7gdItNzFSSY2l8oW5s6JKLVoxRydB1e9JpV8K2PFd+aU
Trs5RWNgP0whRWDUTQpwXYPHlc1iaBAYANz6pQqIB1DMJNmXBfx0Vc0vo1tEtOYxkvvkMas5BwNE
sdtFFaUFDeJY1zO3UZjP8EZTsushjtfsJu+tPyf0PICAiNH9WZs81UsLN/uoftlG75GY2BGZMPJy
Lt7gE8gxtO80fwCfTOoJLr/FHkrb6CqxHBrysO54BjWSQXgLRwdZi54AeIOp3kQpSrdhDo6l1jwk
DfLtraVEVMf66swdzqppaPddXG+CuqOeSr02HtU58zb0rP7sDoa5kcP7PJC+Ytkl6pvcBvqfluiB
rvTIvAbaHNrEXiEWgD2w43QbiAqJi+SZ3CA1H22SmIysBxchxXzdt6Tuz+V3xf6Jv8LPLm5qHwxV
3GLRBWtpADP6um3XNsZVkXfdMclZV6PBidFvmPnJcVhOg8JdqzA5Nak9nwVVs6ta5P01oUdr5eQV
qRA6uTUjUXqGwoQe63Zf9rJCNWHuPAursAPiuiH+XW6svN7FKi+wjSIUpez192Dlr8ooq7f2DwPB
C5TiDfRojZAoww9Am1vSooWwJrPcekXmA3WyEJ+AyegtjKt+3pplX5w6sN1DaWWbaQjIfipHgP12
xDFfZ0OzpUjkT0KPK6V/Yu944uzzKW8mQQ+Vb18aLZvHuo68Y9Fs/by6hkOi9tMkz+WcfMdnc6mE
+5Y04jWU7Q8XIjI38I/nG1XIF5e+ERIDPTkdh/6hnuOEjZhaMp7cF23NFdy8k6zGKdh5Xf0WFvZP
bZuvjS4+Ec1FK/pZmpRk8VZ8syx9a7rmNWpxMOisLdZZeKRKU6xTs3EPMuMbe7zbdTy8DtVwGDoY
NT/o2RZzf0sXzpkkgT6jD9QO7ksWUZ24nFyOwAbRXlTu3unsxSMbiL1nJce2nM6twCiY2EvjZp5x
UlnvVoCz2ZDNE6MFAHxR/PIYklpgzap4q3PjPow/gFkKLBZyF6jmVHpikxfhupO5pMjWMjEeph7Q
QflUUj/qzeJgR9yFY4HgoozZgKeOKTueKcvIvzFNo523/F9RTk/MsK9DjaTL+k7kBD2QeAQEImY+
SWzHgXdzc7dYWzXRuMhRxkw84E8EH7J/9IO+5rVLJIzG1lWnewO5zxyyajcqJdDWbV5Gw8OItB5H
b192QJ4u58/KnWgQ68ad5sTYlZn+qN34HFvI3sbJ+yD1A8szQpdB46uwfPsDx8IPskR/lUg1PGKy
qLuxxFq5CqTLqY01EaMXN3ZuRtg9yqTQu7IigSGRzXc24JxhNg+3UTyHVFK5P0uqpR4i1VcHnOw+
jug9zEX0YjXFk5H7aIBKiia+nowCuSNLJqgdzZBql+oE9IOSrtluxxOhyPjqDEheNt/xEC/0cenj
i4mUEYFrZg9l2c58x6F/9rCxcAQ1iLkCgFSSKHmm4vfW07wVPURRUnYgX1rnxygG9yNaJv5hDfa3
lr6Y5xJBEvMyB0ltzJ9LvQpQsoqfkzEkBaYYjMPs2eXdUgNIdBXKndtE0dHuxIkpWd2VlR0jbHFH
36QdzeOnyXIdX4s5v5XTyO2oE4JeA/nKR/aifUF1ZSzPKpyPsD/yhujtkFda3LXfMcNysq+Mopen
qHaMLXFp8t1zozPrUnKSsqn2HtRHHBrtzywkIGiZTl7gYb2Nk/Tomeog2YDXDVdbL8W5fkkzTJ1m
BPvn06XrNdHjNg6SPkr6bVTo6epoKXdcw/0ly8A/vDaZsUz53joFalsJP1RPkYo4nbSIP1obBtEu
zf5JZ9Qs5ibOp4hK5M2sSlqIQuux8/P6qRB1wZ1qvMxBc5xp4X6blibuOTP9x9E2/E0TVXrfZDfD
qdsb7bSk+thonISbVhc3T64tmqBbmvhrWs/EE/yTt8HPYmzD9HP2S/OezJX1ZNoMAzWWGYOYMjvT
zTWvpnlddfG8Hao4PtV+8mRFaKGkiaXJq0V995bJSxc0X3v53c5mG2USa2Tp++U1n+GGbEmyYW3X
byZVzcbkHaF87M1o++2xHuKa4zt1V4jNrJVq7hnmndivycp7LTRoUV5xezckcazSpPG31FHtSuWH
PF1VSOub2loefTsDWEutH7lQfdKJ8vMc4gybS/JIzF7N67RtKPjyEejp/kyppOQroJ+mzV7TURXi
i/C5nopDjNQjzVP6szLcb96jWzVn0Iqt4apD3En+MrDbyU5ozvYvwk9asEDGjqn8TjrnbnBx/VQx
TFo37fmZCIOVwREpHKoq8o3ayLk5eJ8q7It1UHbrAmCVOIKs5vnrfTRWd071fIks8eFrpslAfxZF
FdMVjAJGVeVJjDCOqdPuCpOoqLRHsVJYWbOKu8/WxprUxzqmMxesmRqWfkUbZ7V2qwSgmnZA30nX
bmtdWjt76zD6UBH4LFTRAgEzinQtMHBqR+uAdXTVNd42SqJtJ+pHoe1zXY3Vqu/ND13JP3An1AR7
wBWunR25Rl+quGd09AGHxv6lTdID0CyU5rgqaxhriZjVT9kJDUIhJnw7lCmbDo3Y/iFqMUARP5Jr
quHSEURIG6AmYCUWTDgVN1Stkdse9s2nkpCmc0rYml2kl0l4P7WrUdNYLZZopUiean7MgPBzeh2L
33nYoVWj9LL2vNdcEtibollElIKUfNp1eE3X+Cl/eVVDIYfwXuhA+taVCG7Gtt52unzLbFiD3Ezf
R8O5i2Y41FP1PjX4guPQOYkp+uk9VZSL0ldJsXTShj+LfnwezfZY1W+WTn8lGS+GVfqFdefalNOV
u7YlIYPqzIvTdLeUjj2srWm7TmZ6pdzFUxkdAmUAooz0FFHTa616/W421JLEpEWuqOO56/Tam9Xb
7AX7LuPlIrFukflYSNfT+SAM0vuTOofAceGXyohzJSP+kfzGlaMYllVq3nUTDUSQ5G86dZkP+sli
SJyeCM+6pxMvEla3qp2dY9Sw22I+kYNxYsJLNha5Z1w1vBJCaOVJB7hcPPWHBE+bgDF1tv0AUuoI
ZQIGPOc/S9jjVVFRloDA+cgBKCx3Ny6Xk02V8jGhPW6qMu+oI+Qywn+BIp9vieKpT/CKta77FINa
pS5MjjzaOmHsxuZselV2H/rI3InaJwApDCWiIB7RMHv+O6hZtG1CNFV2SU3skGMV1rAeRVCdlWl2
d3TjlxgP+xRqGySC2tZJOvOmazr5DeyGTIbiPclmfRnIb7vB6ryXcB5l+J4pEV0c06UnZvnPcAjF
1mIx8QhNiHsoKdrOiTLIqZicPHt8zINiXTtVeKdjrTthZEzIlDaCe0ASMIA9GUqmtosdujgMv+wA
98gv+IVxmN0/cfaDNf123bDfO1NEFbPVXYzBfpw4s2nUqZ7r/nfW+Q1M5UCrc3cbvKh5NsO5eAme
AKo/Efypx0kFxqvnVy9EErdkNvnvUeWWp9oa+SVPfxcZQpFhSNInOghdPtrSPjhwlU9fX+spO/Rp
0B0zSbojAcq0xrUmdI19CFKpH4nh4UAp57Ok5LqfgncXI+0hCuf8Qrno1Zube28Hv5q8tgglHb7r
wuQRObsIa2HZPGM2v7sKA+kIHvRoMfLWE3VKfkwvnTMhYnGT4qzdpl97o8iO1dwPG9kQgFfTW1y5
lwFhPnCl8V4puBFcUSwbQL8dsKBrnuuiHXeCHlVsxalYf01HwrU4iHNlPyi8uUXojI+TDTccd1QB
hc2TwWWEpoJbHC5HPjPxUhyMyVx4kmt0jcOwPzYxqWppEb+keotcPdm1Uf7oZe14m8JeAXOX4aaa
0mHz9UeLQhebtPtjVXHEc+ypbHJk3J4hj6ZVXHQcdLuvaS1B13HkQ/dC6xf3HfI/ndFZ2sX9LlLF
xacjmd5FapAsY90LNd45O4s12uBmN1EAbWEfz3FaomR/kQlSHIqoipTI4kIwPOZ0TIel33xWGjWg
0Uzjurbj5kH1YlVw9RS5eefN8DdGA5Qh41HtlIvepOutfA9pJI/9gKtXRkI+1rZ5NYV1xQ5jH9ux
ZIOaaor3vOgiOvSSq0oqa9/YBoRKoosDWCZyjoUgdbMhAgwW33AW8X8UFkRr6gd77B/kXk35R6Hr
z7JyHmKDW3HZV3OPztCmR0rU8i6OdJueG3qmsSaJF5HnfJd010mI5KmLkEJMtywKbr3V9ziXw3E3
01UZt/X+66MfJmR3vaOxV1T1ZzEnepfHKtiPipiJpI0ZJcM62SecALM9ubuutRT0JT/73z9HyTCQ
j556oMc+3pBGu06shpmHSTjqYG8QPyW7qPZuX1/2XZuuSEo0sWHgSqUtbb80LmxEr1C00j+8STJn
2OsJZYIA98adsXZSj9RUWfyZ+jFbF7PbrKMR/VOYj4/WnAXnvKh+NYk9bEzjpXZeHCZwElwC1pLM
dLcyquK/X3ONTf9Yy3RO0me4Ls123jAcZluNcnvrajIjh4wIC0YFsKdqjJ+HOuHBOoFL5XH/ZkjN
iFBl3+zcYhrMnE2S2niGVdJircYwI0XlXXA50PQ2Y0qVbXt05j68ectqMObFL+BIcTaVLkiZ3/Rm
2FwDl4HBAQ5YPq+j1xPahNnE39Br+qbpOaCFLjv0DOnrKLSQvkf+twl5YdM64mUKaDYUHgl6g2Ps
6Q4gwqoz5aP3dWt6xFbmMRaovE7t49eRkC8RAHWIC7Nts2c3/1OFgX/+usmF45xrmatzCjDmIMK8
VXbwrnHpY07vnmPN/V87sVpDYjg7YqJQqiytjomEognsFhlXKij6NorfX68foVNzNxKHRJxv5cjO
k3hJtxJ29+zFgXHulnsnnznLYkxIAGhEco1hzOt06rVRIucwjNF40CHSPYgNms6C+QXtpYFA06HR
WZqXVJo0X7fpeXSfyVL0eymPSPDnVVxjJQ8XXCI3g4+sAbUfaTS0nDq4coTnjAOd/VAazypyoq1n
Nv2pCqlc8OzmMPgZ27amojPuHsxw+mxb2zzTDc/igUQyU/6jSaLAviWcbm010VNbEQfmzO6za0L2
j8vBC1eQGxmmiFD/+nrvuc7em8mS92yulu0sXIWzm9ysamD5DDZ+OPmbbByTPf2oj1Eg/sS2X+7M
5TKwu1we6NwzeXkN1ac+goKgKi8YvfC8QM7LGfaosHY+D9otsQdUtGZz+xiO6sUqUUCVydRtGq3T
LeT6XnRNsUZGFO1nMWJWqOmk7TO1BPgFNxZoNpGSMLMEuGE5t+24JCUjZl1z2mgzIk3D1t8R1JmG
znqOvPDJIiokC+fwQVpNu0npzlU+syh6r/yXto+Upso4TM+BWeMd1GjSNWTSkSxIAl9TQLIq+0Cu
oK/llO0JRhgR9Q4w0BrxaKZlvy5K0r6/TgkGLP1d9faDMznFkSdgcM7mP1ktzbNyom9V1g4Hdq8U
10Xvb7wJDg3teYKwoC/WxTCUsMgqZFuWP2WYNddoBI2pregsJ/PQglfeYfx9jZDz61zPWm9bm9m8
5yFD1ByVy/tEDpRVLzfT1x1jMFeng3oy6zDYT32a7aWZvkoTfDKqi4fIjIub4Dm00ctN5nTBOQrs
peuCgRTc1T7OCepZ1XAd9N29aBRKqpSqmWCxM4Wus6GKlLBZZtP9ECJsoHw6PeYFkkcjkSSR5XG3
pUWe5Jc4ac5DRyxcSygc4KVk801Mf1v5abT5uhvJuOA57o7wY2lxACPs0Tij/eSI//CnUW1F1lXb
RA363fJOoYlkyW6b9Hn4wDpB2lWB5CyUP0Xr+GT80Io4uPZ3b0AvTTE0Y0o8HULwLg52LvBklJxf
iHL2SF4+1NyLCwlOJJ9gSwSUPGbLW2jNnrNq2f3//o4iFoEXaIdu+zVSGGk37KPJR/zpxz4XhdOc
vn4QP8sIgwxjghD65nuMcwCBjlUTxjdFmyErScOtE4AXSIOHygB4S2wzfq64/rn86BAdB4pADN7J
lenV5WNrZBUkNU8KQxrkbqDHz71MeKusdtGZDKyHIe4Cp8jHS1X4w6WkEn5HfXe37l27O6iog99W
mJ5qT10NzoonQ9cXBdTY1xIKNVo2fNZ74lFMYop8ekWapHkPUZG+kCmznFmRLW4IxpA3h4+xx2EC
IHNNLM87TdH8JBUw1TK8jDZqTGQXD2D+cmNqmNlymOo7R8IxjKzuFg8vkZbmG5CZy43OHeRkJEpm
TTr9UsPvuS6tTVJp81aQG0Q5rvGmdDqv1lNklk/xhP5UOF14yEz9A8XVhkqS8WalFZuzC8Dc5PN8
+nrgi7LapyKJL8mHDLricUbUx1yPlM2wq/xUmKAzQUeYe0j64C4DiqeSh8mAoKN1yFn3Q48Uv2NW
oUAG/N8VU7YTSZBt5mooHvN6i6xZnB2n+Myw5+xCj3LIJA5JnCHp5evelB75Rl6c7bJ85JNqJB96
7a5dBKMbu8atV6NaNy5lIvQdNfxL7pHoUqsBm9tEXpdWZD6qYcmu160swdoBl5MyfijspD60TXf9
GjwnavseIFCYBGbmPNf40bTFYwmmTEIsl3kRR8E5WIZHJII40Kj+YpzTb+jOIF2isD0mKj0Y41T9
SjMe65iKzmD84SsKyUcOuPzJoGIb5sCjDkRhR0TWv4szayP72n00muFegEnlwPuIosdf8RAYx8RE
048JNrhyqjJvRBZQbSWcB567iIPmPD40jg2A6bszHeutd09Jjpq90n3sUaAFdXsPS/UZDdAzjUBd
9DViCLKBX52KbwYAcPvCUFujOAZJ0O+NoQjYj4W378ji89QMbmxKcg5CnCTBcDYch3adbryKnj06
JKX362huK/KzlYzyM4qMfqWdhhQRb1tZ6P0NC0VoniF9RBRytSt7vI1jPuwro8AckHorSyLUhU/o
wcVTc5NOolxXOj19vTLtRPZbMDTP0RDdIkDNhyR12PzUFj8AherLqKQCf5/ZQXRpd+hAWFN+wL2d
x2YOHjJU50LH04MKIEOI9dW3vFenzJX5bVDwXm2csJjb2b4kE+bWJnTwNA7MS14RyYMiFiUkUCKw
8iWf20/lzmRzL/PWULpbz6iSxyJHSlmSOFQ3xQObntxlCPfsvgn3Od5x4lQfOlXnO5LcvLUz0LUU
WXi+bRQhAJaxPvjDm2tqF0F1gJG5a0pUn4FzaDx83crZRtOeaLL6/DW8exDdO7K6U28gYNQhetMi
ubhucJxUc/NHlrN16BDpJHZdHasimTZ24vT7EccSmoXwwaORYUgIOBaAgutWNq+NAZzB8QENusxo
hsAtBEsZAje40f5rhofEM0FQdDejD2y7Y50iBnGMbOv2wnmT7Ms4Ydv60Dk/QHOc13LhJmrK6MlM
8qpjzzK0z0SUHX2Gvc6PEFDmqsN2W9lrZ7kJGtU/s+3Lo6iwiJQTGUGB/j44rPF9nK2GyrMOSZqU
W5718aFLa6JyxLevETduAWT76VFq7Kil5XC7LJ9OOaThQ7HmspFu9X8KK7b+ue7BgedyhGcjCsBH
aJksEf/s05ujwLVVTyGJmEnqGcV4q6ENHDe5xy4q1q9ZNJLBVZFzt8kH8nuK5YHcL0PM12s0lzXN
MupoP8JfgUbKkzs/TLrNnwZoqf/vFSG4MW13aZz7r2UhD2VT9uVfJSH//of+4QYVfyNSj94ky6UX
ZzFw/sUNatoCDYMkwANLpkPaxP9yg8q/WcSFeJ7vYNIUGEb/XRdi//3v4/fAEG3TkvZ/RxiyXE//
wQ3qoe8QAZIKYi18+S9uUCA034bFBvbN/d8IWNh7a6KPJ1O/dtYdRLD6nPMBb0VAe7SuT2hWkDPi
29vj+0Li5rmHJvN3Y2sifoSr35hVQ1SwhoIdpd4lRULdXT1/5Aiy3zz7nJp04mEwBZN/HBaZZVFe
nC/ZJfrLfhFiWk1VIj+Iu9XOxfcnIhvBZk+XC027uESzczoE0dGbp2+8QajNexw1ZsX/bg0SJqKO
DwXK/5VNvObj1y+qHpDxCrVvUOvuRmmgKG3n/BW5YWv054nMtwCOuDVYUkWA4G42xSaoUo6oGJEX
LrJub/vD1k0PczZPDwbUhS1ixkU/wHJH3EWbtcEmLb9bvXotXYyywYi6bA5M/hDYZ+V5S3dCuy2z
PkYYzZm9SGsVGltrEdtaqG7nRX6rFyGuv0hyA7S5YhHpko1M2tci3CUtYkbH2/ZQNNEi7RVDNK+n
Re4r0f2O6H8XkzPyEiTB4SIOnlEJN2Xtbnn7Vjw5LbT1Xitq3tPkjeAMd80sl6KwrI75l/h4kSG7
6JEndMn4WSmP129N5zJ6xkigPYjwpKZ8tAoeZ4sV36i8I8QlgCWXj1O0h0kEJFZHDriHK421haYV
50AyEntWdquh0B0cLFsH+DK4zCKxhtlbz4voOlnk1+EixA6rmgcbxfHsxAjZUWtrVNuyebYWEbdW
MPtCtD9sHFVuK7ek90mgq+w+oQCXnf2t+ModWcThIyrxLH8K0YyHTc/279mv9sDaW9qIJKhG3ISL
1FzEzrBB6/pdRnDc1CeYm1ARD4ATa/KGe5s8VXAkGBcOAfgbl+gGg+jWlARY5ONOSUhaI9k4vXFu
oGemJDgmZJdVqvpRRBT0JPkpTZB2luXNyC5lp691VV8DRz8wf24M3CrNZO4xFRyQzp+qsn/0a38/
d8VJGMQXOvYVmeQmy15Ms9rnd8wEpz7JD5VfbgkIBmuaNtncQKiWuz47xyaBW5axKpqXsP+AQ9lE
hP5aA9SS+y02q4fSxvNQ+oepklvpzQczSs8y7jASixVD4ALzPgGvL5rmKwVZdC+iLQ/UuzMW20VD
m6XWp18MuzABJHGCU5JyIw9oXEp6jDHt+gMdTKHNOGthI6CaqA9PfUZ3bKyPWeJDqmBUkUhXyuAx
Uhbxg/3OdIqNbkbMeP6xlOk+A7aw+/Tc8jO5FiJKk+9XadaZH8x023KkVp6PwQ3M/WT6eBMmeJzq
IZh6jM4oL1Da86U80ruuM2/9EK8Flj9BwKPFu1WzXrk1ZK6z813i42v/gAluneBKrsRw9pPxvnw9
RwQsjOQ+2cFRh8bOt753FimXmbG1OrmtkUMt/84buix1eUqbZG+5S3xN8lMw4KNv3ydoc0u+hqHO
8vS676nlhnfzCUGsihkfNesKaiGF+z7ot2O2M4gOWiFZY5UJjsYQ7qNkOi483PJJl2O0G+LysFve
jjSERMm8QyBJ/VPOzT3pTB+ChCZPkw9jihGv/2wE1x4xIss3K6MLuOXaHsst7sVjqn4sga5TIB7U
7HxbXqXr989zR32KbROOWMEpyi3Wvm3RHo0q+O0gy0I/sw/G/CIdJkG5CqrgFI/eUX70NkDNrE4U
NL+rwHtO42aTTNG2InfULoddABQnrP4tIaoaecJBeiNimF2Xp2d8X9uuzXGGjNsRxZ5HBoudu2dj
7LetUe/ZgzbeskyhMI5JJhYOGpQx+HqbLLimBlk9zoIZpN/vg2OEqWQ247VC3VjNx4zfamVyd5P2
+3IpL++5JJ980DfPfkL4swJg3mbFLi12lQmKHD8LoBfp056VyqsS+krBEBoQ/1GX+SXuw8NsX207
PM1GfI+QKMVEH3EVNfZ57vPblKg7usKrIeM92/GB2lckHR9lwfk3S8bfvTtFFAKEe7PCh97TVlJM
G+TPG0xIJHNiIKNwiC97Vb4NM/8gaSGQVQQNP+3Jz7rwz7q0t/1pBnTkpV5wVszcy03S73JtbV1/
3pMLtNXR/D6NcrMcxMt/d0QuOTytcXltuRDISMk2JfdjROpKAUnHA3U3WWeCR9aeg10KBfjy20uX
qasHbn3zYiljn7XJrQ6HZ/wP1wLffK8OVuGem8w9L3hoEORHB18aC47VE2KcTSfDDPaqGn9h9l+L
Jnl0Busai+hNQphgtlQrL66fmgiklrthMHZognAzecd4wlYXlKfY6l6XzrdQuWdI/aPP+8UUvO3J
u1UUI5AKtu8l57TyT/acacCVD2G46Wp0AyID0Li6nJu82Zl+r4g6GiZjG0T5LSybM37oF7OcUGvg
7DGph90h2iT+5sNABaBb/d3w8GA/+p31PpT2SfkpLpOnQtnfDRHfUUze2lx/j+xiPwzMHVmCMCtJ
VlNj7zjrTvaGwNEtbeKX2a9II+7fzNJ/is1pM5TYwSIuGVFvpgiH7PRUgx0GrKjTE52628Y0tj5a
EVvw0cWfRsshS3IThjXi67ej+ZnZEFKlvZYct7bamRPRDrAt6M+NjprRmYw1ljgL1qznI8nMg9nX
bL0sCGFxjAx9IjjjWs/k7rqYSVALiJSDGp1nPlBiUeoHCeSs4pknz7Btrw3iPYObWqdgOk7fbHAo
7pSQW4UDgr4rP8DU7mOAEhev4iDKwtPkEOXW+Ueww10CBBmDCg275WSODMJFMSV0/EgluVWZ9cqb
Qg8WgSAtIbE5EKU3HnqEaUN/l/A3dUp0CEOD65NfvAQDV2z0dYFeNdoRR4lts/36euxinSIBKA+D
tTFdyCjwgaSXq0A0v7sCoCz39yWGzeXK8c9h8Kk7lFp8Cp4jlltz7TQF1c3B7+XFZL5+SCNwgO9T
h+v8eYiLQzVOl8ZI9mnYPRWTgcwwwAf6EWf5TckUc/kM+xo0L07G3wkwNJTtc5u3r1Zs3O0iPnv9
L8c14OvlOhYIGSB8zaFZYwVbRb+X6zsvFOiBvs5d/B4iVsv1fiBrqE+nOyD6kwqap9R3PmDt3V49
hno6yT540MBpSYryMkCz7UIeeEcvjOGgx10lwjWpJwgOsXxn1SkvvUMUVFeaeJjE87Xh/KbJZYON
XhAOTMT/yjWjV1LPaBvKVgGXXrk0LYv0XExvswuFZoHkIVYR1nRsGEq6GW9Z1OMI4hmMygseY+Ug
gKNtNL2m/ip33kXSP1VpAob/acTOKmUI7MwHzSwCPkj8tHOOy/bcNcw1OK3WGfaQrVoSpyx5lVO7
n3jJU302qvlSZpBKSpGPnN3Soj1zN64n+Bggnw1sEj4WDoi5YC/PxyPo6dkmNDzA4VN388HnBgLp
tAJ9MBbVzrI0r1ILfswfTmY1YvcqDz5snOF6B8JqNy46u0GQu4Z7BiF0JX1YNv+srIYK6v5FLPoE
3ufJCJ6KjCiq/lpI77dbj0RJFHjF9ItrMZcZmHRS8TkW36q2vNkeV2Ks8wvKsXVk2VfLIJ2CwJo3
nXj7hNzFMG1+Nf/G3plsx21k6/pdzhy10AcwOBNmj2yYZJKiqAmWZMvo+x5Pf74AZVNiVdnrzq8H
YUQASCUTgWj2/hs322OHuMmG+IGQ/wGlxZXbT1u1gPqd50czHw7q7D4pET8CK3yFsdRQAnyplN2k
QyLPJOHM2sIIPysuq1SLpTSgqGpYtWO+DQ3lsZeCraTeND/4JBoYAEMTXDHTWndl85tZ59/sGPJp
9agTJ7aC8NkpnjUkTGwAwjYeSULAlqy758ZGtj/cTgyhAPlutYWhSzP1FzkRZk3z7K9H+GHWMB+7
zn+uW+4Y7dcKKQAjVF8SM/k8BcFTSSAFENnFsr061R9Em382iuzaW18isz9FVfAYziphxqfQ1j3b
HXgV/E+WEXzSs/yb6ZqbFrpw5KI+BEDhJk+MQ/fM7qPME5afXtCMj346PefufTw4Jz1Kr2qcfTbC
6VZlOCyU08PAhqHJznHvXPi1noEMXckuXsw5fMyd8TaJEY2LP6ZCeZ7AzhInfzGM5MtQJd+6kpct
xkuozs69yiuTBE9y5pLfU/4VrjoTzbI8+bWGYvLs4HvPzkJp+6cqHh5Y8T5aCVspE28vbsvV7lne
hvnNc4uwiqU05ynmWQ7qrk7N19RNrgAfmX/t19CaUY/BYKWPP5dpfXNkVApwWq0gAFcNB7/qLkQ5
n8XYPkfkjzrywkDC6eYoMQ7trU/Sa2Fo39SpvYGZ18PxmGvhJcx3ouiexmh+0TEwGcv0OqfOa5Oc
OiveT/rwkvn+TWcZgWAfK+nfAOTsk774MrHiDFvy4dbn1O7g9Gm7fHRuwuq9SKTfXAR83HRToQMJ
7OmVrfMtb5Rn9FJ0o7vKTmGm/nPsOK/yMSpI4Mzj+FDrFbuYK0jAq6ULvtz4IL+CJZTnXk/PZf01
MX3wqd2t7+wLb/Oz7nSPtj8+RGPuhegdyXO4sjCrkv1N+0cny66iDh6NiY5V6vdBOjxWdXxtm99K
HbhLmyMTNNxC234FA/Nlxpl+pU/BJ99OPw89C/woOvXG+KKYw/PYaEee7CPmh75fnUO/uUSdwkLQ
uaWg1/VOe1HwkA8U4tTWxsXzRn7xLlNueGmftSj4JP+oNKy8WgNpDSnDecym+FpnqKC2mUc09Qav
udS0Y5m5t+Xza/eC3RQJgOeGBykf8oytTu0MV42ePc7NZRC/KbFxlv+UP1toVmjXOQpeylF5hpp4
0dyXsOe9H9qLUJlY1OCxbkD7tsFjNljnuiO/kb91m8rxb63dXMxReXDq4VHhLxibbXxJL0GOcwZ/
LzixQ14FAL2sV3kpQGqAscqzCpID5LPXIqoHxeOq6iCLm+E0wUKaGOltyPiNU3tjVAB4y892/uw2
V7YOjtOeJ/de/mFazTB5lUtTY7pXf0vK+plJgqRZUKbegAji4N8n7WdyUSFvmT+sifSgwKA8jGGA
jAniFu0jkmioJVg78sEP2KG8tr24AHF7EKl707tmG4Z8L8NG47G/kHp8SXgjldg+ker1Zmgtc6Be
Dbs7z/HGT9SXjBd0UOkNjKC1eRkVOOOt/wDv8nlgZVBpzc2BPkvfPLQziys6n+xRahVcaqv9FA/h
o3yjOtO/umctL159I2E16JXYyNv+zVV5YdL0qqMMJb89ovoIpZKSNLBk4Hw4O7cg015Gs7hY+TUt
eU4LoMBaO+3wkjszbrKY/gTpJQndZ9RerlPbIv2Ca6cK99UYb6ZRP3UJfUyZXhyj3bgj4i5Qnljy
K18mFQGApoL9hKVmla3kWzrr08sEaDr2g1WWqUfFbB/bP+rUxTs1/AyEWvOvoGLXZdiujSL55kbN
l6FVd3J2MMZvmuafcz6CTHWjQX+MEeZs2K8G+DBKPZDZUa9Khc8N3ykU4tVM2IoSmXFE9Wzr/k3+
jbJndxHRJnfy5Ltq5ciQJEBYGsHfOTw3E1NmjO4LQIzcsS+57p4ANVUpTuR07ZgubowIPY7ZtWqz
s4m6fUtQikwhfUB7kb9uKIar5Wafy6J7bt36C/KnBI2SpU7QZr5jJYylVfUS1fVZA4kXJp9nAjtM
evASbP+MaI+u/N7E1cZibR7lbLBFcHGS4hoViFa5U/lbzfIn1fSjaPHbqIryXpKcylHsDYKKYQ1H
wl/JBerYmuu2N0mE9pscHPTyBiThzjQJeSb9Fv+qk6p/KhK6NetB2WnmINxl7HnRdlollvsE8vOu
1qej5b/URCHa7iJa5QvuUOR31Z38PzCldU6OKskUvBIMgEoM3wLhYTMDBOINsOEShEMcQxzGoti0
egFybtgrc7qWQyeYV2THriXZLDc+IvOFLNG5zKUBC1gIxTq1TX2MzPvJwAkMpytPaZm3sA/eZJHr
kXPauZ3PuhCHu7G92NCKFOTKeCrERIILIj6bKUeYoFTQy833UW9v+7w4ujHLXoeIUX/oVP0+J3om
P47Xb90G5tocoovWFaDKrV0ZwVkLVdRY8KspPxs5EQgbSwzQDhjsmoSd7PI1NJ9GlW19uJK/c1U9
mEF4zECoaXWwMQbCWfQ6i3Cj/LVarELbdPZgOe8zUZ98zd0yS6E3BAD24A/DoUj8lVSfS5v2JPmK
jnCf5J2MU0E17vn3y4afFGR2jNqvXWKvDj0tZjs1Gcq6Af0z6NW6RMY0Sc1NYQx7ya80kov8TQbw
z+qAzwhkbtvyN43IvaRRNmk/bJPE90a3XCFxpuLeayveaCl/+Hl1DYr0e4o0LpnwbKfAPoU72b+Q
j9dORRZ9SQWSg6FAYqlH3MUnKNWpDQyv6pseo/wUY0GRdhjYqA78FSLx0ThuOr08Ry66WPRFAvnJ
MStLVQphkIV1IdRMlcb+Lik3sVk8Wb77XYMShjcp2nxE/FapZT1YZVxJ2/ZbVwa3xt/6kJZWfmMZ
a1Y8OytIuo1fFOsY/sq6spJgVRnWk98M9/gZ/9FFfrSGue+M8QouvQ7jjm3uVDjroUsRgymH3wu9
40DVv0XoCOpF9GVy7VvQxPtC2yihe04LQkRaC1HLNvFd1hDzQvZhiHNgWbD8ciDzycxeWslxzBiQ
9glN43fQD38EbBHIMZpp2hytaxiDqhEzgTxYKxtzWnCE6ouYu89Vn7xEqtXgUf/q2FV2RteSxYV1
ixNFXZVapiBKLLBTUZJ95jjEVQ0V5RGChrnb3g/YROVJJ1Yp4sIISjFGm4g8jKgrVC4Wi1NrHwst
NVaBQiBBh5QSQngl56o6QCdx9YI0U41gMwafi5Ii+WzN+S1q0IJT9Gq68w0iGuH4m5mXIAZD8BZ6
BbnOr0HWkAtflTFkoCFGE8hV8CepicBnCkj3PkDhGbntQ9U1Cgz78Y9hCPa1q2PNSUBhxr1jFZs8
vTnJNrXdfh3M7jlxhp3pI71ksw29057tARudzF8m3pHEvj3jfiKe3HIQK0V3e6K0LopXiKhHPOpV
Md102w0hL6Gh3YCiE12OiAsUHCtiaWYQI8zM9Hd6pX2XTv62Yv7S7aBd2WC6am16VsYG+aTXXEsq
pA7xkDEcxev6rl1nGVJBI+G/ZlDPVg8E3sJu0/Er+8167P/L6z5N5ff//Z/fik6aXz9+x2HpF0ME
l+zmf0+j7urvYN+/5jDCv+dt1E6H3//3f+QtP8j1mvYvQNUmnG+VDqAamv5nFlUR+r8EjBQNlXaL
ta5tkcD8kUZ1jH9ZQhqS/DBJUDn1J73e/ZdwNM2RrzX2teL/SVN3cbr+iZaua4JMA8lT0zDBYms2
NP6fTTQKu8VM3oqHszO/ppDCyLEb5XHW437TKaDb86piylsal0KdIlxzlkOAquXx/Z6lbZB3v1+9
HJW2vdWbFj5k35f7Qh3ReR2ZE+4MVNiOb4egqTA7z9GJTHCa3LxVlVI9CsXiyqX+0+HbTaktlNUA
xgYYF3axyKY3REIncVoKy5IORcthVnUdWAticFmSTsc0KVT4UQ1rXCVy0P2e0MJaLqxaY0LTE7OJ
gx7a+4+f0+aDxT/G/t+GzLdLatb9E98XxaOuPkU261+HmXypLYXe9n0LRkueLUtI2tNgEgnC/nG5
UJW1snY4sVyDKi9o8m5EuXiayFPapJz7swqoCT34uPziI702JVH4NKL5dhSiCNZtoxVf7G78gktS
/Ng6fb0b8VuHotlnR2WIHS+1MH7JMskHzY4JQ6j3U3f/T9oGuuwjv/YhcvMCRo6mIgmBJcuvfUhY
Vty4ptDOdqKPW4QbWy+RRdMBXLpLQ731SmTkvOXMUl2OIuDOa1cNkN2znNJbCh20nZcmTPhvjT8d
LufdggHSGaHSZcGooi1Plj5I75eiAxl+X+gFv23pHAb8Rzyn7RILy9BTNgTw/S3llOYBe+hgUokd
dQdnVK0vMdwzLdLUz3BKEhABAIg6n62crc/beOi+Tm1i7sIYQdIgc/y1nmSgV52eCKxqEYr5q7q0
weKwdmapvyy195Pv1yqWziTkR8AzQcmxZJu2ltpNnu6QcFAtn5fuva51g8T7y/Nvp5ar/MaYvJ4Y
/49LDXn+/abl6KdrWijY0MmwWFds8x5J0uyMauiat968b/OEGbyzk3YH2JNlyOCMB8iCwI1HPbyf
5oGAILTNtsSYdZp9cuSjbR/fC7CEKOX/1SZEyZRHTHO1tJE3ggtIuHCDBOVsrfK8/ZJ3AfvnlNxq
C1vA62WhKya8RgGVzY6dEjq+SB6wEYRaGnTTg2V2ztqJkPT8+65rMvb+2nMdw9RtBmcT+IiFm+av
PbcfVYHMgpGeNZ331h4C1m2Jf6x7ZHpEgsatiMF+ltMtKZGpKIcAeGLgu3c6EcRhML5W2EBcrD6P
2BfKwxnSzp60/+9vbW4pVXG0m6Y9BFNU31Qjt9aTqsKxwVcL+iGsAW9uEw7HytBQPYLiOdYWsZy0
PRvBGH4Kk+Bzk2aX3Bx6+HAxSPVMmMEZzAGBwS46LzU66N//Mousyi/vNL+M0ATzgiqnqI/zgjFV
kjmdpud+qoEyo9iJIFBtQAG9Q6CHMhFaeeprpURmS9aXwwBQZZIkNS4BZbKJC7RchWKifjtF3aWK
u28JodDVOKm/j4XNMKY0x0ERYM9nY4HbozSMlF+mlNAa7Awq73I4GkJgLitbG19F8Xq56u3wpwuM
HGQYolnkYoi2KE5bX4opri+9PoAPGHUinHOEyEZTgaN0hES15jhnAoR5zoPe3Yfud3J9CM2OsZmf
whJ25dshUmb5SSvVRoavgXHUQXH4+5/b/QCY04FD2S6WSIYj/XlY4f7aEf24jTHWGlxPHQasrGxd
996LUlV+VNnEsjd5ry/XoI5F44fL365cGgFxbaNRY7/33z52OTF1hfH2jzZ82Z//lbKGg6y2BoAV
iM6npk0gFidVDMC0Z6MF0j45DVrJuArVqveamu2m0jRy08GZeJJRS8uJ0h8XjUifH4RNWm1pW+6W
BcthvC2We97PtEES7ZXSvg+Xj0Hpn4+RVysxQpumC+bAdIuZ2Vxvsrs6DdAKlXVbFkuVV1LfMrzj
D9PO5LLSwvOt9mjjK4SXY+HUdyKNrIMDVWTdaYH+shwtbV05f0L3EAJUNN13trGp2tg91cVg7tUh
vl9qipwElqMmgoP6D/3i49RKvwArZwHdsnVMs1w5gP3kcYYXZeAPsSG8oZ4yPDcQCgp6vKeCFP0e
EeTGdWnTZo1Mu9EB/Mln0lMBiYG7ELQDQQS8NzqHRVGosLiStdYHvvx2ojDJx4A4QyQQC5kh0Uso
cMEfqLWwuaiC4Lgcpex/UdltDF7NX8/0SCyjAktyRoThfMChdMjRccjUdQji6c51BodUGgAEr0ZF
xLM71iNsMLmoLwjy1a6XZGCQFbt0CXJp/p2ug29equ9FPTo/LnlvY+3gHuvoMHcHFZLQySqH0qts
eC5ImJ7SwiA1thySgFAAp0EsG+eiYwg3gtAjtj2ecrVJdqVmfqlHPyaWUr1YpesfAVD7x8xHdA1V
mz/rYNZ/nHlvw19PW+HJCKuAbLM6aVmxcvAcdpH8eLCQBrr1o9+DizORTTT1Q9nDa9lW1VCu/76T
iI+zmIX9B6bluoPQqgbq8oNJYmpMEYIixLg6NqcFkCpUgDZ4Vrm7ohmwbCc3YcAbAfBdEoVoivnS
4tr2adY664hqH45VshqLttu1jj2BOZFn8wpxZFBXh9EljAfdrF4XtVM/zlXoMaKC/Jc1pesZG93y
01Ibk6J5nCyiuXoZgtWWVywFe5sNDKTpIiqTSIQTrOs6c68ZW4L/VmtykySVLLh6UEegjoOx7qfZ
/ZQFu7AT4beoycnktkN+dIJEe0BiAeac0YTfHHX4PR1a5THT86cwj9A/astzFieIzVsj0XgKFM+n
q5PNr8Iv8Wz7q93OSXOQWIjWtqLFb+JzOMcE34v/sFjGRuXDkoM9ICF6/Mqx/oFj/HGx3BrKXOvY
qR7KZCo3vqtnpyJwGGCXQyUsOWSWz09WEfmbsmBLFMrq0vbxcifW7eaucsr8pIOfkiR+dKU/fOZy
5/IZvVkJFoENE6HceZizCu99Tk7ask1Z2pYiGyIkMpbDhUslAw77qEQoQ9723m6837dc93ZGfurI
py41bIKak5L1seeXxgYZ9+aSEUnXoKm4DLc979pSXc7YtpucJ2St5WWV1E5aBJSWKoh3NAit4Wqg
Nn5Zmt5PEmXytxhi9Hfvbe/3s7fU1i2gfHh/fOZy4v0DJh3+oSVYky4nip5ki4mRiVf0urGuBRA7
onH9yxQ5r0VfuvegDcVzkP+xtAq9Q9grKgdo2FwUZS65VOBN26Vam7h+kL9P1lNvOh5xPnHVR0Rs
5rpC5YTFrcJCqhebyAKeWcjTyzVlY6JqnIeebRbi7KR9B7Y40TpwdTqaarK6nGndSZxrWcytgYYY
aBzbB5rq565Knp0CoQD1JAZNFGurk2SLzLG3MThagoLDMdPJ+OVqUZ9nVjb9esjMSEqQlpvlzFKg
5oTC/3I4ThrwjEJ8eWubDFHvNb0N7tJIDdErFdtZC/UnBJy1p96K1g4T8ONSK+0KJ51K7U5LNVUQ
NvYhuu+XKgStZqe1jbpeqnr36ldDem/C0kGZcDjypjiQ3lCowT+tQ9JNUgl7eO00tubbNZnWID0m
T/x0XRehqOXW1zBT/FNdIotqIwf3if1SulcjVNqXqtsDFULi0tovVc3gp8ws00RwiYvZ3681tR8O
7uDzl8rpYSmqZTxvsiI6KuFTp83MGJFOxnxCwfxTlDLgpVaK7JmkIxkDDMd11FmAanoH3eBI/RaH
c7PvEeK+74bhR4GpfKKlyf2HZpEd1LHSL+OvV4+wEyu2Hcv96TBAs25bb9Jjcdbh0Z9j2H8mr1Rq
Di0dSDYtJ4McYVB4wwIf6xZ09nIaTS26FbeYc47wmPyQH03ymilWHsKaUcpKxvNs2cNbgbj0eDat
etgJ3ls9MvYV/eEQzfAnD+DtrWPMlBSuoRCiCVLO17ojedAkmvq4FCocJB7sMB+Wqj+Y1X3HNNlU
LVL7CM2hnV4hrltY7oT0fmAjN6ITuhaQq4rkKWpN/3vetd8tk72SpoABF2Mdnf1Yy49x7Uxb3Srm
G9pWn5HRWC0816XoW3YdAGA6guKpj4cZBFgeHjsRWbyfWNre6LHyhFkQLnq/o8j1wHNdpUi+4goC
JwuxYgDdaWgB/yemL0QUQ7xSNW/Iw6/kH1iFTWFBvhmqpWsj3qiO9hH1EUShSrl/lG1zVRAXjzTy
e8vFsq2T1y21Sd663B8myPL+/UpCsz7sQwysVDULzoetW5aqi4+zk2LFLpmjwd+OKStIdivlSxGU
xyRsi8eu6cXNjxD8yuziJXGi6SRwtEesNS9f8hYylCPyZAvvutoRYos2GHU196y3XyKkHQ9ojk0o
vP/Z5taFeQiXH1U2xfIot9MXiI/Kdh76t3NL81/3LJ8zyEe3NP3Vzm9iHt4v/avdJvuF1wEfbxiN
tCPFKYN4YutZEdasKsj+Ryfp80e318f1lCFmsVSXExboyZ4JHPcQO38sdRJ8yazul9pyVZO1mFzm
kHzfP2gOoXUnWZAdlkv8PHmS4d+dKiHeS9EH0phKFl3Sk4se0LhfTjSxUR2dxg+RPJdXZyGMRWUo
NqEk7JrS4azC9AQJmoLqnBkoU02f4qlk2TlOqGFprEcPy8UqrjpbXXXiO79pDVQNI+WBRb7/YHWJ
u0a3eNosbXGn+w94s0I4SSrrsFSXE6DQ112S1ffLXVk4JpfCNPcCOZ3tgFLkupf08K7uqlM5EkPS
bFZxf1WXkwuBPHWMtysCK+aK+M/qwtNdLluanFm/N5uyeRhZqdUCaX9ShPihSdHMNdxOmGO9GtMd
Jev47VRjmj9OLY11Xo7FbmlshvmpV+cvaYyp/MXtWMJb3QOqrjg/9F3d/EOgRLrb/RxCMgTsNgGZ
ySZcomuE+n/doZWWgaBAoffgwa15a/G3HPEF+FGEM6Bn5Mm9DLbbpcsGssUiuG/aGZp3mtqP2Sxy
SRhKwNojAa6143ejT6JPSshibsQGtVm1WT+cgMunayRsm6MLiwQfDsM8oQJgo//vbAcEhnaua2kv
hIp/T0Zxj7sKGCm7By4iiyD4OswQO/GzICVHt9///bjxMXzBj+C6QlUtXdd0lrxSQPjnbarFNxAF
qY2t0ZB7XKMOTXpPBrdCSOGeiqjXXZ4TU4gLJFhsxKz2YaEyVKvduS9BKtb2iMBCZ6PkZdjeKJxz
LTJj1zvJdHQNlKGQmOh3HfJJljWj2daDfzRGf/DiuB28IM5RTgmBitpF8pwgl3qY9eB7YPvoSZSo
BqeV+jqgZItCogAD4jTozU14YQEbfNQ0Avo93FJSFycCPea+CdkS6RruTLVxX4JpNnNFv7dIUB5E
mn8O48q41zEtQ8J89Bp0CcHZoZep4jyXhm2LIi+ILPwzskMf2F+qfpxRfhXz2ZIFVJAWb7I2IaOL
3E3e+ApIJiTbdFaOyG7UwWfS+ru+Y6w12MNd52R6XZqH2tR2ABqdzXITsbjpTm308ZxNSv6SdEAn
BuWli30HKwRj38MLvrWw1SF5AQ5S9Nc0hcvFfir+h/3nxy0NQ56FjbdJkstA/UD7KG0sHHyJG39q
t1OsknF1xHSc/ipsRPaQYnORIwdvB161iSEDL2Qt3mZ9FPm5QK3eVsTxvdBBsuzG0f2trMzy6Gug
Q3PD/9QmEz9vWoWX2VfApRgaiCQzTv9hGlyCmz8FP/mDeKORYDAQw3Zt4mO/dmd8otH0HMJuW8+Y
lfqZHp+XIoyChHQMVnt0NHu7tI1JFxxdVHWUrsxvlY0AL4Q+f1tXY3Yz+rC7xzRsrwKIvRH9ADuW
98nBqeIJAU5m9gif2vOHtbydxX+w7vV3mjIH2l3nmNE57X+fo8m5sIhwLstRBzMC5wxA5Ut1KfJK
2jdOLkrPy61hPNuraJgZJ1Bluwy/oYOkKIT7pyuLPOfIIwkeyNMXWx97QUlVrG5mO7IBpdP0Guj7
DiTnqfAnbKuXw6XoXTNe6ZE+/dQmVxTYRuWx9Q9bZiEVvn99GgRFbddkALMtYYoPT8PXERUZjLTZ
zlBU70X6GGNZdcoQx3wrSrevN8UMpwBnq+Chbx0cKcrRy+Qfp04pAi4zEr+2AsUVfAZbWYBF2goJ
2zwU/idESJ2j00IxaSqbF9rHvzgs/aOKvOJeBZmDbDU0egNm4xSvldEFUz+m2S62RvEUx7DPw5b9
g+tU2j5oXAXTCsb6ohRiH2rtN2xxDNCPsm0pLGQFe7fr0NChCTa5j1qjjUhOkDSAyZtuUyS6jp5N
iaaAWsUIdsg9N7SCcVY0ZgOELFHCiVa1Zk7nHAdqpMWGx9HAGZFFp7HuwJmeBiRUHgEiAb0Kke2F
uLqfcYje1Ln09NV8+HYT/k0FaArsQ0KUXty2x+1u6ohlxbJPppPy+vezxH94rUicqkh2uZap2pak
Bv88S2g43wxu0eDDAKMklhE8LbBRl21kgG+pt1ld7xhnnqoeKyGoHXhcD3UK31FUnng/RLap9pbG
0kHnwUzAnCgxENQCsVBvOVoKzJjE1neQyQxtUopvJ9rQ2oGhLyaz3IV2qe+DmqkWdTd/MzsYONZ+
1hPRnTZdNmWnpRg1tLSHQjcRpzPBiauHSLe/jZO0YSmKuj8hI9efQkGxVO0arNlke67mZMf3Aj3E
FnU4k/SPgtiob/TtwUVxTgy+4VW6hk5i698NggeOdnVxKlNt3iPebP3DfC0+LvOJPrG4Z8JG799x
4Or/+iRMdFmgIwQVeQE98rpgJl5h+RAZMSwCveQED76BrWCM7sc+cm0kKqZwF1h2cjHLPkWLA13C
JgAQZc9kj+6WxjpM00shtZLjobdWnQFxz7KUfq+yVbhvXewxG8bcZ7ZDVnkiTxp5Vccvqjk5uDhn
CO5bWYhMKy8y6tgFxbmrkXbK5mA65mj435cdHFZm9SfgP8OTISIUYaQZZGeDpJLh6kLGqLslKA2P
TiFTJOPVS2uV0pkMlDPDPHbvzaneOU2uncrIQjtENrlhmnixNr7UaJKJu6VtbEmxYx3PiCAveb/4
r/vB8WAwxX56N1ltcc1i9fz3b82/ra14VpbqqCBEVMtkf/ZhgRm6ZhfjklRuFUtNAR8S6dImc3jq
ijmA3KgO6LFRRT7/jIguOCaiQQwV+kaZAuDLKE53oWVKExTL0xGa8hRmJoB2r6xs3W81stYqqNmb
nUbKfsnFLkUWhuDvjMzcRjZhD3AP7qNh4SeQ9s23UI2we1GLgzGP/WEs2chK/Aai5VtWivUnZCgB
RGftOlXgS9o9+QsHR4bNNHW95wpQye9FnrSkP9/ryzV+Gx0cHTZgJNeP45ImlcVSfW8DOCfSu/f6
++m0Tf5Asrs74C3mIBbLnGa3RbtNXexwGnRaNrqp4erVan2xRbBZA296L6IkXxdsqzZOGKsHmPH4
CsmdDttLf0tweVpVNis9DaGxg1Bz/6LgGU2QJ1+xMBEHFWnpRzvBg67Iv/x9LwDR/e+zIBsME78N
EwVW/WMmqKundBKt022zGE10EXXGHhCZCDfQeo6ZpTbHACrv3cRGZRUDVgRD07FV7xHbkWvkwonq
LXZDT42tDR4aJiPDXlzcZc30WKB6ZDZT5aFlFnphvKrlKLoUkY6xsqiSVwJFI9qK/ITJqHXn3J0J
S86Ygwn5OAc18nB67swW5wkdgE8PNP6UZAh+LsVSRQbm2s9ztg+boUEoJWtOTKpX1IejnT3mFTz/
NH0csRm/S1QMISbF0LxUw2wpnfVvrauOG+KWFUKqpxHSW1sOMGZZle4pNnMj9jwIMDuMYGmV2p4t
9xPtoAUeeD8vGmtnVSC54hkZmBrfgvFMes8Dwa2uA1/LkEVxu83YRzX0rOLJCZF6w8o2RQRQxXN3
aSdjstNMIOSQ/REKj+TiTPYPLVLAHNXZoU3aMVtXMubtdjroKUNtYKGDZ25Vvd72aDYe27YhE8eG
Feh8oJ/6Hj5Jgf0WwMVwR388ZIHre3kgmi3ugiGubfgR8AVhgsTSngC9h/3MiiRi1juaSdCWd7Vo
6yNUpPrYiwnRvzYiYCaap7BSvih+UZ6XWj2j3VwqORJuPvI1CqufncJTPg413gdDwxYc+8L6Rmyy
PQMJqG9zo2BqkMYO4uUkUHBZuqm4XtdjUN0CG1Rxi8vowTUgdlWsY7RaqTxDFhH7FG+pukP2EOWI
I05G+nWsde2SJ6J9asNPpBwnVHZCvLLreD6hEDshxM02IFePcxjaoCyDTGeJQFHEvvIPy0rjPywr
XWEB1tZN0yaD9iFrFjdFmeUhVoCwLBHPGMLJM01z9NQCvcrlaGkjFFWuzGhwN10C88mNb12XnRim
3fX9jKXjpgFku89HA2VAO934zAVe6c/BOXcuAU5inqFW+nHuW6mlaXqlhMuUE/4FZpE/WTOLBM1i
Byn1IdJawP9WYPo77nxfF0679ZGJWLU+y7e/H0+MX7VTwBnYzPuW4D8KVtUyrPFTYpmgtlKXjtWg
pD9BGjLnR4Ro2arLopZgraUajPei74xDgptOM1YbaFb6bg5gEAEdyXcBlIk7rDHcM6Rn5zyK3j0v
VW1uw6MijG2PNtYxH3XArHiJFKJmGdvm9aYC4Lsx1Xh+isR4C7Ga30ezFZ0SNhpkUgh2lCqWx84/
5NMN7d9HUcdyLLCWBksgHv6vf3aLE3DW90a3bRq0G+zZHG6+NkenWNTfTbMn51KBvhAE9lB2XQF7
0bylEPJoVkwGef2llsJ3yI0DOk/Vb1hyZVsnmCcv93sNoVvdeZ4x/EMDlleWRYHXynWklqT5KQvs
r0jFxTtdJq2XzHVAbvof/krzQ45xebhI4jiqQGPQtGz58H96uAIva1/nO2yrUVN2iIfBXJdFNfVo
J1bM+n7SwWIKiT31DFNLVQtguxYIVJYFTHP6d4BkI2TnLh8eBn3oLnFgKHAGNH4lMocHd4YpifWU
c78UQA6Ollk6rMFoKrvJP4gSm7UorbKXAafKqG7di9G5OF7XAAbCuYqfBzZil1m9b2DbRu7XllTg
p7CBqU6Ki0k1CpCwKfmn64zgeFiBIimNf9js/6cuQRZWo0MYgtjFx3GgMNIAzduh3Q5Ii9+jJ4nh
hyx0H2kYjcDTFtH/3isHsN61W9s7mvWCUEqZB/ZRHU1I96ntrpwshitq9M7V7BLnykmgUs0JEBdi
GoZWXWdkMK8x6QsgXjwV0ypwye4+O/HnZezrkqbYGD2LCRR3//5t/4hzkx3ChfxsyQiNSs//EJ/T
/o+y81qOG+fa9RWxigTzaeegbuXkE5Ytj5lz5tX/D9Eeydb4m9n7wDARiJYoNgms9YZyANfnFDxP
iONtwQPgARoYkGmBaJrLpk2qK1lEPlLG7P2LzUcbbo2Y4JqJQGo/TY764Grw29i+jERTTyaWlFlJ
OK4LvW2ZnsHsmaAFLHS84feGpwL27AFVS7gBQ3FFfsBd9GLQ1gmSm2fho/Hi+XgAoeIZX1VWjnaz
3Tbr2HILZIyadic6C4K9n+zyuDz7BhLVClKr/3F5/vB9cS0uMkJWGDhygX7/vuRx3GbIadSbAXuF
q65BS8LItXhdl1q37G3telJKspDukC/hmsDyHRqBRCpyIbYdqFAb2mFl6ikwmnK6Nkxyt4Ss8KVt
ks48hE68qhXHuE0LVCvN4S2PCvsePquYXzmIR46HqYubTRtqjzVy3EfFCZqdoyl72AXrckw8GOFO
AcKm026yfniNSpP4fZO8GVq26XPH+KuL83MpIutLYedwlF598MFIdhr/Fej75ysTrLirEuV1yVWx
DP39Ok1FphaVSSSm84ULTyG1N3Y9mku80a9z2+/vC6xBgxiVrNKAalXhvXpQdBWpbjR3W83zAFAN
kNprR9n3+bD18g6uLk4w54KEv+q3P3pQeldZjQpOwO+wTG0EndE5VdfWkCpnx5yqzb//7eWz8Pfo
kqtqOqE+npSCnNenFyGZShx3p6LGVQxrgsbAlENBeqZKTP0K3SPnkOMIMhBrgwzWeQTizZ+FmwwO
0lHBHhA/2Y8UoVyy+rNcZChOSnjF4wDdF9xRPwoHTVrSxBA+Oizs3Ktej5EvDfzhKqzKBDL/fIh8
2XDVz8XUI+QyhAPpIzZBramfFFzaruaUEbz65NAVbbkM/RbWh27uFE9pj3VS26tWYIpuVUZOjnWD
VDoAj9wuoe5CEc8zvTtqNZlfr+nnXxWqpAq8UPHsdIXahbIPUsSEYkWDKlqS8A2Q6roRwM8vRdUG
b5o6xP/xhNLnF+/nP4MgsgPK0XH479OfoQUEXyjc8JuYyzVA6AP2XFWKdw0rHLHRNzF1L4FdKee+
EcoZPK93UFrniviVfgza4YTam7OfeN3tbXP8NhGqQQ+SYng/QqcHRVC1tNem0KPD5BPRVNroqp+L
qBofMmxjTmo6tidccgOMz7Utf94cv7fy9j9uuj/8tiDlNaTweEPD/Pi09jTSwG7dkZu51+EiVb5Z
LFrX7q8U1Yk3/nHMvIVLJvbH6Ae3IwrWKXm0CL9cBAzagzKhGB1V7S6ogoFEyR45tPQ8WVa3aUSb
7wHSrb0uz4CrW+2WlC/BtX54tnGjPQaoBaAhDSd5QtFp6+pptAptC6xup8bs7SlIdTVLvUxQEPMV
gIdz0WLOsLFz+E0huwlZ5P5YnJyiPI3TCEEdoZON3jcjihfjJu2q+M5HWNTune4mDmtscEl5rPJ5
z4CqQLOysulJE8i1hRMixJUhur0VwDzTrDycY6fWOisJVMdeVPzHnWb8cwlIwA1ZSkslTwWoQ/z+
EEMneGLZ55UkmcWOGHxwVCc4oXDlN2OOmqxbaySjsJjH0K94a2wHOzpdXxaWg/oqz/xsSspVmaPF
Xxf4yui5Pi/wSKt16kmZTWU8Z87Jjd7SNSFI2t649hV13HcA2ELPOCqNu9dHLUIkCBUkq1XbA7Dw
ZdlhQmIqg75EDsbWTRe8HNguPUm5NIqBA72V7bohePv/vxXnTL8NpkHjonyOK4gm7mZXrmpjWGSN
zPolq9IWQYKyWytiRAhWda58z4+uNS/Rloj4OPgTONG9VXftVVW7K19FWMbIYygCZbCzUwmctJBV
ctlPT7i2Q9FRF2Vh5Y/mNASkx12k09VuhXjUt4ZEzE6+CEl/JwcbUbRw1A+2nt+6EDEs9sn4K+Vu
bex1pB7GvtXYSZIBhxhTb8s6Whd1ggC4J8iUzeurftS/4M6Gd8wc7+rmohzidAv7/xQWg34Au4JV
pIYuhVsqYqUIbUQMlUh5WplwnuzRuassz7mDK18Tb2PJLI4dxhWoJyfFfyw8zHnd9empZ5Iz1gBt
zs+9zwsPt4hGAmtKuRFBQWpzSO9sv/oOUzI5oqTC0zqwxcbonepkaKG61z31iIJGu6ttE/PGdkJQ
ouoe8Kq7Ani2LXBv2iRgDndqb/W7MJ5ItTnli9mY8Yr32USm8xWcuX6f8SXtMuNbmpvhKfZVWONO
uBqdpN3yDnquSDcfusSGdqoU7WwdEWzcwtixTfQJHzokWv2Sd3/6zRjiAZll4h12rNVXzui7xynr
7gM/0K7cWf0sMgTEyTQ+ykIoMZZito5ukSA88+/3srxcny7nrFOqk5FnBcqD6vevNinXtiQLz1e7
sdhQkvJao7u9aFsUEZWYfUhYKn8NTvma91rECjziCnd2syE23G3RDj+JHhPm2OCRnJeCMNCTn0Sk
nacODQ+gLRrn3xteVewMYw3RFwxbVXkvKRuLRY6HyDQbaenaEPC25k4PUWO/LuP61OA0dKp8jb9q
V7yFVXT891/cnN+Ov/3iJN9dDUEdsmQGrMFPvzjfprwYOu4ja0IQJxvb49CXKB63yakpQ4xnFFUs
wQt1WL73qIpByeOV56gk6cN4VQ5NsjSbQr+PRwRLHGNbqkW6a3z9pol7NIRGFyJdnwy4jfXWrnSR
YLe8YDOg8nBdZjipgeneRKQHAE6GmGG0JSAWnqcNuY4SCp6Ae+WOb3ygeB4mgfMXnCauzltd2bdq
mGLqlyB63sdY4gUIbN+n5kLMnKbMMdODkdpQpdzNOGFJgzvO2htyNl1DpSNMHUX7CqdKYk/5QzXH
uQFZGIemBJn479dYahb/fo011UJJi6+rZfLo+bSHEuOEnSbCSxvfZb9vlO6pgIxywi27XHt9VSxl
lZUJvuBkWd3TpI/GSdzKZjVqBEC3+QRZeGaNfbyS9etLm8OmqmD1uAzNKLvNhIqHpWK2Gx2zhlvZ
Bo5dnaXXujXBIe/UaqAhVoox2oi3Yqtitdl0g/J/tmTdqb4Z2ATnLaG6sjNQrNG7VehjvGqyGV2o
jQpHsQd8L4/aYbqOHTwiP9qF7uHDKeujVf8QndFfj7xCELxN0/uAndSmSRUXrwO/OQVmkKwzbF2e
Mr/9ljd1vK/gHaKWMqOa9bAaQdmPaOnokf00dl3LKoZwT5V69tPkdGijdaI+dcGQX+Wj+eRUqk6q
KYuWCQJ2B8xtCBiAITw5hnkoXEcjrNDlp9hBUHbLX6nYRC5ZOIskLAY4ZI/+46Gi/TNQaJMjszQb
wy7WDfpnkphRZIWi44m4GUcDHRzD3nR43jzrbVrtBkXBd573+qtVPuopUj6ulU4kOipvXyTGhMCV
d1PrevXVqCc8JpDPPIl0OhcDST0vCty1nte4cJXw4THJ7V8JNz6MFX6PqOzzl05QqXLi6ex3mvkF
jLWDioHwHzByBemouMVRM5sVoariPsAV1kjD8ixrWZvmW1drkpXb52BLXZ73bYdkmALCFwG5DPo+
XqVnjXD5jrvaX0eoV2jh7BI6i9/PNbZL8UlDaGEslfABK6lvzmAhnStrvdYS+fS4KHMVvUv3qOr4
Rctqj8jqbZl2eKmN+o0LZQ6HF+eriUfVtQ/3k9Wtg6OQXiG5mxaKdVCJwl+Nc2ECY127QYRHXT+q
V8icq+2imxbO1OLpAtfyttb7km242X1RQuWIS575o1W8lRUrzjeMgLVF47C/jmpUJYCF40SLgzEv
H3yVsFr7fDqpc0OeHkSt+82oge856DTv0tpSlr4dQvOLM/+mClEMLAG5XFlu5u8FYNIDPmzDkWe6
vY3cAXYbkNS1WRvilu868iJ1WzwmJlJ/aTvmr8BY3gIwbG/wRPbcDogSt/zwuGjhF92T1Ywr6y/P
Ku/qESV7cKnf0jqArzy44XAItWogYccRRg0/jwa/Vv9jNaJZ/9jfwysnCKKyD3Y1ZE0/bUsyK5gw
/VHRriwRIjIDM1sM+Blt07j2znhGIhhXh/G4sVglcbMQCkJGeFQAEN/JIb01BvuydB7qkrDvR1HO
VdfV6wMoIaR5/u7EQFM/mkH1c6ysChF6EL7nMbL+MbovUMdxNGx1PnWoBVI0rQ8cpZkBYxI1Jgsj
bH+tfrQlii8ORfvQEbZHecEP+QuYAj9XEe2qIoyx9x5ZJRTNjSOEd6fYSXW2DKx9ZLtJvA/NcW0E
1u0P52LkJedn+D1s8mr83nf6AbadgEjIPfUW6H6+lZtwWfStNdSsatmUgzfF3qcW9TqZq8MA9Tms
WVvNkeUGTuUSSQjQIcKuTBybqmbZ4aKxmiQ2EnctRErY4dWbzKm1heePT7lws6tOTZo7r8mVE4bd
8LeG5k42NVqPlXMT874oNLHtRgP/nV7fjaYnvnjoGixjtdRu2AHWu5rwwl6vSu26i2JMWFUeNLA3
vwZZWu/KUH3C2dRiZ6jiW+4bBYg9i/cz8qrDMvBDQCphnOL09OC0ufG1aUpEqfvG33WQqNeRnhPP
Y3kK7U3v+Xo1kHwrkPzoONVHWagzzjH37aFY6Laoj9pcyB47a+bN5lzvkgBpMSSFZYdWTR6KL9Br
+TndZYFA4FIfLJwHAyc0rsoVQnGZu2l0XruW5ZSEkdPEVhaqrfXVopjRZ5dDLegzkLAwGdKIHism
oi27fxkjD5M49IKVPhAOHwy/XMtGc4jEf3wr//n6cTQdYCkRN922LBa2vy9qeVfiMeGr+GeaKl7K
QcVWbOpqvNwGf6VmwiFpR/xxmj3/QJilIAY56gG1C09sklJvd2bvgIKdi1gZ422sKCwYQoSflclj
aSwPdd/HSQKcM+Hazs8PslEeDTiddROWIgkmIOzKyG3ORW5mV1xh/x5T7ng2OhVPKqSulWXik6PV
2G/8+wJMM4AK/b7ONXgs2TO8VNM0VmAEI3+/FuzyBr1302gLcAuRpoIk06R986vQvL0UWq8hKcti
LDL0OFo6nqasYgO5AMdtk2hp9CZrTR9jsks/0aCnuq9Q+36fouId2+eufS2bjAgXvoyd204r8uuo
1oyDHoj62pyLmvjYdYqrezrUxiE3/ebS9N4eZt7cngwmD7SfY2XbqHe7tgu1fagF3rWYjdhaNbOX
hoEasqx+dIwKCrk4NJGIFujtx7m594vuXu10Yohz0eF6c6x7RMlW8tBAYaBcDGN7o9RAKGRbrBIt
jG6UzvNfx0DHj8fL1J2s5ilys3wvkHbE+DQTNbEh3gSvrhhxRWRtduUbQ/iEEd9KVHXwKoZi3BWo
UgHDZbahhAZgfVfHoLnHX7fB1tZedUIMNwF2f/eOpQxrXjl4Cs8jhJ82N4FZrGWnbMo6gVbP0GZ7
2WYnA3wD0A4L2Xsp0uC26VP7JD/ARLl2q7s19MR5Ss8yyvsJIcdOJbQVp8nKFGG5lZOFARqCY28C
A2Qkq+O1VVTGjWMqXyZofpCIVfNezZCp9mGfrvrat+6twaiuE204VDicV0voJF//NFaeirXLt8nR
bLaK3bwpSMWTEbR36tRG34lyPhruGD75ZthvTIjqBzyxohuAdTixzSP4HTutN97UdKXHaNO6aeqg
UzlMu1pB7E5WQz1HGCEbk2+W8Fd17zR/eVr0bbCm+CnH4Gmdkai/KuaCH2Rayw7w1t8iNUIEI/TV
VYUd4z7TkgGjZxQuwLCUHRL3SJhPaRvfeV0Y37ESe8683DvKGrjT7gZPnoXva8seFST8g6ZbtTXT
+9mcVGkM/ZnUNkHpbELuaK6qMVFbS4uwY/CDM3Ig5REl8Mm7cTpFPUR6XUY/Bn5IbRLdPdKa+ZJo
A37jc7WJ6/pYhOB4MTv0imWdFefBt6szG0lCCQR0N4WdISU3V0VcsjVJQYvIr5T8IgIu0rb2YLTc
9R22f5/rARTwbQt/Dpmov7+3sZIjhG86BsZx5rHxSvOGN7h4nGsWchTo86n6I8iQSx+CzbrsKyCK
XfqaETfh/+fz5JzqPMu/nTd/uvyE98+TnwDzrLhWrfbrZN45bYaJXFfiD1bl5ilEnQSxglRfsZc3
vjR2vyQHqL35ISmgDinSm2ZUwoMXavieqpb+ZMbVjRxRD/l3Wy+rh6FUjO1YmiOA1SBETTDKFnJE
7nYHG4DKi2FM5lpHunIKe6CbRkeWqooUlLv17tbEoXtZAO58MabmiRcISpovnpPjlq0iomkNnfVC
slFdKgFiqJFiuhvFTaejnMZqHe8yTWkE2sc00KaZ5vQxTV7NuTi1co9pkqoIajn/MpdbgUySP5Kj
5E/zd4i5aoVtQhqxbrASXT8lqKkFMd9/+U0mf0qWz6rgVmXmvYjw4fNslkaLnBAIZptucFWGkf5Y
sbVZkJD6WZW9slrbgzMzHLt95tb+fpx0YhjmqGI9mHagdYO02xVl3tzJwpiWek/4zAUFYermvcnz
6WCNsPT8QjHuK0RAcGjmApZefofqWnhfhelr1Inpa1ePCL6nsXrjVoEgBBsHK9kR9yFbOaE8TR0e
G7k1xHhje+5Li6aeHGBgP7oqezYxbK9PF2rbbCxql+oc2YElNVOl3ttZkqg8PHveXrKDCPTC7McO
txk8E5Fe4EmuRFAqkdv4qqjKjwJ1wzvFbdDAn3q0A7hZ7uM6WuAlEz8qcxHhxlM6enZveRE1szxh
A+5dywFtBgujRhT9JDvzERl7L0VdVVZnP7dVL7ZxjiZLLW54f5Ee8FXrDcfChRHo2tcsGwpQwLWA
b19axiopzOpL1KAQacXWm8meF3xDp98Goqr2ngF7C/Bw/iii7FWOsILhTk8bUJRW9zihNrvI21B8
Gd6PfOQIZdP7gRyF0Kf48t50ObiOjdq6nlIneBwMola2D0WuKPpTkxHUN+YqIEl9m2MgA7a0LZ6b
1iYoVvruPjbW1WTq51mubO2WDrHLrpx5hBWq5nFHTj0T5T5OosJC8g/ZyCe4hims46Y6pVr0syii
HDqY1qCu/nd7onPB5YiPttqariy16PZd6sw03/fzwz5VkGBXf/BY8Qi8U7BZ0ta92lYrxWx+tmGu
qOwyuwUcPw+RHS5v+ZOaBPuPJnlUxN/6tNDwXtDdy8jM8p4QOPUB5drPHUG+g+uJF8cMrIPR8vIo
kty7CWGoLTMV3fqBBKqyqCCwr5sIiKnslgMTYSOHU3bFQhSGgaqfg+h06MU70tjuZRpS+Cz7ksYg
FHFW3a69yaT6ADX0+tqb5LeaiFKsV+hzzbi9UbWoviVnU9/ipOZMLDJjRUAlwpPcvS71LruJs9bE
EwAeUyTi7EYWtelaR9xQrnBlWlaFvjRqW3vwI6u+w5Fmac21wm41HsDpzg4GcSNrfhCxp6hK3olz
Z2bn1ipxk2Qrq8KG0KAiRLPKtPLV89lDlWYaY8uKH0QhlB8Whpvf85jYlOjqV4I5FtnUScF/IjWv
YoUdZOpn8avA91MOrdzsr1ZJzQensxWsH2ILG6eyuXGVGYqS+dn3bJs4sIYMTRcb4cb9wa7FNiBv
DqB4rpZC3w4Zucgwr4aTPAqGEXrS++ASHKR50BBdPCi8a+QQQCkboxztY8UW+1zMhdel2TrH6m8p
wwmyTR5lZYsmJD6wn9pl1TSCpyFW0b+vPZN93Rys+JhpzAPlLNsuHWQPPmYaW9/YlIEpNuT2v6b5
4P01atmCrZ35NnHpePqn0T1pZZs8euAciszu2FeDXeuGcnp6P6nJcsJOrfnmpeCb5EkO8nKbFnDD
mifSdx2306coz3FGr8aXMInyA8KjxSo3jPHFLVgBh0ltXv1hmJiH4XL267B+CHR2+7DU53Z7sLJD
2vrPptZUPHqN+mnSQZ8QYe3fyshb54hlkM0sa7yhsvz74KGFE8WD/8xDO0QuXzdhBjrR1lbN6Qhq
LpmNjWB6T2GDO3PqtDdRmdyEcyhYLepV6TfWt0l4Jq6aSXQ/CJzJ0PzpjoaatleiKNnkVwg0gxIA
5hUH9fcAZ0lXlPUPy6+f1SAXOJIk7apLw+A6igxlY2XDLjKJLGWlGL845ptK2pG8lZbvxgh/9t7P
xy9R8V02e4H7qRmmmL+Yhqm5K10XazSrr3eap2YvVaKeYYpVhNWs9NYfwsdCmOmLW0dsE0Xnb2QV
7ZgCxLIynLu0Kx+BeK/k2Z0v3z5auKrLLHtxU3Tw3S7Kj12sZ3d1SNjH0Aag9VGhP+dGv53sWr1H
ziy9bZT+ziST9BzC/MZTq9VXkZ09aqC+iJuQW0wzIhQGUUycmDQtukZfWd9lhvhL1uqqa41F1iXd
SSe4I9s+CvRV8NYNTESUyPTIdgS042vZTlyEMBUSqyhoj2VzQH50fCmC7z4P6ie9HsYrnKFhFc3N
rR+kK5FPDcm+fnyJx7f/OQoXt59zheObjhPzU4YryFKvan8niNTf+rYTbC32i0tED/iAwk8AcYJ/
3FzqAJjThV9CN1GGyb4tvcy+DcdqAypFO7tzU6e3CIQ37VL2ZRMqCfY0XSn2VGw1ts/Hxuoa3AH0
fMsLdLxpghagEd/SJ08ziUCUufuGtSXQMo/bnR3kuugr+w1/NfZZ9Q6VnPSxigZlFap5DlPFV/ed
ja/WxHrtxpraaGXiH/OSaOoThDzjR4RxNVvuReZFOO9k4CEzoeEnlav/OBrfe//nOKUzXhAmq+/D
ssUSdirvujQSpyD3guWA3+lrFqFS1qSJcS6nIr7VR+evmKTP6yhGEj2JOh69NvIf8anby/GWY1hr
vXYsvjlG/tqQmLJ9HwgYWXg/Y8sJmsO5b/P+DGN3PZhj/DROoXIwsJFa1dNkv+Zq8xYlYXULFcLk
lehOC10Ezmvf9igC905ySjxIjKyF8fBgPG+8dM2POu0bARFWlG9GoBivRKlxW0LQv+HPgSX6qtV1
Gym8uW0uPD00sFMrkZaiJjstE08qeVQX5ADC2kx2su2iVZSEU4PPYI0vznzKx3nyFKGj5QnrvUhA
4RnFWB8/Cp45zf+uao1dH6e5kGfkUWLupz5bp2745vS9euJf8giAWMxCVPFxnKtVZlhLW1TOTvZi
k56tw2kkHzn3mohYbarKyNayKozI2TmKYy0DK0seufIRAjexzuponnn+DChFb5da2bcok8RHOXQ0
wSL7cwZlHplkQfqIHTVWuIW58fy4WBlDCyI/7bSlwuN8J6tlnQen1syfZE3MIxIT7FLXuupRtrlB
newzI2EtIyH8pl5vKhJMN5czyjbYkN1P1mGliYXpxup1qFp3hhe6L2nvWkufm//GTjNni+dhCFWs
Fad6bApIyHnxaMdpwZo0n77jng79kG8NWLtfTmcxNt0g+/LzdMXlloc0U6xNLQSbVPH1UsLAvALP
gGAXwLIn0VX93g9jZWnOVeBYxsaPNX8je/XKHFaR6U872dsZir2opBz9PLioMVLIgupaDNnwNKD6
Uxg1CO9Sdx9YlC56lR0gzL5yNwE1PUOAyQCbI9ujlXCrU08BZ8ha8Dkqbbxy7bI8yl4UoXc+6rH3
SCJUd4KQgGwOQ007BDE7TXmS72cZtFsFpuU8ZY4YGty2bu0nQ3IXRwEZI0UhATeHnGQxTc9tVg44
NdAypNmAJIDT7+QG1C/Gn+NDM8AyPU+fh1AM+KwEODmJUiF7bAd71/XVdZhBJYUEbBrnHhgXTkdw
fj/aFF5D0IZFs5SjDS7oWcyF7KjASF3VurmU7VpXqscakEdfBtnD0Jjntm2cc6U3GV7qKYrl3uhu
ZWeJweI+GYgWyt4Rf4p9ZznBAtfp6Ag90t5g84wpnxkdZZPSZj+PZNtH1XOdJr+cJhv/dArcS3VH
kp1bu3oQYa+9VnGDM7SWxxvIGdqrr3XHLrKKh2DIVIiTU7PMglB7bX34iSWWEMg+ed5tkivP8nTN
HZJlEVs1eyiC1nnh95imRQmOgmKOZlnrvhDJA1kX/WaMp0f5MrfHUOy0OCemPI+SJzm1FR9l7z9P
kqNS4M3hrI4H7/QnPKGdYUkfVXkkwQvySAR+vLM0DeAJUAazzLlLPwb/+7mfprqAIebP/Zje5q2y
LtIaWfQOtI6Zders2cqhMzgTEEnU26a0EHuLt2G48mTjpeuXE1J9jJZZ2TUr2SiLqTcmHHHlhKB9
+22WO3dFoaxIfGKkjg9fbi/qECG8xej26jkNHPzp3HLLo3Ig7JX+bJLtNTbXO8vP3z7aL6cGLd/5
3uY5pjcpzPaiLfozlDZZkafaejDzm5EThL3Hh1XvM5MZ+NpqMUimuekyny7Qvh19cRfGPk/yhvsl
dpX4TB5iUhezNuLo6adLTXbIomrKPfwtHc4cYz/abciU57QzvpO9jXaGnONjiMXFXZYhGg6/fIQ8
rFuvWxkGolkfoy9ns6cBFas3YnGpy0/ooLid68y66y0MGFrANGuZ5ZP5vrjGJcqz0W6dc4G6Xfon
w/BvP3KBwN+KtTypCRItWVatfU0AenZ/+vWEZq7JJqs3ijVQyHr9Mcn7p1gRi5mIx+qY7yNNNTZR
4TanMvFeQnDTu0sNE8mTLkIDbYG5N7S5ffKYWeu5R7bJIoUDOSwmNUWsQxW4pWTDr91ydDmfgois
sw0j5ctlVtkmZ5BDwsApj0ESAdR8/2B5KHtrY9QXULrsdYMQgKFjGRzMP5WneCogEqIjIFspzHH8
UYzcHi6qHSfdcIxuJXuBNWIOD7YOkgI9ss2yU6gdso7w7YyCQo3w0ij7f04eogY1sfWVA3s/foL4
Cy4XNO19mHtXEHebs+ckxX2ToaOkKbPmQJYCPeyKh2kCV3vpHGzoCZ7qb2AA5feNmfU3iICuZKec
zOvzdkmeFfXeeTYnDnxEg+Mn2SlP8hSIt0r10iDuhHsLgXE3swn2QZx6HWur23/KaHW1eWmXYz+i
7+/jf5mj+XvsxzB59N7+EYiX7bOFsfxMWbv8HALCYZtehyVGqyzCqlsZhemt+vYPTZPjhKRzuvpW
DoUaeyubZE1Gbti+/ulEOZec+f3EtIMR9oe55DTvoz6ml0NNs7xM//tc4GXDq9+b5IlyrvdfqJv0
L045rynnGNN7sxwpa++/wR/m+19X4w9z/eGX+l8XqBtUpAus4KvV5VuzsY1rpUHC2nOzdGP5hr+W
C0ilM93bOPtL9skWM1dwXQ16G8gty9EurvJTPo4PsjaRp7qvsjFCECNoLyvUkrDfOm0CbG8t/FOI
7p0Kgumz82UzdCuRwcOIuRtlj+QcXTqaBkU4lq28zOTwpNH+PhNN+WlD2qhcyMZs7nEGQGOT1sGF
sNRTolmHUDTurR2EFNAPdkpaCgT8/m4bMCldF3icrOUQ2QEEe/YYAs5+OW0+13DzY+EW40k2BQ7R
wjIL8QIVzq08STTsJBA9+PbRNCBntwlL31rKNnlmW6doc8aFs/lom4w7zwfr5/jZtUxHGdOIFw81
map6r8k+pUYTYO6TqaO5Vmbi88hLiqtL7nC+GVLY4Ek3fgkdPVyVyuQcNWDt7DHCh6Rzf22Poxh9
0ik+AWCLznWqZnAj4Y/4Wh2dZaHGQXw58pscP63GKJafO+bBRRWy+jaNr7+cMLfLKvA+4MNBvPrj
vPMwtxbLuuMrJX+QyzA/6Y4KKc2chAWe1VjXH6YaHCDP6NFaw/f8+1C2RlGqiKUcFTbKZKEcwwmX
VjnA1ysPI0633fEbOtthniqUbbbvEFSpI2PVgdM4yqJOEvc4AlZtYXf/3ZilCvEWmPNe16j9Psx4
cINOCVlO+ZObg5ZUexBDc+ulT85yOUywx9wHTb9r2C2cqwJWQg8DutRx2lml1dRu28AuF21T29Y2
ttPv8CP73aV7aNC2UwL11OXCsbaDn8+6Mr67vnQ3ZeydpupYIPQs8Lea5y/xnjT0AdfjmYGXiz7c
eHaXgJlGY1u2QV79eaQYYqwxNI9f4qg3d1WlBTuh5oR1/DQ1iIX1wTWMajCxUNA+moLCDq7Lanho
s9Hcy1FDanNCp0KSMPqZseQjuWM1a1wamqUKt+Xs17wHTd1vL4WRZA7uZQgVfeqQgx1NOcVWmBwE
gn/aQra5IjeQLcHRmTlky8dstWlB23KMp94GqRwH6qNSq7Cr5sLHYReDRHyvRah421/a5GE1Ilkb
D/FS1tz302RVyR3wL3WuLNuaBbRNTFpSwaFQ+qfYcH3AvzDDPwo5TESIAf/ebjepueYp2y6txqlI
GW41qS+dYnGxVlmurYEIBveysx9+dnIFxoXt11+Telxe8hcCx4LruXpJdciqqUy/VlFx+LX66VyP
Xg1vEpzqgvhAbm+6J1kslmXaRjtVD6Z7IVLtiOE3NP65V7b1GEvFOMNcyyZ/soy12lgkujxGBIHe
Xnd9uf8Yn/YAydpIzcGQMmVvuA3gWLZITfdqEsDXFhYBn3Na2vnZ8txkBeiM8LE/UP3omI9kb+ID
MrYm8mUr2d35WARHsnEe8/m83yeMyUctAzFMLb5pir7RjMTF5G9swJgPbby+1H2zHK+nYhdq5myz
Og8Ba/pziEz+mJmD+xqyTJh8B+wwS6V+C3pMskr85RHF16tL4et5tABBNcJ46gNidWa5EFZpPGMD
bG9i4fQboKX6swcNcmHU/nhywl7dO05U4fFMNCgSvkH6NjHPOcGHWcEh/ObPqtJ5Qep7cuJd6ONH
1gsj/j/Gzqy5bWTJwr8IEdiXV64iKZKSLFm2XxBuuy/2fcevnw9Jt+n29UzMSwUyKwuyKQqoyjx5
zqvnf/t/oCP/FNIZI/rXRfBVRQC6A6VkNRx+ft8h6jNSLKVxw0jJVk4Gyta/+KkqZJsZdYdjXnjn
2HbLrzD4qVQItORNgxt6AwjF5rtToUY41WgMpU1+Itk37dsGTWUt8/VN5lNa7fuFgaM2sq9Uoy9h
rL+qUHE8dwhm7bK8RUN8yczbvklZpOsRK3XG4d15up3W4TY/DzZkinJKlzUtf3a7aDna39cUpTK8
uxcyYvNK60v/gqrY/GhFcEbAzNhDw9M3H1Qy/otxG4zqgxIFzVJNYL4K9PWk1zTlkBY/1gH9D4lX
Pgeu0T730IpSIi8e5B8ak+qGDSK01vJPMkcIkZveTA9iWhCNyKJoStsPpVGi7sa/FOadH4s0ztyP
XZzAcZrq1ik0xvewdYOXKSrCl8rq512F6tBGfDJEqYbi+GwkD3cf1AtHwxvds6yKXdgqgQGgifvP
jXyglQ96EOrQkuOTQXdDbVOXvGjuvjZV/zP3HiXCoEQFpA+ybZVBI0HejkZ6GuCCR7FJvMOdF1NA
m7ocJWlxOmYGscg9yCgjWuVg4dn+EqSGQcEfx3JTiQwzXsUFmwtvk41fGqPsToPZD+HWi5KTmMjK
cL5BzY3eEtDuWZU/yeDnWv6UGdmWZM5wFteM0ukxGIfn0ooqC2XXwtqF4NxcFLQ3SaM9RBYKDFlY
6ztahaYvjvsGzVT6uUSO8oEk5Q93Hr91TsfTr6ZB3lHJjGbaC036Hd861T/Yi9l3insBl/kgEW1/
bWtaX1pdK511N/b8238boHh8sJJ+O+TBvut3jtMYf9vDx5ZnPznOOb/6eZ1/sfMggyROf1SVMd+O
2t/qaNRnGRT2sLer0AuijaVlC2lh2p6GFCQcRJS/PnCRQ2zgUqbBp+6RUQegjKSnd4bKkI1qSvsH
UOR9nivDuoLRdiuTpWkA+lUjrYPpaT6ID2nMpfklog/GpU/j0em8Dfsg80vn1sba7z3+pTqaxlRj
vheBYn4ZPfaQUFCjK5XlAAYiuJ5kQax2HvJQKfS5nQlaK2hVBJ4QRBxKWGZ/mlMTUMJH8PA2G8us
mFapnG/mz+CI0uRzMMQBhDNQ/auRh3LDEGzpFtNeO98MT1OMMCjEqtqr2zgFothoii6TQYcraNAn
H1v7RVxZEn2vjDw5i+W2cLmz5JSnarRxeJJSHLMDdRd2afHo9E2ebuSSjsZZTY3TbTaIexSXIpUX
Q8Ire6wR9LXSJAdhU32V/bkO2G/dL/66h+Q8BVmd5sbA5+DDlpvLGLakhmK/jNYylTsasrQ9oI8U
Wrw1f3vdoQ0i+ib9rFnbfeb9Rcl/pWmd/d1rEMAxDbugZFVR3PwZm1d1A7racCUWgLH5VqokKXMU
Q/Olhg6Q6UACpf9C8QColj/1T2qZ0JGYu/6DHfv2tTEpUKdD3j/7NJKekXoMV4KvMmy9P+s5hLGt
3xtvYspsm+n6zfRhLlqNjVGdEcbsV5We1DslsuFL6AbteSYdiIhUlH8r/OZoGb7x/qeILLQgaZz7
nPoD+fF0eOcDWPr2MWSQfLiFnjwaDCDKf5uQBPqofZRFbJJC43YfPQx/LLAi6p2tHSuwRi7l4Zq3
r2XRDETzwoc+R8Z8eXqbtMbQYotwTLyYykg/FwSUDmXvXxcZBsrZTav+smhEm0ZJ62tJ3+Kz1cCe
7NkghxIv6zehtdAtV0H937aSNv1G1gwLcxVJUmMrPiGyEt/9PigBBPSMEgLJaQr6qzEvZaP6x7DK
x6sHL5i9qoIOKFsxnJUS321CKY1LOj7eFvmDO1wHwwkfRxSHo7C2o+2E6Pih8cLPCOw60dbQlHFf
J4vy6BJ8W2c7lbk1OugR5c6g1PhpLpW2Df0w4TaLp/Eq4TIEnfZxzCDsTNWMLmY+DvlPqmrksAi8
mpjynzT6zFlpppPdfBIsceKTj0CCoT/9EXf7PMU2lnX3z+q+TpbIvfK/aI1WaL+NHk29th/DTrMf
g2kiUXu35Uov7GIVuVO1E3MMsupHTLQeMxjH2db1BzAebKsrakcm2PqLvQypEiqbDE7l9SQz4pSh
AXSDrJFn7Os8GS511/eX22rD+VzCwrhGSA7tCVWPPtXdUwMzLQDJWj3PLZ+/uGeK0NumrNxbFFn8
ty5JFcqAs/KiBulJovq4zOFZVtFort1yE/Zps55t23iyw8x86htPox2Yo/fiMheX+Gsv2w9Nihb5
4pehhPBk7Y1ju6cqTJtq1M07ZC8gDG7qBDXDka82jAzPd18yZs1ztgziaxqaGiREhiRN+rWb+FDy
uEFlXxalwNcqauGF0xoVtuFRPxkharReXAwfp9T8WBWG/b1MaU9Cju/z/xpaDvZHBc2w75xNyeG2
P0IDg6a++12zwOk/LqHFctf6v+9atoOHtGSxtkA9POk0SG+cus+3VVmwN118xRS1DxBpTxRj/vFB
m9CcJ1QMjSVCwmSIqpE2UKW8VLbvPBlZGJzGInkZZ8PZxQnanSld4+fMKrRzU1XoWsulNw3e2lDz
dlN3/j/ODHKcs4RPMehHcgHjXqLF98vqbmECiD3t1ExU1gBiL/dNl4buXtN3VHW0k01K6Qd21LEe
CwfCqDHoj6oLmT4tP/kLXXw+ZQ3NW4spE5quzqvOKMuD+Njj5C+pduJ42Dw7iwEzBJzfCGSsZE6i
0sDTNnqXKlsJkYlMVV401eMRtPwor4CqEXbs3f2nI9c67bUxGW4/XRb5Jj1ERdBOD/efDsH2atDq
+Kh64Ws46PNZhtoEL7OqAPdW46LMsEzofAj8KpxFKQrS4Js5jYF6WxI3iv3gzeEH9E/Vc2MjJEkr
ITSBBnJk0ATN4TxeZLA7b7xEBXUClDNJh/3Lb1fBVo0SB5VBcpGSzstjsz/RNmisJPMX+V1/8jPe
3UYQp4+jEtqP+vIcohnL+sX0897bOBGylhLyp7i7r6bcoM8LDc1yOxn65cqlUwpZNfuC3sewskhS
QeZhhx/CISoe22r8cstTLMmKeYkI2Cgcxfczgjbu8IMXeO0hCjPo5JAxeDJzI1t5YTZ/qVpgwLqm
p5e0bZSHqldal2ZSMuMrEJrofRqOe3a8v8VoRhrS5cq17fQK6/MODa7i8e6Sq7mI/9NXofHwm98d
qm6t+MYzTeZgt2nKoS5Z8rwchl0pzTdAwx6mAvJn26urdQ2VxC61EuvJDgbryYOaamdmXrWGsBWt
ShdVhUe/gn5+CZEBIGGM3s6w19OAZhwDZj295AwrOpLRIg1ixBGdF71x6FK9MjYa0hYXlWDxSVgI
UhJ1hspdSyqtb2v7EPnN6+8Zt6j6Mqt8y2MoIV8Aa0AT2cz6RzRm/fVgm+qzt3Cfwsifn2l+ha3J
b4K9qtb0/Mwc0DPT+j7xPF22HO3jfcjSoHsE6efpu7i5ur6hnmSS/am6i3QoPWD5PfbLEPgNv0a5
tCc4OOUqy1IdpPtCySnTE9QXOyfNPjqDwa6S9P+pqSEVAL6Y2z8uvfozVV/UARZBGaRLg31UDWjR
8HlpfZN8dLvA3ruR4e0NMshvrpZenTro//JKjqlZk4xPFQKvJ99F/sKh8/ivYCvzAXRuG2durVNB
wYFqE4yUoBQGmigtmJzbz3k/9SdvINfNmxFXbzc/Ju9hvjLSkRqi/S4h9wkasstZ7Y6pEsUn14f1
AVRhfLqb4rOXCbmSIfNnwBBAiEmPRka7KcT+LWiY62c/q/MTqZTgxU+jv9UJzlCx5uW0TyeFlvfz
s3iGvldPUex9kqlbUMxBL56adHNfExl5uB7qgKTWclcZYq05mHUZXcRSbc+++Fqxu9+IHhnnAaGs
98xp9i2VzGu9DHJlLRs66lnmbcIdfbqh5+QT2DedRF1tXyMzdK6osrUHmpWg2vnX8gkNrI2TT0jH
LrG35a5hPIWwiB9/3M1BjzGKwYAYAWKtVYSmwqZokCnxF90rZZp/yGApbqb9YlJQeh0h+4tyRJ7c
wJw3ufrdjFXtMaOYdJ7Jcc6bwi20jcWLbCuQHK+x/Es+Tz+axpY2Edd33+fQT88JR/A9z72lz4N+
6KQr2CQ2xV9iyZA68ESu5HLye9BheogUgKuc7yFyFethhmbqDEGxhmBpNTefTKW1PqSTu5pq13i2
F6sPU2cNGQQwsMWsW8VCNXU45/3YrGHzqXYZW4gY/Dpqqbz5vENtWdhNpgBktvtLZLbO8xhEzrXi
+XoL9jiEndwk+ZbIZBI5zxxCUgS/qg+9H31MHFScVmrSgS6AJlv4sqfFEm5sYdPO+RbQT5FnlF3g
WOarHGxuyyQmC9U/LlvYtJ3c5+Rr6YfK1z0Oui2web/WIZtcLnVTAaWfWw+/+mRawh2Nx7GXe/pG
omXwA4DwNxveOvIxXcG2YbmZDA6tMiAnqF8glHaMnC45u7SbPDgTELjFMpQkAafAVbAMExUM3l8j
1Z+Qfk/IAXDeA3vSq7+YMQxYtKTHDqDMf8XJihyqK950PBwrx7dOSrGoc80IANOiRGORuVNCc3xE
tHx81LWQb9xPMw9zJQf0ascr4JH9LdBbpiUGBuSsAy78zxrLN61tOiFi0aqQuq7klugrVX5VXBGh
8a6trr7akHccbYR2rjJMTQxTo54cQCTyCxdfb2ZownW8F35xNp7+GpIVOsKo9ee1YG83CkQOSXSJ
G7XczPRmvDlhDlUGQl++VStv9NSe+86an8oyZ98yRT5wrQzySBok7SGzYchKm2doTOpDNQ7FvnNi
7bUu9e8SQevhiTJa9inMvH6LmoJxsrOwIdNgO+ZD7XvNwx9pTW4MJ/1CglJTU8xXDsjxX0hRZOYX
GhTbaUi3hx7vj38HzjH0L5UXQ2tAHWcft9ZfysJWIoO7MJXcTbnqm45uBWSif/PfYz16sveIVv8l
rogcO7VwYUD5eTtdH4B8wgos/twfLs3YoaXclNpTS0/wpin8ZCsmLWjaU4a6DU2Y1de7S67qcUKJ
nN1xiNQaojfFzOcNeGVfZr76JCHwdfAI4HS3FlMm1IxXgqsYG7m5MWX7DM1gYH65coji+Mla5OuR
XhovlZuDvFsGHmzJBnlgbaNWbamvZFoCjak85iNMi6ETfJnCBPUw0WB13OpB9SYyVUjuTYsCayWS
e1nm93QmLdC9MbTGx64MPzVUlc4W6NhXvwyDjTEP2UMVz/1rNE72vsicfCOzObIEZz31v8pkxePx
UVOirxqMNVddseOruQwDhzIe/3YJrdA/E3I11lP+EE/8bYvpzUj1yVU4KvbjzPtUboI2D/B9uVU3
h3u0HsJH0AXWuYs/lfkUnFx4XU72MsjVn3x/ChnTjs7CeN7830vHDl6HXNe3on5wF0a4m3J100mQ
abHJX//QSsh+Xt0nMrXuESDWYLpaZu/3itUJ3jQXwuNwNCy0hlS3OIR9AZoNJuX1qM4ZezYrVh66
ucpOMHFnJ7malxmkunamA4bb0+xmo6koj1VOB9lAnqf6hU6zJSGX1YnziDYFOn1l/jJp06tCAfFz
4mjGdkiWvtUBk2T8qku9ika7PjjBhZNsUGjyXvLZ2rfwBZ3qZYizfCoPYluDCv1Qpw+7aNCjgyOm
BGmh7cOBu8TfLusm/2jYyXTQtIpaX1r61OGHxAFugCAPuxooF6omQ7TV8k/jYonrHiem1VnpWrH7
8lRm7qEpre4jgMX+QYmWBqPG7D/rYN5dNiJfB1Cg21atlYUSxHjhc//moQbyNWsL3hXhmD5Ra1qp
eRM+zY5Po72q5/kaSo55EwTx461q2i4VUil3xgXb/xHWL7HEH3BEW9GzVKwbw9HWhg3JbpD404dC
beYT/bowWKvepzgakyuQDus0IXW9QhSr/UhyIaJ8G2TUYDETaFx2NV0gYOBTc225k7FLpQtLVWmi
zLP2IZtC/yI+ucoy7T0wPURTQ0DFzvLqsZahMj33avnjxzQb8uPdj3Ll8Kj47l4CYJkdDr2Ovp1Z
K95z4AMqjGG/J1EYDCu3GdCwXJpq2yhMEAdQPtNQfoWSy3Q2cxnZjxoyAlQZ/HnHCyPcCMVwWRj1
Sg1pYLLmVn+bfLAZYt5n+95tH8WUWTHVlm6brrCT+D/0UFR0TeT+g6Xo80aaOl03G6DNyGMUK2n5
LCLjrzFy66uWd8l7/zAOc/Fua6ayVdkm82r9Njvgh4R5AnAq/UjmvLtTU7QUA476AK58mALYLdAm
K1EgRAHE8VrrxoCRBgPEdUGM1q4wYIR1bbHtHGbkHmDJsFKef0FoPo2xF9KOS7d4YJXRG3gtiHYX
XxAEIwzU/8zKlfgKX6EDwqH1MdELn49ZH9bTOI87Fwk3WMUCFD/rcI5QWFSw3e+9iXRUaM41smqt
fmg7bef7Zt+uxJfRu9TC/uTVtxhxapamH3oCf/MPtQPTI0J4VbXqEY/dGwtvQNnMz/B3Qt3oZypS
TU54BjyUbANU4ddKkEZnu1GomquGFh3bJCLBmNf9Ls/U9MOcF/ZKpT7xl6dEWx/ysP94jnFuRy8G
Z2CavEL4CZVL0zm1yfYhpoh4jvUiXfdtmG+Ql0dBtUxKaz9R2THZKB+nNAJBZi/vPpdvxJHOdoS2
3ekyuFn+MEVGMg8rengGTlmmco3bVrmOTvgpymOEZxZL/GGe2MeYkyv6eAW6oJ4VvwBmSGCkRKte
G8HQzE3VJ+vIfTXgsHmq8/4SqJb2EFYozSZWzeFZLn8ZwuI99zg3313TzM4TuJiztDacEMuer03I
s8WNlWFvqVEXb0N3em7ggjjGy6yEcLYiwaeGYBI6cM6t6xxQoLiQAp1UimOhSuvG/Ao3EcW0dsfD
Unk2A8V/RvYJSIiufRFL/FkVmTCuOv4aEQn/Fmb1Y79Wq7zfS1xfNf61p7eZh7n7wbTQ1YzDTNuZ
k19+iqduV1Bh/ytUYNC3I3O+KJ5Xn+keVtZyvE96d5XwbfzcLHTtBipHxy7NuhO9J58CBemhzByN
r0WsHhopnaYzBNAwQ35vo5TqlF8FH7XY1DYTsB6KElb3MPeliQJnBF/yaLw1pgmNl4hfIhgTH1uQ
HqtbrcCbyIT9bvfLvGIutZkkIQ8m64Ev29ty9rOD1J0jLb24nEpOuZbwYrE7X9/XNeWlzongJnPH
4HgrN2mB/sGmE/nQVp3tbGwomfZGZSObUg1A97Qh26BIifwkGzKyjG0BYFM3PpmxcRiULP7eGyS5
2iBLXmslmPYBgMxDFs/BprQ4XIjegUmCmZ044jJHseUqp576wym2DEg5x1vwPNeKhvOpMN36Bpwy
S7XYKFocb/Jx4eea3Cs0Sz7kkH0LKmJM5uOwDHIlg2cgnGzHYb+66cVWGknLDpkbkXEd6N26ab+2
DQ/y3Fl46yAuGIWl4KfvHiarxL/cA6iAC1Sw25XLFibr0IZSRSZKbBludmg3qEwm7TcR6KjghchX
+sJ5dRPsYDty1PkAfzj56O2jX/V8dhNih6Bdpk2K+MHGnMLh2tfNgN4UV4hMcPI3OmUrvqBS0TfI
1WmCazoa9vdAifbC4lveJPnhNz+ZpnNl9uY+8Oanwi6/NFrecjgOjDenzL8UYxKhGSMKhB6iQHEw
7iHX1K9Ux6yNEkbGK3gCUBDwW+2HXlN3QRejMkN94Ytc5TSS367uvvLuMxoo7SwFbdmu1J69ZLwE
dt28ez61/t5B20xMyFhQrk1i6NQyq3kHRLFwg2b9RUzDBxSVuB+9NiuvJPC+y5rasHmG1a69kSDo
GGOUeXjcidlo3YcMwH2ol8qlHfX4KZ7UDJhE80ksGfIm90ECGuZDoPTeMXdN75gug0dNkRdLv6dJ
gQI+aa6dF5cL8ETTXs1FvMk10mQts3moWpc8UJ/Fui24pG7Tv4ZeVmyRKxuQLtGspw5Izi6j23ny
wysgo7Oixt6+Btl/LZdBn6PwAcK9YjXaXWKtSHqWV0ONx0PTq59EZEJcVe55h1QzvthVWmwmM4LY
Mqsq4H3qcEk17bGhgP9BXL0/QSPquuHRa9MIOMkjfSOJvnXVqjnKAM29vecsDU1KHh/dunwfarXf
gRJqbiT1MAtAUj9lb3mpedClwlsvAy+ubhvAgs9z4x9fWaMzXCb6QRbNy0qZLFk+ZP5/LadcUm/I
RXJMjlG4bGM0jWVwVYBcqyqcm1XGLxz6BmZAvaHE6nQBU7cAcTtkN3sd/KT0E3QWikM+jBccQv/h
7vltog/olXahrh+yBhEzOWHMTVT1j3L4kHPGbFQuTyK7X00tebUyS1aRlU9PlVPT9JfrJLxtGodX
SFCHZ6vMH9rJidAd9/v3emZHdCslFjNNw1aqGO82m5fQLK23nDbw66Qrf4tbnUkEApcwtrM5Tlst
D+ONuuTwc9i+HmgW/YwoOfCa8KcMuEygVfVZwsQvUuByJZOwMn8Wa5JiwDLcJ6FBWQdT+4Au53Ck
NXo4tkHw40rrxl9Nrx/I0MfRi1vPjodeANAihDo+hfVUHVK/n57K/pUaVo/mz7KjsyPgYXM18/qd
XN5mdvPalDk01CQe60NcBZQiC2PYdYByeDOZ8ZE21QP4g+A0wCS6alEFfio6/5NLo+UnkJLTnqYU
/vBaL4LLX29XKEWEtCYm7ccKSAd10+iTW3jTaQzDFuAyqzx4Cja9C5B2isJXAyGkzaSP/WkeC2pe
y5W6DHff3Uzr3CtXd5v1rpnrq1l/K5u8vSZKWfK6r7JvzYiaqTmNX0hmxdvCcgHbqAkbO/7k004x
2bYCOIiboH9NWpB1XQYj3m0W4duXzPZWMikubYguSWplFx8QE5qqVlxXe5rc8/pZcdt2pRuQBboD
JVIZHHCFSAc7/Myp+k8MUvUbwLXXRm2Ht6IAdjPGTrt3dKM++gvPVhl/n107+Rg7XsBrb15wMpXx
bszdsM+M3Nu2WhxtPQjsNv3sBE91sWmQBLzajZdQMrMnbZcobb7upix8crocp9rH79WoFKTxWCCD
lprKEUGB5+UXmW/zmHdZXedHbw2eTglfoGEs9kPWfg0AGZ202tw37vK1lhKWDD8nZvn2l/4/Va6Y
DdZpZoWUtuZUrR961/p+e9uXTfmNn5McBg2MGo0d/zar/NhWZgN5Y05Xs6PU1tlaBrlK3NA6e1Om
bqCfsdbpMKfzSpz3wN7NHuoQlKX4fwnxoH7eg538rsa6Bbkwt/olpNfg5K/tTN/dZwKTCso484ht
07lbkXyGvHYsH8YC3XaxjH5yi81twjCJWYS3GxBdBx74MTof+/YmbwmeGtHLDnaOGA5jccI8xSVM
T+PjGD3eLJmIzOkdkgygW9B3sc1Pur+L5OTYVf09dGqSTrEzvjiDNux9P7IOk+kWV5+H1wbK4vCL
4TQHWZPG1XNSVvy9Qbeb+snfVTf1FMr9/iUx3O85uZSTuCyyqxfXdg9iTYhQvPg2NEBNb0Xbamzi
Z4RQweGqz3rd+1uN+uxGTJtd5UoxjOQQLTLz0ZkNuvWcLNfjkCsnrTX3yuhvM6OO3od4do5WM/BX
X/bd2gs060jNGFEWcwzhtFPYqXYVkilJdeq1mvpr4l59KCWOXtHnx7Ktd5almQc/Q2BC1fzyoEE+
uC56tLehMUHWA0rXyXto7OjjZDr1NluKmuBnWyTnXGcRLI9akDU+0kXLIUqGeTkh3c27L2iuU5mE
tzltifpfQ39bXnnUNMtwyaeEJ09xLo6nuDzBSYAl2yk288d4DotHucoLgxq+2ODLikfO1vPJyRFm
I8xvPVCD98nbWsvgFGEpXwc66Psg+aYNrQa4f0quQeVGpzqERbTN7PwdsOVVTgHQ7H1y+Kq9RXEO
wDWI/QNEBO1jjVLTRkun/n0KeLrDNFed/Unp33MrWHX9YL/1UPVdu376LFGG2XgPsQMLnZgWh+qN
SzvPQcw+ATzkaOXz5LR0MU7eLYpya72z2xCtLAjLYrKOB7s140teBdFWmQvrjU0ZmM9yzP8eq1de
mdZ/3Hh6q2q3/lRH8J4pZZbeVqujahxI38QXtpk/Vtd6lPKcDopldZZCThDZK3Mu35M8i19pVkZO
PoutXW3xQspmWEXpXf6r7Gj+d6reumhwTp4TKLIB1DHR8Bep5kHxZbZUE5bOsj46bu09jGNCd1Sq
65tqMvtr2vXKfmGvJQGQlI92Uqg7D4DIc+b5Boq4uv/uJPU3UFjV3yGw9xs7z6hS2+qM6GgE00Kr
UrBHtutpOPWjM5wUTlAUgueDWBbYLRiHgzKuVveYm32by4xkPMlUo2lQz4QQBIh5C5K7+CX8CM2A
4onfow0uA39N4cUer4ob5Wcx7u4QaMIlnGGXaDJX3/82IcGon+mb0auctbvc0rGqTKUaFYWHOol7
pI31NjLWvE3OaEpaH4Mibh6jgI6diTzkx9Soqgfb6CGaXWY9KL22ZTx7e5mN2tpdBTwnTjLbOC6C
RK7+1Hgd5emwSB4Shy9NicBt0ughhPK71oKUB2hQ6Gy9lm7SPMn7x6Cszx4EV8G6M0r96ntAQaro
udO0iGQHQ4LQZQy75eUWlVvlM8lB5xTlDc3bswItptIY8UGCZS2HIIj7W9Pc3e9iUMTaDr1ub2wk
PgIeRWG+R2uiXFMBbM/UWsEfLSmmeUjdLTLt9daHyOCDg1bt0xT0W8r38PZNFhWwdHD1gwQrHPWO
hgqLXgl94aNf0kANX8b31qnCw73fQnbKi9+0+ezFf988//RnQ1efvNh9MFG8OMkwNyFlnD+YgRnr
HHrcbHWLs1oD8qMlcL5f/rLw7ozdUt+CtstWcnO1gL2lQs1ic68gcKyy1/EYZ+t7CeJ3+eY/2xIv
1YpbMUNsNTMPdN+7hyIKKPsicrkaFvEsq2u8ej+NTrvSBsAqGrXcs59otHvJpQQlqzHIdZDFdXqy
OejRBv6DUC/4qIMv+i/+PFjhRxp2LER7oGDb3Qn07ivFR8P+vCtG/nBlolZrdAC9QjsU7HavXeS8
CXqrThpeD5Z5s2TupyVzS6TAvmBNvUVK9+fPyDrK7C0IC28rPbkIPj1MTTRepf/WSIdq5xmht5FJ
O8uyF0ixZO42LGKvhg5dqrTq2n6PVq4dfZBJWZM4SBzlnpmfEBn9wsP1Q5cYCsD+5sfA1o4keXMW
d674tko+WlNXsd82OwnTCwOqIZmHbXjYtQhvs3WCrPzfCZnf7V8SNDIldr6kcnqR/P5lXi5p9/B/
cKRbLRRjpKIq+CphlKcuFVscZyLNhlymz05oW5FNkUsvyihQqdMCzaX87bR2C9sKFXeESWt9oR//
SSAkVEJ301y4iO4MRIoGmCpNQmctIRIMms0HM+hPG2nrNtBaezLMb7f2PLHU8tu9S1vqO0Hx/cZN
aP2Ilpbtf63/zcM9bv1/ckfKCp3mQoOh9u4ucloHaIPhAFbgqksi99wjQpsHaXa8+4fK6ubVoHfD
zlCTcXUPvt9AW+6yrCV/koGg+OfGude5K1Mly5k5mX9BNqBcU82iyXsx83YEjLlcZd6kPtR28jed
bigJiC+F9R6scIiWahANCYopYXAJOlN9SdHdWnGIh7e/SrSXepkI1eqxXiyJcM1J36S5DxHWskAG
ShqrsqOW3Y+pu67TfrwlQexGf0sCdMmLMixBHGR6v1Uro9q4KrreK7A6cCV69YEiBSneQh93vV8B
zBJumtsln018Y7YRepvfWWzE+RvTjdDb2DQzrYuORrV2HZT0Y8EL2fJgKYyFI/Efa3Zne9g4AU0E
IRXH23MlbcwtR0vrKI+QP9F5evHUrlsAmRt56Pz2DBLfTInpwUfLTSxCy4fOBl4wbZxQT1a/8IDK
6nl6MkAsPUr0n24K0622Sqbeuz0rG3kgSmCykInSFXCE4eiMqCw9eU5yuQPsF1exuG459MUMlSG5
qBmEkn4Ut7THJ+3j1Dbfb/U9LZ8fOk23rlLeM3mXbGAl5Cyeg3OmjOJd5wWPlE3g1HLtTTx3t212
3i6mdwB2JEJlyNrp66wq7l4A+Mnyu1fR9NiKKcB9uZLhBs9Pg4rsP/rjv/gQb3yrFVNjPxiUF5jD
2AjYfP/FDIt0d0v6/zRvNQKHdth9oI6QMbb81iZTiV9ksEKzgV0ElYZ0EdITn02jjunVyUWs0EDN
l97jA40U/sUrxpi/FRrK2QIL8SavffVkGLRkyZfqp+mknb/pIYNao+wdXmUwpiC6JgEp4cLRrd1v
E3kaZrvQoO7128QA+wkpDKoYP++k0L208kYEvyQ/JQktu2mPFNzno1iZ5AEkj+UyEVOAORTDt1T3
q7MMZFbq25WYgdp9KxTgML/5xcxMtTqjxk4j3ABy+0/r66mI11NCRgfYULBetiHfHB9RlzGdPmdo
zWw1Hc4nmq/TJ83J/98Rro/gTGENT2XgIvpngk9B+6ff9U07HH1dXZV5S69XPKaU2Gs4Rs2FN0EG
q7aMU91aG5XuhptL/JDF9qyjs7zWlPLxZt6X2aX1ye8MGlz+vUxbeBfgjU8AfFrq9r7gHleYQbkd
qGasZVYmGs19cgFOHu6UrcVgU6XO4uON2XUxrcqPjrcnkVC2Bgu/K8fW20QmDWbik1nfM6H9Ldce
ChqgGCs0RUP9XNutdq6z1phWcwW7GBy4a6Qu8C0TOtyr00psrdfCfTYiR131JI83Mi+3MFXVWNdu
TEfhslCGsUijaaG7+R/KrmtJUlzbfhERCCHMK+lNVbWtNi/ETM8cvDcCvv4ubapL2TnVE3NfFNpG
gjKZiG3W+hovVYvHCDYjw7rjKtcbhgPMjjeTf2L9FH1wvPCTV8v8W2WDYNGapgoVVEn+bQbxMEOy
BXHIJL3iuxA5WhAF7Auzzg9NFXWbqp+MC2hdnC8LANAVeCaQcQ3AFfPnwS7fTy4KU60kBbdA3iwn
r2ySgHQ0hLHZv7MBTdsDUmDVMyf84UskCcmBzf3WE55AAwrCSB7FkqoYjVqKHFzraIbAP2JJVNBK
slCOoSdeHO8qXe8WkzPtaiFYeALZ2YHCdaUO0M3FH3KcUjRLI9BMRgrhkfjTtkb7tEfO/pgalLaT
u1bTQthoP237537SLJFL4OWB2d5LYJSioyRmpptEW5qGvbsPuzA+TShFbfY6jPrWOm0Vpne7TEwZ
3l7I3LccLW40De1k2nnIfwR16yG6j9bU9jqrAfgH7TWpayhJtjPEFVCHWe3Jh8zakcR1cAwQnsV8
PyFmiqA2BiuqknUGaPF/6P6rXxyBmx0H0wNtF/XeX4srvD0qWoqHocPBIaApDTYKCStWgITN8YsH
racZ6RbQv59FER1Jdb+eXPrEAXw/0pdIyOEaei3NJF0Sx6kgT23zIvDOgVQYsOu8edk2PMerAkoD
AWGCGQpX/CqgKQ3IKgBjBeDBlbJq/ZvOtI2vCsjIrHf9rc4CLX1gJqiF0860llZUnBVnMf7AIdQ0
NoC8WS6gkQvwJjqeLSoBA5P7cslrttQnmpKPhaf8VjSowGklyBXQgpubl9UMYrAADbTVTjVln10Z
8nNjsduh+lUk651OL6NdyOVOlw8gWxRpAXQidQ0zRCd58NY19daG11Y7YBfIwFUoGMLgx6gA4nrT
e+UjqjwUlIKqF2sWazXc6pTP0Ilj100eQECVm1LRTjRTRhZPQNIBadKYIQQkRx+B6czpE4VEm12a
1Opepnk0LYDCrlWukcfoIe3AttubgBc3jRnw/XFlMJTtlC5et6dpPjg8/xMo07DwFidloYYXzy42
0FQUt7t1DdlduwSys0LMo/szksVBW0/vAGbmnzdOVqAjOgAGxU9Egz0rzBEbhRWo54dllfVPrHe8
t+RGWgQp6oH3QKzuL23nAo5WguWbZmltWHVA8jol7eKkdh1of/A+/tWLNN+TlfSrC8mtBBnFZp2q
3dGv0F8mLz3N85ScwSIdbSMvbLaTCnmMk48mQoNiHC2zQDSMRB5ZhnYEqKGKgJAItMb55OU4iit9
laCbBMiZu4ZJcdGDCAWq1cfsC4phosOd/rciStzFhZaSi4/1MQrY1vVab/gu8CMsdMnKJQMsdmKP
+B9wRXto2xHltFYM5iv0vfvbBL/B7Y2SIfVwzG2AjJMPyKPSJ64GC7nFh2hq8PqpWLOUyjE88xJl
5WH9PvcagXwRMk4b/bUNOK5u/c4n3fo0oKmPVsrtnBrp5u7hsFR4mWPV2GyJvZ3jAsADaJzAR1b4
DFyoCYeKZULOB7TuAufFcksyqgq8oBqydJcqM+luzOQ+mVF9yNPpO1nLDtUrNdBECZupVKBNNENd
J3jlAM0DhKYF9JMbYC3iIsytMpya0OoTkBsNhOiEXrJy49lWvM0NhkpQdISAsoMZ0YVmi2VFF+S3
FHipstxMK69MUeZLq2iBEdld0Jlo105dNDvYqnFCwc2sM9ItRRKeJ7Se3+ljtUCvqideoIksB278
rwZy0Wtn5EaQFxjrnb6YFHV6RBPyd6r56UyVhnPkV6oPQqOLBAeX0pnV8pU8FqoZevX7rY42iFWV
EWK6N3vSgjkHusfMUnBcAQ4Nx77lU2/OEqCF5v+oSxoMKeF+zOSyN+M6+RoCwSGoGaLLCDyUKB6I
t12ZpV+NKLLP8dA5iAWkxuex+uLniokALw9qjHE8CtWAPoS/zS7nO5JWHxd5RbEhhR4cWkgyEv0v
q7WZdOvm2sfIQm+9jNalwGM4GGjmJ5Voexbu1suC9NIsg3VOxtwYxuMM2l+jdkFAFvkDu3AVIqYZ
DWD7+Q4GnmVPeulUP/1ulvxj+rpo9ael4td99WVufOiKvS++I1WFMlp1Ozd7v7lkXT0NUYQWxY+W
i+Irw5g+la0VPcTI0W28wqq/ATcHCXSHias9lc4nNFkfSV+GBvrVvcnbgrAHtUDfJWhN0DWMwmoX
L+wKWaX+Fqbeu8YDMC7gHLpHswFbMOmdbgDnby3lRXQfc5dnW6NMzTMNHsg+z0kxySK4l8mkPbU5
A8jHyxrts+6hZXJ3eTK9bKyX6y0jfd0b9yaLvE2MDoZNZE0u2FpSD/2evNxGTieAWg4dDfXsuGfp
NQOYIpWSZJq1ykKzmIHT6n4NWWiw+wEwHVr+/ZbkA2YWVBOZCJfodfqqepubq9Kt3Pms5sXxxxMS
b+AIHaxz7ljW2carFt/QtDctpwBbYOUWqwN5lcqL7FqkWWMa1plmNKzryDtk09YeOn6kZaTqALiB
V+HXJaR0O9Giyg68hiaKMH0jRshJDTSjSkyaVaJhZy2u3jUVbuo1Ie2x2u599X60lRb1cnfhh2Zs
I9Rdoz5Uu0WWgyy+a4+bGeU0VSARLUUqTnbJJUyNGkDfI0sujhpIyZKpqQKg3gJlnxQWosn70h6/
36zUa1Cnw18c1/1vdq7RpXhBaQpHicv0tY+Q2urc5h0+ztUDeoqrh6LFYzLQcokPKeKGibHXuhsf
2gFsPesO5OJTiQZNaVhCFMviWyUEAwoukHfD3+D7bQ5e3+UPyOqhUUg1AZI4smXpt0g65g+8xdN+
Kk4kMKWZXQ/HW/JDu3eBXkRuAAG5nnFMhtlEWRXQNi0v6CuzepgShKqlmMRG3zjN1rune1HhCy/n
V32zNzcfliilTJNebG6Uc9c0w7YsDrOcrasFkp+unGRT79FHG26R/ZwvRTuAMJemNKAger5UWkky
WYI65dNFO92tIXFdCEzseXUkJedR3QQ3y2+0d5us6yM2ICRjjl8tQDceuOrpyRbUaNBgq6JBARig
1VATGWcLAKMbJTn2Sndn0Dpy0fvHOdv1C7oKatcrUSyBwWmXlwG9yBEIyZWMUP+CpiVQWIdNUa0+
czGidEO7A6hy2vYOyzYWndPePK2hny/Ct/mMhht1zqNj3DD8AtGpRTTDiROC9459lCUoLlqkcMCu
HWb4X3CwmqaR7HE0HGvAnJZtvvoghpmBZvSnN83WJTbgvbtAeXd5+uJ9v2NSNDW4odFyST5eVjTo
+FNbAmh6QhNe/9l3BjSGlQwlsUkLIOFodBfQi9Z+/LgMw7KxcnSYxhxoqkFWVMt1nCMh9oi09AjU
2miuiBxwz09gnLsWQwwvs+2RqpTj87oJWfpSDOeSTwolEhvTNchQF99soO0AMEztkiiWvjlvTqkz
AeBADaPPM1TGoXK7A8lCH5DyZsq6gUEbonOGmYjOqzVVVb2szvAmBmDAUYBOQCn59IjjHruQGxlf
1qtl+qI2eNOOfZRdaNG6nrzvth97YESD3WCPQkFk04ults6gwMUT5dcByQTr3AoQXJOhKbyf3v++
hKyogLLx1KE165y2u9lp1U6ZfXHckR24+iKv8h5f7J36jieZZnrQOpeeAGRZ12iTUBvNfu2hBqgI
tP6tbUj3H1xuLvfWNl4OlFU5ZP8j443z29O3trhfadLTjLStzMFzL4cc/0w/fzG//0XdXFK26JQt
vdoNyhyIK+h8Hs4ChBo5kAsBJ+G8DuhDgVLL5DmPCJsENKXlZE4swPuv25FMZprpS+h9bva9uyL5
3OnuLsWG2t2LFggP6j71Lfz2kuSy3iAtubm6vtz6899dqkOmHhgDZmdHScANuzmCpNi5OCresJjT
eHKEBHgEJD3whKE9imRy7l9XmGMCy6/rVm9zQRh+v9pXDXm5fFx3j6yyagO8JKAGJGTJbv1XjhhO
PzSloVKHk0YNFv2PkLzQEUnbUWcX76wcxOP3e1R90sV70rasEs5GL6LZuhNterP/iAIYByxYG964
qCVMkZ2ioXHYy+zfdayJAbxJPnwK/9OS/7r1nd+d+P+6y7u1d6LeygSH3yZJTHPrpNEegW60O5sj
wLEKgacFwKkrwLSVASqAgaDtp+iNpyn5ZMCmOi7S/7RkAL0KxjlHSlstpsERIBPuOsA+ad26K3LR
I5iqLG9LexmRa4HAiK7Qlf9DSKrclgnIHtTpkYZOne/WSmAcw1rU4Vh/k25QhibFmWcrxJ84NotL
yhM05CKmqRt9HRXbbZcxRBYJGBHKSB4mBXg7YJhcHRjIjQw0I2RlWvXrlmsb8atBDuVy4LL4AXwU
BHTVwDKz23ed8xWw/+DBMUoEdslQl3JM9tRksGq5EefrGrKHzSVsQHI0NDz+iHircZqMcVbQwkCP
ioV7yIBqcQBgUnEdELC6RkaDmGReBCi2w/8y6ciKrroXF9KtZun62S6UjhWQjz8boF3Vm9EaLdLC
Zan/7LLc25M+MxGEGjiKvGXqokKR+/nwKJAuG+qlvpgAXX/0UEn2SPqok+PVAFr3nZ6MpvBAyJaA
fkovaN1RMAXVam07NJxsV0e1qSvE2YxiIAL/mjPS6aK7PBKJng2UW9R8AZgX+SXtq9NNd9uJonwC
F2F/iMe6uYCqubkYw8/Z5ERAiwIZ0ienKcI9WclPu9zoehyDPdAI84nZ6GftjL1ljeEqmn0knsjg
VF0BJPFy3pOoDbyxTzK3oqtWmW66XD1QOiItGmQV884UAKMZDRSo8lW0imbacOcX2d4CgE/lSD53
S/Q2elccUGIkAOMaTQbUTs49o94TH7MEdNZD7TAAGEkQw1shAClQdvc0NFaOiEMp98bg2+esQYGO
VaH9KqApDeDoQF3q60COqEZ60el1VQtimbad4g3pSgNZsUCb9V7orf5poX1Qf1Cd6+TU4hFwoSFU
ZQmOl7+IpLO41e4rOf+PzVy0gFGDCxm031u612X/7rteEWFvPGDVdUFdN2z9LvH2BOseFXV/rcvo
B0mE/o6ulCcHeH5AqATue4G3R7yJm/EKFJ+hCeEdut3X1eQfMVSPmoaYzrSgadLk1KQ9sEkyZ/mY
L+C1c/P6AAq77H2IftqnJLQQD0eH0jfg1fJNF3W4LfDpfPZaQAPIkn3LMm/ejzZQqsgNbwZBVU3t
F7vrB9RZbZkYQbf92q9DieYqmRG4JKWM+c9c8k1aGfXC0dYszGZDTjeWf0zxnnMKOyc6CRCtXGng
rzOLdUkfoGAaHK4Ryi6UgUmrz4FL9Tp1ix6EA7VnbnpgmfRB1OJV88ZO0xj9EGeQum9iS8R9QLom
WnA6JXezwcOPlAs61ANrYDWAB7DP6mMO+XISsm1Q5w5mwge/8VGJklj4X1V4V+XoJHtU+TgrwBXp
VsCrTOThFW0DpKLhDvQKXSIp+HbR/nqDkPX/2dRDAtnc9iz+Y/QLlG/ZUn4u+7y6NKEfg5xQTWlo
HXyqb+RsHKoLcmb9BpzHqEp/dSQDiXUIiKYc/Qprv4iTSx99gqprBAVHKdrfmj8M0Qj/VCtQvL6Z
OPq7lhBsoXWarI6lsszCctGOjcauK62mwUPnaYPq/MNCeHvkSPukwJrcM9CVBisVyUJkJmpYGU6W
vEPwj3hNahfdY0AbL9EOBDtxlaxmklfuE3J/WUq7vDKkkD8gNX7SpvyLv+MC5y8XwOZh7XSmwRaj
j/aSDrXWKMzMCvyqlM3pzBcH7Uo6ECTAU/ussiKZZBLIXut2qM97We0Li9u71em3e95dQovrDQHA
cALO4GCCKUWeSnplVq/HNKNB0su0lrNXc6deoVt6E9ZmmuVqH5oBlQgv13P+ByC2+Lo/LSOj3upu
FYnaJV1ArWBUA5hG/R7BNVVyYFr1cqFiA5q5SYKolmMz/+CYw8OdSzY740v5Ai8saWzWjXpVz7AM
sx10KZDRUh4LfKjZOABDQ5lufekq8ps3qVQ13Qa50Bb6Nua5cACLoxaTck4BIZrYCYq7aXNS3t0c
F4W1axsgH7SijPmuTlKAwtvg0ngqOqc/h36ayL9IizYh1JZzgS5J28mnLSjEeyt6IhvqsoYzs0f/
NBtdPBYoowLqzTmsG/6QoATioa8BlVOjMXolcDFQHQnoLQwALQP2rGU9EFlLQvQuq88Q8xi0qvja
kpEAB3WSnoGPHAiEkOuAu1Z3AUdDd2FqpsV7M/kkLJ/A6MQTlNGayOzdf8+k6fgli1wQXKuvGf0N
c/PNVND3kSWiOtB2n9efgVtfHICVHl0Bjh1daXYnJjmeuWk/LLs8CUGvoH1oFkrkGLd6jY8CV3ue
gfqBTdcVA848WKdXSxzlLvV87HtpnpHpMwHS0BuHzrcPJJF+fDVqHc3eEhGnBbCbNr/lc6ej/fUd
6LX/rltviw3gdOAmCkxRhgKmSYrmUiCXwrwoNwIiiPlIGhooVpyWF3TKLqtaB4CxiQdSmMexalEv
wNozvSW4eYJWSNBsBwa9Yeh3Ef1ycfeu0SMTGOQlDpU3LzI3by76xab1Yn7xzD1paLCyHHhlwHNz
E7yI3QXD47RoT2WToVv3N4F3WkAReny74GsLzQwH+sFzUX0OJ4C30c9rNxLJ8iZuV53+/ZD11Zf0
+nf6qtcqsIm2B2sAQRTA9M2LlYOud7NOGzNqTjSVfX6NAWdznNx2Qk+R8pzcRhgbYOyjVKMJf2rD
Wk0BleFs+FzJdafYAQDtpAqwaCU4ipPmhMikYrhfwiPe9tMP4Cs2gI2cD8dJ1ViTbuD9Lqva/Imk
rBPJQ26EjySBert+iEf0zvuz+4DuafeBZrbB5zPombGr7z6A7fhF7+UjmiVYXoFB2dy4731uIrWj
KIiLAdWt0pj7K1MivnE/2Jabv7PAhvTMhBnkrTN8YtYUfoxiE5wKcMr7HBw3xvSZluTSja4sWzhe
qGBEfQ/wVuXUbslqh8vRG9DvXwHZcQxY57lXICm4VyfFG2mSop0BAqmF4/S3HmQZUAUGZJlw3Oml
ZNDraGYJozoWmfhAkqM21W53vixzQepjece7Le2EnTMbJF0NHRnd0nhYEiDBiAadWTHAUUulokEy
kN5zFAfsyRdQpugXoimghpGe6jsgr0x7ztP+yUtcwEX4cfMeLLZxOMSb3gBvtjCbP7JoYaCWeF+A
PUwcvNjr90UOhEN0FsyPNORAUgITWoaY92B17GDMw3yRFTsDd108O1V7isyw+gCsGXwYBlCxJ86z
l8fiaVjYM/kYKAO8GHMMwvSRiefJ8+tDb1sonVI7gP8Uhb29ER5NYT5N0ZKdSpUQoQF4VRnwxNjV
xHP0SCpJ+Zk7F9Twv6wgQyyWa+26AzjfXvVWMgLT2UEAUphjiz7GqhQPnoOPWAsAijG3u+0KAEDd
/b3VH53QklcCAegUEkDelN5xRu8ScBkVJgApCw8g57aHzniNDMDLxX2oGAfPVGUeUA4IwvKkQk03
+h+yCw21moV521igcAEFq1MY0aafUAjV/JhdAYRX5IA8b7FwoPStC7qmhmhL01TJNCNz58YeKBzJ
qcKrZJYzI7hRkpNeI5oRxHj3cmlHnzpeVge97921hjb1T03BN3OfVfPeTuW8mzMfh5B8Qhc0vheR
D1oTodJgJw6yrwK1RMjl4z0R02Wo+PleXk2kvVlwMyUTLRVsbnfAQIiDm/1u1ncAhH+5IM93AlQB
KBoPl5uhU4/nybXGAsXlsLzIb/n81P27iw2WnnX/f/fzQ4GalPWagB/Y+hY4ct66BdqwYkCe5Xn4
kXduvs+Tgh8dxLt2XiLExsSLMArzvMc6ES+QwrFq0xnzkqGZCVhY/Rgf89wu4IWOPWrToxnIpdED
RNMs42hlSw9CAc4nXv++QXvIA0msGZMTnkioG1PGVw9e2X9Ptly26OKOLxqJk2aks1DNAwifV/PY
DB/T2sZ749jPF6/K5svS22IzhMeoQ+QKzUn9ENCU9cmDZ4/iCEjmKDmDlaZHb3dZbVvFWjUn3XC2
uB+QpAdbkWP9ViQD/gcBkZmPqDBMVE8UcCgAcjiBqbXj6KKX7sUpi+nBGvvojI7ny4iT45NZF9FT
3kzWwZYmXgJedTQzwFgD0uvrnbq0vHjHcoAjUU/l2mlZ9dLZFBM6dleZ2jHBdIYKQtXDSZ5T1O1j
H2d0AFMPp1CgJhw56QcLhYnAs1XTVcZlH8T3G3WmqJgTNZBDjoO9W1jipFXkQUbSWbVRg7CyYqg8
+7ktGfqmj69tHj076R+Id6EzzIv8J76wcGuEePP2h9kFjq00N5nM+52b9wNHX73vPpo1urym2r+S
RH7JmKRHgGj5W8DS+Yd+GpdzY+e4wLEweiQLuqUx8eTD2SlnwtsxxfOQK0oNMkjWhxthh2BsiWN2
SeuGXWjmoLUE37J2stM6MiR5hb9SRiMpCnc69LV9tu3JAf9UByj0gxH5zrtoATdC4FX5cxh70YV0
YFRwUGiGDlYEsLauY7LdSKAqroMAhRU6DG1TEnRoDvJFwAV0BT5E6HHEJ3EG9MJD6x2QbAZH97LM
X8Dl9ttE0U2OiHxu5GwC2/XmbiUwO7NtXvEILHeAtUAJcnk1rKzao005Q+XGTx0ZWmBB9CjIhw8N
ImmrK2cRKm2m/ChlGDYBDwECPdOUqaldc6CvTwA1VDVbXbfgFZ2meshUiRYiqKjTUj4k8hlgAYOP
AiFvlHYgvTjHd0KUbnBm5Jsqj/Dnfh04oKuQJ3+Vacb9ajkDGwCHxM76aa7BuJPUXBxjxruzYWLI
UNMOYApj6M4zfrwzzVYl2cmTlLGXoOt1nd4tJ6eEdtL+tB0+5dheXy6K92aFIH3YZvJMyTGa0Z+F
ZvFrXlAbfqsjl8ob45e84N0SLb7pqC//pjnqPH/T2I2H4l6fHQ0XFSoReDw39Gey7aZydzRtqPJO
/0FvvOiPSZaWSujelJH8w38FmQoq11P/BojmNHyjZSdGcQnOTafVmwyrz93CMtt3YepepFN0YPsA
70LEoyNqlCf+5VU0sijpPxjM/m6FLZp1hJki6OihIszlPuILGEYT3RKrHJVxuCrnxAI07ZQhhBN2
eAxq9xL4Fu0qG20KJ1q0+ltjau892fxRtuGmnwfQXaPDfQy4AsBfp00P8gQHmEQ58AxPJBlIVl1n
L2Mj2LcxJWU61tnG9WW4nUKj2QOmMR+Qw5ShsaGmTmrnpFmJP99eTODC0wbdCqqtGuAM9Cz1cXTd
GvjDoE+dpqHZxaY3vSuYHyKOj5bAMrSANubMXwg5WHahQCOdghNmAPVhaGG5tlX9U4dvZvS2DugH
IbBhHts/vL6t96joledJwaONaqAZ6e5E7WJY2BsdMVhnKRw1vYPWRV1+HdvlGUTIwxVoM6CTVIwj
nZySP5Oi/zSP9vTJAbrffhhTdwPE9gp4N8Y3iWftBcCMKAhIK1Q/poohhGQ9kM/86miDZhfQKum0
aZoqfn8w8Xh5T1PXXOL36Dg4ofMdCWJl9ZUqabu/8OQv+rY64BDP/Q+944H6DXG0ruIWip3S1t0D
zT7bNTGi1njUAGpzfd9Ow2gbdwXaien1mt7McUgCofrL+7l6VV9t/gUN+O0KpkknAHr462OA3ZkH
buXN8U6/Am1qv7vTA8E63C0h3ZAcyp4Djs7lpbXhVTOfgTtS4xQZLTNgJMoG0WilJdlRytVOSj0U
CdBpVs/VTq4urXdnezpmrdiSjjaa0ZkCClK1Hcm00c09kMUUrb2ZTdAXI3jfdwuqDVT20lHF0X3b
vcy0LrSLYesxw0RqGO/zgP6CD5A8DXtDa260JK8m8mJ2igVhgUMnjhfGjnvsu+P56cFqvPaK2oON
ZaAxGIlv1OA00alE2QFJresaQGxojDKgaW+Ue4NF08UDjU2GgoEr3no8oPfjaERDyplid5vMLYlh
mYw8SFvbvyQZyurVaWk9OCFVhRrVanY3GWpvCgclrsiYNO9oyD0/2U8l4MG1rqxQnVtOKCM2rSdS
W/WXMfaH69QBQMRZIm+XgN8DZbGye0AUtHsgA81Ih0zGhBpyD58qeNy5Wf00TSB2GA/SyB/BoOgc
ItXGkVAvR5gDxasrPuDg12KLt/Wlkc/IbCtfINrjA4T/dJJooI3UHqQHb924KbrB3nZGGF2BQc8W
NNj6yD2I+QPpUAhmdA80DSsHnOdZee4GMB7ZBeLMNJDYloBKwSHszzVTULqo5VN5icbpURPerxV9
SkEphhsZlNHWeZVXX1pGu8hyxnMUeI3LdjTCH7ntfC2GjD0Dwb2+NKadbOKam8+jOXmHxW3SXeYN
323gWF/LAYh/E/vMJZrGSagB7oZ8ffiZpA5AWh+ytF72bi8RZlbupIsmwwBUTNodI7P65KDqBdTz
M0gnM1YEIQgCTyQSmyLQuYqgTNiLjkAiwE31otOYEXMlPlSZOwLZgKH4pYjay6CwREeFD+cQlKiW
yUyWt3R+NTT1ukVmSIa+e2vc+ARUqtesW/5eJksNrmfXik62JcFC0BkZ0IrNaDc2abdd5cZ1ExBc
cweUwcruGehqk9mTJTxEXdPwKUYTCFoJ4oyfU5oK1UBKMg2r2CoEphtZuZN4s5wZlnNEC+pW+4HI
Fl05bfghNGxzxwbkktZc/a/VAW/pbErnl6lh7rqiawKqALh3dKplu7SAAfGFDfZJZN5LnDbBh7Kh
qa8w+tA+A4YSkhOPl2fP8Piyu3GdPWlvfaDFbPqUgbslM+W2qUv72UEYajfj9W3fAhjrXYSw33tQ
XERB7qMomrdd+p6GQi5G0ISOfdA6o4nrLQfN1K6cY3eL+lIfxB4ifBKJ0aDFPd71TmY8kYoGYET1
O0AEAG9NRh74HZTzbLN3lQfIPnIWfjkebcd3g2lszADgNeO1VtG+LjeurHCG96x2q+cF0VcVEuwX
Cbzd2HzvkOSW+dkvw89F5OxsLuZrX6kD0800isIW9c9DGLSeF57BSLhcGW+gwylvufpqIHcSW2l8
m9wBgNuv+psd173SARA8oCBGSTTtfbfP6u8Cf2KXygQhP31bqz8p6LqLYeBPk6O1T/voe7m5sPUI
bDLkxOmH07eWO1lxyICziXijfGhnd94O5mShYSQD3A0ptQUsP9ZGUBxD4uAre4vvgTTZv0M0oj91
DosDYKQzHzVwUDpSnsuC99fEr/p3ePnu33UFnkioKa+2pKOBF8nyWMfuuqhmOGgGkwQYfITq74P2
62cTJMaRjIMEgKnvtEFf51XvFuUv11EGo0RNUwtgDDRcS0T1y/DvEozGH1ODzUcnzqbDwuPx89zb
n4DBU/woBvdNhxS4zcIDqqVZbvJpdP6KEqTrgVoZfXLsOTnESwTg40ayJzcE7Vs3cTOIc0BCiETF
sj1Ep4Y27vdJ0f1JktaTSEMc1ui5oCmC69W2dkIAJSlcr3B25baNC2NjmC2C9Brnywe9/dmzBRrj
f8H/Ig/SLdb8ZFnVfLKrstrgjJHuKZBMwWV056BER4B0aQHqLKmqOGnOVuo8k0oHp9GNXG6Yx5EK
U7FqskZVaD51crOGqycXiAcqDvcrZCeJzdJ+U63cSM/+RPYkGE4t0uxuqdap9W0OoDCtmhI3PMQG
UrOKQ7mwFqF4drcr6M9UhOJRyuFeXEF/QnD+kjM9+ux06S8s4R8oG9EqUt86wwHqPkORpPyjzLk8
JTbagdYERp/nSNAaONTMwAxxgACzRgDLMs52+eRVKAPAZywDItS2HPMZvAqo8bHUEHJgqeAID9hj
JeriHxKpDEh06WF0mvSKCkDzKRYALuwawKySOLsLe6JZOYLCRiC06UY1e/LVUNadjxqkdu78TRIn
ACNG9WuNGgT0JfPq0nUoh0Sr9CezZNEno5yyx5g1H/C1G68q2VanrAIzHQJc7SYZK2cHonl5nRxw
LxK7YpzloNDKUYupuBpJT0OGKgSwn+E8C5T0My/kEPDElpdprJ7/PWFMieVZNbI1dR9vzKrqtjc4
K5pHcHZBCOoVxbIlkBZCV6EhA/LwAafTr1HVlGiIQJh6KWKkmH8Vb3QG4Ikjo+Rb0tGQSZntfU8C
FF0dnGWaq9NzK3cCPb5oKsFxmQzIxPlPvrkZnRhA/n6XAUYKTFR66JN258cO0C5f9cIAsVXDFTn0
BArrO0PbKe6qAeUcZHDzuD+UhisDv5XNkw046J3jolQqtLIGQPaJ2zyldc72yVgaqw85em7X7NCN
POPRN5sfljLvN83QLrtWPcTaOjKvLGnRt6Nlmg0TapK7EfSbC5kd04L76xqrjn/ImZd7el30KpuB
QqFIBjT1IseGI4PYZCrubFs2Mgn0mji3g3+MzXkrEC09R7Gczvx1RiIZSCeTHsVLWiazXqJ30Dqa
9Rl4iEzz7zu19r+7oinjeb0VWqGX6RVARP55K3c+JL51j6SzvME5me0Tz3z8oGowx6ENwMTshHgJ
ncwNY2a/AbslEsbgNvgYlxW+eifWBnVsLh9J19oWgKqMDP2OnflRLoBe7ty53pPRjMo8aEcPmNqG
mX/MWPed9en8h4cDV9AB9OgJ2HwmynCudmGZKOis/1zswThyJmOgMfwcZGgN6DpDJ5vW0Szmo3O0
7PCH1ke1Gz/Ztec/InoAcrGjIloABE8SvjNEH77r5WgAJcRkyAhbHNPWrXd4xrJtHfW2gZaQQh6d
qgAChnKnhaASna9tmVxLciGdYpwr8FGTqfe5TIv8SKFmHYlOXmPSwsNX8GgBf0hFpElPbmmdAauZ
5KJSsM0i8gSOd8CKnfo8RK8gyokjMy7f0dAD2PfM8+7Zn61iVZHeVi8kNmL1xxAPOYAoArYATDPl
c8668l3upNNZlvgNo8MHDYbu1J7xjYpyeXSbX/LZ/zOd66La2COKQLW1mkFJNrjezg0bHFtB3gxc
J6IO1oNvhwlSmojFaV2sfvtSfSVUpZFu7wxdiadRZ4fPpJcTj/d2k6EA4vXUoU8XoJHJgGnc5c42
b1D3Tj615U7r8WR22LJfwuTbMMfFZW5AlwVWjTYNptiadxGRypFpInqHXrHIjWrAx+kKiEpUvafq
CxvQ8I+uKjwoXTsCbnMSP4ANbogOytCIEAlulvbRQZu9HHy2Xf5UW4CdWICd4Wy5U0+XJa4PImp9
8MYNOEn5tmi2DlKiQFV0rOWxWupjOeN9cx745GxNpAuOrkQRIIllFZuPTAJ6FMSy5b6XywgSYrWO
Bvs0uGJ8vFGnCG6i3FtuOKvyE/4K8xM+u/EW0JyACzDFw8yq8O9Idrj/yfkeetW0SUeBBwfYxYIb
OHCaElZ43gN4ORRgGnjTTEoCDx9HBPnCKNvzsti683fPrpfnrAk9pNKK+iQqw/wgrBoQFAvw4OY4
rzb/x9iXLceNA8t+ESMA7nxt9r63JNuSXxi2Z8wF3Hfi62+iqDF1NHPjnBcEUChAdktNAlVZmU4T
q3rWbuoAqwIZeGuy84iasHMbxxxhDx3c+16K33dfuSDMigBEaW0zXI3gxNh6XdafK9cFJlZNzD6O
MtJMZ7fF0fUMhJpgWuy04r9s0IoDnVwFLoL/gzP9SDwO1tMYVcdP/5TlR1BP64B1dfX6b970EB6M
bO0lZuPKAGPhKRmL7MUAl9vGa3K20YGffZFeGJ/HnOOUo5c26BunlY342rN9M9kqjh19r2mheE0q
DYBiCDTZyB9tIbH7wQ414gEgKS8HctxMy28yayFa20SgEYTQxg4B93qPO/LXecjdNj81Eqrpicx+
QWVmFSoJGROwLBX79k5O3IPxqDQkNNPAD7kdG6c7daPoTwBt9HNvsdUeKwLkI8C0oOtQH15mpDM5
+8RoquR3OoL9nWmQ0DJaK3i2EvsOTbPp+6Dzak12S9kR7pztUMx9twdGqkHBRt8HdbWrtaa72CoL
37VafGh0kOKRajzZkmB8kAeZdJW2x91HW9EkNaHXP0y8Rz7vMUF/2bShEzqp8GHhhAMY9Jy0WdlR
0G9Z0oKhs+qSfCM9VFsjWNVcPNUYc6BQdfsYFC+dHZwiI8Bqe6ibXZ9WvzMDMCVqhOrlcVxuUSrV
r1C3Bf7nZZp6nsyjS+F9NqeKD7XpFPMzZMaKlcdcviVjafXV5cNWqdo/VfvTfuRDvXl12I3RpbU+
7z+KKAKsAho7c4HCJ1I8axQoVUjGaAfGgRDs2KqI4XM9w+z0qd6BhtAl2lUlZJRoSZ4JQHcj9+BW
4OsCIdcZFzR+CbVIv3TE9tjIrj4g2nVL68gExbaafu8GYYgIGXgiYuX+YQ05xQreFVh1uKMhCtSg
jJEBvv0HOjsRStYuZbPhLRjXFrzs4kM9aghY+8nlk9+84eLzX1vTNp/W0TDsy++QGy63XiY4BE9H
Mz3N3STqMkSzSg936ZI5fq+m5m6j3nUfrHZlBAiQKwdz6NNTWch+l7Piupj+tT1NNbTz3FV7jlDB
BlpFbTT/OAisJpJzyBT8s3cWO5Yfhk3tT4HWnlKU7pWrKCm7E3edNN+SFcmEMPC9vjyWKFLcF+No
lSuaoebDePYka6I2SWg/iFNKH4d56c/jZf7z+g9bOR3ov0wNBCAlSzSwd0K8QARNc9WAlbnqeOHz
VRCJbmXpYbRbZmLlQ0MxGLdaWs6BVtSl8b6WJjl7KztUUdLcstqTmn1CfH+zmOYfpTUZ3+M++n2Z
oJ8UWCi2ipDnj3WgqBWh0Sk1X7MSoCnpOghDqGb806ugh1etZjdAj6sVzdOYevEIMoFojG/LkmWb
D27qh41pjyjsMr38C4y2FmvhlplPs7MjTdOY9pn/JcuazhpSHxAsvOAkqoQ9DgQ5qTXPwsxQ8NQR
dovWdlA3Z7LN4s0MJRX7Nkt+JoZV7gJR8Ys5mOF2cgLnYNdu/myExi9wG+U/tXpQmH4buFvD4sc+
SECYhQDZDyMBAxwcoPqMc6Hg/FSUORjtPWDyM/ZLWpP1kgKR+DRY8bppNOuFTKXerFkELlcaCckQ
SjTSC40cOY6+4fbiUGu1jXdyrW00rfE2nVqOg1N+CCvNb3H0P9JLXIg83bCoA3NvFeUvfRLbqL60
gcdR73QLzJpPlvVKA/KPs+GXbub2md75Yx2lG8mhrkYeiChDILDXxxVthvcptGwdb4UMePnNcHNE
hDTo3SHxaO1j1Gke+rIIrmZhIJjABvtrY7G/imkcfnv3Qgzm7663f9hgOp7XQq6lvCVaaH9Yy91R
rh3Hm9fijzJYARGCiKVCPcdIPm+GIAs3C+rZtIF6wOU6Qxm4DgnRqtmYXjY9aEE7ou48qa0fvE8k
0HPFdxCVRT+hjAMyVG+MH7iQ63i+RAYYPDBRh69JU2svoFY0fC5Z/QzKD+8Ulubf2aBUNMakec2n
wjy7QM0/MwPa2RECn+++yqa37irrhuqRNm71rIUS0QPwYG1oAcfp4Z6IemMFrfALFgQbq5Td2VHN
oIqpCnWQpB7ZAjvn/qRKr2gicT2oMpjhaLeruU9eyHsfpmwsD8s+1Fv2ZpE1HWLkDfEvLkH8iuRo
j6dPHCBUlsa4elG3T3vRQj19LM80tpSzoefhKukagJPVkGz/WkNTqCbFKctCiOXDarWmG3uotLX6
nnj3iIcP1SvhiXpkW1j6uNmVkPZzXj/Zyfe/ln6ymembOqWeWhB5DwimmwgbAf2+GkSFG5TphRe9
8GKojYAhex4vPmTjUYorP/BW/xuzGtGvdZ33FfnSYAtN+RjQQQbCd5MBqZlN4hgmDsT51H2WGq3Q
vgMfmZ1Tww0B17TFEQyh7x6Olu6YXVTiB4NezqoAbhTCiWWC01Vt75fbiJ4aCPzS+M8sXVOgXQ0J
iMhw8fePbzrkWrc6kqB3+uaGWovg6cgLMK5jMhkMcxeKNAXwDw8JPRj4FSiaWw8UduP/WUq+Of7e
fdG2xWF+BuB7vNNEla4LbkP0UGuPRaxn1gVnhk1S986ucOXOc1zvTg0zahB3tcEbm8Z3kwHE2y01
+xU5QBYMgQ2tb3eeqYGLW60k3xHSMNBk9opDARnDebcpEClotHUXyS9QE2Ru3G2omIlKlqiiybOs
CidBtl5M1CM3hwqhaMzwGJ2roViCR1hvh+CeCRso0AXJBjHkBLdv8CeRjapr5J+JuZyEamts00w2
tQ3l6mjI/cqu8psnwvwGBov8NgyQOWhD8NAbTuKZq0JNGyU4yvM8+Ul+iNBiQstq/aS14WFZS71M
1ecId7eY542gTbzOLGmdacflp2pa9hxD/A7ioPg3LPZJ5s3K4BbwoX8moj4QOy2DqiE3mHbKROlt
QtFmKCupNTDtw0YTNFwastEs2WjYaeXkm2Hn+WRDCZZWz9vQuIZO0vt4WVihZLtuq2b7X1uDXanb
lBkHX7sAiNws7fZVd1nsBzKdXtrY6xDrD+OHgQPg1q499wKp7Bxa7xJcJChi2Qe8vhU8cFal0ef3
iFvZHXws+d1u7JOBq/uZ7BYethuoIUGQi9TsPMVSHhoMBcdQ/NzMRtFazaZmAIwROKJDocxV/IM8
xdvevaJgagKZKjDFalQ6G+A7nVljBeqtm3iQP0hHZdFM+TD8pL9CM41EPAb/a2ivoMK8AHJGuus4
zifQRQlEIvtybHzDQrK512t2JRs1pprFP6d3bDGbySEHE/IV1AAgIgVDyGqxzbupPaoIgUIB1Uzy
BWgx9h1kPRAJAhsaNbLyRLltjslEV20zKbd9gRuAa5cp6IQ784rqJkSlwuAHT0CdrMXCvC52GQD9
KIz4F5lokvyp18rwp6EWLSZyK0pj6zg2ZBVU6CtTQbA66sO5Rzb8cnaFAAUwTVKz+NLQK/VvetH/
hRdRfpBdVkCaz1gXLBHPoNo6gj7APofIc50Rqe33Ded3Mi126mnjhHM8+ckMyp6JDU4gmhnCrAII
UW2zrHFCo987zPjf9moqgSpSMNyuNS0/zXhKaaF4yZ6S19pEiiscA4RN+8TN7iP4nvUALC2TyPN7
B4rLu3CcYkt+pWRIKJNf0VmzH2gRrHWgTSoW9w8TxsKOgSceODE+sWBUQ1ltgiCAEKOi0VjWET0G
aH2fRIDara+hAHgy1JubHo6VsY5YYUFOlHcHG4+UgwvhCZQzcfNGjVScGbWBtGuFVOD604RmuD90
Fk4Hsju8Mm9FhlraDt/eyfgxCE3bVSZOsHxwmyegAdsnZooayHMr2JGNmlD7MolQPMAvKECEtqOP
gj6pKOxB9upEBzLR50b2aghiwHDlv3zBLzj7DihoA65eeJDBcLJN3YXN3q5j45vD2StU1ot7rTv8
BaqoiMr0xre8zrUdiukhfTLduwGiFxYReyO6fZnZvEHQkF4AGQh3soVMymycib/JlZosCpDxHqH+
Ns9rcuiOdd6cdMuIzpmAImSEesDXIvCsdRQKcSiKOH6tpAKNl84T04f40fbiC3kBCRTsEg5JZRoa
VSFBVdcNl16MeCdpaXBweG4C2FKK3XzOVodtQIcuEQ6yFzpru6bhXrO22go96KAqXbbFvgrza+4N
V7BHg/rcrkBrsZwl67qSbEsHQQFh1y1nXr5aTpCt0OLyaWVNDDKQ5Aqo3SoPbevw/2V4IcIXYoJZ
XCZoJmhDxWZymcX+X75k66FNF5SgOwfzesnNk9MixGuMoBi3GqAAEehxrr1hOFcLQjQryJR2u6mI
3StNUFO1QuwRakpm52VFq5aBexNFGLaS1MVO1ND6IPSuuD7JRvcZIJdo9HiDmgEUMJYCEmomKSA6
Sh8xrkYOOXEydyO0Esk6jyEHuXW6KT6QrcrK99l5DXmTkUFRd4OwHOL0Krrn2XFyqOvsBjY6yY5k
6/Pk4OgyOn6I0s1dXdFwDsjmrMnRKWJEXZn7rOMStxaOVh/A9mN88zrvNhY9f/Q9F89OUs7mymHN
cTBHMGkor3QqPy7KRufm1Zn+CNpyXhRqRbyCAEGWejvwKPkcYfU3FK51K7sxXZAdDuVTkkQvjWTl
G4S1rI2NePNeKjdr6laQz2WPEEnGCafb0WivwpHbAajN7wEYiDeDY3FIkbfD15xP73YH5FUo4mXr
JrLMY6eaPoO6w9xzI+vjUE30n2yfhn9cPm31f9ieXJCtbfAjd1YymDdqmGabt7bF6UzgWrX/NBEa
f5Vd1V8XM4SSquNYOy9k6hANvdnV/pOEh0hFuatz63Xhg5854xe/ulZCITmwQTsjCV6JI/4DXTyN
9bbv2xV1yXHgzuzYqm9Vo/XdTmpt9MCnb11Nyf0Yb+/HqEzUi8GtHiLocVtMrhE/8J6CJOUfV8FM
5GSEi8iCslEzxabn4ypTbGlIP6WaBndTdEaGpEKfhj6qW+t9Z6Pc1myOTW+f+qQrdu7ghpelcaos
QqS8wxVRxuZfYcaLHdkK28blkBzrQnyj9CWlKimvmTQAlbJaREAnIPNJE6MGJIfTpqirhaljGl7D
TYmzalLVETRFVdbTngBCBmHKAV8GTAcSnsteyE3VlzbU11xk7tlTVQqm27vnKC47iAAPT11R7HPb
zm4Io+Y36k1jmt7+WoxhOmTzDJPeTjbAMi8mcgMK5JdjBcBNq52oIY+xRcoZdEIgclATy6o4jMY1
dC2m9WKjf4BIp2Fbt33oL1ulai2z9WAfNNavIbOQQidnAIvsE8RG9p82mf8DZtehkm2cDo2q3JOq
ms/VHe3aVwLl7oVX7Q3Ru/vSbF76CMhQasLYkzhkE6a0J/yoqZCli8OkH0Y7KlKGwBBHLYBZiMcA
9bk91Bpw60yYeJDN1lOlOlO9ejxtj0KYvwrlihKU8SICsbcaL3k00ZQ8+tDp7m29h+hqFwJ3CHvm
BECFJ8LPmh4xMyDWenMCpXpUXJdiECoaEcb7XGA8srj+aleu/Sit2LlX8m6mXZsAyoC/feBZvszD
IajsXW3kuU++dZA7j7oOjXVQ9saGhjSBytkR6VI3PRggWwb4Oi3WRdfxm2GDHrjtmhZSDBhqhcVv
UYnGHTq5bnhqrK0cojq8AbFHrWonsiA0kMa0XSBZ1BhnqGwfGcMTsLvuIXZlBYkmkWb6qorD5gRs
07jnY73X0rI5gd8ECB9dXVhoTA35te44lvOS/5pebBl7lBlKEVJIgXQB4voBMmaXUKHL85a/98I4
HTHR+VoGihkUpGIWuDx0yaeGMB9u285BbwAxhEbWG0pDo+cyFt9C6TlHTx25LClQHYA6OTka9cVy
jG5cUZer8VDx0HcN0WxQlIQZMiIniSyXasDqpG2hASZQGvmPrTHVb4HGEUOWLI98GgBoCWT8Hzca
JmaEJHo8pbgVInBQQvh+JXnUn7Oi7s/UW5rFBlq9fBuLDAWRgATmevob+AMcTMLGOg2qoZ5md0rJ
twQmMDdiC1WDwtxYCPDgXMVS0Hkq49zQeF7eRpiiLk21+GzA79CVG6oPDLVkl+eK7q8aUFxCNm4F
KByhqkBPlQZSz2TddEzwPdUz1N0viBdXxHIL0UMA6BT6giYUbn4Dye1kzSuZ+kkZ63uc8KNnXO6C
C7DIV6plbjj0NZE5AXdXMO3Bu5UAdhrbJy8H/2k5Wu1G2gaUcJXNzDTg0vMLvfc9HSXcvdfzu+7o
uAhHoFAAY/r0nSacvO+hthTv2sYFzZ1QlD0RgusomVXdIrZ657kGLnoljS7EZT7SwD6LgMFxaaa4
c0GPqUqpyIhrY7zKOe+RcCmLU+mGH5vWjMHTtRg/+WRqiewdF/h24FxQjSaPqeVMx6hqJThqMFxs
0O7AJ0LjQhS3NkKpyH/5LTZRV8ahcH+UudNd2iLvLmyccJ2icZ0gwG7XoD7OR2SfVYM3c34B/Sww
9cmEEvUQCJ06QhONl5wE8lIgZS6B4Vi70S4eTdxvXW+CxEOsNc89TgsQnEyGA9mAEteOyFIXKHAr
NymETi+i1SCQZMTQzfY6gPA9YbF4EwicvkeoNdbZWF+BwAL4r+vTVWs46Z7xAGHF6WkJd1CYApVz
9dGWxuVTBISGlQIAjSPbTy5iORXoUJBdzobihlqbYd1UEVsPk4NfsDcm1gbv/cGvCxt1fpqZH9JM
s56s3A3XQRGniDDU9pOVhPpD9i80IIcEwO6NAPRiU/cVXvAeWP8UXDfJrAzfKdWNFELXxRlhZxrt
fTFlVg1q3hQ6vAfcxbbEH0pNJMCLO4+b0n3JvVAcEz1LACBAzRMUxBtFG/L+WhK5C+CCW7/QS4rs
PI+mfexBs4mFAy4xVQAdIUS9xYRHE/XaVP9hGY15AOjA2xge+Fr1XhMPSJrivVhkuq+Hw3fEbUvA
UMT44LY5PBwrN0D+mF5b7hl71AUOfs7sbOs2LAMaIRz4DizvwcHTgmNWT8y3Te/Fc7Jegdh/uqbD
XvMKFAm9rvEdxD3TpyAWJ+gJ83UOPpy1EmW5RaqZoqa/QdgBlXC85oCpwJZoRnkSGuoH+oQfMi3I
XicJiJET2eLC4ix9NKEjVpGOMzMITVC1kpvnomLGh6aFlsc5wIdumU59WibJl4c86FbZ4FTQfQg3
9Ez1XPmbpQGSx+oJSw9HerZO9MRcHrOfp5V3Leyr2Ys1tEr5Tg/d5CqLTFypRw1uuiglEX24YWrW
GGqgWG0r3yEZNV6KIRtwzgU6q6UvoVBfOJKlrGuUwhm8C25lnqn0rgxO1LgjgEMH6kKjGXzzbLbH
yiNYJlGFHJyqEOfTbkxeW1a+UFlpg+M2xO4EtFenItiJrucnKkmlhuxVYHi+i5rQDdly5UsTqE01
DqZdv5B9bIzBWw/YJFObkMey07JJ5fbrinntk1VwFHkOECCEPqz2JQLC+hznxbTK1BBVyN4x10Af
2liJRFoDFDuAZoyqoZ4J5DaIwpJss9hilqfnAlUYYMr840jGbLTTc2VOD5xxnB1NLnbqmQyPS61G
KTPicp2Pyvl+DRIO6ywSFLwyECTmpVeD7wYNVUdTD9/9366r8e0nO/6ah3aFkwBamsqS7s0Ver5b
1i5LYtvYjByVzVQxEk49bjB5sQeSbbyQ6UMDyqQLeZRutp/twFStkbGv18urFn9YSBiHUwlhZrx+
NS3NzBUzUfjTMf00QKHaRGJgeH8xa06yGRTIejEN2fjdGuP6YI3QeQr40O2XSkEqMoTc7/sEBchp
liZoBXrvK+bKQzJ6QfGvbWjCdbIUUIDegwqTYtsxFvZlejqORMzjVogxAqMPEg/bwbPXELgr8K45
QAfdOEXSM07Uw13LrrclIqtg46r3ZLPBJ1FvLfzJzj59HuNDQ2DDp0JMQMrZBuEPZzXXWn6qzizz
ErrgAvwkQRkH17HyNogHWkeoBuHPhKo1qW4zi025ShtASHFqegp1vdwb/YSMHmD8UEONGuANY8fY
1qisPVDaIXAzfp5nSQ2VxjTzP/0+ZCpodt2rg03ljAfUzzB8e7LsmH/rUXu77dy8yDYtQCslMvQX
roSkSU06cY30AP0yQB3JJTDC3mcC0E7ySR2IrK0mE8FnvDb/c11Ve2I91GCzpHqR1DHbS9ryw1wR
QkM8ig5z+QgNcUA/zJrRAKv+y1mtpZ2AvV2BF3clVYjbTqf8zpBcq6RTXMlETVZU7oa1luPTEOC8
7E69oUw/+JI9KQwIW4GpyVHJHfrI5s9b/SLoQ05qZMNL7Rd9+MvHTsPZVf1q7AYMPY6FPJcX/Iyg
q3iZpoK/TBXg+aHmyD0NHWhUQaNGxhsa8qAOADYaEc0FGuTF0pi4D0ML9XCMyENWObQigxu3asTP
6/hnmpZ+gTfUm+zLYRumaXrAL1e+BDx9IQcQoOAOplfezcyvVg+O3CXJQskUakJgNM0Up60lozLm
GZBIItA2rjlG56QpIpTCmAATLuMoACV50/1Fk5pW4d1O3c/jgtYlRZr7I7NWwHGCp9mSwx3ViKUf
JWn6S+pvHI+yvxw80FZFUIFw0tJCQKq96FlyE0gBHFA2dEFL0pCfPU8rBJ6tKcpCFJC6pzovHKmi
VLN2NKImpMKuZWwqeDYNIzaA8x61Qj4lfniP03nrmbhE/DtvRLbFbcCDd8kbjbEX7kCgjWKbXmvO
XSCfpz9S5qg86MH5lIHlfmgH4aN8UEfArIb0ivIhfXPEIyBEKB6cFel5UCl2V6aVzxqRHTo1NPTC
2fHQS8CTjnx8XFjWNcqaG410/mbFurtLhJhuRmhG69Lg5dvYuhdHC7W/c7feSzd3vhd1PPoIkmpb
D+rU2A98lyXojfcjSvXwCI3jce8iPLqqJgv1g2R0JIqPGI4TUxbABwpO9jrmqbu2uq69A0Xa3Ssd
d4QcpW0ZbzaNhmyBSp1+aDqxG1mgnUu9RzTL/Vby5BsEJ5PXpI17JF7qZIu3S/waS+SBJSA0Vytr
s68RkprAocevihv+lAHO5ZNbmk7dmrsonqbZxBv3faidrNQ111zGD9zL+RksiPwMADCiEDbBtckQ
pnG1Vz7gtsAjdZ4n/wDE0CkuS1C88aDCJcXZEykkUNNBj68gTdLMv0yD3xpTD+92AZCzy9r8At1M
40tZIrZPQytnH4c0uzgz5bwMo8AQO5wc5boc6/apZOOAmgXJDszQmidvQFFvYH6nOXADNk9iCAOQ
xoWVfbUzxKHiqNiAobR/sQKjO4U9QK80jDrNewyZ7dMorq3+Ja5AVSBRmYZEV/8yGnHqd3jo7N+z
zha38cf2J3NLPV6BSi8GmcQGNUvTCYpOKI9E4SbCCcB8aRC+c6dN7gXtKoKi64Wa0q6qC0IBvR+B
rnFNNoZ/8GVSzTK0cu4cckM7kJ08aPLTEKU5b1DQDaDbjH3JY9mDfFtwqW1lgw/u0wQNg6wEiSfE
2UbgSNsy8cPcyq9h3OlrjSfyWxZFyEtawd+ODSE/3NZ+enGIaF1edLdJxN8Hs3qZ1EuQWNiY6hWi
zCFJPhUbsi0TYLY+4CmVn2c7YxuRDvwAXg1+klYL1DF153ET6SeD2YBAy1RRc8BFmcJKiUZ+XvJ5
9VChJDuo0iOtMXmYblSJt180oJ4AyOF7A0zOVgCZsadhiCR+H7yFjV7tNaYV21Tv4u/CDrfJEBVf
QXUxHUH8i3uVsheWfAknrbrGctrVVsLvVQDwYeUguci0jt+11OZ3C7wBhym3BG6//9ioh5tyBwGr
O61ktom7YcFQzCHKdVuHkDhOWn5UhCs/cG5C4AwccM8GaO+2HHDFM4gbw1MJadidIUT5yEKH+TnP
+zVDGaBPHwyOh3dRZ8jwOlAcq/QO55XJxStPjSA3k649JTMmSWEsC/tsA0441OSQIBl50XyLXxPq
gaNs7SZmu+4yI7x2KatPdRCEW2RQwq9VZ77ZjW7/ZVcSJ2rXeBtr7901jesaem0pjmvK1Qr4Wy3K
Zu1WbbNpFQlcqorxOIvAMZI1BlRWVNOZffBxLGmeXHXdynYAIN/IcVlCk7OfNUJtPUuiL57m/Z1q
ff40ypifxg4XI9cTzY+xabej55TfQAlS7ENvVLKrpvkm6+803xuoo8Re4MGK+/YlrIOH08nmh4R+
gC9quUtyq0Xhjfxlg+PymI5Z8yAyzVjov6bARgyurtnOtAYXwfMYuhKJl7tHGkcle9X1pF+D0vMg
mjq6SafvgrU37WUDBPI8mlpAM6c8a/GniccH3k71pZjkV52J4Kkd8/xcQI/b13SDXxtX/qJoCDWW
yPBnqiOStQRM4tRo1yUSqPjgAfhXQsABqf9St1XacNTDk744TeUzDcqyTw+DZXxpC25+mVINHPO9
Hv8evrVW3PxOOva7gpLFVyRsIzzfJvfSd1Z6bFspdzWU9B5Rh0+Li1j/PvQA5KlFqADZS8hR/MDn
UfhVH9oPI4hQt5frSN+WGsRqTbdByZKLKnTZjvWdGrePjVMOxe3CCzpvRTYUGsWImlbVoRncdz9Q
v9fgTgNFwmIj5yTIIPcrnfNiz8uBgWucg3mhyuo7TQwF+ynrErAw8AccrB645QSEq89eg8IFy8oU
UR9rqzWypF+62tJXJQC9uHlE2S2phComk9oeMI3oltUC2R3mBF/71vxlmAX7Lf3cLbSvUcfBzg5W
aESEmuYh2xRg8Ck7aVbYPMiu2/kHE2rOSiRawE1NaYZm4muvTyH6mAj9FqhGRNp05gjweVZh2ity
A80hAns2sonkR7a5SZE0jlLLxvcZa2fn1IrwPx36XTGgks4zBe7EYrhWXY+AsY0KNLAw8EORx0+I
pLyblsmaQZPaAZWIL41KAxnvHx/eI0TOECbcdVYGguVA/E1vaavDz6oyVJrSG5waAe1PoMPs+EjD
HrSRd6YbKxrRqgqCHjvUcXxcVWagcdUQQADXcuzuUAbu7Eou8sOIhNLKsa3miRqJzIxfVMBWdCxt
Z9tQ7xMn1R/kgKx6dtAlnoA2SgxTP5us1G/19H1BOiV/JyVE53UzUmRwigLuQ7dU9IDz2K4Zal+N
N/D3yqesNXHfdVj6KxpiH4UCqM1j7WuEcwReTeldj6BcBD64UkegvIX0uBrGSMP5eJ2b/vylJKXH
TH1pKzfbpDkI2CBODwwFfXE5TZcJ6EHH3PDLMQhQypX/xTqcNfHL5tfJTvkVf+78ighCtw1siTuo
ss2+ecy+OG51dxsOjUM8KFCCiQRaWTj3MionZF91UCT/sVmiTHe1Fz50V7a7AUHlb2YLUsjOiX4a
qO/zzYiZFzBIG9ewbEAKaTTRz9LVThWodP2obb2jVjFcJ1gT3wJdw3dMHpI+jTd44JjChxoK1I/s
ESxYuHE/ZQVip0H5qNWALJDPqsGYLVCpW7HSh6IAezJ+S92c/k4MkAeIyB5ewJwdbz18ufzAnLLh
yp0c7MCF0W1bbcgOjTYNuBuYLzJmAKeXOkdUoh9QvxG/ztGU2AJjSGihvHZmwkQENFrxYPr3GP+R
p8ACUMZOHPNsqwCpbEqUY+XtaJ51sKNlXmAcSzVycO0t1+RD3omLY6Ejf1j46iI8o5fVcdL7/NCm
qBNzNFxDq7rYMH0EW5QaVh2qfKhHDUtHnK+KtvcNURVXHhjg+pY1CnBtd9ojopSvuRcaX6Aw+XHY
RqAVWWYjlH9vkm760fV1vxocw7jzODHvmRjD2wjmgcVkKHtVWc8IdI37NnXtC7eN6EuVbSvm6l/i
QcRfimzbqAHkU+XT2H9pmvxka8K9W7LVv0itmEd6b+tfciv9MPozpwlDvEyogiiAnqoN7Ws5lc7N
HhB/YSL81vdRd3R5j0CvmhyKpADZS2xuUVX8U+9cew2YpfZATfcv5oTTd8vUVBRqCC9ktyvxS/Te
R7v0UPU3jN6ABxmSZ+pDy8NcewLYfK1HTP8yhU5AIxRv4uai5v540pwa6Ti/fmEIgZ3l5O760eF+
6+IAFAKH9sr2dd22r7LLp1MJNmBMjdOr2QoO2gOrAa4eQyQ8hOhfpR6PJ5EL6YepmF51DVcWl4fh
zmg0XPCguoH6KiCETjSW+Ps4lRChhhKFmv8wbvXoJcXbD8o99ZsRi+KyNAx4jw9DFES8tWGEh+j/
tONGFeNlAa1CemEhANejmlgaiM/98xJbbMtbTI4gNnby0TfBB/JWe0pzQq9/DOBv3HRxVx8hUa89
R1bxQkeuqBoKn9l2egWBdQ2Ad2ivaEKPtJ9QlGVPNj7XEwtQsR+oMxz00jdJYNxbCUxhi1DlZeis
94aj5P6S1LjRohxk2qZ1qUGfj1pyKk7FFLJ5AS2tDRyBtKafH6n02O11mZxP1F0OSB+eux+6lfDg
mk7Z+zFq8bfAB+MwExotofuWxUN/KRIkurLITFCYxMJ9pYbe2ISodkHMgmbt2O2Qbo2+02TCk/xi
TgyHIz+XCbTEHKhfqRQBNT1xXMoaUd9c4vY5IHO7opmghdSTGSfRhoZF3zrAGGqoqDLZ6A9mn+xD
vU+fCzePrmbOriijS589ZAWfA9E6qxivywPZLBm1ZxmK70gG/D/OvqspcmTd9q/s6OerfTKldDpx
Zj9IZaEKisLzoqBpWt57/fq7lNUz0AyHuXEfUJBGUslnft8yC14H6tjbgC9mHQwLjNK27kXqVSuJ
o1jrIqj4IKz6I/AaLHqAZnEIFxNV7kJibwTN7UtiCyLxWunKJXCMMDieK98WYLTe+obJFmEEdX7L
sOQ+lI0EICFUp/+SbCIQvonloi85/BR0s+6Y9NFDCo1jN0qnZFdDaO+89U22ArO+PnLIgLoJ59Ez
F9ZWspz99NJuVZll/n2crWSzciCgQFsdVJc14EQvYovQbce7w5t66RsapY1yvumN7qfw8yyKnYHA
LburVSUuAAaJQNNEuA2U5e7Km2YQz1SU/GwS01VLMSTKfTvZlNMEfYCZzeLhRRbThF1qIoth2/V6
HCHK+kZ1oTlsz/DrL4OZDKN7ZFbquSc5h7/WP22NmfX6Q6uMBAh8SJK5bzBegyIplqdWtdIQ3lPD
xLu9PxTLN2iv/q+ExMypry4aQdtsgL3oXPiDgT6D0aIT9iG5FgjjH3rabVUbnfcsL+5aOdUbz0+C
da889qBs6ZaD4M/Cb9oFxh3+boKE7JUvq8qBBJG/EojQLeo5OqUjUnqh0mgblEG3fQtdNbOogG7U
dW/FuW+CkMb2rUp305vsK/qzSjH9Qyp75nUUIazn4OUiHU+C4sBBBONOYPvluuYxwfhnLttxVV3C
ypWt4cPZnIpq7q4bciPNNg08jBxdJ/Uq4UhNTOyE/34TKibpFq+z77qj3qHeQlMLc4uw6/3bRnV9
ZrHsjE/+9Wmbuq4bI2hZ9JcIiqRPQYHgBUBDP1qGcUTHPX7Nm3ZYYxyQbIduzK+Q/7EdWobVD9Kc
0ZaXL4jUtaDdZfzSgl7pmQEFHXDJSHcr0+rJnzeGid2uT6fywbs0Vlq7RKuWTEqVmwYx8jfVk3fS
27oL3r8ZkDcIzzkBUNVOb0Gk8lTWTYDyle442XxTJuN1g2M4yibw9vmA8bI0JvIIRaXENTKZ7rka
h+sACqO6fjQBDwnqlG2gAEYfMQTIaYYhaCUuqxpBc/1+b+cvwemtr8sQpnkKAzxpb5+I09cgj216
3lF1Wu1UJ3KxKjjxdkU1jwkMo3O1ZpxWdaO5hK7Sgo+ClYgm2Y0bGDnOm5aWm6aKnwFzcqsF5XR/
L0vCnRGAtTnji94Wb3YAuu5D8a1uqKIAeNHkVnlriCC6KW9qchBFnlxgKAk/OAmBFlwnDP7++q8f
fVeAo7f7UF8mZn6RJ1BHmBt1/6TwfOrof7mEOJPNu1NDxQZjmTJBXWDZ44vQ47vOSszMjcvGBHau
NNcDL+1jJSlmMQlZnFoLyMotcp7VeEehNYFu7nGUoC6icKopBrbMVRUsjWct7dLPyQi9OBUHiOWe
xOU+NOs+0uI16A92vuwM2HHj+38ezKKyUBiRF4ahgBKnUIcyJDCGui6d9Wn1f6GftLBBsnFHzmvo
zrpBF7PccCXEZXZxaQEuoxtaI8oWkQotUEiwZdYml2Mj1K4oUwJUUfHC0p4e/ZaRY0ygMqoiKde6
6AeVuArAMZrb9MICOnsFB5lkAaAOPRIbWt5dAJ3dgE3VrgmgkYpEaTqnvnWNXngewwQ+kOOtjxQb
hQ4mga6VFxXdueFhnKf/g7fjPBg0YSJpQ5HY1ZVq7nPSUnsrC2p+p2YB2JlO25jw/QE/Lt/0sKze
wicNUBbggeGqg6TO20LX/dUtiIBvYAMtl1Dim1zSIsmhvdLePNT0f7qugiEViYAy0FXaeU17sOmi
aqTYTJ26fqsnRQM8OSA4Bkl9aGVO40UPm8q7AZAFSnrvRkFi5zggXjjO1akJxifGSNAYm4sFaN1r
NahuaRSARoWe0W+rmV8Mz5kdGKLsejRrtWKJRRblUPHrPuuNSxHItS6B9cWvf+8fSDj86v660a+E
h1GKfeqvV5r7x/P2demtv5zicJV2Oaxu5oh8ZrfF4AAw+IK+ZK3rUkYg4zG3MgaOgdOaAFNBPIg6
HTFR1k1vC9GDSPVrGJjzsybLGBJA0fgrnKfHqe/Kp6gA+MwQLZ276vbTkHUC5CdGYh56qA10ZQCq
ybeCQRze51EXYEb1e7npg2KLt3TlNFSg/a2/14UYYFuG2FhzdKCmfrj3GYSA5tKQ4Do5c7AmscGR
0+GEUnjykETg+E8pRDl1ne5sN+mwIMPQLHXdoOg+B0zv0DT4vOXqFicouxqAssBgz7hrSQms6oAb
URfJCJnvRIweuKVoDZJBQNatD87GlAFAOzbFL4X5CmKIGPbv3vTmU/3663zg42yIyH1AF+sx3tzI
05LsOs9M1kCuIjI/RBBj72vIss//6YUHWPSpbsjIsA77YP/W+L/2/ayLsvNhFbRxCoCMjbF7W4Ds
EpJ6U4QUUS4IQO56klWruCiCY8uA1UrtrHoIKtiWDI35ymY2UJnCERkI5O1UK7pmQW2e2b2CiAwZ
H8tOwYUbSs5QTrTqm7Aqb4kfh9+jBh5jVmaXh9zryl0SGdVCN3gYOeQkHR8tGD2sakvkYLdEzdua
ilECi0VEzaqalGcGn+2biZ8+ZUVz2Ui/9mEccgumLNxzsuxHbZLmvrZFtAi8vD5UrKHrYTDIGeYD
UJILjDM/tZFQjDITOsIBOY96sCFZDQNwP2z6beHDaqqY2WphTLDgVomvFLhsuk4vkvqmyfAeAd8H
abi2uYKotL+swrGCGlaIAXgGcZolgrx/lt/aJy6ACBPxsCc90DKS4q1Smv0AN0yRrRlSWg+RWRzH
fPCuCmgk44ZWj7r6rVcD6ccHk1VHY0q8KxGOF0FUkpcKWnmXwiL2gbvXnlf5dxBKKvemjbmunv1T
xAYWSM7wLemtfpGQfjpvevIagP95zbwRIZfaHtaRQZpbYdjg68bpyycdUsFmo1SCGDrifLsxUWDf
9ghlZJ0H1YO5qBusfiS7JLXvDRLBFM8bxiXBCB5sZcKv0y6Ve+jLH+tJsutJZvxalN3BIrgfC60U
RWDUtYEpbgDnGxXXDrTkAuDHsGA0CnZm5SkI4g5s8aFBF3UX3bnjLaASugx9j/zMtwAYLQXUkkGq
GWQcrOw+y24a5NHPfRNxvDiW6U0pUnYdUVe36Zo0MqHybUfJTtcZJBiXZloFSPGh/9vqp62Nwrqe
YHdhtekNjdruOoyWGDfGuy6oV5AWG7fpPKHHzRbvdL0uApKAV246gCEM/k3nlHNUb6jNboH3ZOvC
noftqAHc+alFziHBU7lW1hVAYuVG1+n1Rh0mlHPEUJcTOw/POFDdejO6KhhmITzYNiyKKQMYrDQ8
SPgVQKibXo6MQJBcjQ3Qmy2miT+sDPJ1Xf8iSdu42Qggi88AWppCj678gFa3kxU/G8BI/Sjq+hzh
z+5BDGW6hGRWtUO+sYHUQHTwBCacE6MAo5Zx8wittwQaLI+c2NFmLJA508WwDlYRonp3Xd0wAFPB
X4vmblDHfOhDmQB8OPK94o3v6v6gmZqz39p0YYBOdgWk/w9dXxVwG43MjKwojTDZzwbAZOqp28Lr
4td/fK6DPGK3hSrgP7XyuZ/eCuFsn5QmRFrmeFadwRMjigYo5/0VBQNLPoBM21u5/96Ag7nTNW0E
oE8mCn+XNrnl2EXSHHLZsHPMasQiikX7/VFKr/7ekFQtMNMxMRTNgcpNQCbXzay2AU6tjFuIXKp1
YjaAaU8NApWROs/G5nJEjPygFzxI2UHF5YLKpkC8/s96PGUWhqt9sHmrQwi5hO5rx9yuMvdFMj5q
Wl+S+PdRLviViZzipW1QqOjOtD67bwuQyDvzLO0mfp+Yj7qapbXcJKbol7o4r53KRFxhFlZdlmDu
v1tb4vef2WVf7WJzeuQFrW8T2a2A1i4fhyKCZULcmSsjsYvHPmvOIY7gQ6aaAe9e+dCfmOujmjau
tJC51quD2oxQLVYvI9W+Wx04+nMIL/g3E60xKkbgIDckNEtIvI5Hy39UlX3OEk6u69QsLrKwBCN5
ru9aK1/UljecGbJnD/V3XZvKMT2zEQBY6GLoSVAA7NK6mHBfQ0kFmmI6oglHTbWPihGSvDjVLsYs
ap+O0/otlql7VJKs+TSC8UCZU+aqgE6keRBQCjoHtudelmwmQ0Rdca5YdV9nrLrKeF1d6SoPVeVc
NcnCc8D4AYypBTlB9mN+bvMALAb9bzJ5eGnT+vFdne74rnz6V9fyNK6Uq0aZn/N6cnIGQoU9CfMl
aBekH8OXyCqVGyLjfuFDHmnnpSAEkDrljzWFoH5bmS+5J0fHRtLvSqRNA6BQHaxBvjJuGuHC5qsC
WJhHV0DL+ZgBAk6UJA1/TiGiOIY+f4gJ4jkREnkAaATr1qbprUnCIxTxiu+2guK9F9jjIctLcR4L
yFDqBtwtAYC3z3JIKrDNZv4QxqhXUYOzoDsksfkomVTX+CHVNsRDuYrqznhoaHvaQurVwvW6dNzD
ARoCsl5ZgRNbXUi8edeA4YM4z2Fxth4LJBVFWiTwlZnL3Ee68FQekUVdW3P5NAqEvxkA6QOYeW2p
wN/ypumyJ2lyCe4UxQgSaYS3BkAlksvIa6lTJd2vBhYX02UyN3xYQzf4nkRDUVEI0CHzoDelwoYu
KmhObBOT3o6GIR4pMPQLqN4gIIWkzT0DysYKW/nY9kW1jvo8XIepko/diJggrNvuKggkn1WNTRa6
npXDQ9F4/rEus+QC5APhVMUIXpph9BtiMWMDwtvo9qqkN4a0zT3z4kdd8ho+XBPAoeYmvSgse4fT
Ty6NxqI3GUT3nTyy4QqGj+S2NdU4vx2HPe2kfS4UIO5z6aQ3CcoADKnAazgVf+/HuNHvYXF6X49T
czH0IduEM0+FgMzzQHELO2nV9TtzLiIN5jU2ZCbg1QpyvweE9VwNiEW9RKiq3Oji0KurQMhqBZe2
bp1qJo3G9ENx1cXUvT/vUtrn6zAH/VBAcxToM0w1vOI8I8ADEYTnjj24V5D/l/keU3O6xVSabdrS
qy/wDi6WQG8mN1zAD1ZYk/dUR8Ze2oAmO9W4ToqiPiQjQqCgAIIY2XnVIbVVseuLuF5M1hh+94TE
+CacHg1Ff429/TqyDvNZGH3wpfKAAh2C8/K28KNy3BUc+Lt8wPkdBhDqRYK7d/5XWAq3Xp9USDpn
jUPN1rhqzIFtPRsMUhvAgntTAIWuKut7BJXfFGgaqKazmxbq/EsTHgu7yvDTXWtO9jIKUnljJ3nm
DLN47M8BMsqvdhXkjmkIGKMHAGANhXGX+J5xB+5fd5YnuIl0Ec410DLsI2uli7HVQvs9bMsV4iaJ
a5KkXxq2Ch8jQz2nZeQdos6eDjLKflgmix6jpimXEjG2Db4aKCJLJLs0ujdxI8PXfmKuXtvuC+VA
JazftzJrbwb5q39TWc16KGKy0qtTklyW+OhcZ31lQjQFSTNxHBFwPAZdx44djGWMrhY7XSr9HDSZ
CSLRumi06DEopvDB6oKtXmvoJfTMmcJr4c9tYLxuL4wGEudjLdlp4wPcGqq0XJlBAKk4Nj1EUz8+
kTDjrhB5t4OCIDkmf9aPc736q37u7ylvfBqAdneHZvzVv8WTnMAb6QyD9WoxdA18yZiC5rbVG3cR
viJuwFlwns3XBO58R6T9p0NbleNdgRHXXJtDJOly9NTpug1jd0EzPMMc6jH3rSIxCGgmMACEjndZ
BA1W07o3aeXtojYEIWkuhoUH7Bc0c+D8jWJlgw7wv6zUWt6s54xN65V4K3J8RYrPVkLKQ1x7VG4y
NRrrjgfQv4pS47Irfcvt8QF8KqS5CoeofYXy6W3RDul9G4UQXYjjZJ/m4XQeJSxa1bEZ3tpDGToW
Ev2vsZU4bWEYS54FSJEYkkO9GgvedGIHcBdIaaCYuKOZiJ3tV2W50M1kLhtEAsoPwF3ITLGyEd86
TlUPPikAnt/ZOCwJYCdQtI0vKiARHysD1lRt2g+HgmfJxrL4AIx9TS/6vDcd24uuVJJVl6m0/C0U
7ekmRyT1EsrYwSIohPkQU1hJkbH+2VMkeGWav4wRVvRMs71GigtvCASRHdpCi2isfRW4MhncCe8m
mFDNxVhCA69sYW7Rd1fcrPIr6P4R3l6FcdJdWTBhPWSej6nXXJrrIwI7HatsMEgTG0ZUdQOmXnVT
s2YD8ZjycKqagO82AOna6sZAwZ8PICu50K1MZphIEv+nbhTgvdz80A0wa62wgfTca7wtVESbu4Bm
/aY2Ijlru8DkqK/Bhmim5wy+tlAIod4ZJhbsyDAj1vX2lMLdYPAT4BVZvAXIAso9zXBzijcRwsh5
SqZfxaLpTsVTtCpQyNTNnbmCus3Q9wuLe95ZQka6i8zGXsbmYFw3AiMRVlLw9FNzISwIJhY2HjRW
VU+2gnMEDfJX2E/nTq0wcw6YBYkLSu+NzrCOM9Vlp+vzthifxlbc2xnjK1n36WJMbEx+IvHUwrsB
dmVejDl/Z696uJicY/hbQfgdD5FF1HhtNz5zmEHM4xAR2L1nNhS8zaY7p9D6Aqlk/reZ5ZbHFPTy
JjFap8u9R52zekthvcNo65aYkGYBwmrr6uJb7w8ZMl1M586WGb3v/C7DZtYldCej2tVsN01oKzqo
Ks8ZdATFjdpYDOA9nvhvutnP+xae7DP1LZv7qLlPT1MYDoshdhGVsSYnCIS914uygTewEcthibm1
t49IhWb9b0tlvYVg9uFd3enfhvVHROXj7ceNYUDLQHPIfFdvOynGft9FS2PW77cgtANn1fJVi/br
xdTAyb1SAYgMln0S+Nf1pQqXeRhlF29d+wBWPkUWia3emF4htRDNlQkvVrrOrBmCqCmk5MHvF+A+
zqcAD5WHcRBmmtIq7V+kQd3CEmMKF2/t71aCEjN3c1UzcANbC+Pr2jsvSJAemM24A2pJ913QYm9B
9eLOEEi8jJDJ2rCqtW55ER90hwa0TkfhxX3wshTCNcozFnX306e1uTStWK2GykSaLyIweBbTGQFI
7UwXecCUS+3oZ1GOsVOEkXU7kCze66KHR+aGDlcI+4AqC2utBQ2z4HHyvdqBIpS4kFYPBcaQXnjg
jD32VSFWjUnStS7GXY8sCUY+xIM96enkwgvFj/P6dKr1aWUZyFKIjnnbcIr4rJehmDvZswmRLuO3
cwqtvmGk4C1nfgLbCk+6IqbA9M91ekFlmVz6UTyugsH2nLcGvQaGtvEZZqBHXe81GXfaKhtXHWY8
F4LzMxBH6Nkwl3SV/m9K4VSU5gtdCNOhuQgROL3QxT6NjG2BfJCuP/X4qxFnxlzBRxFS7n/V6f90
Z7zr4oWdQVj+rU7/l9SwczXwQxawBsgcAXHWtUZSEg/Sxg7CcoBhysyxhR3uNfjy1ADGqrlF+vFq
JlXyhW7BZuIlZxEgtTY0T77967/+8z//9TL8t/+aH3Kk1vOs/s//oPySF2MFNZLmQ/E/NxCtz1O9
zl99fl/jP+vX/OI5fa2/7LQPX6q8zn82H3vNv+avLWPvv37d4rl5/q2wzJqwGa/a12o8vtZt0uhf
geOYe/6/Nv7rVW/lZixe//j2krcZPDWOr36YZ99+NW1//PHNZPo8nU7TvPlfbfNR/vHNeYVY+uvH
/q/PdfPHN0wx/g1FT0sJGwKaNsRa+Ld/9a+nJvvfQKxLYRNm2kJJtGR51QR/fKMKK2E121SgdNvA
un77V523uon/WykJP0hFibRB5Rbf/jzu367f2/X8V9amhxyW8fUf37AL5IfnqzwfFufYuK2wG9MC
5sImUqH95fkYZj460//TmiFC2+BTryEfsPX6fimK9swvp9W78/Frt+93Y3+2GyoI7jg46yiKw3m/
mxEyh0iyjPW6NYzzFpRXxYJVRtOzUm6YB1zT/CVg2693an66V06wR64snM4Pe41xaNQzp3otuQ07
BXwfgrp9sOsBmSGo99nhmRCN7/gweWgV6L0Q8lQc0ljBAVeAOGk5unbU3mIqfWmm5nPYJUAHhk9t
a1wCDHpEFpjS+B6f9pvcKreGF7lS1kisGXdfH4iFu+3vVwnzD2iJ4kpRObe/u0q0xwh7AFIM6Jno
1ZTtgoPX5zTmsGqCdZc2HuyaYbEhFBYIvS681rqiMfBTgR3uWJu5c+h2asUNADbHcrwuAYqC0mIe
sfMJTE5m9Ijfn2OEs6wGRBGjIwhD82kwqxr+tDAorDCkFwCuOA208f7h4Oar8PEWtKlNJSeCCMXl
7wcXMJ5PsSjrtUjkRZP3lx6Cam21skR0UyTWlcqjHzFy8BbOcZ4kyzTCp76RcB2DXBZSjqkSq0ra
y9AoNiYwzioW0J1OdwwY6KkotuBhUCHwdk/gBMnLx3BgaxXDU2bkF+HQXwJ790j67OLrw8Jj+Mlh
WfNDhadfEkF/PywDGjgyAS5ubWYm1IQwJuc1dBJiMWEiRdsLgxdLk5tI2CGtKBNrb6YANMLV0wsu
LEaAHgW9x+3Nbvn1D/vsXgLEjhEhmZCmmB+ad/cSaVUhIJVSr5MKDsnC26rAePx6F/NL4/0V5YRQ
Ys5PnbAEtdjHXYyRncdQHl2H2TIl6rwd641Z3NQIR4KVuIoJdb7eofXxNab3iKgBZjTKUkR9eEBE
Q9MxyoJ6zXvs0ryZgCKSPL6u0ujYB9OKjuTRp1ct8CuBqNwpurIS+9yaoEmQJ7ciDK+9qtnk9bjI
/fQIVfHLJkwOPKGuzOEq4UVHO+VbO9/FI1vzsj2D8NnK9u1zaox30LKNHMZhQc/bBy8sX74+OKo+
3krz0cFRgeCTQJC9Y3P7u0vGUyhdJrFRga9rILWbAuubmdPTaLF7qO/Jbd96uxApxUWqmmTZg/ye
QGttFQhlgFCWA8d1bQznUG+2DgHrfIdG9tL0gsANJhDU4AG+6GL25E1huIuSCOpWUZUsxtGPoI+G
EAkBtSDDUMOBQbqEHk/1A1BhAOLxPELLJXJE1h6BvXgUXZ04sJFXy6rKwGWiO4gg4X62bwKbY/xo
9dJpAv9ikA0i/VUCeYFwPVH1BA7/a+LlG28Adani5Qp627cFt+EqER7zbMblZYicp/VzNFkQKpxn
7AIqOiN4Dg40Ge94UC7A/AD0PYV6xApf/J8tgsLAZED1KorcLhVPsSHqRZdhigId7PUUdc9xGjSu
1Rx7mdbIs0FuqrRUjNmowVcI6jwRYx2n8T4T5oLnNYJD7XBQfQ3NjFC+gCO+IIgTO2buAUqjAOqd
lhR3jgP/ygWQKZj61DU4VzL8EbXQBAlB3IPRYBIGILsDqFfSuyEynhBW3dciP8tsxpxqfqclQ3Hb
B0vkZ37AlloU3rWorFUNAgV4nLctb6EJK9PL+AAxtmIZFthTJCvM24qCOCRG+sZy6yYCc9m4ZqWY
MIcfcDPE/b4cItMBgdtyTUBj0xaoRtZ18B2Yk291cOUl2Z0wFNR5UuUKkEz85hKiT8MCFGxQ0vsS
4A3SrGHecd54UBTrZb4dirJ0Y0uoVVfcZsY9zOJBlMENJqp2b5hZ5oLutRm7YXJSEn/3/aFelGA5
RzgDLQe/HzmePH8eOvsFpgD7nDRb8LyW1IxXgwl5NZh7w/R1aYX3lhiOUw7NaxrmyNTg9horuBD1
ZnlElnX/9UNnz6/nj+8wzjBgYZJSgXHS789cnrYqgZF4tU5KL1jmffYa9+IMWl8z8QyPSMIOfnEs
BhCRS2An5BgesyRIHAVaFoYBoG0F/iYHtW3RgsxTjfkDlZDhnAIQAg3byQDsThO84DOIvA4ZXyAq
dz0N7cEzZpEoph5rqA0Ckh7tfIzPnDyD3qGVPCIytuKpTxcT6fIFUraZS0LMv0Gu6FvLdmoWPJsB
oi51jc8K6RBLGmaFLyvfyDB6zIxmJYzyBXpBUNbK+73041foNUKzolBuY5iPVY9zOibTNULWmzAO
f9oTvxx72NwXADIfWyE2RYasEsQVhg1+6wYw5ItYdHvEzB45sBtw8lqJVvruUAG6hYhsCdURCBeE
0TEO8eCF/rHl5gCx2/Y2At4TFt8sMdc9PtNTPSm3EDidadXefn1B6TyM+NsFldyijOF9alrk9wsK
8M/AgcGroHpc3Kf9CCdywy3VORzzOuRsDeB8+2ljtAriMMox7X0fQ14LkWwk5zhMB0IQ/iGbWbbJ
69e/TO/5b7/M5rZFTPwx68MAqAdJv8LYv1ojInZTzSTNigh3y6HBt5A2rxxWeyuOsUBHEneYqOlK
G/pWAW7NDO98zGZda4rOMpbsh6zZdBYEaWPx4Fl1jmscL2imCnfyQUcn3UMLpY1lHQuBF2d8RqIK
yZsadKevj4l+9kEWpsUoPsaWxCf597NNrLyiRYO8FZgUUFMuyCaPFKyCe2jpAd27NqYRGv7TAnpn
iYPoJuJnefxk2A8lqMWg3eMeDLrLr3/UJ3cAMwmxbMTxqPW33wQuC28SeBeup0weOBQjnCJh1z4m
P2xih9Arfny9Pzof5IcLK6D6wCU1iaL2PPN7/92mdmmkjT1V0DXNIYJpwTrRkmekNq5aQBMSK75F
RHTPQAKyAd/4euefHCz2LQmRFHaauLF+37eR11EyhD1uKmPcNKK7BTByA9zVjsEcyTHZkP1/XHJh
mrjiknBqYtj3+x55byi7jEtcclm81gBXkDo4VFG/jKdGLG3eutEgLzBgSJwCQZ0pWddwtMEH/bWh
WCGN/2Hc9OkZgHMqJn4SioQfHysBKSxZ2bgFofdEMkBPMDLMZiyZfREF4+rr003Nz6418kEEk3yG
G//D0dttIhoPQmhrwMcfYxukuj7fgRAPoKbxY+LpEWDp+75P71UafIdi5qbwPeV+/SOs+aL+7YaT
HKN6wRWoqx9vOFpW0wBJu3Vc9RkGMjMmqu1+xAgZ5gV1LdG0bpyY21IAPgUFwLaO7pCPe84MqKop
E5oJXRRNDhkwkx3JtqCFvSg7eh2r5J5RoK+5HZ2xrocpWE6Q/9yLCazBCegYKxzlGmH8VRNCPLJM
DGBrDHxWFC771wf52atFmDaMkwQ35d9n9aI1ChjNBniqCnYtA3zIYKd4XVog/nW7vo2heKbN6Yvg
BfKZB4wNbsSIW97zl00AU06KYP3XP2keC/zttNvCYiYnVCox3xvvxucSNtm86u0Ss4/o2Nj9mts1
FCHMbRTnj30DW0Xw5wcBW+Sv9zvfUx/3a0mlMOnBK1Z8fMZHYfiEcvhPJpONvEp+X0bdP+zik6mc
sPDmwjMkbJN+nC36ImoTb+rLNYmNC5VTf8Fg/eiWgWwWtci2bYjHOYE36D8c2Wevznf7lR++H74d
ZAM+bOXaz+Jnn4HX5qv8XnVe4/Jp13TAM9aEwMFKQK4lal8qwS/qkHJH8hAzZ9NaCWQnILsWXnYW
DMaBd8N3FQSmJVfxKi2sxklb46pCTMqJvBKwiyRy8QXdGqkPbZDoBRono8NYU8PT7BIM9jsTIgYO
PL3z8Sqmyoeger0HGWCTe/m4YkHy+PUZ+OQDKoCzw9BT0Dk69yF8MNY0IzBNx6Ns4BlNhn1vlVAm
D66+3s1nt+773Xy4dZF1CISAJukaoZljmkUlLCGvh+kOIqHLELI2YhRg8LTmPw0QPruv3u/X+v2R
yZPKDjHcxSPTdYcMgafBWwLYspJFtPUygKBV9Q8n9NP3hv7+S47wGNVf63dPaS+JGUCXq1zneYw3
WX2WN8FNP2KGq9YUyfQWs93ssq5AfRP5w9Bba8irbDoVW7ip/OPX5938ZH4hBAYiRHIGdTn+4QRA
XjfsSYEbPEU6v+38BhNujIb7fYU4H3KmkE1IvXNDFC5EXUBLrMCgw5ANo+nRgnnd/GaDmH+G6Fz2
WkSAhJvp+fz4A915+/VP/ewt8/6XfviygcE5mIFPyvWoOhfh4uXoJ6e0wm9Zhffh4b9FajEixy5s
nAh8PsHEnG/Td9cmEy08mQpZrDvGNxk8YeqGIGIQlzDQyq6EIY5N5QE9C2RRb70GkEqGvXfl1mBX
FmpfRv6yKIdFHojU8SA5awN3bLHymlfQGKvxIFcBA/KP3c+mMvhSvcwPUkmi84odvj5Zfwv76SOR
eO0SasE4RLe/OxKoriOKMaS4rgV9wgvnnhvFqjCzVeDTHfh0m9YIXrIaFnVT5cYcOWUbRo++hcAO
LB52FtKJQOz/w/k9RYg/fCoQg7SZBQULxFnFh/cpvDaYgCpTARA7ThZ0ry4DH/Hqoa+la9TyskrH
nZK5ufAB0QFJBO8A2NWCdh46SvU/oyqEYMpkr3gHHzoGEdus7LpFEFiTC/RL3BFMgUFHdgKGcAAF
YwAqW8WdX0NmkEDQ14G6gMu9/Mlo6+ssqvJFX6EWenrb0CTwQ0LcZGig6GdbvgtK4LMswmdF2QvQ
wUsL1Nn+/5J2Zstxal3WfSIi6DfcJpCtelmydW4Iy7boYdM3T/8PXH98x05nOaOqbnyOLFlkkuxu
rTnH1ClrdMe60f6xrCLlXMMPS0i4CNFg2tMsrUA85T32hAzY5aCAR5+VbdUg9KzU0Ysj62APC0Wk
VN7ZRFr7WbMt8uU2j2Z9WyjOKe3UYGAZQC9XZVsL2zz5LacyQTQAQ7Haud2wVfriLey7nezLT/Fq
Psqs0dp0NneyrtJxj1fkYZnkrWpTnYOgM4GV0DE2SNNleDdsjsDO5RNmY5lvLUIHk1C/MRRnh34R
NlVdUBswdA/4+0dkWYFVERjU1N/bbJOV6Z3eZ3dpab8LTW7VeOCz6ve5Ej+VY7xK4XssLv2XYrEJ
P4l5g4nNr+tnI/WWISeaT/QH5iEvGnnDeUrJZxjB0mOtIoqaJmNTuwfcCvrWIE/SL5/GvPoIF+Oe
RcGvG/1dwBn0Z/QAYS6tF6cfN2X7qi0uWSiifouSko/TLl7JP7tDUoN1oZWeMGM3GBF/L4YAV7BK
IGrnjlA/sCfKezTY79NInkBI6vcc8VBUTv+GXvUja8oPnCN3JOB5SZvdGUPGURxft/4lr0VFJcRU
cbYPb7U1uF5iIwAW8UbE3zUzrT0nTu80xRk2V4b2hYkQkx3Dh64cVnj1bK2kuYwmsDbkLkEpJis9
mFOF7V6BgnZ50tr0QS2GW6N/pS787Fjpw9cuK+jUMISuvJD1QmeD2VE5aGkC/h7bv7MZOUwRMRTq
LHeVliTAQcSJY+Cpah5lY51QSx614a2qEBD11VFOcqNMX668ggvbM0af6bjAyaz1PP37fC0cMSlp
XMudPlqPsZP+UznRnURjqGHrj8uQxHLnyUjk97Err5y0zAvnOkd3dJRVBtt/YDK/X9sErDfDlK92
1VLr/pRxfKbI1EBWVx/UfnqLDPlBxBkBYO1HkuieBtYvtymCtV9nFdr/DCTtTW+7bGcPmRvksTXQ
RyLStDKjp3mwP1I1z/zJap4qgshhEFVb9F0vCItvtFl3fSvvPxxFPqtLbpxC23gKIbIdzdZufFQj
vm5HN01NaVVTSF1y3F2ihsi7wqADHbirgVMYylxsLXABzloVvfLJXLo7hs7iwyJKW+vnOfWX9Wd2
imx23Uhidy1uyLL83qiKNxgWReK2+seumy+FVT/rFr3AefmyRDbmb5iFcRG48pQAPfSSPH7PuWlX
ThKXXpilspUV1AfoZ6zf/+WFmWNtiK4X1a7QC8/KORXJ/g64Hhb8+zEy5is34sL+2bHVdQF2uRu0
nn+/nNFK2Y/VVO2UyIE5mAe4irbCNa61+dZ92vlYZEm1dROnm42w9vfrdLFLUnwzVDvVKLyoT06V
lr3ApHrOMuUIuO9lWYbb3rAIH1/M26IhYko/kSh4bYW/NCIR0bPBtSzDwUf2++uAE5q7xqRWO2Tm
OWmzzraBoJaYRwx5DzPJOHM1BwMSRkrPw5Vi+aVCl8NBxUGIogvbFmefbeY05F91pP2kLQCsGPKv
bldYJIpg0LT7yiQmE5J3SY6mGY5XLn7hBIMakWaquSos/qie9jOdo8lx5Q6u2YOSEqNmEqZOR+Ik
cUYopng2avs5jdV/roy0S3ccxYTt6LYm2MWfPWHWSP9FMTW5ExFRM6b6muQhKKUY+Y6xM6tqwKeo
BRai0w1cn89/v/rPlv/Zc0c30HJcx9FpU6hnpZ6MrUq7ql3B1VmvFMHsTSLne8qfD0NDv8BsrXdk
HS92++xGXyK937dy2FqLsZktOnmTMiT0sx5nOQmvE99aGzhKnbf66uV/JSgnD6Z6eXDt0fKMvYxd
He+nS51cs7Du6vrWGVpcGmzIzLjelJZ4j6m4Q39ja2OlWMhs3Uuk9hkLPjuT77JZXqfQ3csu2hI9
9BWHz7PILMJauzepWik4pPnjWRcKkxMar37liLTWRhZp5fuLy06impnAoWNJFIRwFfuXSJgHVQUK
uwPoz2ZvqCR8fsuiu8cLKifXN/r+Mxmp3y3VCBKiOXAi1s9//xSMCw/fWu1DN0P1RRfm2ei3ctOW
ECSZ1ESkUVrrcHUCDsZHA8fEiTamzKWvpMV2AdBaoUz3ZW4dUlkMnqa0bx0Fuw2amZMqu8ZzGuVg
dZLOqmq9N0u55n1Vtzqd3KhjPVH7nrMBuu7Eava2yO45L32d5LqVlXq3dWjxJOY75B1SZIaUVA7M
nrPjDSWPBCGpXi8acWVOv3Tacal3OY5BxdNA2/P7rEMCZRJnjSTWLCneCRE8ZmaK/bF5ofOU+Yhr
gLknd6o5/yPhnlADs58kdI24obdr3JHuOXttUShXXtaFjoqGlgTBjGvbtstp7PeXlecTyujFYj4q
BDve1rjrJx70kO05vkvNizTzvR6j0tOsIt7oPI3lWOHhoEFEDEP4sWTGrVVUr8NIR3v+FPPjy9Q+
p6a2tR0blHbPrVQzZ6e349uimvlxGLo3zaZUML3WMz4IEqdc/+8P24UCxrrbMwybCi8BIucTDhqe
qBa9WVLd7XaF1SteUlWNR6w3XNIk3WZj+tnOQWgM3HMt5xQdDzxNiE0+d7nxmpjFgnI9vHKzL0z+
mmayC3W52+h4zleeqrfrznXGctdTZ8t10kMTNhQaHHlYczz86iGqEArMOPaHa2WkP8vuhqo6qjDp
6pguq+9aZ/plV4GWK7asISGK7pj3kgbLPAeaehxVVA4x547OPrS1dVNYoEzXwoAzXmkq/VHIOnsB
Z+tuTdExLtS82jVZf0w0ZSNjCKQTk38RbuzYOmRm+D/d2vx+yfNOpjPoeSzqjA2wO2C6QjtcsuBW
7ZWNtvbH5LZeR4OWyCrD9GafHTMitbB7I+XedmF9cEymrAk2MZzYo6VMKyDGd8LpszNan9Jufi2S
9Gs3mHvTEX5a71wFim5eAQJMPHh5g1m8XRkOF++87qgaGiudA8HZOUBfnN52tJSdFzkEjmLftE2/
SlR2bVx4OUB+NVGCwXUflmYDPmHPVOA3qGtn4unIA9qa7U0BrMZt36+8sD+2nut9Yw+mC6FxRPkp
VvrlmZQAfVBbRNWulsqx7I1HCX1tSWw/nuqDaZBZ1RzBQntam3yqu/rgtulb1T5OdvbSUBG98mr+
OLWevZqz25QqShLH9Gt2IL23lstG2J5uKaDjaztWs+0btvFCpeAB2eIRRfA2TsigTeSuPv39hVx8
mkxNIAmjNUWv+/eRGpViWsbMLRExvcfYpPvW2HdaUEV3uSbxDtDVRvDw92uu7+23TdL63n+5pvH7
NTutLMQ4iHJXu4CcHPiuQ++PsHshJf4fL3U2WEJsqNSunHLXqiUNKM4C0D214Um/2gBbtb8X3pWl
uaxumkkV+fd3ZZi9rG1EMLtlYvWaoAmlzYQRFHlr/dVItHuzWm5D1qCCBJf4Rinqb7ilSXqKN31I
kEZevKlD9H0S1tZY3thceyKNcMfNp7arrx1I9XXv/8dngBaQQreju8I5W4uLho0eosNyh5BkP+lQ
HRZxULJ2K1vMPEwiUPy8wVZPsbITgzjIOAzmnONzgYK9K38O2zzGPFgOn6PeMxhTs4WSbGHU52MM
nlZJt0oYBkZPoa3vr6y6F2eZX17+2WMr8Lf3esEjZFv0Dik3t6v/4DQM5b5UM3Lslivj5MIFuVkq
ci+KOwZ0wd8/3ThN1LKt+HSHtj8i5wpafZsRw5VwYiY8GUfENfXknxuLdWOM8IS5dD3EirM1zKyA
gnWCS45Rv3WncRMC7xj6aqOAwItxW8vFJmOseHBAOo/D+JRUzo3IpqAZ3vG4Bn8ftBcnCpYc07A4
Uv6hI0hn+pBgS8tdNSvHVZAtHfOuCdujNIwbJNJ+QYOkytJry90fHZl1sqBvTsdUpbR1PqxaxGqI
2vikk5kDq20XAeg2LepvllCFZFyBZOG8YX2hwu8lfXz4+7u+tJP59UM4V8xUBQGkScdyxq79JGtO
XTVV+Ky860KJ5VpoG3etMqjCH1z8Phz8ZLv/+2u4/Oj95zk4H6qtMilNQdwBYqz63gjv4/TNWTjb
Ts221qk/T93x7xe8MD/znpkTqKA4KHPO6gbTYmWTLFmblHIO8i4MQsZx1ACOdvor+7SLl9IgoaNM
4Sk/Py9HeqXZS8p7q1sb4aZFlcDYx20WZIq4Vou5sAHAWUHjdtXC6Op5X96k5KZ2IVMedCoMhfGG
DXvu0S7yUWIdiIoH1VIEvQIVvoSiakIyi7GyRjlZIZ14JuzmSpXq2gs6W5x6U5oYYFl768SmvocP
FKMpGuGnv3+cl59hi1IY/Wp0CfpZSSRHbYp3iSE0ZG26cRPiEisr9RMViqCwDvTUK5xqxZujV1+W
4k6vy6ClFXblVVwYyKvbxsDZIhw+iLMZFJ0lTNqZQ2k0hDdNgugcXkHlvDVz7E01kcR4DWbU95E5
7ks3vXZ5an9/Lnn0Mh2OoJyKNYqDv0/hA0WVUkmpCkxtwRvWkTqXFbnc9PggEXFIQUCFjFvbGeTE
LRp/DELft2zG4MPuI7P+pBjP4dAk23EePmvScvympc0lNeOEncVcrSoL6Sx2DtXzMNr6fVc79/oS
+iREoNJZ2hEJDo3tYkav0RuHQcQvSh75w2Tdmm5d7WE8bSsIs94qiOzmZ7jygWrk5ZYAv6NmAZFZ
mpc4nthbOz4k2zvZ67sVgJMY4SP+MOrsLLxSO7aExgVRn986hIoDbTKPlB9pVzXsM5rkk1mgSYZU
dAfx7muh669TXMU7XTOpPkXGwZ7Ud5meJjpauxncSGv0zkEFWFL1+itRYcahn51nKKpZINXyZhxn
4MUwynfRdJun5XybtfHtMnYS/A4O8D6Pj9zx782YIs6Pn7FtLhtlNpJ93tvqbb5MP+ydpqf/GIoV
Pw71Yw4xyJtrom06d8ucXgE2aXYk035zrGQ9w8arBIQtczm2SBXxCg1mUIbFV5GNQbcmZ4qpSrdN
Y4DLNyEB5c072DHdr2O4ZHA+jlbTHaxWU+4LpfqchBNDnphjcPuRb09ayVHAn6rQ2s7Z53o03zFu
PBuE1exrI32bABYhzNI8Yrzx/uEZXzjNg9VXoBlp7gwp15y8kG/itbVdPLpBl4ImnXr3Bxjqj7p/
EooT9NlaoiOQfGP3RBkuQDiHiqTamkxevwunfb8QDWXa7532Gta87i7Ld+HEWb13XOifaEKSZZg9
OdabNkfEyDPwTlIpVrePUJmm29ZQ393Cfkk5f5WzeeyV6ofMwrtuSL/mYf2u7LV5eGg6xU8q+x+R
JG/x+CmmHbgh/rT2SDygeSxm7oE4ilA79CLjWeGyZssf6dR+Sm0LYj9fqFm8UcruOVHCOyspTJ/c
gDdN0o/rk2bGPYmies4ssE8qsnLkEIak/SX5jNwQ2aNhNMywZoa2YqblmKExKJaQdrHJmWAZ6UBG
Zvw01+ZzFt509pq9E2mj3xGiNY0q7K8K3pVKFQ6B7saqOkzr2TdOyGuoF89LXSD9UgeNKTZ5Cy3t
hpgDRLpN65OShfZ6jZ7qGC3xQnEC1bHqxN/k6iEYcgv3vXlvF2hQIo8c2Mbna+iDdJ03lJWe+xCD
/tAQLIuUDPEM+iOl/GwrabOR2fjalf3DrEFwm7NPZDrYgVhKD0g8/H4XP7lV5OOhTsKbqnOeR2N6
Kg2N8DX7zb3rhwmSCQ+U5cZeWuFQGoV1P8ryWymoIEFTfXdVHOlO9q0sq6NdxxnSCzXyQfq9VLax
66xvfV4EBl0urS7o+/cg9FbloRHShI9KakF9uzo4sm9xU/ZUgVD8at34BfkvguC60Dy7eRyiLxKR
/Saqp70VOUfq7i9J+wQhHxOJIHiqxKIc5TwCU5GBvh52Npm0nOuVO8406AbyvPeaLL6vNOcohNjL
QS0B3Jcnjf2Er89gz8uwh5Jx15AL5qHISKmIqj6z+F4WM48lkjKnMJztkpM/B+B6w7ucb2viCGAn
htSzEZyojti2GpiasXnQU7Pzhk/G3u5r4LxQFiKnDQTEuCL/mk9j5BMrArBu2S1NpOLRKLStyIvH
yNpMaL59imraptIPsQM6fmQQa+7woKa6vYF8dTdaPEL1j2nQbhl94FlqFgB8lMN/TR56lH2tmEDD
aPbVRX7mv58Vps+NojcDyk/jnRbhXkuYiw3ywXDka+/03u/tWQlsU7oHPdRejW7Kbkc3ELX6CRN6
vpUUKIRrf2tc56mgsMVpx2CGmflg8G2JBJ9MZrsc381AoBrz9dYpfIkgdNO2w4NMWncLEXU/EZca
dIKInKRbZyt308fZWyYg40mrGbbDmubW2xzkHPdmICQIHcT6yU4miJuqhJbqcgi0aLLH8HGE89LW
8+g7GsGz+iB8iuERWGbw8ylI0oqfgxx6WkQ/7+U4QQEuPN2YR0Z79i2KIstP2yZAyjLuxoLIbMs1
e1/pTR1XRNEEelWnPKGcl6tO0yjKuOpRScxxg9WRh7hg+9bOXXYLqUAhrky4q/3due/dOtyMxCPs
gK/AR8hifXXT1Vubhg8ZeckU1Mao01xJbzVWlaMTGh5Yn49Fa8ZdW6AbIWZm2Ts6uo3OEN8Bi7D8
CEYWtXYaOMNrSrBdpeSfqwyxtmHNhGKNtJd1wrN4/CLuXxyV34qof5E2P5EzF+kFg8+QP4TrO9Nq
gVKn+2q0PcOdbmWp2RvYny8yJIZXlEnuO3PibltzHW5+P9m3Wdo+tNp8m1bpjZ4hBNbKR9eaiyAk
Pn7T6Pj5q/lWaLYT2EocOFhLN7ot/AgvCC6JBE1li+Wq/Vq5JrlQNN9ofT0pmfkqaQzsUyMOskH+
UF1WpEFjQtb6QGp9T9iOfiDPxAe0+ghBiCeYtZKtc/IB+BsWuyGZYaqQhY4I8KrLvmLOiTe0s7St
ZqS39mByPHKyfI8tYjNKJd2PrvbPZEzOKelanulvqPQh6c2uwo4T4mTvtvMODc37IMhXAaY0AFkM
jcMIYQbnzXxjzw6Lo0p1H5AxXW2U1E3zmMImMFIMyzlUJc/JxM3IP+J4/jLPHRW9xvkRk6JrGDHb
HkBirrausEGkzH5pvVaOQnA39DcHeF03c+FMtxlRtEwaQ30rynDBC6NMvrCze5hIzJy5fFTbNIOR
ry7eMrafm6557cxin0QlWNriVUmYRdqqOGlj+ymC36ZnUx3Mc+jno7UvioTRtAzJtgmVxHNF+kn0
1cfIYPFUa25uBjqmu0KVFWt8EpQLEytCpptQyW+EVajHpT+t2efHxjEPJf1O8FnuDzuPCaUjhDJe
yN7tEOY08/AphtyKnHOHj5WF2izsLRE18MVLZRXNmp4JOI0xqUyeiKsPt5ie4f0QDz4XiTexnpuy
2HPUNryYo5qX9dO2XaS2S7DBBo2QN5DxWEbsGY7M0vwoOKB7oOUdf/oQsuvuMPEhPwuzbG8mjDug
EEf8WiDt2BcmB2VmERPaAhOs7T17yd8a+S1vM8ULEwiPuj6dtHxAHkYzpRryB9PBEc6c+0Ufc+LT
ZEbBKWpPkGbawI3ZWsf6wC7DBvBaGH625N/depDU1+IPyyqHLUHhHWubTyrkg5W2jE7SpnwoJiek
F1C07ak/hlb6MbXm6IXqhyXt+C4vi9sO3G2BaI0Mu/Gw9AmtTQo/aS61zdjZPWo81x/Sn11PAhJk
gfN7IAR77u9oLhLJ23kLUtHNUuaaP7kvgjGHdApsVzrJOzhx/WZpSXFAxPXQV2G3d9jwdkvmMnmV
pwT9G8kG5a0dh7TFxIfhhs+SIK/ATr+rYwuqNqK4HsXTCoA7uk12HIvhqFuju4ki5QVxS4rtDDkn
5SMgCw/NXjUf5PChiMcwPRWZvyy+FW2wCOj9ZqoeavmpDD/PzKnGd4NhGRJSbFSvs3tfjM+R/b5A
lhUF+S3ymz7BB4Pf1tNYlFPka9guI8gnxvhPmJBq+GobBEst+MYXEWgRIWl9Sfpid0jI2otsscvV
Q9q2t5hDfYP2bNk6J1b5OyB0G8wRx8oVp1bXb5SpvJ/0l2yR92A7j3aoHOIkAzLdHzDH30c5U12H
WgYVy/Q4ZaQJd9BQzZSmiH6rGfGtlmv7NgU7rik7g4cNMQi9Qv2gKQ/9EAcrsVpw6qKyyMFYHHN9
PpTaZoHPIjX31FbzsTIVHLkfLKccW5Wt2QhfYUUlCJtd4RSYSbaVZeUr1hI0Ff7OMDoVBoBWAuAI
gXtOBszdZecX7HMoKe1DZ+LwYm77YZ32trpm7TPSHcKo/dS5z6KvP5QhxBhm3EdW9NwNyy2RLJz8
QvK4hhMZu0ezjp8zkd4JleTrNUUmHL2ZBnNWWLfuPD/RDLnpdGYvhTCRRdFfDGM4AZj87nZAZN3h
ma3NLS5hObS3RhweijhHRJd5btI/mXZ9WqldsanfJVblyejQMcisLHocrHbvGJyIbecpM+rbVLe+
lF1xEI48Rmb4tjTFl5zBqhXRCwEJn1Usz/pL0d5mBi0fnEfVPB3DWAF22gahrr7iwTqq6vgJGZJg
4jEDl5SQRXy4oXpoLGNXZ8tjWCmQloGbs+7Yc8Vs5HiZQ+GZvkiY6N+k6vgyNQIoiHezu/igMG8B
g56WJH6kbs1SFiLJu58qjtuj6tmKsiUAYJMuzi6LDSLJiFUpsAkBP6qZCycbUXUuTjVsvqEjso8c
AUj/XoNFUhdDoLqQtS3mzDr3VPOHpR8rq/YQ4RyQM9D7Tff5ouy0hp9i92l2Jggz5UXtPdNZkbOr
/Gz10zFZk50xEnId6vUpk6y9bl4+x475MAAZX4qgRp7Ux8phHCXCRgIL8uUIuATo0/zJdGlYTbvQ
lTDJVULtUNthNl3poY79HtXlDoD7sealFz3cbiU7xHh4O9RzWWUiRsKgKBS/pDBEa9u3FF7kGHnm
QGCh3nsli0ZeRcdGiG3otIeOBaGhEWHGIIFi301IUG/EHYzgow3LQjfKQ1rppwYSZdccoYVvW6XZ
0/HbhaJ8MgwBQrbER+4exlbZA0j1LXZjXQTEVEFrb6bBiF3agN5WJvO9DcZww2KLzsTa5JpKvR2z
CbNYyBpZS5uSQHews35vN6kntXJvtcZ2xlYtZyofWuz3w7F39+Q8ew52r5D2r6N8VZcffUEJgEPF
yutsRmuLcDhIF8KRRIFAXffRkvojJSmn0YmPq7drkuKaYr8eYxUfTplPF3FXoGzyrHg5Ng0HG1Me
aQphfFZ8nLObYfgWsznIuC43OkiAc6jITzqFc618a0dqxU4ULF0UQJYOaMw98Fu2utHvphAWWpr6
BOLdpOZby2AP+dATVWeLHe2FMDyHQgUssKDiFRUrnug2zkePE/tGj95mRyPEdC9ae9eQqC7ZPocG
0Dxip4o1bVF/yvuckkyrHJxEBLNevIZDuOvD3Bs61BTDfCzyGU1LxwfCvEFjwcwsT3cUoJ3TJk/x
TbNBXWpjm9XOJiWzqGU6ixLiyADFpp+sKtounpEuxwEjp2KrQd0HIV6hriTi2yUKjzufQD2XOofY
ehMWeqCEVI5m/StStqB0+gBwI/dM7JDvvRWQ7NQtGOsgUu+YaKj5dH4Ds8rAb9+X+oFfDJYEflOt
sN2BuFK1HNTYosVUyKNih3HFSHgl8GNLYq1aVfNxIPq9W54czDQu15Isekpt08bJvKbq2Bq2HLm1
fSKrraPkUOD8cKl9nFybZtE9gKdG4ffhtzWYkeeB5Y66Hh7zcH7Syq/OpIGu8YcIg3CoAHU4DYbL
S3VJF1tBGE84ynOOqsOY+Nn3oo+3yWztm5INUUXVxch8NSlgZkk/KwxPFRxAeWtoazdlPCJ3N/0a
6EGeyYCnYKfKcjX6BQJJ+0IYcGQkW71WPWcyj7JVgoqg8HBqnvKWaNYBQnWbqX5cgA1AfpvVyU0W
LY8JBDMdik5vDjsrSz5pBaHBunYAbur1cnpbHPt+RDabdNVGEkfKY7AF04mrna1tgtZX3dUauSKq
pJONcblnwaPtGXbJrtEIFSN4r3LJPZzZI/H+7Gq5yZd8bxvapgZUIeqgX4gnQOSfmxkbK2ANbuit
Eyi7zBttIDNNY7Z0M4APIe4ExPrIyMOMdKooKOd5OwkD5M52mMejGv6YnB46HXhvFUxoqPkmkVls
FUG9MTT7xB8EOH3m9UCCmVMG+9FS3jCjHbUi3UtdHNpmWVPKTgWtt6hnvjdXPsTs9QNeNCXxyy1B
kXu5rHjRGvF7dhya6nmcOHVlmYrlJffIGvzIBQXjdLqjiHyqKxVGESdFZdobZoJg/x8ZO3dZT/Ar
lfYoDA+pWu7z0tmGCfrkEYqe/hgvMBb0PSCewB3z21qNT3LRT5xxHqB3QxgjQbf7KJAeyaG4VzLr
kY3uIaEcPQxkd2aMir7ch63f5XIbssfIRH0ivPAgU/XO/pbW453KbYtYC0eJLoSGUiiI/h03qjux
WQLddg+QZRMOQRrdUtt/J3T3E+m9ZMz3AYEeu97MA6OtA9MhYDg30VEPXshKpaURyrcnZe43Iyf6
vm93g5EEeldtO7CpKTZRoxrv0plzezr2T20jm207NvL47x9NpkridbLnQavqLabD9pi4Mf3G9f/+
/TKOi4lC/n/37Z/fOPsnP3/NXC7//xfOujqiJ/vP1z+//e+/u/Ltnz8oACtU5mwfKJANJzfKxtPP
//v3j7O/k2GCZ+znt5uOooNGNKL/78+Yy0iV7t+v/9vfc/Yjpr4cHEx0+7O//+VyZ7/qv6708y9/
/psESh6Zsw4zz2/v5L9+jjp4V0UdEpqc1c6Ob2rTetVGq99ZudLd6H3z2Bp4zWuZTRsZdj9mZfik
j1To/95MutQ5W7E7Qqewwrqwfv8XLQ85ezVwIbqyo2UfSB31ogyqlGJdURlc6pw5oK9WQBxaOvpn
v19HhZihkzJQ7cKmCFDgb2x1AFuVf06tcSvK5TXp6VkuDXq+WGBuaB0GuS2umfgv9N65OsYKxzRc
Xs6Z2qFkH1SW8Fh2qp64HDg58dW1+1VtctDA5TMZ3xvDWb7kKoDov9/oPw2RcFBxLCAM0vG2qO6Z
CIF0iSGZGnqj+ZQHvdXtdIUcG6IrMojJWsSE4WcVNjMjt/YtCTmZMaobLXPooawn5GGWz8vSsavi
OF+Y6UNP8pHMS1S0RZZCEo+v6DTWnumZruWX16upZ71OqZToNwS3SrTOYZWch455Rbt1oWe9yiB4
KlwXssD5QxEtdp3DTal2BBmdSpuz0J2hmD4JkFcudEGjg+0SW6CGmtkUP8XmvzzlhQ3xOxxZhZys
oQ4PQyozHyt6R3UbndjjXdE6XLwcMEAb7TA0jnOdwcIOr8lMNJPAtbwpv52r0nfnF3bREWrGvz9X
F+6hq+Mkh0Jimoj1zwZwk+TLDJx7dQuxdC8hZ7x8Y8GUtMzHv1/pwgPh6qgl0SOC8EJR8/sQntZc
UsnA2E0JYISC0r/eOZ/+b9c46yxH+gSRy0UwkeKMy6kIYzEL/n6J9WWePde8DQQZFs4ZREhnUwCG
L5boQSFOxlVfnSr5PkhzH6uzemXAX/xgaJOvLiUbkMPZ7RpojkyqzXVKsbwORfqOqIiEwjwAJPK/
ekv/XursrgkzGmpIvOxecodcsmzwR8f5VBfR/3xK4Jb9e531uf9lGCnjbEyi5i2ppvWoCuNRKeJr
ksaLT5kFA86AYeNa+tlt62e7sd1wlcyIMAD/useb+b/5ZHD1kfhItQGr4+9vQzqzQ5uet1GPa6zI
7IeltdXmb+zqrwiOLiw3iLbxCwG2tHhLZ3OoOrhlzgSB1GvJP+KZbGkM3JDtoXQWwn6u2+Jmca+Z
Ni4+eAI5s4FORftD1gzmPrd5HkoYRPK5Xmj4reYsIw/SYbjiTbp0KSxZBrwS7qdYKbK/PhBzrgPh
yYgOk4t75yqcFiMNhSN0J+J6rmh8Loi33FXBB3RRAP4R5+N27HLLrdRyN+bwxbXTxomexBI9ZNEV
edOlCcJEZyZMa/XC/iFU05rKjqxh1ecVN+WkkCKT3RQiueKvunQZ3E3Ab3G58lmdPRvUywsnoji/
MwR0xWry6oZoU3jtf5/uLqncoUFg4VItNl+Yan//jOpyYrIruU7brhYcakxcyw6fq3y8wxkCIiwn
wz3ZhtTR7LamJmL/4Ow2mMaODMq9U2NY18RptAYfDsqVofjTv3A+G7umQA6KGhLo79mUsrTd4oQ5
D2tPeXGBtRjJAEj7Tkhrq1C/QbAI4tFCY2JT9Aaj1r5lNIqV1KJDi5Qk97LO2Zh1sVl0d5dV0kdo
eCTfajMZ0bHkwKeIjCAAPAuUvRxTbq/c3vVj+tsbONvYtnFrOe2Kt4oGrCpsbOle6TtT/z4ZGIUM
yk1mE5h6c2XZX+/LH5e18H+qRB6wzTibJhW9IIWiZuQZsbNxCINXwGsotB2n6kOgzv77u7z0rLJ/
+s/VzhaYYgbuJNM1IrDXGdrYaXuijO3nv1/l8nsyKPCxScYAffaklnHWtc7ErZysebPSoyY13kXm
DVwHr7LFlUfv0twFkOM/VzubTwZ0IamsuJplfcw0/IQx7yzlNdavvKvL9w4Hj75aR8HM/D7+woHK
diEpLTjKHCjlo+pWsBnq/9W7+fcqZ+MoHxa1FbZeoj17wwG5IRUN0KYVaOb/8e2cPe8Su/8wG/+P
uTNrbhvJsvAvQgf25ZXgvkgitVl6QUiWBSCxA4kl8evno7snukrlKUfPvMyLyq6wTRIEMm/ee853
eKEBxbBffCd0zWnM39xvv7wTMLhZHLF1vJ1fzkps2v7AGn8taLqNNn5aLlQbjSmRMaEjCn6z4P/y
Tvj3q31lMWEeSftu5NViu1tNcYD0B/aqb3KX+7/5mn79wagHcPUgIf16MxDVUVu6q1jurJc+gbHx
nDxdnyVyr35zCX95210rj3+90pcbAjomAS/M+jbKM5fpuPera7zY/+q2AyBKPc2mDIDlzzd3V1pp
VPbcDbI6X/cXWCgrq3kiw/w3F+6X3xE7ss9eCWP9q5I6tpVXuh67fx6P5PsS9xozokuoporfHEH+
+hXBdjboEVxtnwyrv6ysneBAB92h3ETE812Z3B1scYlVMlq2XvkfF4i8GPQxneXuJyDzz9dvMOvE
6E0W1uuLoZp4GvJ6kxjJjZYlm8I6mt2hBFj89+vsX28NXpSmj6vrjgnK4suKlM0BMR4l/tsqm1e6
9wyt96boxt/cgL9o+fAyDruTq1MDc9T682cLDHSAXsFX5i0mR66KCpkNAOr0VT8y9Y+C3USJkTFp
8PLuN7r7X35C2gSAIojQ+QskooEp5sQNj5nUrnhQvPO49cg0Wv0vLqTLi2DO9DFyfFkLR7vSCIft
WTgiNDYMP2bmARp05b9/mV9eSQcUSWDROIKg+uVKZpkZBdGQs9mbEj0HAx8Ni/t8qdpTaW30IVnO
9M28T/25av7zj2jgnGGpwrKDO/fLSwuzyrNEqIJiGLR4pR35pgEbl79Zgn8q5/9cz6AjZzhqO+zJ
+B2v3+gfjpb6bGtdmvnFpokLHbmMHeZDzfhuqm7J77Wu5qeTPc/1FgfHAJaIjphNTCvKBiTCpjBR
feIjl+n8PbXw6Gf+rRXI57zjunT27yxMf12MeLNUngFCSyiNXy1McTnkqQzsYtML82Kfbade0rq9
M6P0N2ee69X9elUQ2ZvMdO2rZefL8sqML7dyzypAUiPk9h0+cKo5v9nR/3pINRwDmQGuEVALlJN/
vvTSJ9ZzknOxMQPFU/qsGocJ/muho11UzcpkoF/a5fvf39PXf/TLJ/vTi375ZLRbEJYht+AMDjAf
9oHljGgFGd9zDAmadNlW3cvfv+QvFnY8hTyr3M/w+78SU1B36ebgDrxk3YbEhWwiZ94kBDnmKQPY
ufvd+nctV79+RNNmH3Hhs9A1+VLOqqBLxlYvis04F4vO8NYoDRY6uG9nblaYVkOPfAaltr3yAE3/
7tz3q0/7x1c3//yt9m6dzfQdoaSTOF2nKLKHaZUyvI8R1meF+8914l/RNHf//FxfknK+/Pb/mIrz
x1Cc/yGD5/pu/p8F53Af/eEu/EtyDgT0j7596/6YnfPzr/x3eI71D/YNj4cPjz9VxzUi59/hOdbV
O3a9WVkYUf/+Oz3H+4eN0ZjSDqig48Hs+nd6jvkPQt2AFHDQCEBIBfZ/kp7zkwL/p3vYBP0CYsIk
dsJmpfvSpKDBhOcEmPYaMc2ml9nK5tE0EayO06abgm0ZB4BX0hUcivWAJozg98MQRFu7ODCov5W6
ONd9dtsb6W2aqqekANqFVGpAdtv4pJwuHL1CFCHuoDqt4jl97sfhxWnri+WWiyjvV35BZKIxv9gB
jvysfcc4t/HaeTX35bpDL22UTylDMwQ/qxK/L0aAc5CmqwLhrEx+EIn6h2/vX3f5H0GO/l8XSxhE
0HB8G2MylIovZXVKMB7hrUOMibJFydl6+XEeiCTQER/GuvkRR6DonNG+KKnHpzkryzvdaQRyz+5G
E4aHKj5O753MoPwhhSMp26fJVNqL0J2XfK4ckn4J5VCaTNAJo9FXjjQ3wPDmg9KNWy8ilL4l6HeR
2U17MTKiz/ORtDNQzManVaiBGZ5xl4t+PJipHSqjs/eTCh4m1472baamm7JK2bP2KB2SpNZ2kTuk
pEJbYtM6vPNyKJ1VlY3Wsgxwp+bQzmqBMoJZWrJUdmTTbkHyFw+lOOgtVi/Zu8alIGAELI4WnJpI
D05WefVOoffkvRy7PENbFstg3+jWvI+6lrW9IfBztok0Rh22i0QMVN8bkJYjbA77PC5uZ2N+S9LO
P5quqlewVLNNnA3G7TDMH86kvVpuZLxVSn6LvwWl4xy0hsBDu939/bf900n3p9vfAr9GqWxdN3ls
f1+qki5prQLaU7R2Uxg9U/ZaJazbKDS9Ra0X83oySEmsminszArT30j8jSheA6S9Mh/rS1DBfywB
1c36GB+CUrsvcu+xy/vuLulssZCy9BYgrX8M11/AsJQ3BtwiZXYA9kbdXhlF0Cy82HTxhriXNIq1
TU/K97Iz5apOEgwNs6uB7cfr0aF1ofWVbWwsiUt5VYi5JLH95ujwi34dVRrbGcvC9T9fezSJ35iD
HqTJRhMxT+cYd8sSpxN54ihZfCAoU5AGG1Kg5THt0OObgf0dvFB60yzGtYDJval69NxaidOiVvVC
Tk6yGhyze7YTaRx7+5q31z62moFZtiiQuPnffaVHGM24k922Xv79V0w/4S/VnG0xP7sSVmjF/hXl
jxmdo1IbW+siRnlrZfcyS4pNmja3LrfhZvZMUiznChnBz18WcwWc1Zum1ZRG9qEQfr5PavicrZR7
7GLQRx2BhAs71ErQ2USPqnYuQwyPtBFdjmj/FXGuQF9WaRWcbTKQt3msb/tEVUunvPXM+H7EwrNI
wGTSHB4uIvqMdaEtzDx/0OdhExhyB7BUrGoYXGWnXyRWq8p8xBSyLplo7kX+GKkGM6iRuot5Qnhb
pz2VlvAhCeYzjhkgpkIgbgA4Gc/+u+569zUWj7CeKhdV0nSfiPGxTdFyaWn0MLgfdQEH1Oi+RSWy
vR6WahqxTuQPwvNO/SjSVSSmx+7H7GjwA8AWYocl7kVaIQjpORTFWG7T8d2yyVIp4yNXj+yu2SaY
dkjeY7+pws4Dvxlwo0z68J50CMaIHg2r0jl3Y0e4eyzv+iQ6+altbH2ZRos0bXEE2m860qVpSMed
QXzI7BegSt0aRvZE8ogoakEgM/FU07cm7c33SGAvw/H03jbic6i8NzcKVokepWEz39ayQIaINlF5
1nCbdeQjN/ob5ItlWRGHXZgqXdhjbF65hmlI8uTRcioLOY/UQ92aHuoBh2KSd6+1gN87eVTsWuCu
tdpMl7Z8d2xZEuY1ywV6PBQOC1Nc9aWGnFd2m95jJUXQh9R5nFuSSk2ETlCzzIVAmLsaROwfG52c
DD/Jce0kMZFyQ0HeVz4eMrM92LP+JrvkHotFu89Kw4IKE8v1MOknjm9nPTacxeya+wiN9WACB47G
OZxM7Vs3GJfBrEh8seyl7JyNbWvFRbmEq0X6bZGc9akDIiPLG7+Z7iQxtwtbAoZI8ibfqd46+dlu
LJ0Yaa4+ovybMMk46HAy7g89Bvrryw+ZNtnG13FuClC1vRNBXHA178CEtkC17YPan4loU1KK5eCm
Z4S2HjPsWK1FKh6FzD9Ki3AjaFzGLpLNZ1TEa/QUVljvqjb65uijhQH0W41ZMiw9Uu9MHEhWWay6
yNKXCPachZO/Dy0+Y6VETJdKKuwOilOH33hhGUSwa8BeBTDZ4GjF60IFG1Ry72rQ1q2F7muWwRta
+DNzMLKAy3RdeC9GlpfHWqqVfQUARmWlb1EAg46v2OBoBMyJfsb7NdGAwBdHVgku5eDkXBdKJ/9e
plgRuzYX/B+x9sEsLcauVavUwIYKSy5ZNFnvbQD/heScHLV8Ptv43Fdu0N2ZRX1naAQmuY59P3gV
du9JB+3e89V7ivAuTr3cQPFaH9v7xuiCg6qN1dC0+zjbFoZMD+hVXcw3jb1g+/tIabRzqDe+DWXm
0qMGLxSLZ69s74zR9NEwM9bIqsxbtkmLwecRtyBhOkq9thGw+Mp7rIvk1veGmwSvcui19YsT5W/T
mOzzJmh5qnVvLTqO5TMq7hKDSzsY/TYNtGhp4eAJA0c7aZG960GtbfQMoGwbxyePSmwd1em6anAm
9o7ZrD3m9cQJxS92BIDSSl9jU4PPO2S7xpL1tpr1R2kK7SaT1p1dui5+LX1lFwqxOCBOtHRnD5Fd
6BJLfUqVjiAPLPodOZXGJreifU0u6iqIomKt17Vcm1Rai6H08ZFZHeEiGZJKP3IXpRefGjcibLev
JZHq9qvKN64tn82et96I/iNx5otjanGIxfLVGCec2joaPwcXWwLoIkkFvhZHJ7O6LtGIk3W9t2pz
qUqimCZQt8gw9kS8p8sqBh1E6M2irIEABhp5OCN+6GWjVrOdnrXE+5AujJimkKsA2RskZfglKAej
ciH0grykji8aPeKeDIdxFWkFCCmpn6LU3Vnl0C6Hti6XvRSfgd9uMqf6TuYOrtVeUmLO+n02yTsi
g9AkzijGiWSqGFUSry4E2QORZM4VGGFJPNeSt/6kj863BIrewlDNuGl17y0u0bJVwTum7HGRaAat
myLxV0EOXBs/zEM+8RAGXMHRiJjAuB9dbR4yCHoiGC5xiR2GySbPakt0RxulZ8ceKYVmsaudGVCz
YZ207LXE2Igj34HpuERVOqIhIbVsDhumBVF80q7mYMYMn+SbofjPl4MhwmhmuZ31AJUx9NpCnnLd
fc/GwVxQjGA94E+YLLSxUxNuNWbOmmJ06fTDS5uuhjg2926SnONKAipMNoAqx0XWW4+TexwtHr7K
ZmrKQHBYy9p6t6384TotKa6TDO/q9q6Og6Ph5y3HW2b1bAj2hBy/zHhqgRmaH2kEM9B24qNr9m9t
rFZjF3+26YFmyWKclh2PZQhbBjgSwZILS/Z80RhhGlXvOBNNSn9sPPRtTH7vczmwKLrDh8AvfiZP
i455gNMOxvhg6I/ItqFZkn8QjtXnlJvjwk9HNk63Z+0tsvCqWoWsXiwM4OqMjZt942YfJMOjUS/u
O7W1vObdawRS53Rfmj3VsZXYSz3bap77HJGuhXJVSWy0s6+nGI3LT11rd6pC9Sz5oyuXKHqtSo5T
XuOjMx3awZUAq5rJfcvztLDI09IsjKGAll3PpS5zCaibumoVIZbmoITbtnWWVtaegvg7GNaXSZrF
qgiw77Q6BM9yapbQXcYNctpPtxRvHMPDhAc5dODsmHW2DhrPhpqP9q6My0vnC0LteAue+k7yRa0F
K1k2ICcBTRfuCDGmeu6y4T4riFmwVXTy9OS5aUtKvmfC4bB9SL3Co6nfZZWigpBbC4XuKnUGdmCT
bcCE2+h4WbIEciuWsds/p4Z68hoDNWCq6H7JvWGPWNILfbgz+nSvqwi9P74egvVcfIad+yp9fucP
WrvW0/kBVPbSxC977S49T5q8Gv6DgzRVsmqbvabf6G1LJBtFFWZFRMQCP/eoZZzZbCOEIrBjG7q4
7vxDZGm6Fk2/HTV443Z7mMwBA4ckO6RlTLHicPumkYgSIml4aDJcGlDMd50ThUaPB6hu9Ud9xAva
lf0z6HyWL8NY1ppn3qr8Gbwn77LpN5GFcmO024VSE7d6hZC/5yDfn8jtzEM3oLiRASgqDlW7qC63
WareA8+5C5q52vQ50ArGGiezI/sgwKlolshWyyYOFhxd0KSztLQ+u0pDXur1C5v88tatzE8YsDvi
vOzVWLRGGLXfLbC+WyFJN6ymae3o4lJG42HqMQanWD/DMR1DkzzApAOwDBDTNpS19jNUm4ZfYDkp
45O004e50JbubF464dxVsrM2wraWY903yxYWx7bAv5C55qlJ8XvotffkxvOKhy4bopWGuj5ks7ie
g0pctMbBKhPOHU1EKSZf/bhbzx0ReGAuecxT670wbWgGOSkxVVa+1t5qZkwuMNATXFCLUOnum6OX
/sr3bOTxAntWjhe90h6iUTsW2vCsjzzq/lRnYeRN95mMDhGA1SRtw9Ro9qmXP5Ks9cFx6bGJXYWs
FNNsEi/A5bXFc5Yk1J+K9Q1rhvTY7MzGvKs78zRWds3OAyDTsLJyaWOAW/STvEEJ+W7WfPBiAg5T
pO0PbFwDUJjUe01N6gNj7dfNj6EjFUO47IdjkfDlZ/2i7do7p9M+c9d4nROxN5IWtH/5rZ+ZbJtu
w+mfPqbRfMvs7NNXHL3brDtK6qa0Y/OTUfoDO9dTzrGPp32kwZt8FHHOqRiBidVffaX+CfeBXybf
StHtbZHYXJNinUn5HZ7RwtOKG8JTWLNa3GVx3zehY8+bDGtDPxPyFjCHcQb/zfLUUZTpbVnIMz2u
+0q8xhBlACaoe6EM4qSAw6SvXm+9zkG/cYP+w02M105G31KfE06urQtUezk9cMyyb7lX/pj4iEXT
3io6LgTMUrSh7NmXDTY58APYJ2JnMWid2HSRAZUjd85+beuY6+cbbPqYUB1ph8w/DgqF0VoWQ7w2
EiwoWbHvfEQ0eBNOuge1B4X5XVF0O4NaZVH7xnteRiRC+k9Uax422Hij6hhQxMhfltH8PmXVysgU
9JSEm5JdOdSkeaNS9ochqdGdsp6MHIExRC/bGeCNX2Xc34YMgYge0wR8hkz4+oeyx5ooE6xzNCwE
J6qrcxljP7Kd2uuWmkw/Of69YYbsWLcy7K/jGGaBd+PZJX4IOwkLld1l2oiDpRMUl2ItPQ5VY1E/
Vtq0s0yqTNNUD06hucsmGz8rb3rqi+SZc/dxMK40KkO/WJImjGtWTCDSBz+r7ifL2fgFRv/KGvei
SvxwrqA2+j2uVEfZFOwN3S9hbLKcmr9pJrVONbAxfasWThT7S819L1JCj42h+tao7BwwLFotUWfM
CyeBjozfDxTdstTHt58XffDao9A6ihJ4x6Yk+drHFdLm7vfUdp96NTBUvCq+OZktWSwOAgrEIkZT
tEA8v6/cel2Z+dNUtQWWGOfGJF9VZ3jNKSQ9F2J4kNCXli2RaL60cUOa6arF/ELaJq7pmqegKGw4
JOzzsXVT9BONDXOvaM1xyAMlipHnYXbdu8DMbiMT26XHQ4epkOO4WEcKbVY3lLf1CCA8MJ6qKrkU
c/C9q2xCdBK57Rqx4zG9pYn9nmmOAd/j4vndbWwXO5+vAFL3oSjkuO6DyV/EHSeN5iSJY1MV3tzI
eCfAezsLONOuzomtDNI8dJDQ+DPFjYMZSWXZubz3GjecjZHWp00UQDXtr683cBsBpb6MZfzeJilx
dA7aDq0Kcw555Hp+DqYol4o0CcqT/lmZbr4dAZqHTfnRtWi3zLqtMMam24DDdOFnnOU+4lFjX46K
3VCXw56V9liI+X3IqzRkW7qvHIz9wi3OxSyf+gbuhmE2SxD+96bnvBt2t2Q+mc0oFwIZaSGZqp/a
DMBo7sUinarvIktezHF+EONUbQuH7UJcicbeFmwczH0znMrihrHaI0Lcm7x4kxZGu8BPPps42eB7
ICAo23m4vpyYAwaYv+dknr5FE/zTAt6Hlp/nvqPmkfraA11WOOuxk8fJd/fgXNmCfQcP7o/KrD/R
pHCS6ccjHewXNnyxqAWwi6FE9V1G5LFrcgOpgKev4n8jLD2adkqKLPdM0rXZIsmiH4MDMUuOzb0U
41kU5r01pdOy7yZzZTrrzrXf3bSKGSqbx4SwqLDxurOaaa0qjix+nIEJst6rst6PnX5s7eGJHLHv
ka+z7JfZPn3++dJaPu1zVcNHstQ+EONL1hLfllAPTO9DSXZeVSa4K4c7mAvX3Hj1JH2LrhQ1bp8P
36Sc9ookTjyk3VZ06iitAXdnoraTytulNbDy52Qut1CL+tEO9dj7ga4mDwsrIxek75aJyirq1m/C
019a6b9bg7+xO4NFc1ibavykX07eLd0SGiQ+1ysG0CqtG1XUI3JBhEYo+YqFFwzn4EVVKXZ6s2nD
sqXtXVYuXVHLWRDagUbZr5gGdC+TVx1jfINzrY4WpBY2sitwKInqpR6fiSU9Y3nz6RmBiKOxDO1S
4Q5bu52xVikXD1YP7vM4OUVWxUHPpVPTj2TA6nB7OzcmymZat2lKpIGPjVnBGPCt9WCn/tKMDgMJ
edQc6saXVrAVurqLJqyAsl3VsfHcpvXRjaY3u5bB0vTtx9wC/ZeZm66sVDgaxqbtdRV6wW1JYdRl
Kt7F4yvcRIB9uvlUTlRehqetg0rTtw38C84ZNgcN/Iqmx8QJw99T2nEHtzKGL5hnAZXVVGN7sH3C
7Yw7zm/Wfm5L4+ggHdQn3z73ngsrZvYOgVcxeYAq/jTmBkeN2btnObTWbVz1DwQE3WWGevOl7x/T
uJeXAuzINH3WeQBnrZgVD+Vdbud8K1HGPtAlyXYILJo6kyGeK9tWdHwDQDu9IY41WRRhlJXzkk5N
v7X6AI+mb13PWICaw7wnMbO89gKqhG6cTt+cEHIiLGKx0RA7gvinBZE1VvPQ6E2z9GWib0q/aR7q
qtS2QVKvwLIVxAA22hv7LiaiQnygRFkavW3vvNy7mlqokqf61JKCdczTQF2KCIT04It78q9zpk2F
4wSriSkjbRPHOQqXosOri5s4msYfmRo2EbKKeJEpEQpfqu0Y409Xbb9K3aAm2QAeltClfqHD4OMb
VekhSfOrZEDRzwRc++ibdGCnObUI/crHVXKLp3H+GI0x4Ig3zudmMNS2CPpmaxFVfM41m3TDznQ/
IvYbTf3zTxqtM94Z8wUkR7GjT6Wt50jrn1Jfv2VpKb7rvrbVpybau62iReMZ8SZuqkuW6PlBj0aW
88Y1QthC9RH/dbDv6JXTaslPxvXHz18lTastOAO6HPkY3cX1zejrNF67iDRN2+jhvFgQR7riYlV9
cZMVY37784dnD2TSjf0haDsMpBoCIBdr7KWWc3voOvGZxvjEM0t76WMHms00sK7Notu1GKnvC9bH
k5EY9z9/9/OHcpLbYIg/rZFGMhZyxXPSQzPoLYZtun41+V5/dPV9G/vZVh/97gFu2BuOFgzDhjbv
hJTZghFidM57lWy97Hpr81kix6nu6UEyrtITgVnbFCdfVXmoyiBeaX45L3o5si7oftfCwuKvjGIW
LmdAnh6Rmbfg38eVpkhaZk417LP44mqbyrxvy2y8KbIRfzpUCnLIKNKo5tqlP3rTSsOiG4MSudN8
Tkizrl2qmQSrsjCDdV5V+TdPuB8wjUiY1Kg4Z4fbqGuwW+N2Tgk0vjRaax281nxl9hIyuzBO7I36
rU8729K7+WZIiBjyzEnAQVADqelWtQISExyjtI32Bk1uL6v9g5OMwS4DH+DQP9/QkerYy5rkpndC
z5fNUXW0X2vgLGUFOMCvaFDzYF+0dJIpKCAlVzkUPCguVSg1Ge2Ry4SGN8IhqVibCYraVZPT3XFv
wiXyvJVtJBnkht6/AYGFa+Fb7ZNE5Ma2s+89cIAdxhnI5KyXHKv9bduoXUNj9MBM30f+XD8YbWk9
UnVA8+qmG3PWvCuABi+3Z2o3g6MOAunydhwxyFzN/POg+9vZD2ayKOxPMCzkTkxJuvaqJNkM8xUr
E0/VjVM0n0DqgC2D3tjQPKXEg9m1sYL0qNc4taes2AEdojXfyJsoi8knJNVm6cW5vSqok+smMy6x
c/fzkWumqT81rWIxneigu+yUe1apHXkg5SpljAFdLL9Q/gNZbvr54CWNRIoqQFKWCYBLAmWVP6tt
5dvBPobguGgx667hFIvTxOhS0cE8xG2/92GOvNDM2gcpZ9JaGwEulAA3oq6WnHn14Sao5JPfJtoD
rucfXGtwaWP1JIkR3tnT7N1Z7CQ7y2fXr6djDCDsPcj7l9lrq5vJIwrPQPIbMlHQ9l3bMYbz6YH7
FX3I6PrDzEAWJxxnegUtLdAKbatSkZ1//sic4jsZ796sl/vEssQ5qHkEDG7gqg7a4+iKFa4/HdCA
y741OfAcQruBjTXE/ksxznJDA11MgcmEX7sVLW1aI/WOTjRax06AD4l8P9mKlikJnn8PB0Rt3CW6
uC2m9oangkV9rPyTGegyrIvApgBlyZ3oucw1vLkgtfo77o6Aeq+hg2e7nOjFnN121ngch2JECmDA
PdXSfF8TWzJeYVrOJMGqM3XVDagtpq3OqaKfa9+MZpF+ureu3ZU7AqCMFce1KpyceN9EZQQwaVga
nL82oIMfEntu2f2pNCMRuatmhKxkmhCvmNdwXozApWvS+OyN5ntN02htW+MQcpJ296K1781gkbaF
edGbQdtwzt91uXZi8HCbVW2y1CJg8KLuiNBM5nW1Y4DrboJK1CEWAkIGp9ra27xenzMBtbnd1p5Z
VDd2aq6bLkgvFZuxrSweQcs4Wr5D+6Oqx8XATIHTg0XcqFsjKiESetSafm9BK5+DaefFtHe8lugP
wHhrOZK0MLvGHc9dy3SqN9dTYuWnuktfK/oV8NeECW6su4scaGK6BvJEjPJiRNm5hzq0l9z+y1EY
T7kaC9gFLDCxd4+s9baVDdu6uPp+KbJFYi2nogHzKGkm2QygeH2xa5rToFFX8WyORUZHpq/3hdZv
RJ7tLXdMVpbOGHlI1RmWJQOzYCU6r6DU9RbdoB9G4CRUuCTAxBXnN4vWcOP8yE2a1SAb9yYpqCZq
jSMH5SdXI/eqrQbabqZrHeGBMeK1x/oyFcVrPgF5a5PgR9eKB1vEwXPQ6gqwx8TQO8rUOu+ndht3
fjiOctjMpptcmpxWsYjBXxZD2S4b6HmDPbbHrtb7dWcZ4WzD8gHo6q5ckmaMJs6XRi6zrdQKc5ET
t/E8Jr2GT7xrFnnkO7cCrkkBhu/HVCuCIpslMbjRQ5lP1kHUQYBtha5JO0PIsu04ZyKE5UhXTPOC
9Ns8b4fY80FVG9khNsrPWqBdSGtXXzrNuO56oH583Oc5M+ynUdqAnqBmUh/MJ8eOaJ3SNzLqwAS+
q0d3nkVeZWSNE63o+USbtclLwtP8KY/DIups2HbpsAvGjJ5BI8ezZAYtjYbx2dTAq9S0Y1So+UQE
ElAjtbdbci7RYDkcSYcFUxeg0oFcydnDENGDwkmb7nLV1MJbJf6BoUK16IQHgJeWIzWs/70Ish9k
N1Flijxe8DjvCjN2NmMwDSs1RQeVsK8NBQeVQQw2jNoAWCHPNcfds1sMax+qa90M45rFO1r2vWqW
UQ1hV1nBoz+Nt0MgN23r9VuioqJlYlKSepa+iaVqbquE8FCNw4XRTsPGEv600ocRLF5mp+AR6FUb
ffBWJ3KlmxbllAVtL8qZR/e5AX3Y+jAY6Dp0N7dZPW9gC3139XLd5tNOn6t73+3e8ItVEUeixMIE
xWLTg/v1TI7UXc0WNILsWieswvQF42IND5DKoiaetImn+DBgBSXVzjrwEKVhZ8R+aLedOHstRKxo
oECyp/KSKlamNhnkllYoj6C+NGHe2sH4DIeDNq+dGps5sU4R6WhLuv8vI33prTAot9I6LrkYZ3cC
wFIHmh/6dUv815wSTkEjQDIMaQyISZMVsLShnHKjzSxGfd/bbRuOfXzqcV6vhb+q/UlsjCFItsx7
CKtFsWsXE/jDmF53XFe7Rm8/scGXW1rYr6aHdyDR0S2gH6Cyb5t7F7DagrwodmsABEX+lDkdgVy0
NJKYnv5I/gAllkYlyZB/0sfHPpc3REMwDil8IDrGmhW5vpRWX4Vlz8DOb3rzQlDnesjNZJNOmr8s
u+AbTGd17yViZyeZfuzomeyudfD4YQTVvsmKa5UdxrUq11ydg1aVOCsKWg223a9z10ZDlIhbRTtu
0QRVd2PNfr7IRjnfiDRaeqRvrmDPu3sCHbZxPzf8a2QJlN8nm4arrt/aNIr9gSTgwi2ZX/nl3h06
4qdd/5PgKOYFwto3gcZhJ75jxAR2yEnl0mQdr8x+CPXKV4vhOtHV7XifFNPTp8xtiLokhS7tOqho
DwQpV4s/RoQJvLGMZYjYjOylGtSGuUlfyYhthunSrODTJgq1vlRFgv4QtaNnz/3W4bAYVk5SLP08
PXcVM86u7vNl5UxN2Eqn5DF2XkWTvjgp8gNah9HR8sonuPvId+hH07xZVN1/UXZmy40cWbb9lWv1
HnVjHsy6+gFAYCYBzmS+hCWH9PCY5+nrezlvlVmldK3V/SKTTFImkwQC7ufstTb3z1TXD7gV5FbP
NXo8KdHuR+9XY0oW8bpzS/Y47BkWREy+O/HFc2jAP83gzvaibuPJq+4zth4YRlhR8STawSJNKHms
ZswGjfqRyTqjcjP/bDnQJB0BxnFu77xIVxNoZledheHTS4J9xKACeRJLqNLkcJy41X0cDfuSmjIG
OYw4Al/N+ATbAxwCB5/HP60sBuf+xA1jUQ6b1KZtYyqJYDzNMe9cP9h2pbYxJtZWY/QoSITSJ4pf
i3c0PRULN2Sz29TZxhlQv9clCbxk+pGnWJGbtyqq4beswYLBrFDK9MkFq0STRj+YYb5IvatI+TwY
RjAR5XBOGEJh5jgVP9QZbF7irnuDQ4Ex9eMxyvvHacJUFUz1mzNhDUuibDv2xCK1xGr3jRyWHU7y
ca12SWxZ4z31tUjsuT5R/RM/RV23Yarin0bTxJyZV58+mUqGeV255/v32vgdn2jTY11kKfKmyOZz
WG6CSGIkk6V9XIhGMEDOTxKNwJH+dBWPsMkFONqOQ12zVpfWc1PxInWMETeD6ccPSzHeudGbpsfj
TYk0M0t4QAwks3IDV2DN76jXB15gbEYiCnJcNYnS+BQrKc7xxYMm8RBKfH1mHx3G2Ec96mVv9sAK
zbAxUOnxp1/su2xb2N10GezPQM/vxo5NT5r6L3X0YmY0LtotLIGhRXczXnNWhazakpjetCY4I9lF
/D6z1bH16ZouxpXdZhIWGWFQXVSHorUeSoj8q1Q/kKygujs1jIK7qvHWO3BEtme/paVowiVhCcJh
8JfuiC2nj4MlPA5PLfLkqqeckgitWGUBNWV8amxcvBAnUmWiJ9zG89Nng2pZq9jl28pRnhXHNKx4
7BwHZyEMwEwi1sS9pU9EUNIiWhX1qRfWVVaJxE8jmJckan2n5JBMmPiAH9LlxAvkkFj9dIir4aDX
vrZjorjI9tD27DWdxqtv12JuWNm4wz0+0pRJe4TLLubzqucYaHGE8ar+PWuJccqWREadvLHF8NeW
2z0Rt2XKn6OyXvrXOrcfwSVRzFkfOgNAjetdyGrthpDmFyZ7zjx0H9jK0C16Y0u9NJlBp7i1gvss
yDOeRPpr6ZJASqiotZquC9ukJpPb2Iz0dWtbEXAjkrOiTf621aDEhtw+uAUn4ngxj4UY7t3Fxno1
v870kmEBf51L8VEvfHu80vjFCOnH2Btm6M1Zdgrwf893Tumar5OvJZvRy2qSVyaiG83ybqTeHusW
+TW/ZIsvsGdnWVS3aco+tHXTLSQScxELPw7X57NhL0/tWE4cL6ljl7h4q7T9WbmJfqk9jTeJTxtB
n3ZcSZaIkEaVf/qVHty1Kp3H25E8M8MgIpoRQkrto9c5ntMdpGFD1gnsoUFf84r79Ebzvspcphp2
ySClLOfzxEELix0fFomOtr5LlvEmTrXL0ETOYcb5WWdDzpiTqLNhGJ3y8jFAX7rmRuDw5mu/4/Fv
7SX2pQcnGGhcbpiEauRKLZs0ndQ1vkdtxfN2Si5V032VRv2WWsYtIJi40Sk40CtuFVprfxj4Mtad
33CxfqNHfnpkgx5xv9r5hQRkRea1qXQnUVL1KQxYTB6LUbc2fMQ/cMWRWITM19Ydx4M11KSBZOpd
liC9b5yyvmTy2LMYQ9XrlrSpKTuujt6yqbr3Mm4W+j6DF4Texrkyq2U7mhO3TbJINOXiobP9elMY
+THprHcZsyMTWmOvPDbOR5qXTrJCm2zNwWvK+2dLBPtBmsLcLl66bFnljr5/rLjxOv4wv5DmWsdm
ufvvk79/FiPYFh2TGKn4HKRD+Y+NOWgQ3IwjFecwqjGzdDqhlheHaPSXMCULmQeztV8sdTTQWL30
k74b02k/ZVwyRZL6oZnwyTQH8yvTfuNssAgNdBS0Rk3g+/tL/V/BNY+0jpT5f/yGwPznf/w7EPOf
N/IDKqr81f23/9Xuq7z9mX+1f/yPfvuVQXv++dUppOW3f6BAQnbzHQah+f6r5Qj4/VWIr1L9l//T
f/l/vr5/lUdWEP/420fZF5361YQsi99IGeXn+r///uv/8/9Tf4B//O1Wfvxsfor+55/+n3/RNebf
KUsBnoGB1omiKX7uX3SN93dXCUvAwCgZBr0FUCuIaMf/+Jvh/B1uFYQGsQlF7IZiEduy//5X+t/J
KiINcABA4Hjog/3XV/dPeOT/MVF8N/75z/8Ok3yrhn7DC8hosbkneM4XYAJr/85oeZlOPD6redRV
7s6mKmUImnCKPKIr5Kgkl9P8HTgdzWTAaKK+GsZ0Hn3O67rvh1E8vkmvOAyLc2RoecqYb3AhK8k8
5o9R3/5F8v9P4AthXJ39vc2ESFH5f6DZaMKonEQGzXb0OEiQdUiqdGcV19oWl7EmNrxcO0/b/9vP
8//zHTL+hAmqnx3khenaGNPY2/7+HUqREc+jdJqtGfShZtBRRmyutM6CvhYGaozz+9Bsf1CEuKkY
WfQ3AJMP/sG12Ivie+90FwWmW/yVRu7PnbDq6+IFRQeMh1zlj2DI0LROM/d8Xa4RbedehLnQbhGD
jigcJ6CZhQu+RgJ+9O2/IJC+XxS/v2jo3ALadkHGoFMM6/dviVOVTVL4FFm2pHKJqR4o+6L3UV56
X2eeH8UIifs8nKsodGmVXtUkppnVJDtHtSkGY/zlz4ghoGrJTLZ3Pnf0ZBzvjWl+wMH/VpLh758G
t71JgolYgLzmTN64wpqPDNxXDUJDjftj4erroGWUqBsn1+QVrCTgeY+Ht9/pwZM0CD358drtuayx
mRwW78mfHcouPGJrBgZ1wvVwuaAhu3x2d5UG1FI6T/zv95VPOrM+0XYar53S+XTa6jDHlL6X/riv
p5ghf8mvoI9nPvsuFNjd88U92x0WYzPiPjsvSJvnD9GarCarmnAByld/4NoJbF+uur/w+Bjf4Ohv
PxG0HrSgAfDxFlbc3e8/kcTEJ5Dx2bod3Ps5PWTxxhD3zXAiFG/IndZsvAi1Hx5SohOrABMNzVPr
+dlNwzIIre5IdEd0K85Y85OxEFp4dMc18l3zZ4M3/gU41WNZjfgCa64RCrkHjaE33Ow3gX0Jjmm8
p3Qlnw4UsWSJtbY5eQ1cA0Vdh0mRhWa1nfLXyL6VkgTvGDbVyp0vBowcXQESjkA+pPImM9eDc9Hz
j7bfdMO6Q/VPDGVEtQzbtM2KAyb+mJo872B7hyg4Bt12Ls5mEs76NgMybdagW12+c/HIjhvWMXF5
petqYgiQbjX9rpHrKj705aUoiN3uoPmiJkSkGtU8+DC8b2ud4/TK9B8recxQDzVHnWqtfD41WVgH
ZMCP1bBJWGv4qoUj9Ghh4c9TCazwp4Qeqeje8HYkhOmUMtu1Xu9qeeFFJ6tbk1xwcN8sr1zlp/hB
yMPCdwkptjTSFSQJ8Px5Ks21RoBp4CTJvMkY0bRs0+F2bk7usLVshizr9jPGrv1XGhqeZrw8/vTy
oeGXjyKlOtHVv/839H0SMVn9zE+3unNKgxdvfAhID/tLsWLuIS1t5dKglOLpTecbpjbAX3T1mEwe
RXvPbOGymOluqMkgAmsvZK9qepX67snl+KRND4U2bKba3HIMJTYTdi01x+MLyoR15n7VA0pqi71p
f8UWt+lsEi9wJzPVtSW3dTL5q3rRQovX65R96cSzZnTEQfblcYHMubYuqHEjg2PfuJu5heEoABAk
krXVUvYGu7x5dKJrRoWPvdcIYhTiLuneSXHq+q1Z3E35g+Zdg2w7+Xu2sSnafxH2KKkYi0yMKxil
ZBcmMMwBN7G+tlVadXY2ZmFuR9KlVnC1gtshuvrtvqQLhHhL/aR3D/b8YqeXJkrXDnlmz3mx5EcH
pDcRtx29iuDmQnKKHjB2ltLZx1q7c5rXiWh8Ff2VX9X6E8LP8DfwTc6YIHMcHP7wGS/9OIkdL8+3
tbb8nHKaejzUyCHZFgP6AHQxQnN8tCVe8CrXLzqPvc1E/YCpUzxnzPPZjMs7vZtugj5496Kh5j43
/oocE2G7RVN1G33Q63F2zBKoHeE3cMPHKAc/zOwl2XVxSxjU2tsjmZUimcWuL4x3zdc2eavFf2Er
4JD0x89rzlSWCQTD+Qj5xp/kigmPZlvKQG7JDNd8QOBq6LWA1QFA64YqkIVL6Gdu0oQhB5077gTP
MUQ9+QGXgY9bHYcpISpe8uivnE+/o+6srO13LTZu9HY8B5H3PlFms/byZVppdYfBvieRpYT8wrtq
9uitOCQxLtAOQeL2q8BadpUsja1gxt6maKzNt0LY3s5xyy6kfBSFVs47SgN5wRnmZfm+TozQqduz
e5th4oWIZXWTCY20R7lnnPq4tLHc+E4dDtWiMbZNuCjb52riHUXWJ9saDAAYIvLM1iOSayLPz/E4
8/PIm9uEYCtE36OepyG664gbq5qskLgpav6TruCeWLBJY3U4ykNbP0m/OZULm0+PJqyV5jTRBmui
dtvY+zSJq/fSnOl6ait/k2dVsApYhz3oTH5MTTePfpUDLwRadurUgNGXhvM4y4mvqdeKk2e+5+6M
tUL3k3vg3U05N/EZ1xiabmlekbKZV+wuT65w031N6OScFcMQenSKrwCRsLsnhHNoJuDj2ibImmgO
31ZnPHS65h55CG25xft3CcjJdSR31RvWuaCD7jA7Dc4Fd2GnTmg7RIh0ERa0Ys67g8F7+2LllGtO
Vn/bjVbFyrnsEP3V3dqMu2BX1/GuSJP0Epv6k7Ay4z2aW+fMT2glPNEf7XRfGlZDcFwf1t8rwu+/
m3pTAxkcqYtOWs4lnfwqpqTfaiW74C5N5kMW9YpDc9C+s+U5J/732El8DUkPvl1JmsMFkSTPHOtz
TbkYS8Nom/SYjliy/5z92aJCyy2YRsRz2DkuNQU+uKMfpGtghKcm8HxWOWNCMUOT74om+IzqwTsE
TQnrmG7bKgl2RqQ/0L58tHPu7TlC86PRPnCIY3BpNrzHLSLHU3wUbtvy48r49HXel8wmT41x3eri
J1uf501scNAr5uLeGVCBEnsi4+U1wc4aGXSVjjg4hTOtvycTeVDeZVUUrLosuLUc8U44gQY/BpUr
Qogd4SQ6jzRZsGPlKElRzkZmHDyKCBhiiu7sCdbH5HNA2v1Ly9qo0EktVsHwPAJ1hr6mij4oIxi0
7hRzSR4zPj8JRq2TlAh7PDNyiJyLVnrVuhAtGaElCLZ9SXhcS748v8dcQXHaphitbVJ91TROrBKL
VJGZNntJI+HGzIxfsz4Yu2To6aVTx4psWkISswblIGNzlKXTHLPJvJoZEv0ZTOFkqD2T01q8N3yb
h02VisuE5HgTVyWfZqbDSV7P3xt+TqeAAOUxS4eWlJyWP2BDHrkp3gYDjx9WnrwlbUS1rpw/JztJ
D/nEdI3HwrFkv5qWixGmXaCt9Zl6oFJ7zs0RfI31CCSRTQUfH54FSyYa1ob7qpmp9ck3tcexx2Ww
YMmDYMmzixhEbEXPRwbVxfvYMpNtFqGkknOCKxu6b9U0Kdm41A6bnnR6mRMwyEX94jtadCQrfeJ5
bYSG76uAeb4pRMbHpvWYQOAwJX8ZUp2TsaAT7ctOYyc0o+ityeHdytE+sbbsSeuuNfAvagyt56iE
7fSHKd7xLp23TtonO1baqUzdHRkKi3dWyYB3ySbqVBnWiyitw2ziITm2c8vokxNgUuHLYc20dNWx
xjiwNemTSDRsAlVXof2NRgS2vATyFLIahqHxjWQ7VRXkKXeKTVIzFADXwos9g4uY/C4jr2fm/AvJ
Swi1GNyF1tOO1sS+I2XcnpYI2susEbDqPuNdGrihdRpaNaXbMoznA1Z0j8GgsYz0qDlLO06jidsc
wH73dqC9zUOXbqaCI3oztpySgQxkdUjk96+wDOue+PUwEv/jc/ypiJ+mCtZJGyc/9Lzxhcc28CGq
h43E17rharc1BxJ1dBoQ7G7qHUzcgXpGZIdT/8SRhHasKRvWhKeU2LsqN65F3aWz9KEoVZm8XRLH
K7yTRdxWmKQ/l6Ul4TObdwHwkkZknVZRHsnYA+hgkDzWTHbFmI8f2Ge8ZjM1Gcw5w2psI5rqRajz
XuDpXxxaq2K7UbTtOu+Mx2gwt7o2xLw2P51ZaJvWW+50lwpr7kKUk9nN20wqYtvVNiaHey2OPwjB
oNXh6Bi7IzcKjSskm1W+7Xm8bzrXWycDUo+s8bg5ypyRdOoNm7wEMm3zmzQnYQoPtyXsRtzW06le
ECDPHh8aAUmnDWt/RcUXazJfqEhNw3PPxLxEWPv1rQNepGmyXWe8X0nC0Czfm0/5GHQHRtbUZlEp
XlBysoIZiw7xMLhsV1ZRq1s3tqC7cEqoXvemlqIFQYGMy+cvF0/iDO7ZyMtlyz7aYxfg6zvfjn40
ZHHUoDXYW9LgjPalG5n2kGhcHjK+ratSaEfK77xL5gzeBcOKe5ozeUp8JKR0XB2mzDeOUbMYRxLk
xjovyhHjlRGfOv8zmO30LNIlOnWfrmoD0Agenr//jnM2IIt2bR144VjvPJ76IYweRCfE9tGpyOAM
Og1MswshGmj3JMebE2jyY5ya+iEr6Rn6/kvKcfVW1EOzNYxWW80Zc3SeE+ql0lHSpv7y/Xfff6mT
+XHSSdRay3NttxSckOf9RWDU0NdJQxtrB2FwGhtB80Lt5+s6TdGv6ADOnIP2ehX5h2hO5Llo2IxP
9q0pW3NjFzQQ+qUXrWE+CaTDfbEqLfJjPHH5TYclYvFVL6FZ5+khsO3QlWl5UzVesHVi1qp54UUs
r/jIvYnVXzK9pRtQlOc4R7Yw1IIK1bFm2+9Wp1IfuJEGNF0JkTQX/qCXCMKU0EcXrDX0IuvWJqjn
zZpkv5HcZXbfYGfwgoeiE9qNV8WnRJvZiZfpzz5wI6JiMVY7BlP7ZDSIFfP2lP6YPRZpqypp6+HN
F9WdYVUh9K55LUXB9i/ITj59ndTe1KSewUPvROygsKlG44bJe3fL04h1fUUN54w4p+TMg1OA9my3
KgCEe+8943twU9VBFE4aj+pgXA40i4pjXszE2gbnc8I5Rd6wWS5ejryyAwKn507ih0hpLEmtaB3M
IuW0lPH57RDXbSMumZrGXppO72TjsDa8XWbtzI1uOXuVTZyDqrUwbZZb+sQAyGOaBKcuJQVlNHck
as8Q9By/Ru09x4iy72fh3+RV692k2Br3SWL96Oc3Z0HZwNWSF0lVnfgm2fcNir77wphaeBg+Itu+
v6SO3Tz23cxrPFq20qn7TT5Xw0NfW49tYcOykaL3OiYmfSRsuk82iaS6jyxFcFtYDb3GizgUjMQ4
9qMYSFRS3CYybqnsuFQp8mBgOjZL0hY9t95J59kSCRzgtf7MrosUevyDZZM4LI3ca/NFY/uARMPY
dSq/zhls54DimzhckGgFm3rSf7ZEODN9flmmogl7NLz6eA1UNl4nJD+qtLwVnUaVnl+I0cdZfmhM
i6Vp1HA5H7fGaIkVqpeKDBMp/IE4Pm/2tUs8v1U5/UUl9j2i+4vK8I8qzR+5+RdYShkCDNbLXUsY
MGCE0iR2xknU91Ycss8xgMAMKDDX9ZsZOyQpRodAFJVvXFJflqGlO01xBosiDqI3H/wgqqZ8VSgi
ATSaAdRs3E4sP8bBogIs06qwHSqel3b3a4I2VISDDerQKuShmd88RCKKhECHSJO4Ke8CRUkY4BID
2IRdm2KtpfnZHNhwKrKCzs19q1gLyxjPOvDFoiiMmGRxB5ZRqQiT4jTMdHyuFLlRxN1V8L1qaCXj
GdW/c0BVpAcQ/RtHviMvFJ/N03CcWo4zyUsGIsKzmqU20EjRd8/CnM8FMEkMVML2bC0nuApbQJu4
9R0/TWZek352FJHC5xCXCvq1G0gVxaxoQn/ok/GuB2ZZjJJjA3iLVJxLpYgXsIQwBYH5/q09RcV4
+c7Tqmi1aLRmG4X6ihRDoyuYxu4pYqIfvgCzWb5ipbDWE5LHXe0cR075C1gOlngDSGdWtE4LtuNa
7Onz7IlG6dcErMdVfI+vSqQAfvCVbqTDeSrRvnpFBOU51ckG0XVAIYChhO0VUoMn03H2fjWj26JR
jRT13gI1sgyFIWYfnWKQIgIdlqN9AfhQlKU4pWT5MMGW2LG8N6P9QDJ50zeElPKqebac9K5SxFMO
+jQqBiofxndbL85EI4ZjCyalcfBfJfIz8uRdBEYFl7K3FFfFwnrg0vBhUya5lsQJ927cvkCd0G6r
uCw45S/HtHkjuyXhJifk0r2fQLl0hXSBdgUgXonF7+JwCdcItbhAYPnDBBBmjGXom5G/onzhrlTM
mKfoMV1xZEws9ku9vGeKMOuNhyAob2xmwoo/yxSJRmXAqVX1pwpRA1VblvtMkWvq96sUyuZzVDOp
/UxnA8jc/Shztax9rhUD1wHDaYqK08DjvGY8+9XAK7ALnuhEvWiufYW7eXQUWbcoxo707rEAurOB
7xIgvAIYr295G1aKz2sB9bJskiFun4eCT+84h6wvgPrg2e4MRfmRBoCFJW3cELABaHiuAAJNl2Oz
IgQH7hSIB91TRdeZZZBY7DOONzFgYQ1gaCvSsFTMIYY2qRjEJavPukJBc/BEq3M33UyKEGxxVPzi
KlIso5yZscr8lak6ion23Wg5Wvo+j42ZJOas1+gcXRYFfJ7uONv2a0dxkyix+GPY8DqKqayAKwNF
Wc7glgHYZQZ+ycdaSU4pQZ5g3o+K0GRzex5ANsU0PHOc/9UZDhzUMPLnp/FvZGk9RvnTxMqHjESy
TRUI+k2EgoZ6ihF1gUX12L0Fgga2AiPNFU+aAZZ6uvZlSLPdCPQdKz3ooU9ZS2jgqJHiUkcA1V6R
qkkMs2oqeFVRrAE4a6u4VhzeYuooqY/0tadRBOhqImeuYhK4UlSs4mNNQFkeieE0m8xp2MsTBvNX
QJK7VNG1uf9MITK0bbm8f3/TI1zDSVtdfacEnk7FTTs7BssUCtR5RjiES7ZSuAF8vpIC46XQxURx
sphvdXOB9E6sOx/xBuByluxM8Ctu/SxLHJrhHekcC8URL4ooLr7RYhBjUOMZ5Djn0VSAIFdk/9yU
YYfmvbrj/MMDVSZwBh2g/yhAmJ3hllf9MV/0B7v0EkjfH7LQH5JiuEsBoG1AaBcg2ilobjRSiGyW
OwaROJGim4oURb0ontrKstsUeta36o/eynhuQV6TksZdE70Uy75p3RtB4RAJmJDLKtlX0O3OVN3q
M6c1oO4euDtRlHfPmbFNW1LDHeNDuon9onzlbbqyAMQHRYrHY/FqEjKCeiHebv9wQcqtrro6pIdX
3oDNrSGCv/U0ax8AopNxTMDStSX40fr8+LcFyDodEOpYRrZJBNP7ANbuKL7dVKT7NMC8T4p+r8Hg
rZqZmVrACELKeoRVJwOZb0Dn8ZczLTC7OCQzCSvG1URU7SdCtCfiS0dkVsRN6TGUArZWf/AUod+C
n9OTN7xowPuV9ohEiDJcRfVz/9oTg/XDBeDfVeR/qhwADByhKOmrK35QeNmtC2ULsNEGIATCH5Ax
5QxQCjhe/UPC9TSTWSnF1WkifS6VhUBk+AgYJ4dNxCZxCv3IfoYFJNTFANYkja4lHKTHtGIm4/BY
kGxqCA5d51G/n9EgtOgQujE6TzgDwrSCJhRBY3H1yr01VbR52+5KHE11HLC+9Tl5NTVutTlW871p
OzjDigeAT6Hvuz3nxjq2ejukRPDg9suvEY1Dhs6hQutQIBykGrAeCOxwrlHuh4gR93qm0nBlIIaw
EUTQFxKvfOWMQLt5TSQSCWQSDVKJuKWa0w3IgEpUTKA+7Y3OyyFGRTGhpHC52fLJI+4jl21mrvwh
9jMBEfOCVd/YGDTGQM+/pJk7bww5P5nKfUHRx9qOor07ZNoGi/mj4CN/rSHMaEF8wkA5NGZl03Cw
aii7xhC1RN69eFvL6atI4ntb7w7qeTIoM0enHB2usnUsBaZLZJqrpb6t62OrrB49eg9itRn3q+g5
guOhyR4bvzc+phFXXacdx/XoWT8w6NhrDJGw85odsFcQx0pWA2IFkn1VduRNINbDMKuC2PG57NsX
T7eTDVWzYkMVE+p9itNdjcAyQRjqhqmhTRvy3shNLGU58ZXvRLxUyn7iokEpHf/G5/7NjmJ48BCl
qB9YNDAsbFGoBFILhbNNJuPDQ7DSMKvIEa7IiKIzbhGMEpGx2MRmhbKzGGhaHHQtAdqWefCHXaKz
R46G7phbnOADFDY02iRvkfiwkb8gz3I2tWajbep2nfLD1ALVBQtbVh5bZljjxkYlU3iN4Anpke8r
ObXZBtHcipZ0b9FOpEzhN3HSLMpO0071YfLSX0M0keBvyH86OTR+/rkM9gt94nnpM8vRlWbPFEd8
7Y9JWb7r9R6504OLIKdBlOMhzAHGJjEEjYLAD6hFWXUkep00wAUzKuOObX9pJCHXvnLxeO38ZE1J
shoZrHucBTTXB+VH4EOSbVgDFz3UEYeboJqfiAvWKVlaziPNWDP+90yOmwEve53tNzvkTYMwqAXr
Qh+E2wRevv3poBVKlF8oKT5za76aHl6rQbUM9m3Hvbm/qCj/OkVSZCMr6rP+1+Ki9JiSxx6ZUTxg
NeLbSabWYw42u+est55ILLNpQ4U0+g1HOe3qYWA9WhCpWvs2t97GIumyjZVNqXegEhr2wSOipWwc
GGlr1ruWdzfQAyss5D815WYalaQJWdMSDEeior8SLmMHjPiuh96q51o2YXkSycZYp/OSEYevwAXM
N7A/66Zb5u2YyUNmQ0MWkbjTlT/KQUUAlT056JC6e3D5c2roJxfp1ECWncTLD2caElZV1WMcsGzO
lKlKKmcViTuO37r7LqbmPMTOTwdKa9dFDN4Jj75ymHhKAqPheegYa2FS0QnOIMoJfkMZs2rlzoqU
Raudm2vazw/5UjFLciU+jzT/8FFvob771SsXl6msXHBuh7bTb0DNaJ21giG0BG/9mUm+ZuI+0JTf
axr4Tijjl4rPd2GvPGBLbX8OtrijYNx2mmITKWNYyalwFSiLWCWIGM54xSwEYzOisUUZx2zUY2SY
EV6kDbKw1mO4zIt4JVGVDcpZVih7mdMMD2MavbkcEImGTvdz23z2E5/Ajt29TNmOxMyPReZQfMqN
xuj0plG2tIiXV6D8aaMyqVkNTjWDO/qWyRRL0QXjWo56jTyWseOL7a+J8rJ5ytDmW7jaTKRtjrK3
OWjczNEIR8kvqrfO1Sl77Vb45pPbGHwkIIGLlQ0uQwvnoIdrkui10HB49eVYb3l08Qmb4a9RVjm2
Pue24Evv47TaLYN1qESErZdPFbd08T3aXb/XeNeEPLC1knYhhwn8Nk5tfsho7Wz0drhI38SifHeI
77oa6ZxmPxXBeDfFTHdScjIyfbJkddVN4MjAkVwq9NlfMaC4xoZ4aUY6gZVvbxbLa61PvJc047Pv
mPfMPj/oyIDHHP3d4lRHjlkhOgmKhmF/o0aKLWuclZ+CphFmPbp9mx08k1bkWTcfqiwO1nlZXDGT
XMWCSMBLp7sEFF/PqnWlrIJdzAeQ2/KBLppsDls7IoFrwBCMnrxJnKQhFpt8GHqzZVrh3xTQJWiW
tpmyGepoDVvlN2wQHZYID6MOeykOPXwoyBBhJYtz4b3lEvyUffhpTglToE9svz2KCBWHIH0vZpZd
Oa2XE9mKLsg2QHWKI+CcUEDNQaUqQ6NyNY4N1kY3e0e6iIFU+Ry5PuUhazi4SXmsK84T5fTq6jgg
YY9fVSF8Ya1zksI9sjEC8cahGQ3usKb8TNFJusorORM35nUqkCyXyaZV9slhIDDBoJYXpXJTDspS
GSy8x/SF1mNwzx1zi0/bCX5RNF8oxeW8sLIoo3FciXkRoe/vZ8O44QwFaqoUmVNT8ENq+Lhdsltd
IxWBZSCvL7OHfK2M9fzekfauxBZFAIS3DSbOESNnpdScGNnuAlydM87ORck7BcFpMqg3RAaoHxa1
dW2qpjlOJUh1PP9McICmSgZqKC2oiULLU6LQSilDeyUPlUojulSdqYaCOoEsJRlVulGLh63VyAdP
iUjNiRQ4Zjiby2IOrQfAQPZHaD+TZpIbT+lMR7ympYpQC0ynpVKewjY8OgESVMxm1o2JF9VTgtQS
p/kqtxEaLy3n0NwINqU9/UQieJFJN1yGPtqQwpyPc3kBIQRi8jjQGvZPtDG/SCq/a0rW2ki0rQv+
VtZXqdK59krsKm1yyYODpi+ukjcDvx0xe0INnflzJiLhD6w003I09mgzbtBOXVt+gGc7s+70BFly
x5lqxDPr45ulv0RshJ5jhvGjn4ZAV+sqPS3NJKdG1BxW3y1E+nupD8taowVjlgwmHEiKWclum68A
822nFLgSF24ZyceWYlEDujbAldsa7WsJq5M0n4vnPRYlbhODDH+KY7dUsl3K5bikud4DbP27n5iv
llXvvZggB5GJZUWkzVsbidftNG0+Gh5ZP5McHzsgxDxMfiPMZb62PMXtKqnmexLIK7AcGU4F0jJc
waYmH4GFNfaXvzy7u++EbHc28mZYuQgCAIAe7TAPpr2NlXZf596dDnMJ6JExeWoHRCzdBf5+ZWEx
TpXOWCqx8aQUx4vfcA1Xpj5jIXQ4Ltmxw7N4IpY3hTySqtVgdsOpqkxeLd9/K5t+4W1UXigTyzjQ
pYy32rR7q/SbIY8+xRDLS+UP7a5Iml/V1Gz4MQc7UwhSnKB9sQdgE/AnXRCeJ4X3I1ma9vANRM/0
jOMs6pgdl5ImDoHRwZpug6VzD1EvsP8BkYddnf/iVjvd9qm9KdNq2JNXMTZpwbAg8qf2PPMZ+s2R
d3zIcZEWJ7+InsHbjA0oHpokX4pjB0+5tsn7U1Q6YqoMfvqYyfYiJq0Q4KoZG/aS2B2ebSsx75/k
f7F3JttxI1uW/ZVcNYcW+mZQg3QA3pPudJKixAkWO6Hve3x9bSgUGZQHk57x3qhqVcyikzkAg8Hs
3nP2SbHuQMXOXCNPyhWIhrd6Rle0UnI/DYW+a4sYymfoq1sPkodTElL8Xe/TcWFNQwhfyjTRwcXW
XY1kZcyy6ltIGSKZMsypiZaeTAmeo5w1jt5q5Jsja3Y0dd2JwbYhOA46bTktVEmDPdxF0bpUN7Sc
2XD0Gmte+CPSkfuZycnSHUEbt6Sv7DzYTeCLxTVE5Y0UEEncoKrom1FdFiH2cXXkLdC1Slq3qfbQ
RPKwzq2ZdlxIEOTNUjoKOScSv1yWBJ/dT3UDRGm464dycHU+yzOhpKDrUx1HwVcWQ6+8aim7BDkN
4B3QzHKVSMTqgg1o3ZVYpEsqLESoDohM0uYOl7e2BuVk3CEIvc2rulxl2Ea3I5uEDEXbPS1Bdta5
/M3UiGdngb6CukHKsrajno+czss5yWflc5aMbMBo+riaaszyxvKRRusJBlFBEb1maTEe8lZXd1JL
a7DOCu6aPl0X5Gsu5JBiljqT8Sn27/HTO0Wn9jsmF7Vemou2GO9kjQ2UjuUZ5Wr31QxTeRNXGm0/
fQKJTze+W4+c7u4onEXopzPDmTo82qk4LBWxClaGGcv71Af8hSxylDrhUS2oWpuRGR0EVHaaxC5m
7mxLE0QWBHS05YevVR1fdZPSu34j6yt/KrqHRrDY4tet6SQ0eJ2pxvxTC82NBBHwe1v6Ch4ty1/V
vuHgk5Dvxw6HvMkpvANmvGgl7Gt5P6IPGfrrUoBI1tWRIwdCsg74gt1FHtHdmqydksLM3NKQyvus
bat1QDfBUXykQipPfWeG5U2t4Pr0RrnlLBmK+yRCFqoABFGUoTqoeHWdsVd+EJiuQgPiFBn5K6NU
qHIFuP+MnncxEggD1Nr20WCPShlVxzZnJvdCiOcr1UvpIJRhTAhTeysqVnUoKTcKbLcPeaey38rT
a9Qf83FvzJeDjjGmVDPZrc0iX08GKwTFjnDNQVhngjf+foi+BgOAhxgKjDIpryP2v8cwnA71yFyf
BqjMYYaMdCC96KQwh2sN+cPE1+RkDO0PkDvhtsOc1yShtpnyvOGDkFTrFpoAL6YTi2H9TQ+Gb33Z
Ko4VsSAFXkI1rBqYwVkm7oT0p5xWc1Otg3ZARpI95ryrHZ+uhT8Eyn5Cq9ZT2bBhkIabYmidTlC0
A9HaybLmpwlpPrKwmOyc2QMvQq14KciI3f7oG9Mdw2Zag2Cb1qGPVhSvuKCiOhJbtpedgYDObKtD
rIrKbvTEyEbS4bm9yhcjRYp3zYxCD8ZFWZ3SHVsxGhbiDj6qcI10oIZ+rvhO1YjGdeZvwtBDqq6Z
3ipLZwF4iXoqo1u4FFRBRAKUvVqq+QyrsLsrYBds6I8v4l6XFmInYlsLZtcigjhDoxKd4u6+F7UC
N2BKFUKC275Iisq7HfM+3U3t94r2oSX2M2E12Vg5sA25qLN9gpFIrNgZChLlElizy6ZuWjSAFCyz
IJS+9x76AZRaKx6XRXrG+L02W0owrf+qiO0N7bWDYE3pFbL0hlanhctxWmv5tCeJJbKphBXXlMzW
mG9FJ6BSxylUocwIcr8F4dD1YXRS0zY6jV6OIFbitPXzn8EB89aZl7wJhZ5vVSsstugdHiQjh7Jm
lndDbAn3k2TE130Vv5qnyZuyuw4YxS3nJVMi7jNuzRp755sx0qLCQeJ4vXot6Bgi1NHfa7rXrTp5
fMvqUFuh0yhswcism7KfrJtJF0tEUJTKmzgbV+bk1bYWC9aNmSKesTKv3ZZaCVDIQndhqMN1whSr
s6ajqIEgzNYRr3hKTH5sLKP5lbyHBuw6xTSsaj//1r+WEv3Br/TmOIZWcSUPxQOOZ0iupvJNj4TJ
CZpex7OhqN+sBGSUn13VINuAPaeI3iLc5h10VCVX1pUXhQ5tQx+CUWU+QLHI7crzFPBIpk7yayYu
xUxObhJ5b7VIjIKxSuwJqELZQdJLBIEMszioVvI4TDif73JKRIuhTIwNB6IXxYSf3EuFusf7oS9B
vmT8Awy2i4zFiupN8SRkOIrlrT+GHDHEdN9KA0llACMsHz2NFKlbqOM+VSRYExRJ2DIX7baWpq06
v3s4/5ethXLL4mEpyk1f9qdMY4JJOoWbNEi/5nhkSWYQb9TYEFYTNhDKtg26lbnSQjm7bMmSEQWq
d3I0rYNQZoddSjQPk5HUGANqvVh+zaMDZdQbKZppbjVpOG3x0A8UWswBG64Zs2sVW3+thbtgMhIo
HFFjhz2CGrVuj2GsXhWGh7IL6VB/8NLpgBHkLiCIbM7meim9+wRiaNoNt6FuPJUiJ7lCyuGqnsTR
f/I9jRYsZoFyLB+Q7EIS1m4SMXqIVQ/4Z5F/7YHFNXSX5wCFb4Zp3QkJWnwADS+NRtFbEIalOvYm
h8F4nSj5njCA+460Wxt89k2ivI2wAfgtRf1I4UraeXJT2JLWoGHJvSeoxldjBDkgUuTMtrr6lQ/a
q6eC86FUsfHpgyRoErOB+hX1B3kxmPGtUFunSTDXEQaoRRnifK98PpiiWdsYpJFqBjSEqmGhUCHn
HLEG3nNXUJNwiqD7EQHX1dQEqZjhLZS4xKZSKj/aTnwuSwyRIrOpkaprgYJ4UxtU1NkqRxFWbR4i
zEO5gpWdQTGiYkF9j7C65KvWyFcTexdbF1Eih7+iNH/59X65qs6yuc7+9r/J1/p/2034qZfwP/Ej
4iT8j6fs9T8WT9Vz+/qbq5D/95enUJe+6OzbkCMZkkpmtYqg/5enUJe/KKo5d9Y0VUMoreIF+NNT
aHwxQOHjy5MwIsJjeOcp1L9g/pPZiuuibJiK/E8shbMf7i8viUlqnapJZInqePTIi9TP/HKDYirx
FCm9I/ePBQ4vxby1qvvPTXlnGUB/DKKgNVYlrJAAs8/8Tr2XFyqgtd4RjGekTvQGugMufQ4Z8Wqo
G5ewaDp9BZuBUqJfsfenrzFtxT4VXDGkZiSByG7xtecHSWqdGICaMWKzt/x1kz5nVKKTUAFYch8o
d1UxXIjlm/0W53fo3Y/XzhLNBFmBhwfd1zEpzszW/YQqmIXeIQMlgOj7QnbnRw/k/XBntskIpGxb
9CrNB1WhEUGTqVTcutEXnz+TM6Pkn89E10lGIWaaJ8NlvzMRlSlhq6ml9Y6FVuEloMe2lR7aVbAU
X8F006LcphuSGvBA2F3s1v/Mp/lreILqJDIbJdU490NKbZdn/qgzJdYYMm1pnyyFU3OA+23HNiSl
O30JxADknNNeuvKPHijpq5gxNQ2/rHF25UWIcMsquPLabfaBHbvpyTIX5UqwK5dMtK/dVXnsVv1a
2nx+y7nID6aSivsTpJ4BON48e7ZjLujd5HPRMoVSI2IPapysyHfU/r4IaCsW9N8oJ8iDbaWHIvFs
oBHUSCmsl3Aoomo14OuVIJqpX418Nq0ANUZVaknPEnoQSjQER5AgorkZpjklETeRlkPhGzY5pXw9
8UFn5Q8ixXtjlGiRphtsk24JQyRoaEzHg9vRAdC926i5BeDnJPJRiW+MqHcSC5qQAIIqbPd5kbtK
J9tTc52z/aPvaIdGsO610U0lg1O6dAJ/um07/TrMfJez7UoDOqv22Rac0dKs26+6Du+yU+lGyUr7
rE3ekWKjQ80rHraDNuDkBKlbZYiV6F9J0JUbuwuLtTjtxZy2fU3bO5ORcCjbKCNljvZEXfjLeVOe
UvgxMHaafbzU2a5TgERnqa4NfAdVy6ZIQaqj8QQqE2IILQvKkNDMaHRY5bUE+0NH+siJjhZvQzOx
QPv0ZAo0d+u7Tv6haU96civwMkJgcTzvNFiQPLolXi4oJukmomKry2+S9DxKmltAJxkUPNqSsrQK
UhQGALFoA6XgKrfu0kBcepnws0oXtdPCM2ns6lT7LfAMfMoDOoYh2yKO47Qfd3OYeW9dDb7Pbi9b
iOyRwsRtS2C9U+YmCM1VDGqdzH7KQ1ijOVAlrloBBL2krhrxO1aZFW4IbudbhLkPVQM6Ugh4I2mK
Mr7PSrAb/7kI77vQoERB/hFaDM3gfCtWtyoGDHV8TAAdUO2Zo0p4fReJNTj4IexK6tys+G5K6nWU
Dm6RwkBv1IWSsVPUfCfVb4wMCf1wyIV6ZwBpy5p1HkCA6x7TxruKZDYzPC4aEblM2lchLITsqx7c
jgOBJ/5rxr+XqEe20mNqinYpplwm8UnkmLT5C8GQiUjzyHvtdOyLWAs7RbQzkE91dzvpyiJSRafN
2F72htMNb0bYYlTJv40kYHQVhUrdkfQOG09O7d64S40AwNK1T5PVKhow2vUq4NiNF8IJeDAmfGiz
Gu2cAIm4L23QmM6YIgqyJqeAXip133XwPdob9V9EuN89LEUQiBZDUR/FGgE2TiJLFRZS+0POdEfF
dDZMD33PR2VCIzd6LAXmUoqKa448CmasXGObjw4dAx43lHQnCdH7RuvodsuC0yKZj4aKIEAKjZzC
BgNbVwramp9UUf/QSbakjIPrdTbj1EO7BjiybURxl4gqZ7beiYzOLcRkW3XmySLXIfNlkGVHPNoF
Dvmul92xp9dX7guttr1CdgtL2yoJhxydclUKF1sLdmoUICi7BbC5yNty6adHzQi52cKSbw9BFdRZ
uwf2wasxvG1SWn77QAfAPnnfIWch1Dxm5Fb21A4sq9toKPoGbDuzfjeEY48W1cZURDJespQhCHSe
t6wAEipGvEzxlhrioQ937BBko9nNDYFexv4QXE9+uQ8JqKwKxdaEgzlJm3TiJdRedO9bkjwk5b1G
x3lK6InKnI5MPjvKHrHQMh2o5YjdfUoN12IC5zEzLvPX7L/tTFuO8Am75gabHkuxuAs86SXBvKp6
+nVqslJU4CSLqTzU/itUL02QrvVZ3zOszK7f0NTGsTkuGl5a8I5ulZnougCC1JhkeYjBXk1vURIO
5PtQ9Y4nFKPCoao9hDuZXeNQnbyVWXEOmHF1JOU0Psjh9tpTOKcVCpOW1NXOXHbqgA4lxkvRcBqb
HWrjNoxrSH3A/ZmEiX+tlo8ThizxBnNBM2kOUvspcoiWotKLHlCcj5XTkkpsjGrJD6p+UWbeMonF
7ZiojlpqyO3Qq+iFrbaI2WUJsVu+VqeHKEELQYBNEwyLGhq1KMC0NDk+V+Qbcn8LGsRymK0n/fuA
/bLnIUZYdcrirpYUDpcPBv8jpkE0qgH68sLJYqjMuLCBQN9YE0l+uek/R7DyhD5d9hiL5WKHWNOW
sAHnJYIGFdfVRPMFmxisv9cKbUU2SGvBJMHCr1nLfEhOOh0IHV+4z5GYbES4fRMYU5HwsV1Qj5tx
Gm2i0xJO2VdVstMDwmy0dcsbNmaE/2QkiJkoUQt9bQKMbJrw1CgFBpod3WJZNpZm8qiR9yNaz6BE
MOGdrGZwiCdY+KZqp1KwjjFc+NYbCSALMbOuaO4hC19mtASUTiAV6mtcjugC+zUdxrUvGyuRnlin
+euhJulWpZGrJ7Q2E76skmP0p2RKTmUduFo+OD58JiNHCZBdqdi/0HayFH+XWUkRVNUKLe7sKrM6
HLFW4GJ/4JuqbbQ83RSmcBxLFjtFXgXw4ql/U7QkTqopDx5LzCIe9CvVgqxMmAhkyTWuIdotTGS4
GaDE/R9m+1CJBJpEzmB6y0LXNwMkrE7P1ljYnN5A+at1B6+unxBx2xmG3HgQ0RsSS4KvJk5oKsAW
xfYmIXXNnqm+gfFSyHVncTGxh8V3foY1EFZb9l0yEjfpo2VuCCd6mbtSpZGD9KgYt6kpLZVwcDOE
GOR10DPH32fsvVZAuIZWfPbTCqdIRKsh37TjXT68yIjLZya4GCXkeXU8cgXV7l09HrTsOTJGfgeC
MYxb4nRA2hVN7MWA8kXZdSHJqyn8Lmh8anxWNm0LPHuuj3jBS1mMRySRBZ1YTUrvaGFT5ykJokxg
5dPuH9Y44nZ6njyXSn0oiheta19booJjfPS6JG5zemoha2SDOyNITipLa1WKmyYNr4tkfPatuehG
fwX9uCsF+UqBf6Agl5N6ggMmbznA3E+V77KJ+eKmI/wRq5qYZnt1EAmPpX2gCbZUGA4K1DWfA5Lj
Ub6Uc92RIo+fbapBxyMrOTp7T1k+VmSkFe2joHUnkU7tz1p7k9jyqLkjCNEUgGwGt6lNJdC1uK/G
1KWf50ylZePiWDb80nboIAe8tB57B4SBIMQ2uPP3A98fXRlPkQ41K+7ZEGATTcOFbJQHyrlXIEtw
71zTYvPq9CCzYyT5YAuN0rF0c4O3kk2dFywMK1jyzDpZXU3FxD7obUIhQZt2XQHs5YsOx2APsN9B
mog0tnVA5rs0yp2QmLq6vU2VrU6dNfEOZE+epuxhVCZ89dR4ULDmIMRoqFO7TG+AnyysNNrj3KL1
3Tk1Xut28DZiosHyfwMevm3lR6/0nipJogEtuR40vwI7dVR8o/zqAh5b6LxcWaCgUr2SWjSfnQhs
3+N8+aqkRyM/snyJnbdB/tJFGDfx7VfNsgroA9LEyl4m4Ac1WbKWWcNP30vG8xh/M2jomFTvPj++
SDMn5vwgrImmYarKzNaRz85NqdaGLQEpPRt1YGZ2YKN+tdnb2NhCt+EyuMCtuTjefJp6d0JtRavK
0A3M44XXqs1HyPVeCxdbshs7/jJ9+Pz6fucV/XEi1SVwBJwKFYNT6e/DITIOp8GKByfaNBtlZ276
pbpUd8aFU6A0/znntxGCk6JJBKTjjj6ruEhKPVVRAoW3H7urUN1p1bQrymu+hl4RH0Pa820G0rK2
5s/I/vNr/Hmq/2zwOdr43T3twWA3ucA97bdYXYJXgTXMqRf5fbfABLWClcOigXFqd/nc/dHh9/11
n02fpIjGpAi5bsL90IqCMqTrECd7r5k72MiXtO2Fi/09p/nXE313p88m0CRqykhlmq7OgvBJl8uy
IwcBgz3Zkk1Y7oIIeNu8UC76qH7z/jLPal1GLOeGRuXZacqbadqrnNmK04ULkz+aQiiSmaxAYGTj
jOjUmwqy/iIanMYZnHDNZ9RcIBK2xWXmokEvL7wZH16SqstU8LBNUiv6fdIoQtXqUuMTxaO1RKvP
Qp8ZInV34ao+fAHfDTNf9bu5SdzJVJJmN7DBSo6yXhytUdzGAzFD8VPTgXtKT3qf7ZqYRX2SFhOu
i/lrPKhEzqMOjTjm49a1fWiFiv5v3oKzO241kL2aAGeXCk6xfEpjmsuXXs5Lt3kGw7y7fpgwPb4/
rl/STwARWh/Z9782c6h8WaREKGhjfx9D8GucazmLnLhNrycHudORQ8ISr/Ujurx/5VWYa8p/DPaT
ifbugkoLQPjUMNiQkMwzpI6eG+SbXljTfn53/ramvRvmbHpieMobSLA8mxVfSSc7Rq86SamLwJEW
/hpQgKNvuk15I5xMB2g4R+xldZ3i51/HTniQL9xi+ePH+NdVn03jQhvGQKy5akwp1+m1usLZzAd9
h3Acklb2Ol6n226Xfhu/kc+E0WREmv4Vr8mJIoW4vvQVlX/HCf1aBN/dnbOZqyHLMSnxDQ4Cf7fC
9WZHR27S3bQfXcmpNqmbryy7cakJEVuHCMqmCVkeLs+GD7/nP1sMv6bD2fymLWt5kfRz1erd7HuK
I9vWncEOTtoTrWFHe72woMyX9reJQWNDsagyq+Z52wHTF/r4GeH789KP7Sp0Awfe5tbaUmS4/IVT
50f7yYDnrYK2pz6Kz4k1OZBAa2PfGWWnHOX7OI92TRe4CTtjzxAXOZtX0tYWlfKm1WxOlWZDKCzh
h82+qVp0M4mbl62bRlBbaG2kqr8qJlTGQ0lPUDsqE0c7Y8YPw/7mHIwhZiH2qBU2RvvWmkikjLTi
zD4nMk43Wa+uNDKGTR3tqBi5dE9XF+70/O3+24UbiiHRsNIkWlm/LyuGURB9WKQEDbsJLWV4KjOa
7gG2N4yb5Yhlwi5WyleoXNXKdD8f/MLY1ll/RgfsXUg4ep1Gb3ZGQq+YnvUQV6so3OKOu7CmSR++
3gatPIq6WHS0s/epHDCv5ipnbOnWaAnSsrON7FIJdHo4+WS0VAvod254UL5/fpln1LdfL/K7gc9e
n6Gi5BY32XyP02v0K9ZuWIc2yhMsAAvUcesL4324cBD7qqkW3Uc4vb8/066Tc8HUWThazKFOs6FP
sqqX/dJbewdji2x+G12YRh9uAN6NeLZfG6w/P07qqtrUqz924MQVXRjm4zv5bpyz2erHYyIMHTOm
W5rb7sBCJNgvLcaQ7gYn0sXhPtyG/jWcfjZBlcwjLTjiwRHuvSfporaxurndul1ylLGle8IhiMu9
tA/9+Jzxbtizz6IsF5kkjzw/ERe+1GurAI332BNd6gFwYJPfFCMCOH+JtmyRs4JcmD8fLobvxj/7
DgLJwBCFTYj5KtqTE7uIIl6wbKzSZXirbD4f7eNNwLvRzl5La8riBjwSV3uju9m+2ChOvZJ20mI+
qFZ7f42ly0U2ArKRdDfbfPAWZKstRAoT/5MvwUfr4btfc/au1ujfkEXya1LUZfTw/O7r59f74TLE
lxsUNc17TT7v24tDSlLuXOqrXWkZr5VdfJXsFgj+bBagXb/7IR0vjDhP0/M1/v2IZ0fHdlIzMY4Z
sVJfykok/qufpUGr3KuclsAKXXyuBADc0YVLlT96f94PfLYQzXyEhm4GVc2pWFbeeOMT1esNhAmk
+1gzthgYt/DT112LGDgulhrZe4oyH6qptGAK0z19RzkYqmFsF3SQMuT7lo/SXrXsWtlgYbn24VZ0
XnJhZ3oG/f1jyeZLgYCadRvd0Nkr2HZJYBYmt0zcUkbfhqt5p42UzvEufAPlj5ZOw1Isyhb6fEab
v1rvttpw7MAolu281TEOKPH5LL32q5SOureBqOjU+8lVVvHR3NfL1vn5PbY9t1zny2yV3/pOdOEz
eUaq/uPSTXQr/CaFn3XeZK8yT8vCepqPqD27geY4F3DKN88Zj+VVsxYPuBpszDoxGz/pGN6GB/F0
YcLqH0wcJDImcB4KgIZ+3m7XCSWs8qIZHdqj1wEhKiFBaM2Al2aatB95CVWUzoGspou4XAuKtVDK
6D729eMUB1eAqmwoPS4VGkNQnRAOAqS3BTn1RBAgVutv1Nqk0KjfGTjkY4MoALV4EIqOeiCO1KT3
D1bbvySZsRXl6pZ2xJLO5NbA2qEYMJ0s/ao0RpeG8LJK1SVYHQBgsbJtfGUHHWxr6elKAOxF7Mo9
FVKabMqmiog8jnmmMpSMODEsGp3pdRgJdwnkO8zPS1EEBtrN9Uo8caWs7rIOSkyrZ1h52um74Bl7
ORQ3XUyYoOH/yC35tqgUN/c4dTd3fvjYNh2RBURf6BHJH7RmBA3+MAlTJR4vK7grZXlFfDEKgoNU
HDCHQHhp1W1cKS9V6dXXGN535tgB6lKUnRb2W9S9QGZhMYbKulFRJnaGnWBjMQIPKt8LHjg3IVul
MGReymrVN/CKap1EctS4VIAhYqvKY5LBqkFBPzvCvRsAEPfYYlylBoUxgnxCRldsI6gkhDnL3xsc
ZYspydGjRq7aaPfjRPdUl1oFjhs8zSItT2ITwuTUw8zJYNTlXrNVPHlJN3sxtDXII1BdOtYyTRfx
usgz0NPsd21UP87KnDivl0V7L+kPna+BrEHgmWEKzKqNoKqHNqKnUijyvkqTnR+UR8R7DibdN2rZ
R6NS33JFe8l04YdX1DTSQ+suSRTXCvynC/P/fANnyYjK6BCIksK+/G9VInMQ9TwMisGxbvXV6JKk
dBU4pQM/+3XeMMJUvPDS/23LwYg6SlcJ1D2kV/Wcax34piV7ck2fCxjHyMF21K1D2d8xfXTULJSQ
QCgj2PAkt4b2+s+vF0EcyQ8ASCUF+vzva2Ccthrm4G5wtNv6KaOMuRhgDtsvEUjzzXhHC6x1pktf
xfnj8/6r+POS/xrUONvccdRNhTrrBydhz1FXC1p2rZ2e6F27+NyY+oYDAfarvG4fCHy5cMXzpuaz
wc++L03bVoE5D9447Y/yGlD2unmAS8T+blXZ8u7iGeSDKfX+Fhtne7pWN6qum7jFjRNfowQeHGMp
LfI38KsgTYzeKZdgPaoLT/bjUakicQ7RJEs52wAUUoycKmbUSIJxYTzJzcPnN/LjAUADqejB2Jqd
zRwxaLR0qkceIpmjFGsGgrU+H+Fvhfef80ThCvhLNvXzkm3b6gR/BAxRUbLFpRi63tHbMyH5LA9u
7hS2tZGvkHT8S3NEI3BAwtZFfsXZtVl9NaVThw2338bXoODXsf2iHwZXsSGwO5dOHR/eyb9GO6+A
jF0iWlPJaJFCnDsB4eoFZLR0/lHnRvIpp+xtqKqKQmN+J97tdAS2HGLVlKMzdt2OQrhDfxNTfOxI
0TcythfdKC+DyD8AzeazvvcRatbidKKzf2vhUe2B4v98tP9IHf0/C1I5FG/ZbVO9vTVXT8X/FWkq
7yb5HNbyW5jKLHp+es3r37NU/kv2rFlfVJmPgSgrlqwZ6C3/S/bMv9JpJEr0LySR15nN6p+qZ+UL
xhe2sIRPohWWLZ7un0kqypefskmA97N+Evz9P5E9/70YCa0Fg8icozL/iecfiz5NE/h6pmAHe3Z1
/qnbJMs8dkeYZre4FjuHKOTNu9tz/GNdfp/eoijzevx+vTbnQQ2WMMpkHADNs7nb6J7URhP9djnE
uCjp+dpSEXMIxABiaowxyEMnIgw6EfeC2QD8brXVQAQjehxTaZbYZxdSYsJxM1AHnOT6pRZvGjPG
zQjXvUUAU1ypZF+W5FPxHVwUHcj3uqIWfjUox76Ln0aocF5ZL4DFQlA3iQX1TikGkjAjTvmVjPVn
S8WTVmCR9/mMt4Pp4NMKyI+K9NyxWm+l1+BwvYyAjVk6iiPEFzR7inAsihALUZeEcuEEk7DpVKjf
s9JvklZgq22TI2OC+EE1dQCFlryW2gptc2MrsJ4yr4TsQX+b/MweDOVgURoZBVyqzdYgZK7ATNGr
4lIO5khHNw4geXNqsw6ZkqxHYTNB/4U4htH0yddnL7/qFMD2WoVGahXZGqb8OHmIMLrX+jE2wl0Y
0IlXlA74fXKos6VZfqvYsyCes9NKdFXMd34Zr2N5uOsI5MM5tg9pscNRuwvncAlPoK7bkaxrbE24
sZ5fOHSqXdWc7MxCWUh2N1BNypAkQKIhrIp1kfLHjNljpBY3Q6beQcrZaTKSuUYWXsmq/zHFpaNL
I60u5CGZ0F/JaRncMIvgCNTVRi71H1UsWYsOFaaSprYHP68IgIhFBlBsnClSwkIYEOQSwYPskg2G
VkeC8ClPS7NN7ATUfJ2Du58DV0iet6C+9tMN6SffC+lumLqNJCNs0h8aLK/o04BUb7XhuZle4Z7P
UtyT1etP/gRVEtxYbKwt60acfbP+UmqHRwkCvzc+RnBGJPRbgXGjKf7TVP8opmCr10jmxfKUk6nS
EbcSzkpcUFqTatiCAhQePLVcTxtJgXwrg0UrXDIzAXWC0PCGjezvgxEHVEXTgPDZXkLxyGmievYr
/yputDtSBABpUnBHxHwjaele8GSJUrl0LDQcXh37dbG6wjV2U5vlttUB6Vt5eaob6xHInpMrnmtm
4qElzE6RH/MhXCm5vkEJcQhJq7VEfp2hu1FcOFo1bCTL3BmGYhPhclS76TT5xinom/3UNtg5NaeJ
dYjpsWv66ZMQKveEF3hVcOsp+lOHw9YLI6ds2lWsGM/qlB6xi+4VLd/UufwS5OKmkCXCseezZb7P
NZUM6oy05PrH2LCPHOtvqjityVw69p6PHC9Gp1SdKpFU7lMqkeU4El8sIj+dCqLnFfifskEITIeK
E8td5y2MSDqxhf/qpcZqqn0iXroM++LkapAGmPQ29GTSiYDtNaCyktZCmJNwajKfgipdUjddFW11
LWrBChvHUTbBKpTWfmZYAKFxGg4/puDHiMHyNwkJvycWz6omXnOgc1X5WCSGaxX1TRWLxzE2V6Wn
EOOh/7PwKRZuVlqqDkQzGiapW+fLe4vhXIDY6v+svKTbeBVv0B5dXartyn8rihns5zR9DvcyTM7s
Z3WXprJa7NA5Ev4VLC5/r954K4QxtANeSI1BZMAJdMEKvyVBJFxeOnCd77ZMRidTQxF1fa4BqmcF
8woVUxcEMhUUhQj66rnDAvD/NzfNuHn93/9LY2P53yfF2e0zx+0/Muf+/K9/+bkM9YtE9ppmWZx0
f21f/syIU79Y6Okpv5FlIirS3Bv+tbORlS8sEbQ/VQzHlqHPw/+5s7G+zN4rNju6IeqaqvyTjc08
4d5tMTCWKLrFvDDhlCFkUs+OhP0w9GVn8apnpGLFWAcJqnXRZL67GR9sZc424X8bhb3d+024KeaS
FZCpsRyE7aQ4/mrizOlPp89Hkc7m9x/DWHMIDvU7bEJnb5fXVmI9RGW8lEfbW1lL9j5ytJDvJnv4
Wh+QukYLaqn256N+MChjmViTNPZoynmDz+8Bn2phHaOyM45BJq3BPLifDzG/l2cP6bch5p/w7gwj
t1IYAXCMl0rds9mKiUKJydCwFkXV47C4VfWbzwe8dE1nN5IUiSzTvXlAcNYJZMypPXw+gny2t52f
1W/XNE+Zd9dkyHpg1BpDABGKT7rd33tbQND+LlsC3dp7tz2Es85O9wiBt4nbr9XrTLvw6M67In/7
EWeVglGsBDXreXZEiaySI+zEHVF+8dZ3Q3tcSi6Kez5PF57m+dn+j1Fl3ntebYWMyLO7m1OHKf2S
UXsbWxJY3KpbkPBtk9MhbHzF7p12E3HF/Wu4LP/5m2iI1NmJ5aDITjjp77cdN4QqdkQIL/HF7Iuw
uxdJAzHynI+svPv8Ec+X8bdZS06TSBWBitd5NyMlTrz26jZeBgab911uPUX5hTf+g3WFtvpfQ5yt
K9xDPmdZw7qCp0dvlFUq/IiggJvW98+v5cM38N1AZycxq8uNalR4ZPjEH8GtOm0prcEg2ZWQBxDV
yzUYEufzMT98Cd+NefbWD4FvedZ8cTEa6Kw/kpf0b45wNhG1qBZTKeaqxrrBl/4ImeTfu4Szl5xo
iNGChRgvu+FBAO0CbvbzAT5+l3QQ1JaEugLdzu/zmeQt4/+QdmU7ktvI9osESBS1vUpKKZfaq6u6
ul6E6na19n3X19/D8oytZOomYU/D8AxgoCMpBoPBiBPn0JDCnydPP/Z3gJLMd2woNHasWwMvOhcD
d3daCq0ju/43/r0yzWVTWtGNi7rAdFN3kMIEjLBohvc5UVRbsMjNk6TruGEUHeUPHgKcQwtTos2c
eha09lKQiZYLxgtLTI+kGFz5RbI/VBWg/OzBwjIpWIpCAOikGi+KYvEFv2Uzbq9+C7elZp5PcxZM
qafULj3iLt9JTqi4DEqKIprAQUUL53bXSCCBRiUYoyhLWGbjaglUeUxRFVJkhtvJwZgsqWrxfUEU
6GAO10GHzU0xX379220daLRXqAGuQgJ2We644Z2NYVc2ujiP7UMCjhGd5oKAuBWn1ia43QGIA/Wk
Ciaidk9AtAtG2VMNoOAQQGkASihTmQqO+Na3W1vktqgDw7U+ddgiy/jZg8aaNo+xqDXL/g7+JlEg
lYx0F5QIROWi71hrpG1H7I88oEwVNSBejTDw1mitS6rkmxVJIjTK1sWytsjF3qyzwrApYTFlEIXg
FIF5qInvADT+Fy6xWhnnEpgkDnIVuhZIVetDqSd7PLAFIXJzg1YmOJdYoNjBYFl4zIOFBXJImGj7
AQ7Qf3FS1x+McwNIjPZmHsDxkgQAbDDazPWPxbQEJ4jvGLLUiYHYNR1VfYqeIfe9SKCgI0uKzMuM
BiTdwV6uAYfKyweteo6hv7YUC0YzQT2c0kcwJQpGTC4/JbIY6LSYENxUFVBznF82A+aHdBQuci9M
UYwKwcLn5vU4PHboPog8cNsWkkML73WohHOJGiJFBf2/CrYihHZM76v0W5XGAue4DElYkYrCuoYC
FBCv3LYVTRWb0lQDYoVh+FkBufkST7Ng13iIM5q8ho6aPl65DAEJhMv5dxvnRM4iouheu5Pu6V3n
6Y/BI6SvnMydfuIxeMSt7aE+ZmffQXiMvBvTervMF73U+E/K/wzOeUYdPYQOV6zXTZD5lSBjdJct
/2nvgLlmW3P9IiPhrXDnDZ07CX9ghfjNTX2ifuArN8Cy+MYT6snJq3IEciM7Zj5YaK8HEz5M8pa5
zSxByjon3UI8Q7lJpVdARGyc/UNeYSCwawQPuIu3E2+NuzRTJUysugaN1fQWPZBd4SVes1/2Ftg4
Rjeu7OTROoguat5dv2yiNwRHpTgZX4/K1aMxyeSOhpOpg5EU8hlmeTTqQNQw5Ep0fzrrygY5d9a5
mupKKkrdo364779QpaCScuS9EDHLrq31tcavhrvW1DrIeugs6R44n4Gtz9zIhRo0Q7jvcy/zLQG8
jIjsccdQbRYVpeiJeAVIybQGMkoaprv7xSUL1DqhyGBE0FZR4KeQvrTlbDiYLWjmAP1sjeStgcJr
13dgJANYDL0Xc6idee4OPYam49Z0Rkv0gOTxcBdbwR1YKO/GUGmQ2VZ0h+oeY/W28Rjt5b0quIb5
9t6FJe7QRkUYguYMlnBoD8196UCeCLZMO0TbG0orT9dPKg8pvrDHHdUamg9LO8De8GtwFxcTWffg
8vbLbwp6+qK4t31UVy7NHdUsrmZzwcwvCg6KB0Rx4SrGEdPC3zBK4EgmWHt0egCPXSUISOyOunBw
E/h+xHwULPk7DNSSMTpgvYL9AyujxyDMkt/5ooO0GRVMcPOgESyj0sp9TCVRFJImGQa4l88xL+1c
+w+j2f8b1Dcj68oC9wEtLZiZqq/q5caboiRQIRqcIHkp6ieCkeHrviGyxV38gZGG0VDg/qiDsTzO
6FdgmF2F6G5jRS66oZ2XWfr0et0oDwj90yH/XiEPOi+qMVcg6IG70cUI90G2HMVO7pMHFRghKMN+
RjgK/rADOg0Xc4krOvhO9hAwBgHDLnQNzGn0gofF9plc/SSuNN2Qluhk7oB3VNzgHR3b4AjK8313
jPTTtCOuuDIn+PQ6F/rB2xthCA3+qtXFQQqV56xHDwgE5NCWfB2Z2PL1ry5wXJ27AJasGhaz1HQv
TSDBYrwSvRNYuCiJf90xq4/IxfyWquE0hlhS8D648yvmyneWIz8Px8VJ9mQPdlTBLcMDbi48iQva
Wb0A0KTCk5ZfgT8cgtd8V78ELgiL4bgO5pqc2AVR++76pxQulIvg8WItUpDBLBugU25a33pSn+g9
BKJ2GCV6kA4igDtbx2Vw+yvq6FzU0SYr1OsW53TJVHLCYwDzAe0k2zV4z73ri7solvO7yMWfptBm
cNvgKNS/gQVFnRrEK+AickYfLO6odXXg+rU1B/qsKJXn95mfi1qHPED7Ylu5sARlB4hZo2qPO2Tc
kY/hRmUp7V3iBj5Y4FyWtijO5BdPxNa/6yDJEmLEtzPrv32Zx06qATSZ0YHRveymvAOZggTRq9zv
fzBU3PBueuDFPYX3hS9a+/Y19tdOG1wgWuIIQEYEIy9BZGTXmOK3B/GckcCheLCk1ZX1UIy4xlqA
M7LuriKQYKlerrsSOwZXvJbHFTa0gt4mu12MHgDmPpvzQzG7cRhE0LZaWsGpFC2Jiz4FJBnDAMSU
Xm2AGiqVoTgEPLeBinY+CkwJYjcDia37SQp4YotEZbkGFNJ17a4EsEDNMVnYgm99ERjbvJtUHeUo
QKXBysA3/YZuCeNFmsAbfZhfO2izIR2wu31n4x27S1QPvLyCtGDrU6LhS+H/OgELKHf+IC/T4ula
q94Szbu4Wu7mNgZNkqjEseUfKzP8dOSAXnHeNlDhWIAP6NIRwJzK6fLch9L5v3lBrm1x56rURzke
dWB2GC0BHhlO/sJm3bq96oMOwUFjBffE9+v+v3WW1za5K77HV4NCFzwSHo/pGgBDvIHMjespMTSM
xlJN97VilXtIZYsSu4viFYvia9v8da+VbaRBqxUhdMB6CxcYn73ll8AOih40Am+xuIOXQ/IAmD0s
DiNYbp7NXqh9VpBDu/4xN60wxlkZtCTAEXBXoNSFbaRQLCgyo9dYxZBIK7GRiKQ//G+GuPtP7/pq
TMbQ8OoRTVLizxpaO/EoWM5mDqGu1sOdsYzoYdMUEsshsm/sVQaqytv6TUZtCvSRbnAX+f/LuoDO
OQ9amNnW0g5Ts54Rp3sDI9lxorlxL0I3sd3mg/7f60Lb/dxM04Z5DA0sXJxKcivl9HXK5Lf/bSXc
uTJDUw3qBDuUAI/XtZBzWe5NEMddt7IZnf7aIEPmTpDWRIi8AA54ELGPpLsJpEWgSAQp5+d1O1uX
yfqDccdHyeJ4KCnsqHgV7fqqvJVp70MLBRTa+tMYtoKkWbQudtBWda0BpOZ1n8PxQNrk9BCLk4MB
kuj3QSeobm1mkuuVsV+ysoTRSFRqG+wTqzmFH90N2aGSvQvc0ic/WrTxUmdywgdgYt3iFvhEUQVv
M4lb/wAuZjTa2BQKw+aOjolC0gM4N3YgMrxVnwDJ/QLAERcll1tR9WvrDAALagF2pxCMAXB2pZ4s
YYs6vdcU+Wel031baK/XvWbbBJoSsoGqPfoU598WjI5kHiXFAOixOE4FxKh7QQNi6/YCzF1VKCBl
mOXl/KRQJX2ZNdPw5qN5VPbdKT2geuiLYIqbZjAXalEMgxFwjZ8vZDBqbQrnDBk16m6AaGMOVdmJ
zWx9L9Cc/2WG88V26YeiSFLTM+d7A1yzY6oJClCbV+7aBLfrsU7S3gIGHisJ9+WxBFl0DJpqVPV8
U3C0eIZs9kJCX4iNLzC4HkYOzr+awUQEZbUBEHfXIKVRPRCiQh8Yb7VOtuMb9Pe88se0C1FKFkGK
NuIHTGN4DINNGCO4aIs1MgkheA4q2HhAaww5VLVrqodiEtFZbGzZmSFuy6ZQlZMcUEFPL39imhxy
dsru+iFiVzl3V5kYPsRLDhV+uDp3iKJUs7TW7EzIN5YP6tDeKx2ukQZaiXYtg3FRrkKsKxYE4K2C
7JlZtvBVXGza2QpTHY7CyOqGwy0G5H3wqR/24II+XF8hOz0XK7SQw8NTTCCjuNPVq3059QSbBRjy
gegpYy1UOxuAXVEvamO3TBkNN8NCXZQBf88XpeIhCTawGJZqjLgmFEPlUS5w+20baMUg7OiypXO5
BeZTTHMawEJcM+3fHoyuavl8/YNt3RlIMlHZxaQo2qFfxcvV5qRxHdUyBlY8C0JSlp2BkweHC+K+
eJnY2W9owEfgg4OsIBidxWWHrf1SQD2PwR+6wZ4GoA1kVzTsFxtNTw5/AratJ/kZYmlutpNP1kFU
cRCZ5Lwx0aJEkTvJwCvsV9I/hpiuMHRBz2MjyGPsFckgdm6D2ovEcSr1BjYu6uSdPIIKQq5Pmgya
YoibImpRJrlMlhxkcYEv2NCNHhuaeGw+C518/AguLLdj3WiSlVBvHPI3XZdsiiZ3lswOCDkPUpAf
ZkrvlqK6azXBDbqV42PSGPKzGKoiBma5zs9EVIYj1OJL1ctkaMEwLsHC8qA4OO+VmM2izBFyyvHd
TCTULU3ztS6G7004fWhZ8htzkYK4s3V6wAwE7wJlDqMIOv81uirnNCrg2XMjgxtemjq1sds6qARf
nH1QLuZYmgmqSnRHVAQC7oMXSh8vNIhQiAGJi5qjgEZBjorUOYAwYQXabMEGs1N/zR73YBsypSmN
LNYRTjHhjEtw2dMDq41Ufr0X2NpwprO1cTtamUsxhdAN9GpJORp9tMshzthqL0i/7FSZbFqjgqFg
axPhMjfO0No05d5vmLhqMZ/VWLjyk4fZQUefNf2zBxyd9n36Xp2k2z53FGmH9MkphICGrfSGTSSC
iYtikOACvb9QApoFWdHAdK4d27F8TSHk5BgBlEc6DB5NKkpTldmemgEUGmOyL7VKcJ42ItXZL+De
fUrd6X0FmVevBwO4LcslBvmhDKx1legRK7LEXWYNaK3zAUK1gKo8SGDAbQcJ7Iqzc92bNg7k2Xq4
yMvk3kCwCitzBVIJEEHHwkfs5llcbRp35gOjHcOhkzVw03T2GPS7QEpBRSyDJhN860/X17P11cBo
p+A9oqA5yI+qaxhvlEY5CVAWxTB5Bzl7MynfIDmfCo78pSGMQBBMQLBxFkgXcdvTamanKpUuefLc
YKAaxM9L+lnkEFO8vqDLDUKeBuUjC7khwiO/IBlTbFIbgRhSkuLvCGmHwBTOjDOnPY9eZzZ4IsoQ
oopJRE3JK6fQ7TIIyUqE3te1+dkGE7gw+q6BMED20kw4aH0qLXZSDk99oqm764u9zOvPfwiXXOV5
jV6wmaHeMRYP8wQaNTm46zqwYqljINjAy8T73Bb7KKskC6UVUsV5gwcyahAFRDi75acJobNoIY7Z
PpTzz+truzwGsAfJRcw9sXFv3mEiUEYviBeosWhQIKnBwVcs+zZ4icbKiXIBVnujYH9ujTvXpB4N
KYXeKsoO0j3y4B3GHmIf8jG7zkEbG/TQIoubTrRaH3fMJwvTjL2J7wkxY1dxoWo72gaKK5Q92D9F
hGabnrKyxj3MxjQfaN/CGjAzGChNMQlxWxi4ffvP69u2dc7X28ZlEnmYZUOKuWBPmhW3sn6RUdsP
o+BOv7xX2W6xtzQaLJhT5Pw+qOZMVSasRl5erPL7sEQ2BDn1ObYL+L2qypitFbjjZlxZmeTcn+S6
XmpGZ3hhmfsGAWSu1Nzrn46f/kSFAEEYk6Z4RcC7L3LPSaZTn+RwwuRQ3gW3zU0ExZYnVgEDjwCE
tcFB+9G9gv6yBZ+q5QYfgh+wceTW9vkGaiqFYz71sD9Xp9x8VoPqYKqvFhRyQoxsX1/shp+c2eK2
cK5INDYzthApCcRZjs1EnR4dgutWNtz+zAq3a7WhVlIQskOWPtcg9+gpBusnwpQ4/euWNnANZ5vH
V/dS3CBoMeLjgU//YEJM6Hbaa3edrfpArDqdnz9kOyg8CXNMtgTuMgJ5qIoXi4I5ZZVP3Y0G3AOl
Bce0cugfmS50apTytabUNmdfGsGQpd0tywhBHHMXZIpgGzewu1j2yjyXyVuFYcWJAvPQSj9asQ3h
gkB3gIqXnuSDeZ/czS6m/b/YoTS7P3W1N9yS7yzfFc8vb1Svz38Ml+rHKjqGFu1ZTEWj9wUMvY+Q
GTpAxCv81h3Nzl8gLsCwk+BQBLW3+d4e/3ln7ewn8Cl/B61n8F7ge2QKKpaaApmkE7ThBVnO5un5
+6vzY7mWVEBBJR5gJQAVJggehuxUpsJi/ObxWZnhj09Tj1LUwIx5SxzEoncwYOnFEzqh1T6zrUfN
yb1cf59GRzTSIVogly6qFUTTkro2vCGNDwETOM7qGy0SqSNu3ftAC8saIehQygpfaVCzQp+XMg/9
oMGNGIVS+Qb9eOugTOBCbruQPBUQzQO/0kSsxk4gBuz041IdBqMfb/uw1I+tFCyit8zmz9IUJD3Q
n8VkGF+wVaK+SswBXoSU/01xtRMrZv2CUgqE33GazKfrwWvz5kGlBfOeYCE2Fb5Kh5532xpQkMWE
ky3/VlxIv+2tlw4sAIlToN++IC0hrmzPJx392x8ktEtRPnT5TIfd1U/gfC2pJAKBI/yE5EAc4jB6
S9UHkbwQDrrxKj63xPlWq3ZFn6IR7wU5Oqp18N5m1d7sdXsqpV2kdF5lyB9FB/W+aUn2kRUfrn/t
rVO1XilLNVaZ9CC3bZlWOFVj1D1CUv5uJNo+Cctf42SJSrxb52hti/33lS25hK5d3bGvGkCvQqkh
DlzZgSqAamxAx88/KZdedhboLi2G3DErJ/kmvVVe4g6nGATP/dtwrE70gaJ7x0qwuSufJNWWvoWe
MFyxjeOvwvViudxT7eTB7Ef8CoZB0wEYicqDCY5+1tCJkUZ5ffkv8ou1Re72izPSN30Gi1Nc2IXB
dN/uJ+g7xqVoIzcKk+wToyIJOAVSXh5MkfVVpUoYPUKZGUOe0p3cMtK3Q7UraodYh84xOxuSboJM
W2iWW6HWFxNpQws3zY1+HFQ38xhWE4wJH917+qCxW1yQSf0/wejvlXK3eDdABM5kXczqDVDCXf9i
scWGhhM8gGHXVY9gCC520aPyUT+DdfMOUnLXD+j2ofnvD7B42EUc6qE5lIEBuc/lvpvCm0mOUbcQ
vWJEZrgU2FLHIh8we+XJRuIW1UNpvUME/vpSWCy5OBJoZ+MxgZc0WiTn558xqbUpGpNeqkPeMEeb
QFQRYw5wzQJ39PuwacFzFJpeWQLWqUaFX0GpE4xMXpC1OzLmLoYzP66vavPLrVbFHfSp6XCVp3DK
zmwBrutlu5jlzyRKRJI/m4Y0xjuHxyYoEbirYpJVWudlZHqSvtePy6EGFsKC/EEKmSoITRe7wlcr
O3wWNXg2t21ll7siKIotdM6W0E868ixVuq9J8u76NxSZ4DyjyeekVhMsDRyP97IMlqHW8K6bEH09
zjXUAlWoqEZ/sYizG4ye2cmQ3EyDoMTM/pYLB1x9K84ZsnisIimEFaWd9lMineKhOqUWpPwK+v36
gra/mWkCyQyqQTzSz0+T0cpqB3Xz0A/B+3UjdVIPoYxZMgQ90w2oAMg1wdwDHWsYwXjMuR2iVpk2
q+g2s9oQ2QEhAMXKBNI69ADJyeEuOppOcpM45M5MH0XjQBffExOsFqiuACKl+L98BwxSviSns4bL
Wyl9fQnfIpIBTQrtJBq+Cr7nxQf9soXLjFU+gIjhFlqVQdSaYxD7TWIUzqQnp0nRMVvWZI9Rlj5X
y9J7WT2Vh7LXd+VAQacYqYXb1fTUNQxSW+d/NAu4tCHI3DoqBXgiSUCmVn/EmaGCpFma7bhpKlcq
CuNRLnLIro/geYe+XuRCqABICHQfbWXoFb8zh9YdI6gRg3DxOWoJgE9dOthmPz3mevQTdMBgGIy6
twTc097QTA9ZkgFjNt0X1LyXURUWXEOij8NdvW3UtCDV1mN/1k8NJGxTVVSU37BAocSB4j+6rODW
5G4gBSKHORlqySN44pTzqRl/XN/giwiAptPXUD5VQKF2waG8YEi+V5pM8jRiuEtUe1P/aTZU5EZ8
BPiyAv8BW70M2nrOi4guVUFRjLGvVDObYVfQ+DdDEVho42NhzvqLLBYFuovDT8JiLFNdzvxQaqYP
EwoC9lylkTDRu3gI4Rm2ssN3F1JTy+q8NiBtnmHCqiUHswhcbeztWA7tOXqSl/7YmiBbNEVjbIIV
fj2cVo8FtTCluolhOewsJx9rqAGLXrYbDoFuk4KaAi5UGfHtPLLRBKoaNCaZT+ljHnX2AIShFrvX
ve4yaWWEqCsrLMStFjKniVokDRo0gye1u7C7YXMZRminDjFeZjf/Iwd9hytCWV2WAJlZkLEBYqVj
kp1fnDy3c2hhDMVnICEKoRDle/44+kzphrrkDVA8ULJ4ohR965NiSl/WLQUzlBcEY6NWDp26gEcx
rRXfksafajgeSdUK7r5tM6BWRF1C142v2tvqm/btZEZZkIW+lafWIVuG2pZyA2JBZHd997a8EMVM
HVgeZPkaX4uopSKJR7NASUaK6K5YMO1ipLMgMF0CurBXaytcuaGbsrKsgPbwyz+ndgI3dqA/3Zf2
jNmC2BPdqpclHZD7UdBqMTA8NopPJWkXjkWZNwBLOgAoxfvaT53OLm/aG0adLS6GXuTlYKKQ4Ymg
rATzHP45PwO1AhZMrRwjv5DooYswza3i0ZiavyAy/DpMeJ0bGPO+vnWXk8RfRv9U6LMUjXeSxtQW
2mRZ4leGtkA+vUTplTZJ/ntqldyvQUcKPtzM3IEJSbWRdUMTowKsKIqr9qGC9vtusO5MHbrj/ZAe
rv+2S//F9zAosMWM0uLiKkpollf9ECY+xNIGO6UDUIMk+ZQj8+W6oUv/PTN00UXRtQYqLVHim8DS
zFHuVKLJmC0LuOlwSRgYqQN+9Xxr89kY5CAYIr/qtMI2k/pZHjtBPU5gg19FVXUxofhIfmxatxDd
+Khr7V98qNUy+Lm5jup92jdV4oP7cR9IuTuCvef6Xmwcc5xzwA5NHR1DcANxGU6Xd5jhiYzMB51s
aZOPzGUHPfxmAU3+IgYDXubO5+a4qNLMGhp7Msz1Uvwjl80f6gDSWCOpTosEqSjB4jat4YlgmATy
m6CMPfcDpQamWJrT3K/eSGODerd14sfBHn/oPTg2AKZyxr15Es+aXVZQUZo2gGzC4DyEhy2+/TCp
bRONsoJb3B9u2MRjsxuhAkRQgBKOebNPdva8gxFgU3HlGDqCGb/IJRiXJKyRBbfQ3NVBCRMV6D5g
BOwGJCkO+IgFH/WiiMjZ47LuwMzqaupD2GvsBa28wrOehmNzYpKW0+18Eg3ubbno2QK501zlZQWO
cBic/cnTPLB7/1QedZt6uWe5RPC03DjWa2NftbfVLW5kemkMqhSBF+6+seh+7Je94ANuBNozE9yR
M0KaaEGF9YAI34CyR4VPCHoA4NwG1GIhlARxCkBmRud/tMudPX2WZq1KYLdzMeHtJt7Q3YVFb9cu
8ZoneQ8SAtXWSi8gorx569o7WzJ31/aRFDdFCtPF2+xQsOq7YCndLfQWI3UWJLD7Q+Or1qvIdZhn
XDkaX1qtq82UqnRExgmzLIXp2ayzZxw7IdOCyGfYhq/MQFfcSIwWZipjH5mhU0DTSbB3zCeurYRL
2BU1C2qzgYnxaNmUcUu4FILpyi45ij7aRtA82ysuaIZFHVKpwgnoKNlHAaQPAHEddcud4uyf36Fn
prhQ0qhpoZTQtPJlY7RTc780/1SOhYL08cwEFzzIXKcyZYfNgno1hIIKr3S00I7BsmTa0m/xUM5G
Wrk2qHKQVlzRSjdApsu30ATUJt1OCfLXh0UtIcnwI1FFgOzNaKKDARs1IgxF8Gks/K7Rcswn+mP7
pJnHJWr2lpwdrvvf5qKgHqLhD1bHPzm0XmvluZ9Qbp3UyO6oej8o1CYZqBQK36jxfhSRg2564coi
F6zSTNIDCT1uHyK4AbCqmTsu/Z2OqmW1zII8azs8rYxx4cnqoCGhYGjR78C7f6AgSRlA80e/Y7Kk
tA1f3c17LdgP4VFUxt54EcM90VNmbwGAS/nJjG6EfFdBsXtz5cizvdxAQ7F2StSyMNJXazvpHaNd
PnErPym963u6fa9iRI2AT9OCae6gI5moiinFqqkPiRAKXWo8/5/Vo+YML6GQRGkzFq+scWc9jGRw
KHWwhvrAhMpQvIBodqzK3+aiBk4eBH/Icq/uqwgCEBCbFPWUhavlAgEw3VMINC1Lk5pDRTBVNoDZ
HNPjHjSi83tR0WGjxMJ29r9fF0Bb7lLQ5l6lRRl/1ToIeq1fAMbEsEdvRndu3BuVbYrS+a1gAFOo
rWA0BLgI3pGbFlKCfZz7C2ic6ugoDS9TLRi52LZBoRuE8gDFW/F8YVOqxlWpwEaxgEu0OqAMbaiP
131z60ZV5b9tcKd/STUa9zTC6Zfu5fxJBnDxuoFNd1DRudEUDP0BWMi5Q9qpJdS1GS/Dc/UtcqDg
8gPjajcNcvToKJpY26htANqN2hPIylHXg1DG+TeroC6kDWmWo7YBKfY/8l3kEdWu0Hgvnkov9MJW
lOyxneYTBrQmdLA641kHUdBzi5o+zDP4EmI/fv3ihvBjFlPaN+1x+urKybLA4uaWrQyy/75Kguq0
BzA+QfmGkNtZMR2tEzGUbO/ZygTzzJWJmGp1hRkjmHjEpNNRd4bABbenb/nNsSkdUZ9909FX5ric
q6lRRgj1KvZ1466W70ki2VL4KfBD0T5xnpF1jU77EZ9Nfuzc5htAGZ+RWyZ2eei/gTMBPWmR54ss
coFYnaA5kycITJ0rO/IuAzwOnsHYh+Sbzs989ZtgieywXriiocoaQBkQIeOTB8ssR0iVjqywB8Um
RML0E29wj8m2S0J+ks1NM6D7AUUO1pbmznWjYhAyVvA9QfZip0V0my7TbTst/yJzVf82w2d5ZUPT
RmmG2Ecd1s7U3pFVkQrjVgaEpA51a+RdCOWcZ6RTbZGkX2IfM4BOVksf2aI589Tshq4R9bk2bytU
XhHSdXRvL+bogoYEGB6Fsf/uUQi9SWdA0eJecUpv3ENjKxY8tTfPM2U1eabnA+5YboVLDWLlWsVH
bNwZ/J3xrsoeLXBxLbtkl5aHWBQU1a0cZG2Qc32lkXqJJHXsR+FCNbtatNDRocS1m0gCCqwU3Cu5
NoJgthonu2hjxc2tDlA/vdWduBomp1hQFTUCg2IiuNHchBT1AzgVp4dgDt+AzYOyb958k/UAvO5F
BIbIUZd3RdEmzy1UoXxaZrotkSm0QSMqO2opvzd4/0A6qu7tDBzATtH29S6TDN0rtX7YaW2N4RHW
bnZ6dZ5e9MDUn68fz60Ds/4m3IFBJ8gCdSGon/EaO9CW/DDL7ndJjffrZi75z/AQW9kxuXwIU0Bx
GGs987DShvZzkNuvkgfZAeIAfJd43Z485+Np2FFP3qeyjebdb1G6zRyKj0RUZezx6C/gJmbfYnWB
lHXSGpXJTu3i69VzOUB/YgAQWrtRiIg2fOs+pCg5oqKO/BrSRee26qWzAqPAiQKLkF2kra2MoiuX
3zpQeKNTgn8b6DZdjvqzbmucZy3w2m3kDvpnnf2soV53feP4px8zguPJqATATncRhtpyQQcgigov
zAEKt8zsu6F3O8s0XY2Yt9agvwMM8nnd5tbCoCQOrnoDr1qkL+ffLujMMam0uPAqpffAJ2lL82Ns
prvrVvgAy1aGqinGOw18RHCfnlupy7lANypFebbUfgAZ/9KT/EVLlOeqkQWhjncGzhTfLJCaOQ5i
LcNH1MrXrCxuKisUQLE2vhkwBOAagfw6mNX4tNwaxl6H4m3jNV32cwanMNHMnWxmH9c/2sVbGUuB
HfYHPB30Av3SNxTaAVpQe+mr9ra4UYaXVP5iuq1LW+iaA78quYtk59+v2+WPLsxqFAgMYCTA0HEx
8b6MjMudjoVH+uipBG2BAR5ebQpupuo10AWL3PiWZ8a4eyII07apwwGU3MGCMTAogngZiQJvjhRR
SNo2BRA7bnEFXAKcq/fos2oA0BRgHfmpz360HMjwzz0Dq/nbBJeZyynea0sCE0ks7dS0f8w19dR1
sqiewOMy/tyiv+2wpa6iK9imm4zWS+HpchTaYd6+l3LiS1VsOYueHLpYfYL25ivSM88a+7fr/nHR
cuGtc9k6NDt6cJ/MBcrXoQspToxExrty/ijjOzkrPbn7oReD3UKddBIl8Run++wDM99dLXysxgwq
BvBNbfkjHUAaL/eCb7sRqpCaQQMK9T2gzvh5vnbSpgYcFPB+HVWLJXYr5We/4O5Mavf6d9w8ZytL
3Mu7L+KwXCgslVlwa0iVN47zJ8QpH8ZRvy30XpBHb9wuGsjoUa/A1DjAttyn64lSYsiAYteiobd1
efTCJT0EVnnbWnljl6HmEgpaieuL3Now0EWYkCEGKgQ42fMNa3SwTMURrBbj8CuqwptFq/bXTWzt
GDSXVTShIeCl8ztmzjGJ9AAmaA6eqUG34xn0ri20fo2H65Yucnfm+SbgiKrOigtAhZyvBiOgSwLo
e/oFhkwqu1ycyguPTEigab36QbYboRDntlGG8jJx6aDTyR32SckKPFtwsIJ3zbLN43TIjwlYbNOb
9JsGSDPo/kTv8YsqytdCDYKXmwKgAhBE3ELzWAuroETFzjV+KcSmL5DyS/3BwRBy4VqflS+amNja
RcDl4J8wqV7sogHApaWWTelJZAzxLA8OehsQTO/N37o2/Yc4XSwPWQiwEWBZ0/EO45ZHw8iQ+7Iu
PcDUG1uOklNB6x8RXXZWOSQC/9y4d4CMAIUSaJTgonyKpcRpow+Y/vTyESNrUWxLuLR7ORWEky0z
SEbw6IYQJ7I57qQVE7hZMDheeYpFIRNdOlmWumr8H9nU/5dffisrMYBoY7JQKH2C3eDcNZIoAAhA
Uksw46LN0xzy3bJnEgTLkR5aN7lTd9JBNJG1tTampg4aBXy/CxDygAbPvExV5bVEdsEEZM9olKXR
IghWG2ZMqLqjDgAHBOyZ+4RSNEkYvm9gZih9NTpBBstG6VmwURshEecYSoMII6gD8CFxlppOnyJk
qERBHC5emlikYrN1fM9MsJ+wuiZRjxzbOkeGymoMUmnLuo2e7G21W5ycOha0sIWkv1th6swm+7gr
m3WcJ6Qa48ar3H7Hyl3MMcxDh2GrBaQy9CSq+1/uFiZGcJuZAOZt4GlINMPL1bnypDQ+kqSxTWk8
5XjsXg/6W2YwsIJSDQpd0CLmXpdZnGWSZoH1fjKXfQRmEnVI3Sro/OtmLuMfwM8rM1w2UBJ5MJoa
W6aATlh7rEbw4vQ3OhUWJdlftH6ZI6VBr8QihM1wgWaS26eklSoShlPj0dt+xzAekQdNz3dAUUHu
K8q5Lz0R1vBkBs4QxBmX1BnhgpOghhpefp71K9/XTg5eQwjjfXxRZzoiaOPFZgE9zt7QeLvgMYvI
fu6EoZEWS0Xj0isM4PNnHzzedinCo12GQGYFfWC8JDAUcfEAjCuL5ING2O1oPhYP8Wn8RFfjIdhP
DojKH6bajoX6gheDGJQzyjnIMiCPaiKARtpdio46RIk1QBNyJ0Mhh+Gd5O+GZlu/mWZB8CQcTt78
sKslc6FxCsZqCEpYZ3ji9i6TocZjZ5BUzH5GhgtSAUcmOzXc06frx0Jkl4tkjd626pzqpVeXrwsU
3NUytAeRNutl7MK3Bckbkiu0RPG/XG486X2oIAOBWEjnqM/kCAL4Y0xt60PGDLLXOWQvxudtbSi7
pjHrbRhAzPG3DdtMK1Bw4ucjm2iXUxsslZNd/Zz/APpXuoWUE2a6CigjPoCaSNT1v7iFIMytIt7g
aEJM/qIlXfaNGiflDJkbmn/MbXtS0i5z/vHmMfojgosbRcCLzKfIqB6bhdV4faPsJ2XatXgWpyX1
/oUZdPbBMouCBTqN54e+z9URwDzSePlg7XVkJhKNUWkUdWMv3mtfGf9fZjSurGrOJTykSjpPs1oA
zkP1PpPb2gXDzHHuAa2sw/j7v1mYaoEBEJAJXeEWRrOBqEteTV4djU5bZidj/D/SvmxJThza9ouI
YBACvTLlUFlZ8+QXwuUqM4OYEV9/F74nTmeSRBL2iY7uF0d7p4S0tae1VnkImLQ2vXnx9mBlOqqA
zEQZ0NDmJLp9QsvML/rB64c7qdetAYSCfBjsRAtWOtpLe3hqafolJ0GCUuao1UdJ4w1l6rZ+vE/L
wGMgo0MT1VbzlTB/4fU5X9jsXpe06cMhgbnyd/qlWOmT/1w7ybNv5SD9EDfhir0FZ4XYFHdpokkg
uFvnq2NRYIKigVSepENxaPzChIDVGcK9fiou6vt4CRBpoZgqT4THF9JyNC7ati7oFN2NXvtaOcGR
wGXlT8BmepM0m+kMe0OgzZg/9nf8B/LDf7jYp79g9haxFr0TruuVp1exY6KjovfIO+SVisWFqNp8
obNHp+7GOjdzLDTedUh6m+3UygygHbNKzDj9TedB0bSlmm4iz0aDbJ4Q+tGk+siMypMx+Io+EpDl
ZKfuBlvaQNbSU/66kPDnE/6vvbl2hZbVkhmVWFl+MPfsprCnUXCIw4AdoPBiNGvXvtjiFcfBVFFH
wIT2HMbJwLll5AyuWO+HW6mknhQETurzRz1eEwOfvNJ8L5HYoFIydaBxRs9vAZf7EexSJkzxYh9G
1cEM0p1sdneJXtt6Gk1lJk/XWuf6tVi6fKdmZ65FjkxO+hQrHNVXmhxpEtuCrzjkixoaPtupjZk/
GUgWtKyEjabNN2X5EoyVxdgmLDdtJtuqMq7cs8UbcGpwFs/GcUzTdnpBIRCrh2Btku8YxAxpuOv0
H2mGsUezP4iiW3Exa3s5e3gqDC6kQoHZVA8tA7pxgv3SoVf7118MzLbQpkWvC/X4eWaVS4jKaCHV
XseTDTESm7XmBnTyK2YWjj7MYCACKD+8pfO7zTUSVrEIGi8MX9TqPh4hW2RQq2v/Ifk4NTS/1MD8
c8WM08Ezg1tTB5Vsi3pPsDagvPBtkL9NMFOgSVDvnH2bso960HIXg4eJ6xu9Au1hSYkXoB+wsm9/
wovZRYalP+NtmHkFAdD5RQ4CYvogT4CK365/JbYUefwpuSlfuhvUiiV7olGRHfpZ6UdMGeaJtZbg
L+VZ+AEGWrqYnISY/PxKS0HS6ioirgrpI1U2/r5GFQPjH/HvVnj6nu2neQl9rb2yEBqfmZ2tW9bH
ZhyqCGYDkLbk/a7sjJVI4Q9U5GJvcbx1vN8aEo6ZDTpIqhkYRYM3nB9UO9iOkQUO7S25jxD6R/fD
T2ATMCK0Cgy9aB1hKA4P3ITUMRD5/0mFTiIw9KdYEdG08aRivGfZ8FPQDvzxhQpptryorByjA6CO
ScVDN4JDDQPPKyHgZfto9gumA37yCzriR9QA3x6EDoTrfWIqalO50mZdpWzxO54sdXZ8TI4SdjiU
A+TEMQYiFI9m7dpiFgIHRpDDTaS1yHXmuccQsj4mMbaT9vW+DEVqyXqR2qYBUH8d9gdGg08jknKr
Lbhijb6sOqrZoHiZlzvD9NeO7qJzAAoKhfspsZy/vZXaVG2banh7Zb6RfOOxiOo39Hi96557Op0X
p/fEzGxnh0GtolZGxpX7xZ0PUCFRICOi+O7YBx7wjo/XzV1+SMiImMjsJmkAzHnMLktSxVD58OPe
Q2EaPBC+0llQcMrc61Yu9w5bpgKhB5UPNHnmjrXTqkDOhYECS/pWwJ2BhtUG2PAfjGC03wTqFl24
efGXgG6YUz4Re4G6FuMz2zqJftcRWTmXS2uBsAtKVBOFGp2j4voCaayS6o1XN75uaQLzVUah6jbi
FnN3fUULH0enGlD0k2oDsI2z90gefEkNgZ70WIhiWxkMH11V/32GOjVkUUqAgt0E95tlAhGika4k
Xespmdra6EzkmEowIrvUxSNfk1S6XBHmcFTgylGgxz9zY6iZVrWpl53X8hFa0Xj50s/re3Yxj4fO
8pmJ6Sec+MDUSMFgImCCbDTP2OZPEBXAvLyjeihdco+uXKAFn3tubzovJ/b8VqojQHNK2Ivv+80k
b9y9TvR9mClZi1kvncO5rZlzEKFMq1bF2sID2de5o9UuKJqjrbI17/3QCk2btDaUupWXxGP3a+Yv
T/7/jxgYOJLQcp4fR7OIa96YVeepUJQxRbjlUbP1FX/lCy6dkSkw+R8z81iv6lkXTnyUXtywF2qK
gyzSFSe7tBIU6NDMA52qihLd+TcDiZ2kF1XTeWWnvsRpd1Db/msss831s7i0EhTmmcwUhh7zvPYp
B2miDzXMqKKFWmO77STl+e9NoLCK7glD5/wC09QkUtGURt15cswwk2ymkpXn8oofWtiuKbJR8U0A
zwKVzPl2NUXNlaRE9F1K90EjnESrLCNabZ8sbNeZmVlGVkVdP6jJFOTfNofyCDwpJJEdsIdAYaVw
qpfU1tcSmIULdWZydhDSABwUVc8bT+0/9U61qjh1BBmdQP729bVZ6CXXBMEu3B7QtKlTiel8H8su
Tck4IvoFJ9GRlwN4v6DrrYvyIxW+3fDW0UA/N/DxU2kzBmQp2/rF8HT9xFwm2hNAHq1Yk01UqBeD
7GFGcoVNtVaA4HQJsxzoMsjyW8p/ynmA8Kpd81rTC3Ie0sCihg4fRjyhQTB//YGwYbFholQ4Cc+D
/3mjf5qoycTHAPpyvLTWRiwWjisYMTRUdhUMEkKQ4Hybu7GRkq5GpIZ8HiNT9WFEo7nKu+31jVwo
gWJBU7cZ+SLWN48Eyh7yrxkpkcw45EG58zfcq2pb3ZG7/DjcRk9rmNaFdU1wfFSRMSp7OcTa+kIY
aVrLng6+Kr8arQb+vwKh/PV1GfrCRUTDFPU6OBQEH/Nia+3rOhRNAtnzaR24INIAMEB8S2z43Veh
p4Pz3QUXNdvkSfUyqNp2SNH3lnv22bf+z2iQISY8+A+FD9UTrZKfza6DgIIx+BaATBuhjS9JbSRu
BH5/KA2Bl6uMUyvsEsUShvydD9UdM/mBt/J9HtPAJlrqdRH3iObvexb+loaB2kxSP4aiPxhdlLpl
jHZkJj2Mw/Acif6uFvw9UZp3xRfYqGiIwT8SJlDWQBOtNbcsrWqrH5XXcoxfwVPy0ZMKMoT+3lfH
OxW3w6GF+VFERLaDAkzzrYboKAgjuNaA3uQ+vQvVrt6NKijTky6BxGVbI2gyYsWmrFIdPQw3oukx
KdX1B8wTyo6sxp0bYurenDTeSzWmTpip4IUJ+QvuDGp3ioyxvjbcj5F2T4rs1lSjG4YOr50iktro
+mjYJYeMTa+2v7lm1h5DocJB2ya9qUqTW2MddxbjxKFKr9m9Yn6VansHCrPQiXxQhxJ6zNXcrhpD
WJXmH8w4P2YhAYI4M1zMVXqjbDhpLLmZrv6ulODoh6o1Un3vk+5AaecoU/La1NnvaDQ/Zbn7avBe
WklZuYyDPphXEbRYgy8tpXZYG+kxyQtiSYn8RDH9XDXVvqGKlcXyplKMPRV5apEOrcewekSc7eWJ
ZGup2HAZCuY63/ndU2iCVIb9HvPmtte++874xTh7EH0TgJuZWIGMCnKpf7Sk3kvqOFpqcg8KEFcu
0sSLxvpTrf2j5Hd2wsvUEonYtibACilIn3n8OirjpovTz6YZN6ryHajpoQsP6KFsTCo5ALm6mKSy
io4d0EXJnQijTL4MfGsa4orLvxBM25m472m8xSO/1wbNlbGXYFVy1JhZGEFxSC55UjS8pH4BVutg
X42xxzlWmFaWqh39trAr/Qd6p3ZagYaOb0JN+UbdYt8WOubsUs6tZIw8Khk7iCvYUm3YqK/bpa/f
QgPNDfB6DEBFdlEI0WncHKFYkZ9+VhBjoOWwR27yMCq/BBVgZchA0NsdWl366EzzuQALpBo0O95p
b3j1bUX2cZ0TW1HBLkKOSaXdsJC6SfwyJpmTCnOTZShIoUiks/RnzEa31bRNh65Sk7W5lfLnssOf
9d+CNTvE3nYBLfEqVMBPUnwPgSzsegQN2NBsQXH5Jgc40ypeuaZAWmu6ok5vOV6+gh7xRrihajzW
JWNekdUT2iALLSUJd6RIEnzyzjOz4nY0OHgsB6jMSETam35jY6eOcFh7dWR2rI235mC8g3gRpYFe
26cKa3GgUFjjISfbhJsHsITnthT3nYupFMB4M/MxKQphJ4363EeKy5KRW6zoI2yIDlxvEP4kTeL6
KnlSwzr1BubfpeqQ2FVI70lHamh2yTVw5fl9adYgC0X5EOyeyG7q2o7N9CHF6Ig9kvGmo81jn2oY
DGXHqg5fW1GIPWDbPtivxkNUmzexgZHRZkgqpyJRssGcTgkfpsuTBncBZjHgMGTz0agkedPE6mOh
Nj+VFM300Bgxr4yQuZcC34FEslebkgQpsyqytUh9j6v0gK5qZyt9e4BgExgeBpDJgG7styRkjDlw
oGClwgWfzWjl4ZhadSq9px15bKP8DUNiTlVE74pSiAMRw11Hy+9GYwclUFtLCo0PAh0sy2iAeKHG
IFxUuEYoEaRkU426aWtlk3m9or4idnzqCyVBw5qMli7Lj5LR3pKsfpDN2sYgxk8p06FKlqqyhdgM
1GBSaVqqMF4yk79Xcom5Mczodw05xqnxLjpodSeyxoHjVw8RSCatkBmZqw3RN4Jhuyrwf3fMP8b6
+Gwq/bPB4kOg8luf6VC1wccyCvEG4NR3jbnvTSTa1taN/A3SOqVtlPwQISC1xoL+VgjmwXvV/+Yh
24tY/MInRRhcty+Qat71bfRNFforVKrJ42F5eRtZfq7bY6C4vAnuB0jdWUUdq042jDtpTD9pnux4
AlwcWG4dzPIeqCbuuhGPUwTa8LouE8xdQevSiMEGWKe4ij5uaBvfFOXwafhBCPkak1iAPT0BiGU6
poauBW/12Iml4IEKitYGRdCcxszt+zB2tARCEZSIwDPUIn4BbwWmI8DxBr/MZKcEkNhiUSFZgkIc
KovpayOHN1mqmV7C8LxEGj9iVuW1SfNfIgWBIK1SCKrR9lnTjXoLTs2HUotuM8QH8JZwsHxAGRu8
qQnIwqwgGj0l6G65qT0Ijd7WWoQu6qg4QVjqWyrABSqB+jI2utSqKrIvIuZhbqy0wti8GQSmtUCH
BRhZ9Cph5awTr4x3tzQqvyQBZAOcGu/y0IraAQS01TsXslez/L3nNeiQ9Tsxxk6gitzKav+pDGrf
qrL6o8mgBMT1h66uAJCNHtuE+q7RgHzbx89Ig5pi0/TeigcMjWVF+cL0tsIrjzFTxQjBswAaAKvM
6FfE1DsaqoMts8Ducuiv0sTCcJ0bytKTUpMbNYkBv/OZ4shJ+jpA714y/D2t/PuINnulvFVTBAtt
tB2J8iSiibL+W9c/4fhsYYyZW4Ai1EJg+Njomp2KY1DhDmoaRO3GYSMHQrOETGOLiN7L4H7kon8a
q/i+UvmmMFSbQnRlrEAI1KZoO5lcswcQK9ctvlLLDlpkYHxRb7ZlRx80Ju9Nmewlwn07IigqiAJQ
aF8JXBJpG6alVqSXm6ABfR55FpEMnUbdqQQiFFxcPWvcaAzeaBhE0OjBvBbt3tJAv2VGbyPr94Zi
2PUgqhuy0h1AtPgo9f092HpAz1JFvp2LaNsRtotiI7WMuDlIeD2sCLzg8MA7GX7WHiPxDJTenQ5e
iyga3tsW0UTNaW1VBU8coRpIbIZuMw7KpkySA15sBJHaQWlEue+k/ADsj0MZd4uQ3Ep61bh9Rl04
dqeQ3ioBQc8RoIsucc1mBPshdPWo6XB0g+ra9CKt2QJKeQhJfQsB9Ye4fo3aV6J++tkHC+o9aZmj
ZPTQNXTTws/IUr1TfehY4qEem3ZHzc/CV38gm88nB+vokuQMNUIzreKHkIkPcNzelHJ31xlsKyfV
0R9vqB/eSKLe5025DeNwJ5IC7Tb+Kpe4w7IXBPI2bgl2VDGtxhwOTA9BhYFxaJIgx6NZ9SnK6jPJ
O4Zn877Tczy3lZG6pFa+cVGPgus3ShjZdVx+pWUaWErLfussfK3ibk+SYhsWncfNfq9x/0Z04qap
JdtX0YYr8+84qgw4SLimkorCQmmlQaFeNjFEV3BL9OkxqmKCbqpk0yq57fv6VhvlrV4OLwFvHiQ/
f+3wFLidWd8JyHA6Iy9uWGZ+d8aAdtQQ3YVFbzdGLlmYCXq7nuv8mRCf5aYYaUSDAfOaqNvOi8aY
tSBdALCIR9IAKQIggmIXB13pELn98rtS/uhKoWNDhuTYRTkImpVIdI4Ujg0Q7h3qjOhSs/Ym6CVt
i7BThu/lulXQjh6lxBz3rFCUSdAd+gRVFh8LPBh2BIWRH+YgWni6iMvblLf9twqHV9qRzJq7qg1B
mCrz3KHR9EmVOHSR60rO9cVfpnlIK6AygCYLsMvGvKyjxIoPVlHWIvZHVi4f4ngNkT3VI89399zC
rKIzhJWpCj5A8lMM41ummi+hnt2N1XSmIUj5L8vBOBdq2ECcz3veFd5W00fUgeWkiRsIGQy3OYlX
rFxWjKYl/WdFPS8ugIU1LIs66LxcBk18piIiz23OI7xOstV1f9/4RsMEJUTMlYAJ5QKhQkd/EF1k
jqhjpJYix1bcI2pK1upgC2Oa53ZmlWVjLEmuNg26GuAiJ+DfM+MjBID8J5SV9f3EgC9D4slY6aVc
nkBYxclD3wHF2AtkSh4lCJV1afQgx+uaYesoycrnWqiZnFmYfa4qMkXepBqaQky7kYryVWoCN5CV
teLl5bE4X8lUAzvpApRtpoRJWMlexgzUI2qHN5htbd59NJ91lm+uH/WFGt7ZqqZ9PbEW5eEQIJJs
PFEOkRtGw06p+97Ku/xOycvI7iKMvBJwyf/fzM7ql0nHirrNuOypqW9xQMG08WmUWtuI4T/8n3Rc
w/Gtfb3ZqfRNwWRJwjrz6CXhP1vzTiAOu76oxScADVcNfEPog17wa9bA9PlBmXWeYMyN0wMJ2K6E
dq9Uvvlpvs367KnT2r2q9RZIi+2K3EHyAmAP3cli46ZXBZJL0DCE217cJclL338hOPHy6juWVS+T
G1crKEa4kbujxOJXDZ5ZaoF9GWEYA6Lo7706TiIDWSimCKEkM8e04QupkiSTxoMaMp7f26lYf33H
Fm/tiYXZVxnrLAeeAx3QOGz3LUo6JDdWDviaiem6nRxw0DZjtkPCIoiebkKfg7GZu9dXsTAkfr5R
s8ep12JJVB2WMc3dG4juLP81VIDHA7YG4jcIYD7G2/KJgztwVf1m8WCfbOGs79APOgjT6lBBXcZ3
stqE8hjU3bqP60tcsTLvpCU+Kok6x31VmJDsclSanVozzTX76u9Hp842k81q7ryXB03PkPfQ8U6v
njR+P0qP11ezdCbABDXdUHSrcVnPzwSkkYqB9xK+FwfJLsifkSwmbKWov7RleGpBEwHSRaBrZ+uo
M9r6Rms0nql9aLVqa/6Prl+ZULqMigDaPbExf5MMUxCwuKENpGqbxABNdax6TH/h8bB2xqe/6loA
NnsomrjT65YZaO6DjTyJh0NXJJu4phjEOOhR5LZFtNNC9WEkeyMAqn1Ya4EuTGOdh4DThp/c5LKM
px1FkKlCazSqu21MkEfI3W5MlE0eIW01UnsU9CVjAP3Swi3GO56g6t+SjV+Ont8qDuLTv2UTQFB1
GvrOXFhIG5PXOX5VDxaihAq3GFDZRRr5t0cWzGwgP8JhxDwKOsDni28kn6iRjPdrzMVT1LRbWq8R
nk9/xfwLY4IPSD2kMVNb8dxEwQlHBksbL0OxNoyUfaoRT8TRG0ANTps1dyXXnDheg40ueM9paf/Z
ne0gS9HIzHoEVuS2qhwF1UpIrWBECwPe5k57aHoH0ySZsU2PsZU4/Y381+BBDNqBFxVYNPTDJoTF
+cL7ipG+CSlcaMYLC8S8eyF1jZXJ/dP1j7i0VFjCSMIfVpILDIdOexFnA0fv8gENgvQLJV2Huflv
/QiKsxDw3Afhxdt4Hxa2Flva13Xzl95iWud/1mcbrbKghZJGg/n8oHOCLMfsW2XLPcolqzKvCx3N
c1uzZ7eU2pbmaPbD+/XoLKpWIIU3NH7pCbp09Nj7r6OaOxiTtdpAgxQdt+T4+fpy/6RpswN9tt7Z
syzRMilFWip/nmWUGOwosSj3oofQ0Y7Y9AcEVdgDC0pAvouGgB3g9Xy7/iOW9hwRFOAKGGtGDXp2
tvQyE3SkmeIlaGvFXY3uR2VDyduhg7pCKXX54GBeFOwNYC/FRP9FAUKicZKDF63zfFN2ff9XQz+S
MPb+fj0QhiNA9U7jLnN2dTMPy0GaSoM8PrTlY6IZT0VWetBV++u4bWq4/2do/vF8A+Vd9EA93fiG
0uiuofKKCOXSfgHSp+oTIz3a4DN/pwq9BA9lo3qQlrYoRW8kyK0AXLP/sGMnZma3TmcFZ608gMmj
/RTtjyGAxK/xlYShc93OHyr2+XHHaJ+B4Xu48Au9Ia6UEHZOOtULGznHq1eDXVDrGRp6RmBByOOe
9cOwyYn6humYwUbE78QReRAVJCEr6ow1sQ2Zorwei7u06DorlTTD5mFvoLW7Jki8dC9AmYRy/oTl
uUiVWA9oUoBhD4/y9k1WanTxdHdM4jtJYisbQy7fNTA6/GdqdpJITdOUxzoGU0n6S0NzzUfWsfKR
F6oeOK4AUSLxw/zrRa4kSVGtKQb8XfMrewUNlF3fRi/xG7GEJ4FTV/1cm7tfXBVuOtWnC3+BeK+g
4SNCCbe9QxNd+l2Pv68fp8lBX5ymk79/igdPoi06iqo3yAAq/D5tfsmo8rpBrpbHRmpMtO3qAo3j
fK14tOiykT3/76pmkTkbp56SpqoQLSXC7Q4yKvH34KV5CvYTRXn9HN3Tu/pgbpMn/PsRun8/8TN9
x/9+wLTtJ8seUF6skCnisKCfzsQhlw6YLFk5LWvfbuZ50CCG7oCa915P6yOpkmPVSq/XP9+Sc8O0
IHD7MuADFwQCIxMdPEDQQ4Y02MkFd6pYvxdipeq2AP5AJKOAFo4BSnaZSckhl2qzxtA3OjJ38qv4
Ef4KHfoRvrEfSgoAZ/4AfpNx7ZgsLu7E6uwjjXmsYuAGp6RGCZMD0FVVrxJfGQJfDGEAMQGB1zQT
eaESVyRhkgUpbgDZgATdht/Q/9AiKNAl7l7Sb2llM5dc4iSsN4EhEC3MJ5ojyaSpkXF8ssH3Sv0o
jbkzSPfSvxxxBPigRMD0IIQUZyFJOMpaNkCPxTP93uXmV1XoN034df38TU517j5OjMwLBmEexyLK
MpB7m8nvODF+8752SjX8TIL8tvCVx1RN13oEi8fiv4XNKwfN6Csynj7YxDQCH28D45bnL9fXtXR1
T9c1c4u6UWFqaTBVb4yYy3wMhjBI6vyDf4BPB2MvHkZwWE0LPXFCfknkLu4RqI8DhrJ1s3ovc//v
81bc1/9sTKfxxAaqVVkXGUXvlSi55vGHZvbgzFwp8y77hxMrszSgGJTeNzIM4o7Q1nPExHAT7OXe
mghnAJEkIbTTQje1qfvXnwkjqZC9RjcOILw5nVNbmn3BTexgHXhFjZ6h0tnXLSwctjMLcx8EEE1E
g0TzAKboLF2LfnCZ9tYwRJ/XDS2k5TAEQQKiagTomnkdqRQ8UJux96Z+exli8iPHIGEJ7SR+l4vy
IDJoQehrrBALoFZAkzARiFYKGDQxKnp+PjiiQMhAQLhUjOab1OpvRNJ8zIl2P+vE3xBf25aF/jZk
iNwYXXm8lo7NxI8NNgoMxQKHPFtzEnQxaQZ8PuOpd8tjfwsuB/MjuI126juBKiJGfXvZWnPAC3f7
zOrsbqdqE9AsDDUPDyeQjJ3dhcq/nMuThc12NTBIyVvRIX3SqD1gEGyAgOD187IQuJ2tYnYwG5mA
ociseyROu7I4jppThJkbUWYHv65bulDrQKH2zNTMT9WJUUArHJ/J/JE+t0fx0n36X+Gbcds60obv
yU30VH4O8coCF6gVzs3OXBeaErlIpssd7iJqgbY9tiHdu8EQSmkxw6puyBOFKuNw23u+N9rCSd3E
K96uL37xsKBqNGFD0XKZJ8JsbJkSl0D4piQ8NKTdjaVYcdGLJoCWQ5IECq0LOoDcmBgkRN97SQaG
y9B/qKtmTfhh4Z2eaOKgxEBBqAYw1fk1NwBTLqsKSeMwpl9kbDzZT6CJzBCAsH0lwOZe6tk/FDNh
FPA6tKHhpecujYR9nsgByC19UW59s/gtRavXYCGa0iAyAUlL4D3x78yFRNACNYZishGUoU2qKLbS
uv1Jh+ilTHt15UwuXbpTazPXYbQ51GNbzCSJttjUJZSofOGS0LCyUXIoXzkYi9ZAbAXUEbQ6EH+f
f7Q+zwdwwaAI042hNXb3BON24cjtQk2tVYGERWMgNsbkADplUBI4N0ZVnwIHi7CUxYn61fpqeNvF
erPTG2htJyZJnDpOzJVYeOno4/nGAUHB+5JLkA+EmN2IdBqV47ryKHDSFsZyw2Fz/RYvveKndma1
gSYdFSI0BXGCLn1XYXKnsuSGYAzKvm5nAdsH2KpuTJ0C5JcoE5zvYpLQNFM4vLKkVXd9JrmRadqJ
orlRFb30Y7pDEreT1G4nmuIJKIE1xNCi05wqLZjDBnDGILMT2quDXrUy/FXt+hu6SaFb6w476Q/h
fLTN3BLsJmBCMHaQJse4HSSezMe1qGxpt09/w2wTskjS1DQgOLfVe8YDy2cNBjRXuMUXzitoCEyg
duCblYvAhZI89f2o1bzKkPv3LE1Uu2citwsjN+2OaIUDuIrvXf++C+f1zOj05yfRtBpViW80TPW6
AWOWIPjcEC79Q9oLTUsUkQk8NihOZjcx8ctM6aRB8xSe7kM/wAq1jUqaFe+yFH3BDs7KxFyBFHHa
4ZPFSI0f9rrAZ9Kt3p1qWaU9Qg2F/GG/CbcAJDn6sNFXcoXFLQTDFUJdogMQPbfKC19KY78Hbcub
1nzlmFn7h290YmB219k4kLScmAZI6x8wZ+WV+d+TnIGyGZE6myBxAJDPDrhPUpoXeghZThUAFkw9
gedwS5t8xZss3KMzM7PTplRDJEQYDF7cNXbO3zL+LgA8ur5dCw8ojCC6gerIBIOfPaChWhRtmmka
GrxNb/VBM9gZZtJvI0ONXNF0ycqxW/z+KLOA8A7V8gt2p8YXOHV4DDyQlA/GM0bKV97ohUTKgKgv
yItN9OMvwqlILVsG9mlEbAU7JkC/YMjYsMy8+tUzbVu3xiYE91E9mmsB61IlCQ8U+C7REwMObj5I
o4+mGJmaAECz8zeQefOiF92tPX0TbtWb9Hv8h5t0am4WHwsll3xBwOBnBg9NpdpFsNZrWNpK9EzQ
MwXjHZBFs3OudWEh0ZpqXm6GL3KZ9BZRMozclVuZBpsEciYN0++0cY0Dcungo4sGMiIwlYOwfHYm
h340Ic2DMzIYxsYsyT4hmpOY/T9482n0cxrlnfS/Z452kDtDGyVULZoRmutKZGXpGjnHAoIXVLII
BgCCRhZ1QZaQhhWR4zyCN9r0r9VHtE8/I9VSwC0Wunlhk5VXcek2n5qbuQweaZDfK7BTWd8f5Faz
KrzyPAhe2uDzut9YfD5OTU0f8eT5IHKZAhQGxwFlm9feBfhqoiBFd2ffA3xdPgf2usroUiqKVALD
rYDGIBqch/sDq0mF2WTk7vsWb1aAGXIENPQwIP3TXGMDijgIcehf19f6h05yVuaES1FB2QZmUnrR
c9NZExvqkGtw+H216zhrXgKgNz1U17IHzDdWVsIIsGjwLBYbtNbDR4DQb90oN6qs+2B/yQ0nKpJo
p1cqwCFQecF/Ie7smH2uAUQzyslXlvvj6EjG8NHQoXdoBjkluTFKB9pvQwMkEa+eswKwh4AKcN2n
DDyzYcx6S4tzyNePavkMWu7qpVAy+ZgFgbDTRs9uJjm3R55lqQKwFGbQcSLIrh166oBLuQQgJc3A
CBc0j0GRAyabApgjeM4PVNbDoyxjsL/WKSYIrm/pgmuZCJzxeFK8AYj9z0+PbvQV9weZeIkCeFzB
1eec5k6r8Q9QpTxw4FDRp00PmS69Xze84FvwKRnEb8B7Byj/7Njmpl/HrNUGD+zyFt5xK+s2lbHa
KJxc1OWJ+c/MzDmXat6CETsfvOiV7oEHfUg2+ISO8rpOrbRUwzNl1D8xHoiuFtKP87005UqEWZsK
DxIZ7iAGS6nAtFy+C1OxCsjxGkNt5+AAjNqVF2jpxYNlsOmjek0v+atFqQBDSHuQldqd0x973fEh
bN256aN45nZeWv9A1ohaAjw24i6EyChLna+Vt+iGVRX2dZrBHB0wWAyWZEOx1rd8SwaXOiRcv6+f
mAWfemZy9ilrI8i7eFQHDzfVibUUOJN429bdUTS0XLkWi6fzZHmzT5mHmhizTsIUAbB8pAY0Ugad
m/F0fUXqdLsuTueJmdntK2RSyqqPS9A4CP0PzX3qDDfGtgGns4MpOtTYyltyL//qneEYbuPHeAsQ
xnfg1Nv+TX1b61Qt/hwNjOQoQP95J2erRlRqGKiZDmCWC7a6aSn1pjgGN8NTEgExYSlbyAO3P5RP
+oxi4BYItsIGz6mibvoISCy7sqofhWRnd2s/bKndD3mF/37YbJ9GhfkVL4T4f6RdWXPbOLP9Razi
Bi6vXCXZlrfYTvLCsrNwBff9199DT92JBKGEb2by6qq0QDQaje7T5+D2Hm8Tt72Xk93GDtr7skcH
pwffvSfS7uZGxhObbFaidk2U6/gYxb7fQ0Rl10MbrjiIgAUCM4Z8fpA6umAYXoUZPez3XbjxueqB
uvuvZphUrqWRRIDG3MxkD2S3kR3RB7EWPX+nQJGCpGDrpLGFlxE8+qtSROjTAE/gFZi297P7T1Q2
pqdUTwNxyL8hciVgQvtjlMm25rWbZox26oGNeb3OTgd/bNNbZS0wQF2qX64fWt6ZBU4KXeqtV4Ms
6HzD2phMtFtT+IJRGw5ZtD1aU74ikcIjJSbRzKkPqhjaftfNbmePDRWnFzVzNivFbnqzl2bAp36p
SvuoqYi0mk+l1musXlAP5CEnsX/I+TWQsKOvxywy7mWDqnm1BCnADr7VDjdVN4FeDGNM/Q4s39kw
u3qX7kBWYE73q5nul+j7pH+QWUYDEAL3868x6QUIMt4nQJHEwCN5U2lgO+mgdJUrbca7bon0H1ZZ
fxnnyI96+wAavCdCFxGfCu/RAE4yoC2gPohbjr3Qlb6Y+kzHhb4V8cBPeMgrMJLl+9XXd0PvSKL0
lrPFIOoiKKSDpEJn+9CrlRRVp9AlkKcXRS/cefiYJZFGNzdXwOAgsneINEBViIlri1wbQzpjtK82
oG7RKvs4vbNS464GLYmaYd6+htYwOBuq5saO7bdKxqf+57UHsKr//RNYPcJInQ1atQgS05L+Wvr+
prLT4PpxES3TZDw4M9dspRQebDwqwerJk28q/sZePSEImZUrR54icpgtzrBnFONIkAq0TR2lUOaM
TmqJBi/mNII4haJR/5SuIsyFyAJzEYKftJMiAAWDLEa/DVNrSy2JelS8G+l0FYyDxESLTbPBMeuV
FUKHrbTvlBGczip5lzTpCO31b6C1uV07tEAEm8aLrSemdeYyLBt5wEjFBBDfqoZ2LTugXD7ocTs5
LXKxsrYdvZYPSp85U3+keDiM6hsZQWWgPxRxFBIQqCmZYYJLwHq5/tO4H15HU8GASgxBJ+g86iPz
rtLEsOZAsnOnmF+tTIRS46W3+omF7RecvOPrrEiXpsLpL6A8XAx7gpGmxn5R9ff/thImc09KXJW1
mul4NFsuGqGuPIs8iBuocQC2J+VnffF8KcnQaRRdGSxlJDtVep5s27WTRxNlAlAGXV+OyBbTaNGk
OCu1FJ9NtzK3S+191UPyBQxHJH5NqKi2yN+kPytj3GBJ7WmKEBICrcruaFK8oKLvjcsm1mCJwAvc
Igsab39/RsYj1mHFCLsJY9NhHFyw0tBd4aUN+C8cw1kXR2qdYd+GAHjJjij75WYAp8YZNxnAGm+M
oDwOyDP4glTQfEG+qnPre/JRufFLfNsBYB9D2Wdjhd2JxAf4x+3P0rd9ODkMNsiKYmvBrmbUGJ1l
ld66Ntr/N89horU99pCzTmBjRXzJy2faTy64cZoG/A5VJbjyuEH1ZC+ZwF0uCl6UBoJqA6EKB4kz
GIqa6SExJsDaAPAhcQaZYZU6ddv419fJ/ZZALEMUbNM6YPtYMcQZU2XKIWyN52MLhIEmQpdzz+Af
C5+FkZPdSpesGGQTuWlSULdCS3yWy5AolR+VY0gHQW1187yLW/bEGnOzD1qiyCi04FM2r5C0dIF6
c1JVdNOKrDBxpSZ9W7c50UFmCrJgfVcVspNp/3jIfdO2/ntr2MJ+O/WdPs8lXHB5aPQbqsSOob1c
337RQpgoYkIoUDFLBOPevC/AMtvNv3Iiki0Q+NhnkfrEAyBJ3yGVxJ6YIMeb5/vkXwgJnH8qJiJ0
dRnVRQYvNujymsXK46S/DiJWEe7zFWLjxiZzC8ZethdLx6Gx1wlRL9kbByN1zV0WGA+oDKcu3fdH
c3ZT0Cr8vL5D3NhwYpSJDXLRAV1VI+uRy3pfAoNvdhXYzlACau6m2IRmmwGglepft8rfsj9LZdK8
GdVrU94uTsP8Co4p1xxFtMPcbO7Puiwmm5Mz1SzWfNGDucxvwD3lRM0HsXdq9LQCSE5b7fE/rYh9
tOLFkfR2jBXlc3/fK/MerQJRasO/lE8WxcSFzLZXK57hIQ3qG/Gu9KpXLcDb8JHE4D5DR6l+gvJD
7Ik6SrwYizoQCL8x8gJAC3NbVdFcREOLZxtKOW6KnFdev7Yb0YcMuihjd/1LcmQu0CZDtc9GiR5S
JGx5N66opCQTXk9/lXdLj3y177v37sn8ABvXL1AzvYLlKUK0f5Yeon/hmafGmaOeZv9vPIkLh4w/
yrUTPDR4vn9qgfmYeQKm1ERFMLFb4pjVmy4L7ihu6WDDwwD+AxU94CvOExi91mzMTKBKNLlq66i+
sqNuDeo853+rgHE3zNgA5hglNnST3bAsS3O90LMliIhxW5ntjSq9py28BNqf0FzwykT3TQImp4o6
AM845foEaiNHS+/79FBpv9WcOGCnwNBFLUizuDH19Kcx2znkcrUUMh4cna8E1I99sJ62N6Nb7Y0g
R58g/RB15Hk9UevUJLO/dkuNZEqRbYHWIKxHtwxWJ/9l+sYzwl1Af4C1z/s3Y0ZnRpkwbutK37Tg
KwUBYAYCtBqTfSIUPG/oEEkcJiLQkN+kUZmgbepQmMDYKe7ZZwvCZtQnb/FjGXm5qzvRvX3IdtZb
fN/sQCISlKGIqImXSpxYZ/O8PE7kedHyOYBWl6tNRgCOj0VvBKmyyApzdDS1U0pVx3eMyTcbfGUj
yCsXUQQQGWHCeFerUJvJYETRb81I3zUQTl5TkUQoL86cfjD2uZiAgBV0JZjHoMTVqPxWF7WobsB9
qZkARQOggWB9AU/NLNS5JoKlSNG7kjyUIKuZ1Btt3M/yUUPvL5nva5Awrim0VuTC69vKndZfcn5M
K5DsQj/UnkR+uh1pNkWHVARkQzFTfMlDPct5J0FNHN2G8iGmrUst6HMNvU81QXDZ/P3CEK4n4FI3
XggWxVaZtZ0on75S545k70rje6reRnjMZUfwxeIY/rh+M3JyGqgMbjN4gJsBocscQJrWSUpmlPhI
9QUcTu68rr5Eaqec7kZb941KBKNSOT50alFjsijUhCPQh26YB3RaVRcco779tH4Md+Zu/tJ9h3ow
0E2YyQP3cObImFMB5Zf2MEHXunaur513yZz9FOZkjqAwVaKxXwLIr92vYDseVxJWGfq+U3ybm0ez
iX2wae0V8jVO4kdF/14lxDXM96HQ0d//mhoLcjL7eYYMheCncb8SZlfQHcDUPwZaz+/bVksSPTKw
L/3X7neLRhrIwsIo9VpIEKgOyIjNvSgj411stgzvBv4FvDAXo0KrZqXQiOgWgHrtH6uneen3PCx3
gze+AmjsgTVW1AjlJIFnFpmoNUMqYkyVBtJmXZO9znqmANwSQy0Kd52bVZO8N9RlEn3b7X9lDtmZ
VSaKAT7TgaMY69TDRAdlHgBGgBe8D17kNA0EskV0+aJVbnt98phEdwJE0jEuudoye1fpW+I2WqZ/
zHVc3GNufgitEcSH1z2I60Anm8k4UK6XaylBoCjoVXXx9BnqY7MUC4xwbp2zL8mkQtKQ09KiOECz
voY5BsuaKjtCSeL6UrgxCqNcwGWg/HqhUUcqXQGyCRfCMmSZW0XVF0rKA3iHPbMhfltbx4aCO/i6
UV5qgrX9scqkP/kYoT8ZJVvGi9FDP9/FGWhzv3ah5Hfe5CXxl00zGtEpd4Zn8z3xRW7DXbYOmACU
lzYhWGYHI7OzVtv6fEaD1ZOAgT3/utFmDyuyzNXYlOv862vmB8QTk8x+VmkEpFQPT93WDPL7w/Ao
yc66QytyDeWghFSCY90g+oDpHJmuaMVcnwU4U8WoIuCTbFNijbV0hZAAkhgZYy+5jMx6FfgS5ya3
8YLZ4CA6+PzZuNpHPW3r7U2dymg6VV2g0xrNbtntuufrH5N3Nk4tMd9SaadGHyjqVLl8pysrJAQO
VqkLvFRkhHkY9DHKrxglRX0nu23S3UC/UVG9jfvFgDOF6jFmrS5eYj0A0RU4P/WgoUR+AA9272kV
5KnJKkF1oknern82ng9gZPRvc8xnw6xQHuOBtQQWSlbVCxSzBZ+Ml19uok5/W2C+WbeOqk3BZorw
v00nqAd04aAFA25EO3N1b/QV3/qAAE3foOwhqiFxN+zEOBNVMA2XaQoGEAOSQDrCONZkdNpCUIbl
ZJFnK2SSujKPo6nSYQR8zsGsfMlaCPi9YCgET7jCjTHTOQ1ClUSBn7CPqbK1pUkeNkzT44ag0zz7
q+E2YfQg39M9oF4oOgNGJwoZvKcxRK0wYIay7/aMZHYTGm4DbSJjDiBW0AG6i618wayJnPk2xJab
L8pd5kemU4n4cHl+CiktgNdRD9EUFnYwGklHxzZZAwqu9cQED6eQEJTX8990rjC0g4cQRG2ZtZla
EhtyhxtAu5/8fq+h5hLfjYfqVg/6MLtT9tePHq8WeGaPcU4U1Zc02Qq3yg96BJ3PLv2uo4eEwS7t
kP6c9uPd4pjfok50IlVOQna6TsZfMZaagQcfcq+gu8cGgp/8xvZ1yG1pfh1aglIW4TnqH2tAjTDp
GAjH9aGJUL+BgOfvXB2KJxCjljd2n4Cdt7fy/WCra+PMCgSLnHzUJa+12zScc1n5koIH2c+bSo9v
6GDYd1UPGQQznWa3Bgbxlq4z2Q1mrSqOCS2LBajtNvdlMzIbdzKtBmIfSjMes6VRXyMgV94jMuWA
Tium5ehzZDmyvax+CbWRo73oqofhQ8yYjBbAkkNTuV2rG09Qm5h/rcZUg7TfUt2o0pG7dssWlqvI
iTtpBuPVBDJ9S2qzW2mKknA1JORmQLCs3jjQEYNZtM8fUrOd/V4t0+c2kRbEBMC2l/SHodXtD4Fn
aRc7jDFdHWAD3BaYcGKvXbszMnCr5ysSC9nNn0igOPnB2ishvv0voNUFeelnsDlP8c/tMbfIYILj
HPqea2BiqFsvbRclWBA82o4BDKis/JYK7ET7YkuihV4617lh5sgO5VyBNx+Gq99ALq/oMNPvZe/E
IQZgwWhjOOoPtOD8OIhFAUm4Zub09qBxnzMQwwRR0a4gHyp+dD3JnLTSs0BVSr/QJBdI7qdZj25J
3gjb+5enGEuHTBf4wwAxu4CUmBmEiUCBuEI1r91Tv/ul1L55xMhq2IZdfRCpHF/epOfmtgB98qrK
6CqvaQTC/Ewava74MZMbCoF2geNeJuHnVrZfcWJFnuV1tnIQg2/DjGDxcQdy1Kc7Ojs0bLzZBwQU
Up6YfF29+lepCvl5Offb+Q9gPHnsImOtFvyA/iu4YEMdqL1p2iWIyVMAsSfJne7ByS9atsY7ryd7
ybjxOmTpoOrRX+d1g8MPeB1/chErLuju0A0XFmNEX5pxXyx00kYV7jP/sBJXmm5aOC/oO56a7+Mu
vs3WnaqiE7Bb850eVCh4i6rB3KN7smbmFirSctKa1YT/2m+J9YTaoqvnLz0RJaDb/3MRm/7YYduI
CdCpEtoSEKHJEO+XFxvY2kl6lNfMhTxQLn2bExEpPKe0Ay/CKxJJPB49F5gJqZ/QtVcaI4B+yeCq
k6HXIPHPu19FOhe3zTxALE6irQdB29w1SR/fZ8tU72S7I+4EKqiwTKBxohR9JwiYl2kUBpExTg7g
JiSMMXR9fr7sDlptlKD0XkwIzKp5E9v0SXCGORurANlsqSpyKEznsDYkC6FvmQ2kF/Y96o63tuxQ
yLPUju5AbAQDZa4hO3ntRW70ft02h5EOJB+YmtfAwwEULIvxhTjZhCkq2IZCedjWznQ377TYGXfd
HXh+0TWyw7x2rF11X9ypR/STMyH0ifOJT38Cy6UFWamOFONgBOtwWNL6EJe94L1x+YHB8/53noqS
6vkmNjVJ4kod0YuiYUaoM9fJ3lojf/g3U8VnlrY76CQc10qhjGWurkFBpYfF1FKvA1gMEpQxKtaa
wDf5+TAGAjUwaanb1XZurUt7zVY6PGnM5xxD7JDWiBzjV/kcPZiYCWzBpiz5GJbDM1F0mV9ebvii
J5aZy60hOoh4cMFBfQ5SOai6rOs3axDhnIQLZG63CKrrSzfIGyBcCQDhQhZqt2Fr3LVvozu7ilv9
LJL9XL8X7n9dIXOvSaCF0aGzi8rF2jkGEu1Iwt0mqe71A8j9kMg7dYL9wyA6c5E1mTbI2oIt7Oyj
Ff/W2h9x8XjdBM/7MfoHHXZ0qyEuy3iJFSdVo0Q23mQk+pbJ/YsFec7HbvGum+HEcIIO6R87jE+k
WdNOmlLC9/cldXU0LINqdhIP9GEhWK1GDHX+DwIB2wc6v63OrTIusk4Y2LdqBZCuHJVAHLgkyfyE
YEqjUh+N/rdgkXxzG28ihvVNwj6rS7nU63LOQaZ9SL7gcXOgxwQiMG3vRIH6Y3W7fe9Cy/JF5I78
rwu+H0BSMGyPf+dnHRRHHeTJLMCIHdldouRuQ4dKkCX0UdGAKprs5UHSOES0qzwH3UZvUNlWDXgp
4z2Lqs6LWlkoueag2Iobp0AdoYJQWIXUls7Ek2aoiGXrlHl5/dHaR7MwHakDD0le9wezFQ1WXaZh
2O+N8m4jP8KlycRyeSmbailnEmTK8lsp4tpBkfFoDuOu1qIRPNxIxcCOcn3bN9c9dzKkJ2BzQsOL
wMPZLqRqpwCutni6DO0AKEe5iwxl959MsG3HYUFupCqo1xSQf9Og70dBtH/dBD9X/5NlsSWwDsTo
llm2yNW9/Nh/yf3M04mrQPQNDQMIcvkYsrFLFAIcgWFuSnlimNk0S7foaMoQKdjiuOGab3SXdk75
QP1or4WW5mJaHwNefu0uOEhHEdsfp6d7ll5+oodOruUJ/E5VU37aj0KwxfnRt1LGbIPj9Lv1BhJA
yq74kPyNtnH18fo1wqlzq7dZgpSq4Ftcnqfzn8Kcp55KSUQGUD9Bsu73OlXPpTF9h3ioIOhzanPn
dphoHNmlKqkDlpztVVSszDSQQFIAedagDSsMPPwSvsm2Tbw4JCebzETizs4TsGx+eheaMz/JzbjL
b6VwgdSkuKx6GYfPl7ddeic7SqWqmEZlM2Y7RHXHH83vxTdcKM5+qD8xxFVM3vpb9owbsW1uMDhZ
JxOJoSm4gNkCuU9S1ODUL91lkARZASfaY3korJq4ZMB5zzLtzI28tBpapKhH/fWsz5NdnziQq/WQ
7f3OByg4uqqomsA7phvYcSOQkTkD9XpdW0baIwYVY9C9LNmDRXyobRqt5EU3NFcElwvvS2K6Bz0S
dBABI2C+JOaPC7XRsIm19DLnb2b8j5FNBu5LoIpNFaIiF6jKBe9B0xpGiLjUcQBe/12R18e6EPV/
N19jHR+XArjjPhtQLDmH1uar1bYTNmvG0DbEfYv5WxSjfWJ9ux5HeU5/aoh5XSikgzx5hsfogiZX
URAvHw1X61+k6V3rhBAPXqQ6tcZEqnqtiNyWEMeFrKNOnPhJAulI7M+KH0My2YvuMdcHRsoJUoyC
GMn1i5MPuv395HAvcQdiyEjFo7srbyDxC2nfbBAZ4S4PXBwmUEWYN2WPmA4bWpEMKHMU90qieKVx
LBL133j4iRFmJUOcjM1o40Ql/YFQSGYL0Wjbnl8434kFJurq0OHsoGsDXc4w+VkH8w61Pid5gngy
SlCi7iB3Y8CFvg0qbU3CLYCcbEw+FsVgbAdqGqGiqsl34KD7ft3HuUkKWN0NVd/KLheIr3io+1Ru
4XbaPYaAv0pg8vuFCSgDKvDO4OU/myCrgyhy/0WnDsKR4HxCE1nByDMbjYZ8aXNrQCmk9aww332K
18RO7kJdNySowdQv0VE49sXbvlOjTFWRLolKoxVHesuMMHX1ayP1qPYWmLPye1HuzHP5U2PM9umq
mZlTLONc1apfLOCfUZRjn4nau9zb648d5OnnbgKOQDOdoQyDqQ71UPzM/fWGPJl3AKq5KHKF8b2I
rZa/MNyUG6MVdpEJVes8FdkqEyOIzZuC3iV55a1zHF73TF6Yh8jF30aYs9wMnaLVOlZV29TRo99t
e2tZx6oXqQZyPx8mU0EwY4BT7YKSVCvmWCYxAACr4hgQMt+N96kvPS0P8nPxiiDyvHxoD9fXxk0X
8brb6GVQ5bzgcOvtOi/M9TPhsB7xIHCVXf5ieb2f7NaXVBhIeN/y1ByTvplDHKVWqSKX6fbZum/A
aJ/Qo7J8vb4snhkwR4AvE1P+eMMyCQZomAZStEjVjGw99I39OzbnxIEO2OPYiwTceD54aos5yd0E
FXBtVVdMw7yMcu5VIFZbV8GCuE20UyvMEY5tNZG1FGNyEl2Jg/mUGWp1RVBK5KbUVsxQdTUGVZP6
QFftre2lfz5yv/GVY+4BA1saaDSZl5w8mQYkEg2kbEXmqtXd2L5e3zJOze/cApPkGFUHwrEe7Yfl
QNTbdl8GNIT4+u9mgmS6Q/zZ3RRn9DEYdtct87IrcDYD2A12TgMInPOoRaapqmKoBgO4Vmde2k0P
7TzdpVP/FeSnPxVZBNrm1d5l8JxayoafgE3GO9HytRYoKG51/7+khDcatCcJowXxAQVjhToj2BMi
p3WlhznzNcnB+1x08rdVsfnD6Y9g3BYqUXiPyuikQSHs0IXjTgNt479isMNKTxbLft06wR+3duh2
0VUohxPfeN2Arb1jPRvo7FA3A////wBp4mYUJ6bZhpaJrm9mpPCoQnNb1VHd4UjeJNf0I/Tb8ai6
V/zuWfJElxIvWTo1yxwVYg4ZMWNsbzKCNL4GYqwfgusuywvbCkiAgUdEUnYJPS30GBtY4UYvb6NQ
8fJD7G+EKd0e3FDhdCPK/3j20GgAQc2mgw4uHsZll74B99lstsg2UWJVcbHnrnpfvm6iMcNzeScs
KnDyIxWXLggxAaG6bAyOUzy2PU036M3kFylEE7cMF7CXBx3leGE7mxPE8RQAASdkp9CQI4yXriOK
fGaEanIBr3FJ/9rH6ZORoqUs2DiOc2BeA9z6WzatIJk+DzaZopgDTeAUoFebC/87qrk4e0NgQ1rL
pN6C9D0NRJAEToSDbrO+8QwZkMVWmd3r6RJZpRwNINZF5W+J/RGBLqdHuSsfOkukG6zyPibEu3BL
gKMP7SImKyNKq9qDSdDbWNJOcaRCr57ijJr+MM3aUTdGOxxRTocCeDX9BDAp+15HGYrMbb08QJAT
BckWGuSTvCq7UjfwSdDHC0kqN07WTON7rZh5mMT56Ay0pU9TZmR+m4L0WGlJ+6ufdBGbOu/zAeMN
CaNNUQBx+3zPkihKGpC0I1B2mq/lDajQQEqvQxO5xDS5qCfOyV22dyl2yQL30gVhsA6Bu8k2URDO
YzWHjE3VHTANorlVotOgXTtRdZi7OhV6JBs8BgMdjHM0plRA9KHARaBDTLaygThO/N6UnApToZIt
uOY51iADhSRXw4WL0R7GmpZYEfhdQN2ltuVz1yTEWTv7fhii2EWN+mBApfT6iePcc6go2AAZ2Hha
XjTy1cXOZORnfTBJ9gxVzhra7MoPQ172ad19yfVuX+E0lvMogvNd3q+YfAXcyLIg93JBMrXE1Dby
lspBn+axM5XdY59LqDTIgsyQ4y6QDUERbdN6RLOGOWw1IVIUxwpEn4voNce8UGPgbJf915aoT9c/
Jedcn5liHkKtVtZDl8RyMNp3ev1RGT90WUCIxgmPZya2n3BSaKho3NmoN0L5mdgfoE3/WaWizhZ/
Faj7ADOOsTkWFEBpPijKBlxqswT6EnR4sFN9p2SpwAF4YRC9QrR3NwFeclHLXVUMzeUGHYOU5k6X
6mGZf2/nfW2+GLhoSP9cDopTDPkN6C9cPIq8TZZkJe+Kne/TIpSU0hubODDbwe17tCrqPpQM06eF
HI66duzlWLC/7McHRz16jJ+0WpsCjMq4kpWp41DEMQ3TtHVSYrk9OjTXXehCMAI2dKA+kLro6KJe
EN4tdlFGoPChYZ0sd0ljvcQJQO0jQltJEcuT5lh2w43dKr1LNXUEQ3//LvgJbERgf8KWepz42FSr
mHeCtki4QV+g0NuF5nE86Hu87rdGkOWoTvSWetNHLwFQJmrosgGQtc585ChVQTsc1/gAJIudFixX
U/IzW+ubxJ7v+1wVSKmLzLFnFuwTGFTFYsGd7sxS6awyaHGGx764iTqRXAzHgc42lzm9hlrZUdmX
NGypCrbY7KHCIMv13dueJafPlr8+nwWp8E3z44LDXIrWVFNTmOiACRnph4UhoLwNZPu+xERQJ+LA
4a/ob3OfRNknvhJDHz4hBsw15VI4wFSDgIqKRhTYiMSsiTD5hZk2EPIo4RJxedNQ1ctVEAmTWvDM
vcjhNzNooG9SKSCc0Gwm9WzqNDPNJenCDevcAjH0mgV5qITVF/LaHupQVFi9eOfCIPiZwU6OahbM
sZiJzNKhHqQhnnS+7FoH3dXrAJTJOgD7aZC70W51kes5OSR4PFrt+9xLIxDM/lOai79+BhJR6BSA
LZVNOeRemkejabY97MOlrt0xEpXu2EuYNcE8pmtpNuTJQGkJWMZviYpZvFL5NQ36HjpXAnLOC8YL
1hazjW0p0d6ytxOdjAC99gawZkkXZNF6s+rocOe1spfH+ctUqYHZx+/USgAQ09vH6wfxolq5/Q5o
mmz0kigdXgBTegm4+tyU83A5FF+ABqN+gk01HFC50y+K34bFiy3IDjjBDJPHeKQhCQemiU3Ee4Nq
abTEVZi1u1KxnRh3FBJ2N0u/jpUI18TZ0zNjzDVhKcuq1UtRhPGwykejKCFdT6dS9/SoLN4aICj9
61+UaxBMJmgAg/D2ojFVNFNet72Sh600xl/MasU8Loonyp21yWw3c6wLUmPe50TOCFESdD6QGW9/
Pwluq4JWM1SQscIO5TXQki7jDRC2ajuDykRUZeNEUgMs5kiJt41D/Dk3NpN+NrRIqcLFkm5yPOyr
VBNEOJ4JtHs/KxRQt2WrvlajQpo1yapwiqQw0sjdGIuybd4nOzXBHPR8GPtsGuAUlhERp2vir5Ou
e7gXEnDNYf4JF6AgY+JcDuAF+rMo5rgP8kQ6jWBR82h7kla7U/dYKAKgLNcI5iPA3w9S3IucWO2H
Np/WsgrJ2vqqWgVKCgQfeA6ue7jIDHOkTKmnXUbSKgS+0ymVj5yA0IkIGol8IybmPTATesm7q3Zj
bNIIa0nkmriQLfKXdEzB96Z/++erIfhYRAeQAcBA5tqOOkxgUNTdQxRevpqLsZ+09qkz/yn8H3EW
deI/ZpiPZnVDNSTKljCupZ+Y+m4CILVtCB4G/+JqgSlEBENBfQqn9PyMos2bQxA9KUMKYQ0Hw5qy
L+XRuJ+QRO7nuSA/UlLVgaaky/M4zmmATSDBKA/r62jEkcBbtrPEpHrIHbCDKMxDjZuVF7IWa9B7
xaQhmtxjs+5SWw7jNnYh0IoGCLQP+kgQQHh32pnJLUSfRES92AAdNUwWlvmV6OCZaCNo/4AhLoPe
d0N/jlqFkezVDBuj+x6BdXUt09Epk6h0ml75p8pon1t/8gWY/VDVTpbi1qbholnP9iq9R0V0My2d
4MTwLh6CvAgoXmIgS2JCs24NJDfaioZQdsS4X9r/Sgc7sCfrYGW94D3Ci9Gntra/n3zhqJzaBNCn
zZZSOa22flTDP6W9/uuz/VnPFiFObGD6taiMqKzDrCSv47yRm8XG7+uHn/vNUMGVgYcHPJStmnVm
EqXUwlwBGbOHNB1Kxyow/JTWR5oNgkDDs7Wp/3zSiGugCDhfDzhLFVrUZhkmRqM/2b2VHcwuVUen
qeW1cDIprb3rq+PFUDiDiqx94zn7LG2cfMFGluO2SEgVonb1tlYUtFdrDRR3PWgCS9v1xR5yMB5A
dAueh5o4E0Qx805Xs9KrsFWmj0QZTaCntGfM0FVea8wQ3FrBYlanMoq9Uv1xfZW8y3yDN29FOgPV
f8bv+9wywG+ClCSuk/ghikmzaxuFuqYO9c8kTSsXQ6kiXnjOp4XAmAlmIwwYyRjTPt/MXksWA5JE
XagW6S7RSOHMinUYJdHri2sHvQwNswUgM2S3sF4zSIWbSxUaNg2Utd+vkvSlUgX4AU6MNtHFABse
qCugGcBsX5ZhzIXqyE5oMlYenaDoayjFLSZ2j906vapS3bhLKwniNGfjYBU7h+oaxFTZh6WqrZ0y
rTmsWhG67ZYuLQ/tuMxBM0T94zBH5oMhVSIUDW+tsAiwH94eBl4h5zu3ZtqUJBBzDLXoPc3TYJlG
p5c1R2lWNyaL02eKIEG/6Pojkpnqls9i6gDLZT9v25nLNNCuCq1IRaV8SCa3y63cb3XyvgJI4tGu
3kGvPcgl/aWcO//6AeH50Kl5JvVYTSUtIgPmk9xQHdjYA9Z2P5uTSHSDd/GiF4YPCyl44N1ZaTqp
LK1VJ7AUL9/j1DXcLtzI9prUkaWgG8Jpj/s+ELY1twUw0efULFveQXuqbvUC2sYb3DYrbuugCk1X
IUBiTS3UtUWHUrROttQDobEpn0wY3Fr/quGUnvaRhpqJoSb0qB0w6EQ+FcLwt1N4bZnMPo7Q4ZZp
CavyYb5t8F4GJpyCrKE1oconKrfwjsnWkECzDHw5BptEGk2KcE1gLFuIN0jmDS78N3VuU7+qQVOU
q98bww6vOyr3uyLhR5os2woB9Pf8bJYKGYEsKpArol3cgETYjw+9Q2837izZm55T4VZyLmUTJ3KD
nSFlRMv43KIS5Umtybg8GlM5kLE94MF+Y5HyiykZgicgL9ydmtp+ysltrI2ZVaQxTEUm2EX7uYVI
RFMj45CmUJbG+7hKn65/T+7iNPSUwHaEhzTbpW6rtB8t4GLCtVEb3x76O11CVWC1i4NadiJSa/7u
/THHzsBYaMo3+YDKpIRg5qivw+rSztFu1x0UbX9npW8lmNUXdcU5qQeIMmRsHnIqdD4YnwHBRU+B
RK1CbaYA21ja707Wdnmsfy1koLgjQ9+D9O2tUFvBa5vXBDmzvB2hkw0tdNIPBTAHYbJv95IFpsE8
1MJuj36Q2FE/Dxx7+sFmjGlmEEWaJqsAqFglBayqKcPp0KfO7JU/h9IDUWTpzbvGy9576lmOBCRS
iVKsiEmPV3XGkwLlejCkAYTAvpJpbnVz02KtxfpQ7zVIZs5Og3f5csyOoMf1p52ZCnJK3nlBD0lX
8Py0gIxnj+Zkt4OSzHVYLdVrvg6gw8Rc1TxUxzkB5YQsUpbe3izsB0and4NXECBkWLLYqYPEs9bg
fBLZ1G4bW+teLRMSxtfPJO8yxhPAQOdsG7a82EZljcsyGvA4N9Gz6uqHSHm1Fl1w8rn7tTWs8QEV
cGWwdbquj9c+GdTtSizW45DvVYxNpeG4uKP6CJVs1IWEjHIXS8OYBq4KoA8w4YgeBZNF6opkjCSP
y9DM3/u8dPXpoQIdwPXvd8GvBUVfWIHOroqAogKveH7qUEdJo3jA474spqe1nA9NTu/rKEXTTza/
Zi6EYfaKZHlllLiplB/VBDP5heQWMTxoNXzo3lZuLccvSIWzveDHbdDoMx/afpyOwq+MoRUMejLP
gjbq5wHSNF1oKIcJr8l0frfSwpWa2mmgoJq0rZdVeVBT658elv8j7cq2I9WV7BexFmISvDIkmemx
PJSHF5bLZYtJzAjE1/emenVXGtNJn3Mf7/I9FSkRCoUiduw9G0YVGXR+aAx9U0VXE8WQxfwgz+Ir
rVbcqKW7xHrTojwsu3/swwtji8CnZpJ1SGDRuxgu7Lryx/oJ+Ve4sZffsrqFlcWHttV+0FQOK+P7
PEQF2s4R837DjgT0I9ltFWi/AVf/+NXfHVzCDMtE5VPyp6QRYv5Z87TH1AejzU3+ZLhOqEboJyd+
7tn/mJ5qaXhxbPSC9hC4nWspob4zajc6yNsW3C/kje+GvbmFXfuWFHzdVnuZRUL8HSPB2NaU7iWS
gEqCB5dkHh6WGz65ZWlxGNKCxk4GAs8Q7FcqyJ8mC3Nv2gEMJVsx4VvoXqxp/vvJTWwAydXHoPZA
tJtFnWOPFG6JU84BBIhc4mD8QzkYWwnPltXFBcVqGjWOwPoK89MpIUhT/OMovljXImUcaQH+uQgW
iPE56rdx98Ma+A7z8rsmyQMF6sOs8ZqB7Wo27mxAuqlxf/4Ubq1xkV2hMDA0dt0gp6t1T+/LAPLH
7nkTmydvEU6auUeY82j+eqp09d082GwVgPkmR0zkATwCDhXhIMXIlQ3TqzfWyZlfhBioblVEbbG/
ivYpzEMK6tG6fdpY3sYWLglSqpQUDuTWeGg/zozU1Y48xRBjzS7RK/e6q+0xr++J+B+3AaO/akGP
8htyk0SJ2aaZgqqmOz3TxG09yPKWnuIRCdING4rxfuLr5sYpXD/uf60uDiGldharPaxy62KAolgZ
vZrd61S8nd/P9W/218zi1JFGYga7RHcjEpic/NB14RKAfc8bWc8yAFv+ny1cnDzUrXKlaPDRQOoD
acmZyBMJrwcQhO6+A3U+s5dAXRzTUH6R+tPLhnl9LY+gKijtLDK3yRd3wijqyMlt7KV1Jb1Sg7Jx
euNAvxeCbZELgMXmRM+qz8wimjYew8CQLrPfPI3jZLSwrZ1vxF5pudk+vZmHGSAbOPQzwiNwbrcu
3bWjcWL0T+HsJG6Xpi5yMSRFCElU1+gd0CFuXXdbC/vzijuxYXFWZY6NhQ2elC6BTAK+Y+yjZsJ9
86i59i8bUjRb/jNHjmUieLqyxS1rdSnXUwKrRSO9RNf3kKP5oU3NdWPoR/SYq12XFh+aGV/EpvYT
o2n7WqA67ijsArjaF73OcleCqNHVc3FkThNU2VZZ8PsbAWHi9DfOTniyM6KvFGkw7H5+2SQ4ROCp
JS7LMDOZXfJD4/w/APqbX2MRJDRa5xniE/bl2QrVoH8FytUD5cgIwF7k6h+OP/6bs3S6zEXAwONS
pFEHk/Gl9Hjimfv6Yya4Sw4O4OhY5FZFYsurl7GjqirMjMAg6j3eZP4Y6I+N8LAWA0+XtLiVoTKM
aoiWFqEhMW/gpge27yEfvYv99xQhKwDHJ9Llf1EFWHjM4qbmipwA2oNdq/KiUPf1FpwynqbjkrYh
1RMp/nCxeUlv+sziloZGnwDjKKwOCMT96Jv7EVS1BnI7o5wlHOZR6eTX+S3e2OE/9O0nZyOnss0o
xzesIrRrL2ztvR6sjexj3U+QftjouQC3s/iKecOcvImxLpE/Mu3SUO/+zRr+/vuLr+WA3GsCILkO
E/V1HBI3s34a0VYRbO2m0o2/RhYfh8+FDs3GRvXg1d2pgcE8TLtG3lBh3BsuAXhnFtDDf7Sy5VtN
RCmL2Lwyrtz3kGjKpzd7s7w3b//3EA5qL1QyUF9cVmrSrBRkLDgOGfXscK6fZFfCdtvRxbVYIWJJ
v/89ti54d5BUBedXuJZMzRjP/zG+iCEcsd9M4gK1lE5eGzz9WZLmMivAi0WrrQC57ut/bS38sG5H
jNMK2AJNhOpNflR6WQYOwRwnjPHdTGAoUaryNi/J9QPw1/DCQe02rmg7YIfH3ZjvwNzr+Lkf40LQ
mG+5mDY393job+zst3nC+b19urULj21qLR9ME1YpQTpgeSYyuXcgLn319+yxqfQqr2+3CQrmf/eM
Py27VHZVqD0o+5G4UiB3n8HoCsVir8QgI2t8pcVU3ODP0wPu3M3xmmIrJVk9qUDy2kADoFW0bFlP
0NLoBshhhUYFfzZntlkWZF4aA+1po/vqqU9bXryeYpzYXFz3VUX0xC6x5rz3ZjWz/74wYvXPqw4v
8zxwDpsXxurBPTE6+/tJ7BbGQByplghJlbjgIzYXECMjU28Gont22W051NbGLs5qqpeOXpjY2D+3
IqiJwXfBPCwSxKtoXP1ZJN88PFtWF6dWK4kKzjxs7STuqSuDHD7Mvb4CmdtBgkzVM/ZbYXf9Jj7Z
2cWBHUknS5MgUlg5qNQ1z2zDdOfcdeBS5xwDMrvOK0LIA5+PhZtmFyd2EHljViPMCgeiTuALdrPX
D/BslHOA8qz9din7e7dlDhJ/V7q8/62snxw55EWY/Pzv4e4eagNouaIkiMkLC7lqm4Ccc9bt3SxF
robFE9uLx18D7STMBePLojvppulLVv5TXY8/IfDEgvb1hDQ6BujNAiek7DtXsqfMvKvszc+26qGY
zrIc8AKroHD4asXW0wItXliJda+D+Ke8ngfG7QeUAcdAf6vCrdC+epEBJgP1FbQhyZ9JhpODr9ms
kXWEFpnaYtAqv4roL9V5OO+Mqx/nxMZi62KAb4U+woYN9qSBXHbDFo3Xuu+dmFjsmxlbTG0Z9q3K
sW9674mb3Ef5CELbH1louGTwCabtB+ht+JDA/s/Wt4jYYG9glmlifYL9jJqjzLfcYmsDF9EZL1xA
xZIKcov5kWJwtLc2gRKrN+3JBi4CcpbGYLkU2ECCISnba1DA2Wme4uadV3szZUGZ7yYK/Q4MXrhK
///Q5Fq/+E5+wiI6J1XfK2mGbaSQVPMi6oMIiR+bpw4ae3visSTows3wPPvetwzjxOgiPBuKYcYE
g2mY1NGf2Z7EoG9NHmc5KUjPpsd/DGmeY+SJuUVY7ixw605zRzrmua+Yiov//763rVtwF/5jzPlX
W0tsAfA2Cbc4roB+xBzl+DNyOPLUDaDWRvzQF4EXWhZ9Ywu4ZgF1YgUNbWFCwdrYOmLfgQOLxSxi
iK0yLjhrilAOrxX9VKCDUl9OMfTGX6z6kZm/tOYBYGT//Mn+Jr/1J+r//V7fZoynRkB0FXsI4HXi
xhWShhK3G1r499Zv1XGrIjA9JL9yH113V+Zhw/zawce4H8gu5mb+t5nxppGOOfRNGWo/5ivVvMge
Gdurvy3kvSDoCnWg4ozwvNFVm5hPnQkRMRWxfMNVlWrGlAFza2voDE+Tm9j/pgsEHOH/mlgEG1M4
go7o1ITQ1vRUCDgmgm3E5FWHObWxiCYdM4hd9rBBujA3Hm0Er6IdQIT+pLV7I8X/ciDeqRx67mw4
zdYGLkJKbsQdVAssPNHqHz2zfEmyDQvz/iyD1unaFlGkTeui6AusrW9+l+lrj0doTaTbj+//kSss
n195ZimYi4YdjBcFhNyUeuOdt7B27czCWHBtDdKIy8Ely5bg0ijg4H0KeIX9Y5h6D/WDQO2vFPXe
Mi3PkMnDeZvzl1/u3qnNxfdxgHzG092AuEEN3jvtVXZXwM5mOsir0t/nTa19qFNTiw81ioJDnBfL
43rpAv9H0RYQ7WcHoYPzhs6v6ZuCEi/UKm2bugwF4EySfXYidW0dpLB8ckW3MTWxerb+LuubukAf
5aCjprAWXWV3MwNjhUkjNPtn3v2tR9vaBXNqaxH4O11EalxhC/WSgnW/BTN3kBMMBDliLOTGNm4Z
W6SRo2XK3JiNQcsAw+P7VtxHhG3Mcp53CoDHv+b4cuxlmWcwUowGmJIit8NoU6dlgTKlG4Fi/qf+
b1f/Nj+RC0jER+rsFvRXGV3GKFz8Y7+zNCDtwWhAVQCnFlE2nfpcHzogCdOxPmSO5lfS2ce5eQQP
8x7CWhvfZ2XrYA7ctkC/g1ji22CU0SBFbTSEiwqoILCkloXwdNzMTbnxkVY84Yul+ZecvItA+DHY
+nx9ZE3mavSS01/Olo2VQ/vFxmLzBjaViSBAzxGmeh3FEz17T0fAsBTo11VbvautvVuEvagrU0yj
wFqVU1ADl64Y8LlQIbXs3Xmn+D7+Dsas08+0CHtKJ620R90jJEP6UOb6i0qEx7v8EDvU1cXHxHu/
VEs3zbX3xnECzNvdMT0Gq5HqWYnpFp1zNbaoVXCN7yNBXJGWXt1uyQ5v7MgSZeCMdiVAiYODCDWB
FG9f/WEyxsPQbVE3rBzD0/1wFkmyw0D+KkycklyRLmSkvWa7+77msLoKsCuBYgEFTvKrwzYM5DHA
nePzvnM03aHVfZHvIr/dEc/87FuIVM89n61u9NqjDUO6f80uzkkisroHe1qJmXy3D6JPIwDE3lPv
kdjpHvfZ/abFrYUuTo06tDGwWLA4eMoN6Oy8CnTrPyL/Hcwyn/I+8QtPvJx36LUL78sqF2fHSRsq
zAlxx+7S31FBg7xpd1Z/OVHLj63peqTIwCz2lkvUGbItSuW16sYX84vzRMEum5kmvi1v49uybt3S
0DENLVC3BGkioM2xFYekT1wGTIBecIxlPuhCdcFYCbq/4hBZv5t+a2R2vgsXd8vpj1o+L1EMQ1mC
4UeJXQwpQ0SvY+RXgSLR5KE/G1Q1y63G2do5OnG25WNzsvUEZOMwqbTAdzh92OefnLKQJWAoya/t
9LJQn7UIwLxsCJPydaAYquu3MHprtdUvK1+kJLlaq7qg8EAtJDv7Z3YE7b8n36XP0BmPAvm05fOz
e53b6kVaUkURZ5OAQS56LEhckFgLKg0SQBF/s+JLixWH8x6/FhpPd3r+EifXH5BQwzyuh50uXyJ5
FNG9mlx3QFqeN6PNW3VuZYuoZRr5kJkjVmaEpPEpqsP+OPn0iUEr1qSe1s/DQd4MIoWYLCOeYv8R
B5MXW2j9lQWDJw0gZEC/MUqzfOj3iuMAJIWGRKFa9zm6y0WsvGDG55jb8RYN6lo77Yuxxe6ir501
PUq9IXhsETcnVNrQUbLQ2MIJouj+7kFBr6CntYX6/CahjnoG+AGQOYFacmYbX+y3KEw1LmK9DsmN
FeqaDxJ1TEPUj13nNnvnlYbZremlQXKTPGt70Kvsz3/vtV0+Nb+4LZSiprw04VZDs5uMRyeJgJW6
btV8w69WAgVFhgiJMJ3M/AGLZU5R2Umjn6pQNbIrvTAOshq3nlwr99AXG4u1oLjWKHELG1OOeWTw
uGad4vfRw/kdW8kRv1hZ3HaNRsw+rtQqdFJ0x+K6fkTqO7k5dW57mz/Ejba1d/NlsjiSXywu7ro4
stLYzOEiRtgdyH6Gj1s7DARuRJhVVwTp6MyMAr0K7Rter7EKTCi2XZjpZTCqkCMw3wYgLKNhuM5l
fJcYWtC2epg618LiOPyYTTTB51Nfdyh7ZQSUhtDRpZmGZAflad4E53d+9ZSe/sBFmDfjSbCx6PAD
0xj0dIbj6Riot7vpMomn27pWX4q83dXVD9VIQDz9MlmfdvMrctIbphpbPEubv2ZxB4CsRtoYnqhC
PAzAFB3oPqTGlF916AQY4zgC0xNLf5vKatXLT77SIlSBBKCXUQuz6nRjO59GdKXwreLulo357yeX
jRJZXVQ0pAqJRMIykQpDcFaE2pk2+hvfdC0AnX7TxaFV8g4cIhpMGSG/EwIzfVDBCBXuOl5ymC9w
0A220ACtnre3cjUomSCrdMDvCwbARRbXt1VsNxq20qlbn7PC7dXf55e3vrr/tbCs14lh7MeygIWM
pR89hWy2AqCtkV8PQHCeN7W6GIp5HwcBlkLF8+s3c0BppBgjTE158VBZ/AaDdhtP8LU8C3pA/2tj
+T6rmoFbwwAb8aVzo3kYMPNifJuXzlV+iLvmI3/cuh/XnjNfTC5eankEFHYawWTFwq6oXRXw9lLc
1ERB8zp2bf7SkVuQ+vJW2cdT6VpFueGiq9/wZNGLqFPxEQzaPX5B3eVuX6D4wN6V4dGo6o3SzcYX
XI67VVnFegu0SmGvCNdmb8JxNnxkPcSfrGX+CacHGwpBUpdGFTZ+FOYv6mPujxdZIF+TAHKru8m7
hARqjgHXZId65XkHXb04ITALLiRMY5vL5cVdbdvM7ruQcyeM0aDSFUh8K8oO0DUPcgG78+a+ExbM
aERw6M9ZB9iXlnPYmjHySupxHU5kDHNyl9LnUh6tKfbBPugy/Rakuy63tm7rTbuL69rKaRRZmoZ1
RuKYtMzVDeZq1d1Iu8u0TvZqWYMzSAb21pDGWp5wuuBFBCB0yJXSQndlskRQQOZnUnoUafp9Pd5S
vEHNeHStrdr9mtNSGxN7KlibQdi0uCpA2R0xXhsdZgpG/TKuFecmGfQtrta1M3hqZf77id/KTjQR
Q5clHLvnHNCzODtOGT5i/3neadYuvlM7i+QOE/YmT0CrHXbGBxSJXTnVXmVurWbLysJDnD4zZaVj
NSoU1KBS4ymqAcK7ramBrU1b+ENUFiZE4nKYqT5MCUHlgvi0K73BzDdeERtOQBdiOxVzIjkxWLLx
bOHTLd9i7NtYCl3cAlZnVmkt5jNVtgQU1mZtHTtKAVnVpPBiadLdeUdYze5OPIEuoj7YXgursJM6
lD/6wHzGQziegVOpx70OE0mekYBI202yTdDs/PGX2f6p4UVaGVkSr6cELpjgJINfS/YHfaZ6Ffcy
K1x9q+S99ekWN4KpQuhEzk6SVi90ZC7UsDbi/paFRYSQWdywKZ4tpMiHJygxKR/nP9bGeaKz95xE
B/SHIrBT4zxVxAji8UNXAEKttrCn6z4ImRRLA2DkG7u55LFlNVAYDs2M/ijLfF+qkKHlNX/pdbLh
fut7htcDrssVEkR10rtZdb4OtZjtU7M6ZPrWeNb6cv6aWDg4GfJociyYaIbaF+StjG4cNP1BXx+c
/zpbhhYOTRiaXsSGQ2dD/QxilNCyE9TN5GUzxO//mamFMzdGikchganWkYALKaEqgJqIJrcXv89b
WkuFMV9mgD8OGh3gC1uuStKETg7twqqWKIIhkzC5ZwIR1b0R683BlJZIDiZ5zbrr3vy0IVJs6I/n
f8NKpPjyExarzbIkTyawTIUC5PHowHrcVF1OAakwIU1c5Sg+sw2/XDlpX0zOfz85aWVqdU00Nnjj
KqXH6bWUugcG+Y2IsWYFpO/EmBmnICSwiPbcbrWBqF0dgmQCpeRhlzggJtLyDcKwNTPgrtBBHQye
g2/sQFProCoNHruwFuD/U4shd5M+/y2a8u38h1o5zfapocV9n7baVDRgHA1BPJtrLvhYpvt6aLaQ
X+tmbAouZGCTgFddfByrKArTwXr0ODTY7xJzyOfXsb5hfw3MJ/3k6w8Rs5K0ggFEJczygWFZd7zU
iv3zZr7TSmsoh0KaQycQpwGr8+JsWYDqSCT08DI88CAp1IbZlVVBApEE1hNKev9mWSfmFucoIoRx
BYx7YTxepN0USkk8XSEbbJMrYfDLohZfx3YyWwJfjOfIWKQHMI9MfkEjDgrnuHOZTMwNe6sf62RV
i4/FMg5C/54igdGFGwuMnRWKh5nc8PzH2jKzyJhVW1AlMrAsSas7h/Ere8oDdN42Sg+rvn2ymsUR
6p0qtZ0JZhS9AwnUB9P/MbPVwumW2XIaJ4BTwIIOtooETcU696Xim6nq2/bd+U37PzzcnJk0Zwr8
JcibDKAP6wp8nOq9K93yutglhmvcJ7/lDjDzfwWqBSYETVi8iBGJlhE1TjON1GpUh2XQB7NIderH
u+GWH/QAzLn/Jq6eGNO+homkKzGerTh4DWTxQyyLozSzwzAZGy7xrVU1K4CBKhPaKZBgQLxYXBOU
DAbjpIPczP8MVBxzDLX/AqShHn7oDMNINJwClBDD7rHuXMy4OymYZNxNvPnyECx/yWLFtjNGmc0K
FVIx0k/ZSw7KMMruN5xmDnunL4M/VihKJ9A8m7UkF+sVlKsKh/bZLm2ii94SXpqCIcSenjHht0Nh
6sCzeqf2umfo0Ncwh8uyeteGn+d/xbKKs/wRi6XyYaxNGjcqlMcLwIsbr7buhuEDtF5APAbnba1u
68mCF/cAnTIeVQZsWRBuyPM8KEfzmquOd97M1pIW8X+oNauIcqfbGbn1MZkGcBMUICZuXytJ/1Do
zkZkXtZplls4L/vkGuVxQaQ9YllRo1w3kROYTblTJv3KUvN73SwOQGzvwRq2ca1C8WxtQ030dhyk
OyhKL3uqYO3umpE47a6duE72dBrVHR9LZnhKFjvxTrKBfRRJV5SBNegikLhFMIWVDS1EBhJj8mjD
8yMU46s9x6Hcd1auH22zZLukNXX0i7J+7xQEyrdAxbhWO+hepQ8QaaKm5nemNQZw7HRv9wQt5Jjy
W1Or8oemyzWMYkMSFaOblaoe+kJGe9Z3eRUYSWUiQhlWAnxhVg0fkVYNjltAIzn1nLEbuz0KD9ne
MMoK8syJbtMdRMSyICNWBJowJT1IDLlcNG2ihpXAOwcjjFpQgzd0T0WLSdERP021psIHh0XkCtbG
IYuL6LLN4giaTKCXrD2kb3njgs4fCjkicVI0u2gdVG2viV0uqQDYTkvvlYz3iD8aKNHyxL6ayhFC
ykx91zrjfbCpR1m/B+BvPzhp5EpugYsmjQ5i7Gt0ingeCDtpDy24zV2HEbCYl9eAkD73FXm2cqv1
qlR4Ch/DQkF9P1LvNVMGDoQQXbVNHxsjuUUCG2SCYKhn8loF/U/Bm8eyzXdtY9yJJA1BGQt2ilw8
sy7xazlca0X5Qdh03TXkUirZ7dQrTwXP7qPUDC02vQ28O5ipghmhasyuh5LcsMG4jCvrnmfQoRDl
FdKmGzEVsec4NeQXgQIxa1766lhrh1EkGUZBjZ2pt7aXJe1TxrND3hmfZJYvrsvotkuzi9zg11pH
P40MLCFEPWB7wJuTjCFKfq/FKG8mRzlYSn1rJexmmumtWam8tnmqHicrZz4EfnxOFTgv4rsSx66D
h/qlpjLcdal20dvkUBhxc1D7TneVSJ1cYkDGNGnuuVrQm1Fh1EfvWPMax8jdSI2MIFJ6+5AiN3WN
AgXiriOVXxBDuk40ZDulNge3scrLaJgeBz69SNsCKUOKdl+Ob4I30qzMA2ZMVXbXjUOZ7xSy9hrb
euEVqffaIKNDZrBHTQzNHiRzv1O0x90kV1CF73gV2B24AUuQ0AJA3uhuo9Yd/mtIQHEiavh+RYK+
YLvSYW+4Bt5Gpf3FiBSuztvaTYriHq0EfqxRbHcxXhm7XaP0rtGMn9IyAhJhiwYeQdQQJ8aoMBlC
bfFTz7GxndkCDk0wT+fUxgX4RnY1OBjwzBWekWEOSXbVC+mji0JmIBKrHIxZ5MbDUJE0TKJqF8fp
Ld41vkmbY+kYbj7Yr07RmQGUnRW/ZhU9xFOfHkg95p6m5VdV0ysBsN+vlt39FKaNTIv/1HrrwVSs
49hEd85U39JKAWE0/VGk5YGX9U0yk46Cabpy7dopvEIrrYCo2UU7Di0KtkL1GNQzL8FSrh/K2Knd
vux2ddT6FS+Pk8EPTDOv9W7YD3ny2xwb4VpGhWOo+KLkV8bkfGCLPuNmLNyoEFeQTfMspf85DHXp
DpP+aYnhKPl4xwpICPEOQubifTDHuzJTrrRC7qfBvC9t7TnpEuiu9tY1Ah2CB8+eiNDBL6ApzC3j
9C2ZulDv7EeJzp0L3sYKWlgJRtY162kuPoLhnIKVXh2OFLorvVQA0mzv044fwRuUuqmV/YhV0noa
VxufQBmhFfIFw1ov3ah/aOBNdFsonB2dFii0KtLiQOs5WHf7FtGzju4bHj+qNIPyba+1vrTLygVZ
T3+M+ioKQXBi7yyb30253vqG3e6RWvyyxgEO5QDdlg8V9x19wnT7wGLwIjPuqaS6Z4gbLbN+VaK4
N0wkY+oQi7A00l2bk5BN1o9e8J/S1kHWJu4mmd+qmvgBsde7Gtq7MktCTQAnqXbcBUzhp47ZkCwm
bmtwf3TiPakjTAzG6tUUO/dVzy6khiHhyjCe21T4ajuFCRu93ij2kvOrCfyUMo59tdJ2US9DXeiQ
TY8fRqe6AUYNhAfaHjiCQNSgHeuKfaUaOy61oMmSI55/F8wCR1FMUzfPojAxkqNS1tdTb985TnWN
D88CrRAtuoHxrdWrL3leX6oE8YbKPSvJWzQkFcS3px4gWnrbaEkKN0oqj4Ct3y2zxouZ+Vbb+W2j
58xlVbR3qHo/Ysmg8t0VWnMwp+kFAqY+T5inCn0fIblsFA3Mvuldr+JyAvFXgGEGscu4FphTuUst
zMA29mUKptyxmS6ZSS/iER11pbqOiH3A0/4poRhCSKJ9pIMiibTR7zoeDjIXB0Uvd/ZI/Bq4CtNS
/JFPXtdRXLugwirQIC/H5ymFWgoizHVH0V9KKHKlTJjouoIb3S211HB5qtzI2MYkWHbPlf5uKvsb
paMfhax8ToqdnqIZ1RHIrWMcp5z8hLJfnRkFpQ5y/U7hg8u7NgILC2payth0oPrWb1ijvAsb5D5S
YwcKVlytjHK3hmDmMMiHKC1ea6d8rOvkLpeC+A1TCi9VerBAsKxyCy1KPIONqVup4jYaup8ZUZxd
K6zQcmrqNjK/Q0/eSzX7w2z0PejePZbHNVTN8XaJlZ9qI57K0boimnXl2CUQYc0FKPMzlxv9jaW1
H1BXvG4SRO9U3ucFP+p2coMs2deL9mKa9FedypDKag9chQf1qtbrCyd1IyT0uwwfuyFF7RdO+9DR
Ep++VoIyzirfanXU8Frlg9nlwUlb+0fRZs29FkOdzGD2U+zYRw1quu5QxrHXYJM8k4OIwHGco1aD
XdtUn2VTXaV9c5xyR/OiPFUuxshEx8QY9IAgq3In0Y6B4GXmdUAsuw6fdmMGOh6l6gJu2xcSx03W
/JAIwNBac58KE4y99mghwCoM1745utC3v+JO+YuW1pOKrMfVyfCS6MXNoFhhM+QvdmRbdwkfmQcl
vfucg0104qL1TIf8UquaeFMz2aCTLwYEa5J70Fh4GkuVXGi6TK5nGzORlPnOY3jK1CTxVQIpknsn
msAM2xuZNyj0mlVsOmpdyR86O7fv+jZTksOg2V0NZcu+vqPRaDxMBM98TIsL50rRmHnRWP1kH6JM
VV+AsrJDpxe9BM1pO1Lo3UaZdNOsgLbZqE/qvbC5BgIzDZSrMhJG0HKC8T89kUejmcqjMGJc3h1r
jXBKhHpTm4p6I2vNcXF3oHVpJt3eziAdQRE3Au5kP3uQA4dFG91kEbmGGDPUfIfruOAPTq8bSKen
oFPYr56O73wwdllMLwdwbJSKhgjSYyI4YcWTmg7PvFI/cwt8wnVxjIQexCR5g5YJYqLRXVm5InYq
tD9Bx9b7Y4cLP51fhk15o0/DtZ0jqgzJMQfwI+hVYNoUpXgxev6qpA3ArXVj+k3cKGFMNdwpDu6e
ItUvqt5CmC1KKNXHV5S0F6PRH9SaXedJEzh1EQeqSMDCFu0sjb0mtD0UpbqHEsRwAEF0WDvmY6fZ
o+do7NKsu8fKoL+RvQESPxppqNJEC0qrK31CukezlJnbTGjX22Z8VIsMDI4WqJPjgoVliUPQ4bXB
2PiDDOCxnKZwkgP4QG2QryP9uAD/cchMJUxgGAkdAqcFvQZRN9falNxBN3pWqhsTiJfE0GmJjA49
2bzBhWbmGGUxX5OhuSrrpPQNp0aDhOYgbGha6bGY/WhU6yrNukcM1D0Wk+IhNmIAsKjvTFEcWWNe
ily/gZzCs41JsyBtk9rvNMSaitMHGqUExOlF5Dmtkrsa6sRu6mTgU+wsPYSW9EExbHBjIWyibz8e
aB9P95Yu6a/OFqqvxrZvofS/ywBFu2QZO1YQhMBFeg+kgQAjzJS9jXz4YGn1mNLxh5YgpLKyujEs
gqngUYxuSnoohjHE0p4lv9RoeCCCqJ5pMk+PygN0XW6UvrJcSiSaoEP7G2rYfoTXmxsZVZAa0Kol
+rU69RdCYZdpRB+T2j7Gw1zT4j2kFZPHpsV4LM1/9b3x3Ej1Z6xNb2VKIf45JFEw9u2N2YxTYDvI
FpAvIiWy8c+LsrdD2osH9GBtn2U00DgQfIkowbFGEfJIR69qZC7IhptkN9hEHNQ2Ut00wfBqVffH
GsASluLVVqjiQhtGJOvaDqOTo5/P8pm0BXwAJxl1KSvM8Krqh/6KKN2+6ulnpVFovIzkrkZeY5Tq
ZTmL/KX1Lm8Gn1n0QZfxY1rGL1rh7Ihs8WoQxvw07K9bR8NVUV+UbbwXKS52YAQfoGvNvEGNd2MH
XlemHbMauUtS3+tNCg4mRb7jhVT4E1h7sqS6LQFf9PCw88x2eqE1UI5G/aDEDSCGaX5jqOxYx3Jn
8OpKE85LROLr0klewOFw918cXcmSqzgQ/CJFgMSmK5vx2nbv/S5Erwixg4SAr5/03CZiXnTYWKiq
MrMyl6k0+8HWWEMuxcugiZdJZ4KguRrZJw3av5FvftjDFcFeOi/F8MBDeBfq61ir4oSmCcsSAdqW
qVneBtW8kLWO67X73nhXxIqRM8+9z2Y2Rwrvv5Z5OJe+fF+8uQ6RC/eCISrZijlB57Av2LhrJIz6
Hd4kXtW/FDAUj7e6u5Yi3znc/RmN+UFo2a2rtvPm+4/u4NwQ7rUrt+CPNpBAlfiT88qf1eQ9Ls18
FnduWpXo8gu6HkmeR1VXoQiULMXEP8abWF+0T08K/xdbXHvMq7u6GuC0vkLO3RQ8GiCdi/xguY6D
/1y7rZUtK66DFlGk8VTnL0KZf/BMeyRCJ13Ddvlov/p4P937KgerN3gteeylacerLfukWja0NbAk
Xb20NvxfhRzhSOMWR0LXqxrlKWjVWdX1i1fTvbPAbR4fqhdWFTrw/LTt5bBt5cUuOUKO++fVWJ+o
Oz95D+UV5BRnYlqEXsESHDYncdfxFxu3Uuhuddb6do1UVvtUIau3clyonSW6Uc/LJhQgNvg3PqNl
V306+QOS6s1yrOfyUk8lOnskqLA2bXBkQibEoYGxMIKWoTnbsCLon+jm761a/Gv62Y+HJUj7oApe
eT+yx75iVWorRJfbasOBpuppcPSNN6yK6ZAXoa8kspOcCAmnI97E4DfwcCmxnIajv+zXCcvKxmtV
vNkV6JyVFT96qX6CvPrebPJrt96TlVdvQCvSqalfyBScZ3W3Jt2CUFfFM3WH8zD3blg5+IEZykGv
FJrZuTy10/oWdNAn26I5YaIHtWJOlQmW2PdGP6xahvW18qrGscfSuZXNmq/JZuHzdLoKXeLmcCJp
s7xyk9LBYpZL3xQm/7hT03dTTQ+bZZkQjYpEfNdw3bgZsLcePFjdiJuul1bkKOe5V/RCDD/7brmr
G7aF7uo/5yq/QA8Wqo5cyNC92Wt1w7N+sOt+N83NF5qSs1tYMTYbo4Z2dVi326MADIIg9cS07Klb
lh+fIp+hZOFa+yeoAmgM+agJ/YodHTTsjqyPvhjg6FP6+74v35zO/u5o9YyE0jq0ZmD9fDwQT31g
o6LAFrJ+6DHLhb2Xf3eel4x00FHfU3ABkzlaAK4FVVU0kh55euhyAp5qbr9SxKHDc2F+bXI8s4Gp
F6eGK7uV+8+Y+45yrF/LVu5mDOBB0d/G0mSIrFojg5we5WJdULMHLt1YML6G0CDeiML9CBMJBQEP
9q8nPCFMyDuBbJ/NrR47r0nHlZzY7F76hp6dckuQBVJHYijyqDTB0atzTHRIfWUoBj3d4YXfE5RZ
E3QfS5k/9Q1Jlrb/A2aNZq7GJLDOL0hRPkLWdWhroEoGoHKj5y10sNOMptq/tPcPFSwFYs2aT3vJ
IS+FtzhFiGM4NJpGdUeArvU9+V1Fv0RWaeAL5tjHWYAPzVcP+IyDDHWvMT9TW1IkJC7+oemxBiZd
fbXWHCeH2YfR+BcXSSNRM/jXXPMvzdnLyKxnndMHV7mfRGy3qRle6oJcpg45BFaFI4GgADH/s0f7
X9DST4nmEtub1cHgLlRWj8NmwsIqsmC238jYfgNPuHSOXuNO6INXNWeL6NQ262sv+n3utJGn24i5
w6lVBkDCsttUmaw9wWw/YXrzIsOddF7r89CSRPXuES16VtBfzHW5c/UagaGhOqI9e6p6fmY8hxHN
c1/NJzcojn0Nlx8LoeLEvwNnj8abD4EODsUMTkaM4eRPCS6YsF7s3QQZsYstSS50uo7vbLk26hRM
ENb7Bp5BFcKtrqNqbtJV2NUXfM+sbQlbI6qkmMWYKns2CJ4asJva0ygQtIxtPfwbl/zU0uJgGXIJ
AvlHECiI4Fz2rImDysfpozcHeULqvohse0T6c0+xMIZoQziL+MnWTg8S8KjfQnkVzPAnEFbStOy2
dOiAEIeAoSxcpPkHVibU0IE4BGqdHu6sNc8WAI0owyeM0C+DV+0IorECAPs475h3AC1K7l3M1mUQ
YKWLXb12RfXQUnEl7gyC3cA9vEnrEk6o243Q6SDt5bGfgFpZPTCQq+NhEF/qw9bRSMOVAQ4Gj+MI
02PMVoEzhRooX4k9GICNCYQBYJj5ow1YI8rpe2emk8AysCL1xXN/tAuk32NIsyTiqeNbNjtlurnY
3ducC9ucPdqVcKPNTkNr1zZzhe9tZ8AurwgCfvfQqbkYwbj/T3H3q2rbzMLB3Qn6uZQi3RAko3r7
ggwUkdTSx0w8xLxEvMX4FvTdP66Hq3aDj2X+6WEXGAQm6Yv2i3v5K+D5P88sGS74tAYAuMws0n6D
9VK86pvzYNplP8N/cFlxmO5TaUUyli9RPnvPM/D05W5HoCz1ZHv4yNPyjA3yzOHy1rnj2d1aFg20
wbuDJJFSpi0xoVyeuuFPoutT9GpVLGTo+rXBzUv7HIP5s6wH0FxBqPIxHvHOwBf9dMeg9QJA3fWy
cRoT0n+0tIpnSyZuLWPHRtYNnnvQmsvYLTvPqNhVflwG6uZKE42OfZ6FFwOzjGGDPqMLBuyHiPDN
no9M9scp3+sK0XUbAsjU9tOh1wk7q4qVo08u+uHat3YBG2PeBxFHNgpC4zDKjIdpk/vF0x92Pydk
3q0eelrnX6+qK5KbWsCe3QThwXYrvTW2MP8xfGuQTuu6JRNUKkF1DkDveb4I2/HfXFpRGXzYqx02
9+84BpEapmiC/aT0IYnXeld67DhI+DGOfrJi1aFpGO4R+E8YTOoDnBnnJeHu47L+BYWIdI1ldJDe
oAzCskTKCdSUtp4BuRYXXfqx08HwCmh6R5w/3BAxHfFL50buMXOn0/I9uuwBCF5kmbM3H2dE3GjH
AbJZ7UVH9rResE1vf5L8HdB+ogcSb3g0JTZ0xDpFngJrMtooSVtYLbDs2QC/N6cWndQMH+dROrt8
UtHidYfGr+OxL29al7Ga7LBbvu60K0ziQZF18czO/TBnuVT4sa9u89gtGh61iIZdGHkzvHnQlRzQ
sPYxRqSHkbNQOexctV+eXp6nFckH+T/Ls04LSjX6q7ARHOgyEgTwJ+Z1iukMrLpJWs52fm8KvH8E
IKp+4262cvxaIGcktN2jFIdhteNCv7sdj63R30vSnttu+ugtk1Sk3bcS62ryR/J2j3j40Jm2CFmN
mWuuRb+ExkPwkiCA+JEwa5yDN/7UENDl1m3srawTP6IcLqxAYwscrS0CERLnWPvzvqIwvUZp6Yo6
AzjZLY+NRFAnlbA0gFVZdwsWBUbTYEKwUAR1nfTGCh1mvcmqSWTj4Fx1Ed86ZKjb7tOEeQIXcVCf
J/mGePnQU32yYd2sHr43duMdCXsItSZreGYqm3qTGoGrvPqGkjL2tzJDAP1n7rux6pCYsXgX6imc
SUlOXhXEvbUCd20ysW7HjjoIJpl2NqKFoCauypD7uwU+I1vxS7D2NNsPssfnKXZjpfFWLRjhfjZV
x5ZeU1C08FYp7NO0WRpOs9U7LwxYpbmejhyQFhpdQUUIEzz8WoHIVmd2QoYViHjtmydMNE4oivKZ
dWJf+2CPwBKVAJ/8f2KtGWr49kDqAT6fPOkUL6KJyibitfPl29szuLd93heYi/wML/2BTSoegnbv
jmPktPZh3epYl/ke4HZEOcK1+vwHocVwR/XRyJQRoRwQ7TOtDFa7EPfXTS9VMaStu0aQi6c2MAfU
nOk+ZQPkpf33AF0jPKhQ3sgprz8FqiEFjINWRnfWbqnymCkg3F6qRItKsu0IrDM6YBi+kQnrgE+X
WBMMCmRFVmExL9+5gliR0LB2YJoLkLOsdSxofqJsTAwKRejU9m00KgkQlwMK7k+34mgrufeBBm2j
uAb3M0RahEBI+yWAhxrriyQYRdr68KXVzkEE2KgV1ifA/ceueLTrK8x3zlDGREEDj5ec7cUIECTf
4nnAWfaQn1kGQ6LzHKRFjVoil0deLkdjVVkFSgt7h264qPJKBgWVyfylTJ3do0QCOuZAjlEwG3jN
s8egnrPOrp4HzMKCsr1D5cFzcLVyYN12f6sCzA4sB/K65uJ9YwKW2fQBXr+JlcsoUD/cHiJk27y1
nXfJtyotcid2a73v7SIhZGdDSWp75pl6JPHdNnLZ+ui37FFo00RL4P9b13I/dCOwCpbJTRwrWsEJ
oLsMHUJRa0xqxA0DS72YALcKfP0bXP9AmhEfUJgM8NXdxiCuFyekyJoh+OSs+vYpqrBxzpSWF+Y8
e+u8b0wfB+QJQwWts7HB40NZcjRss4eDVCL0x3Pf4SbD+sty48K5bchaJwrYJOyn7TJA4w+nhDaP
hf+BoxPnJTyTKRIFYEoC2DipZydehJdiysSEp7OOHJWg+258CmyxF+2YAkUEu5lsjXzRszhgjt5P
q4pXTVIyY7IzCAnOcbfX1oupzV4H6+8Kug4caopgyJ1lbYdcDntlbh36vX6Cj+LwDSfn3Qiou5Hm
EdA3BnGT2V677zVg/8JBjkaXiJIcPHhmdxLIz+DaD+soYG8NVQWmb8NX/NklKZQKoo7rBu8uhEGs
6HBNOnIMg/a35N1+rtf3DfvJSKHeuax8aYGY1n6FxnO0YKbDI9KXO+Kod4AeQcREcXbtekrqWnxg
uoLvHet5l0LTdVm8Hgugk41Zp/4drNn6tX1RZT6Xr7lb9BGV5gvpzMnIi10t6WM+zS/jSLBWickA
gO6C4EZ+VJJjRoLAgTXgWezZwus0/zXEQoV1QtXWwB56VkJuUJUufVzgMgL3MbtENgQvslpPYMeZ
0YBt68mmB9M5EGvO6G+8MtEFlki7I0NmUld3YVFbkSk/POhE+KiOvHxoxw/EYrWHGiQyb52oC74J
xjCyzaGzLNDHoJdtXPSsvw2dT3eqWw7fC+wWNgZSHLKNXCKVqbvI4Wvzz0BT4lZYl8F19y0AzsZw
uCeDJu/CErVi7mgalE7EPH0oWPAGQUzYwugM9u/eADEKYNEJOipcqj10a5xY8UhXQEE6a8GSDLQA
NAgnSv3acqjK0EBUU1qD2MX1zKJFaCu1R0S3IdIavLafT4g6GlQiEUt4bu0RTBTpIFaYpj+r2Pqn
nE8N7iRbx07pgWCuxyFVBF0s9kYPFp6Wo/gvPKn4uUBoNSyW/G2fb2I5dwSePbCQJ/CvGUArtnN/
qGUJE0vbhrRoAs8rmtKJc/SRIT4WTFiXOrh2M/ZzvHG0TrVehBMWgNsjUNY6M/Cc3iFTKzhBRsDC
oXQ/7aZCBG7/O8B8n+nWjfRWwTd+69akLDwadUN1c+x2OiyThUnIxYUMJmXN5q2pduWyTfvas+0b
JFsDAGU0O3dl92lUVZHItfkrAQncJlxuu76tvjt9A+YUImU4NjPO3bouPGq1iprAfPiV2LFxeBum
6eQpNLyqPAFzwhyA+aJe8mz0izyuR+sNXjx56LYsmSk9egVNvX7cQxCVMAYwSVbMxrZDf5ESwJ/r
0b+tpCRDwngV5vybW+mw/vqGRit2BNeZJIGeEW3AH4i9CchvmBUDtzoD7YzGtWrChnmHEg88KiCK
QTIrsnqHnVlhrLQhJTTfoj734s0ZU7f70gQ+xXl1KPL26mhA4biBKWyRS0DfdBHh2FPAS0s8KLPn
VhDXU5GSoLsNvjqLDS2iM2MH1UoglAINAbBYQttBeitWtn/k65ShdY9K/wG6DYxcbO8WuHHxT++4
Gy8tAD/PZfcNZgtwNcDviWWe9+BqPw3s4eAuR+xohN32O6jij1n61IouoaWHwRjv2lTs7G7OgGKe
oI/NaI2+xdHvCEdT4RKIpMJAgoN2Gpp+Z/CiDTgKUJeFq4ROBS/6tMj4zhkYh3xKy97pYo0nb903
cs36YjxCLJCYxk0H3L0uEwcXDRrhZcZ1+zDoJXUAamsjTv1EH+bRhks5tGICuPMEz09neAdsDZNy
J3/ECdt3TO9qzrBmOTtPnV4uxPb+afi6sebHEsA6i+lNVKAGbJ6NaP0D9w3AQorL7jAGa7roIjHY
QC87eJrBrQdlNN9v25e/HQeqjz3o+GHi6IimZzo7R2eo33mNYW94EDOPh62IkW2y94T5Z3fDUcrx
Ju3qQ9f6BZuxu6K+0y2B+466H/dTk3TBiajyFYPGAbU/gXH2eXOOcghSyiBI60BXdcjyayXmc46L
00p9M/+CHIM19PfomVAVGKy222aVHXCW9SiwM9QW0GP+r6cDpVoB41Khc897WFwkOzO4MxRYo6vc
35nAoWfNBjwVf3Pi2phT2UxvyPmVSEtA7iKcoX2LvC+IhstHnKvKSbBViOJQZW01JqWLybEHFxQ4
6UDqw1Qe+DLt6mBLjekfa2grDIUqIKje3E1n1bD90BJ+gR02VQSglvnNW63Ma4DNTc3JQgdn41CP
AQmDXpwUOtYFpiiGhVyNISiUSAU9WMUmqgRkKP27hffW6j/1fOOwupXSjm3fRt38NG1io7iXRbKO
7aHP9XlBrykBBCDVyzbwUukvEwA8gUyRHjJFgkZT3tT0j8Lxggsa0wV5HCskSIsXtd0IpJUcORDR
8pttkeYa7ecKdTi+20zjAKSELOheYumnLcmt9/Oj4wImbXuOYVhG0zAjgLqPOGAbm103woHUkRV7
yXbcgFzDrAQlibnwjVyLoj+6PmhAx46Zb6dT9xm0WGGmn47VhlYh4MYx/eE2PxQBsMWtj4cR8hVs
JDbtQXYlopbkC/rPCKInHXa+89Bj7AzukOpaXLvyhBfroUFfBeQ+siQDwnFZ3LTGFDpoBf6IRdVC
E5aDrOox2zo6HTXOOwMmUSPLOucZVjTgtLu+Bu1XsBYRmAXAgxmBC5B1Fe20A0oUjnm186YRY2Af
r2N3rRienMEomV9o9wBsPpzUXk4M5baJzQI/OvZb338NrHmiAkesrZBl/6Ptr028L4ECJMXiue/Q
doLHXHos5r4zaaAUskLqyr+xRwFwniEMjKkv0km5Mazr0kHx2CPbbRTzd1ex/cjMbnQ1DGLYEwMK
zTwGGgsVtC+hshoAa6x7DoEK/EtSRvdj3ewtn6d5WaVQibrxpIgXL5JnXYuOlTEoWKDlCdZjrkTk
C7knOY/nSSYQoUDoBeppAUJWsj/TnDHpXarBRk1ecJChOoGZAXr0TNjBQfpTjLr/WigTa8dE2/Qr
0F+WyCOaCd8XsCHEChP4RHjNWBawkj/ff88bETe9igxsx2a4LlLfgZ0p4t7Q5PYtzyzmglj2f7bR
+i4a+LHlTzbvAEGgga+R885xTYvhUo38sEBtpmB05MBto+/1zsfaiASguA5ugJcGjo6SRw0Mnb0C
AOdkPwXgUlbhjFHeOQc4J8YysDPXG04VkOTQqShEissHK6azx3wosAbo0qsLgQGGDcx2hwh18APd
C5QoR1976HN0vOK/Z5D0iLiNQD0ASmJJ7qEi9O9SLkdEZCer/e4IevC5HZPBj+XCwq79XJFmV63l
UYHVhVMOnhLakbYOW08e4C+VWGuTbZyPd5caZC6VczSNeOlqBJUssJARcBkng95xq40xnyb3LWkB
nQTgTYhWAPaAZaqODuBD6kBst41xrXQ6TFUqNpQQtP3b1MVFp05syp/dhj7NdJOAhvtMaBQ39BG5
hiDH8jB6iGhxKtgr1JcGvuoO+G1gCDHoeCxFbomDXxE3SgiX0rgu/wkC7HxdshKax7GwsMo/o8Xg
H3b7xZwWmB9/cBiIoeJqmQGxL0Wi+FuPE73Or1X9aFvmJIEfVGZJe5M5Pdp+0ox74zuxqeSH8iCZ
HCCNQIT7Sig0gnC8kiDKqp8Cf1YUQ4Zwa9jbb4mHFteFaH2un4LltCwyqe7QmJrjO1cLjCot1fpM
ltvQITGJezGhTup7QVK4KIiA88sRCYR+0OwDi74MjnUllny2nPnc1G06V6DcF8V++9xl+8EED67r
zCnVhCVrgDAEQLh08ePZQbxNwcKSk1S1dgYRHcWRdWPiO+bqCgKFDCoR3HdhTOvRcJnJ5+hae7+q
flBwr5u0OvTKQ5lCaX6Quf4K7PYyy+ayKkyt8DPvQ6dpgYYU46cA+kvwlAF9IYvMunrDA1Q3B6ox
qhUqgykCLi+zfXmNnQA0Tn3EzW01jo01HBXabJTzbOAmoUA0qG9SMKl7RCJGDlcAahqEybrQQLno
B4aquLTO+CSUuFpSJNjbOheSfolpChVqjeBvzuo82mC2+6J5gN10Svsxszh+PjhpOLIEZdaDoq+g
NaNXT10km59Iz49+EyTEe2+9/CC4FfpzgwDNq+jOg6cO3YT5ogayhGEbWpOjRjWarCYbUfVbCOAm
8MxKroCkm7t2AS5/3o+9oPwhlLbGyKXuA1H7lsPcb5V56mqYwdnefhnEsYaX6SpwMoODLshT6+hw
hsOBFnMKAiea2zIu+Dtf9GPgTx8dcLAessYFv0EJAZMu5qgcoW4MkG03bTH4kage/2ErNC3vxM9E
EmJEbEiOrnI+cgI7ugZNwgjL440nXjm88mKGCNGEMCiMhF9nGh5V3Vyfa+JEA9qCfgCM6y3LAYJ3
FlZ6ybpSxsZBr9oCXAITFrUwTIDVTpS38rr6sNP1TbZ4BIlHhSPiueyPucTI5vdJOSCaYUA26bJl
kP/EhTPFG/oqx3ch+R9P0FbGRl5sLS45vFXDthMvuAD3deOEuXebm/JAm3UHTh8aQnWCY1CaQ+XU
iiuEIbtOYhhgWLccSx66Sj63TXCG29mDnwP1bb47n2SKlPE0mD+AEyex1W/5AIcefVKD9JJ+Ka8V
yDqPdzqC6mFG+ZQHV0PgivhwD9MvOfEZcyVforF/4AE9CFJmFYfE2logLB5+WdWCcABjsrEYijFo
s8QuAGWz9smAZrdz66OFgyiAJ86Be/J4GYH1eV10jdDdIMLi44PJna+mVVexzg8NeH5l6ayZ5ZN2
psvI5hgJLE98Kj+bXj7k9XRrVwxylgWlrNlsMN5zVqKLk5BswfnhrHAZeBJkTYneJq9pk3VV8a/A
TYB+88+n3mmmILFtNgL1FssWWp0eMoVFAOgMqRWJRUHRCiSZ2Pl5ccTNVf2jcO9sY+DvchuCWOWD
96AlvknxQFm1m6sZTVF/wA5MyDeE4Po1uhU3BwhPosEs8eS+zi0g8B5XpxnHl1q07y2mSmZcFMjx
2SvNa161n8ZqngOyhU0hb3wps874SWPtsIzAZAmGF2QadneDVWQD2kXRmGTOxavLYJMDgbocdxMW
dHLsJPCZPXbznQWDBNKMUZ3D6tLm+bkt5LdP+qvsNsxgbQswPbgB28LxYeA2VP0MT9396m8XWi3N
h6fxLhT1ZsLAmJ0OqIo2TS/2WnwzDHDlHHwUPgAZExQ0hrAWjcBU7OcR5/KOA1lLIAFR5cOh4p1v
wQxVdHsKcXZEWtuLls1Sb95UuBeFO27nNGuZ9sTJn0pu0bSeLOu0bttDQZqjT/MUTs+/NVOnGuHp
MVA7Gnp0ODh4zkRCuTUKnuGumiJ4QkIcR7sT33qw7tLCZyC497scB1y0/UHJ4IDzimHHc2Bgv8gS
Y+kcoJ4MyD4aZZeCs4AbOy2rvY8/FE4YWSJ/yr80XU4ALvCydNjG8oLfNmDp5s8dGj8WgJcCZk23
O9gdILxyxfw15dSEVOmEO306tuyaOxxbCjnEtcMAtZucHYTQ9RqtYo4tzwbbESBjD5utGxwLtmSq
ZOg57wonAkI7MsGqQjNUcbHiHmYbO0u7yDgdX2daPPlEY7ukwoDpee/zAiFDPTywxn9adQ8b6Xy9
lQOKKicSRsOg1f1yw2hfYgiEESWOfA7ZPOHBkBpbPLCKFQcbi06Qtk2nbStSp9Vw+uQMKuCyxyw3
HttKQNlqr2W8uuKdBHcJRPmxAczBDtkDw0ILxoHhgL4SrVBX/HFgp6cKq8Gv5UJYXBcTFC530zr8
+Gbn59raQbx+/yLKXP0u0An0ekOkx2U8mRZlOWwRPasTWCgjtB751sPPZJXy7EtH450EjK0qiBQl
x14ShJMl8JUBal5/w7/WWz6koLPHm9c6wMOAf7LIVhpffBkKUaYwZs5ntDn1YakcukWd64APrOe2
2FcFxmysqLFXCI4wi1AzYBEgz3usCTmAxeG8/4MdeySxS1/fpiEPvtHt2ruuCqwvjh7uOAnX3ckO
4mac4ekMLxceWr4At+EVqPzEYNRtWMOuVruSHVxd3fuyzV2Rieji9WgNC0SVZvIP7WITLDiQDSoN
LJdWsVcN9aVzG+c2V5X7NFjGz4reti+kZX4BkrYem8jcRz4LovEsgJ4GXe7KnzZTe3mCbmULVypJ
xKXiEiX1LojMGUmHjedptRYraufYxR1izFONDZd08gPc8hYLHjfjYK8MHy4uc1slk8pdrP6MW7JO
A6IGSElQk7H8NoJ8DRkk6yChy0NuBnadg348NG6RJ6q5Cy/dYLhKbRV7tlRd1ikojNiAwUYheSIL
VIGDtqBdjLRV5cAADfQMpTHz0zLhe8boDIvMG7rigc1L8OSjzQJvCOrN4AZ2zLuouHpYfK99oo2/
jNGck+1XtM56zl0QK/5QCiiURnmVgTudeuKZBCk8a7EboN5NHbP5F7SkdN9bwlyZHoodzekKzUig
Yw8XWVhg6SaTtnfnHAFeY6Xjl63wElur7QapOEgZ2N08+gH0xiN4kud5noM5dAMF/L+i/K5BRLAo
90f5UfYL1DFQDdrwU6+x8qgkIYk9bc7NgxT6SfT2j1wB5pXtuD02nRoS26WAprFBtJ+wibEjhKC7
9NsBXf/awpy3+oTMyY7wPh7x69ho1iEwMf78vQ4T9vAG7HSCLLq0RUdjzqdPLHXi8fN8SWwcCjiz
jduDZ7VbXLSo2li4sz7oNIusaRws1vSmOyg6TmiIoBYZqb2AZW8qD29wv7xXUwfYJreI+HAQbv7F
graJcMvqnc3cax/4K1Z7RqCn6GO6ZyM0akTj+Oi0fZDny4Zo0nE2IQQoawY0L9/lJckPg++BYlwa
sFx4QaKae1MZ+rrq08H0/iPDDQZDwBa7V7zi1mPt0TpRUjuA+GnxZqghGTaRuseSbMF/nJ3HkuTI
smR/aCACh4Nug5MMkpG0cgNJUgXOHMQBfP07cTdzpabltchsetVVUZkBuJuZqh5DSUhNOmUDY8td
XeiRIL3Gi981MLETLpFwYRmZxCwemocIg+8WAXre2WWb7n0tMMD0vWYyh09mnQYVa7gIttEveGN4
IVw/bUJvrC+Yg7txSQfSxKsq6+zX2e6pSxkHFF9cFRVfsQ7V2jSNV0143Szhi3nENYraMVcOWYsV
SMrqUGJROoGVlg9zM7SfmVN6Cch+bAhWitvD9BAYWxW7a/CZrBP2qVk72SZ6Ydpp+93V9a2wA/+G
VmSfKm37J4nDf9FpT8eLIiGdX86DnhfBkESfTWtan06vcOcg7+9yz5ertJ6GX1PjtueycZ1frcsI
z2aB4YNRaf9a1t5AZzkHS5LG4yJBBnuMh5KtzSrzH+04J1gcTAGrDQyxtXL/p8ktY8UwnFvtLk14
qparaWZbelEX+kLinbFt51dHy+nMRVs20cGHpf1L6gzOpOHYXLVRvdOWW63bcRLWKpLeeJsjkb7A
4+1c7LnE5Jpx4qCM+QDCbFzZetL3Lihd1b3utrpFxDeKYNi2Ls1FNDCDihs9b8fZ1wfRtdaL1ehg
owzHWXntaK+zxiC327ni7IaoI1MVnEVA9800OFGZWGZ50aH0BNVnpokpApSZCBSw4XaaIuuCSZji
UAlsyMlYHhpCrddekQBZ8WedmyRH8ShU2f7RttffiLrGAProTV9zW3fPKrQFaY6pyRep35kvhB1j
RgLaf2Kt7nhU6cQy+LFFlbB8CtrC8p31ODB24XHtdlbpUmoZXnZRDhvNosK2TwVZLWwxJWWAP9g0
77MgexOKYv5Ja3YZqvuCKWdsS7XIDSN47tvE2rsccxiMkfqWeTMEG3JKyKJNKE99qOVJTDFiFQZQ
p9ti64oQdms9v9ZmiH/FDwZOjd5ZxtJNlnIO0rMd9gJTg07Hbyzo6TXSRA27UaTJ0QdvvldI/Zs8
M51jOTtGsgijFHNbTXTITS21vq/4fUhKwoAU9owSItBf783sYdqFqGGuqzmd715bvZlkosV6jiv7
A4ZAVK08oxXNSia0muX9f417f37O4WC9e90MpnGyyXctRo9R9iIeB4copum6X73tEzOYq7k8FxQF
pGVH3azNucnXLoQVAqg1w0DPbKyd6nMGtH3SfTldzlOMlV4vzRE1dtGbOMdcsg2LOg4zYmpExkh2
pMYmmRi8cPuZtoUAzZQR+nq2SfyIInUapvQ5UDo/JIEdsmW+j5FMQu0eCzkYWydOxMp1ivToVYzD
ndmVHASZve/McXxM5wrLaIrggWVLhij/MCE/LbdnNqYybE5FPSts7h3WkARHwDZqQ6bZIQYalAHs
yPnQVVj2hP0ZGVJ8TDknbYkSvGQA1r/QIsUPTugjqPoU0CoK24Pp0FCNY9V8+r4oHqNqqF4mk/i2
PSiiGu7IUlkztldSyeiSY0c8ZGSw99IYfgooAC9xa2af7WjJ8gQzxLxYQbqTVBT31GswOT/W45gp
5xq3lFdKmCwfCpJNXKQ32Q3VsWc58JJ6qVumymyPU04v1o9dfXAq/uGGWgR9d7OgVzuluAayPkZV
dTLTgU3R7fzksWgEZ+E1SRl6pF78wGratao1TT7S2iDVbzXT9bcqOzsEFxcTXykRhezShea+SuJ9
QS2wmFw2HwStw9Pl/Nj5dG6d/k9VyVcQhiwJ5rHUzrPf9Psk6JE73GoVj/bZ1c57QLBnKZLqJ0+b
I6Pug1dRgUXOxi2mvTc74DyVfbfk1GyqnZ3njvqGZqV9QRa8eCMQgbYxJsY43EitVvRRdsh213vK
OJ5sPNmh9djGeXaA9ICemBT3y9n8zKapWM7aulTK2XOHYQwzGaImY7/FOPLgiPY+gRluk4dg0NQV
S9Hd/JjRTO9n/Z9GpW54LkcohR1SYuIUu8LL5kVY87x2RbnTNe6+2mB84figbZvyDKZmPZnZwUPP
7TvxVIzxpuiLF12Fj+QoLqVWe0kHov3gqan8Y80hZg/Bmx9jdoNsAXnR8o6Z6239kW02bYQVyOJk
87xyxscmdxI72lTDA86zP3Pmb/Le29sgQ70hMxaJbPaU1fspy7dOof8wjtmnff84jUwgp5Fj2fUe
raz69j1k3bBG4SZlvDSc/yS/zyl8ilykJHKT+dVOgqeuVN2aGezDlLsM7iwuKY/dbL2+eINqFoAm
8MWEOTKnzeyj9n53GJiWmSs2Dr7WMI9uaRBe/ThnhljY9zgyJV7kkzZy6oFu1vQ/6ZAxRtJZv7eT
rY5+nm7mmPsWssWCcaC/qjx/OAxRcJytIjqOWhyyPCeCQmiHwPuy7YF2dP4xpbu2u+jYgklEyXkv
5+wLmfRA0O9SzHKHSHtOcALjlXSh5hD2AQeofluklO/Bv5sxsh4hxfsKRCJ80Y25aiyM+2IsbrlS
N8ZI5aKeI+LAbLdKUv1dNe7ejPNo46YBj0sa0IF1Z19H9mLy3BOg4ucixadXM6ebQ/8ok/g97xHp
2nn8SY3oFLqkUaYMBwiAqZSxSiC7p9nJP0ShIEhwDTSFsQtDiqKofcZ78RLW5r7oCGSk+YNj4gGS
FsWBaRC6Fh3fT4MxoeDbi8Vy4jaz3fmYBwIHb2vUe4PCglT1sE5CbJxJzxOB6XJjdu1ONs0VD7Wx
BdyF16T3uZDmdFz1FL3r3DF/oiigtTLxayfRS6TrC9CQaNUMyVYn7JkT9bOT5dQS6BdD9GPjuAC3
YO4BsdxUQq+ex8kykSmiR2829PDE7IU3gRoZo1uTDw8W/W6UmfwI7Feg0TKfbb88T8G8dGv66jA4
iNF97MjSQSJErLXGt2ow3+om3PXs6bDa9DrU868qHzepnNe5j1t5VkeBHiOrfJXGasuJg/QV39yq
3wP+fx7a4D3xmHZ1rXOYBgzvjRoukx1v7miTEZ0p95JvTvrTZKq3yiBinLRoilif9yVUsM1U6evs
eBcceegxg4umF9Cp4ulw0fpD9OqQdXiy+ulbGhNsEGF6LPwvC7dBDZUgTn436r0LhpNyP8Z0bxHA
sqNgXSiXi52EyhhSSf1xa/PYDI8Vv2X8X6H7lvlP2qVawzNLAf7QV3T3uNPM0njEpblQ+R6bAZsh
/lgNnS0bL7Jp3bt8OfiUmvQTbXY1Y3uOwiMDY+4CsRbFzu2SbRWBHi57Vp88RWa9HgrN7U8n4ha7
KWTyiBejzBF84daVIFZ6SA8YjzKu/tjbFAWinwsjASMYHIOJwe6AhNkb07XJG8YY2NsC/3HSKPTe
h1X5W+D0a9/2P5zMObroZ/HwJw8fRJatCNU76toPTHKd16IRB896NoY/pYkLOiDXJddlgfmGaXoJ
qaPCYNqnBRLwV6f0huQrLrPvGswKWfU49TeO9VySXHHYrBZCMZGMmccALzQddoWs3MYo3zj3LMFc
hbiKNJ+jFmNZ+FUntPRCkgCm+NRV9eDhhAw0cpaambS/x0Z9HCyQw55+iRAbMiOEbJ6UK7eHXIFA
d1cgEqv806OJ+8ViEkiIlVhMZrcM5FeG0tu42LuwmzPUciC1pBB9goTaKxuXFgM5K/30MBcnRn+x
hItvg3D/7yrPj6p+c7qeQK65sgtxSuWlxDoRxxsreOicdzHg2JLvE0ELjLp3FxmTLlqjzMedcM8l
Y2X0AyDzwT4hCTjFmDaCdN2KKynqpWm7WATtQ1rr7awvWf7YiGjfjMZi9l+ryVmlPMx1RPL8Po4h
j5/E/ZNN3RYP8tmTqJUREIUxvczRfRQZ8he+hVaw5i38rAfjBHhpnRXRoZX+JWkhU/H7YL0QQ6qb
QQjJtTBE5i1W5nktootm9uRyh9Z4q0Wx6W0HuaDCVcaiZopznU3bpGmvpY2VLZ53SRxfOv+x799r
65NRygNpA2IZesNRDLbgTaqPOT7Fxo87vtViXku3Xdp3xOjdz9OGVw1gdUYhdTzy/C3W8VFQuDD3
ndKUTkCvfLyyYTiugv7Y9I9ZIpdT/SsuzkPvnHok0SlCnQlPvumsivE85M/SZ5G1vjDyefXNEHu+
WPvVLaDqm7U8Rz1W0TS2LqktzwMQjC70F3EfMoMEvzwfleMvk+Itki/DfMnEzWeUqzzSwtZHluIe
NePvYPwV0lfm+Q4f81Zb2bLy8o1Lb1no22jpnVM/5WaxqMO3JsZ/CyFbuvPSVAxtEexQd8nRKcqD
FPnUosq7FIVLcfWG4W4pC55QjdZZLkeWoMwYrO7wGFu9+N6lT34YLy1bngU1/hTjsROk6SiG0cvM
/DJM4Xqwg2XI4RJmsEzE7W61iXK5VrG/nA1EPiu7On6/FIPCDna1HYchlL9gqca3adiU8vaiVVR6
Tbmm4Fl0gLEEo8sSxkubr0qs141AMgi/S/ldNECyynMu+9e+vtXDbYREoHjLpBFwJe+rgKqs2jkm
pjqAI8wep+Jx8r5963u+a0vcd5N6EK2LHGg8FPeLigbAa37PosMMkW+DmcIzmdH4UuAN1maMxFlI
e6EZEswcK2UsdtXk7xxfbDxGNQm2eMUCZ3HDCr0opme3PpXoASlnLjOaJvEfx6J9Vz3wjmYivv4e
whMb+W6MCA+H+W6w5dq3pjVbcvCCscWQufn9sG8U0YHpUQDixQiwKrMnw0HpItIPw5mi4Bp356Ex
9mZHTU+qbQrec+cb58Iaz8DSBJce6V8DETVlPltiTyxvnVYakkqyGi0CFlYZLwSObVu39WEKCntF
lY0LyZwfVNDeOoTrXaXSr7oDvDCUOySoVetlj1rZz4Zrfc7KT0j2Vj+OGX7izsQNE+ov02w/8jFb
K/YVuLRvTunucueXCq1NxXc65y91/hpKorp1j8mEh4Rww3Dfwur+lukhL9+T8leIbda0mNJ6N+QT
7IWnilwPUsFKDC+FOUA28IDvnHt11mSYimRYi/ok55dxeh9H0lkOXjtrJkCSP+i0fWjtlGwvdJ0x
63ah4W8aHJNdkh3ANVSrKeMpYMDFyIUx36Q48OdmXBh4RGuEkSQLdj33dBM14PuKtyk3rlYcnNHg
/lQhQnATPkzS5emYLchGGludc5rdcBMz5CrN6JqU1dWT4XmI/festomKNPYuN5O98MwV6YyNVP7X
SG4xqPwL8gKPc/9dqOgJbYUx7rBVY3s2iupYRuXKNpOTmUfLfvTX3qxfLIn5v+zNdumJgklPwpXE
+CZZ6XC+ApjkYml7Ck5nHVHq8u4PvztdsO2tnvmN2OdIcCJoObzFDAUWnaXxfhqMOUHOQaGK1boz
4q0o8yv237Vja1oiapd6kIeu50lrxx27xPEAePK7jmKwvbRJNpuktEXv0TgepsoJQpolX7KY/pGE
rN8SnZza+KXo3NcoEE8Qpn6Yj1Ky6m1mppvEsDaxnR5kMTHs8vWwAk75MPXDPp3aE7tUzmgAj2lX
XeNZntOpeoaavW9KGkg52JSfY8JUpNwbeULNFjHg4EndJjrbiyp+bAZyd0l8ARJGeoKmqxicm115
jypqHys7+gZl9jlH6VPDy2+TcY6i7JxVxR9syBg1PXEuk+YSdPghSXcmfRauTaP8k4rwWw9jAgwA
2dtxpi+vFulyCNp8TWN2naWF+tIQBHUgkcx6hsNvo7ELJ17RzpLSkXt+xbvMvDuHCnL5lvgu8uIF
3wMqTtm1Cy2ADlah/dx04w+5boaWdoMD3RIfxd19CyJh56kEAhMx58ijtFe1y9uTuC4eOhpH2ePe
z+IhwYPZXoQRn7Xs9QGTCINgDFELkfdfY2I8Q3XBUp1HyIe+CMEEBtanqqgdV0ZPygih9D3JYXMz
e4ycDyRe61QDnb/0HTnfBCvBjqlmfAylwFxWp4zssAuu54ZQHSdGJi5x2rPflxEd7vjk4nVcXDA3
nqJ2/JyLhDhCdehl9jvyqkf+JqyU9H16Lt9N3V5ivztiQh7IRkj+ouqUpjkpydJ4NmkiN8QHrAcV
eRxB/vjVmvKBXS5qIS2AccLwfFykw2/XYVLsd5n/4EfCWg+Zs0+LkTvZK94Qm0Z+S5gozTTTa+HZ
Ylkpv984GjtO41MiJZZe6al6FLC+lGq/B+wjrd/ejNyKTrHV8lN6lr0UlQT4MnRHrOa/2JJxHiXM
glJigBMJBEXBoCd08HjO4/to4+CK7f7FSQBBdIy0ln7DPTzEFXOBCAeNyOppVdozjtrcfs0744XX
4ldCIDcNHYe8J9JvowgeOt4IYUCnxsnRWfJQRZAGSMT1+UoYwroAxMNL4EfRLmx9bxUb+sM1PWOt
B41vTAn1HTuN2e4iQzjjpazB+J3aqaS4pHkkRFPZ21jL7sDkqvyy3LkHHaGyg5JFcGpUlTxzWhir
uCYa3sWJzZS+xffSgnmp+wYnlt3Wm8gkomFwvp17mVAYdhEGrNianu0ujUp+QPOntJv+PuxMnD8y
78YXogYprg4R32v/kKn2hug1B0Q3+05zNWxHkziIQJ/jHM85YbRop03gtJrVAz6uMIyMdc8VjFq/
qpqqmQFSzWlPUolEtq4abOCKU+8nN8cY79MIhRZ43kz7UZZHO+vKE9bi4oYahGKg2mqXoOEvmSzX
O+yR4H3wwb15HWvcpsqtP5q2lBvGwcRm8csQ/ogIpLIB5quYuu+gSMeTEeMFZEvCOgvvYi6HxM7M
SlIkfU1PHf5u5vGk/QRiUcbsywje4uS+PZxRWWrvrEK/mMO86x06vhAhYVXXRbfuOPD3bYi3nQEi
2y0TkCFO4h2YcWPN4U225kusvIcQZ49lt5z8vBwUXPZJ0vZkc/E8GelGKJxPvL+t0HsvNrbSsk6W
l2dLWTvkAVxfnxMz+fQy7P7hPL8hUW6dobiF93u8lDEzhwCPE1LcA96UQzwgzA5hS+InHfM3n7vy
EKIHTwtRBD7BUPvZKm2Xhqh7LYeAUpgVakaOmWiwHnqHYibs4w983ISB7YNnZCCJknWdJw/Kf/cb
GrLe/9FiInkzuTTnVrwierYyMBGvOP7JDlc1R6gzvoSj890w9I3L+amLklfpMNgxsQRg1PX74q2G
OoBMdWRb9oWzE1O5Z22SqIFbM7vGLhCsI2hHwj+SfNpuBrqyUPaYr/CXP6X9cGvd8L3K8G2E40ka
4TVnFenCVx0OyBiv9ayCT+6kp0hmvzAh2FWxSUtrW3TjDi+0BpqqNsotQecY5slJNEMj/nxTjlcf
R4ntWIxT62Lvjrm4tEYPcptTligEsb+4zwXeYY3WR+Zg7IiJT8lDQG2lwNUGWf6jxmwJfGwbR+ps
10T63BbOsjGtpzL+1Qv5G4oRM4/kGLIxqHTbVZo8ewo+RJ9sx/i1wB7rDTmHi7nVg//ujuWldQLw
zSaoaLs3iA53nwawKatl42gqjqxF3RojqysCa9ogBa0MNe/uYwJZG7fcHpZjTWK2sbg2GgwIRWHQ
ZP9YGOKcpklOHde5NcgX18bceZ/cdGZ2SpoMYIaBX5q78KWJ65dG0/q2eX3tXDRNzBgXJxnuiIQc
phHbe2ez2Fh4ezlD0wddq7NgILooc2uFYOtjjAo/MmM4g1Zv1uCzytVQPPR3oJgnT5CPjkIFm6is
dvWEMGA780Nm+sdgprZMgk3uFZuqcF86FgNL3FsLpgnXni8wJXYkpvl9DodFLdE1g+mYQSE06uGA
Lr0V0F6LykU1lYRE5n1rundPnnGKJm/rwbWSzLUbk0QDb0LjHE0X1K5CMw+QIAluF9m8quW06Rq1
Z7UHkWCfbESSiWjT2emNjSVP5RBPC121El9Fe2kLAsCBzcBB0ipZ4bps2q3MeuaIdYRGNUzGAmkZ
I4J1VZ67t0q81b27ynT/QKL4rIReQ7VkAxMAGWc4dnX6HIXeemx9ufea+X6rbJshK5aJgE07W9zd
isS0kr+byTjbOK9ZlMgl1tO/RBNuz7b1XlKn+Sy94HNQ82Ml9KNZxZB2iuJrLN1flNL2ssY6uyiI
rK49mA+8hgpLftpOC4QrNnY2fMsimR/moDkbjOcgEk4nr80HamllYWbXDM6Ipi1xYZycCS5PPvfz
MjartR36r32Ube1e77uiPbh5hjptVi8ljW4Z3VPHUcbop36qRbtTjgsYo6n5kbz6URj5UxfG4MXy
apXH8hj24QXoIE2FqR2I2GgPrke0XMN3Ir2CAGpM2SWIupvw+p0RJfqTrK/LYKLCk9YEv+y5kZCM
ElxSJM9QRayPMJig8KXDYtb1r6HJnrOwxFXkiOfYY5NvMffewrH0rUMbvNqZ4W1THZKDgFcajPBb
rNI4lX7B0Cl0yy18B/E2Wi20aaAS8WJKnLvWVsz40Jiop+Oyjgz70oZFcxj9hkuTTOXVmiOnZtxY
COOgm0TSVnhm+RUPd8nNAek6vprVzAMepjaj9kG3OwMCcgFJLLiPbMmdWZBH2ZIBBpKIzrt0Rjme
RzELvGuh4A8pOG2/ijwPiDxGnbsyi94F1QbW8GeejWGXI9b/SkMWyIJ484ovU6bEcTjSzRSJPA3f
VVyaf1qnCepDJu40gbmbTVSAEO+l4+UvZjSS2TCIAOWBTolOUfDNZXl/teHODl0KlngazT48Ic03
xS6D1LFvVUNMz43FAho4NbRHuHYegRfBVCp3JdUC4CXy7URY81WRsTts0SJnb+MkvyE9+iyjSvxj
VFvmmkYFAOXdPc3gNN+OsCDeIgJZHxbY403QMd5WhABO42xXuOxAB3hJAZRCWukeB4rzVcyjfS/E
zWXVDb+juFv6MqRlFTIIHhwL5U959wVp6UTMIaqLnZ3W3ZGSBgplvs1m/T5QS8EAdsfnkEkBrXX2
nXXZS9sFZ88jmtRYCYiASgIiGaJTnRbP6Rh+p1FnryNLQyac6ohOtflDHfqCh9c/mXGHcFuVeklA
l/q4KxjcRonJEtKiX7dyumcwcG4Q/EZajUr3Mze5yBt+2yubB3lHOIVd4xCSEL2wEtp5WZ3dBnKH
NrIZyQCESJVU9E6xrJdYMEaMLeqrLpqLYjcH6h4vRmSRT6FX/4EQbO4J4Txa5M73TWe9Mt0Fh22i
ClWMd2yQrV3RYS4D8IrHvG63bNThNRuDhKB8k62D4C6l+MFpkiC3BkNARubl3eQTcTNHJSRFgxZk
keEvnal8xb4sITjaTGrqlOR/krwmGvZGK4ejHeuYbEyTkLotI3gw0F9rbvcpgZqY1MVHMsZfukTu
7ueg2PnjnRBgk0WtMxKbrVmB0VDxm8yZOg/dQJJCYh9ctGSX10Djyx0RaPmieE1wcVVOv+zxJVIY
392DwZS/x2nObsbcTqdD3JJ0qYVX7dykwunr5eqG/Drx+5796+QaJ5sWfTfV8xsw9XKXiWG4UtoF
360VIDlbjccMRFsNzBQQYKg74/QdMSFxN/h98BokFCaQTMmoju3dnVZmZl6sG6FVcUyI33/keiKh
4tkNNZDIrezAaIcHqtM+/FCf2alVBO0ymwQNYMqqAjehHA27A9ApAs2AVzHcwEN3764MarktVS6K
JK5xUBvgvu2aJIUoEpd6yP0CSMpuWugMDXufWaSt+aXdfaAehwKHHgMqqwST1kl16IuO7xW/1aLv
04RLEPuUr+m0MxnX50iBgg/CvDwObTQvNZKuXbjNBnUdVTEG3B259bttpcx5WmPPl8Rkpa3UgqhW
Q4oU7nmJ1eLO5EI4MaBY1EX27AAgICR0v4A5nJZDZFO1VDhu28HmKPbcH0gvYObF+JJ1/I2d4z2J
NnVhwldApfyxvXhNZkINxjzAhf0e60ItI1v9BJ7DazXjocldoyYINL9TKWV0HS7589b+Mxo5sbJx
PjOoeksl6WXHsq9tZdFRZyRH2CGwyUQdfekwk3iGGQ2HIlNc1360ErH3nBgOZ3/T/kGNlSCQ7ep3
UPK6QCKPTsDh0+1cE0AdUnNcFmXlrXllHf5eO3mI/egdThgIftP6HU6BTycGQkdM0Bjpg+B+QXFa
ycIl9ZTaEM1Bk1Vr5iYzdTZeU3ME7VAOI+B/odoPXfsKbB0W0LsBVq08JiZc1R2nxpgVEynGsXc3
YcPsNXaI3rt3p3XqmjGBYRzUIGK0da30MB0yE3dI1HpoRlHNgBAiC4DpIPNPGaLHB8bO/pg6tQms
ysN4Z3vdrhrq/CTAn706QoyMag33ORrD9JfDAgimYT0LFu0u382+bW1UVftv0STL3RDj2xEpWrI9
lcZZmgWzV16B3wOLBR/8me+jDlt1arOA8JnbBjd7hE2UxDmJpSgMqGRV86zdyjvQdTaHilzvTSlf
WkttuyFWEAOCGAjCO3dp9G4qz7tDMYXzKegVsWCzZLQ+VQqlMJ/64o6P7VkSYQTS3SSxxD9WQc4h
/1RKOW4t5JCPMKxGZueNlttBuIr0QtC9Jhae5mXd4oNk5Ih7PzRSht2MfzQTKHdp3A2NAMdRO4rO
uotkdlCf7chouSGAc9sWj2/sUthAIGeOGfWbOrPJkeaYWoUHUyMUd1qIXXWVBzgIbxOBptrbqS5+
HwrD+MgE4/chx9vE6E2ld1KYG/10MXNIswubtT153qpyVfgoJJ5HuP/1so1lu8XE7S9tpnUvnZ6t
te5pz8OxSJZWPfXbrnECcrJz8u5MIUgUEZSIh4k7EK4KOQhhE4Qfop7m30OnMxBBcaIp3mFF6NAp
dwav5S0pG+sptfW0c70p/2OnTksUTfLkLbVK3GMQy+zQzyLZYbOxHoys0eCIyuCx8pqaiFZrkxUG
1cVEGlafLpHRKR5HK0Onn8jUwYXFi9eO03Lo/RSD/URtj0PrZfCE/QiKz/kcdcglblZRjW5Xe5U8
j3ndvud2Cy0F7J/FTWXMV6fzrV1X1uBRMFtFHUPmXFw1aMK1ZXX2k7AGasjpvnGVZ6OuEaCi8M1O
WWbH1pTq/q777uPgu5Q0CUgCo7HiczcXauUDhVybrT28S/POePYGs3tMHOGd+AVGq4jtvtlamJE8
qD4yQ8iYDUbNbOKwYVBWOgcd5+S2rYYrmq5+0Hy2SADI0rBRQ2LpFocCrW2TVIKWm6rjGnJYIyMV
jSJ43RjOEkxd/bsoqJ/WdVWW0yZyR1kt8lhgZrFkJ+8GELlu09zbEN+YPowMW54nMnbeF3d/dFTa
Z1J+am87493oCPaFJYX1SUcz9DhyCRFmt5n90kVfYjIdxTXxQEmFSZLvWvoEPH6Tq14Dw67k6v8w
wBI5q4bUxrc2pZJLI4TBmNLtg/VkUS+rc+90mwxy/6oa7b19T6x6BHSJd96P7xDaaiippujykuSW
Al8T1rPfgmCyOEPGf9ux8w8rmqglfdvmv45v/rVEbAyVOfIvA+inxI81c6iBMIsR71Qhv//3rUV/
b0Rji5ArApcCyA8Y+vh/bYMSVKfxrAlkNhn8Wz+7agNLzP/+Gf+wqch1XGHCnbMc0/17p7zfKzkO
EFA2dfErwR3tz/VSDS99eonDa9JCRBou/x+fyNY/y/T9wDXNv36qGtBqnYat2Nhb/0AsdAcQ6qHb
trv//WP+n7Xy99+e81+f89caqx75BQLgbG6wQBqUp/Dl1/GSjYPLqnqeNmKdbdJ/2ZT3T1/Yf3/k
X9us5jK0JGgccwMYgCoD6yb0iPxfdln9vRP0/nN50vIDnj8XSMhfDyApjjLpoadsDDffeMR9lz0+
OfJdq1FsOD9e2Y7xL1u6/l5s+J+PDHzhBexr9M2/H0S848DJzf6+xqDXjJyHrzkMKXnZOhDm5r88
9f+wq8vlM2wfBUBI4f+1O0uNENag3wg8N52BXseA3kfcyNofPbZyM9jWv3zgP31rvqDFlhbpS8f5
61uL6IlyLHHsICNcjLEyFwuHpNm/PI7/sJiLN/j/fsr9X/FfK8HSkSX2ubw/G1te5pTNNot++z+k
vdmS20qybftFNEPfvBIkSGajVKaUSkkvMLXo+x5ffwZ07lkigzDirlW79kOZySqdEfDw8HCfPif5
LgwDTnra3KU/YNljgmRNV1uez5OgKXdhWNjPhvJByx0tA4zRX0dthIUsV5nzbUEV0SNoJ7DCHs8g
BgTvK02Hx8JbO4rS2hYLSpVKkzOlaY0yo4DRV9Mf9a0cRX1MXwMO8aalCrwbWin67NNM4dml9fsm
B6nDxUQRWGv2vgZbvwouYleqqgexJk+kpNBaMs/hR1fUu0S3nlo4o4NK7/cjxbSq0tq5YhDsQ4ta
LZejxv+CxhPEndXegFYMOKL3eSNN74eyReCiTJ5nEgjN0o4zOhvg7A8e/Awr6OohNsaXvAD7a2ph
DQw//l0wgt7W/MQgBeyhBh/CyvBId32YRMzhqMvgY6Bpg+qzll8l2fqWm+pMgRFCpV98g0zxLc/B
4OfAeOnrgN9O0va3rJFJ6bRr9ZSZSsSuaCPzQNamimFTOHUZhmuAZtf9d+b/TpvY6vYpqCN6UhYv
qwk8okeXs5GTh9KuXmAQe5Co7juy7n/mkcmTZuZdCpPRBQDzydYpa2qbooQMF2IxL7Gof/Z3lQ5x
RWnB6N7DhEpoKb5MavETiCDV3b5l9MIcvsxcwUE3qhDiMAMuKyDhb5+WxcOiE74ly9QlVZ1jxNlh
gWtj1DY6ohaD14LKKsZvUgxm25rUFa1DeSm0WZZG55PbwlTE0Fb0UBFJfgcFy57XVOt4z/5RPqLq
tq1+P4Qf7bvqnXS09reXp0hLZ/LMqnA32ZFfjIAYZBdy2Adgf3qzB/pFV0nd5VxQytNETw+0vwMI
wWgdZQunubMWkhY2GTYiQh7CyNyT4kXs99WARhPzuXTd7lN48TdBdKRoYa98THkpxzgPfcLXtMdp
g8oUq1UO8GpQiKbm/6H9tXmp7v2TfYBCNHaUB4k6DiWere+uqf/KCyu9CIGCtCzzExuvZjbEhdnD
pcPMSU66+8SND0DnEKynt/5Qf1jf4UXnOov5wlUNOYrS81TmWg5eZZUxIsZAeIIDK07W9njRo/6a
MuZ/PzsxcmoAzUtAnkk0KoAF0LiELQya0+6b11r7OvhqUkQwzRWF1uXAjqiULhuKRVJyabb1KHzK
HmYZKmu2qOn0H8gRrO+3z8vy9/vHii0sDkQiFbQGByphITIU051o64WmsraJi6kHDV1VllVjjgeX
q2l4eGv17Kjqh+wBdMgJPuen8C53zL1uOtS5dvGX7jF5hFn/PyxQV2VdY7yYlF/YRr+1rUA3IIIa
aLrxyqLLsVE+tnFirRha9Mi/hkxhJ73UTiGKt6Fd6V7thvEdpI/pcVmhvmJo8ZOdGRKyfKBUeRNB
VetK08ewAZRK5y5asbGUCVtnNhThc8Gep8kJmc1kK0eEX2jE8F9i+PpKNaVLB+MGRfj/6UuZQrKI
xl+QmHXOxECKQNjBlrV3oI3e3TaycKouIrOwMOAh0QAnaOfKjPDQh4JRd8WCvGQCNhxblkxZJ9sW
PE4zgJnkGqGpc4FhwEPiQtg47TavwQsUIC6qLjoCCSubt2jUVhTNkGAC1WThfMVpYUF/w2U7gbga
MwjzVt6WS8muqZ1ZECK91ui0i0a/d6ewh2AU7rRNSOW8kymHofxHY5N2nQVlQzpS1dXln5qc3t/+
eAueb9LAooatWhJXq7BIRM9S3wc25g62+tJ4aDvE2UdfV1ckhhfNkLnoqiopiqkIBywMO3tQ5xQp
luv3AVVlZiHB+qw9oxfOmGkBV1dtWZVMxZh/xtm9YlRprhWFDLMRYLwtjVr0S/2d1tpggQdn0nqg
95r773fQMk0YY2QJvmZVOGOZWul+r46KO8blt2DT/bIy72M8swbetrPkjud25n8/W9umUJMul+Gg
MpiE0NAcHqbP/8GCpdqaCResoopxHYjwwAx6CwuDCRYhQAvIKK21gspCTDepEf0/I2JMT+osHWDe
VwA76NE+LcMnLbfditmhbVgo3/+nFZmC29GWY2ghwZjSQb/zzQBtd9vAkl+fr0aIfdXYeJ4/YqCo
H2X9LuyQxVg5oYsbxtNCttBJJAIKPm1tRqsNy5mYJqK5JKnj+HEKmhZq1kCLd1Kt0Ju4vajFcGud
mZx/0pmrhVoRdIj59C7FSdcn9QwY4d0ODhAAwJIOPaQv3ZfbNhc30jYpEeEZOtH20qRqaZUXUvVz
ZdiQN5P5AKgu2mpUcv7DF7N5G9uW9ceYsJ1ZVWRo27JnevXchz9icEk5Co+3V7P0zc6NCBtoAX5M
IYzuIX18GQGg5OBvDF1h1r3f37a0tG/nloT4nfihDfsAuLZC+1Xb/P8ReP1tE4uLkWVtvgQh2flT
ujzzBjjLU62sud8H5aFoO8eK3pveuOuTj7ftzD9VKP3AkvjXjhDgvFar8hHckOsPzc+4MB8k+h9I
Nw2fbeRzVPTC/zd7gicMFdRT8Zxd1lQs5KpgsO4xNa39pD2P+d1tW0vBm+zKMjnHhsnz7tK9k6GC
R7Glw1LKJxklrlTO/4vLyZYqGaaNPoeYIvGIslSoR3p37hWiCKMzFdAAN4zXcuWlO9b+a0gXkvKh
Tqsib/G4QLY/ZQowCb3svua6dx8o1rGWhl/MaX+9vX3KHEevfeOf1enC/nlZ1vIQAMIPw1nLkMZO
cbJd8lS46kPiwtlJqNiSeH4BA1ifgCYzxHNAtH0ldix6qAJEXIFERLvOCO0Y4Livc0FaUCgQfg+M
H7pWAYEeZKfvzERe2+xFvzmzKGSIEyh2oPCKArwQufPQ95/HhEHd27u7aMSe2zbUV8BxCgchKnQ0
fzTm7eqsZj7U1TcfbhtYqqlAoimrFh0UIKXiw1ubycSkgCwz/a3+iF+GB/8+3jfH8OSforeS8WaH
7GzfHZCj1KOt+vO2+YX10fySbV3luapL4iuoD7Rp3KQx6xtQWDal+6wOVyoLC2GYhoOi0/7SQe6K
5xvq6KzzjaYndQJnvo8plavW2rv7T5Z8eQp4aEngs22VEhiX5WUUwf0YpQg0eqCSPW3LcdwhouGq
sAF4M8oQ8YwJcfh8g7baMDzCQuKiKXAamAWEe8TJ7GoXNYW9G8v8UbdsiCAZpYV9BKm6tTtjoZ9l
8mrSSIlpwqiWWJzYUOrtFMRQqFSqLrCHtwKSlz3a7a5yLN+yX9ZK+JuXLm7NuT3hoIQyfB+bHmhy
qaBjC1LzIU3rhxppaRuy00kHX2dmK8/S64vxco3C52hjcABtgyIdYKRvUtEw7dLaBR1rGdymoa9k
5wt1Qczp9D4NBSfVbfXy68dRsfGaKJbd8Q6SLcf6BTqF4uvo9rvomLtweZ827u2Ts5AJXtqcj9bZ
3a9LSiUzCaK50p1mMBbgysfme7Nt9jjpbmpfqBDuvJe1Wu+y95wtVYhIE62HqSdLdJNTOBhfdTdz
N5HDIDtceeE3hL/30a81o9dR4nKpQs6mDgFfsGZ70/p7qcGF/HJ7L9f+vpipTYWmF3Dzua3UbtUM
jdyVHOM6Bl0uQDgCE7xHagC21w3KyYXKGWBo5jI9tHJbrPqh4PbZYAXg6/AJJBqpXTExOnvFGzTW
TpdPb5n6PHtF++atHPEVw1wll86Yx55RqTmGYQxt7Wd7lnp02wMQwvAwuhp0/t5kv0q7aG++X/OO
pfiCHLfKq0ia+w9CAlJl5YgASYUYvf0NjU24MGIYdPOD1SPe+ZDFHdMl2sfbHrP0QfUZSwEPE3UT
8da0C39MG1uZ3ESH9AYA0pckYJixiY2VT7q4uL+GxIp1WIX1xsw0HWJVG22/txCwYdy/JEqFBNIP
NQAfNqz2AFZWZws7qsSwvVqIGfA1KwhvttMRJuh3MC/svG3lFI/eO3STipWVysr1PSHrKurncGcZ
pLFCZCmaGhbDCoHk3un3mhPv81e4jLf5qXTtL2sVxIUlAlOh5gWXpQIKQjgpUqhMFZp5oxuEL2P9
jRnQ+6mx/n0VkcTjrxVVOBZI+DQBbGCj2/qfc3uz1wuoWlrGPo3XOocEAZFg6j13HrTzHUptt310
4Q6cbyNFJ7UDjyNeSo0BAm3jl6orQx0ZjroTI0le+xFIqmx329TSbp6bmgPs2V0kDw1qawnTxIqp
Pw4dM/pfB2l1Nxcc5GJBgoMkmREkTK0pJC4jJMhOe7BO0AXstI72/TZ01wLLwrVwYU+4doYgazRI
IcnwkTuhN72P1t65y5/IpCIKRT1dY8EL1Wjq6HdKKhMaQE8pWW2NGqa0ESb/wiqOtz/SkjESfIlY
KVOsEus45ViYDJNQOlL15gP6Ae8KA7lLNfoaFLp729TSzp2bmr/kmT/UadGlZmorbqd6FBK/tLG6
4nGLi+Gpa9AEYGTr6mGkSBoEGizG3FB/r+1vobqBYtF/8mAAu72YRVM89OY3GGA9schiMhifdvkA
GHtyQb+997r7LNH3TfCfdk0DrKTxEtOuKvGjUfRj0cBFqY3Fr5CeQpPqK6/162cy0AT8jBkWQ1VI
VS8/jBrMNdf5tRf3iNNBK+GNnwsEw3IvY5Jora+25AYW73HoFVSTBpGQFveZYTOlAiGF1lq7EAlS
m1HU2x9nKfJQLgTiBYyNHomQulW5xZjTPAEMWPVtDDb3YVQ9d77/7xM45dyMkMAlrawj06H3rlL9
ACF+YBqeMa54ZTGL+3W2GCEcBAxHqGOHp9lIs2/pa6DDJb3e3rBFGzYfhPVI8tVzWGVo16tkcKB2
qx3gBN1CsbOWDc7fVXjx0RDkw+NqKqU1YR22VfdZVlt0rlwC9T5wIV5BPZxB1D0kIAxh7fy326ta
coMzi2KaFFeJpkWtD+K4TcDbN/IHJoKPkhyvYVCWts8mWPN/qs5/RH9rWiOkGD64LYOiWf0elo/b
K1lKg8iB/loQXG0oBs1roBB09af0HfoTTvoIjYRbvctdf7dWDV+ALRENzqwJnypj1hAAEdbqPS3c
p+p99gQszmldKKjfq3vtfrPLDvr722uc/+iVf/w1qglpUTlktZ9X1eAqcLL4fvWbfu77qi0ZOYeo
sxnN+ylmzEZea4cvesmZXTGvhcc8zqt6cMsN5MIxwmxKLr2fkrLe3V7g0nvofFs14QIEkojwsmao
5LLFiXU6cz4buBQFTr0bHK3vm91atrL0Mr+wKURbGGubRDP4lNlDhQrtPZB5F2YIys17zaUIcfD2
t1e5dJmc+Y42n5WzW14JpkmdxgzFPTW3fnsmSuAmtOCHArVrhsiYn4gg4l+5jRcKlhceK978DXzw
1B/Y2uKHcid9Sk4Da1WPqCU/GbvuTt+3bnqqT8aRNvZ/eTVAr6LK87NP4t1wuWI/0eCp7aBFzJWY
uYb3CYOkvT6t7OvylzwzI2ysFSZJrvskAkNxiuTiR+wzsJNk7SFoZ2Kn99Bk7gpTP8TQZkJvlZTt
NrHNtdiwkPeoZImqpgJCYK1CqDO8aAOsVh3QKkIWNOwRIJMk5AMHfZ/6a73nhaOJMY0RVFNnoktM
TDbxaDGiFo9uEaEbfe/7IZQd7b9PSy+MzCs+c1gfmQRGLn1KZhAaMCXXMLgKqeTtUyHPAVqIbrR6
qGnjKXTlRAedJEhpK/RSwb7Eyps1+VBvmQzsGoanMpY6WL+V0ZNgRpBqtxhLxvQ3iJvdN3o/urUd
GL9MDXo3aQOlDRTzNS/DkumtSppepUHKX27/2qWPLBtAY+dWuWqLj26UI7KyhXTYDYevVfpqKT+h
zYilfx/wOTN/rQgbj4y6Z5SBzfV8QnX9MTzoByhs79YwJku32YUdwWU9wvnIxKJKTVRxkMNCMu8p
ffQPvas/Isu4tbbqXrrfZCsthoX77MKscGWrJfTmucYzv0r0Rz+O7mwERCvjKdR+dhI0oF4EGedm
5Y5ZwP6aF1aFqzusID0akTT6/+r42RNqZYiQQZKKMs0eVqNt42TPmxPMfsyf1dzka1fO0qE9+6xi
1jVZpUTfi3XLMYhwQx2kfW/LkBV2uroSExe3GJJfXhF0aq/eRuWYtHonI0s4MCyZ9sjkdKH6lCfd
O3LlR6OXTxtKftpkaCvHeY614mmWzwwLN3ld0B72DBQx0O566eTyDYaClUfZYsQ4tyFcKxqKIK2K
boUbnKzD+Im5brgCmaDb+q8/wLftfMa9t+1382P2unajLZ7/s+UJV02uyx3iT3zCcTToNulfi0Cd
yS7dYrBXPuGit1CGIsiYpgkq9jL6jmMibbok0eAU9rcSaNiodnrp+3+IZ2dGhEijK5PZNwrrCZPi
ftjo91WTOY3uPeSJsbKexa07MyUEG1Ol7x1XmCLrgkM53mfjz7o6GlK18vhcdMEzQ0J4yfUxDBU0
gNwhguOWzTMod93etoVUjrYQgy8S8C+uLSEzDtQcrghbJzNuSB3rbN/29oOUvaJgMQ8yf75tbWlB
ikJD1mAYEQynELkmFR6ByISvvkg6J8rSXWCsXDhLKRQL+seELDwxhtKSKoYV5wQcUtbwmJB7y9M2
+g434V46TmgArYDBFi+fc5PCHtrxxIg/KklAs/wXjWx/nr9Ivtvptjlq225fuuET2H1kNG/v5tKL
8WKtQojypUj3EVABfntnHbQ9AmHbcpefkPLkvbjW6lnKbs5XKcYqA60AG7yHq6VtAJFti9D00KnG
KUFnAqLgLnrMm4161zL9v3IOllqeFwsVghWqbB7ELH92uIONcZu56QEOr2q7OcyTLbCuPa7Fx6Wg
pQB7AxoL/gkgwWXQskcVsUg71NxAkh/6EmpZ8xEw+NvKJ1y63s7NCEec1ofMjGlEbBypoW+LXWs5
1p3hRC6M/a0zvYzqlqlpuNOciA4eHPRrTrS2UOFMynoN98yGhc7FdXl3Qt9y88ekikUnfOIQfV9Z
9GIYAGVtSxIIFBDOl3urdFmSWdNAl9wZdtqnPjjqEI2A8kJP3ZFc3SnNR3W8y1c2e9GspSu2yaSm
YYn3EExBkaaB13AZ+EdnL8hpGCpfVtY2HwMxbUBF5x8jwj1k+Kpmai0fNKggQXSk/fz8h7uodSX/
MJ/M9U+46ENnJgVX3XQD4FMjpSeJNLXUt5AIwoFvZacWQdwMhRK7f1JMf+UWXLMqeK4xDwRWtT24
U5egOVYjkVAw7F3rbm6QrjRIEmpypcAK2K0955ZcllYG4zWGodDWmP/97DkHDVw9hBHPuZYXjJM0
UOcOyv0EVerKGpduepUhBxOMByAlcbC3jo0wqCwepzD6xX7upBCTFUgxmM6K18yRWvQaHIN2Bkgl
86pw6umJaehIwdB4bU51OTfvjyiGuI35Z6Bt9dSri1toMikEIp8ZevEsVEmRGJ2KHFlh/NQnxtmy
sYF7WYYimBSwgw+Wife2KSELQ31W+t5W8CTM6RsC5mraba0EMfTui4za9NQdOkRGgvYuzhRIMtF7
Q2FzCDwUiT+YEx3k7F2VfW6aVzqJMaoUlSMHL33aI8C51o9cvCkoW0gGnLx0PERMAPREm6rTtYH+
PDJnhhQweoUcN0P1D1EPxaHUKB9SpK/kUXmL7IhR33w6TagMwq+mEmHb8bTyaeeEQ/y0GkABe26+
0NQT7k1Ja5oi09lpO08dM6u+leroJJL3kLXVaQCzuLF/aOMp6dXjiuUl74X4TZUkmwlY9uPymDDG
pJnFGM+gEAmivj3krKayy9y5zqtD0pDtlWyblUzhb//bExFOLeYKDFuTZDHGV1YSgJIkXfATGo+y
ulVgP7Zsd2WNSzGdciocF4x5XI+gGonWZGpPuIVIzfhDBlHsN2ieS/uOYTsIhrcZelXZ2tYunFdE
OTWNrFnXr+GLUqwbAfo7zIO6kyvt7XsLSpUP+p3uzDCJ9N9fXFgzKdTgRDOi7vJDcj8raBzN0KvK
OkljczLylQUt1RQuTMwLPgupep8yxexhAiZphPCmk066apedg7DDdvwkb8N98x3iLadHWimuaqDm
3bO8rw5gQ9eqC7NfCifm4rcIJwY+Hz+H91924wF+xgYOlrCFlgeRCYQNo2Y1ZiycE94iVDqZFgcW
Ir5KotwrdHiLGLI9Ws/2Z22f7Kbv1Zt0MrbRO/UT8lv75HXz8bbnLjjuuVHxnTL5U2r6A8iwavpl
Tk9FupJkrf19wWfCOOyihCvNlZhqjIi7trxWvVjZtz/PkzOfMYdsUKOMfVOe0286EhJ3yW4eyZ4Y
0t52n1QH6YadH2zVtRxryUEMDYANUymM6inC/Z9aY66mmU9IRWPKRQnIe/bgt4M3zspe8gAy6Nqu
jnD9hbui777LffrAmNiPNqgnZ2rH/q7N9M1Ob+LNwUIK7gmSzLWax+L2GwwH0SlkQkiEBZulX0HA
P40uEqzDoadvGMultBL9Fo2Y1OkRR1XJToQAD2OslbVFN7o5Uq3deGrJ4m97qTJnceJZBFs/T3hS
QbdswcQQGKlfQBhGYlKEtbXT+6Bzm3DzYT6WvbebQumY5dm3wkMLzjGc8pe9R8AODBlyOxvXQykz
AaahfPBG9MmULEV6ukK2qR4/KNtgbyHaspJLLW0KYxUwzvCjGRQVnKPQ9aLu5VF3UURCKjOO35d8
pN3tfVk2Ms+JysBQQAJehssUqhMLDlrdjRiwjrz71vh928DCHCppoPrXwvwLzg5XVfjwoKke4Ok9
ZMa7xC3evAf9QAvjGK6RZSysBuYmnJSLlNKyOAkaGOUYoDptwKdX73Qp/lFU5efb61k2wSXNmpCU
FbHn8qaegoB6GZ3fcgMNPMRn3eCveOtSPXWmoPrHyuzNZ5vmsxLNiEESWo/1J+kxZfDeOxlcyvfS
yX8EhuDkVIGKA8qP/ZrfGdcn5cL2/F46s12PddIXCdjJAZdA1BC5HmlrDL8heVnx8CVLQCV5xvKA
pjohOF+H5Ja+sYLJpYlzgrXeVHhVomJXSP4Kmn7h9AN7oheoW6bG8RcvEUnru9yQdLfexO9Dv3n1
2+5dGiF5gqZ6iUpX9IxkerH2Gec/KwSdC7NCMhKPkdEGuqJT1yrfpX/qWuhrfJxxEGtfbaleeGFL
2My+0SGRy1SdJBkg8UO2K1/Nd+P75Pfowj8L3udw+yAsPLwu7InnOmkKnkdEjtCuj0wnddu4g8eo
booVQwvvcwzNqC/ga/RNhMgd6htfSYNkciuqAklpbJHk2ltQlSgRNdCg3Um5crSSdsXsn8Tl6uMR
GKkHkk1dNXRR9CjHqJUNFwEhq4B3b9sZT1nz3vd3VXZXT4+at5YPLGTjjBL9NTkfmLOj101FC0ZU
MijASg4SSg7wczRytvqdcfSftJVDsXj8zqwJG5uHVgImjCBTSo8x/ZkU5lwpe0bEaHvbVRZP35kh
IZqFCLd4aqPrjGX7jpz2uxxtPuVrP/yg6gv97UrpfMlhINXTQaVybSpiGsygb8Ck5zweZGvdMZvk
9nMmI0XSDub33PMD1ECCX0VitvsBjZSVTb1yGz4PY1TQOsxD1RKEgpffEErn0JsUz3DbSj4GgYma
a/G+jhk2QZVkK3fW784zf8tttZtyaSWTFS+n2TazWzNDIrxx3IKXtvtwSNrcgLUltY13gd+dQjlb
Qa+smRCOfaF2kyebtUkrx6ocKfdeLXnsVwKnaATYnX72Ba/eFJZWQhI/cfTaGpEpfTes9jqWTfDy
BUTKzJtYegvDbOjyEBPRg/E87TQn2fn78BHJiGQ7T3lEq43KNYvC4R4CWPxak+Qka/SD1Gn3od29
3T5oS8kWG/d3VcKR1gY/Rxd6XtWpOWU73rrH3tXc7vG/MDrxjYBfUoPWDNgJBV9To0YbJVTMXb18
RCRrG5ubYztByd0kK5F4/tFiID63JLicVyLR2ctsXOF/MqGr7r5JiFOOyWtKzef2Bi5dauemhJwb
9IMRq5U8uVb/BIGOLT/a4Y/bJpa6bBcbJ/jB2Of0d9V54578F4RA8uf61fpS3CefJgdmt/5j94o4
aLtdQ5guZgjnixOcgwsb8cYY5/A/2U/Sp+mUfKi+b7Cqfa5eELJS/JXdXLUoBH6lqloeL3y5zbH+
hHzM4/QdaW/9XfxgfZ5eAw3uwxWTix8QeBt61YzCX01R96OcFQOjuEiAoXWqQpub3Gtqclz5hrNz
X7nkmRlhYUMkFUZSN/N8UaPs4myXwVZnviJF/V7rkARhQnyNKW8JkTkzp/yzNCEvV6bIpg7C0pqd
+llL4ORK9957Wk1Fuo0fknfdYdCgjFsbfl08fX/N/im4neUk6RREjTXyDbvxrWlnofTY1Y0PhrXZ
Gvbqxi4GyTNrwu1pJ3XVavCD4zHGXe248R6VBEZC5/5osDdPt7/jordQVtahhpjZs4QYVtVKq5ZU
VNys+GhACZKVP6Lg920bV+edS1mm2gkqHppDmIMEI+aEHpA6cexG0J279N3UOPUrYsn+AU2jmfeE
egIcnMGeweX9im1xgbNt1mfyHCZQX1UE7VLtzAYM1p92TPYUPQ35biZb4YXs6E6w9xwLcZLdbasr
RsXbm2Zz1acWU05K3hxbD4b6TbyzS/vnbTOiq/xZGy1nilK86BgDv0x2umYjVe04wRVhndoggB3y
7baBK1iCaEGI1NmEZEvhZcYfaLnmoBewS53k3j5ke1TrVphQ/hT7zmOKaE0Iz2PVTVIoQfdDj2A/
Nc9K0H5TB/V3Bjm+lNd76F/RWIpOUlfsIdFy6rrb5l59ovbyvGl1UOedA0WrE2rQ6EooHhkbJwnR
f5PeysxAE10rt365cW5v0tLHtviYkGIx9XOFsZXrBCGCkRm9ZJafC3763ndlWPnSSzZs3kUzvwKj
gCL9SF1kSCHZkKV5xc9NgKbeeFd3P26vY8mbzmyIzCM5ygWyrUVAUDYwyKI9QDd2d9vE7C7iB55f
QXB5IZlxdTdJKaTzJdALtwQlMJQNSAxmYKNoX26Gla+yGHTObQkXlJ4w3JvG7cyxDJdq0Dlm6nQf
UFXfaQBrOvkkKbsKxAl9iP/VtHBPMRcRDqOE6f4OUAT6ocdOR2puj5DOvtmPO8s7xOVRMw7FYQ3r
srLD4l1FwSqI1SIEUGqnnwFPHdSpPA4VzMdq9/32x1z0F1ujQQvi7JrXJDMUQGY5PM6mxVErnk37
820Di9EHJikQ2BqkPpRALuOb38ppp+Wd5MpNozmIgDYITMpHgsR7WfWcMsq+Q/r44gf1SzqEfMxA
R8UtS/vDyg8RM4A5MJ3/kHkrzjIALTJGtDw6E19C+mUfPE3G3cbcEmLSX+gZu9Exeo7ivTTtqu60
xq+yePbPdkGI8pFW2OlU9vTQtOe6eFWGe7nL/2XSyALpuALa19hrjqbgsRTfw6bME6YVZK/ceikc
PHXsZKO+lgoo1xHg3JAYZKJ4UuW+9tGkiNJwG/j5na2k+24KUCQxHhPb/93Fxtd+ZNQsSKp6K+vt
1zFNVlx3YUtnohdjRoTxEhHHqn0v8ei/xnzP4lfZPrXeqxyvlGCuTCCCOJfsGIegfEZH+9JlEALz
CmXwykNjv07a0zB+TYMvK255tZmCDcEtw7awlWbCxvRDspz/y1VdoeST7tpTw4S//D+uSfBErTck
q9Wwx5SSMymTUyK76Y0rH+cqzTeEZQlJR0v5rUwmAzPjNv+mfIrv4sfk3viANNA+e8nuqkNyMD+u
7OX8PS6upj9G4S1WucFhgBdOwBAptp2iKXqo9/6L/ECX/C51hmfWeNIessf/tpX/mBNZBbTcm3pS
kfLQRzONOr2aiFGRutrfXtZVjL5clSo8JtpiskKt54tpw7eguJOMb7f//hVz2P/9Vn/XMbvoWWQM
TMSJtYltg9b3wftkvsn3HiIGSPp9mY723mBcA0EPR7qHrf8k11sGkNaeMFdvbPE3CEdN9xI9Hgd+
g3ZI30nfkE9yzBfvQ/ZSugyK7PTd7TWv7en872dL7vWWoqrPpxuZk8vk2O2t6n80IRw0oEuDmoSs
yBueKw0lvlZzbi/i6kYTHEM4Y5acmYWeYyEZP9QpBb+eDPq1Sn7K8dow1Zxo3ThZYmvbb7oqqyf2
q5jel7B2IYa+GxlxscNDnz9lvANvL23t+4iJH5K1iq+xtKyMdp38RSr/W9z96/RCrJgSXW07YAEH
cKfmh+JUuNFTdUQ0AUmo3XpOt7IgcdS2mfyCFjkbGMa/JMT8ZH8NHHn9iUDRwktLwQgaaCrCly4t
55GVj43VHnwVtD0SfxaCh9k3O/f2jWU51FtX3O/6dpxhu7yZYK6GGE/sIXe+l1kMDtTASz6b5Z2d
hdtxDVC2ZkPwAwNVhdLvpfpQbO4mE63MRnUmXoe3ve06SZ25fM+WIjhDb5bNRMOhJvr4R5S0Z7h3
54w73qJ1tv3/0ea8docLgyK7f2MlRjxYrEtidNY3twPFemzWuyY7TN+M+87ae/tp5eq/fk6xTLgm
5mLDH60h4W0OsSFdSMluDxpqW25z0n6F+9SxneQ3/dzUuRt32nFtFnDJLWEjh3Fz5mO7Kk55WlSh
TCK3INNedO0pQrxcDdXdIJuO3XZbtFdWQsdV94DmkY70PIB2HSHVKwUseZDzfOgQdFPi5ktGdWU7
bjZvJVp5Xu7/4BnwgTmeg94hkQbm4S4Jq7Vi48JtdvETxIG8Jqb418hle5D9/eRqjq+TirQ6PdCe
9+rQ7dalqq4ejTzJMQrxicn00BU2ujOySfXoBh0s1T/FwymJOoRcgJhGK/M1C64LgzctQQpuvBzF
Z0aoIe2olQV1Wp9BgdA6KOEaJ/XCqT83IT4wpKhGRhwk1WHMfpntvWK+et7z7SO/tF10xCmwg8ad
YWGX0bKeiZK8BCepKxgIUGFTN6gwFmCi6jWBuT+t/cvL80/3/R9b846eJRse0/kbZvHZMRduh4+c
gJL0pviO0NcO1inDneeDOpnJwrUhocWNPFvl/O9nllGkSdD7q7pD2IRYVaRDrBn3tRR+ur2ba3aE
TEQ2fT+2wPYdCrVAQnEoIM8cTmldrkSwRd87W48QwDoTtWdE1bsDQ2vHCkaT0D7dXsmaBeHCAaSh
TkHKMcoL+ZgU2WmqxtfbJtY2S7hsIuowcOXjetNQQINK0zEs6o9lu7ZZS1FoRn38P78TLxlfK5Ux
K/kq+pN1UHfJDqpohHxDZuCiY3Gw3jX/tm9F6MWiaWoqwAHjKvQGsY04ZcTueVJ+yFXtXum1fZdr
/8UNdPq1QNew96cGfebWHiqAgRxjJrOMbQl0zN/I+9sfaeHaMtQzE4JHG3VcS9UcTiGjm3LUjeOP
kwQvbF+i10Wi0wcrjqdcZ/PsHfqTcHqCfkaZ7/KsQrtQlFXG9IaV5MO27Oq9spHu+9J+rwWwQkFn
e1Sq6UU2h/bkJc3biNT1NuRxoXR+hm6xegT/Om2hwGeEINuX/lAcQ8b4DqPkxrq8BY22UYxx2yrl
O7XMmGLTu0dUAKWVZGrRvfk0DBrgfFeTBmVfZvHGxut6Ndll0nOajY69FnDmM3IVUtHSBfNAMZ3x
rsvN0iPTzOpZtLXuCqg/1Pq9YQbRLpfStxSG/I0SPxp+6iid4d72i+v+xuzify2Lj/5ChbqtK7Cs
b5XAyWtI6Y6Rvt8gsvLO/FzuOzqa6hH9NWZatuNP6fNUu4r6u80Rw0rh8FkrFl+N2ECKrxu0LOZi
GG0FEVg2mGYamrHcHfwhdMLqe+o92PFnfXhveW/VQDQufqTmk4ki8VDT7LQOnfZ2e0+u02d+gmnZ
GiBIBlwoxl1+jSKQAJBu7OYw3nU7aV87gev91Hb2gRv8TV05KIsLPrcmlCva1miGRK/aubQ0uUay
rZ9z5A+39leebuFW2Rnf7V24ssYrrxaWKJxO06p62Wwwag7RvjLgcfCGHWpgK8nrghkCmo1qlGH+
mXK73MmqazQ0oAk7vv9Z0WAZfY2kz7e/1qIJxld4sc0CD1e4slhLacCr7UHSNu1OCe3PUO/LTmxZ
u9uG5hB5cUZ1mkT4A20ieZ7aFbYMRQJltON6pixnv9RasZkDYqSlseJPlV2YK1t3FT9nc7rO0YSb
QtfFRqrVIZoo6+Q6gQ53FVdeJW1zRszsEOqlzdpNd13gFMwJF4Q5RlUdSqT4g79v4ZrepH86q9Zu
MBjLyYwterS7InfWAKtXF9Mfu2wUIwAy407Crm761k7lPmNXvccG6TsoXLfG5qlG6D2Pre0qU6Ey
/8Grz8jTQqHfp8+Sqpcu6QcFavcTOZdfJuk+6cIJfsdK3W3CxmBobfw/pF1Xj9w4t/xFApTDq3LH
yfFFmLXHyjnr199iez93m9MW7+7CWGABAz5N6rB4eELVXsnFxoQqRGGilNQ8gNcQwvXJXkuTZi82
o2QnoAyxgwXz4TOabW1haPmNUOecmdcoHzZxk+6LEVLkZkMmmaJy6Bigfc3lFQwh4I2PGsyX22IW
eI6LdQU8pWUCnXbMUyuHSBcZ/n7qCPiyU2cz9NWgaBmaWzjc4FB6uE9ab2jcisd4I+cMyY9IhS47
tG+4z/VTdg0O1YvFfUkPIxaq9ZQfAIfO6Cx29g25dquWTMhr4s6RB+tfZLOIE5JxcaJXZeD/f/eJ
SWi5ODqtVCzsEaT60uisL+uqm19YoI4XhOYbKJxjVUpW3GbJVEEPpMV0SpluwrzPbaMVjyhAM9pC
v4bMGPcFVBH2atC9Qifr94VVabPUtdz2Huk8BCEjYeGTjkNjBqZigSwKLW2s0uC125N0tqDHFzME
IBylN7Mu02QqAMik5Z1k6pxwK9yTlhqM5rI7sL6ETljipTmCoxfBczKi5yvJu8HLtcHPh9Tnucox
BvA0oVrDz6KZLBx4fN/Wv+eX3JOGeT5cBqdpahCM0WkDqU21QpsxCTxa4ZHP7ewWYGKHW8PqnAxq
L7kVYliTY45W09cC7KqYJMTUBCgGtC9KjBUi1bFNYlReS4QI/aMcDs4M5ncxa0HAPHvry6TvPFjD
FLeq4lTgUKIM+/vm8nLT6NJEpk6kCJ39UNAEVymPgRA5S611U1989WQLlBjwGjy3vshcI+iNIfCr
L6720OwxMo6wy9bt3g5lSwKxQWyz0lri1dWh74MIlJBvSV0Fo6yLGJQ0FtIDJgkmFNhB39bcQB9q
ecluSF+EYI2PxHRvqk5mieBM6ipLzKwO44e5y5TCpu+m0xZc/CAqFCyUuClyuT1TlU8oXHmYhsWo
8fDJsduFv7Ae/rSINjQQAICynE56t1WpDqIK9QBNMJfX8bl4U3zobZZe5Yi49g41bGMkt76tts3n
7P/TbrGTeUhkIrDCsxfR/u/+FU9NNknIVbvh+ISGDkeJWGUE4qGXlxhtgdpSPsQpFUr0hOZRY7aQ
Za2C2wYCv+vOS6dZflohzLcyOBy/nEpNHYNCiwaE793saxC0kipGmvLqOvA+RCnY4MUvitOdMuF6
SHuso49euaD2Z9D1tw1r+OsKvIC162yG3GMXaBrXmM7AsKXqBgqUPUXZxsveUeXvWbOXmRMo140h
vjWwHjx8qdspHRVjGhKgS9vdA9MQU2emwWeWyqf2zLPkB65+IyKn97c18vcXS+MUIWxqiBK5XLgv
42OQ/NPHzskJLgxQYCnVWlmq2Yg5Lw3jBMrodfFg6ypjmuQ6Tl6YoUIJLufytgzRPVrZyUb7Rlos
Als5dD8Wp7Pgfaww8CooXdgjX/Fi35rRiENxgW83lW4V4UecTmaSv87yR1Ify06zjeVD34PKA0Qd
E+NxR1/u9JZS7lhGKWT1AmypuPD2GH0PWjsOPhR0OaOnRNfNWWdxpbC8hPyii9V2YRwmyKOBZiYF
8CPtk2Sxsw4WXyIkalU6/7uNOoNmSziiwXnegm62MgmJWGf2eGqZol94rKz5tVgFh/qX59NzlrwQ
DWoXYYAtzszJ7h6HxF0gId+7UWsOP4qjZKl+5BhsGS7mSin0bTqtRrCLGbPJnWzVih29AzsIZhvc
xhMDJo/ul9IEvbMUonRNnS5tBrQntNN4TU4P8vOcmRUIvVILYa/8rTjmAupk1j+XdaBtU/higCip
RTYTI2aC38gHmdVvy9xMCl90bhoNPcRn/Clk0lpoJdiRxtHCiV31ft1Jr8ZGFz5DoQyq32rMV2QM
UXpLMBCi9sh+Ghh81GIWwBB3/3JFX5iiACaqsxE9xti4TLmXIF6oTsdMijAnggkK468K529OHpKR
dWezVkhhCxfptaSNwNGhFsykgGRY8yEFTz1yjOtb+aWCS3sGhSm1IaHGr02L23eZCZnxTY6WE057
5wO0k2cmjudm0kdfEbZlWDDihqteQ6b2IMQsoJYqUyFWkkCZTmsRYhGvid4gnuQRrMm/g0qGmc35
8nonS720Rh34Wp6koFPgNp2LiOEDD08olnXb+lWA2l99Ez78UyIS2iB14nl1btoezwl3hhRfJ/Qp
tF0xO77+Ba9dCmACA8MSuNdQ06A+IBhFB6nIYGQaxu+zrGy6KGRw/V7zxgsTp2TMxb0DjaJlyktD
cSU9MDEDvJ+TypLrzgJ8Wuur+cNH+rWck79e2Br4LtMX5eQS1T7/6I/xNnQ0i3vXXxU8azib1TTx
Byc8W6TcYhJBjC8KcIvGxnwvboLMTmz9UfNEO39gpRS/5DJ/+sTZGuUTixEomrSQuBK3gP5suOiw
dytf8SBnZ6UP/5+5S4aHnLb8YkuDQIBqHY8tVcLAEzVjy8sVa4b52hPg0kUo/JdjZUA3KDYRA5eG
qW8z9xFCRfa0xYC4mz8i3+CxtlK8hs2XNqlroJMKARwR2MpxO1sBWEDHQyU6+We16yUTTDxoKgIN
jxvcy39Fd0ZnzyzwvPZGuPwB1OWQ6UlRSDK5HIRbrj9qGLnX92NwaMV/KvlCew11H6D/S4yECSew
A/mcVr/w3Wg2Ckve9WowRoaBQZoAiq8vyjLpqKFVx4Cn6O+Ly72OXobikjSB1oa3pSce8Tt0Flwx
/zcQRuBLwuOR3Aa/x5wGn3KSlMB5dOG9MMCHmUeMe/wqgl1YoFwFE+igU0zw9Ekh2NAZoZOK3+vY
KUXWOOLVc3BhiHKJaOjEeCBJgyb+UI3nXtqX83cGRBKIoGMSMpX7v+2inEGf0yHuM2zX4IY+f+if
wrvshSRDQmv55G4NifF5rr7qLg1SV4zWEaVHMiIbHKJbwa6hQVb56kN0xDvPy/9q3PUFMj4W3ZIE
9T+16eAlbivzZhqjCRql9KqbzSBlTNBdPcDnnaR1nLUWGjoTEf0DyaWY7HPOMKtYMWUIVi41g8mX
ZYu6ZtIyDkHchQh5WAwz1yNfwHtKvGuztyhiSTddfWtcfDG6ciXMzZTX5FWlPCxueSST/STYkQ4k
1V34YK+HFIHOZqC6fple7Ci5iy7umqaWO/SqwXBnj6DUJQyw2lHwRBcF6x1rKIBpjQKORVDlbgGL
uzu8jk63ibcGlFC4O94m2W3WmBrjaCsUhiByNIQiJ9dNV3oFxn34WL5Xm2Cz7v1Xb+uLHaQQJB70
YR4VmFn4wEH8aPY9i/mc6R4UgkC1QC/aEvvWoow17GWnApXXTe5pIIkqsYEYUEf7BGhsW0bEzzoE
FJIkYtEYwQDDI48EybgzhqMmo30aLMHQq/bXd/KUI18BSropKy+DES8CWJO90Zn20l7ZlYfyffHD
uwhRXkREn2wQ4e1kvDpGxJb/eJr6dG+fPyZN7RIIbTLn4M5yRc+4GfapPx6yG9QoLcXr98DTHVik
GKsmW7i2aApnctCCVpqBLCkvL9Km6nlvmlp0BIPFVqhViNXPRmlG5bxpeYEB3AzXpWe4wJXX6MpE
Dj8/W/FsmO3Ecl3GIVQpfOlCIYR0BE5HNo9mVjlNtm0LgXHhMS4guuSaidyI8ZgKdawWPORabzVq
anNi4okcK6V3/b1z4SEUqjSDNKRRSjijbrSbOrYi8J+jmWqD2utbvuG8zmM+eFh7SCFMyQuo+EYE
NV1ML9zPT31pdTty9rmt9DQcoEh/mN7WzyJznRTkoL0zE4QevjFag13eKxh7GkzZLFC26jcNUl6s
ZTJPP4U1MZ48UmPgLg/K/H2e6oNe65NdSOkuCxZbal4qedhUefCc9YBAW12e8r9Qfr9B3Wkvtu1N
N6mfi6C9KEbQmFLz2qhzaDN2hRHKaVS2FTOyfMKTUA4a0t7oSTv9Td1MoO+VrPKheIqe1u0xvrxG
5Vu0JQQfpQFzTfnYlYI56rXVzSwCUAYCaRQCTc3QlGWFMyrkiN/Sb3PjCNWHPt6peemggIROlpSB
PMR7VkCPrtb0qOtPYYJTFIMlK9Flr+4rMzYSG7y5Zt+CIaHm79b3kgF2GoVEBqeUeJAh0q/FQ5t/
JFCvWTfA+ljk7y9CKQlhgBCUMgKB+Rg1W12/qVTWs53lfxT6tBxXznl1OpXFRsxM2Vn8GFyReWCG
SMH9P2b9WRYp8NG7sDDGEttGmLlFq7CryIzAMKJ5ujt8jkxOVNYuUrgTBy14u04J3GW25qUy9RoU
7tAA/W8fiwKbKZHLiJ9wslrhkPTHuvXT9mHdxPVbCVN06JjReLBn/O4PMXiYcmOUeMJBa4Mk1UmK
EDoLoDdONMZq/hBYn21Rzg1R1joSAlD4yF50G/qYIYLAinYoN8uB2zBrQNdP79ka5elVVhmjKsIn
isxKn0ljlbJbXvQ3+bZFf19+q921G9Hk/X7HkgC5fojPlmn/n0BDmWN2GgoVi8UVeGpCuGL9s11P
qghnG5THF03zN4lWY5jFN7RQl8fImiobPZO5VY3Qlw9ik0wz+6PP0jNkrY/y/kFDi6uG9nq3rj7b
KDG5vPuvrkJ5PlonozwasYUkmois/A5ED4SBst8XTtbbzJLv9QP9aztPWcELWESrSJH3JOuXxSYH
FCHjpBE6UcoR4cSCzqbpELssqyyj1MWJztpYaVuch7I+1jrEd/JtOH5nOMp1aDyvTPz9gBsD/hik
oYm8ygRQ8UU38lsKNIb3+3is/0v0PxukEKUoUE0OBnw6MEk8zsfY4Rz+YQBzFgbBffYg+B/ySGd7
FKoY6ELoGgn2aiwQ7EioueINhnYeZVu7hcdMDzC8n55daacllUtCDXaKOXHqCjeBp8h2vpHQMNV9
slLSDIg+NXVd+CZGPnO5KVGgT4gKInrgZjCEcbMtsTpRWSujMEWb66EUE9SuJSF/ySB1yDUqq+2a
5fMUdrRSOAtJgCstaDVTDWc4/W7UWJ0vLHikx0uaNlAbnpBHk4JIZFU3BZqbR1+/TS2iA6hYi2xm
uOQgJvby3w4c3UQc9Nnf/HgkkYqMwEP8FLgp8Q27OUi3GqOMdr32c74J6PZhOas7nifpKlkx0UZ4
IyP8SR5MEPJNUK6UMnO4F/3I+4+rpGBFazv0EIvALgIrMOmqo0meXoIVmOUNZ7M0Cq6H/79OOU0Q
r6YKv0wLWSUGvCWQWkgQPmWXf65WrsWL3aTQpBGlhhCJ4SLYi3g29wfO6cx8D2Ycn/VuYjnpSVPo
4mAvQSYsIknKZfvoNuYdwL8TPC5HkKx8zHbp5g/VO3pUhLf1b3e6zL6+a857ScUnZWYYJdr1CTtr
8Zgh946aBZQGvPrY3Sy7apdvIj9H+6CZ8UQIblP+q3zd2T6FM0UvhX0xA9Da6vsYPNfcPlKf+JC3
xohJDMDANInCG1WstEqPSM+Dq0MKSvInX9+0OI/FSQY+emKJWZIfv7a5VOSyRNlUY55LcdV6AoP8
TTQjGxHujUYxDY6VuGJcDTQpBeo1nFGr8NYS6fj0Ju0wj889atHzusf8Ic/y64vRLRWRkEj9pJ4i
d4iaWv3T/4IIzsvduDCzT1ZsxII1WvgdBPlyu8hYmnSTH8ExIOxmDiGg8ZHvi/vhPrWju+gpjBhx
NeN6ojk4QFgilVyEIxmFH2W37DujtZZZZhwA1smnBd+NdtEHnhTPk334oW5jf3yKHuKDdDQOg5Mh
ard5Pzgq39c/IwND6Ypox0WKUpDkAsHQwk29xmk3bAxl7SEFL6E2YXy0IbCWvBnaW1LvFZHVn8J6
S8oUhmCEUG9l/XTBt89EqtOwGkfa4o61QnbGnRFEyxSKtGpSJTpJEBM1J81dUivcaogkBEtwMMgl
m6w8IwO26GELEFr/r1G4Nj6qQrZkvmJcAwwTdEF04NKp7YlISam2ttHcjvXEesWxTFAPnKjsMe5P
KGdrJ/2YHdUaU1sLTeicomAYJmarm/ENEznIv7qCwAoVmkTtJFW6joXx29mJrHiroyRDGm/4Hesz
/aHm9QsY6ZJoLGQjJ3MEL/AC35U/VM8wlX150MFvKUO/DGoNxPLss4pAjLOskK2/iB2SXDZAFgJ4
TDaB13uDT8qhss+i9WJ9QXLWL8x0qcSJAdlLZcmf+5Ev0A6Zfl+HJdZZpmugSppkYD5BvnCA+Nvs
EIGSwiftc+AHsFgFV9bGUcCRN0ECGcafG7eV/NSTvB4vYdajjQGCCoUYfVLxkxxAckVe2lstB3Xu
mD4OU8kCQtYHIsu9+EDiMEPzjLQfLsN2kl8h4PUfDzFd74wEPazH4hQtQhDwFgfKQbth4wvbyek3
mVN9smL9L7JDPwucv04VXeDkpFSVMET9M50L/RHQrQwvGFLCtDbJI5NRPj61km1m6Y7MpB9igL1K
4Yc0G0U09djS1lFzJ/Rbj3MWuIlx1z1D+ojZcsaIGOkCp1x1WieThq9GCs22vo/7zh01H3zaVqmw
krAMf6FLnQWn6mVB9CYI80ZpPIn5I+M0Mw4YXeeECFykVMOyuMIDkmnKtzA31c942+0qZ7F4W/QD
s8GGOqQUAFEnRgDHAhOVij60OFk6lYzYjFbv8A44Tu+gWb8PTAwO3zCfcMQXVu4alUKTQgdvQkvE
NBoo5ZAbrrZCh7yg0BR2w7xtWNYoUGljBRXPEB9v3qbHyi0PAZpuZptIdo8+K4tN/rG1pVHIkuij
ps8tHjKR9q1HwUvsczcqNGh93bV67lUgxGB4DmN5dN0SU3nxyM8npIkwXEpCLMkrkaQnIs//8QKl
q5bxOILzlgAnSdOQewCtGh6IR33GohgXAV23TBulTCYioZZsRgciev70Eh4EL98gArIgH7Lr/eWW
YZMRAdGFS7iJ2JVkI0kH/GJHiFb1veZJsFYz1sdKJnypWIoL7gc8DhFtKW5/MDDC4JShyb2StALn
FD7Jt4Wv07P23H1Kic088KzFUiFKBU2FCq8p9HkeUG100NntJR8/R5FZsQMrO6RR4MIJrVLrJNdM
6oyxT0hOQ0/xEP5tWf7J8hsKWSQQnAVjgMlYxUjNNADzU35Ykr/WPYVlhAIUpQl4KeKwd3HwGk3f
+2CL1IW9boOVoNcoIBEjPWkl0uLW2YSIPXUa0Rn83iVlFfAI6w7rzDFWRU+bBXnfDiXGu93U0E21
4MxM6s0RLcCMhZGvvYKQ9JSZ0MxDoxBBIOINxWCpP7I3KLY6igNli9fleTgu76nLcgxWdKQTGL0I
+UqeL5OQB6I0rwrWNZvGN1KEgPRE9SK991huZpL+MxFazak5mswTx1o3CaAufgDkwIds1vEDUCfb
jx/tUfEzO7DFxzQGPaKxVXeYrXtjiTazMkI6CW0uzM4lhqdbEidxPtRf73Nf84mQQGy1tqTjIZ66
hcVKVf6h3+dXKEqT0vRj0RWahrVmr/Jd70A+EWtVSjvwyHAfZ7Uu0hvAce15ec7t+IbVeMeI13QK
cQouX/qY+HKkz+Bh3+rRB8OLGbeuTgONgkHrhATb+qHakFYNAxuaHEOQXf0L3tSfob2BUQAiDC3S
Z2bq1VKf0ATlLt+4m2EzH4INKF3a1wWUB50l7/qX9GV9gdfR4GyROi6LkBm5pDRgdAjAnQb55Fxr
zXH5tm5FJNv0FQzOZqhD0QVRO3TknicpIlI6kPzgTerM0SNOqjlhaPZ4SBT+gkIvGvBEDV0phTM9
5y5663PMJ9yv/6I/RMLnX0Sdl6jtJaEk0zPqXYMPi2aLbeegZxp6OwinGHH39aj/bIx8hYvDKaiD
pnc8sNCo7pD0y5fAmhLJDvV3qWrNGFStuVC4jBVendURzkapwwE1zi6GpjzplipNOc0spWjMMPKU
XLWUrjeNdjTDUjfrhdWgwFoudWgCIQOLYo1AgLTYkfRL79bIIvy79Mt5gdT9PIVGlCrktKTLExRn
zJRjsUV84TyiDyR1O8eR2E3o4CMrmeC3oFjaxBvSG8Bayx/w+9diDKotUZb6Vps7WGqd6DG/7x5K
L/aGbbkXMB3Nm/wufmDdldfR82ySxI4XXin1SD8apBOnGeJtDaqrwOBZ9VeGKxgUvujcuGQGOfjq
e/9DcGNf8RPbOM4ClLUqR9giMt79vJwib2adcQbq0JyTgsEVQQwuOhe02vI2uZUhz4Qp6dySbWkr
u9JHGZg/30+sWJi1tRS6TEmpQUASBz4ZBZMTP8KhMhnHm0DmCqQaFKbonPj3QIHyIG5JHiYAjnIH
zQtMjOAxIex6WHN2FgpNylqYpJk4S6T+hawdRG9Hc44ju/+XxfOzJQo9+riRuJjkxZO9vEWGAhMm
lUNehBjWxKXL0kr4Q7npbI+CkbrhMIJHWgSifbXnrWk/HwTBip/k77pgFs+zndvNZzi4rKuXeeQp
cBHTOhR7cjZOncj3+XbwjQOyhwJ014VDrpuZN26Z23v9Rfi/5SJP9vupR6m1rqYZmYtZC9ypHURT
1bh+G6QqqC0FzQbzrCXGSW0OrTxuxiB5LgMmLKyfD1AC//4jNKGWuq4le77hf7RHzCzZ8sY4ECmT
0JJ9g93wuH5cJJ4CInHQUzD64rJonfQo2K2XuNp9uIHutlW73C0zHmfZI39/Aa6LoXBDk8CLx628
XfbkeBYv2qG3SVFxfDEYQLsex4EO7HdzODSl0BvQRI2UH1mAuoqx74bHdchZx3JwpP9uA7OrQpKQ
qW3R07eFO+wkr92whyVYS6GQBhMDndZGCOq7rrZT8NuLHBQZp8/1xZBT/Wf4hOLj74vJO20ewcGw
IIOAUYym8hZZ8YtxMfGgAM9q4fBpvVk3+Ye3/vnoUUgTK50GziFsYCyBVxCcZhUakqRjGh7qXjZ1
dLPo+tvcbVXJn7l3uWGVHFmnjgKcUjGWRMvQzpzwbpgah5yp6n0d0yANqkKrE4podGmWq4Uywyw2
OWZoLUvM8V7acUfuXgVzm2RN77zosNPaVz3mbJQu1s5V14u9XCK8yLZh856VmRVqgc34egQhvnjM
hRUKs/K4Wtru1ErmVVB1nfxwr4M4keSXDeZ1K179VhfWKLxSChAByyQDO1qTLewhC1qYYLXmK1O4
C2+7Y+qSO57kVlACcmo0RGQgPQ+s4IOx7KsH5eKHUEAmNLnYgtiQ9GGVeN/rPZjWZ7SyvfBv4Qby
vf5wl9rTkzR7yUFkDUuwvizZpQsUrYsmqhMJxqfM4h4kl9CVtLI57AYLE0MYqVUmojjL+NRX48aL
JZNfdWFVmHgoX5FWfPRqOG2bxnYriq5Sol2wy8qbLJvd9U2+nie+sEhhHj8qSj1GuC0ae3Y4U/FB
qjXxZn3oP40XzqltCNDaw526E19Ewcpk03j8j7+AwsOs7tMqIHkz0v4yH+I7tCLwG+We1KWIk0P5
Ft4lHrKn2Q8cVrzMcjIKGfNcQ22DDG2OwW01enxXmIn+yKkPXf2SxpmzvljW2aJwcC7UbpxreFXP
ZTZfoc97UDpW9xkLCunS8NyVXWH8jDhmR3yWBiuBXriTWjGqDYGpPQechRQkK7/LWBxdHs7GROZ7
csmEPOJHMTHrjtUHxjJBYVNjzKLRk5z1MICdOfrGsaInxrGni76oqv/ND5Msw6OhQr8kn5bnUhxZ
DdfkXK1gOl3wBQdhnY6nAfPqGPUQjsi/gx3S5GLeXnc51oooSBn6fsFQY6C4tdFvkiZxiwiEgHLJ
CjFYC6KAhKv7TErIMR5682dFIb9LnwwMXU9O6xLKm8QJXc5dXx3LISjwiEfx7ynkxYhtNXvSwYi+
buH6K+2MkCqFEFEsC4oawOdG8M6IH8q+PcSH0ZVPGWbejF35pfBYebvrWcILqxRShAMOkDghsqgd
wndD+oDTp9jCMIOT3yQMaozr8eHZGl3i1QSJW0rCETBamnnKkv6VW52p3zSoz0dbVjM++fErzk8X
eWVObziQgWFSM5UdIw93g6re6Bm3kZS7AH3HebAchERlvFSu+wr4tTWMYH8VdBizAHQEKj6kPOx5
bjK5KGacteuFSELh/bcJylfaYvm7E6CDlntzi4zPIfQ0CIJndzojQrl63iQVKgD4IwinCslFqJBI
csNlhGIk118BTyAVdIP8MEGQZN3/WXYoyO3iONDTGGzIirR4czrf50X7LGjpE5Pm/er3uVgRFe8h
IxjyOhmoaR3eIhNDPQgbHCLtJVmgxQAX0hsrEXmVdhiKcb92kfymi12sJKWeE508li1+djpMmUnW
YHhDANZnkKg4KLmACxNNhKIppP7wDEZt0f9XxaSLH0FBdILP14D/WHGD6EeUCKbYZAyYvHoJXFgg
H/limYOmgNWNPKC1+ShGn8H8ErDYPlhfj0LiYUS0nJTwx2CWnFjkbjm9el13xavR8cUqqNNlSEnR
TxmGBkbtdUk8ftmKYWpOzW3aPKxbYi2GQt+kT9o6J0+PfKnsKUVxKmOmURk26IEkYQwqNTlVpmob
4jEbZYdhKOmef+jt6F5w9JfmidX9eH1g4LyD9FAS5loWDpR7eF98U7cQX38Kt50Zb8RXNICZqctt
WDnOq59M5iUZ7GwSVO2ojRxakOMpC3hzlepOlM2u2MaTv2R+rDAUBq56uKIpIq9DDVGiJ8vqaRo0
EH+huQAdgRM02UpITOqps+4X159LZzP0RxurTjfmCAepelVufhYU0QTp19AFtwPX6zHgW92LpvzC
2d9Z0wlXHebCNpUGQES/cO3PirCCNh5lT0Qmtad8k94mZuJE76zX6PU26guLFPaHUZxU+s/J8MCb
NuITBtDb0gpOXDqAyIdsmz7kHfiXWKavfk5VllCKhtAaT3crakEZdRE5HF3+HqNxQuYf6uV+/WNe
j+xUTRd1XZBhjLpwwoGTJdS+kFa8KzboNtvnDm5sj/tobe5ueiYk1i0zX/olsoPquS5oAuTAFZmH
pBtZ+gUW63oR5xCaF09t1SfWrAfOmr+R2S722BO9j7QxCvhVaFIgdQpjU9FaWbOTwaFfyQy0/BI+
0lYo7NeKKmnFSkTs/zpj6jDeqhjonKzsKEOCsbAERiPd9UUpULtQ8N2+CCBlHDcI0sCJbtZAhqg/
LoputgOL8PEPqzqbIefx4kMNoTb3C3IDaB0YkRoBm1K5CewaLAWK1eJKqB0WPp+CtsvA+OdGnk1S
viEZZQY6N3LDWSitzSYCEu1VshefbKe4mR5JH6thae8GWGpUE1ERW9jjS0xE/wjKZ/rQMIqaTIrX
TrWZMJtHBtQzt/wEET8GNgQncrInZZvsUpdVjKYfBrRpypGUOuLCTltwNkplMxfaW1pa8lT8iEMF
tAnonFrav+qa4b4kbFjbdCqsCCG7OvYlvJePZjOsD2AccHi00c6TZkfGLm9ZrG8s/6UuRRVKYdHA
YYMXNGFn/Y4D3zL/zAA3gs0rqzrdZBfeO5WZ3usLVqVAzK3ZqGg2DQ8yxl4KJ31gpX5YZ4V+jShC
ViIVTtJoJ6aX1gTjmhvj6SNZiVl5yoaxOsYWitTNVCeiPIxBgETsTXgPiR008YDTzpruOycwx013
KA6sK4m4/dqGUrdFMyuNnFTEN+fGNMpiw3WZFUAZktdjc3159E1PHYNTiv7i28X1ojVxYYiuujzK
AkTNOSZRCcsEhTRGqXdtmeKDJftuP74bL6Wlaab2tGSm6i+QWIPm2cQkF6U7g+iFUdCy5HwbzeSR
QGSgiG5qBzJkQk/JQtIvOVDaEoUkc5I3qOWfBowFd8zM7BYt3n+pe8UDzcCnuAfpIctBvkTXtE0K
SEqe00ir/E/0zu9BpLPrTOOgm8b2Z7MHK7pmHjsKSbKEV+K8xSGXvfIoW+UWTW034qZ4BsWpiYDw
+7pf/iF2+XU/0eHvLCdKNNen+2myudMbedgpjuGBSNJmMf8zLgP6sQJtmIYrBWynjKpv66Vej6Rb
57HuHMZJkCgo4aWQH8NQQogEaQFTkMP8WRGS7nF96xjoQceaWS6X8jLjSHMZOt/KcLzP+cGNK+Fh
liZ33daXVmTKESWy5Av86OVl6fkaO9c62ivUJ7SXrADxllyZ49sApuwSc8zR07ypCxMCjuL9unnW
UilomRJ+wpQKsDmsUrOWDgoUdCT1VWpZAjT04/LnMnVZ5yFLL8t002qXDX97f/eaPOZHxV02mavf
Br66GbbhY/kY7cqb9i+esb7rd8/ZLOUwYlLUNddid6P6Rh4e++R+FJ7Wt5BlgrprlpZPGkXHOTOm
hwT6QFK6mYcf6zb+4CXndVBeEvXGkhXx6TAHdxPGUTKXPIDiA+HEV5zZTfzgJb+J3Zr1kr3uIWfL
lIe0syL8bxCmKwHN00Phho4SmpCPfM4fETNsk9Li/X8ZppwNkx92cTD0QY7mkNwKHaYexOfIEvzB
DzckTGne2aE0a53UJRSWXJ/CbfEZxR+pEFrtfJAjkPyWhbX+La+HsOd1UTdPJWetrpBhmwGdhum3
se1QhMNd0ObWAH4npDPX7bH8k7p3qqqL+5IsLFsKK+3eq8adl3+aeaaON92YKtWlIvbQZ3bBxdzZ
RsFx9iJptSeWumyHRVi664u6fhH82kSDyq+gxyLpIIoiuWgwcY08Pwpx+bxugrFvdFPqkkoBr2aI
IaVuxOvNV/O3tnxdt8FaBoUdcq9n6CrCt+Ghp95Un+XAeH6fguuvkfB5oyjgSMcKqVHy9dV33kJH
G96k8ia4VTeyqZqLsw+d6kXdg13anncB5i+9kfk2Jxi79hMoBIn6tl2qAE8o0tYf7gS/9CYTqpBH
0An8xaoSiIzjZVCwEY5hFcRkHqt1iPRE7Q324IJhEoOliRvY7dO0M+41PNE5TzQbb/KkreDkNtpz
NjVvsiZAWR+YQpVJLKZhGGfRzfNvY+ighME43V+az+mTR8FJWepNXhBFomIPRn6MC2wLP7pP3/65
4C1tiQIScV6GLFBhCWJEwvIt7V/WD8MfIuT/+apCN52Ow9wNE7rG3OBd95Y9lFHRBzFsxVfMtXiF
x2on+ZIg/n1BqMz9fsMEahYkQ4GIHI2th95Z3OJ7imlnwZclNJ43zggO8vYWFSYvtY0N97i+3HV8
Uehe06bjg6wlnWILZFLzBd2Y/ceC5q11K394Bpw3lYKYSKqVROuwqeOWVOoKd4KKm4QSv7xjM0Mw
PyEFNyAYi/KaXG7SA5n0Src4ccgtlDGwpvFCmxW//iELd14eBS5CrVdaEZ1SJzzUe03Rqdza63b4
D4m4BSQpmhXccDjnzQESHBtIhK9v8PWXz/kHUHhTQAu7Wsip4GdpzyXgJK8KB/mOe8SFVimjyz5I
/TJktYp8KV/TzkshSypMVRbN5LsiiyPss5vOJyPz4o4tsMCIPsEc+vtBUQdBVLuTD1kCgrHAQwj4
rtrlXkLnFyGiSfzZVzbJHppv67tLVvHnu0OhRbTmNo8HnjxilwqF5TyF2G7lxst+Mm4KJqUU40TS
clplP8pdnMKXgqchNuXn4qa0iDZHeMhQ2F4+aje5K/8j6J2+80WYq5R9HScdjA5u4MW73oOq1n3h
E72H7tO4ZYHe+oWknODiwtzSja04hDAnIWmkK/spZMAaCwJOf39pwejbMJfxyYgojeGW97FDhMKk
LUi5mi3HnF4nB2zFRU6Zngt7cQ4ubq1HeNFEwiGdP6JaNceM87mMERDSW6fyqshLKiTRBR1NCDSp
SRpFZRKMoeYOXS1sZ1mMLTlsddaDS6TWQ5uhAJv/P86+rMdxm4n2FwnQQi181Wq73ev0/iJMOhnt
+65ffw8792ZsWtf8EiBIEAwwZYrFYrHq1Dmmri9DiFbG5BgBYLvQVTb2jIe7RDFfhEzhXZ43xsVr
s6FJPtQhrkC189SsRSIq3eN1Elw/xhfdSd4OF6ZjKQ0NMzLQnwEl4t46mBgB7nfmJ9jgjdLp/zAd
2S+99FORbGnwBMZ5D2HGFdlSqMZklsHTfR6+zNzQs2zFpdQsnhVItrlj3Vj1Qc/RH1JAOFsHgISL
p8y3HEbRQJ5gEkiFXwhV98CBl2D9U5CKgvbHnV6Sv1pUGQ3bAol7dT90johKYtOiDsSUolKqA5h4
vtKiWA21jUbFV+PHHMLISIYFAfkiafr+mCcmOI/RoiodCWA6qPTlD/2f2i72wbznfmmP4XvnWjaj
FE0wleTUrlgudctdlRPjnBt1VqlNMTNeqc/J2rrx0DpGKJI94690fonclW4sVE77EOTcSxIeJ1L9
Ca3IXdXXwdCo+ylaIxco/wejs4TJ2qannqyPu9QH5Ax9R7A+9ngpGbn7mzzZ842Msgd6eUwZqgc5
gRjCyFLd0yD6vWQDuTVkvBX5QmBurEocnURnbzT1wMr9sRvdMlYO9UZUw724IL5tUcA/LKpTzeLl
4yNziMkwFAo4ku3FafftvYEaFtpQ9qDiYIB90G+Jez0GqMzzLxZ4YpRLYcYkTas+MRjvDyZAqLvq
O6l2l7vuE1xct5A5Qur4Hn1AHjqfUVi2+8opUnvM7OFH+inqeGy68cmP4QJSvNblPGuZ4g8yCDln
2TEQFtdWEpxVgRkeW56kHebZTBR3az2GKI+lgrN/ziHnoFTFf7m1MEb+/zaVB5STFIxfvQnPzV5N
tGNfmkBy5H18p/or0Jt7IeZ202FP7LFb9OTWD4tQb0Kmmb5WMKCv5mNbJA8Nkd21G72owbANnW/N
SMNYr+oNCqh4r3vUZqg9+QFcqG01eS7kGQsOlc+xy2yjF4BGN6PQiQEu0OZEq6G4FysItO2etVRa
EMCLWfZEx5GH75RlXWoKJpAxsNfvQTz0IqfQwRrc1kZ95AU490UUXzej3MnKuPiax/PSDQ1uKQ0V
c5y5FI+HckJZoXm5vkeiA8CFU7ObFSJ32KNESp0ibnZGPrnjWAqCywU4iUU0aH9YmmFZwLTxzp8r
ejpGVs+2qn6GdHj/JwZFUjcitvrAppJ1p38ktVuAcE+UWG0t8dQ0dw7ycKhJMjamr0fu6q+uYlez
jfGnFGBc6XYCVHBCtuGaoir2ZkZ3apj9sJMDSCu6RGM+I5i+WlCXqDxWrqHOegA1yNjaqGda4BgM
/wCvGqAgwu701vE7Nc/5UF20ypgYyK1IUGT71aXrEeLAbuuFGmhQ8jrowYwkZL78Fgrgr5FTs5xH
GZRGMqYM2GtN+gofwZzYu9CscrNHSA9CQA5Eh0+Y3QHMrz3UL9ZgA3uzax36IJ4/24oPpz+Fv9GK
GuAbFoB6TXIsErltotiaBApwcAiN4a1cHheDeNdP1EW58dvVLY2oFkZ78Q/3AUoJSJUlnqAdPPzR
tCjOgZezCvfrfLeEyKzNzk1Si02FC8LtZt4Jo/8Y5pa7tq2y1illuLXwsd4zjoj2mILjLtyPtu5J
j6FvBuZreUeO6UHUBds8ZSfGuQtb7kfoMRlw9i5/M5LeVrovC4AuwbdlZ/XCuX5b4e/rIc6mNCaI
xKOPaOxl3niT3wBL5pNdfqvtr1vbCsIn35OPWZOkjMZUY0nr8hbPr1OVB4WUHkVMVyIzXHyKhkkB
Wh5rAr2Nl5GDPkp2OZj2ogvmYra2SNOAQNUsyzAoD9UcZ3AS4Zo3fW3VXDJFvqknN5H11/Wvxtyb
36JTK1zYUaymqDuyYGpZDT+6CTpB8qOsUF9eG2cWjetvxbhTY9xZi2Sl6qqkNP3OBM/RnHqaEQu+
2kVpj51nIL4tjWLMRgca+zyMdwMQdChqwLMXZP5a7Mk/6Q2yjW86shE5ueyzGVpJvhejObZ849Q2
l+GobdgWbYP1Lat1GKa3tkvtPAIx7vRxfdc2feNkkezPT+6qKUp1VKVz029T/VeUlzstV1WIwMje
dTubr4zTFXHukXa9IU0dnBCPY/hGaPd7gqd+ZJdud8cI3hJn9NbSax70BnWH2Guf6sN4+z8QzG3d
Dqe/hPMdTaflEpn4tvqPVnVVD/xyP/7WVV1GgO5GZwZ7bOFHwnLcRWH6b4/SVVNHKENGxHVVZK0f
Uy2GRzUFMKk1wALQpG4wWVi5YorHzexVI7+tcfEllkMKXvdQ8XOrfcIkiIUhIMVwMnBpOWtO9lMc
3o5aCNB9DJ3jWbspymSfUCh79aFMnev7v3k7nv4a7jSBycMyLEmSfTT+foHJIVDqHDDkHApj+arf
Q0EOoPx2NO1BT37JFgRmrv8AdglehCeLUqIRClw6n8vPrZXOqYSvEYeQRDDTt2KlQakQT8u1Yzu1
n4lsvV43edFgYvsNcLwCiXgDG84Tfsy6bmVLqpp+mbUPuaQ/D1LROkrevKaq6vaKNdvRot+vMx5J
kE5217r9oZSrYGBw82fAlMZqfapKKOfwYxeXZEhx9NJ9/cyIF2ovvFdAiFdDzUAE5tsKKKfGuGQk
mxPKmJVMXx0ifwDAu0vkQO8nQTzZugBQc1Z0zSSKdjE3OOl5qXcKkvskhAZkFod3yjLFrmADRVa4
I6THmdwYOqxMTnKnrX7/Z+KBJgoVWXM49tCaBEf4fzkopyvjDspEqZxrCWxKXeVbWKB6K/ef0xK7
mpY6c7XX+6deEkERvsVc+PNxapa7ccoUNIbJVJs+2nTIl+34T/KT0QoxyL4UTM8IUk70uLps4AoO
7SJK3MyF00B/U7FX+/sN/jiFtuVDlPYe8guoHd/mt7FwumAzkpz+Uu7KGmuyzg3KGr5SF86kjnej
/CRNkt2EPm0PUY724iORRMzjWzcy8gHdwlAs5jX4SrnU6FUvo6PqW1XvZjrGOBE580Q+Nuav6163
aQkMRAjGqMirKre+lnRymNUKdn69N/Q7pccYWHsfNqogIm5eEIZmaohOikwu3uZZmZIsCmGoxeSe
5hYHawL4pAVhBR6Ij+CyFI25b8XgU4PccYJwn1LqMeLhHKFIHFW5mzX93gLCGSwImH5p+uoo0U6I
aN5ITXHdqgpVQamjG3wALNZZa3trtYD0SWlg4hnMVB8PyaFw2t30Pho3+q8Y1CDmXgRy+R7Y447V
mWkuHBLoyBRkyFBrm5XCU5qu2Yfl0GZ2WtYYfanXWnmOrVl/D8cY48/9YM5OD9ZEu7bojbUQp0l+
FUpIb2J5qbzMtDo7LIAfzqjX9CvmPCRPs7r0s2iT9NBWS+pOOTA1I8TqnXrVpA9p0To70ubBwRda
guuuurGhWB0YAAkb9boYPSNlKSXRSi0/aVBbSYqytnOABW0MmwTJkDxKxfgR563AcTcSOKKB41WW
kZpjrI5Lo+Y5kiU5xHYSlOU6oBkmP96JydW3KhqwQ2EKiYuJm+Y8N8YONZmqhxZ7L8Vus6iY+CRp
p+zjwmgiN08GKd3Jq16Wex08ty+6BG0uu+uz7nlQKnJT1TQCTSiqIl9zRdOnRDWkr2nWmpdequfW
1scyre1wrofSkaVo+UwxmOkmxRJCOjAjoa3MheXNUxq+WSrp36/v3UbZwEQehNqcCq5cetERAzdP
tRYMRRrvyQHwanAgAgJX+uG+9pp9BnrJwV29KbahbOiJxV823lfn9rkbp0HlIFZi2DduSSB9qa/6
TeRFQXVk2sqdO7nDc45tlVxRyeLSf84NcwE2U1NttSJZ9dP6mUT3c4bbTAtCGSNM5uTRPHeULBKk
EpdB/dwm+/OTd1aZgoZJThUQ5KrJY7x8jWPjrfLslLqgNn4xvoEdVSz4K0t0kRjxp8NI9RqvH7Q2
2Eftn1ntcfmYDxUIICvoVy1vogGHiyEV3iIX1rVFT+uJTdrNvuWMIGAC/hpTTMvDCInI0C4Pw5sw
pLMs6Dyunq+Sy5KMLq1m9JcZxmd0WTgfXqJbwDadfFfdU1eEDbm8QZg5qpiUoIKCK+R8+2gi5WkI
3AMyjOl5HdqHSEUJW9O621iSdrXei3RiNvzl1OAFlcnSGmpKWs1vDNmO0vfV+JibV2kVLWzjcXC2
Mp7ERIUAkzKuKNuWx/q5OoT7AZofyAE81U5coaLJ5YUBa7pqAHuMhxFC6/l31LQxiirWTC2PTDCR
HOKP/kGxixemoiX7w34a7fkTqn++qNr2PZpy4TE6KjkKwbitxiO19GGoVlVNZL+bCztZnrHN7lhQ
e9IZcXfxYwzzR0VjtJ7STu4Xd1GOteyPdXawSowTJInfRbVfR3kQp6oNYYqdRDqPzOTYhdLdFAIz
BDHGeCDU7il1Mj13+toKwglXQKTchEUdWHIlei1snoOTVXGOKZGwmSW0rpHDzSi3I4LP0DEcneRB
xmEvA5HK36Zf/rb3nZyfxLGqGkxpKZBhhM2ftflpFhhwwMTdgOGY69fTRprPXOWf/eLRXxiNzEP0
ZYEehIJhfR/iUlhAWDfeiig/tn3ytyEufJnlBIWPDN0CKc+PWaR5YT3vlHB2y7m09Xj09GT9cX1x
F9jM75B5sjgufPVZZWGcHeGr87TBAd3DroDWc+7Of4DT7FcRZA603Si03Qp36Zx6BmhEVOVmt9zl
eQCZhYmyMDF4QMxoJTLRUoD4k/LXGqqOqscOUYTbeNmNZtv42wx3y0tpbjXW31lGcUe8KlAB2CA+
1AyEk4vsr7q2Iu5eHxuZNquFmJliBqcJYzCCimi0RCa4a3wEqo0WqC/5VREHNAcFaVGloti/kZ+A
oE2lrGyk4iHI5bdjpNMxqio2Xsp4YgtMDKLa8K8nBr990DBQ72QPQMIDSOkkhUZt4ihrTW0PxcfS
HK57+aaH/TbAx4qJ0LTpOhysru1NcF90r5DGyzGQnoq2ZTMqnVjivlhWFGooMeUcMkzhTYKB9AeL
3LX5TpWTZX99VRsucJY2c1eYPqk5qWNkjxZDkdEYIULw3TZq5efJIotYJ0G26YxRSfRZ9c0p9wZz
3EHkZidjbIE+tsPtON31dLbT9mOOK5Rzc7tVO3cxwSc+Fo5FSTAunb2qxb0sJ3ZZx7aZxs+qgppO
8fP6t9jYYXwLBCoLHX6T8J4KrpyWDilyTalAK2RQXhtTcZZO9EE2tvfMDBehs2jUy7jDCJUlfzRh
6qxN5jRAPVeJSNF58y44cSTOkkoLSWqZ5kPYJo5hvjWJ7kX6H3EUeRO0cPpJFVzg22f9n0PIN5ks
FURx3wPeGKxzC0v+pcbd7ExS/9eUYHJwAGqedNZ7ZELj4vrebaftJ2vlIrMxj1oGhn9csEG+z+6m
V8YVZrmdGz03FcCKmU9dUQVoM48+scmF6ExdSJgv+L6lUjorrTwy3oFACpiyuyYXNfDYZl3cByfG
uGAN2JWKjgLbzOh2zt+rBVWX/BgCbf2md6bTJZ6m3ZH8M5q+rn/arac1joRhGKhSoOLEA69jGpr9
zOhYtfsQqFrUuW7VQ7ZTZPtvlOvsgR/bLjtUS8FC4nSiZsfWgVFM5A+KLJuoI3LxsBuyQY1TGcVK
Mx2dgnTubIwHxK3KLiVRxX/rxameWuMOTZsuUzFQlKrDl/VHvcegVeRkzlcIXom/QYv/5Tl2ZpFL
n6BPmzamCYuT8pitP/PqVQOcN0c3sctb7/pmbsW409Vxx0QNs1iqUT7xQ3DomXJvV9LPqBANq23e
KkRGyZeCRt/i21Oj3iZVXyXwGFrcqtL81c6yIFhvOQVeXf+Y4I4DEF9Ss2Ba2qfK7Bf5g2EGQ9QE
hS7yvq3Iop5a4q7Ibs3nKR7xykuPIzTZoM/NpkUGf3JrewbJAus7iR6yW9tEUIyUVXQ1UbHjXAJc
m1PTjJjekLLaIZJqN/JdkVNR0GR/DRdTsLTfZjhvWAYoOxoWrqL8aBzozWpLzteM1xakW7Eo0aNV
tCj25yeJQCItbRmGjeZXUufowEwRA0KjXe9cd/GNW+9sUZxnhKrZGEaDxFm2OmeuU6fJQ3vO7qtB
31nTZLemyN1FC+M8ZApnRGMFENS4n/bmaD4NBYQV49q9vrD/jyf+3i4uk5pWaWh0FTkuIh+t7PFe
f4vd+m0+pD8VRzpE75k7valPAqsbt9zZ9+Qe5X1TmUUmYds6LzHs4gkqXbfJX/lbhHTsrvLLILuf
dqYLBtzguuWNbOLU8HeT78Rfaq3s85Jdr4yEHAoTOzbN2P6XlwPMmMATUYXgFctdL41Jq6KE7KLf
1ZXTsE5DIppu29453dQIThNeKnzvXO6mKTTYN4TmtPYlvWO2zdOoazz3i53fTXv5Jn+hz4uoD7p5
maF6+o9d7ixIRjEpoIFjcP/kJ/nVPDEKKNMzH6vRlg4oqQgZmTbPwolF7izUtSk1Y49nkto/6fp+
zn6ky/N1v7ggQ8MXVE9XxZ2DYZRpt6z4moPTu+CHqZ91FNxLv3LqP6TX5j39Wd9Zu/hAP8pHEV3F
5mk4WR93GqI0pWZelAq0nMzRLsb12GfgQevi6lnOwptUMTpBPNtAHWO54CRUDTiOqvOIN8z/9GGW
5wwCGx5QvMMpT3ayhd59Avg2PVSYU2lQgWjqgwiZtgHyYbZNTFMZJpXpRUYfguKhyAdABO6/c6ED
ccl7C5Xhf6/b8b2rFuaokC+gXMDjiaQll4ikgepB73WQ/UY/M7x+63QUMdRsJNIqwRwvDgUWdSFK
oivmMMdLKfsh0f8aEvnGjEzZ6Wnt9npziMdYtUtSR/aiJJhUydHDyTrJRgYzCOLbpitZlmrKhox/
vpHXJ/HN6kZFnnuMqpTxC3jTHIlA7tDUgrwBR8S0FxyazZzsxBp3aCYrHEorxU6yOeJldZjKIcrT
DiIBRuNc9SYRZjHb4YfixQCvxTp1Lo2hw/p/KUlA067bOibugbGYbGIXe9kt/GH33+IPZuxlhRBM
HV0gGzQDlRnMbKAPOEf3chsFvZY9FEbtX/+cLHDymRMOpIwHGYjLL7hQ9SIPk6IvZL+nP9dwT4Ym
UCrT1kFhft3QhfQLOxY4D1gTxv0uCVGBn6g1lQ1R4Pq9Ux3jrxAjhlDBzG0rqFbQfYHow6WPEQHO
AS8yb/aW3kuh+UYEvbgtd9V1TdfBG6yhXc1FPs0aiibBtwWUBzizZnw0K+WuL2ZiN0l77Egk+MSb
sUc3NBQPZbTHLyhFrWmcBxImml9IxtGAgKVtRPXemkFxO2U3CkkLG43oxzpGgSiPTdXW8Xq6/vW3
Dg2ajxiXQ6tMxyvtPGU1MzJqaQx0TpTnD6A3BentZL1ct7HRmccOUzDQ6iYm5XBWzo30qjqhL0bQ
nvEXT3NT3yp/jrK9PGDF0ac2+rkexPeyiX1efBTR8eIwn/vUzcHmJbtR5qj9XV7+h5WjiyCjq6Uo
uHa43QZAXS3TCq+eeiofFhLdqrFITncrVTA0FZxZ2F2T8DX7ua9GBtfFeyAcvLr/kciNk8Sj4ACx
H8qf1FMrbItPomxqqdWY4Znj13N1L896b8ed5BXpeiyt6o/SGm4WTd9NqtEJDG8mfQYL7RTXGcqJ
nPMsKzEXeUDyRT5nAP0lu/ZTN3vJHGLnP1ePST8LO8ksWb1Y7YlNLsr3FFdKJFeyT1IFpFZ6fBfl
/UEaJtU2rfBY1ckBL8t7w5x+5BXdx6hee9fdefPYni6b8xwjApuyMi+Y058q/barx85rc3kA8DyF
hqOZK7aRUeQtyYDoH9HO1ou0hv44GUUBZON5q9HvvN5SFYBWueunm6IOdKSSBWax1Se/Jqj8xXij
QVIx/Gofl10iC7Z8I1ycGeR8TdbnLixWCylM/KSFkTsXsygZFJngggU14yYEoJm9xqa/qY7+VILV
gXs76PzayZtgNzcuurMlsT8/OT6UFKNcLd/26v10QAWXyZ1VQYrPeJe07jfN5D76IfLkjXWyygdL
dzXM8/MlJFCc5zpNJsu3jPa2pYk/kEY4iMNTn+JuBZM5Q1HjPzpEO84XB6SDbDXdSvx5QQFX0jzL
aJx1jJ2oPyhQY6qy1V+iz0YTEONvnREDAD5cayAqQF2Ve3NiXotkMaM7yV6H1/EH4ySdwQr3jWIW
Ilo2PiWDC6IzijLu5acsU70DCAS90d6dvGX1YidJDgB8GFDhYz0Vw6WZlzf2f9jCM7uc65irVakg
2ER7EV0dNb6T6ieBc4pWxkXYqVvytknQW0xe633zlAGrg1F6u/diYDD9Fhz4ohrWJs7rJLp9F8tP
zoOJq7zLFexcvKf3xmFw8n14gBI03mLpHVRpb2fHPKiumJVrA+BqqqeWOZ+ZFhlFVdZlp7tyz+iP
cmgX6x6BTgTrPwuh2+yquHKV8HTO6zRYtUprFmmk+2WGdA6IGW8wQT866tf6Cw0rNz8Yu/ZWT+1Z
QGcnuju/m4onn1kKu6QYdFQmJweNydXNdsNfoCLaM1X25bm5L+7F9Ecboe7sAzNvO7GpqOBergyU
FTRJciBz6Azp/Uiew0FEJb2Z+Py+pPmEbxxmaRyAn/TroYHC6KHRMERLXq4fDtFquNM3ybQvS0YI
GObpsYruE0xBAQ5uj1R06wk3izuGSanhhoC6AvjV4mfl2NyVoJXAidiXN1prqy55i1xN4CEbR/9s
s7hEZ0ms3gp7bNYajm4oN1COer/+AUW7xOUxpalOy4wGud8ObfgQYezVq6B+8KMbTOU/mcIwo4IJ
G2ilcomKtBBzag08rerwvux+zNLDIpJ0/OYXvjzOv21w3l0Napo3RQSyk1b/aVVybBOCRLS/scgv
VVscOQbtSXq70O7Q6dnbOLc7jG0AXuqCR+ovXa+JnSlfcw75g6xr95FZ3TZL7ZXWRx/+nIrXde6d
KNQdGsc4PKkzyLNtDAuwZCta+vSpGwFmHFfRWWK+dW1Z3BXelPWwFiweT8mPElIoUKFxSH9bqKiS
1bP7r10CpQOdFTSAvLN4hIA+pY0WFpgxMPthZ9aWhxjprJZgxGnDtZGQAIhuQgpbNvjhjDCrVmuB
yAt2ijrxWNhhtgjSyI2vppnwNAOpFaGUzz+STq/HtgsxldEt0j6kOJ9WsrhpZSRBZEWWi0Zh7V3/
eGTD6Fk+wB1ZHbySo1bgtmbsCaGHwps7Oah5ZauTPM3HJLIxqRPe0ncrIE5+nB779xzFqa/0IXbA
m4vhneh5PgwfxbHN7fQpcho3Ut0GNO7oymmO/DVB815pbeKnHnVFpdCNXTn79Vw4mDJVq7WxQMAx
nsYlheqFaLxi64Y/NcHDZJu265M6wweanBV8ajVaHj1AwOPPFAXX3BHa20h/z+xxGUWV55EWYh7i
m/lfu7H2jP4u3mW+SMvwgqwVifaZJfX8aq2UooxJDVxueGsdVhDgxU59X91ppZ3synu2tXiT4d96
UKOlBG0KEIEubh+kka3e0A9RFrcR2g1gGXQMXYM+C0qK5z+H9hDFnJmccm6gHFDH+24aPZIrgnCx
VbnXgJwAK5iMuHFxkpN4yBUz1tD2acbU76WZ+DXBTEwyKbqtlIQVYguyk9Ez8VdU12x9ylVPxiSF
36xRfcAN195VqVZ+RrVMPySSL8L64sapPP2NPKPzJIfGMKG37JO4yvyyXRsgHbImAwKhluYbIpeK
l5MidKqwV4JaBWh7qivzR7gY5WAvWV27ihHP75aiQkx0iSQHWvf1rhxVEHOO/biXi7kubPSoqD9R
SKkuJAE5qdmWDw3esk5bpPSuzjGRjmESEVnARvEHW4xIB8AGRpT5WakZLGalTnXNj4Cm6NPspioh
lzMkN2lyu8x/RnSxlfRLEOcub6Qzm1yYw3BMo3R41fqQP7UbQ7UH8/G6BfY3nN15kJZk9SRMRZiA
8fOZudIoWjUMchKUGBJVCyuom4NZptiMl7WCNHNqCuoalxkeZ5E7MMYIJvNhXIqANQ/qB0SnuykY
b0C52gf9a+4tOwgjiVK8y/YBrAJBAi5GAlSvxqdF4MGPizCak4AEVHN0gMcapwQPPoN1TYktY7Rz
dsVMSReRnjPL/vzkHYARsXbqyJQEStS4RPItGgmuwss5BZhA2wfXPNrBbB7r3ARVkhJSslYSyJ1p
4WxU4IQfjJeERruhTj7UaLgFLZQvGeNdISu7peo+4zQVcHldvBC4H8E5Kngth1Up1SSQZsOOy+al
TkAqHd9mCIjXHfYi3jJLKOcgDuIgKvygRNkvXW7NNAnASObKcWrrOi72RfQQuSBBh+4Y7GAiAkAx
9bKek6tjMiU1chg2RwO1UpvJpwNz/Fd7ZNN1eCWArOEGLfgW1VBHe81cSG2EiyDsX+LhuZ/BPb3o
OlGrSPAzgNPAPA+gql/gpYLYW4Z+rXGcofYBQKIL2NBN+qh5rYMXdCvCHGx58em34FwMjlekeogf
MayqCwSuI1uiTupFdOXWyTlQ1tQLGXNmQreb2mmP2a4JjAetZXj/BDhap8XsHT625uBLg99QssVV
dhZ6+GB4uk4uLytBHFz3Cn7Egsen6qFGAZYgPcBMh/0/FYBYUnTFHo8DJ0seGWkDe+k+BG2rtrP2
BEmafFR3oShMXNzN5x9Y4RK0Mo5yLdRgSw7C2+51fi4eEfD31XE8MBrVZcdKP5Ir4tbfDPcn3/Q7
fJ1EQHTUhqqpNJxXZASoNa27+qatD+nbylz3pQPLFZ1sodlNl9VBS4mGH9qd/PMKAHBt6BvEe2kH
vshuVz6DOdXJAgminoMTfVRuGYh4mUU2ucyUDoYRzRkicZWYe6OgmHslonOyGf4MAkJfquiX6Wal
1VNhdGYSdJ7iM9XwubthIuwYTXMKTOXspx6Xpwgutuk8J1bZyk82EQKb0diXsJpkh3kZXX1QnLUC
szYG46tFEYT4S1AO89UTc+wjnJhLiRTJ+Qxz7bvR2s1d92S+/31Z65/Kp/a4OsMeWANoQTCZI1GG
snmXocSkmhaafej9n1tXRqIBZt7EQVw/r4ZHlB9jfKuKQNibzvLbis4eVCdrXMFxpcyhhDeyilY7
RsPJ/Hr9ptzMecwTE9yR72na5Q2FCeYrfeJV6I/tIm+0s+PoNaODWV5xbXnTQU1AuDUMPoBAmbsr
psYaQqss0oDo/QuJC68Z6h99VP1rDDvzkRM73IVhddDYskz2/eTBA4eXckyS4gDZuyc5Wndg/XXk
rDiGo+kqPTR50gpE8AodiaBvsO0smICllgJMk8W5Kvr5SUKZsxiacUyVO0vJIIeSu8YsqORsf9ff
hrhEYAAbV1lPOBMyelck+TKlt1DLHYHLsBB1cSNZmOhXQMWkXxRzRtIOFmZK0qDVhiNNZ81pouix
H4HNrN60PpdtKCK6Tdp6XdLZShx5qpWJigmbS7VAi2lC/QfkfdwBNFvVGjQrTgGDIfdhX/00Wghp
ggcguL7a76Ytv1rG/ga8gIYN5GEotK2gnZsOGFgr1T1dk8fFwFnH/86dTUoMcE7KLgXpwFoX7/kc
2+FUu+UIsWt1BFtihgFBPEZl8IH0iuwU2S8iN8FqmQ5V42NdtW9ju6B+SW/hoj8UmoFjXgax5Twt
O2QaT/pserJaOL0ZCQLoVmyxIHys6QpqBRdYqURqpBS0F2lQxwOkThdnUojIUy4fjhauVxXsb4z7
+QLOog9yxGjM40DGGJ5xo4W3s7VDrY2BQh0TDQ8AGasPNfelydVAqISuq+AlebnK81/ARYB26bom
GvALFpo62dI4VBG8ar6TonMHOTfBeaIMLj1jSowUCZoMUOi4I/bgYtrqfxDMEKyGbwbOc9mW2aDF
QWIUhj2a1V2YTm/XHf4yWJ0thy/VTlI3RIulxgHg36MdyXLrmL11sFYU4pWhNQQbhJmai3BybpCF
m5NLTpnIQDRlgpMQsz/qvVEG0dKk3oJWqzPOq9m7sjZEv+SIdBDT6focgrllWH6mKiTBRgnFniJs
832jtvFuscoSqZzyPJZD7ABxE3sz2EzRDu5zp2LNhLlQZF8rq0BXml/V1PywlvatKMA6QsYHHFoZ
V55m2YMF2UDayrZWZH4xyTeDCYR/EQP2Ksfasx4tpQeg0W7pKH4z4I2xVDrqimnueZRAF1PElQ1y
32d1HFI31Ufdplnd29Mk3YVVstOW2ZvRoejiSXEjUMgVuX4s2FOV1jKmAI0BKb6OnHQtTeoOVfGy
rPmedqjSDxTAv2FuYk+SW08NEWZp/UQBXShns3T1GIW7xrxro+jeGPM3qk/dvVIWhJHaT55u0o9q
Xtt9OFh/hhL+qqTSS3C4vSjR7Mn96Gnl19xFN6TTUpu0LSQjraw96mjr+UNF39UFmq3R2vhmrRS3
0PBD+2XMjmrYO22/vl93xm2HByIOzQmwwPA3ZzgmI/iHcLYADrPbYg0ivXWvm7hMW5n7/TbB3Zly
LqFbpPZpIKelD6i3ndQf8AK7R9o6l5LA3S+vLVjTNEgJAFzJcJbnzl4VYS9NjRQHtQVqb/2H0Tbu
kokGbTY/228rvEQrzYZF0pY1DaJ6fpgGyF90tQBSsvXZAPIAzAm0eIjt3EImoqyRFkm4Pqha+5U5
WZ5Oi32oqEENgvt6nP+9iAEjvwAQVKfUBDSdx6VXDagCiwixPEOVY1XtBcRpB8lLnK765t1iD/BR
d6edaDpq63OeGuZdpJWLyFoQEsmKAzbFQ2lblVH+B9c4tcK++EkczPMYvDoz2qIz6u8trFkELaoB
agLXHV7d3DqwsGiM0kszTc7QmtfDopE1DppfVkDdubYrvHpfFc0mn9rXeFQACaWe/qn+2f6CfIJ5
2xduFiz3A2TLco/N3lz/QZd9KLaxyNMB/AeTAuVPeaXDe6JWSwMdE7UrinWF4bR0AXVfSCXoX6WK
t0Akxw3rEeEvKeMDIEagrMIL2AfOfPqpWtUoSKU3P9L/Ie3LeiTFma5/ERJg1lsgk9q37qrurhvU
KxiM2ddf/x5GminK6S/9dT0Xo5YmpQpsh8N2xDkndt8krHnHU0ptbcA3tendMA3fzWn4rLWFG5iz
/rx2/Nf5SZAFBhMNbIGbAjz1BKG1JqxGR3hs2cZqDm5qVKE/9BDScFQ3Itn5vjckHLc42R1D0xIc
t/MrdUFl/DH0RgAVYMXlT2Vny6Pt3DmHyhivCz2Pqxqq2uRaB+Qtm1DryRWRSGVo2707Qx4ERqAe
DkNNVf/mDDK0Nlo3oV96/+LxWlXK2/6aeNtDDh21bDBH0LdV2DxQaRvydSyL2E/us/YLK3/+vR8A
M4fyg47MNfDv70ejz9RY6hl/v6uyoADnLe9eElWZ6p+k4eko3qwIc2bTQc+WzMUD3PGaIJ3yLrTI
fJk4bdh7VqxXBoVgpgUWl6l7iHiFIkUl83ZUAS3f84E5AMn6/SiX0m2GLOUU3BMjyLSbEfwX0JoU
Lijbw3srgqvroH9aRkOLuKl9SMWZzZ+0SAzAStCsz2UWWrAl5PsHlm83MGH5SOv0rl2mEPTsiirk
k/4d+rR3Uwck/3lDUj8EkhTpE3C1T2RpV6sypt5iRQyxXwBhzHENZ2p+Pm9E7ic7K8LziaXWRMiA
GTTB9y+M5K4wtM/zUJZB2q4/PQuF47GxIqcDjshOfp+3LtvY2GP/DVG4YkARGNx4s0K6v/pdlHe9
RUNzNoKkUjF4z88lbhjvvRGbMC/WBoumV+lr7ePN3lWfzo9F5vC48iFR4QBffHLmZhbV/cSkOE7S
MYksCBmPBGpdC+SFP+AYyMwQG/lsDy0VhVlzIcFmdfkMx8gec++zV6paMsuGsjMgFvDTekksChGR
2LUA5h3mAE+PaJh/np8w2Zq4SPBu5UpEW1/YSE1ZOqY2oiQArN0FckwHZTlJ5l57C9sX7M4Ngndh
DS0uVHuNaQq9trhOjPTBcvpP7oj+G+eHI5203XC233fGsm4lRQ5xz7i2DDzRqghshEPbtIqMp8rM
NuadmZq3jtNbmLVqRJ1v9P/gvvxNL1fFkSvL6+ynTjgEDWseM6YZNO77MdSH4ras0L3QZ0HjDwDk
oZ+l6V6dn0CVPwiRyF3/Hdlkk8uZJSGwRC/nTagmT9g5Nqnoam5VKASlI1t+O2N1xSEK9L9YMcVg
0/Cc9Y2O7cPWB4dWB4jqBSltL85bOYUCYfO/LdGJkKVdLXoL4fAiBrgYCZLR/jF2FFGnQIqyyDjo
psOTXvkXlq7d925+RcziwW0hMEUL48vaadeLZdyNtqb4LtmRvP8s4Uj2XT83cx1zrFUV2sg0B2Z0
QTcfnRYF1J7/LYUQk+CZUGIzQMbZehe+3w4awyNoTBxcAHgBUSdufKo9EwxGD4IQM9GuZ9Z+YHV3
FsWXt4ab1cR95PeJx69a3fvMePXCeXt5fnllsQs3RDyWkBXZFPLfDywzi2kEhbuIe/pc0Sstrw9a
97vya0VyU7brQFxGot9Giv1Eq0DryyX3NBvXGb+BaFYzDMGYWcoH4HbdE6+jezOCV6y93RUMStZI
79gQjSQB1NujSWvQ9ZGad643kYAR+2ffdemhdfPf46jK4soHiosoHl8m6OeCp/hd2a5+4eJaj1tj
ZI9V8S03mKuIm7IIAxQvEpmQ0oZLCnFz1hjSPpmPo9O1Xpo868Ix8dFJOk+O5/3jn2eIMKNQ6gZY
C+qEeFqLb/xp9qtF65o8Llxrvddz20I2lND0qW/H5RNzivS6TjUSlk25hFWvuQ9Q2F0PZZKsNbAq
xLhqB7vFs3BAoj6p0F3BJ10wV4OqmiTx5HcfKsT1DLpADdY1j0u9OvhkCfLcDrj9tbQSxZ6RLDEs
od6BV5sDyT7hCNZ8QF1tfc5jxxk5+PXe5dwg1Xp+4uXDeTOy/b47gDOIKC60N5FNTPofevbHRPAd
eR/NhhN/wBLeT4B12T4k0IQQUGlTCyGBKY8HBkXFdfEuEhP1lKG2IMSc138/LhcUbJS7QZ/F3Ame
u2irU7VewZCkb8COaZGTTqpX1niffNc8nB/ZtuSC776zJbgEd/SmMZoij3uvvNUyrQk6D3IF5eTc
twMKaU5RfPIzSzGfkr0J3KbpYnA23qUiSaYdumpJZgaB2jn/mrXtUzlYTjinXHECSu2A+oe6mANx
T5GFXGv60CD/zmKfLgdDyx41eHvRoHXV+VmUuDuY1OD8IQyQTQ3zvSfyPvGXLl1ZTPSGXoyWD7yS
AxX881Yk/v7OyvYVO3+fWdrPoz7AL1idBxUz5qBvvD8D0MO94z+dN7Y5megYQGiilugA2HISpO25
oXRukKqnxIsWqC0x1h2q9TuQ1TcV7RXxYgv5p9YA1kWotqHOL7h86+HxSX2EUJ9zNKxaej/sdP2b
S83n0qCP01xc9OPYhvWgKVPdMicxLAJREggEuSdFZ2LjyW+4bR1DEqQFdDGqj92zdtcH/isgUTf2
703kWcXAk64ltGxx2kOr5LRXr+Empd+g2JKybgy7afXQO5ZErl5fbefJB/aBAZkBRGL0lD6RRXFW
zS+SHgnWJkHL7vk38wyo2VTH8y4jnUjATLAJQMw+0TwZZ98fR0pYjPdDmPEHrewDrVKl7k9ZmtjI
pucCDIHx+OYJe9j029ViI8I+tcqvdmnUYcKYjhJen94j2TXfol03VB0ICEvzkGtRjWJJsBXmcfdf
nNsWhOFr0vfltYf7VTwMjnWFJK52pbe+EuW33aZEx95/rHBGgSyljw4udjFqd+3V6EFZGFWV0Oat
Hs52Mt4wDx1auo46d+2krZfzSq2nOku9i3lcDYUbyJwOfAVrA6qZp8UItGnrkMxIcsiuVld1T55M
rh+gY3BoHVsRPmSVehSqQHXCbOIyKypvzSZrK7ucypjWJeD5aE8btnZ6lUIhfoI+T9d2IdfLp8Xq
bnBHnALbNJ3o7/1x/wnb2uziZdVbaK5ZZGVM8vZu1UClz8htp02fzptRDlWI/pRO67I4SIpz61fD
r/TECqthOkw0iQjg5RzdpdrsklAn6jWiGKMsTOPU8dFhBJd6wNffj9Gbyon20P6JEccj1tSHqr/X
vR9dOl/VKky57JSDyDNo0IQgJS8y6jOvXfIqwcbzvPrK1uqHpFPJ7ss8FMl4JLphCLIp4lSC515w
F9tlzLSD65VRiX9LHZhDW1FzkgWrvSXhMN26MruNi8tjzkmYz2ACpPrF3Kg0Hbb7k7j/Cd45HmRu
TIjdCOuTDG7ZWznKbUAkTQc8kCfgf9o5JHZCo6Jop0C3l/JhNFAQP++WMs8geJMDN2k6uEQKR6o9
TGQ1UxvIMTu/hRpLyOuXyp4PkM1Clx1FZJHOJkrU2KX6pmu5/b7baj60FwEQxWymWhKm6acR4v5D
OQXnhyR1wJ0VMZhC7r5pcmy0JLfKkLYmufe11Pt63op0yUwbrBQI1wBNJfggADhWrpkYC9VQkwEQ
dBgfOcHNpI7rtAmQclAMSz55bwYFVyxMd4USFIY14PW4AH+GJ3gz/zo/KpURYYW0qbTMCjSueNLL
G14CRmuRK5qrJHZVZoQlQvMqUi8rzIzLl9pYLouuDnClU7ib3BHeZkzwbZI27rhx0uIG/bKiFn4R
Dcug2EDSoRBsHrxUDA/h6L1PM9B4yn6BEWMCarDsDgBrhQkIEB9YGDRSR/CGGt+Jhv5MG7oJS2L1
xxxYhyH9nFO3Ag+vef7fDAnHIaRCsqWtEIoSY4kSy4pwxT821hidNyO9n6Hs8t+AhP1jAXqwVg2O
pPFYX3aQ53EOAB0eyhu/PXqgi1gXQxcaz803dqBH9/K89W1RTuLtzriwlxxzWKxhRbGVO9aTO+hh
0xqxkXuvmg04cA7peV67wUp9RTFAGm13dsXtlc4OTkfYBZTiu5uanxlxIeG2rNGEdB5cdFEYlEWp
/V1u+30XcathpF2BDG/MSH3I+uxqYXMaMKMCbzNfQyAPwrQxH8/PrqxGicv92w1S2BOO5uirC3hn
vBZdhIU5WLn9ivTy3dq0HOr93jW4AofaqaKZpgrjsv24s+0JlcMsr82UL7i9AgqdXlfpaB54482P
BA3zFBFZFl/2prYc6m5y66VpZjuFC5c9jRZWHZZmOZyfSpmj7k0Iu7GB/HeZbbskWdwQD8FQ6z6z
8im3MoSy9sYFMqXTf523KR8W0kpoagQomXhKs3yirNFwJeDd/L0phgMjmqJ0JF+kNxNC/PfTUmO4
1yEXimfN6FtRW8V+8eP8OGSbDVJ6OkGDJFR4RQxT4/aFxlMNb4ve+gQuOLQCGb8dU+uB9suhXlT1
MAlxAzADQLh0VDZQCRBxurSvao6bx1bbsCK79C5G17hLKwjWlOYDB5YosHlzLPLXRjdvUtJ/1bn3
u6TZsezWp/Njl+773acIfpPQbkiaOgNGzFx/GTUk0SHbcaUX3s8sn+oAJCso55uuorizLZsYVtE5
0QTHAx3bThJ2s2svs9FiAnKmuXjV5G3QD5AzJMtFX06p4kiUz/fOnOBFwKugKGEWKIVE5YtxJCVg
7Olho1W1/GCAVEmPKgiVdG9sXUzRBNlFIVw4tUheWxZtENkcVsarPYOVn/4+v3TSvbEzsX3CPqoM
2aAnGra80YDGgd6iPYA4fqaYPKmDAO8K8dJNKFV8eBtV4yA9gjCJoz1/GIlnhl0GOQSeojEHtflP
4JO9aKwa+89HhvdmWPBMw3K1wc9pGfvTQ8b+bK0cUlWyTrZKPpK5BBkzCdnYnbphtVLgNcloQWd+
KiEMynzFHUK2TmDe+7jE4DFzQlUs3RWZDQPZ/skZLlvL/zKW5hWosB8IlXszwnz5vWsiYwYzRQJo
pQHpRHvGEfpyflVk5wzaJqF0iQvZKXluWrQ6sacZj/YULT9z4kDMti3ZlqXIwKHWNDRfNKDbOLiJ
e22g1crxvH0JHd7zIPRn2CAQIV8n1k6c0vSphR5escXtegpM7gN7tjht9a3EwJdgddbuS2pQHz0r
lglsDjamR5YyPLwIFGJdcHRY+pGpx+kLQvkmfC0eIAbKAHWuA5e5Qt7bR9Myd/ruDSp0kNSPgC9F
FQyaDie0KSPxNNQakELv2+qrp/cQ161/1a2mWGFHEpshIfyvGREj5KN/0kRXJHcLJHfN+bLXwRxO
Lpvmy/mVVAzHFy5FLdHygSSAMq+GEfXo9TxALOcjMXI/GGFTJMCCgthhAf7t0zSkVQVJQ0bHYCW6
SqhBdovYmxIiPtJmQ7s02/7L+scxweokAVkGHKEs5NkSnJ896SpBHgEIAuzEEwwhlLK6vk2xD52h
u9MctLF2DNQ4vF88KVW6L9IoubMlvA0ynxckNX1wIB3vetIsELoTxYVAOnk7E8JDoAbrZWlqN4uN
zI67tP9hAqYUDX7z2K3mq2H2KiywhLfuuSgpmyYxcfE7qbGNYBYBuoA9C64RKAkROtpB7BJpjMjt
QAIrsXgHVkRND6XU80sndfydZeHcTv2Ea2ln4apOv9jcQENs6CTSvxY7Q1ljP77tK3a3g9EZvG7Q
4CBToocbG8Ga+mM+HI0OivGDCoMhn04U50FbdzcdFmE3Z15veWNlg3oWEuugu1G3BO0lh4guv9Dr
R8hu2SHY3L9Vkyl1HGAloRyPmHVSV/QXQt283LIQoxl17U+r8sJ+wLoVN7r1kXccngf/GhNFtwag
1RetRcbaMRso6Hrty5yrclHSjb2zIUzkbDdoG2EjTWQ2FSgxCZjNE9J3+jeuVdF5R5Rd7fbDEYKj
bSbz2JIt7ZWkcdf99IZ76rGAuWU4G15QE1WTOWkuZ29RiJEVFBsAStpyYMWRXRrH+oHcdLfIvcZ5
HnZf9a/WsX2sPi0XPPxIJtH3DR/sI99DYkzYDwYx15pv99i0GK91COdUo/sVPTkUqCvZ/cSFUBhK
lnjYbTCv9/uuJ3mfMAMbAWSqyxo9LIuwg/LxJsvGQ9UrQ2bNA6vKBTfdh2avmJUfqwpAPLugsb1k
6IhY3kOM49XQ0dSb5YfJTO9Kv4wXpyoDcyyfKYf8kml9gIaH8iz2PLriQGdV7MYx9KubkBR7sK3H
wAHqkqIVsD9fdvSzD9rneaeVbHhPR6oWrYy3LhEiLhBMA81E1wugEGukBbxl/a2hEySYj7SOJrOh
SEN2v86blGzJvUkRGOiYBeHWxhKel+5P2YOy5pDidcirm5K73fG8MclhC2OQJNrafKAAt41/F7ed
3Gh1I9mqf9NvcNEDe8kV2146gw7ukBDM9gGwFDx04ht4muLxzUYcPtNr2mqoSejBuuI/CDqcH4/U
GvYcarfYe0B/vB9PbbiQ7WeYvCm97SEhvXUvWfMpyNf00iNlfN7atouFxAJkBVBrQF1RB/hfmL1y
XRLIj+KlX+WOA0BsZZv3tdElD+6Q+d8/YAtNaPQNrW+a4k7XPD9b6xTFRdLzhyHt7w3QRfJNXO28
HRnHztMRs1CS9U0dK/d+Coe0A1vDaiFuk0Zo7MYvt27CUx65YeHH6Dj4/9FgR+ry/1SsCI70kwYe
eDo6WoGEfgwlrqBFkWJO6sCy791OhamWjw4N6xGV8EIGjOD96OpGY1pqYHRt5GUhFJWj2oPwTAAa
Y2wcqgSNIlVoGcnBB1zOm0nhQluWnlOUbQ12CqDFPXsupyREQioqi+c2SwOHqVgqUrfE4wDt13Fl
d8VMada6bdls2SA31wM4U2h17MCZq9hr0tixM7Ot6i52NPVUrEbNixhlYsgzlM3XUaNaeN4d5UbQ
FAlNZlDQFOuZ3drWjW1jvVAqRsvbb3X/ct6AJMWA1XkzsH3AbhQu5/6gbSh78C5CzQDag/wwQB4y
xiHUoGtAB+eQqpiIshUy0REajGjo+3tiUCwJnYGVtWnstN11pc+f2HJh0OXvEwXYw3BzZATh6iJ3
rq414momhlawL03+kmi39aDAKct2LgwgvG9v2xPcvFkjU+6YHWavsy96C1nVtOaxxdqnBoAmRWiS
+QIoPohN263u5BWqWUPXZyXG4/Vo0ehB6bZ9Pe8MsnXZWxC2aqYPneaCAhDXFHQrCghmSBz3xWhM
FTdKFhT2loSDyvD9Ho9CjIXo/GElMwszUFWSekKnB+ew4S4iLR0+sJnejJ7Q1zovg37aBKPNOgRN
BhHQRqV0KKOTQATn30VC/5z3+6lf8sZaC/CXugNU6LI7EnWQX4+LeNOis41bUMGaI2tu1H3pZb64
pcXg8/+k67bF3e/kBFdht8XoFptHOjCJJAFhZvSjyvgApxKDfDMlhL5lpMiG+RXg+cQ5aP5ybxjF
3+co3pkQDir0dk0gdFeDapgxN0A5bwl0p/hCJqAFdLNAmOodRUCXe//bqATv7xPNWuwKsba0xgug
7ELTxDX/A3DOdwMTPH/YBGJZtxSxkbgBn37S7nZU3gOlQ0GNcKM16OhkIhjJjczNylTH7KGJpfdS
ZTeJ++0DsQLOhhPWxSEr3pN4mxYaXujQ0tTbX+6iTV+S1Bxuloay6LwlqWNvRQNAeuDaIgwrp6Q0
rdKC6OFsR9QAGRSS9xMA1KVlHM+bkj7xLFBCoZZlbnQewe3qoh09fQXtCsgUM1hv6JUTVTczC5BQ
CdS9PGQh3UYOZ3tSQhZVHFpij7zJu5TFnds/AyD1B63hL88PSWoChSIPFC6oR5zw8LFGAy59WCf7
l2u95u0HLuZ4If7394VdMw41YJpuBn0Thz7iFgO9RvNXUuSKlZEOAwsCmD7yhycCN73XOpPOMYxs
O5p8t3rOkk7haLJDCfwtJBPg1t6JKrif5prfGlDbW8ZpDlCO7iGYlLmRNtFD7XfrwRxSM6zHQWFX
RkJCl6P/DItVABuy/16a49m2aQv6F320HObL1D9oh+yLd+8FaDOtRWNMj6rErHzEHqpyLhD0Jx3u
gLNZijXfdLI04yppfnoZ2kgNNMoYUpj9FNTl03lvlO1lcIqg7wcou4PWfe8PqQ4llTS3wCC3pvFr
Ohkl9I1vfeOW6vqHLKF6g8SsjqaiwsO7tTPAUYsceo3gxYxFGvbzryb9rjH6gWNjIz78a2jz3N25
S4ashR4VskJ+7WuB56Qhr9I/XTM+nJ86WUzf9C4AmsCT+4SoCh2GxJhTZLK7VUcvo5qkQW7U3/is
qRo8bqeD+K4HBx9PRDy4cdMU7jDWhBiMN1uBnDm7mAhq9jbHw3TleHQPB0RePBTTC22ZP39ghOj6
tbHPIDsvRsMUmfq6WaBj4CzQTSjR93V8GjSq2G1bCD8d3X9W/oFJ7darrxMwzyADHc86OjTSKtA7
CNFZadCUj26iqujL4BBbKPl3UP8A0Hfm0I3Y3Tqf4yi+mlgw31hheZVeUcAhaBeZgR6oG/ZKX/l7
m+Z7l5zQFYA4I2z2kXGcnjgPtCfQE2N+qG87HqRHFTF18/FzcypuNlObOwsy/hDuNKAoU9joAVJl
X867h9QIGHzYafDKUwSU1lf+lG2JhL4ITOcyp5/OG5DusJ2BLXjtlir1+h7Mxy042dea43/qCrRx
TYaf561IV8fHqxeJayDxT4IuBmjzgWJ10HIlCWfHuuyNFdod9NuiOxdkKl9BHTwOS3NIzeTR1wsS
zKYRo8erYifIJhRKnS5yeARUHDG7m7JyJZWFD6mqIrLTLOwcxftYMqO+vqEHto45AMIK99DCrBqg
wCYMtTtmqxUW3i02ueJdLNnQeyNioYj0xuyPmzq1AY24lNyOEOcxBnpcnEtX3XFhC36Cq8OaD2U6
ZMShwiXcEPFE7pAKGOEkTnukthkB1/IV/+vg0+bS6+3PRr9Ent/+1HEqhGOmgj9ITlD0CgVWH4wE
cPtE+1XO0a5nSlGDwyviKunaKbJtpwz0EUqozmKtiiyKxEne2RPud0U+ulbOwWzPyhVydRuvg6cf
kIlGOUOH5gt0coF1EQtGtpVWjt3ietfVoM7ndl8GxbJE6I5447W1ilwkHdOmGaXDFljmwgFnargT
UA0aYsWUVs+dz5qj4/VccfOWHKOb7B9qJ7hMItMlOH9u5ya6nIAoaxjA11Y66gv6PHXXZTWETbGW
gW8w9ENYBidw0DBEsSukYwSDa5tN95T2zM16LeoygYCyUcUD6eK+HhQDPHVFgCrBujTAgrSQMRe2
Qt6t4DZ7OYs9/it3IbGA/kD8B3p0hOcj5ulQYAebCqQiZOVPuEus0h0DCE4kdBsvzNofyaII/CoD
QuB3M2Oq6hbPMLz+DiOxw8ydFaVKqQngL4FMQ7g9IdlkPPM10oGrvYwsbLznFSCB87MkXQ2IGYF2
DrVCvPTen152Onk9qzrUXMcxOzh0nC6N3ndDAsL2AZgslbbNadjFqmzK+VuNF3kGwb0Nf7u+ezOL
IaF5WZkc7JrWv7TQ462gUOXT3URxcJ4eJptBHwx+FHtByRLcDa1fvNmaJhaXZElxMI83qcv/zDmx
FDMpM4S4AOIXwqyNZOv7maSQZx28qQX2a+pvcVF+cLv5ilemggUgcwngcfEQQp0C0qnCBFqrV9vM
RSW39ngWc81ogiTLTcVgZG6x6bZu6XakJcUolPQjAL+Qhozh46++k0SeZrwuunez5H8vRQX1WVQd
0ZR9QyuKqYZyNZ2ypkDBmAn9Vmd2AdaN9/dYLKD+ACBF6glw1ZMsOBTUWZMSIL88bQoooWFd8IPb
JagnfTu/oSRuAKLklk6FCK2FffXeDdByuPXcGSCGmTpogVdX/HLO0z9Tq3PFGSuxhOIBkGUbjQhN
cgRPcOrBgwYBCqlFh5QD8yK0/wkmr1LE0e3PvL+6oOKCfN1GIbAdyOu+H9BQ4FY61gyy0V1+b85d
HlUtudbazgtSZqODLP3k5Okl5Z1KzVfihLisIPYB9I+3uIgj1WrPnO2W8Ng09DHqoNVOffdyNhM7
mIilWDe5MSjQA/CPyr4YmDLDTZlr9Xj91PSKFdAxJLfQpL8yXZVuomQHb3ewfy2JeRvd9pw13yyx
xb5wcvM27Z2PuMbOhOCEtVcBNpSinjBUd179XesZSKeKso+EGQTH2Bkx3zuGQ/t5Sg2MQ4P2qNnc
ZJoZ2plzmLzXfELH0PGTDXJtzr+f32CSEwT5yE0hFAfjqXQdL7fm8Oa2UO561PUhStHb1wGQrM+c
wCKrwv2lq7Uzt/2+e94t2Vy7YGAUaHaVBx3/3lDVM1jqeTsLwsGRQHFxWMqEx+vohRq/TOoUbfQe
kKw8P3GqkWzfsRtJXXU4N1qfx37DbuwqvZiR7lKcG3Kn2A1GOG7z1bc2EX2UntMOvSeHyDK7oPaM
B9NFJ2/AE1KH3xN/+D1WVIXCUE2k+OggaIiAo4zHuH+Cf+fcNwaIiBa9YAk7nJ9LlSkh9tpFb/dm
6/J4dtsMUb557lZISfO0v0MLelWqVxrp/5vUE1E7stiJS7btbM8PBFj6cfhZTIli6c67x0mmEN2y
B72Ysa+WjobN/FwU2v80abiMCQ7I3KZxdFhoS+2i3LLFrCuejG4IeaJSOVJNmXBq5UZZe0sJXxh6
esy2DpYzve2nTnFqyCYNhQUkV9Gp6JRWoC3dXE4rhmRbRVj5RUCX3+c9TWoBxCgHWQOU5sQLerFo
tldQUiDxmP5Mx/nz4Jd/zpuQnfAm9AKQz8dd74S1oNWTnSSux2NeEXSg93P2taiHQKNo88YdEve5
zY9L2Uyxvvi+omQrW6idcfE0LPkmebWmVZy5P1f3Srd/jrXixJBOIbTtIc5qA8Mkak8tzjwQQ0Nd
c+jQqI8OUY/i8PkplI5iZ0KIrTqnQ54MBmrbhR4z/bEGotujtcKKaiBCcOW2SenIMRDX5Z9LYtxV
hSqwqQYixFDDzKrJ9FZk95wlXqc/POPHlVnR+emSYNEhnbWbLyF+6g1vNGSqkA97HKOyvm6qgzVH
3av2NNRBc9PeuSilTV/NC/vyvGXF+ESg6IyiI8glWRWb8/3S/xwKNANS9ZaWNK58NzoiXL9IYTHo
NWOdphB3Vd5dkp95FpXsC3+YYlaExe1w1NkRJJeyDMsxnrpLOobp1qInUuGPZdel3UwTIegCC1uv
PYoW6HvQXDvai9uSwJiG0NXu2FT9bw4qls+cSq/sZfMetGo61LYejkzFB5R0pns/udsm2V1j0Cyg
pQaH62gXjB39++KpWv/hhWiH6eh7IbtrD9rv/o91LI88VDUYlB38JlTD0MkduloAir23ngGxZyab
45ZTXgXrvH7XNOi+cu9Y6JaK1SNfuzdjwlDNNJn0VjOxGbXxYtAAtxy7gDdFYGdZaLD58JG98WZu
2zu7mSX2auldAnOuqx15f2ewBJfqx/NG5DHszYgQKXuNTRCehpEBovFZe90SRYJEvsPfDAhB0i7y
Nmk6HJhaZZZ3M4VEGDFWekQKYHk6P5bTQjjyL1tVdRMdhzsI60O0bvGhNFbGvV1RSP4ur2z10NZy
KtFVrI6dujjotJui81ZlXrG3KixTktg1MxiseoT+mozmPinoDWuWb5bF48Z1FbJJ/49Y/TahwpGw
rqvXJw1cPnll2UG3j80dSEMRlN6KQHcvtOTgoMc7SqGlIvspfUzg4rNpGtkgNotAe300AbyjLt5e
wN3F08zJXcJtCGzQhn2egaK87dP0B1/H6rpglRfP0+gcz0+2BNuDcAONQmSNsMSYhfebomVeaVfO
2iCWT2g/nIXVsx/2gX3FD1rkKBxK5rsWBoqyBvJVkLB9b2zMcl44JK9imloX5YIOuJU1AP7MPpDf
gz6mDTwFkuP6yZWv0icMtjCQhEebeme2QyfXw0QDwJEqinmyPbKzJN7v7IF3nj9BKLPI/QfXrVcQ
O1HY4Fb3kBrmJ8ssHh0yq4A//1yLxazV3qywbFlnORykSBbbwXBoP3vpcbZC1EyMr8WTewH9gua5
vaY37UvTX3hjvPqHAXj2yFbsVVm023+GcPqSpCfMyG0W835lx4Y52qXjp5nCikSPDqqIb8spnkoQ
i7PRvwFEb/1qc1HjRxlagRvPcXaVfSC87k1tI94dErPZas4KudqYTsVhcqvj6k13Cas+UJh4NyQh
yvW8TJFI17e8fRV01qPrc/Ajr7tGBSqWvX72AxIOpGShWj76MLSsThaURvEHIgM19HBzpC/4I6oG
fpi2aBWzGKtK2VLlHsJZZUC1wQfxBpuDzoHRX9e+p7iRSaP3fnhC9M4Ndygmgo3gPHbfq8N6RIOE
i/y+vWgPEzuaEagbaaBib8jimIvlIyAvoa+cmJp2hxQMfqeCk1jsaRr7o2tVt83cKmKL7CTcMALo
QWv4qBwI00cIRL5Thlppa0J3n+pLE/gt3EVv568W+u4Gc2EqziRZONubFKYzbfQxJQaHW7L6mOR6
ZOZWNLngznZo8oM+hKxUpcFlTrJJMHm4a0AjWqwoFFk+V5WXQTo5HbPQWihDtyc3URw9KitCpNIq
RpDKx8Oo0bvnLh8i11O1JZKgmiBxvXGAUbNHtVEskVWjbw8ewXrxttJR1i6saxsc6bDQzSpMprkK
2GDOISCUQPYv+Z9CQyscPs9PCfoohxB966OUGx95Ie2/SggAHTfTFRfEKp5R9+5tcrA5mjHOFmIA
+luNdpZenL9TSHfHbhoEt7XStjW1mjSxrX9iVRv67NqHGP8HjLgoC4FNi8KNeCQkJGug3APp6KIw
jJAt7GVciu+tw9rDeUNSx9kZ2n7fHQgrmB+VZ8AQiioX/myiK7mryMFvKyAe5igR/jcW4SxoUN3V
52pBjsjTUFhoFzipAdQkc6+dxlUccLLzYG9McIcxT3LQWcYqRvsqdEIdPgFGlYcTSJ5B35s3iaPF
ZVG/OpkK+SGfSAsZOMfFu0JkHrGG9TmbrQq00i4qKus6ze0v59dK6nmogiJZaf9TPn6/VrwaCnRw
SwDtyNMhYgXvwzxd5wOfleoN0tj8ZkpMtFTWCFympVex53dXYPpBo66+IGN2TZvsmLbdn78fGbQN
NlAahnZCUXSyepkTsKhjc1iXIHXWP4DXvPgTU7yGZK64tyPEf7v27LLkI45TRiMggkKnfSRrgU6z
irNNtlR7Q0KGjFLNG4Yhw8PKIk2U87EOZ68ihxwdbeIPzB1KadB+9zatVeHVsaxksIEQq+MZkprB
qNlX1uzeI0mmqg5JJw+wf4gsbb0fxURsC4nVpKN4dVi9FxnLSzVfgdUCYSzF3Mm2MBDP/9kRtrDd
GKTytmvVMFgsGCvIMrBmuOVF/mtYxrhfmzLwADAM+GJ9IL2xNy3E9qq1qtEA2z1OZxol2hqSSdUs
QhYn9iYEF0wyQvLSxOgMPl+7q4GusCqpZGmSDVhu19ogMyZouO8DhbU6+jKaEHbHU1t73trkoJCX
LQ8EF5VjCyZc1La2FXUo913otPUDMBohL2qnaJnckS+5S90vFLjCRzQfxcFqNixkRUbRsq8rbgB+
sy7Pu7AEHgtQI7qxgC+/dZkRyyQA/yCpb+PG+X+kXdlu5Liy/CIB2pdX7aoqV3lru+0Xwb1ppfb9
62/I59yxmtYUZ/q8DNAYwFmkkslkZmSEIHWNCbYnX5yin5ocHcRFf1O1yhuNIQDzzlknKRpCSbBw
3KnXDMZVtVsvwNCtDEgi6kKfnvBTVw7lVPXE4wvJ7eU+NYsU5M8dRpd5SO+kOAFm1omO2EwAf1Y3
UpO44EP4gxQDs+GrkoGqQw6Zih6FOJOOn2S4YVYJVrSEh66tX5HgsAoJu874YYiG0fJjG83IRpGC
gzK3gJzNkrLE3VgmKF8swgmgzGE10X0FqEBnzRXvRqXNEqjMV6i5JhkGvNFL45xMN4IwHipO8cr8
63Uf3V8H5nAlXPFgHaFCg5gtyjBmeu6BFcOcBKhNiKwG0e6loWPsG9g6YOxoQKxRGE0dlyDki5bs
tpkER9bDo54OP/5gJRjOV+FemGOmaRWIlocL6ABwCWbTXackfqaODAfefbfqwLqv+qWY3KLRtuGY
RINgwMbgDrZoxdYiWCnUTG3VJkEbjBd5scMz6+H6N2YRXjV8IHwm6uCoXKyjE67V3gzKKVDFxVbz
AMbNJTK/czf1I4hvKoc9hbv33VZ8OGwC1vKJud2QMB6TFWKOVus9GXyFvzTTH1zyGILD81EFBl2l
X5Gcwcfy0qm4E9XCxmfDoK5ZhSxi8z0fR+0SHDN49X8G8/EzZHHCmcMNz52M/LHovl/3vL04j1m+
DwPU5RcPRG26NRiEN/Et93UIANZ67l3D40/JV4i2ONftsdZDuUMqCZUmzdg1aVGCkRODjMS//icT
IkVyTDJlWJAso/7Ez56MWfZC/pOwsDbNcJ6QdYGq9/fbfJjFuejaCH2KknPAgWcWS+nU0En5g5Vs
zFBpF5eTmOebmngiZm7sEih2X8rI+AcZ+HYxVBhtJb6PtdUDyKJZXdyZGR9aCppjmM9iXOa7X3+z
IMrZckVJ27jG15843e7U8yxKf/BKB+z1PYoimNKoQzwiZwIpOTye9W9zeitj+GNGQeT6d9mZFMV7
8sMKXYMfaqGLe/AGoRj+VfeKF1BP6OUJQ4HQXLJFt/NUFFf5yk7sI4v8be9y3ZqmLu8pKutQy+B6
iXjXqpMVFSedlCYXzoxFrt+CrhG803YYMmawAeGkfHzItHFCYuzFzSCZi5JfJBXt4T5306U64tV+
mmeO8c7YbVBtW3HS70Y7EE9X81gRT87K772gHaEGJppT0x2bUUJ3n09+LSGeOrIOdYT0+fpnld7F
TKk1/5b00pmLkhIgDeA90Riqqqm0xbOeiPNjolTiS9wqvV3JRmXPXJpZPOh/If+nhPrFAFLTTSEq
i/Jso5tarLW2mo3lHehZfyycMtlSKI5ggZhB3qW9DsCAvIj5As5r3ch7ByQvN3wdcTaYZl+UnjzV
/HwoMuFWDTkb800nTZhPS4jstyzFQ580NxWICxIZFZsqai6xobZA5Y3HnuNeBhJBa4sfoRg4JMBC
zJgRispSM0lUHaIivmBu217KrjVLyDmCXLAF953ilk2JLscCoF2T9X7SJJy5zMkrqB9OvDA9igLg
JFnhq2UaJLyampKSH1BFaswJbJLtkrrpmPko7D1rEjkJCsanYwUk2orhxWrq1qtckdKO/hRVvoGJ
Vm1G26oSU5cvioM6949dpAf1IrmZrBxAjeSDcQdQqdorjOSWLIOLbPPAQT0cavbB+rAe1fYcZ7Vm
LzxeJ3VUAuTSdcAlGs9ya4D8sVK/pEN/VjDaF1fjTyD/0e3opEua5Jhbb8iLFtd4Lyj8906VDu0C
xK205Ad8/cktlPJnKiyqZUhzaEaA1CVzX9vxUqjPWiuHfgtQaYZ+dBvHulXK6QCCe92ATIH8sCzk
pgjDYCynADcdQOt66E26iOZmrfu9otxMEp5SenuH3qp2i1KpBk+KOmdI5tmCAIFqDmGGtonS3HEN
B19JBUvQu+YLqo3u0IuxGXEZ4MGEH0yjxBtRLtP7YeIms9W0xQT0q7PLpYdr5N33GHHS1lsBEPO8
IxbSgAYy2JxyDCG7bc4zqsR9xqV2NRmthzpGBJSC0FxyIi7WqKf92r3hV4SX4SppldgkirBERCA7
TrI6hkRt+bPLk87E2++o8tlhEvrWHKvBTWP1uVByB2o9R0Lil1zIgkZqnxS9FuwIkfu2LgYLj2FT
F+Ib+OtJ7SbPkLl73DoRiCblEFp1tWHwT0oK5LWdY3DxgsEgRXSVKl5Eswhl8WmMCohEaAMU77Jy
gVOPM2jVhzqoS+1YCGpvNtpg43lrp3zkcnrD2eKIYQhgZR8hFjaYQ9ve5CgdW9nYxBAy6mozE/rR
rsOmtkp9fm0zotji0D+2BHoNqASCiIyHEcUw3vR4kqy1Ev5a8uS7sfSPyTxKudlmUWWSEWluNiaS
CWoir6oSw+K5XAAvqaGYVbIcDWUubngyQNELWh/mpOvBmMqBMhnBmA0F9EWiWsBFjGJAXGX6JYSo
k6nV3Zs0TzyEiPvZrYuuMifQPtiLno83ulhmJpITsPl3yXxuiEbsijcejEyMHLUKtQAMcRkSFcwj
deOoOGObVmc5lsHGv5CvpRZmVg/JykekhIju0HgcodocRANX4cHdlQcUYu66XHIjXbgfi/kskHC8
KzOtCSJpwTRBg6GtCJxLFsADB0mLPJAa/BDzUj6NzfykLNFD32Ys7NtOro9ZJCT660UFlRkqpayG
AdIC4QDWyWkxpQwzu9HTKLASizULoq6GrZX3m2tTlYfnNZghKhF6gOaF8HqmF5baarYwBTW0c67f
RHv953W+ah2OBG/Cp0acKgE5OkyQfiNzIrhhz6dOYZD+3GNi2e2lyrCbiKRO2ceRXS/CbFY1cIVT
Avam679kf3M/fgiVsUWdAtiyjLqVFB1j7dEowBbMmHvY21lw/YHDEO80wDSoRGPKY1FZaozdxEGv
fdWr8SbJXqsGIL/036v3rqRMKxAE0Fw8g6n0IjdinjQEF1AvcgeMhQJ8Mutf6i50Kqlzr+/c6na0
w6B+hvlyKPd9Vu8TwqUfM3UpvKZPxyDUjJ9hg5AXi1xqDkb1DJbIe61uHjQ9ZnXB93YUZHJ4ca6c
6ega/55FqXUNlE0DEHVeyOXFyOXpYqQF5l7DWjMHIant1kgrBjHGXu6G4RVUL1DzRo+MLjD00hIW
c4fMJB1GciOXzRhMYNu1dcyC6xznSAbXfOG4rLKrpWls5EssNeNPeTlI2UAICxo9NHdRunwvRmwO
KfQYizDpeNUVPf2uCqCaWFxitzMlT7DA/+WKbnzMD7gIGN/6U5GSNky91CCgLS7QqVTdJkys7CkT
bzhQ4o+tJ88BN11GVHH1F0U5ikXBOKCfKsu06dUZNmtOCpILVSTCtJ0/QrnZ1lzBjJzMapzYXQku
2kAHb1LqcEHN6N3TwYE2TQUHUPNzBnjzVVeY5ztVOUVF9ZBE0OG+fpJE+s1D26EivNyRZKky7K7R
m5MtOtKlOem4sidbtRafWLWt3PUnlF+s3AS2zVp+dU/5vfTW3LFFTj713KkfQ5cXdAGJVTkLqhve
zI5shZ7sTL5hYTArsUQzdUKHRZjHcmu6Ft+QYp1owvo7e3S0oHP1A3EgLe/nYLOLbiaLd3MndljI
pE+YL3qp1HOIV4pqAc2N6mpK4SST+CwS1VbRksDwqsPHld0n/W2cJMHQAEikV9YoL95Cwts+0dwu
ksDbtqStmSxhifYQ/5SXXYSbiu9NABqC607C3CQq6FWtXECXaT0Hbu8MNmfKjuRD8cZJrPhNN4G8
tTJopdX+dbt0rKX3aC15bI6fpEKhpRzhDmn8jRgINdyB9JdSz0yjzb3rtlgHgX6Ta/GYlwVopFww
VAVCZBsX8Q51O5Qh9Dto1FipHdp8aqbfFm8WbOmGBPx3dNdtLuj9mPFjWIHn/cduVl6QURdnDiuX
Hjow6DiFvWKhWms5ii/LHe/ijYkG9UF1eV8Lkm/Xt2LfOvirBNBXoQhLD1TXDV6cMYFvCt/1Q30Q
7Bqr186DNTnxGXm99d+g99IfS0bY+1Qzff/mH7YVqsIY160xQsdDdPtDZ3dB62Fc6Sw/9HbsV15u
DS+Mte7G2Y09quYzGFw/t7khIuRA9AJKTuDmcOXRBM26SwIjN2vwoXkxBtcZl8tu4N0YpgJArs5T
qo9YaN2MZ6VrnHmRX/upeSpL7gdjkevf2uZL9KZS55cT+zZcQAbt8ocKbM+T35mjWwYiSORzi7Ww
TwShtDXq2KL12qC/CedduyGzA6/1kYBeOMA8+1PhRCh8837KOjKsNVKpLuZeuZkMsDpaE/Q3QEXu
6oFs18HgFZ7EiIj74Xvz9aikhJvyiUeOiGvzIb8VTlA1I+fRm54LN7QTS/GaN6Exk9vU728ze/R1
x2DExk/NH3qX1+C5CRFy0oDUY83HRktwJ1f3QG5klTfAezvKLwzlWhxzPIflsnROkqtdXqgwOeSg
TVYfi1kIpgKDzICgXfdY1qmkspK5UlGgGZH9TNXLstxX8svIGjtf9+fKmVCpQFPkPJpL/Sy6ZPpG
CCgJm8TMkx99+6K2qnl9OYyN+4RQSFItlNMFKbJ4UrLajUHq3pWSOdYsZvC/cUy0tIBZBCXP+1W+
cYvRkBLgybFzDa4Mxc2cMBA84ieHxAMy535N5IyggdNEFrEjm3X491f6YZ5ykZQv4ppksuiWxnyo
m/BsADCI57WjROqX65u6hpHPH/DDFOUjUqwOCkpqqtvGd0t5aJW363+fsRQ6GZ0ljkO1UFFdGXjx
pQ+k6NTMHOan76/b2ff1v9bx/kU3XwzqN/2SZ7CzitBn40lInkEvyfBAxma9TwFujEiZ2ENjGdnN
ysrUab1ZdizXY5mgLpkez1Y+XmqU0idipu19HzKCwt/kBh87RV0sBtja2xhgVOTqPIKecCKHwZdR
jTU5TwR3LYa0rn8a1pKoO6UqjUTQW3yaEn+a43MzAq/CdROsr7964ebDQNAEwwMidi0Jn/vouRMf
+5IBEmWZoG6KojdahXC4q5JctsAQbpYSsAI8C8S7/3oDGuG/oUekzn5YiGWlJDiQ5Jfqlef+Du2A
0K5TU/wqWN199wVJ9Y/ru8e0SQWBkMt6QG4Qb6KnxQ1/rWm6HKRPsj044gnvcptjdHT/5t79a5U0
VrQF499srNlN9lQ8LifjmNrEanzuDWKPkaX6id13psiIEevWfY51+goag/TJJ25goCvHUmlkZOTL
dLMQ/jBznYN6mytV3YkoUMgCwy1ja9fzes0m5Zn4lloarq+A2YrO+W1rpnbzXNsYS3pqkBL/22Hn
/+QzH0ukvBSU7hpRBxVfMgcc7pAUkiU0LKLt1R0+rQlVw3VcDax1dAtb06JElHN8PB1Nsq7twFl3
4dQvgvht1GYzFnizFFjj9rv3yIdNuqEtyW3cVVOEyj5E4HLptu5yO2lGs1Tb4PonY1mi3jIVoHXh
KCKlmTKCYe6HsTOcQivNCVyK1y2tH+PKPhoi/v8mak2gk9OgkIZ9lI+xdJsA79TweJZXxNRywgiR
+xXAzQ5SNwvEasL1YKiuetcDIgsYDbR23VaEWvs/yWH275mNPeqemRMylnGP1dW/ovsukHzO0hzl
LrxI1vqYYHHqfOpIvLv+xh51zfCRxhMIwSPT8PQDf5O6aBW5bdA/sFN45tqoU43xpAVM4+uXu1G9
6nENmMpZuQP2d41dTNpc5tqoY61WCt4MI75dcQq95lJaGZ6B4Iq8FdlPwN2LbrOP1AXUIma0zfok
GhCzFhswvKNqpS6AI66KItV4SVzp5fpB2M0QNiap+wedQZLFa/mQUwdn0iub135et3D9UAON/vtR
S9CZA3ELMrc+j60Io3f6srgl11shu8Z/fTVojv1uC2olOXhosJrWmR3Vqr3hKN/WNoiRUGgygtJR
GI2NvcWtqG1wzWIuHTplvxuUIGCTwCTvRniqRA+5HtqV8oLZRuf6Ju664dYQ5Roh12ZtKWMXw+Ip
at/6OHOE7GtieDIafHNxmPPHPL4Rc0bqtb8+xQCuWTM+EyEXPT7YMBHJNToQVg5Qnl66xIwmsljV
ODHpJtawS4dlwEDX7hSo6ADe/X07ixGAuoaT1prAABzqerhjO3RXWuzCYyUI72wc16xRYbLOOK3C
fMtaOuct0ZLs/km2cjd8WUuEhZ2iFDJYxJvMVbZTs8qgMyfrnemiNsvnxsoeDPAb2hrjFtxz4u0m
UNG007N5KSP8rLL+ns5P08Da5t2PKkAuUAW71WdS6bGOegDqcUqafLZimUCmGmot4VGdNJ/htns5
2CpcIEoYcUenmPqguhyFZF46wSUDZyZG+cOQ9ddk5O1amGtrglSjnTb5LUDaq1xjW1plTU5cKnQW
cDiMO383197+GOp7zyCQAuN6z7vhq9IpZuTjYnQap8t8vb5piD3bHZTvWRWF3c8JhLiCZj3IWOnn
sVSlLbh5Rt5NxV95BV42FmcEywCVy4xKnkOaYuIhQR87wEIZBmvkfS97BxAY3eKVrfET3K+QZz6f
4wVRLjesMKot6Hosau20uXBQ0h+1ptvX/WbPoMRjnnnl4RU/aVCAvSCcWp1D+wBDPb0KYSalN8Ve
QPqJofTHqWA8ivYu3q299cRs0kEx5EuMa3WSK6iBKh5CKD+C9YmxqF3/21qhLosS6AK1q7CqtcLb
3tcegJqWamJbrdKuUO9kVXn3PGNrkLo0OIKPOYwwyHPDw9ynr82kMcgvWSao/CGr9XqUw0hzSUyA
gguqjsUmu5vxbVZBT72AyE5O5QJdwzSYbNmSjqBXOvCuhBIxpr6sivGZ1l9M3wpbc1QOIUhauchZ
uprrAgGV/9GFCq/XM0Ijw+U06tQm5ZgaM8HGVcpkQsH1TWuhRM3lrAYxyw4VgXG2SKFqsGOInSVG
D6RXkC8w0gSWkdVLNueHz/KsnyYYEfnCHIo7I1VNI2O11hi+pq2/YmMlK9tqgnQqImlQBYtdXWQ0
ute7Go3ul/Yy+qzQvVuM3voCFRdqnh/BSRprLudXQWhlZvxYBUMQW7XFOa2L2HTCoyeQvH92dezW
arb2qYix1CDEDfO1YW7XT4Ypwy7qQ8iJMmt2Yx8wSqaEMsv9qZjBT3WaTDk+pSxGdvG9J6eE5I8k
1vxI0aGY0EIPo2Hxj7CMUlGkb4kutTXO3OBGfuEOvuSteRZrUI8VSnTqLdLATk0wF+SiNX73fv9b
YpCcoGAMzALch8VZtW9wnQ6DIJCAGUUqmPSxBDx+TDQ8SKCK15qtF+NxDG00u7ztwaLBbHHtnsSN
QSqslFwtKoOKnYyLrjDjskZDOD8nisE4jCw7VFiBZrIMfHKuuaHaeaF8D6I0e9bvrqcBLCNUWDH6
uZq7DgeeqKI9JNJgSYL40nGqxkgNdyPLZteoyKKDwSzXMdTgViUHQdohiS0ln6zrq1kP66eLZWOE
Cib5svS5qsBIGJHjJBrHMYofCsg19ZrmVAtLRIm1eVTsyGtornACPCHBcHQb/wA+25tqFhH/Oyzy
2qqoeBGrxgzVYKyqc0GcNSOtvq8dFXhN1RNc0RmfppPm5nb2ZcDjCa/GswxRe6ilnTRrdEe7dQfN
XvFZwN/Y1/d775kDiYC/zh4VVIoYA1jSjOBN4qzwcNfGgRZVszf3jehMVSK5/5M9GgWs8Kk8NbOM
DQ8fhmrxOR2EeLEpaQZjYQxvfa8VbO5BI6oyTQ3xZetuakxNSA8qGb5cXwzLBhVHSLYUQ5q+n4j8
kpD4W6lJznUTjPPwHjs3y1iLvYMRF1hG0/eYkusEc+TJHcQW7WThRSDs/ygX+vCI9wR9YzHkp6rs
eCxKw4NXmX/oVWtNQ3B9WbulGgnyQxj/E8DkT4+DQ7hhUhYBl3ZxagLBTJwBWDxMVJz+QcVw/Qyf
T99ftujceBTCAchpBbe1F/mZE93FvBk/rS8K3sy/8DwjhAnraf5kD/O6GNPB6j4J5pCyLKN+1FQ3
D5pgvc66o3zQ/PVS6xzOAx0j0LQQ8vvSMu6b3Ro6SG2kVRRd1T4h+SWQZiT6ZKCGfgMU/zk5hC5I
tVDYa6zYYYWOvXxkY4w+ylEe8m2k6yjE8t2RV8ITl8S/hLQ5LxiUwTRkPr9pKvhIrnvO3pnbWqWS
hbobS7HWZ96djf6xj0gbWQrRQBtz3czexaBgChLMh1B5xADB72n0pKVlPEAQ1BXTg5hE5oAOZzYw
mKb3HGVrhLoW6rHMwTPeo3AYHnjSA487uqn+Sjj5JpWPU8ocu1xTN9oz0dQEvhzuIWt0pakN4bH8
GhQnVz1USCF73C6hKQJf+AfbtzG0fsVNEAG/Izd2BcL8gKFuQe6tmBxEnQXT3/VAINow9iALyGoo
XxDhCtlUIjiuB1v6x6/Q/WO1sUPF+TiUQN4OunK8qTALZedu9yydOye/F/3QYYEV9xwchCHrglBN
+oTLLLRRDdsKi+KaNDd7LUbpmmfNcYjSjidsrNAIzKkbgG4TSu2/RWTRaU6KK/iGYxzz96fTZIlu
YzZWcY6P1aHxDHv2/r2PbH8C9fWiagDdUz9D2VEG8rUEwZpxNDiGkXc8Au3yWyvUt+vHhR+0GAtt
vuZB932weWcJVphvYoX2/BP9DytGc2x9H4dYLjBNbnnivNyB5oVhs2Lm3nW+/TXrZ9mci0o0Bg06
KIKbJm8a/0XrvE6+LPGdOH+/vrm7Pru1RJ3Avi8ardL++6gq7ws7xhtcvhhYWYSxWUaasvuG25pb
4+lmYUArrCo48NrsKb5N/MXv/NBdDgumRjovclk4gt1H/9Ye/U5QJTKr87v/iofkPjnWFrFWWGR7
aoMIwxqRzRocZ9qk7gQ9MkCZWmCN7/LGyNcxHlKb6u16rUNU2U8uLW+qjDuCaZW6JLpMjYmxvFsd
neE2u+u92EaF+WG0U7+9rCVRJjZ8L2Pa7u4aeDdfMxpzOa0yPFwVc7Cj4wiLGJa94bzG4n1m1rIX
xjfWaJBmWlVxB2V07CvQtG/a9/Y8n/mbxVdtpbLSM4octnGQ/TpAPPL+BOSwNU5FoWIhUq+1cKRu
OcZGg3nWGwWkCp14xzHlYBihXaVjEU+idphjwQU5rYV/WBFLZIR17FUqwBjzGGuiABPya37S30dr
Kr/BmLmjAM7DCmefRtZWUMN296go0wGNMrYqHIVPiS0kBXjg0RUsQhOIAAtcBJYGYRgM0abDyIo4
rM2kIo42TPoUz/CaNBB/jee1CZrgtVyfJqezuhs2qoIRu1Uq5ESDWPT1evzTTsIQMq5l6Wcfv5bC
acLk0vXwzVocFWoykO3JZQ1bpfCalrfq9HT976+bc+VWVKmgMrZNJvFrUBF1/Rn1t5NmGNDhLktG
Hsg62lQgUXuFhH1ooO3WzJaUCm9a3oPcV24yU24SsDq0pyxbLpnRLN71Fa5f48oK6UeftFRJ2i1w
DzEvXH0QrQhMSYrmlSJLoIR192lUCAHJoyLlE0zFidk+RT6IIJ4NTPGj9F0/1m7ywBobZHgH3RZJ
lVhMI4KvlxX6S5zI4D6ovl3fPpYJKo5ERG9TMV/XVMqxLXLjYLV6w/hGuzNIm/Chrb9ic8+0mqKX
So7gC4IKj3e6U3sf+fxikjsCILt2yBq7PaV+cydilgUU9wzvZN2tdLNkkfVIXnqkY6K3YCZQtXID
OgKQs3KAb7XJRfXJxXi8vrOMo6dRYWQqBn3kUWB3V346IwY3dD1YOfhGrpvZrbBs95YKIXWbtAqG
ZfDWq7jnAuiQ2a513hTl8zD2JlpePqhC5q4FJwVjHp21Qiq4NAUeNSlI/kGKkpp1GD/oXdDFMgNV
xPJQKrRMYbOMAwTkQEqhoido9NZYDjljFxlG6F7IzKf1MjaIX5r6VkonfWGk6YytojnQ5mZuGiPB
AYD6uNMmfiFyXpKzCOXXDb8SC3Uq71igQ5pXC7ZKiPNArWZzTM7G/JCFl97oHLlkVcAYsVengkdO
ErkfCeyJ/T0fR2aAmpTJsQbeWN9m/f+b4AEB0AHQMliRuefRKE3QsdvXzxDj9qJZyoyq1BdOxNdJ
AyDdMaTYu9W5Y6ag+04AmmXMYirIzqiT2oGrBMTxMFMn4gEUqqi8SkBxxCXjxKx/57MbQHEWkqng
XdMpO8qsJJM81Egq2sxs+O8A4YX6SereEuaE0v63+TBFhQAdtcFcSmDK6DG4MS69H0WEkcOwbFAB
IJtCrhJL2IAc5rNsTI/amLEm5//mhvhrITSuOwFPQllXFVzZMwzT+L4WSTirg5RF3Vv5m+CsLxKW
zMy+Q3wYpRIKfZqIvkih4DbSqZ8Piv6cjzwjsr1PNl3xBhrd3ckqagRxs75m00fxbQXaAJF8l6M0
ItvzVwyS/MCTwRqfyTd22+lvHg4fS6RCREv4UC17WOcP6AFA/GF2x6BClekPX+0flqgwIQtpJBQo
heAtOzpr8afCbMwhxBMa7Qa7vx0zq7BY9ZD9CPhhdP3Cm9gUjoo2G6jAuAJmACIepQnQZ5HknKKU
fD1G/c2L78MUlU8oeWIQKUEOs46IrsVJ4ywGPeA4ol8/s3g69iPihzEqhMQVOlyQbVs/W+LX3vrZ
VlDA/7p9VPggeqqAOAdmEiTvdQRNHrToi+M8J4zdY30nKoYYIMcu2xbOwTWFYarFaKZjbHOL+LWM
hN69/qn2r+H/3zww2vzuFOUyq0LKIc53+nw759XTvHB2JA8mJInOc8mpdpGzgFr7aSDuFBHyxGgL
0SV/IhEulpb3gzYE7V3sgugr6IPpS8GeCd+NyBtb1FHT57DUhAifTboI7gweF2cF4UwWdzc9xT6x
2Wyou2PokGX8a3nUQZuauhRlHSZXuGDzOP1ofkAe0tfOrR3dcnijB00ENCZzsJ+5r9Sxq6tkDpf/
XAyhB+GVYECxU0JHMbFZz5Td62CzRurQpSXS+CmFk6bVAAwVyd0mru6WJH+77p+7h3tjhzp1gtgU
9TTCjtFrkqsM/DPQ0Yc+xmT9qPg6AexOXOqg00XGwdi/ZTeWqWMYdmOh1SEs4y66nX+JT8oJqivZ
HfBjNu/GKAuCDcNjIZ0Y+0rXHbM0q0dAdkV35g+R8FqXb3W8MALMbs71sTJ6KFwA23mf8Kt/Dqot
DuV5yaqg6+QCaN3ZT0KOBaBhLUr8PciQsSoUEsNg3VSukojPUk+csuFervsK46jTdUYM1WuzLnOo
D5Dox2TkM1Qa5of/zQYVTvgkUSQ5rxBKiuTS8K0jKhHD5fdrN5vvQ8WPWNITXZWxXbLXDeDWzt3J
XzmfQA75TodkMfORvR7sJmLRZUSMb8zSUK6pAXnM+MSVDZDPLT918ZZkZ17+1XWFLYT+9a18f0N8
yvY266RiCLLvcJZ4nLAOjAGS7HQBZjfszq+c7HF0eXc6tEGH4v4fldc3dqmYglEjjdd4pLIL8EQC
/4Q4ZkOZ2gYZolcrLP4yRgSjUSVKojXh0OFrpgHoE587vzzFx/TAgowzzhhdW4wUo0hS0iJQtn6p
NVDYekgzVuRgGaEeAUKkCaWuwE+q5dhLqalrh7xjnGJGdKILiZXRRHOcD6i/jfppXkR1ZblV7TEm
3zmtv9Xq9Mt1P2Qtikr7I06dpvj9CbpA6IKDeEJphKepD/8tUfZ7Y+LD7+jKos4vZau18AQeE9tp
jmpswuINYDgbXTwk4EcBAuzd2VC4cSEi77TBP4AvrR/6ytGlC4ajLrRSuYao0VonsGIruUs8zYNw
+IV1WhlRnZavm42qn4QUGapeg1N2wBRsyur672bcEKgVDV6SwVVJBaIxK1qjT3B2NBEIihqdqe4N
tK5mFDN8e/9hJOlgjzR0QEToObmwkhqRTEBtKJcFIMvF528nawVeEZfdHNp17I0x6q5q5BpqBiIA
L6Jw0PNzGR6m+e762dkdxVM3NtbfsHlUqlLJxQbPCW6La6MHPeIwNQexk+1C6WxtqZyxG21B+6Eg
5Y1a2ebVc9NVNwXHo80D/IaYXbgCg9VohoSVeNCT554vDgk40HttdGShORUkMedRNRMttdIKiCe+
9ZKy8JZIBffx9Ce5kQzAN76RjP9QrqBO7RwXyDXdepBbc+DJOcnbworG3m0gB8A3sXV9B/dv+41F
6jYSO65IIQi35pkr9aByBE/Gf2YjQlP1q9pkjU/u37sbi2sQ2XwzrRKkAZwpq0X5IDxAWv4MeSkr
dhVn+KZZ5KRDYtDPHoTg+lLfmew+RY2/DOMQ/G64RfOLk1oB5+xSv8nOfGiAXVp5uqJX7X7wJ7Rm
vdLlgtY3oLgZuTVm0ZHxMFvEuyFl8zuoa4xP1aaXxhGJYpgh2M9eLgHIen2xu4dvY4PKeZHlpkME
NSZX5eQ7wE0xP1gkjlrnjHcKyw51e2Up5vv6BWtpl762EhX7V7eYftUrFpCTZYkKJzoR6iWKcDHz
HvegewoUrhzyRcWQdnar+nOgftNu/9ddpMKLyBV5kyc4HGN8pwjiUcJsxFz8UV92862od3PWYIAa
iuvoXQ7lD/QJLmEcvrZhpZoRUZ3rfrF7Q29sUQEmqQCC5CAY4A4pqNuir7J4zqbBXNrSC+uHMT6i
IcwIMRLry1EhJkkqvcrCBe29dzbHHHyyxdfuaw2OQT89FYHhruAz9aTalSMdstMMhG7icBb+dd/a
hpce1ypJYjcHjsnbtdq+FhOoYNSjEbQAsIz90ADk6VHyLTlzjm7z6n7gXzHcwWg4sIIQDRFWuaoS
igrRr3PTR+E0f0kOk9/+zLzKIfcxxrTUYDkvuJT1Y/FTMgeXO2DYmbvlHq87AiMIvRdzNlG4ySJd
6Dl8lFmMDtIYnYjwr/Xe3jPOD2d7T0c2NnhhEQhoNtcXFmTZB1M4RjcqZpjSY3czeOyMY3dSVt0Y
pKKRGNWipJNpzQurk/IgfF0GU8JAPrH0U42kd7JL0LVe30imUSowleCtFrgWLtSADgAk+nb8UNfm
/5H2Xc1x60q3v4hVzOGVcciZUU7WC0uSbeac+evvgs53LBqmB/vu82C5bFe5CaDR6LgWZ40W50mP
+Vn5xiLD3XUYN8ukzFKUAyFQy+DG9cJVHwG3nfegrJxeepeXxpJDGSbQv0/qYuDBXJLYG5bUFvji
2AsT6uMs4EOWOlJ2ic+yUIoynBzwbkJbV6PcipaVdVSsBVGWaF7UIgPTAklt1L5wytHuPSMkBlLE
bfPwiaTmp97EAkIi337Bxny2fGyuAYcModYI2MYkRvG/OOa9tc7vY/dqxE+XD2x3FxWVB/S9gn72
z6GrjaSwJxD1o4oAubvlCjA76Kzq3+77sZFAKbsycFLOCzyc+iK2uHLw8lA3V6GzJdHTEvTRvnXa
w+VF7Se0NzIpdY9Bj7OkKB+588fwU7qv/dqtLM4iM9aYx8nfspvpGgzpjGdr99XaSKWUXxunOB9S
Df5GGFl11NgcqCDikLWhu7PC6kYOpfl1i0lFPYd2TLfFkx4MdwS9JAE+i9keQboxambrFA8SsLjF
Q2Sn5xVYzKnN2GLWYqmLMWa6hrQUFAfcVjoGvQkIzqMESj3Nqn/y4Gh3Rs/w1cUO3xiSiUn+43Js
lk89wFodLyKKS+Q9XN3V7jxQl3gjCpEk/ABuEcMEMG6ITMUAGD2NJCCOa+663oAiB1n0d8aCdm3M
14JkyrsHEFnNzTEkdI7uCfepH38nHfVgL/imnNMn/SU88s+svP3ugNVGi2TK3+eaZOUKYBAAg1D7
wOjCPQad7PLIXakPYKqTvBoYffK7ihh2NlntW6wLKlPPLrrOBW2u8M6PH8YpRo8tso126KPhrzcB
TrDYJG9csvPGZFEXdEemjNHExVqScTBGU1A+ZIcI8GidHX6IGFrATWHYg/2xic3BUmZISjPCoQ5N
NQ580Bwm6z+9xANnRkFhlYeqMn8Aoe2qQ+44R+d7avWueFTvQFB+0m5Yn8PcdMo+dXPLAY0HJ05a
78FKkTmFVz5zjyCGdksns7Ub7T4OWP0/LO2mrBVgXjSNF7HlBtIScdY6Kv+Rcc9Dm3mX79Huo6mA
WxQQUth0egJe5MZIiyLy0HT6Uclvl1V1Ko2z9eG+FCbzsrBP8Mo/NelLGnV95AmjsWsDaSh7PVVv
rS0G4k/lOlLN5gpQwnb9QFxz3QfuimGWV+H1ckKXmDuI5hqMTwRS5B94s/tG+eujqGul67E8RhG8
lSXIrrjCzY7Tj+rcHlpnduTYbEAI91z/YCU8P5lcLu0FdavAXb5kKGWRcPSxGk/8cJiioI5PveYj
L1ZGngriMcHRFnQIOJ1uZpoZLk44WwsIt7RHNcNG6T+X+X1NeHPORgxsuWnmZZI5xHbVOAb/E8BO
6vOgHYz8oJPpXTBq+at2aJfjUhwjzpnw94PTGi54zXTutRh9oT9W8700nSaZ0HthxiT9qAWnMWSL
E2urK6/D7DRmP5TsKGFcKVosTr2pEEu2Xiaayg9ufA6zQ9m8NsOjvL4b+r9AAlI36koZhyhKNaGp
oUBR1Jpxcaq7HJ/JGHwRWZeCuvPxouctGAJJE4iZPhSLaWBMUXeGoHnigDb2ObflyDfAPbK4Hw3w
WXszzzGxbPI20VCWMdgNnjeLpoyB0adRGJL4QGlu4+jUpyA6a5GRUXQfHoUtTh+XrynrQlBeil7W
MadMWH4zLQ9pgYlNSXxvBu79spi/uGRfF4/ySYQ1B4BEgcNMFrB+iFbqL07trqfB4wjzx5VkiQ9z
sHr503LS36cDM1NJbvaFK0gnCbKlDacwRXBOEOZWO3N0dOHophgfxoOASWkFd80EFZKT4Rfh4Qnv
1Du5tVZWQYdxwnSWQApbUJOBatmdgG0NCCqzAaJG2TWHQbpOpucuYWKe7jtov/aezhmoir5imhkS
FVMMmiuUn6HG6bNxG5qVndmRKzAyMiyBlJXVMLRdzRGedYXPvEgGcdYQhfeXNWo/avpaFGVSpaJd
tWqA4qY+YMI9MmTcoC7GTEUQ3/KS3lBWKDE6oS8GrKWD3pJhdwGpJNEFlPHBYBg81rZRpgjVXpAY
hjgncMfAxHT1sxpzjGd5vzjxZWA+SwmbeBakznrYNNi3KVhfUL4+gIrmZr41zgTlZzogFLp8TkyB
lIUJdW3NEV2Tg1Jc5VB5EqiggJYM3PCDeADkIbMawtpHytZIRp5PI9nHEfFP+FM7zAfF0c6rBYFm
f47gRjLWyLjTn12wm03lmzjntRVWOz+p3gxSI+GgRWYTNGAaroF57SuB5NReEtrVs8h4wfYrkF8n
Ss+nG2rdDVMLDSXtCCANgUc1Y8oYFpUEt4yliozNpdH/w2z6PycSsLguqKUcxe08+Oq1Y2Tm8m3E
cLecmoKHuQwbnbY3BW+Wk6VgGPhOsS9v+64JUEVDASCqAYoK6pxzLh3ElZiZGAvvPB39qAZmyFne
2+7hfomh+zC4NDe6llQs2v4sp6KdjYqVgMEzFoI6Hx1ZDxkQbvtN0xuJVLy79MrQ9iXyJFw/RU8R
QECsUFQW+IcZaq55hjRRu6a20TT1qdCQdraQgEtVazYq0Tb6fMAPVbWiOuP8LBUSEzhi2dOYznA9
+zq2I6GSnKbKVRYv9K4ztflwyoLFa9eFZYatWgcTxeIXwjMFWnQfkKKkcXFFH3vuVUd2ZmkfaWAj
mfKbisRoMzDWA9HpFW5i6KESwnsiMFVP+ONq5zah2ksEe3iJHgwv8VsFvctA/HZZRGO792PzIZS5
m/o0zLQaWdewqmtQY0h2uCSPlxV/12nbyKAUX5VWPglFLLYqBKeKv7fSElTi5F2WwlgJPZUkVVM0
ZyJqaCALMPtcsEtdYlkTkhv643X9Wgk9mcSDWLrjOJ28runNAKThEUAetnBIPOk9gusL+iNkkUuT
CzI7DqYjKyPJWiMVpEJ203VI07l6tZhy/Tr0jLu8P4KwWaGEHdg8DZE8J0lHMtV8ABRlPAyyv8B7
ACv14fJx7TcBbCSRtW4kjePQrhmH81LuV5d/ql0T0Ih34YN8nz8JVqBY1X33LH2/LJVx4+nhpSIW
l1BvkKcy+tYESzbcFk9PPiL+KVynfwFwqm4WSFmXdqnCfBZwtTDMBgZJJf8GqHvGLjLeFHp6qQUP
NVcj9/Z/YC/9YYKdSAPWm8LSO8pKDF07yfMAF6VQskd9mM9cmjJ2a9/x2mwXZSVyUJ+vLYjlsRTJ
Le38Wv+e+KpZ3qVm7IRWw4ozyDdfuMv0EBOn9VMnNNi6xCjtKFtjc16MUxfXQV2EdpSi8bVNf15W
v/0k7dciDeqplAUuk2TyOOfAIk2QVRffu8w4I6g9ifKbMQCCmbNzPTH18DVL6p8gxakxv8W3vcVp
8yHqNLMqWQ2ijEtBNzyu9dBLYwNFNUIg0K/CKU2A+lIO9mS0z8BVv728CQxlonmEO6Nc45E8OeWi
gEQd81SGc1kCa0GUaZHKNc1EAr46cq8iL9uSwN0VGHPPwzyYFRbBFEOR6JbHto8Tte1HKO5I4AIy
pOm05WoU9HvNqPGIi4Ha84wVMvaQnlMrOiNeMecMl6tJ0RhWdaqpquqPy9vIeLfpXkEgnbdxXEFZ
pfk50TW7NE5hzEq87s+MbK4EdViaWAPI2yCu0Ll9wDzpuXWqh8rmTXY+lXFSBlnw5slJpVFP1wFl
xKxFUiwG/WwK1m6QufigF7ZKfpJN9EYyckmso6KeAdDfGWmUYn2jeCNgrikNGcfEeAPojsGmGoeE
i1AGyMLIE2TtTqynyKwy1R6b1QLQo9U1+SPAiBj3eFeuJokqrxHSAfoec6EaG0nfEYONxnm0+koe
yMgOTEeBbNAfhtqQdA3VLQl8EpTNTPg6k2cSkZMeEuFU2vq32o2c6NzZOsLG6j69LZk58F3d3wil
PK1oBIpeikgO0+FvHX9UuSCqDpev174HtJFB+Vr62I0iN6NOiIAzR7vKeCLw0MicBusdSFHt0Zsd
oDYxX/Nd87iRS924sRoSCYNMeM1V3iyyzFTzYJ0RKaLJNWUB5LOEUXcOSH95D1w3XG8JwypDVL0N
ouw15fBNyVdP5HMmBg7r6KgLNy3jUkwzlkfKYqvPO5mT/VhuJE8HVnMZZCWAvlj52n2/ebOnZBs2
piXRhYwX0GXpagKGVfw2RdNR/Np2xz4f7bV1avVbvUaMeGQfKmQjlRi8jdSqQSNZ1GJzRUDmRkcF
EGMTMKLCm/LAu7xdXZc/emtB5p/NA7s/nraRTflrqMY1sjpB9vjR/Yy/kzQtaVawpED5qUBz0Sht
M1GxyLW7YAtop60rm1puJti69qU8EX6q/mA8Djbn/SMgp9334muJtLdmJGLHLyQTnTyRKencVa0w
yO3KWlKzs5UgPazn2orczGU53PstZRvRlP1p5Gjih4TsrtvpVgwQ68/aQ3nkI0f+WGzpSWS2EOy+
VBuZlD0qij6LBpIOyZTsTlDyzIoAM+lctnqM22lQxmcwmqwXSuyp0tfmIN7P7feUY81/M54M+qHH
kEO+gucOKwH4yRAtZt70ZqrBpedKxnpYm0ZZG1FA8bERiBGXbnXhpzYyXlnWflGGpY51NcwlaLyW
KJEd82FnyY2Qe1IlsTrw9kw1MEMJsiuQcvXPLt6NNamlJa+wYbKrSN9L6aZPQXyoXjfcrcgEX9k7
oK0oatfiril5fUx0t1l7YLtEdhUu1oxIR1VK97LC7bkpmgzMYVUA+PAfQPoglxD7Yk11QsOG+oHs
T+5yapkkjp+ZZNo0beVQN7bThXxUhFh3SV7ocyLJUX3hCB7CYwFMAPDeAPYRjPaH6bCAVfeaTcAg
7u+qroMqSAaiLZ1hjru8lJoIS52sEownndl4uFrSsQAqgez3QesMiiVew0Jb1fXy3h2ka8nn/OQ5
Kk0Wt9Bu5l1TRGClCcBsRRvK72/TtMbJWAiljm79wQmDEl1QyXE6Cwe8jDZnoZvulre7e/VjtmaH
oLhzPjsZvutjbb+CeiHzuEn5tMZXdE7txzV6ZGK7wGZMrmBNPsGdJn1J3YHVZb9f5tgYU0rwqOtZ
knawc9yhulKOZIB2Qb4/RR9UxMbzID4wrXzqRhr1GNfJJMcJ6ZUpT0T1Gquy2mPhfybuWGMYl9/g
P2j5qq7NQa4AWQtaaFc/CkA1fxKs9B/1XDH28Q9iPm2V0lgmzXSVs1ho2bWbs3aHWRaAkfWPLGqd
/bz8r31EH9PvSovBlaIDKTFJfyaHDsV+MhHVPQqplb+vACvXgIiLstxRrWzuISzQUldbuccaOtnP
hW0+g3qJRXFUp5H0kvyn+i+AgHY8aJ8tkRL47FjQeQxfDqNXvy+7EEZZqUN4r7y3ADCFUEfqfuMl
nmp2pwi9Tdm1zKoDkjX8XWU1njx8m9dmNCqpKkmncvSkAUGI9LxylgwOaLSqAB33mpU7Z7joGk+9
OXwyal3fIfe7BIKLBmIvPFQ+DA+Thm/PDH9dRoxy/74yLf1vP2/Gn8XxQUhR21QaS5x+/P+/bFs5
lIkRk6kcKtKaQQLwHCeW+YKTBizcmf2k5UYbKeOyAGg8zghVwGQZ16IlYsBhRqxB4G+rEyQ6OQL/
HOM5LBYlll5+HulGRzDAV059D+dnssRgeFpAEFtY9UG8BhWzVblFabJLxozToxteZjVsxYkkiQY1
ClbkEk2NT61VmO8NMfEvnyDDzdf+6HXhRqEqSkyvrte9rSh3vIOKOIFsbf2eQ/BPgIxZ1mXPIdqo
zafx2WzqEpWAUyNURnyguNIx8fAWOuKRFcLsd8t+qc3n2rdy2hYYxuS+cbFpDGaGM/usr2aCO1vJ
w+SFgFuIHOXKeNVhSMFFcjcdBX90iEotz5FdPDN2m2FyPtVt80VyHxrtSF5Jgqw5+4jkAF+XHzvE
j58A4CzG9Mu+O5jRfzcEiS4mckZ8d0U4ydO5FG5HVtchU4MoY1MiswoLRGTcF1eCPZ0Tp7DWuxmk
o9MDJleZbcf7AY8GZgEU8nVepqzBhHJJ3Iew233/AuvGs8bS/rKiXwL+QOHvenDg6LiA+Sm6yw7u
ejTgtFb+t0/ktSOrhfEv78KXPCq/WFeTVidFi5GZcKgcSVhmX4q01ORjtUGnwgCrB1COI9qRazNW
k84CkiDL0u1ryq9voHOctTqIcbdAM/MG71/0Q614M2pZs+V/8Su+xFDuTWUkUhrxn37FaCsnoIlb
uAIYs6x8/VDLJmtv91tDjC+BlCNjdLIgxw3Ocnwhsx3akXhwmPB4HM6FhVbq68men4RzHWTX+hUz
wbrvqX5Jp9yaUR41Mcqgqp3DWwTcJXK0OxnzpLkTZ8zF7lcyNoulPBpFjwlkO66i6BH0q/kwBoZH
Bh/YjxRLXyjLwskzQFAU2Fa+091qnWxFD91iEU2GxWRcdrq+PHVyOwLtk+TbxMVMkeXLMFWSjQ46
4vwQfM4fcSCysjf7oTTUUMYMm6AiOfy73RS4UkmHCFpjHAZH1S30itmzmXidC6IiJ37XPHhUGMsP
LfkILmK8kcymvD0vAKHNr0+gfKs5m/tViLHwAUMe+U2DtF+MmjRBSCQoI+05+8BIsnV5u8m6aJd4
K5QyreIYcSCWisAxUk3mQNrl08KcgWmhrLdSkrmXpe1mjzfi6DZAIDDmUdmgbwsFUrNbzOxnf5Ls
9VAf0Rv3yfxxaF4Gt/JHL2Z6lYwNptsAQ1USppH0II5R6avS7C9zh768OfkmztwLY6UMNVYou9cY
RS+2pEQ2WZND2qvWQ/GIzniTmAL+yIYNYD5ilOEDVU0uNKSps3OUj8X5nB25GYPRCeHqlP9gjJ21
RMrWteqcLEmBJRbtD11OTGNlbCJLAGXd6l4eBiWHyenaH+30WBiMRCfrcVIom6ZLiyzoHG59A2vd
PtRu4fVmcSImtPUSl9kauu8N/nodaNAdI+TjadChgaRVWn5Cjw5GRl66N8Fur8mkj35SbufbBP31
YWUON+Wt+J6fWVeeYcgVys4IaR31IRk0KDEi1j6PWmkmJSsZtXfX1K+HSaHsSi0MeYOEIYTw450W
Cl49cocR5DQW+lQr+/JlY735NILgyi+VFI44x/mFEM/2LuZ4HgCs5hpI+rVvMX4nyVCUp9z0lRV1
7Ac3vw6VhhbMZKEaOgAsgWau97OANESRfA2zKL1nqjdbSrOWpK0i9LmE90F8jZ4WK/2+XCWOcSc/
ALwhKN8W0NCMj5zNIr5hXEIaYVDHQFWk5xCrKGUAbDIXxPTfL58fa2XkEzZB0jpiSqEnKL3A8jpX
0uDBVJu9MgVxoQRFV3/738RRZmWc5z6ZSTZRGNEvk6AB49yM92UBhGB98S/L+kt670s7KBPTclla
LyTPJXtLY3V30zm9TkGh4BSxDS672dJNxcpc4RzfarZ6ngfLOHQxOlH+XQz+9SGUhwP0Kb5ugMSC
XFSEPGNy/ozBmUCDu+nvrZpS5kUL56yYyF1MT8Z1dKeCzQHJRFe7Kw+o9V9Np+qzuZMFzsqKqehK
RLk2gLJLYVsJPFuPVCK5iMgysFfIuBF0u/vKKRWg9SGJv83eZluyy/v4vjezE1BLJQdjwC6rj/8v
Walfh0dTm1RS0jbwvgmirxyQQXlAtnBo/q2d9omwbIGfqWFGFyyzSnfpJauW1BEJ9NNTdjX6+XfR
aawoUG98/aF1rmqzdLQcPwC2e1+8X744rLeZ7vVZG0M3Khm3dHRDL7a6MzrdZL+zGx+4cQiLA9br
zHKgaKxCFazwaZvjhmj3apAdchSNdP8jSwAeo1gF2EIrxhpZikQZomWSeYUnAmXDyauPKmF1ujGe
ehqyMNdLbZ5DOFBFPJtdN5hFCAd0KRhBxF8qJl/qSdmWShSBr5YTZzdQgyYAnbDVmxx4ynqvZPov
rF2jDEwVdlmzGKHqSrWUoVgytmoJlB25jVmhKMOJ0SgnRpSTVpJIMN++gCu6BUMu6ewpzmptapkp
gF/Iak35mLKzGIwXkZ4sGAQhrwalRyyYFS9jF1/XWnge9XW2uqx7zeWc8Uzt7ek2LqOilWhJ9CiR
sNIGIM/TcG66h8vXmSWACk5WOYxCATBf7lo/9NLjMDJChV1kgu0KyAdsfYiV1/VaharrZ0JhRIqu
hlU0COE5Z0DlNbL09/IHi6GP6NqF8PkTeGsjdQbiHS+kRGr0IiXiYW6ADQNE/j4yBe4q7VlJO6Jx
l+RR3sSU1iLfk2KhIZ7i5Qcn86acHYVMRUfzYrXlt0gXWZebdXTU5Y4roFOKBDkQJISV2QKxiLgP
mBAybjHkjYmlfzDkvS8TwZeMhAy47SjLOCmzVnIklp2nG348FmLPutt7czWoOv6SQO2kIfWa0pBE
OQh4liqy5VE3ufbOyIaTkX8Ug+rG2r1SCoyZA9bCqM1MyyYueAObqSehM2lv3coiGWJJoMxjizEC
INXDO8nnprVSwQAcqcQa0d5vteA1Fb3swPsQaDqDiK/RrwpcDjf5icnF7En4CG/DgAyvRmf9hO5m
b3jRbsujcBvfLSfyeMZeeMWKMvfeN5Qafn0F2YvN9WulNOU1HYcIOlAzG85gOeSKu8uWa3cwfyuE
0kUMDgxhRVrywkfVW+3S7h4rs7bR3XFKDsKxPfamoZiqmzoC5upA4vxvAsztB1Cquoxpg2ZrfACh
V+5QP2qBAsIW85fk3NduUrqp51E78WIhuFoqVZ4e8sudmhg5BgxmLjduQIzRaME8NeK9vAp6kE5G
cacXKYdM8Hmtx/V7Zkz6aHJ5Wgy+zFVlYSZt1bpobO6tse/WQDKkaDpcPp9dfd80/VCPdKErVbTK
me6mgnTkV+0l0QTGtP6+tiugheJ5VdVV2hdFKV1IFQldTmRCu/PGY3eFsfCbwRt+cJZ0nmwCZpx7
qSO6uaNNZuVigPOKVRXfc0dwOoqhAqaX2K7ftT3MuqEb40p3x6yzABl+0AbdQljwPZSGj8ubultY
2MqiHAKAUtad1BVkxaFXOPNh9ZTgnxUWdv3urSzKN8iNsK4UTHvg6Q5vpyuEGE4LxAngPqCbiIBE
M1Mp5Ov/eEY3O0nZjTGc+XwgOzm7s43mArfH/HuBxoLW03xWo/aukdoIo+wHinhLI3FoPMxHjLrK
SEjxZ43Z28KSQhmJqRokLSygor1d+nJukpn+BMOhoJVDhJbZuffEyp6ydpGyFwpfdX1c5LqbgdEp
OnaPsd0joQETeKo9VhpqFy1pqyXUuzblas+lCu45SaiPvgQ2ZJS7/M6aDyoG+qNDERCySlLLz4PI
JZzphOuG8yUncUMruWbCCuxans3BUpZnyONWzQVwbyzofeQqsFZI7+K3DzK8Ov7ob9nQN7tx1mYP
6Dq1Msntque4KZ3T+rpsSu8ZEtaaJ9pahmYYVqZ4tw1HU1UeOPFo75R5aoW9HiPhmOCEZa+60t9q
3SRHPLntW2UvhwVmLw8If9GEdsbLBmj/1f0STffhKJlm6A3pooze+pMMPhDSp5K67fPkJbfkwAcb
ruetiBF18T2OLCasya6DuPkAytouetNKVQN9I9zbvS9Ay0g+KQ9YS92/ub82mW7IiYvB4KYF/ImK
drcUuSko3zhWJWU3Dbk5yc9sy8ZTmoxhXQoFFi88c9fFYT5mlnCrAi8PMMxB9Ch55DDRVmXpFudz
uGOCn71fPtL958uQVZwcfDKa1GCSw1Vf0lp3hRLwXHNuJ+mjltzLiWJeFvSXa/IliTIVSRUpaxNC
bYeghI9WuokXnQZ7dgpArLMaDvalaYRHwVBF0gb9+7OsZPwagicNinI9OYTfQANC0oqAM7MTJrrI
vrSNy0utbVJiKVlIq0r1c3Lgfge6hDxg6/Q5co8ghWdmxcjr+8dbuRFI2QCjU+IlJKNbQOi0Qg8g
B9ekjwJskvbisyfF/hLIw8r9J7KgazmA5ZxU0CySXjESaGYAXRfQ+KfbY8C7q0OyjeV5/leoPxsn
m67itPx/Q4nRldzurr9PAQGlPhBQ7P62yKzQuayku7f+a1v/qOZkRpFEmHR2te5FDp+45boXXi6L
2E3Fb9dEOVboKCzjgeSvGkf1eIsztWOIbvBn3jdem5PkyO+lZZyMe1Zec9+jE2SgRcu8ittO6Uw9
FcKqoqkZA+dm0pmABgXXozf1tnhP5ieFx1lGhSNjcmnumpgvufSsVhIN09iQLo7YH37qgeyAsseL
7ckzOiu2pbsbxQGlFKYcl2MFnoUciEPlbX0+/BtKXFDhSaosKTIAGSiTkLYgDZIrvNPS0sDt+y7O
zKeZOFd/XMuNCMrf69RskiV+Jv3agjv6/XX3iJEZUukkKislVnGdXPePEbOOtB8agMyPh1sArlx6
RjvL4qLlCXZwlquv+Tza01IL5lyB1KKPR7MRp4d5ALdE06EzsEj8tFyeLyv2/tq/voB235VSlus+
RLpZXN+WSLZFPrP4CiBqSuaPPCuLvluK0ERdlFSJFyWJtg2zYcwTr8C3JnQlqtV56Jc9l4fBlt3W
06+Eb5eXty9PwgSXCGI/cCpS1wc8dXyi57Lo1i9Jg+b41S5uY1tzONDAJrg/bAq+fVMhKQIP4FMe
TD2ULz+NcRenBm5OCKMOOKSH1U5T8L/PwJQvwaxlLoDRHNAEBfZIpp+560hLSPTJIqDyQXn++wu6
jG0ZIhmHbB8au8DgZSkzwxTuGoaNBOq2yLWqyPpCMvmJYslPmf5WPEQ5Kyu2W6bTNmKoXURXXG1E
GtLB/YsCpovOnP0EsyprIMOlstcn5MEs4Lmt95cVZvct2YilfAKd07QZpSTkMsPeaYW7PEY+SmYx
K7BOidZKIeanBZrjwrK5gCU29ZmVuyT/xR9GbTMOSD1YpaJPmtTjov0n08U5kkeuGCuhtrtfGzGU
/ZjLUAb5Ge5XNfdmXK+2mA5ofKudy8eyq3Qbx5BSujVRm0qV4RiOvO4Y6pmPPCkzS0H3LsvZj5U2
gii1k/umCNsZ/q52P9sy6F5Dvwgqb4BHbyeP4UkGlHpkSbKJQPh5AmVNxRjQ2lWNzQdQCqiohdZ3
PGKloh2ANuHoZWNdXuO+TdyIoLSvVHth4VRoXhsmPYorpb0YyuuaSUHYNodykZ9BBHtQE+lezUOH
00BX2ou1OWniv4Fw076+hA7CjSnJc3FCZEoCw9UWTOlZEADiZjjAwYaFBHjQbfeeXI8TYw921XYj
mIpI1UId+yhGAFXLT5E0maF+tySs1TGOku5bDIu8azoeib/W/s9M6eQRohwNo4SCUyOpwQowWKui
7vzYtLNWGBCozM9rGlnGIlqN/MZQH5YU6srLfBxVc4VR2cUanGm1JsDE1yZgXpEymp1qtLoOk6ER
c55of0CWsGLAUVJ59On//rbxgzxlCsH+118/Rwmd6aBbRm7JhEAwM+vv8bfQI23ihEvQ4H1JNcX7
0Vkxn5q4zFiVSPvDwG6+htqGKQTEeTvDJKWn2g8DwYwc3W4wTEmAP9nyiOH5U5yhaYoB8j+M5f6+
eAUc5YqcwEmt0TBjabHoaIp0lqsc3QhSdJ0Y8vPlc97X3i+BJGW5SXMUOSi8YxUC+WG6bTTQDtTl
x2UR+8UA7UsGfaKlBsLdGK+tdt8szipZWnjN54Exmh16jhQvvRNHc24sDQHz995BjVRN0C9wEF0y
1shWsf2UgC6BWZzkVUR6PKYJk5HvMngdTV2dOb0VIXq9ndCxb+Zp9TLIKG920ihYnTAfhmV1O6O+
WWq0mF7emf2w7+tDaMvYKUXSTQKe7xLAMqtfWYVlfMJaIiVsisfhyOpp2+1QQoHvv0tXKAUTyzYZ
mgi59R7dl43TJyapz4AQbjRlmyCSE8lAxLLl43L/DxKyu2ZlI5/SNylJtSVfSQESge4K6vMIAaf+
bZBMBRg395yXfWS2qoHc63/da0oLJUnnWnCckXY3zSwfCCSkjuEyA4kZHPSN+MxymvYt2WatlO1o
pbyMSg7+3wRcW+2lOCAccJVTCjPqjhjOyEwDU9KZz580r7tJbxVffY7u9cPaYdKeVQvb9wc2X0NO
ZnPTxVnklSmHrk3APhjeJJvg0MfPhFl0vopvWfPKu5ZsI47y5aaoiyMuI9ng/FGI3uQIQ6loLpYj
s80q5/I9YikV7c7JXTU3NcLbolmO65B9X0PlrC/i62UxrCVRTls5K1ybkWJCGC6LuWjd3cLj+R0H
R4+Fc8rlDPDuXSKB7WWlXLgpztLBGHBkmIUMOqe4MkSzCHI/Osw+AJMO0ue0OxI0p/ptOcFT9Wev
eOBtGSjNLMtBFvfHy/R1nnSW0TDUZUi5DKPgJfz/deIbs1D4FRiE/Tnn0Ng5zD+WSGOc7C4R32YL
6EyCocuSLo6fAY4ajDcS8P2FBwGsuOm3AlQqBOe/eADyDgp39VV9V9gNKN1AWsfqI9qP93UVDVHI
FStIMvx+fbJwAatWDB1b88/5FMFc31EK4K0K9wk9yTxAKooazp74ykpv7L7RG9GU3qVcI6m1iD0A
hIeZ9eARKHvGPu/nqDYyKFWTFD7kE+C7wTrwVnLI7xOvOoUmkp+eenf5Gu3GrF+iPp+ojSGCEZor
tcJyaoGzy/S+KJ/KZDZXUIaMw2sdXq0hQ+J+inwjknr1lpQbmnKBMZrRGtu/jHb8jcA3qzfy9841
bus7cOg+Gt8vr/MvbsYvlaFxzUc0S+lrj7c21oYbPjTAUWa8K7JyzDoEW5N0jDswDIyGuyjTecni
w9S3rOiEvKd/Xtuvb6BevVZtYrWqsdmkCMyZnVX94JzRMkChuzyzWspZJ0s9eHPc9EKLTJzLpbXV
ly+ReoqUk9xAY4cbCaRl2vjt8h7vW/6v5ZF/3+gSV6iZrJBWgXbEIEeo2bUK9MZStC+L2U1MbPSH
eswkwVgA2ojLr4uLm2ut12XDcZSv+P/VzHw+CZsF5dlQFkoNn2EJ0pvirXnqK5P0MHHOetW2ZleZ
yXfM4nrTkRVWstZIWZl8rbgc6WvkULsHVHnttUzMBsx9Y8JqE96fHd1sJ2Vs1iadSqXDqaWgS1mE
1BbXyVO1lzmL7W58D1GDFO+ivDzkawFctd5GM7+pKDdG+VoKvDvKBVgMocz8sRUSdw5jUyt5//KR
M4zuZ3fF5iDkWjCmSEKMIC6FWUaTtcgMd+Iv3v8v5ZUoqyROcIpaGWed+hx6ITjBWmZUfQjXgmRN
DyCPyrAyZs6VXPk/TAJgOXRJlwTJoFtF24xb+S6FqQfU41MKMEAbxFFO8lCMKMH+EzCL3a00VENR
NM0AECm1zk5X4iqWcdxipZoypubHimHgd83ARgKxgpvDmrpKSWMO9l1TU4QOgFfo9EOjSoxXctcB
3IihjOlUJsh98jCm/4+062hyI2eWv6gj2ptrO3py/Ix06ZCb9t73r39Z1H4aPixFKFaHPWxMhIpo
AIUyWZlh0dponDnF8lJZu0oZnMX6cfv8XfWlF7YYXxr3sVwmM2zNWwVMOMM6BBNWB7TVbTPX04IL
O4wHjZKsTcafMSaN3bYOqBw81TVW6BuvgdBzOPauPkgX9hhXOrRSXjZkDzcK6R+Kr1sTOJHRRc9k
y1vd9fDxwhoTtfVlbkpoqf18/sASBaRcgMQvPZSY/jkmr4JHOS9oqlaxGx3GXfzar6PP/VrwOcu+
fuk+7gDjXVuhyfIywgkd/AZS2pkfAWPRrCe8xJkXJIAE3TZ4PdG/WDnjY62yGeawwXcm5FOKvu7w
tVvnXuSHzwQFmt3ctT6lJ3kXQmt55tzHq2/Jh3HWecpzGOjWhOIhpJ63IKx02mY96oprCNwyN+fq
s04UJBwFoDrn84SRK18H+kE5T9NA6HFx2k3nxD5PkIN3aRTG3wRlq6gRYQehOQblr+qs6bYcERus
I8/acC8N5/SwisFinVn6RHDaDjXmn3Jbka+CeR90uS/imheh8w6PwjifAulGGFOILqwXP15XT60d
eym4HYYdsQIukPCUwKwq7kxQF2545q+mmhenh3FJ2tAkuaHg0ka5ZJdSbo9jANG09074oRm13fSm
ffuycPeTcUrxYAVTnsCieSCO3gQ8EuoTATPPmKQTr6rMux6MVzLBDdpmE5xBVVZ2XXpFYtl9/EWp
nv9yXYzX0QSlLGs6p62nb1VHA4yt2ql27xLJ8rzjYmo5L73COJ1Rz+McuCDycqAH2OgYsLHDw09S
vGlVpXbI5ePg7R2rFSx1Rg2eYzBkDJhkXzYFSAmIA9A8pWAhBOcwAAfe7c/KCQNYWLmqBhLIFdET
SJXZneBn+uphggyzmqKblVTubWscB8dqBmtCim4oJVXBqNqijEZ1C75os+DcAc7WserAQpZpNeTi
EKT1DVQEGncMeCyv1+P+j4vNKgGXgWp2bQobndsAokqvcXwYTlT2RjF2M61bv90na+mQ3Vub0qt+
aE+3vyXPsbHQw0KY80bK8DHDF5STHkeAU5oTsPrg4krvGpS9yz3pIIMm78hv7lxHO1ysn3EzY45W
kkrZapnZ5TFdx/fVTngwwFZjvXdOtI3+YPjzemXnwijjbEZhMOFP4WxC4SgYX6rlezC91nriLeZ9
X6DDYjilFK0kyEbe/ti8E8U4H6vKJ2vJEAREUu3MUmSH6afbFrgflPU3i4BWoYUMijBdcwygUfRY
QoKAhLj80W7XYB8cgffmXEmOA2DbNhkU4jAMAbPSYLhRAOUvGZgfxQ6EXZzzuDqul5E+NpBt2YiJ
Lkhxg1MTG26zyRHA6i5mXBubZmesDY8Qj/P6akxsM1tFbiUDzksvburoh4ySQ9gcFzVz+4n0dwLO
gB/t0b/T0V+RMTsYZ8YKtHJbeNMJRe4Cic5PiQpeKnA92774jHRcL3PETNLDmiphgy+cpr1Qe9EJ
ZKYnaWstAGmlj6CT44X9vLUxkUwXJ9kilviWP+E5P5lOUp8HiOe9gSwtzzQoc4eGMqaft4MLZSaf
6O/PsyUyUpsWxL+89IJy9lu7xniVJVOXaaawu0c/QvTKrfaYbWJ0uIghdgB1pIWagoBBLwkY8plL
CMiJoFhKHsUcR7OgxqmAEYvasNx8AgWgDmFqnvASzxLjYrKqsyZ5wcyKpXXvvRWGtmEGwKnF9b5U
tcfbDo3z1rNNFozwZpYqYFmVsZ6z1A6azSh/vW2D45bZjkqSDekwlRRP5HchepJ9zfH711slHzeN
RWpXUvlPGVg6namZD5EzHupnAXKJ0Zd6AzwhwD7FgZuVcTwXS7zTS8AvRQJKduoqfbB8YDGfMG54
VN3ebTfJDqWtu/Kxu4//k8K2cbFgxrUAf5fJrQwXFs8qKtC93YaxOyXbsn8UzU9JwFOz4j0JLP5T
yJWq6E2ck84vNsRiKG+QCTpgrv8Dsl3eK6uzYYsyF1UWn71Yt9FXs6fskWIfhRYNe9HvnL5yx7X8
cPuY8ko3OuNhAAvV0o6I8lsvWAmxvYALlso1+QbYMWdB8z4jGt4Dakf7zknux12I+G1K3L/NanQm
kFkwuy0b9EuCw7SP7eoUuakDseHJO35JXcFdPt1e+vUpsovzxPicCWdJbmJETrT0AkR4IBY/FOBa
Q+oNxVOqyzVQ2S4cnmVefMwy9WiTDgnBGktVV82GWIiqu6FDmC44I9qebv5d+dI41SFwdM84NQfe
I821z5SKhVwKpaTDUaNCR38kkk6V9JbuQE2xkSVkrvlTAXZ1zZ3eUPfg8Z1zfCPL3yPniyK0VGeJ
QVMEthKgvZRj5wHshdzA587s8cxR2eciJLEafZAsqtFFYfQjVIV1MVScSWyOT2QperQhnmRTQlen
BQmnGB/lsHUUsbCLeVt0hRdLPEXNa0+YKaIpD8SnDq0N5tpGTVD0M0WrSQJoq5lB2q8q821cit9u
3xKeIfZWYnwh6GagSvs8sLUAdAYKKapx2yXXvuDlgpjLqHZpKswLxcMOZg2H3JmfoXl8KCe7+qra
gxeZbvppOMR++xhzK0WcRbIBgSACfWbWACpr9b1g3QfhlyV9uf0drwU4F+tj44EmaoTSsmBiACg3
ljdR/aK2J93ibNe1s35phkkrYnMsxabCZxwh8TOht6jmHF1c3rdiblNYDWJt1giCtfJk6dsIA355
/377Y/FWQX+/uLEDtH1MAdUmn3i21Nyy6yHmhE90ntjI+vJD0TIvTEhLXsxigg9F43ykTTNiPJov
2XcVA39ph3nVBaWNtT4GjJgk+wZUYw7tPU1DjQrUyKRDuKLOiOjK6xoyj3gPLO4UC+/kMa6iEWKM
mVCLSy52ZgwOA8zqxFpiw69wkFS8b8r4CqXXs6Wmsey6z+yu6G1ZftIGlHfnhyrwBcwMlQ1vtu7q
K375gRnHMTQYnSmp2jO8mdSV2Bm53SIqtY6xA00GRGs1aiKu+iCu69fbx/T6euGAFTA8aZhQ+v9n
aIZQyBC2OENpk2K+7NSPkd3NLzrwvZ32qnajrcWch+ZqTAqFx182mfPUGpVWiLSbyaZClYLIFKi7
9ZMCg4dG41pjzo4kIOQWa5zeFD7ZHTb1wXzSMWFbHQmWzZs95ZpjDpBl9GFSNjAXbcwV8S8Dpgv2
fuqX/8HIMv34f7uAj0/JnJxeUYt6GHBckUA9mCt06sHcUO3SFI1ZWiIRSLWn6pkb6ZKLvGGY7dtB
QloyWgOB5/CGKN8Fw1N5aDC2N7sozwB7v4o4PvtqwHdxatj2XRfPygI5OxqWHj0LKIgMNabKzToH
E7BJYYvQ3QRJTOmGsqd3EKNzSihVCLb1dPvGXIWIXf4Q5n0SSqkcSgV5fufO7/WM1Bu8uM0njHJ8
UjcQwtJ37RNViaS/vDdsby/Q+z5KSYPr56wkjW6nIN2nZn+2stZ/uUzmAQNYaihMoqnRHrv9dJ5+
yjCtIj9hWsWRgfgDkfPzf6pPXX5cxh9JfWEKBT3+5kHfTo/1Knf6bzTYDDzrY7bKnNur/M3b9usC
KYwvGjVRUYoC9lovftBX4VnSgNZZH+S7ANImpt3eNYdsCwYAFPt56+W4X1ZWDb3vVgupDWam1aaV
i69TPLgz2O7yeXZMCZqxdbKRdR5fxNUy4OVnZryUoM56qMtYNqD9oMhOvRJKtaqrgQxf+vEf5ygu
7TF+qlKKFOINWKeIsqPsxZ6BdjDyJSLbgpgjl9SV7uAN98S2+pZahTi7AXttfReXua0M60U8Bk1u
wz/bLYb45nWWPfZxaQsKjyTjavfqYrVs229Kx0iII1iPX9Ivg0+82fP7vNXPysrdLvBnX7tv99pq
0ez0LvOSe563vB7h/jrWbCswC8IKcBb8AlV9CqGSOeuNIyocWBrPJbOdQBnEk7Om4vWRV4NLxJDV
k74aX6JNsUnXySkH8A7yHArYOqoQG82rAZx38dYuMy5q0AF80kPYVzEuUeDKdrtwK999Q4DY2fNo
zyfQyjjj3jqmzvitgwhzh/ew35Wv8mp8L3ekx9b42efAa1zMt6jraKvd1Z6yue1kOJecbSVWmhCA
pwqbsUgohiSSnYf3YryLmtKZEGEOxV2z3N82SSu/9WUYt2YmsSjVDe632j7PemsrPe8VvFbWvzzj
TFhVKOW0xCEsgDwVYrYmBCn7PemvhS6vi34eyr+1GsZboSVZ62qBF1c59S+flc1uN/gVMAPLOl6R
mt4MkiSUnqKv+SZbzzsTQ0HY6cnDvOgfiPlyQh92JkzXErUB5gUP44kYeadd7qg2RgtBTZ/7BRcH
x7nKbAsxbHKjyUMkkvWUbJocxcQhdjseLvJ6hvXLYbCtw1xo2yqhepaYvVvq524K7TEGnHXkHEze
atjgaSiDQA5gR5kthG+Yxpy+tAEPfsk5/mynUJVCcYTkO8DeeXQak2BXRvLq9g3jRQ4a43zMuR6C
jhpLtVeujRNpBBEn7jMgpbXd7XrfWs0bFH039Qk0jp/4rPM896sxsRLChgjzpkgboYWLVAMImugR
fUpUmgzk6MNO3nRev8ndsXXmzg4g184pQPCSHbabaHWFVA09nAAlO5LbHzpozAC5i546vCxnEv4q
Db0pgfXGQrkQHANM2aaOtXZRpeZnvcP4GqFtad1nwJZpvEj76vm5sMTsbSYqYhiS+i+6sa1dQqz0
S+T0zwGF95Ej9tvEg/PmUdtcvRsXVpn9BDA5Eydw0EF1Hijr4usoTbYIWdLbB5e3NuZp6FLDHCXC
l5r1t677IU4vt/997jYxL0Mel00TCfCPySZc05GgR1hxQKDFOxBXH9aLD8a8C7okDPUSoZvWuLMn
ubEnj3bU2c3r9N0SwaeXOsb9jGEPewgdObdryC91Lme1vE1jItslaf7pL4/AKJMYUYDuExFkE1IZ
JH6fs9XMcT1X22wfF0EWRbz+F4W/PjVmxHdULwKhlgzRgtapV+kBQpOugjno4sgvAnJtMv2WIFqi
bkyxq/IKnBAbGS8uDRWOn1SbGMCnA2hZOcnZ9Uz71/7KrH5vkA+johHAJNrkX0C8qf/QXlvQW3kt
iAWAQhr38r74zMcMXPdrF4YZT9MVqaqqROlH87gEdU/c9LCsMAsFtmWet7k6vHm5nYy3URcVFUYK
pVpP8YX96KD0mL8amx7clySWFhV27hiOsrOOID/vfVIAGDxra70EX8cd76tfz14uFs+4obaopLYz
8Xh2brWHXNoqfbUexQwVl+qUr8Q746g+Di+NZ62So7Ai3r/0lXOprqZvFz+B8VEipibKzMLbSpdK
daBriAlkIqkjveT/FJ5fGGP8VS1VRtRTyYH8lbLrACtCF2/F81a3/a4sMs5q1mZFU3oEsemQf85F
bS1nlnf7u/FMML4oqPVxTgs8IBOaWwNUb4qH2wZuOzuZZQ61OqkuxxRHI5nD05JmL6ooPJiTzgkS
Oes4AxUv/NtsALMz0RMliZKNF98Opx+3F3IV63hx584e4MLEkBdqOStkIn5Imkeh2cbRPSi0/TC/
M0YoBemW3U53HXLY25bpNP0rl/k4befKzIVhXW7GLphwtEu5hFBR4KrKS7zgnAdH62+3i3EsQSCo
P8k6DetLozzP8rtVfrm9nOtB6MV6GG9RRoluNjShR2VZUqsXMX6U26jJ0vtrPQufZxcCnbqDwVlH
V9bJM2+A5WrqcvELGGdRdkkgTzV+Qb6c5MKrs7uqT+1G5LxGvI1j3IQWtRISF2LNVUxQIUiQ6V6q
jRBWaM0UmH0WeXgy3i1gHQYQDmMywSDqLE6bTE4lvt3evKu09Je3gHEY4ixLRlYhom5Ke37JvaWz
TcwZjLZloSVDOs65nzzPX+udkNgZBtZFDo6Cs3fn03VxGxQrTnKNPFZdQIoTXdKp/N5Kx0ZoONfu
esXz45Sc07kLS2lZGpZATwrEBdzeC9fSOnCrdYpZuT+h5+FEwfL5lb2wNwfdZPYSViYDHwPZtU3j
UX0EPaAVZxPpHNzwKGd+4gtLZgkG2ZhAV9A8bLfdW3CvEh7lvvuKWflqF4MwtziWd2JkQxvT5Rjn
vNRnRp8L43FRBn1LywQmdyU7E7hdBaf1hVX96Q9g8RR33Voq42ySQM3NtKGuk58+5F9+MgI3M7p5
4Abz0hP323Lu4Jm45WJ5VdOryUzlCs3ONpBi8Iu7dBuvincMVL1BwRrSG5wPynli2bHuqTeCOCNu
7GivbiOneczXMarzC9CkK2ub2B1apVyisNuJlHwWf79YpoIWaTRa1FkaDFtNUC9sipUKellolO3a
tvlq5fND3HDWev3yq5Ki6So6zyyeJFvScNBHLLWBzJMsnZbxR4OeXTBGHNd97kb++9x8WKJTfLE+
VZljxLRYH8Xz6nGECrDm9yuk8F7lJZHdbCD4uLWQV4DixjMxzo5eE0qIX860Uj5PW4Weils/h0kv
1KENDCvAi4Ve4mDrcnhchGybGNnKTFVganRePYOSs1sGmUBAL9Mw1NozTBCMKD9wRx8Mj6LpoeRC
1a6fpY9vzdzRqIGcx0JiAnggN0TbNWLGgp+QXq+/SR92mGdfx8xqLDfwPMRSFKEsinFHC9gJBNcr
SOT4RFCFd+XxKNxLAELyWIuuTgkAD/fr9NImX5ypycqqoCVxFCLwr9AaBJF+elDhiwZQeK/b07zm
edvfpGYfNpmQIE7VLp8rHBzzMJW2cUofKnBMEzWWsibm8BiAKUxHH4cX4T6wG1TjCy6g/zfJ8ceP
YIKGYjQyLSSY28+ID0QhB8v5RmPgsc/rY3EO079QpvKStfKMTU4gACutO7zXqo9K0vq21+WZYYsb
UKuOhIryfblemaG2Ga3gqAiKN/fDJ7lf/KEcn3I945jl+AEWRKovUpz1dITmGJITT30POJW2E4Ov
Kgiwbq+Q42tZmZ2sH4vCiuABGz2yzdG0B1VzIMzuDsXz31lifE0TZf8QlhYAD6Xt9z54nuIncXy7
beb6y/zrFBqMmxkMox4VGen0ZMABTAoi5J5XX7webnzYYFxMVHV9n8UIj4XOqTaKO+20o7mPY1va
kksJPN40/PXH/8Mg41OWXKkHjUDNgR77uvauGaIT5o13+9P9pq72YYZxI31iaIIYwIz5DNm5/CHd
NRB7gSSn2/pRgnixOZan6Advdedh9xvPECv62IZhm0l0m8v35a71IKbjQQwLj0SA7mHgRr78KH8v
fMHrACisN4m9JTh15fRr5S44VsDrWy4v4OJ8clYOMuuLCXLy+E15pttthr7xYtlZ9u32J+dZYRxM
nbVpY9FjVRlfs2L2hmq2BaNwb1v5TZLza2NNJs4Jg8D8Of3fepKvQKQbZ3cAhwNxi4OcGNqaTxyL
HBdmMqFMHotFnhFJh6x3K0Hq13kPTxkDCqAAvxOZjjqSMtPgFGP6rCfCa9yjUSwMTg06ecGWDRBa
TBMPmMCJd0zGB4kSLo4SwJ8H4OnclO8iOGExkih4GrQrQaSIaQnf+Kxsox1IGICrlO8lTsjFeVFY
6pw87IrWpNkpUi6nh4ugNX8g6cE7WIyL6mSc3YQ6cPX75J41SzbWIS5RLp4AzpUxAg7CkC7hZNMc
52syfsoMjEYwid5mESVA6aMqs/uw2HDO1vXc8uM0M26qaONJgMfALo71aZzWU47+9107fpqDyp6E
pyl7HBA/y32xarUvHOMc38/qbHSVshgqtXejveggsf0ee8MasEIXStTDIVvxcKq8eJYV2NBTSRTq
AgaVU3qM9tHTsCk/xwhkRb/ZlW8SyO7NkwkVxMYZd6Nh87TUrqOQPwJai/FR5RhFYU8jhTMGNcEi
CWCF6qXbCGIty312pM4SyF7XJKZ++1tzfIjFeC10PCtJDdHGG5OycLQAMPamcftMfNErTG/lIq8F
+ptmFkS9JcgKiRarAmGUcawLBerYJeqV2+xJAF01WjyO8jnYp/t2Pxzn9X9sX/8yykJmpzqUc5QL
TV+/n4CYsY6jXxyLs8jX7e/5m/f9wxKzk6okaaVEO1kDmrrVfGKtR/fmETLfpms+lpt5P6XAQfHy
2utu4cMus5HLMg9BEhFf2KzYS3ioLd7OXQ9jPywwzw0oruVQoiqeuhz6eo8RTjtbPuXp019+QVrp
RXKnAitvhASHaT35UJyVKdN1gb5uswYJ8LbcRDkwzryL8Juc8mN55O0vzBaVVfYlTXRQ0bB1oDTg
9JAWOg9Hi2thb214c3y/yeY+TDIPiFaqQWHSeLa4qjb9sXrsXhEG9hD4S7b11/8kPW9KH+aYl0NK
J3SpUrrrWyBG9sQsDKfqx3fEn8PnouVeBeYNAf2uqhVEoJO/pEd0En+QQ4OMTYcSly2AUataafi/
Z17l8Pr7/7FO+vvFTk5i3gtFBA/zP2HZn1UQHjTu6gT1xfdkga4QnBeLLkGkI66I9pdqLjLgACCN
znbqaXSLh9rvDuOaFzb/5rX4tUAW4xqqZRepI4guafK0uzNeI1d70HL724TIHaGgqxQORD+dP+jO
X38vPkwzbkbqrQoaZ1D1m8CQlgH2GZte/jk56bStFPZ0Tlu5gmBLqvtfGKcuvzfjgKahrvpJxrLT
fO6dQe79IawdKw7B/L7ktiQWB3CkcCKh60Hex4IZb1R2gtoaNNsnqT/UCKBG7T3gDQL9Jnf4MML4
HnO0hHwhpROrx1amzx3wZFn5qZi/tgaoso+Znvrj9EWLfCWVbVnjDF5dlVG8/LKMI5INTU1kGoIi
hpbmLvuG4tZ3Araod8sq3/d7EUR0xar2pyNxRQDJu9F4I5ycW6sy3qlTzaiPDVRJoNe5Dqz3Tn4w
hW+m8ixaEehH75J4tjkvDR3Wf+fEH5+dcVCmIMljkFEuDkIxyAu8Gg8tZrfru2Y1rnlB5nlI5pY1
xi2JEG6BJBSqJnRrCdJGA9vZY7UGattZ9hlKHKob3reonmrIGQuQ/2pO90IK3KD4/w7FVwyE/d3p
ZgGunbhEJeaY0L/KQzvqG1sKAgccrpwPTaCoG0tnEa5FXUJ8hbKJocXcYmo4cbiapqdRAYK4vgu0
xgnKH3X19pdmGWdVjb0u6QJK75i0gLK1uVFW7aY8/ee67K+TxIJetSoxenB+o0F9HPYFqB5wbTY0
pkMKxTxaF97DysJf60ZOIp0m0oH9348LkoXI7T9NaJ8Q6hU0K6AdGNe8Xj8vcmcxr1IgocCQYRfp
XU0xeTY+kxBTty2fhlX1DILKHW/MgOcZWZRrHfdZPVGNQ1xRKJhvQZEJUet4o22LrXAncIJP8ua3
DirjhFrM+udiiCi6Hj/P6fdQTp3bZ/KqzMqFq2U5cebOiAPk1kThPnqqU2FqUGkd8SDXgNiFSDRJ
ybE7F/RJiC/aYcr7tYW0gHf7h3DeNY3xRkoWmj14uVC2CN8wheUUHYBtscxZLud7spPxUtRkcULI
RRFFtzj5LCn+7WXwDgjbyOyNoY6MGkHtvK3RhzJ2xFNHMwHFA5SyQS522x5vQYxLiYSgjhIqTUwT
OrTqvcYr4f8GHfXLlbD8OEIkNBMmkg1fFydHGCenyA6isTMBwSx6R0rep+bb0GF0t+ARa3COhE5r
v4ibQXKhQREXcXOfPsbgF4ynwsnDjPPqct55lhUnlspGkTR8wWKpQZ39rKZADYNpQBHfYHfs1lNs
cE4hL1LXmfim1WTQDhCch2qzBFZWIaJKSrjhKt4DzvleeJUD6hQuSJ8TLuuMPwmquusx3EGGqWso
v2ffVSf2gjuaFSj35kkC+aYr7ngpAm8rmchGb+W0jElGpjbf5G52g652woQnW8B51nXGh1hpGkC1
AFYS1KxoGAhkyR7hN3vOreNlPGwvMokrMdc0bGC2GTa6R3CXyAmBBiENQNFtXRpTPcdJ7u37/pvS
4K/raDD1nEwchliiIVUiYBC9CchgfVUv0GhIwPAX/2i8yRtP6enL7FcPxT33AeScILZP2VWT0FYk
+k2CMoUvgR+68+g/FZxOMR57cQXUucPjF+QcILZnGY9lkDYEhZmy0yivx7qwlZlHvkDX7sZry9Le
FOiJyiDUQUSsmtu6qx/FMb6rBM03QIVzex9/gwn72Eda8IVzGwJlnoYOo1yZOX5XWuMopRjS19S1
OBjOWNaxHSRtYBtz41fJwBmgP1Mx31op44CqWluI/R6fE2kzSRASWzx4MDH92z/nq35Vr7pdudLB
6K7hHMenxOt9/Tx6fRY7dqL7DkUa6Nh7nO9CSfOtX8Z4KFOowligJgad73g9/ojc2CHKauUL0ZTx
KrGc99NgHJOiik3dCNiGbpx8CBF8R6mfk238Bhb7sdWMW2pbQ0nTAWG/Ylun6pv60HpGCe1fzR8P
gLJDtM4GfUqEEOFI1BD8yhfn8rB9TWEYdTUZ8JDKGVTCx1ObDXZhcOCb1yczP8p5rAqhWVTjoNNc
t7oaveZJ22QbPGtOuYXuBlgv5mdCWVoOzWsgD/E7xEQ0FTNgWmRYhY/cAionm2YboFFsFrkK5a1z
ZPu/wQ0VQ8i1jyE8zibzsmm2+Vnqaa9hVAT8PqswdtbmLnZ7u3HlrXiPiQn0HDHdC904b3KS4yo7
pStgLwLJrjfqGowyT7pPG78onOCGju+N28Q2P1Nd6NKChLD0dJvOA/WZbQ1slHXyMoAiruR1nTmv
A9vqlEsotXcynbQwdYT+pTdaW5juq9znJ/EcT2EyPixCMB/nGb54g9FtGYIk9WQHVEEG8Uj3Gcys
nKeXtzbGM3VpM2gTIXSUoQY/cG8X1V2iVrZkftIHbqTGWx3jmACSVPusx5fU703cIlLYaHbmI+Gw
Uzf5zMsjOE8f2+KcDLkzdJo7kqZ3uXvIkpMBZmQzuee4dwpPbhxItrPZmSgW6Asqe6BA2J7BHtgv
YQXFMIcbqnAcANvEDCfwHCVUwcv2yR3R7+hu76dPfzaYznlI2MZlGk5TXUrgEQMw2YnFxZ0N3rfj
HAl25nUCS34sEMGPuqqe6nsgVqFCqdvpdwq8MGrv3N4r3oro7xcRyiRnoKYn+isxe9Tne6gKcpwT
L4q2mBhIDYAezCyoA3bu4kef4CE10U6fMxTsj0RaifDnh4KBL9OOwci94515XovNYjyIWi7zolK/
q/UmV//SQ5zQSR2UO7cKRlQAmPzBawXxsmmLcSKBVmG4nj4qCdlgcBKq1t1a2op7aund3j9OYmsx
HkRIZbMriPeEymPKOl1R2ymHbsttM7yuocWEN7PYwFVEWFLrtRmEYSWQTi2rEfqSfzJMcXNVksjO
u07NPI9xiAoOsGmobKaraWtsodbAiWZun03YYfKssJnHyCBmh+ENrTSIvUdu4WanEHTEGVHcgYoN
h+T1D1paN685LJNbu7h3Umw2tQF2Kz+ItW1sCYFdJdqn2lgqW9Qm016EwR+CPrEHXdiGrfbWtXXt
hokCHEgXfePs7k2HjV9Dv/bi1yQLalmQPqA7OrggcbEXbG+5kd35L/uIsMV4HKUJm584TpJ8N95k
L70vZCe4012qJSvPRNNGfMzguOZdzOv8Mf+LXmGb8UWylQVxrZ8v5uCa76ggrPQDNFrfcw8IRV/0
ilPkRHcq4owEU7c1MiUKNnREcEBWvc5riHtlnrLYyzt0vUCB2B2152rF5ZTjnQ7GZwWjpgm9gN85
I+/vNibKiyvTJdX4boWxHv6gzc2wBx+G8VhhJPwzYB6C9xBN3tHVrOzU681GnOQvkzhwnrnbzT8Y
ZPwWhiH+6V2IgKv0q8ivH6i4MbwWdx1UP8xNtY43gzfvh8/dwVyLr8ro8LDmt9Nz/AjGqYVGX5la
gs9s1VCeGzErIn+zBjfUIE0jRPY4PWJgzh4L9YVz327maphppRrXxX0LpCnXpxleG3UUEn2u/PIA
9tgTCgITGp0AmmzyE/clvJknwCrj7XLDGkqRMC76gbiTm8epszuMbRYoogmOfBLfiHkyf0x0pyud
8uvtRd8MPmGd8Xh1PYqCQDWtyOicPDG8BTiMZHpNst65bel2qwqmGHdmZIspzmSKRL/qY0FQr9oG
AnQluzEmJCi6Fja81OF6VwAz0qKhWRowZswlknItyVUZoSgNqOCJdKn7R+9IfpdDApg3X359mPPC
HnOHYkvJRCRHZC95CrZ5DV2lCJTY9Q/zk/i4QLZmOuivyYPuQ43L43zjq2XYC+PM3TETpQKrMp5O
WizYaNeQcYN/4iNer96VX4YUNhbIEmGU5RE5UjQDvQfwqfCl7DmJ/fWI7cIIczWyqJzmScGn7IV9
KfUgjdvo5RtYS5H/gVSkRVdnhgh9+lya3AD56sW4sM1cjLGL5iWkJFBd5bvkKbvL12jL4wHWT+1b
vkkQo1bPCm/FvM/K3BErKTMhQdfRzw1IUyEAHxYMAGeRZesKas5xLNlDFTiFNN6ZWn8cWzx2RrzT
69mbxrDz0ka2bx8p3i9iAoM+B/XhUFEyLOxDq0GasC5VTveAZ4P+fuF45z6GdgANQgR1aw/K2lIK
e+EVXq/7n4sdZZ7vScV+GjlWQrydAfCDIIvHnKX4rd2jBATRscnHvPqBR1R6NZe7MMv4nwU663FE
kw2D8S1Uv/fq5u82iPE30I0cy0XHx6u7vVQobgEgVLK83TZyPTK4WAXjWAZpHlWTAINoz2FYZQId
SORBVeBAAkeoMnpQeUAbzXRloFjADbMSn1Juo/p6x/zjV/zrhR5aQYho5o2ad9P3dCvqtuVLfuTE
W/Bff0p89GGeIguomWqyoQ9k7jS8KpbLpUbhuAf21QapYzr3VOAIPi8QIKy3JeAI1jFcUWVV9831
kNogoVv93Tawz3WTKVlS/fRK+lZ4yz4F9/URSoFn9uZacbL3kZDx0zFFkhA4xqO+C9EquP0rOE8q
NIn//30dpiy0igKHgbTnqyfJJfyodASRppfYyWfeqq+nuRfbzvigCcDRJKDyNjW+1B+Rn0ItUPZD
ByqwPg9aeL00cWGN8UZlAA3agnQKOn8463dFiMNqNDQxHe2XKGDzkCbX3R+ojDCBbRk62wYXgwrY
M41wIMMz5N/tOTPA/zB7nF3jmWH8H7xflwUC/F/jx8fFXZ5iz9wQMXbri2/yHpmd+cDDJ12fNZM/
1sZ4Pwh0JItEcK/RMexgRaDYeFv5wWY8iIiJtomfOygjQKsUX/gJLfAMpJGyHXnjrnRTX83teaeA
YX7HO1TXL/DHD2PcZqVMwVIu2GXMZN930vASSMGLqRuHoUjXnC/Ps8U4T92EJESaYOSgQ9NPdCRX
g5JghIaMskIyBZwsmI0P3FtKn/Zf9d6PT882yjHiByURkR6eb9HdtF8AfBtX1Fjs3cWbfeRQyTpb
87PW31zXX5+W7ZMPKiokmkWBPkjJab/Np85Ojg1GZuY1lwL9+vv6YY0J1JqyFISaKIRqb3lTfNQs
D8F37SD6GISG65O5tUved2W9XwI+NDmlR2gCYXOwl8FYXWDyCjVMZK3u7bNDR+PWJjKuL2hTjGsa
1CTN8wFUSK1uD0ER7kcdMzOWobWVrelt+9oXsuz1gtar/yn++/i8jDcE7YY1QksQD90M4v4IbbP2
UAa8ZXJuiMH4JiEqZUtWcEPGpfbUKnSj9quItcW8gbLrLG8Xt4J1SMEyhjEo1f0KuPESbUJqYGVP
aBL6kVvt5kO5GmzVrr5AVP2c9kcPAwj9NEerbQGS47e39zqQ8uLnMG7Iisdxas/Fjsf2Jbuj+Sd0
pb1wo60m4DpS9w/YVK4niR9byrij1JSVNqKGE1Wntd1kC0666Tfymgcpvn54DdOwNFXRQeH+/+OE
uFTTMqDUmwxRwbg/c1DwXPn1ipH8YYe5JIkuJ6Wm42VLMVtbWooTWt90Yx3Iq6X0wuqkZJuFVyv7
TXL6YZS5GGUhFdpA7bTmLVjpQCBlXzv7XJ195dYwrlaCLxbIXI/ITBaxLmiiaxzvrSV5FNLlQW3+
j7Tr6o0baba/iABzeGWcqNEoWOGFkGWbOWf++nt6vHeHanOnF/sBhmBAgIrdXVVdXeEc8P/M3XwU
piYxRT5+lbukto1EdPzQf7mtqOte9rpaymx6pZRTkMOiAqt8SjkAdoHrfVvCetp/sUjKFJQIyaGY
zOoMlrxTz9xJOuSPoa0fOnRs/MoBZ6uhWEnukFJhRLTrodF1dZRFBI1QlQNB8izEozQ/+POLKjMs
fR005Lo8ekRIDgF7n4pwcWVhkoi98Pxdsk8xZt9jSDh4I+SmjY3s0K9wo266/XQOWsYW/8Mr7u91
0tNCfg8cJX7AN8gAUgJIiau8Rh8+eo6in2j5RaKfgDti7gFsx65+Iun1Eg1lrKBwvQdzsRXUlR1W
WRcMI/mMs4hEM5pTfvDbYIsZ5ubVQL/zsEE3Rv3JBvEWGQdNQ+WDp6/lFQWSyQNSAQDZBEJpUlwh
j1jjhSCZNzYGp6zEFV0O5a3MDZ2ACfS0+hmSLuiarCqCIFHWNLcjH6dBg45rfThUGWCrjdkpeJkR
eK51LBqGJIPiRxAMXqEHbGfodFiVl43ubeNwqbUCQoMw9NWCZdzpvWUc0QNjyd8Dt35GoM10XeQs
qQBm+Qn0uK2kzIAIifAJpOuAMF8Gh/kyEk/2lVU3J/t2SxiVMJQNvpYLH8LmodobYX1npPIbJ0n7
oWqe62xiwbmsvYS/rI7S5NkXgfjGX8bvSBZC2vv3JG6YUaBsj9135tzFyo1qGMC81QRe5hWVvlFL
NC8Pkw8f2b62nVXaOZBho830k2B19E67B3rfObjv8IDayPuY4cJW7oAvwqlrFtneXpp1JJdVlIWa
k1CyQDlXokAI0JGq5wUZw73U8c1cMCohIRgodd8sYhQF8nIzhbynxq17+7ZZ8wRfZFEn1xRzqM0a
eXRj+ALDvRvOTD5IK6aPyc3K8rd4Fbsi+rEFvNECC80Rb2TwXni7/R1rt96X76BipNTI06wlr/LG
Se4Eu8H4L/eKtxoyKhVqiyPifU/bkTQOM8W9ep4Kdlo0dMR8dM923aZ9h6YghE2/UlQqutFC0Um3
BzT6mjwY5XgEFcypibX0CpDjUe7lCcG1TLcTp0YHsHBS7U0PJbiLnnJAK4v3AXqpgZhFuBuMbc+M
LVa9kKoDZkBX0DFM1xRbGE2QENRQ6RGVxA26n2xxO+8IbjKbXXhVjTURPG66JIiKRnn3ToSZhCOO
dM6fglhx5ARcl3Jtc+PTbeVZuUYMYyGIipiEMi0jrcUByrVbRXjKKD85g8ldTDTwD6e6kEIFR4Dg
r7LqgjaMttLqDu1wm/AEJhfE8uN76DBvDMaq6JZZv5FEYyaz4vVr+FSidlbsxu/qk/YebRtwUbdH
7U1+uL2Ra7WB5U7+0UAb+YKu8MS1ycVR6MJd3vg7fcZkvCwGZiyLtqaMI3zSbApz/CGLykaPMD9S
BfdGGqPRUlO3QWMwkK8YikS30RboO9FbeUAlXBYAHOEHtij5L36DlHeYmIwtWL07r8dMd9HmXS3H
+gBlanadY7yi38TK8Kx4q0jTsF0fR3jB2gtclhu6oFre0C+6UZZHU8XUI+d6aTvPf2QoI/jb/MV/
q0/9k+wMP4UX/Y0MyYwO0voW91Yfu0cJ6fUzZuGSE7OGur4RikxuIjgpmieoHVNVkUivX4/2O7N9
kpHXeSTjLNpurs3sSfnWesB7d9IDC8Zp7Y0ANdQNidfITzqxDtyJOS6annRY1UgVknclio7g13AU
72duB45uy+jH9835OPAmuBUc1lt63fiuX0Dd8SAO7xRZqBCuqeVD58svkTgEllZIks3Qt9XbZ7FW
8iXLop8Ug1wtaqHcIXfCO/o1mduTkmahCfPvTX3i3CieNkPAnTse+bVBRSaY8/dy2O9COf5++3NW
TY1cgqqmiJpKO4BJSZtB7KH9KNZh6C1zyvaQpZXNsxlrVvVrIYrcVYuFj5KSDAPfkRt/wORssiO1
ehBnHMgBT868Dd7JJWx4xN66l+Re3yAd7jbb9sg67bVmBcNYfAsVfQAIJykNDQqXRqZoRZsKoZbZ
btGbgUraBA/fesY2v5McgA5sWO/AVV1bCKd0TTeaPu1CaEAb506cj+bYDU6osTCnV2PmhRhK0RK5
n5JgRrN6pPSbVETFYQQbfPhDTGSzkz9j0Yuzz9vatP4uWMgk6rY44yQVZT0jhlyjvZYwk0cO5wSO
5vgn1Z2Y9LGsnaQiDjwydYC7QZw8gSo3eFSl0GQO07CEUNHGEOVl3JYQkneCWZehNaa7avpfd46K
NsTK8POCSEnBpjRvCeMEsEwytI6TVATzQbWSC10aAN0U77f1mGUyjJE8A9p78NZtNQ/q/sgytXUt
RBJbB8MvaJPoI9IEP0L5Glo4yfbUN3fROLhFHG6bQdFNQ1ceKjEDzXucuwxdXD+3q2Tq3HxAWcZD
j9hmUsx8W75JwIhJrNZJ9xwudeGYn4cNC4JqLSWLfb0KpY4xqGRZx6AmNNLLHjqPpH7TB3HDfsWs
5ziukmjs+iTSNKElBKnCKUQIDBRyzGYSqC3tSBroZEz4kPHefhc/TI8I+F3mROq6Q/97rZcvXBh7
PIpdWQV4XFxgrXFj805zJt3KQFADOjmZyWxJ4GQxDpZcFH8ETouVUxdJWzYARiZBK/j4MK8XYQY2
Q3LlN0IcKyxnLZK6KZDHBxcHkCRddIFbLcaj0avjyHJt8n24ZcWE67fxdUepm6EZMaqSh8jjdPOp
z2a3CnqzDT66/wIwtlTTS5ZgcXTSBKovsWkIRWgG3pkHkhkL3elNfdQf5wlVoEtTIjP/tzaX+EUu
dT8YSeTXgg6VyX6Np3gLMlaMGWkv3U8+NuVTvpl3ogTcJrSc/qgxnMYKNFnmScPbD6pY8tJFZVE6
UKR9iV6ZSdxn1Y+a/wlMCjtVSqsAW+ltlV2N+RYaS7miCRSKU0M6qIdmtrgJswNqxRi9WKuofdla
yvPIoRb7pQSr6DFfKxxS17c1R3kAX5Mn7w27AlEdyzYYy6JznH3dDsLAwbcDN95S8sJKsvPtjWMd
2GUGcqGoYLrO/KGHRRRBKLt+PxWYWMwTu1blDznjE7OLwS/IDRpQ9KVB8CoeWOyMbyCnc8PfXHo9
Ft+gc8o4K4RRTutkt28Tq8lVJ9N8N1MMq+05B6DzVjVVHi8Wm6jmwGJSAZa8CF2+aNy670y9jj+a
ND3kufB8++NYR0C5px4PjbogBeTQf+7ke795+d/+PuWRhlZUorLFu6iUf/ntm89/3v7762mxq2lI
5BZfbO7Uj7yoE8J60p0IwolTfAGBIsAvYI634iPrncsICyTKBU19yw2pRG4t+WkeDkG7KerH24ta
K7YvbZGuc3QaaDQEMv0co2vQLpA7Qq5vVzjDhNcGpkafOYvfNof8l+ahDQb1bpJyJWj5/yZSYKkI
5XySXKvTGPM0Lj8VZtHmTu1nm9sLZjkfiXI+ATDphEi5nOJojyf1nDwMXuYNb8q7iqbI9py4rLGU
i3e5YZZ0YZHjCq5IMTOBVkRSgxiea94cvNjtBit7Dt7rTeBEzzIJhWxAa18Y46NTgYLP/OYDM2LD
tyZcB8sn/sMT6O87nK418n40J3MOiyGB/AiAQDLgB/akDxLJs7nNGfHJH1Tbsx/XAnhp3Eh4yya7
yFCi3kV4qaRMR8gSRfkapAVnVZ3gBxMg4/S+aqsd6i7FvBHEyqn7hnGjMV4OMuV6SoKzGBJ67TJE
DixJPW2YH9owOObxkJlFFe+DEjybMYjMbmsza52US/KnsSyKFIpVhg9F+VNU7k0uaW11YqLvkR27
pcKULwrnWJqnAbqCetaOeyEYwLKpgP+PQFdGLpM0hBE50wCDMjeHSprD96lnVEOdca89z+DZIrga
xpblaBnBrEz5HXTzh5w4QTPzEWGskQiGVZdtaIO9Q/OEoKsebh8b0/IoJ9QrRhTJ/59Q7ZFAx9Qc
kg+BR6hmREzps7ze+iP6b1OnoQM7rkiKuSGmTgCrPQ6AJejkNFsMTN1eGsOFK1SBkO/jxPBJ2ApM
KqsJwd3Iopdj3IoK9aaK83mSZlIx19TUDOJvupZaqeDeXgZLCOVAQgDZDSHB2NQ60dMKBEvxhxSE
rHiNtVuU4+AGrps7HYpXII196J/iNzRj4i5oTeUsA+TGN//FIOmqLhgiqKHxDz0elNOIyknRRR+J
VDQkblQ/O40qdx8aBspsRfeSiskRTL3OoHNHTo61/7TkhXTKkQB0Q4uFFr6S3yUg7FLfyk332dm+
mTtn8qixbh/kWieLQaqZYLSTdeB5UycZ9aEEviistn2dX1G/PWib6hnE4/I2/VV+M3ZZacposTV+
cIzS0KoKLQRTZxtmQd5FPkyuaGsr6U95lZhyNzL2cz25shBDnSYPYnFZFSFm2oUoEWv76jm3tZf8
FJz1LTri7fgOFTlLFqzpsT0CKoDVQrjuzBZfQJ2oIjaZjOQ8Sa6oqI0T4B79HhGL3TzNRzab+6rN
LMSRO3ERhrfJNE6DAPtHRuleVWtHElPGfc46Ouo+iMdJmQUeewp0Xw582MC4VVjljLVJmS+KSd0B
6mRkXEcyKMrJR47GyW3p+7jRwU0h7bmH9EV8yl8Gl3CCGrJdv2vbEsWF8mfFuhrIYv642a/7SaM+
tmHjg0sdiw0+8Bp/ApQwwDMy3O6qGT7EZEoGs62o6iYuK+G6/qJaiKYuC3SFN1JcwzbDbfg0gkRB
2P8OQZv+guTCzkWuv9IXIqnbw6gyUePI7UEYwYfE9Lf8ttgWbgx4HIfhesjfurWzlOvhB7Wb9Qk7
27vaJ2knLAFmoZu/IyZWqWatp3+pTzQgZCcLoOkVsZny2ffwpDm2ZrTlyTWPmInV08+wEHogJsxF
sEGTZIcYZQSMLetQqBEOM2yR4eDWC2CLE6PcS9GrpcRp2EXiXtJDdocescaLdsmxdDjwjNfAO9hg
AJwMpZTMWffLe/DWIVLuRm7nNOg1rLRyxN1oCwAtDfbTXXcsdso+exYO05H7Xqse/rtHFsvL7kVT
5s3Ri3fRqXKnzOK85JMgy4MHy+JcXETv0YmFsMXcJcplRUpQpPWMXZIeOye87+6SO4K6GLvaQ7rv
nfou21boIAdWLZOJc/X1szggypGNqp6EvQHR6fZ3ilvBuPi/mJwmB33jJOhpGUOQDJ8n7bkD2h8A
b4JGfPXNP/R4FvAALiMdYMMG7y2GFRMrvSWWclJ+E6EMSewqRBLY93I32CWW70bgwyWdUKyXD+N6
0ygH1SdpVUYVVllwpTm1PSZWmAirrJ2kHFOsxMZQSTix1vbP3GcogdUlO0bgv5rRwBHflXfjO1DM
bcZOspZGfr+4uSu+FvKKdC40DplJTc7tRv5ROzr6xvmN8RS4xcttiQzNpKnvxK5TSznHXobbYNN5
/aZztZ24Yd1j600hVwugZ2P0YhDUlDzDa8AyCo/5AZy7jv8GtCSvB5MMRqXh9gkfEb8hBBONo9+x
4IBZR0q5qUCNlSbRUSU1xMbMpdYKe9HKfdnMwx+3N5UV79GokFyUGHlAXE2LuV4U0rxgp93JYFxS
rPTcbQpGgMK4amguPGOQg1Iuidb4d0r9kpZ3PYtshREC0f1sIYfRlJkjejJOj1Ud7jMNED5ANGlV
3kN/l9v55f3tXWTYAt3NIvFCksYGRPpKegwE7iQMgXdbxHrL3FUt/2hOA9c234XYOeTXANiDsqfQ
o9byqXjKDv7FFfcwu620ZYhlOEy6Ta2LponnLwcG6gTxZ3TOLPVABs5Th3srvYph5Osp7MUyKbdS
SsLcGzGWKXrhvebOcCrjrkIX1r0/WJHH/QQJvUUAeEna2rcMMNyqD2GHOpPspUeWITLUlX5dF9zQ
xxKPg5X7FIWe56I4+VPDuJRYCkvFRPlUKw1HLgko7XYsBXMoQVnI8+bc4BWPdvOWoa6sZzRNZNd2
GGAQG9yCMS553BZec8yOPbBhFE++zHEivrnjtqxxAZZr1am4Zipj2chVHG4GOAjRDEB1ktrAObLH
Xb5JjqAWuAs/dLO+k793e25TAQKS2YZNfOefEQAm5FRVFAzlj+6BEC/4iKQHlRksiWq1L6vdzMee
Lg9WXo8Ww37IDX9LHBUBiBGy5DMBV6vB75JsgBWBgcP5DLI1BG88A8ptDZoVz4br4qhYYDYaqVFJ
orVB2Fhg6gR44NND9k13elfeBXsSZul2vgnvxh2gG3acFb5g702uNmekK0Gi7ORHlkP+h3D2+lWU
TedGbeCBjKkN9Vh8m0C5QhpEys14Frc6kN7ulWNwD9LhvTgBrFb5bzfcVTqx8UWgIgIX1u9IAzzP
HcIitqZBsdz+cxSdYtjl6UsoPs6KaI/ZqdZeb5/+n/cChiuQqkIzs2qoaE3/KrqJSqDBh7Czasa4
larvunre3BbxZ1T0VQRlUo00dHxNOJy5ALNVYfOYVMpgjd0cmfUgFmZTIGjhO27j1ypjZ1e6Kr7K
pt4K+ijXYljAnMdXYzOi7y7ZaHuMRQOoEwAZ+gFQOqZwRLv2FJn8QWbyVzO2l052hHmaIJyH41SU
hyn9iDLG8a2UF78skGa40NKuaibyWs0m1FOTh9BKdulpfCkd41w2Jowa1RIWgcAKYvlXqZTLmJJM
ltIEWpMAm488Ukdgk93LDnca8U4S9vmheFCt+LE4B/sS0xw+mpSBqB1Zc4C5xnjfPheodlRAMUvP
PhNigrXplIuZikGpB8IOnfa8o/KlN+Ujw4396aK/bgD5hKXFanqsRaQ81YuSLYWhI0SNqUY/Om4y
hUi1b1vQSq4F4gRMOfCKoImYL/sqTuhFND/PWBHBfST4w8VRxZaSyciASe2+cvd+lUYtzi+kuQhJ
lWB0J0cHxokzfTReC4JF4yyAWx444bVn2BxuJOd/XCjtCZWib40AC5VO9WEEFgmw0TfpB4HsyS0m
0N6fjxiyUFUTVdnAzCVtPI02BQBmwyl2dVQ8i1NYm3ogBF6pFOFeyQfZ9PlB23IjvBQHkAVzahpl
I/GptKu7BGNDRY2OljJFV1/fYEK5n0P3P23I9RMpS5NTteVaCRsietldjlgkdIND+NAhhRjuWNHP
SoL064ZQeqbHPXBuiJ6NbvVtRpNyZSVHfzOgXCI5mcsejFrJj36VSOlaPAxofa9Q+MqQnHUAxCA/
jWP/c9K12RbjgLe4uMy2qlLPZlaW6obTOp5ROFm9n0TogShDDzSZuiMqpf4993apVZJXO5kCS3es
SuX65l7l0DXRYhqyWpLRx9z8ElwZHKKgKLGireGJyCUCNZrppled1EIglUnqZeToGh8COflDr7ZV
f5bnT0Uwm4R1C60a0kISpaVZOUkANEPfvmLOrzmgM8iwovKgARS7/tVsK+DpG9vo+23b+PPlA9VZ
CKWUtc7KXBwbpCBahEySKJlB8iAlrAIiSwqloEOaqG2PvlqXq4719JkGJ172bi9kZeLz60oor8ep
+pAlmLwk80VnZHRsOXH6U2WNG35LaDOlj+qUe9IzG9+YfP3X2P+rZOphNwfCWCUJJCf1z0w7hADS
v7021vZR8SWAukQ/zaCDUnCv5geBexT0b/+bCCq+VGJtBuw1Tqg2JvQgP485Rh1ShpB1R7XQNspL
9GjMn9sBC+F3/o4AeM+7cPPf5q2+HAkdMtZ92RplC1vCPLQ1qBK4KiJLZqLeEJO8cfL03aeJuj8p
A04e77AnMv8anlQ8vZJnFI1Ifxg80+zgI166fewYGD5DXfL2ubG2VCWfuAiiBGHmi5i88S+oM5sQ
z07S4cNOmDIcIc2aNo5lldTEPdUzKKhKJBJKdIPlErjME+EoAF3cvr20Va1XZIVkvCRJvlwFi5Xp
ZZgnRYnN1eJxz0WVjYzti6KFDDGr61rEL5Tf4OO8bYJuQpdxEHoS99Fzql0rvBVUp6xtrdtrWvXx
C2GUq6gFIPrMCoZw+Ui6a6PkNS3mvdhxW2MGztVtWSzVoGEqkqDtcoNo57Rrt9KexJ6zFUM1WBEn
wwHSjdrKPPSoEEhI43XVUe+rT8ChMEASLiMDN0yN7tQWuHrmqgDqF27L7fyov/tWbadPSOpsNABR
Ho3GFM54HN5LYHZFb9uLsSE4xEgsMY6QFYL80a8dSmE1zXBihOOhPwh2Coir4IiS1olgfsTvzDHq
VUu4uk0anmIq5zpVFBwksLXsS0TpkZajev+bGmb0phcmghbDtV1erwvrC7mknxMyMEYSWpILap1N
Zv3Gf8ufNYYNrqA+ffHXdJt2WEZd1fm4fhqH4Kikto9ZEcND5ZMJzc1SVsoEw7krQgAbI5de/0gG
pJYzVoMnSwJ1Xfdc2itzBAkAKNuDgP6lFUDXfdu415MyC52gLmxVB/JCXeB8CKY/BqqRKQBHbYlb
BzTlBDGrB/KD7Nae+kAw1lnJvlVHthBP3eR83ghGk0B8E0Z2Gw3mkL49FnHt3F7m+qP9KofuwsZI
cTWqCuTkh/FQPiZeb4lu54IC0eJs/oEhjQTzN5wM3VzdB3FWoweSxCctoDTJQB/B+R6P/2JEkvVi
Iga4MLB50sCHREIU5dRuq3fA/+189O872ZksEsj4hH1B/1R7MBxzNhO7gyWeCvwNPpDHYoB45J4O
ArDbCfBEumM1sTJcF91lLQyaFlUtcSOoGsdP/XzqWD17TB2hbvDKNzgBOQ/cc2fZq7cd2mgSCx0u
o1PgJmD5KoZ1y5T/GPxyzvsaZCZc3KE2V6KXhaH0K+2BX7wh3Uddd+Igd2RB/WsJNk7C+5kdp1Pa
miVoKeMNqY1NW9CVAzlEeeJsVjWQYdx0a7UmzyATz6AbQEnhnrQm29eaD6K3CTNSqVaXLO+/vqWS
YuiypOuAr/lqCpPQTUKSwfv3jcNbILYzM+C46raPqatvgUVYR1inuK7+V5G0+0z8vpm4kYTNRGMS
L9qKUH9Wdowlhvx+YeRN3IZAOcFVMAaRV3CgfBmke6A83wmTcU609n4Uo0M9Fe5tR7Ya04r/vzqQ
NHwVO4xhx+UiqgU+11uZct+Pgxnys5nWtdWljMTFuolfhVEZklIzOo3rEf35rW8PzTPPzZ7GMVzz
7Y0UaAohaQhbzK5CJckzp8F5JQBGx6Ajw/TW16LxEkbJkdCkW+TQ6FzHPE+ewaNhhulTBmiSMmQN
ZqzquyQZvErgO3G7fT2eeWyk3K+xmDyMz/rQfOvq4O22Bqw7RWBQCbIIQDyJZv+pGylLSx4yCEI0
6SoTXiKPzIOh4c5j1c9XuhbgsRbSKKeoVloW58SCRa9HvKhaxmzzGKvZR1Z1qJBcsqpH/4WzmUAD
qzf2QjDlOqoYmW4wFxK9GJHUJ4Sc4HkBRTLPhLZeLxMtZFE+YzCSRlRi4AahFerQ3AF1by9dHtyN
nW2NnXzgCab27XNcVciFTMqBwHc0s9Ihu95U33y+t4pJMDn/87aQle6gL8d3eUku3FQolInak56r
xklFwuayIUR8kse/Jve8XTMB91naeXkPLAQOOvhUdNLMRnixwHlgpcDysoDIg95QUEEyktOMTbx8
zUJa5Y9ioJMXW5a9tPwn55dmOLAMbtWoryd12eOFENAfp7ESYUmE5peLzN/l7+AoAxict8sdmpVZ
PWwskeT3C5FCIKkS8ALgrYrBbOLnpFcZ6rdS0/+qGWRrFyKmQE7GsoHOk6LZ8DGf0DT70De4otFh
IKO+37nxQxKbSWeqos3OOq2GIotdpRxLpLRFWgTQzLopJrMYMT4EkponsRy2qsZ82q/emwtplDfx
Aa3c8h28ifAYfRNSd/qmwKGg4mq137jSGjpzRGdw5nL3rN5s5kZTziXOxAxNUTjLEa/tCWiX34b3
wDFghtWBpDTEV8FJHfk7qGrYXKnr9qgIPIHyMxSefvikeif1Ccm1EawN9CCCeoLMEJPJNoLJxXA3
q9u8kEY9fWKRi+OeALCFB/88291Dq5vFM9qDgAiebvJz/lHfxU5uRS8MwasGsxBMPXqiQI2wSNgo
YdgAjxPmegFkcG8QSBF3CIFEzrqgWBIpE8WkllFGE+JMTgaWPWijZBYh8no+arEoykTnLOgFAXNU
yA5l3wQ32gfvAXBhCGnw6NVe6LAqnOu5h4VEyihBZl6pCWbgXL0orNifTUB/2Yae2aP/pCiBKzch
KCZ8t4/T+y747g8/5CHbiUG3HZV6l6nIGMiRLWN4LWhlJzca7/Y5szadMmPgn/3V/q8UnNPMoOCI
IoWFf7UeDix2gbJYIZv0YCKxfWyY8+fg/O7SQPaliNGOAzy5Zlugvs/E/l11ide8OA26ia59QSxI
Il7X+02tBcc0CZ+LVnxrB/Tb3d7J9araVRgdGcQj4u7GgLB463s1gPSLY/RTNrOD5vEIJWOgDWu2
CkQV1stp/Qyv2X8qRjaygQOPLRy/DjqITOGsdmZoyXpKebE2yg01udbzao0DzAtz8vxz6+peA3xG
gm/UWM1daKEIVlgaySVEb+VZ8NA/J6CEH9gsZlvWainHxDVjji4KJJ6yMkLOaUAcKaepe/swWUIo
R1EhCIr8Dmfpo9PIyHunkljOiFjWHwm0xZZSnkGUG7WtFTw8pUE1p+ylLHaT8tkVxwFVldurEcme
3JJFWbma9lrUc1iO7EmukFjVESB7CabDfmAu15mdAUi/szXjvIYX7kn6UX3PHg0mphLZtFtfQXkB
yVA01CWgRKUQmqU4mrVfeUNyvr3Y9QfWYmOpd4AqFbEUVJe3R3Angz5deZkTi6BhyeCAKe8ENLli
/IM5oMZwNperYBH/RYGISSHyMiDUpTrI3IpNqGwzwHYS3vb6fX7nE0ttrApZG9bdydhauoVX7RRp
7look9oeCv7VkM4BK3costZH+YBJTvM6JEB1jdMewh/Dh/IqoKXyvnmf7tIn/ReoaJBMlDxhMgFS
i2RsdK/gIv9RnodTwswtklO8oUwXlV/sNhrwezUVNc3t0gjD1VkaomjdPYK79b6vYleWhrdoUmdT
L2pGLx7L0V8mXxeiRy1StYnkC4QUrbOgb5kxdI1S9vF353brtMk2e8JDBnl3Vn/Devnnqt0XT70Q
nqP0KpdGLrkxkI04YAOELdCQOcmJ+bOAWf5Q3Qqd7pWlbGtMIL8/R+vxxFFApqILwLTTaFzpTNMB
DM/DtOLtJU+yrzfZVvoXVxpxBX+e7lUQ5Sqypk6A0Y6u7VyPplPfw8mnYzxbfSsBQis3JA+U2JEJ
yI6R5StX0ySLNVLuwwB4NgobeAHLng8i6PexwPBy4tSYEp7N6b3ypMwEUxjw/CpLRoYosvzOygOk
iliJ1/XGyOun0HM74FIdann466FjuCChPkU/xz1xZEBENgUgC9rKtvvOFLx+/f29/fT0jp74TS/k
OGeCSam59RMKBV7zCqxGp/f+GxDrF8WiR3mSQtYlUYXvHBJMOsryrtaqB9WoZkaQtn7pXhdGBQ9D
EgdBWMNP6mCrN7TQaoRvQf7M6Y/CsGHcQyxZZJMXlgq4zTSPOpyedCo+5k/JzZzQjb+nsZWA4kMA
27BWWMOmcgzGeP8/hNvXVVLRS9J2XJyQLnRy3VfnaD9vCHG9sGvRLWzBXo9dYLLiMqZUKqCpVcng
MgWBmQ4aaczNmY3XI6nZuc2hNgvAPAWIfm/v8fqVdF0oFddEWiIlAiDK3VD9NIrnJtDtWH/9Dyj3
X7WT8kaxHInF7OPm68IR1FxgrLYSIUUC0JBD6/aK1vOLC5un3E+tN5HeSHA/pLyf/wg/SYhdO90B
wIjnyGU9UFny/oCfxTDO78FKDPG/EhbP1mxsaUcYvxObzY/yD6Ho30dmUI8VZUwMIS/gWpTT8E3a
ANzcSVsr2EcO0tG7xGsxTIqhFzRgh7zVPqS76bt6x5oKWg+Xrh9BhTJVFOpRSjJIYuag+GPxqOlW
zKNkaCfdRa+LmIEsG8QJ9at2mhzMrBtoDQHHEKFnKX6EpaX9wi4zcSf+IelwXR7leZqg4CJJhZcb
dgT7OdjEeFpvxvDC506EN9voPtzoG+zuI7vs+w9plqt8yv8UuZ+IIZmYJxg4HSD2QJUNZlYrNtF1
3O2ZMdFqLKhiPl4WkGQQaLx8zi8CtSJNn+m23YLP6q5LkFMGe8ARr1ICwEsayksNwqvvYMJgNgCt
XpcL+ZTnmxOQtcokySN73GtwJyFXRmb3K1vx0gft57+w2tVAbCGRcnzgc6l7kAiSQAw1PkhLPNLK
yC4/rF5iC0GU6wN9UyxwpDGulb+p0nteN65vbLT4VYh9+7brW08yLGRRri+txNpXSYEqP6CiiMGi
7Igr5LEZTQMsZcifkaMsv002AOLf+wBgDxXoCfW7as9qS1r3itdPoXvnZdkXxpa0FZDsJym6CHui
xReKaUR6zLuTOJw/4t2FPMor9rIRtuOEpTdOD/Bmgskv3quI8tJNcmLli1b90kIY5f00o/GRY0Ci
NebTwtSCwYkyYd8kMjAES2a9czWeXkijQq6qAocU0FfxWgI4Uxt3ZhZGG7HpN5rUOKIKCCB5dLJ5
smJQoYesaX6GaSqUKzTiCC2xMYKSKU1+8dW8VdKJRVzC2k/K3QldG4EckYf78YHQiqH6UWgs2YiN
p1bqQzPSQp4RWzIcnkI5nFrhpFYkWLBJUh70KNlxTfWzlYBuUYjbkqvQOxF25pTUmXvbRtdd++I0
KcfTqqViBCEMQz3+RZxna1b8YYKWxAbKOPMlwtIeyv+ELV8OJSkzTTuCTTJuPltHdAkSDqtCyLR5
yv2AC6Tu8oDYfGlJqZU81Cf/rRtMPTSFZKfsChBQMElIGPpJd9+DJ0qa/AL6GfoftXhXKKw2apYA
yrOEgogOKeJUxSyyerQFAjH5tk4w1J9uq+eCrNI0khuOutysYADItffi5OrCzJDEWgvlStKmH7OA
eGXwtejlu44y1O2lEEu94YZpjKm8HwNequEZjbKx9LaxMDFvRuN/QM7Cg+JqRXTvjI5K8Zzl2DJC
vALgdRNPexfe1xOc4pHl7teb2xfSKG9RqblagoONhCcgVjmht+Ws4uIczILRPMDyDirlHcI+5CuV
1EZbe5SsCNPBhOE93w+v0X23lff/ojeUpROUg4hVMQva8bKVbWTGb9UZmM6O7wLo1H+VD5jjfBZ+
3NaS9ZcuyoRAMRFlXbl4ksXLXiz4uR4kyOQV0zjpu2zXf5fvs1fjSMjUFSs/p8/Jy22h66p5lUn2
YSFTA8lmahR4TIjD85ycpOFjTFjHR+znT/W/yiDfsJDBlaGAzAFkYKzODTaCibyB5z8S5BsyD8vK
U7CWROllOObINV5mtVQMkw93XfWa1G+3t+0fvPp1TZRKdhqfJzO5sIipVSACIShJKtCKsJNmhPTZ
bXnrDakL3aD0cRSTWs5JZN7adnto3fm+eAFL5lZzk3NxVDA56M13yMWcVYMg5R1nJiIoa1upe0xv
9BLs8DjFb62bY1pedFJbv++txlV2Fy6QI6v0sW6Df+8xXflohnHoVBEStawwZXUr6QzNZAmgLrGp
9nM9LuGXg1ozhby1JpVxbiybvgC1LHS/5UN/HHOEqUjrKA6m68t7wURXidM6wBHIWgCH8Wh6YG0d
47DoMgYAMlpRI0nCOnXLFuM46g+hzVhJpfXnxfWAKOdh+MVfD9RpV28JwSiAuxzfBEnrv6AWXq+P
XE2ALlH4nfQXgRIy6Ji+iW3lAGr7kxibhNuYFMPyM/CJ8h0byoZl7pci1uIYRa2UIqWEKsbd0Jpy
G/1shPox1pERGETZkqb/I+3KluzEle0XEQECgXiFDeyaJ7vK9gthu2wQg5jHr7+LOnHbu1Scrdu+
4Wh3RFdHJSllplKpzLWWY2I4105WXsVzBrqR4Tbl2XOa2Io13/z8TCx9Q3U6+ZBB69M13br52RRT
z8rMF8eKfdo0wiMlOdR6HOqmczwffbZgdk6oFHw0zK3noDDD23g8d55lmkdtzO7QwhuQNPukm0LF
5/1fTvw/liUFm66tLUffwNKaYA21Ly3iXHLZo/eLDT5QEj0eqjyG7EBWbtnTPzLlGTo9yztj6hEN
gFNwZJhaTcci6AzH43bp8/ae5V69XuW/VvY06ejJTHF8iUtgq+npU21j5Ce/63mQVM/acts099nw
VLkPWfniJjc6qnMCLHhTmE8YKql+FNNXs3T8hr/kXXwQ2qU2eun6owfD/ZKEedV5rvtAuqfEuO34
I8vviva2mI929ohHyG7A1aG4Xl2wc14zkXnp7HESubmvGQfjfiG+7nha9yWdngwt9xyBS3B8Y2TE
J9mRkzun/7K4zxrwm78Php/OF3zxkuXYpZck1v2yAm245gPCeqzAW24e1ubnVFw3GOpuDu5UeLS8
mR0/xjtD65c27K3XvNG6iNvXpP/Rm681amHMuswXkA+7P2YWaRPxJiCOp4d0PWjrNQYFNRBuoua9
9Ic0uTYJwCi8uPfj+NeU39saBgmRg7PhaLGI8ruB/WZ6F2bJ5AGR3cfrR2ROqLfhjTT7zJwOHLTg
VtR7H2eF3/UXSXNsMH3FVz/BW/lwU9iP+hy0ybHKL9lyKPurhF13yeOCwY7aH0gLwLEni4yekzFv
XL406XPlfraqS85u89ci2eDMf5M1yuzBa7XlkHBP2F+z3PTEfGGnVsDpJalSr68euuWh6I8GHopp
tJqXen+F/6uJvVk893jRc0Pw6FjpcyquhulO2N80jfhrf5sZUZWsnm5knqZfJn3QdV9bjiJj/2NC
xzHSzjbifaCxIFtKr7XhB+b3vDo0K/ohl8bv6OU0vU4V9wrnc59/02KM7B76xyY5jkAdi++M4bMB
Br2KO15SeW1qhFr6iYJdp8mu6yScqx+a4MgBf0+wz1T/XeUiOB9DVCehPD7aTzyOew3ZrfgyA/9w
Q5ZEaw/33W8mKvNImkJV98J+wfrEo6WKlD3pKQDwELVZTh/6ckW5ek4BfFBcs3QMOCf3c+seBHWu
xxgM1Xy4BWLtrZV04pC6A0ZuFuEVcX7VDuk3tJ7fitG+AeazIqTvntXAk3esDQYChHjv0+OBJZws
GeJOZ3X+AtDBqXtIu1xRYtmN4SdSpKx4LO1sKhjAuVzRT5/jwSh9sizr3YQuHuAcgrHynk28v/yb
XWdE1wGWZummjCMvprnNyYYWUlwsz8DY1GeA6250KXqof7JfujvnOQ9V7a27ed2JUCkv0USaEGMb
WaTdF0fkvlGouqxUEqQ9K6uGd30MCcsovNj8XY+Vomaw7y8nSkgbNthxtwID6u1FK6gM5FdVxFGo
PtpPyT3vL2xMlg7HWiiscT/VOZEr3WzqoTQWMHJtN5spWA8ba/F28XUA0oRgeaVyUtVKSrlFJVzg
N9iIsaIb6I9Vr1d/0qiyuUYlRkooqBNrRb8u28uGfZn67ksatljJ4nZ7KROf40BVvtpPYf6so1yC
o3PWF9n24ppeoHnqEePbXnlj197Wy2768Qt5Mb8qnG1T4kOediJSus80zWLVbISS2yPvBulZYLLU
BooN/7xG+TXOy0MZNvfVXRKqBnd3w8uJaCnUVmM2tsMMbYnzZV2IN3dPrnHjro/oqFdko5tFnNPS
fB8vCeCq/jOLvxbTHeq4R9GKi5EkiVdkc1g75BGsztH5pd2N0SfqSRGlGmiXDdvIOrOaIBbjN7EY
3ywRP5wXs3/NP5EjxRW7zJPB3NJ7pGh+du+Gw00DxFD763ocfgFZBFjTy7V1PecYZ0mD7kq1jftH
5skHSFGH8Hmx4mnd6gxT0N6Xj+sFD+YX+14c+99bR1ywHNsQ8xcH/qJdKOvyqr2Vgo+ZrCNC95ub
LtEYFjCkcApIkN3hxSNNPRsTCnUORHYbILyqY2PffahlUdd2mPO2OSd3K7fVG+SW2OQMbBwbWgdF
4bT9C64f3DPYHzGSq4B5ZCGLuelYdH7S3RnNr/NWpNJDcpCmAx+cuQ1b5TruI00TcMMKkvR6nF/o
dFGs9UHXv58XuYMm/F4pyUEKZ8r6vodS1NP9jvviQm894Aq7IN3uotI3b4tnUG/fb3gZbuPTSyuc
8I5NQvYDwKlHVf/JZqYfY8SfNZb8CKld1mpbOHKJ4RfgHl3aL7T8wTKF3vtjOyebKfmLnnWlm1vQ
GyW5kIZ50F/NDxjOuiDHOFD1yu4H2T9aSd6xCtb0rIOwhcZhV0eG/jOu2TFP0W6NSe3zW/pfEpA/
0qSTmZhgcnIauAN/xjidF+cBT7wMjFvl9YjxzjmatIO6O3FfR8aYgbYLR2ebcZ84YUfMxpoHQNi6
qXhYNNOrAKFX0hfOXifcV87ruG8m/wiTu5RsRwy2ZuOJ1dCq+lvW6rFXxW12S0wMYTrWmPxdcvVH
oHRCc9IVzEq2XD/YZnSdq+IOcxUgiqkOnUDbZaEQqFJQijVsWE2tMZFddXZdeyB6urXYdDe0fedV
Xa5I9ncPSZClGY5rUPQSSwazppjm11ZkrGmLsvRoPrUrD0cOIt7zu7bfio+2fgqsAtdkciVQK/Ac
lNrwboB+lf58EF/7p/m4ETEsBxHk9/mn8fH/0B2zLdaHoHIiVvJ1B8yv4KXGdTK+6a+JP0UA0vaX
cKMuyQ8q2I79yHIiTXJ2hw5ZZkxYTStaAlDuiCct2KKniQIC+M20T4pF3d+9P4sq7V5SkRQsIWh6
nH9mpV8+UgxWY0x3znzrEzqC76eLGNPBmGV/VQjebP7cssoeP+ujaDq0lW3viCbgc34C8cVHUQbE
TedFbYfQGUlyhY/oYsUoLaqKWeN6Ztd7ozEqHG737P2za3KVYxga0+IJdi1HGY3zSyECiu5D62h9
nfVvVquqB+83c58IlDx8pFqXdiuMcpvjBo0Q5QAiqu/W4/IVSK/VhQjSB5Z49LM6X9ofGjiRLSUa
ophKQrc5uDHcqDvmo4Wxn+4CM0AH1dYp9ZQSDJGtOUf38XYtrZ57tGoBZt0E0h/mnyevDvAuixLf
G1CPqg9QZTVSLtHr1Zw6FqyGdnVgxEMgMhW1zA6rGdKnk5WUQkvfT2KZNES0yTfC6ba+aC/yq/o+
f+A3VTR83iAVbMwzksP43N0z3ROJT/DsrSqC789An3yHFHRIVnczA7EZUuD5mt2waMNAnX+0x/HS
CWb/Lf+/2oahtYOq3VG1zFL8Yb0JLKQ3fJE1e81cNyB68/m8/+/mFifaSZEm5TFIH0Z0xYCkLg25
iRbdvpt7PzPtIlpqrfCbkdd/FXRcg7nMNkGEIDkJ15O8dh1srWbqN4SCO5Kvd+f12m/FcP/IkJxj
XEnsdgOcY+tUre/YBY3qW3TGK0uquy4P7BdA7ANNUKe2lMBkeWkYCYPLO3dxZB7HK8yMgCVEXP4f
jHEveQH/JDpaGObi3Q/oiSLPqU5xIpE4yG8pBh22bm7Hd76l360v7W2LzjC8fR0Ui7l3zGNc27Rd
xySoWUoblk6zm1UZsuytAGb5AsDveZSA7k5gEl/V27JnkqfCpJ0zeWnPY4kku8+ZN6+PBRAOBnbj
ujeW6vaw52Amisw2BqwAEy3rNdkzmBNMXO1zhonBPjM/OTVRWKJKhqTOOGTNVBiQUertgTk/qLKd
dzcvOlVDCsfpVJYY4spMAMuWvmGgBd64g1NHxHxl5bdi/VHUlQ++Al83uZ+Qnwrr2HZfziFOxUuR
Ord4ri9bgWTy22sadhHYcuitiZusdRRAWlfSAOzlZSZguRwwWwC31JRCctsl82oYCMk2crcroL+n
uJmkwydhumZ4Xrm93bNg8+j6IW+5NXQ/uXvN0wSWh0TDja+Pf+pTdbdW47fzInZvlScy5CtXv1QV
KpQxLMQrvSUojFv3ajvFAS57sRbHgqIP+vX1vFCFXvJwiOEC2HvJYDJ2kTfHdWn7C6uIO8UA5164
OtVMysRse83cjEKz3ky8wak8MOgeUEzzZ5Ydziu0l2VawPsyKFgUyAe6k6UsY2OihRlW9eI1DvjR
hI2nWv3tXVTjvV+Q5BEvMgqxu5tHdaY7OvDlnQ9PVRWhi1ZmthmaT/V1swbuTxralpcKcMtoN0t9
J4IRw2ee6pFgb2kpMLQcZjuG+aEooCWCsHWCvTvkdeJPo4UZl/nocMUO7utnEcvULRQgbLmBEkDE
rVG0DWpTCP16caRplAf/uXa5l3ns5bU3tYF66njLbaSgAn4k5rg6wPdAjiHFNJ7b2M52dsOyW57N
zgFJbxUVGPPxgWSaekkqbmndqSjB9+7R78RKsazWHXBfksbFhdb5Uj66If+G4HI7P6S3y4F/tY71
L/vWuDhvu3t9PO+kSgGtrvs5tlnm4tYAkPgVUy08SA+a7v/cQOKJR46DhTGxbcw50b3zwncXGuBy
2wY79oezPdHtruwMaFyQ1PFFpWterU1dKGjuXBljtd72zWBj+Hnm/r+XbIKWwcYskUvB0PA+tsau
yOK2MWg4uyXuKUl6T8Tw2GptftATMI3m6Kwnqa0oyeydlhSh3DRty7LZh9ODDEVZtj23w9ECe6QI
y8iqPRfAtHNgjZ4avm/vnkYZo8iemG4BYE8yZVGxuCxEpr2dj27l5VfZXfmLmd5Sg53d8Mfb5Gca
FL8MNbjQTpSgSBMJ6oaUbGRQ75cYI9bdTBr0PphN46XDr7X7oTe5n2Y/zm/lzolMQcVuYyTMhY7y
OwF1e3vshRWHmXM08k8xjEY7/oUIQK47JvA4DfSrvlfFoE6dGzZUaYfWDqvGQq9QWo6eRuYmOC9q
10TcE1nSxYsXmU5KioryGw3noYtmoFo3hw6ogUloqBjxdhfvRJrkB4s9sVmMiRb2XVDeoh/yLtPA
m51E1TXOMOP7fMNRSysVnZ47aTZ1kUMxA6embcjXloEwUYwiho4NCbrtzZ5DxwaAv+O9M385v6I7
6QaEwPgdgpsSPOH95s3aapZu0Wjh6Dienj9Oxue/EOCgA46iUdyAkbwXEGutPvVxq4XVuhymZM0P
Jp4nFXaxfaV8JiFe/SNk0/IkGex708T4T63hRfep7B4b8yolv43upgUWD4uLUNVgvGMYNiUOc5Hm
4iiUvaoYLKYlbWWHTTH+Mmv9c2MBycnWy5d/vXg2RYhChHDsj9e7fnXmym6weGb7yRmANDKrDpm9
c/WdCGnpWsLqWEt77M9vFpmHVng1At8QYggZd+UiiDO/+5Rdxv7fzP28k7wt8smmOfXKHKuGdzl4
g0/Yz2l+Pb96OzH2nQApZaCtpoGlE7YdjzSo8tcpnqOqAsmgpSRP2KkLvxMlxUAulo72MzZqgyRe
AjAq3oljdYH2zytVe/2Orb8TJYXApGErGwVEtR3gi8C4nIUTT25d033NJu3SKNjiz5Q8Dtqkghfd
q928ky1Fi7wfiSirAgdmY8VfcpdYF8ls9Mc4H7uvQ1VipKBCw+dYUdQ67GGOYiLs6C92FcCDFCmv
jpqHdHIWTZM12rQZLO0CZ1gPjYtKckz9efmLVN6mJ6KkW9LiTnwFNRqWuhg9M/nBHctv0y8xmtDO
67QbT04ESUGy7PMpI9ZmPiW6JQD6N7ALQmKFlJ2DBergao6SmKU7cqxv+FDY3RZNys4CMJFWdGG+
jP19pdn2oc7ByzK2c6Kg4thX7R+hMqV7gyrlyBs4YRm/JHpkNKbXKYfWdj39j2aOZBNZn1FjbCbY
xABME6DDOvGXGdRyXa1qgFRJkkxiWOvadAUkCRflbc2sb9YuCdu4BliDXXWKRHzX10/0kuyir0TZ
NwTnWlE6PysL5fXc+EmW8lkfqiPO7ohT5xBTQ+FiCkNxpDMB0yXCoDWUrDEqkSS+jSGvFbx7g42G
MDT5njf+LWBJh/epWcoU7kvf2k6+STPqhzg9lgxYWto9AbaRW5o+3jMU8nYtEhcqXF4tHK5yRjJS
wwJ34ICsjl2M82uPYeiOqyqzKiHSElJmL40bQ0iuY0536LwmvW5bVd6zZ402MkULZY43Jr33R2hW
xtzu2gVLZ2VHvVpTz2HLlSaqsLRmRTVs+2J5m05lSeeOOWvNWIJ8KDRw6Q+6YQbDKGKU4hK4t264
DRHMLFhQS65qaEmcDDlkhbO4s+rSy5tPtvn9vMHtrtqJjO3nJ4kHNYY0T3TIIPka6KS9avP+OHa6
Z89r+P8TtXnaiSiT1+aajzis6qZEM0qp8eM6rt19XKblLTWn8eG8vN1NOlFN2iRKiioFPKQWsrH1
V4w+dFQRz1USpBRgmVJ9Ydq2eLyKkkZcOUP1+DdKMPRluNv9Rz7hWTLnTWs5WqjX90PzrRA/zv/+
XRtD4co1kL9DhKSChf+G6idUiJfyMh/GSypSvzUnRYVud6X+iJFPvtqqhbDMDsk7fxyN7xRNn+f1
2BWAByfXZaiu6nIgc7RJq0S1auFS9V/ruPXbBJBe52Xs+gq6VnCLNwGvKsOgOT2PUVWg2G4RuV2B
VJP7ExBQMvz7vKRdbU4kEclV3C6NJ9PCrg/ZtTZPx6obH8+L2DtO7RMR0nHKARfTmzOU0fuftMqj
1IpIHIpR82ZQO3Hni8aXvzhK7a3xx4FgjExIAaDibr6SycWwOaA+OpJccKCpJtlN3BcHO/+rRBI2
baNqh9E5Q76Y9qMlQGYM0y5aPUiH+9xdw3qoFVu1axQnUqStEmi8TdMCDhobTZAnjacVrpfgJSGz
zOD8lu1VfLZKOnJWNNht9bL3ZlGRcTLjJUuiPh+c6yXJtFdh6uNNyYrhWi8GdikwXhjo2tLdE26R
yGBF+2gvpX7gnaUrtnMndKDbFrzFADLFpVxGU676OrOTesCEH9du4yzxpma6yBNxUGi9aSUdtpDD
iGnZBE+7MpwTJl6Grh3TJGoza/2dEnTK6FaOJyhmJkezyTGG1VXucUq75CZzHLBoNOb4QBPhqoLM
TnaGOofhYhyH4DlFNuCa5CjXEA13IJ53L3WWFwdXCHAZWXw8sqrXP1uuKTwe6yqK2921dimKRtYW
4ORZo4Q4ep6sIokAwd49ANvVOCwkNu8BZK0EKtw8X15vF88omGxyEexkv8FcUdp3WfqfziQ9eUBZ
XT/EYEUbg4zc0NlPA2X/+I5+TN8Kb9RCLvqhBDwiapQ50IAjcN1GNE8wXYf1DNna1QdbJGhJ7pPb
auYXIjUAwKlZ6JZaNRtZuBG1pnmXmWbnUbMoFca3E4jffZfk3Zmtz4iRSxJNrvVa9VmIop2ixLlj
VKi423QzbQeFfikqNq3gVk4z9ICMc2iNdxb77bYAQNCuVzS35P8+ZWE61fGCgvo3Rte2jThJwmye
LJU16EnE0Rb5aleJ9TTX1qBI9faKIwyeirqg7hgUL9rvxRjjOOn9ECdRygc9GLCfeVx4s9M/0E4P
jNS5LpP6WzKTw1Rbil6GNwOVDPid8G1TT3Q0eqC5zyXQYkmERhCIvQDks/Co7tGXjZhuAV9bn3tj
xL8uF+tnTIBuuKnno9bOsYBvQFEUL1bUdOTcneJe0JVTmkbzGC+3Czo4rgCCt/hpMgB5Il3b43l5
ew50Km/7nlOdke1QS2Rp1NNf7fzb6i+1VVUf3dUJt0QTWSHUksnG8jbZZhGdJEp4Ro8Y0LNCi9iL
L4wUkBJ0KYPzOu05n3kiT0rgDfDY2tyBETnx566762ZVPFcJkJJfnTm0qQkE4HUXww+X1aoKbLvb
8o8K8Lv328I7Ua4V7nHR4uDpe7Q9Qq5jVzXVuDf7x/6sFJVvCWamr0baQExcHIbnrfevYF5JwauK
OfGr1fLcg6ocv/fm/k6mFBrFUrPcbiGTo8z0cz1sA0fpk/iByXX+aQ3sY3nHSk9FsLcfWU5WVIos
M9LWqq5AOMz0gfp2YwCsIeZeDGqMxsiOFtBD66q7mZv5ppqcf580Q2cXUc21bfbhRt6XRZYnMXS2
Sow1oXc1xWTn7K6ecGsvo4O3VjTIV4XUvbzvnVjJuWPLyBaNIpi0h/a6f2M1JPf/S6+p6iXdd4o/
Okrn0QKw/DG3IWwq0Sq1PNd8PZz367235nf6SI49LjYe9maeRgX3ymcK+OxbHe8EaUhvgXnQLr4F
u2294oE5Sg4QlXqSz6+zmPLUgHq29sTLrzOYuM9rt63Ph9Pnj43IV90KlPZ8yqFc6WhR1b827GWY
rGAoqD8uqtvH3rQqQwbu6DbGtB0iNwcWLJ7aYuPfBnTj4k/PeG05uI/rrQ5gRfD8kaNVen8B1PRO
5rbEJ2eNzUbK17JKo7S9G400sobUZ1RFKbW7UbYNFj4XEK4fKx+C0BH+lgK+4VVkl8aiKA/tXICh
xZ/fL8WvOgEQSJfiNMsGjR9MQ7/qh/qxZoDxsMbXbMkAqrW+gK9acWHcPRJO5EoBrOhjqxspdizu
7QNfvyykC0ERr7DC3bP6RIq0RybNzVbbwuQKMJS+A+epgTeqJ5qrIF9U27Spe2IMVs3bIWkhqGXD
tTG7921tK3Kb/Zh/oowU/3IG0M5Rp0lEvSkApO8Tj96gVx+U0wo7d010qwHIDeVWAm+Sg9+clvXC
ijTaSDuKw/pi3dMHKwQ72y9Va8PuwuE2j6o7GkDB3fp+4coOGCz9AlGOi7b8ifhzrQJ+V4h4W9eT
vemFk7ppVmJvtuEjvwCeCfCQ4wO5N+PAmQ7icRsIoK/nA6BKqlSl6MpyQmFnU6xjNySN/boYD/8/
EZLvdrQqVuLmaTTSfvQwr38EFJ6hcCGVHpKjmm6DJu8Kq4caeZClAIlT4Y5v59yHo+KPCbwF95P9
MZ1GtHGLlbKB5VKhgoJnbACmXedd4ptgkly+nF+2fUc6ESg5a9nXc++CGyXiNgMrywzasRctuS0J
uG7R8FpOr7aFd3SqGmfcP/FPBEserJEaWJArBPcbP8rB8PIlap9AXpdrR3KfX1ihDvSdq8Q6DhhW
+3RebdVGSk7NkyLPdYKTxB6SUKvWZyDcq6ZuVVu5/fxkK/WuSabUgILTirtuvR4mA29pwM5ZvcR2
QKRU1r49rl/Pa6aSKsUQg/O6nU1Itcil0X/JgMnDnAiPodddYQW6G/6FOBfUmGgkRgXsQ/Fgam2x
VCKNXK1/4qmG7gbDiCy3DiprvNTn/LLhVPFysJ/8ngiVTGfGHA4fZgjNhzmP0EfYvybCiA8arfV7
YA/rUTk19Jh1PPNdgfGFGC9aYW1P9G7lKX05vwS7tnTyNZItjRwVIW5hxetYfJpn9HzEmcJc9xIE
1INQ6cWrDyPyU8Yk1oR2zYBNrfixsOf7odW9fFR1QOyKYQQXGR3FTOPtTnlisa5gDGOAEy5SNfcS
PC+S9mE0VHnI3nqhDIJDFcU9m8nts5me0mKyG0jRuBEykyWHKu57hWHu6YJHHzwpMMtgeGN4730l
64dmHJFza+0IVszCTL8zIqZobjIt+vcGcCJKnoOYxZKZS498px7i57idj9Wsgn/f1cbYZqRRbaaW
PCY9zIVVrLENKkreXRhOGeVOHlXLqtBkXwxmpaiDoSLMjrxftC4dywTDCCnEJK6vlfWAVhEOlLH1
L95J0VlsYegLk3T4R5JkpvMyNaaGwpG9vFTm+k00Soj+PUM7lbH9/MSca9YunbblOiNYYFnil7O3
AdkBr2r9vlReerSO7oWhsoa9AHwqdVvjE6mDKHlqgj8kaio7DVC+Z6CBngvE/HT10ZsujsO6kgeh
dfrFeTt8QyCVk4dT0XJcBNtMwlMobEX8kT45d+lrBxZv4QLpQfuF2oQVtpf5Ad0jyCu+YyzbR5Xz
L7qC3+2sFA7LknZdq8OG+nD4bYbiUJOgNfz6OPtzIPDIF5Ae1VXVaO9u8QnP4XjcA3n6R7b5pkhc
mjYj8vRo8esLDtILfpncjNju6lO5gRMr6Qq39ZTX+1SktN7lYIl2FAjLvY3Xl7TPX43cCNjSRvNS
58fzu7tnzTbR0fiBGABoS8ljFrwzZVaOK3ZfXFv8p15MiuR2z/lPBUjukgBoZoo5on/LFnCpdd4S
f++L5/NabGH3w5KdaCF5h1ZW9ohnQmTQyWjeJrbAks3OHKzpSr+3roF2gHX+UQNd/XubsOTxvPS9
mVfc4hxQ6OLF1EDb3XvnXPpqbokDHfVLHKR37TEYAzPQr8C7el6S+WG7cCJg8g4d0BgGxxOd5AZV
3ThN7JA0oom+Xudr3x7qxJ2f7HVoAPI86PcYUep8EEFowHqe3Fg/mMikLmtDmOgqTqwL0LqDINvs
5wujtZKfTVFP16Ww6oh1czl4zdguYZcLPH5VsWNHSVG0X83WENcdups8PRtdT6cD/Y2xkaUArKdh
/h6ombd+3BiY7EqM1i9KfQahGufhVAyOwp42Dd9t9bYCGFDdqjUE+aFksNk0E8FZj3PeaX7XDrAi
bf6z6J3PogbkzUR/nF/xD864iXMtDI1gNMBy5eQlR795gQJRGiVrNd0l+WBHFortx1YMIMIunDb8
9/JM5Lxb5mvqH1oXWGZpZmFjg+PkpqfsRjO+iuHnZMcKv/+Y7UKxU0HbgXNyoMzgSdLIEMOSUOrQ
QKkbA5UBZG3NhQA+sgo8ZG8ZT6VJHlJmbp/wAtKSGvl8hkHm/BLEpYGgqUKxD/EGem10THhWRmr7
IdkYCwvQ/HHNI1JMtVcKsN5j5vKqX1ZV0eMDF9KbJCTPDjN3RkbGFgoPBiyRmmn7sCKB/lyXAr62
LvmdHifiOGZzfKRJEwd4swLxc5UqrOVjVRbfQGGWCN3W9mgvBb7VLdC4V2vb2QxolCsOTLiQHSDp
gt2lR70+FL9UZfu9BUZ/tkswKIB+Zrk3YWCtbSV04FGioXjQPxT8rioKRaDbrE/2cjQ/EdRNUR77
MOtRgStRX/SWR2mzfHFQ9i2K/jpu+utW57exKGtPM6pP511vVzHHtnF9wJD0hxnSLh67jrKKRwjy
V7R+sY3MRz+p4pq5F8EdgBZgWnt7Fpdba/KhI4AG7TgumCDrya3YcztbFST3VDkVQt47d7nWwikq
LJ+wkJw59WHQPoM9VrFJe07tGJZhGJiq+1hYnNMl6Xt0yQBYWuN+LVjvoWL/VUvd1sPjmSIP3ZcG
a8fKmZjgk46+oiIFz1w4NsDWDi5vcqBVAWyaxabjgXNuUZwzKnFSfOyKJUbFbObRQvX7PsUoQkd8
p0AKmCoCyd6J5hBYgksNHOvyEdPjcl+XNpax7AkAC/Ktp3C17xJS1gEbDbT/qA6ZXfMwjbf3DvTI
yXflElanOxokDoJdmiUu/cS+t4gKhmt3CTGdiO1Cp40p9xK58egWa9Jjx6r4sLbM3/pqClv30lw1
JLMniul4KSWMAV5MjoM5WqQcri08arWVXeSVhql3XIi8jrq3VtZZf2EcWysa+uO2Fi05BmZzmxQ1
4VsvHqZyY3N5oHl+zYz0s5sMf6UbZejrxjQpgtO2mycndZpkSTdlE9wsXb7YbMKdY6i/Txa5tWLr
byIHOxG2LfSJsKxbgDeCQk2UmYY4aLNFAZ4OPHZRLapmgr1IiNNzk2bj3U2+esSF6VZTNcLDwJXi
dYV57G2hiLa7doGpQdeC/aHjS3oiaBqj7sGFi0BIfk0AK9NmJL/Doy4UWceuLugdQ+cgepGQd0jL
tuJxKk/hUZr5mqC2ZaA/8/zptCsB3TsG7I64phwl1rG37YZibJpoaIAcn9ZGNV/54RKFXAJtzTby
CAeTj3LX8Yhilpsm0MESW9PSPP2cRwePlkNY2phRFeIeOcFPk7SqjGJ3k04ES6fVGnMgcfKGR+hO
y7xKZBE1JqTZvQW08/X5/DruZRYuUmtXR/e2jWvv+53i+EHTLghKZk+jvHUOE88nzx3sySvd+MYs
rN9u3X86L3Q3T3N1GKKNgVyEesk+ylhz8z6zOW6IG+3WTIIk+EVv0scNkYw/gWVBxfW1F+NPJUrn
V6YLi6fFgDzYcI/9AG4AATbkVHUq75nlqRhpOQtd44CyZTya++w+Ee3VEieK81EhQmb5yTALPJdp
jumUZHnS1+FLF6vqB/siYILgvUMhXD6p2OyaGTFh+riliENuFiDaqL4qbGDvvuDCeR2EIRRb5Nrx
OKVrvtaI4xneb0ITfBKHUc8rD90AF2NKDPB7dNfovAimSv+MfqPDefl7aYaLxk/U+w2M+cjhViRL
7SaFwSND3E0Ov1r6b238YrjLVTX9Pi9q1/YAsfDWTYFMTbL2jmmptRgV5vUEv+zn8mYEW5qXJOPP
fy2H6YB7QZHBMD/CfDKiuXpcwqsMN74fF8OLMby/GPq/HY/aEG1OxGzx6+RMTNO+SIesyKKaVba3
ZjeJxh/tSYXtvbNB78RIq1bFBU/1OcuidnQ1D212P9bZvGW8qjxtzL87LVqUz6/fTsQHvDGO3u2v
DbLtvWILStklOOUyFBt0PSirLg0TwrMg79CS7qVlMlxOIu6AJjoNxgNePAzFsbljKBhXNg0D3A/b
+IQUPZK0M2p7wMoOrPaIrQc5mpfo+uW8mh8BZaiOOxvaLWD7rvvBHuM5iY3BmrOIfLNrfw3Xgzjw
bxOmfjtw+07hGhCvfHK+rzYAT1StHjuxZZujMPDHRjIsp6b/Q9qXLbmNK9t+ESM4D68cRKlU5Zo8
1gvDI2eC4ASSX38WvM89lkBeod27o/ulHeEUwEQikblyraXqtCIttCJ2O/N7RY0PC0klQOTfl7/w
XAZBB15huF1UC+2P6w/ZTFCoxLRiEXOxOQUaxg7qOWEeENAGTz/zR1kdcktggB29NCgcCbwJCUpV
Hr+pfacK3CywUJNPQq05mmBgT5+y3gfMoAzBQ/tD8jV5he/WYoVzktJFK9MKi+UtfhO36cA7ETTU
Dxk0lgJ2TrXgtkm+mlsWhbsUMkd6b095GaOCdbLXeFWdyGh/qbXMUXdCwNW2Cudh6e3MSFyLf0cw
H4UUnC65r0RdxFGK7jfraxE1DykkQvEylKxx7ygawM/zYgtyZbGu6nY1W0svK+O50h70nka61px0
0z7c3sq903Bphv/5RSydCmeZNGIXcbpU0GMYfoy1jF1ldyWOYbuIKLoDcqNrE4YBLESDgB2zQiPR
ggjoJwoZfOZmfy1yy4+Bg5EvlMMwWCFOsDgYQkpdvSpjtihved3+wmNDBvj4XRHaeB9KjB4YqQBz
F6l+qmplPbET+Dv0M5SgTzLnpe9G5YGWGjmOCDmQ2eo1pfNtcAF+yYu1CmlR90FWJqDPafvioK5K
96aTxcoDd7GTDzQhK2aLOvNE+6w+EIZbx6Kq1R8HqgyBlU/zUz2V5h2jpKfgwhuUu4UtOGfKXL40
TLsf2Zy8EUDOD5ZJu7cGf81RV1w7Sh1S3JVQ/n0DQEUPZ83rQuK1GgTTwawSpFgN9dWEyIoNe0fH
hvui74tCyibGg3Z7WUwD/otd+owZJvDhKhYLi3o5WiWktKgr44/YcuHi61+aFMICJoITZjv8yHyv
QH//MIOT7EsFdDFXcAHRONojbczPLuj23qqfq6Qnund7X5oXgsXQzfCiggKqkngRLvKYJdnXadFP
CrNelYQ9uUVX+Fbnvdw+wrvnC0R0AKZztlqxnV8qFcpTnlsgkUyCGbwkmYVjBl6e/86MEClQ/qKL
oiDMa3SOh0F71Yz6MfXM49+bQYEKr2rOyIRaznW00LwxMUZFKeKeksBI3rueGbBchk7hriCe4Usr
whO31RTVqaFxGztVH0PsO06c/lvSaw9qTY+54R3UtpYsbC/SXpoUwmBWpCNmg+oyVlfQ0S+ai5e1
mYT/3e4JH8lTs8UwSFrGXv1FST6U9Zey/nDbxHbKih8zEz143vEDhEi47/PcxLMmx+3L6ceaxKe9
z2affEDUBSwrdGKUm6tjF3jhyvz+zjm1z00gux53M57LXyEcdiPRoObDD7sZu3dV4U+vkGm9s94t
By0yPw1vNpf1PUgTLe4YG8e5WLxwyIvc8oyJX8sMKmlnOuvQu2Bd6qNx/+ZMKIJnJj7s7EDCidGo
HqGkmHnKe0Wd4tufYTe+/vkholoVBEWmZsi7MgbRhW/W3/rsQcMdu5hfU7OTeNVv9dkbqxbZ2FCq
GNq1wCf/D8PyCkkuE1oY2pl0QXvQzl5U3pfQIPjMwjTA/yrDjvp1G8qUpPZC3cVHFyXmB6YMoze3
ZVxCec8wH2laHxJDtty99BJtLtCWIlvhE5rXIciZ2dIWBFurrUU0IPZomeYv2qea9v8ipiIvMsAd
42igJhSCHaRAaWbXfD31r1r5aOdvLf162092I92FCSHSsXWpu8ZEpPMAyF6W/p50zS+LVh91otzr
edv4AAdLfHP3JrywKYS6fAAdN+HRlesy9fFwZAfM/h9kL7ldb7gwIwQ7Oqptm2bYPX1960Yzntf3
tJHNLPG/ZOP6F0YEZ1BT0hNKCIyY2buqos/G2n64/Yl2/e1PquTyQtVFDr5a6KWZgBLFkLt40PUl
0EY3nMy3dZINcu4u5sKS4G9zMU7FmHNLC31cGPmcQfb09mL24hK4ATh2CQWMDeMw8JiZ1s19GdP+
O6i/w7GughKeoEFuYjUlI9QyY3xnL3ZuZukC+pSijC025kEF7Y7JXVZ/LYFs1TVSBX07pJIF7u3h
5QL5b7qwaY0K9M4mLNDqmhfPReLM6ChZ155HgIsS/2L8aNtun/UuwdwBbGjkcSF6sBSVn2hPqSab
1947QsAbYywcRJsoiQgnVdUZVctqKOPCsX0sLejNn5qrRrd9Yi8GgcbB8fAA5DPRgtthyqDVPTqC
lL/P1efBVVD97hMIAGltcUSGbJ0h4/wtyfrm9bbhPf9wDTT3OefmdnDZqDQ9Z8TFi6CnISYpg26s
/V5vgn6gvpfL3jx7nw1D0hoQL+Du3UyJNqvReUgey9jIl69qPUaM6QycIG4eZpOs0r+d6UAedmlN
dH40WaFrzsVqrBEA7uTcV4RC/qc+sXR8KwhEplUXpP5r8sJKpJu3t1a2VvEYzMiY7Qz4ZOC8QdcQ
YzIcjw7lmE4/bxvayfRQpNNNHdIA2NsNBYaV4skPFS746P3CR5lGGpRf1aiPzS/0M6kO9H12tM/F
m2ySf3s2ru0K++t0g1lOaoKvOWeHspzBe1seFDBh3F7fNp5cmxE2ss7dtYJ6Cs46hkfAxDMkZfBv
LABXABkJx9sUYPAmXjuSwkLdTee0TELX615um9h6A1/EHxN8kRdBUa0tr4RYNG7JfgyYbQSqOX6e
1Oq9W9uShEZmin+2C1NFN4N2acqrONOL4Xtt1ukjxNz1I/WYHWZtqoe3l7ZTzMXaEIdxoaHMvikq
pYteuuMIP9AfbKC6hkc2hvmDGU4RfZ9+hnaFLK/ZRi1u0ETdBDyjtr5pTGG+PslMrNDQbd9Lvtkg
8B2s47i08ZLKIGu7Xm7hNYfYbLrAoFxvp1pNztKDuT5OrPZlNbVzbneRnv99twtrsiywOYPHBggX
wcuZsxS6l2NN4F340Knap8LRfynW+C5x1QpgA7WXxKf9df0xKLwPtaUuepVVVVwUNaYADOixT+0r
a2Rd+u3dhoWhT/k75qPcJdygy9y6HnGwMK9y8RBeUUXFTOdTtzSHVO1/ES3/VJmZDH2wuzrc26hx
2gYuZOGrzYXezVSrq7i0izvbpkByl5HpyEaW92IToHdAlKHjhhxBOGvVmjdgD8YmWjn4JfL+mdLx
+fbxkpkQouww932PbLTCZGLRHIwExdO+oOZf96zBZ3mxEMH9crVYvcRj8PLF8ZsRAo7V+9vr+N32
vn4owISOPYJzg8BfLIsozCySshmqWE1z+tVTyiaYuprel3k/vSNqNt8jczTDpWJFkIyW9lDOehKj
1FK9x71tfGZg0SqCdABSpWiY8771iBJOSKd93D0riC1J9ggASCJB5Px20M3vRs6CmhuEdKGhdB0A
rCovy3xC6M691Kv9QifQrZitdX1N82UMeaXqXjG74XmdcEGpJgiVNUyThyaybAslbmM6jS7e+l7a
KRCC4GSiZZGcsgUtpxzE8bE1N55fdDl0kJtUDcbFglAvXS3fossQ2aTSnoDtq8O8NqewVjgfXDI3
AIHkiuVFLSp1RwecvQT4eb2ReN/OZYJGq4c3OABJ+ib6Zd1gd4Aj5TGbo9TzPjfqECaTE+aGLQtI
O46OmQTOHA2RhW1y6FYO0RX0ATD+j6q/fk4hzXjbBXeCwpUF4SgpZYV0c67ruGofLOuoKNTHpt+2
sR3oxV1xuQzBXYxJtSfHLYBKirsTvaNBFjZtVGqh+8i1QLjiPMmC0vGTVKoqs7uFHhq3JuIssHdC
rDWMbIBwGmwP2gvocv1clZEa7ACDNBSY0NxBronysxjxaJOa9ugBBMcCPq/c+3Xpj6jqoYcwQo2d
aL5S+DLp0J07BFIfHIaEOUgMTQp7unbj4KUqjqAxVK3feRl4ttOg6M8NGDoDk6Xn0SMSZ9ld6aVR
4YLEFa97w9RU0Lp8MT6bgeavx/xDc06hFuDGxYsV/JuKjYZ3EYhtgbfBSJV4WXYoPTiOglSq6a0Q
9bCg8JBw5J7k7t/zEy7ZCzA8YCgbPQdrnFtUbLIqHh376EwrtNNmiYntjBFnSAb5OtounEpE9MVx
rNu+XcDUljgme/CmdjnkSdn5JiK4PyI4hrXeuL42jV6UukoT2Mrova5tRiS/ZOfUm3jgAvANJkYN
opTX8dtomllxc3zHfNZ+dWZycicb1Y+pjCUnX2Lo93v0IvGGuAmrpkFFMgAsdGwd8rvu6L0k99rz
EBn2b+XS5QgaUYlZfqjF+wn9Bi6AB2jvJhsu1qZactfmqgLaYc5DNh/5TMUQpU8gT9CdfyBkuLdS
KMrjRQPOJ6AEhfPI1CQblomz8CXzY5dhptRTvoG39F+8ZDwQegIibegeOinXX841JmtpMUQZd6Yd
UNs8GksTZyvgIZBaub2Lu9kJKHJ58YUvSkT2NI0xZF7u4LSH5QowQ5dFoNPsgyIEjvmBZiGUyX0S
tu++oJUCRRcZpnR3S//YF8mRvFwr18TN61gB86xSl4HLXmtH2pvf85ULK9r1jpZd7WLiGNOTpbs+
AKJ7Z0I/WOKQO8EFNHj/t5OOfm2jbUsdBOAGgku/vCguOY+DbA58JyvBYD7SESAT0d8U2wLtONur
MfNsdag/mw19ZDUoF+wkPesDBNZvu8bOemAMbzNUSgG1FOOHs1Lmam2dxg0Ig6a2xDjhj9sWdpcD
IAuuUxtvWhHiS/ASWxcCP18McFUpS5ggXXSIGbSJTBtp23kAihjTQg605zABI+J6lY50ljmQNNam
gh6aGj0p4DA0/euk0ihXkUT2FRjcoAYl2cW9KtWVZeE6nae5oBha5ges/5iuftk/9R60SFGeg4iM
jYVj3n6MVi9Qj7KCwV6JAo0qVDhBgw8yURFik1J9apS2qv9f1oI5MH86Tr9TFvrKPmWyu4A7uRCU
gU7HwBnv0EPrUsjEkrRQy0JNKhjUDhwYNX3CfGSkxF2MuXPJE2UndlwZ4x58cfHUszWBYx3TxKtz
ZGke4GJPDAmx/146dGVECMazU9IBxfw6dt/SF4jIhsXrcDQe5kAL5tg8L8d/0UrGWCSKmoB7golj
w8PRJyaKSiU85j8YdB0SaIcy4JJ69AsS+NPtQ7ifuHMKboAfwZQhHo21SBY88cs8Rilm8AG6Py/W
Oviat+aBsZpvFNypvm1m37pF1wOUZj6NSf3aFssTqC/eUTMPwRXy3S4UMNTK9FF2IgQQKiYyNUQ8
/D7BnfJqXZjVI4exTFD7Vnm0QKd4ZkhEO0nauxPtwBaCIjLYtBGLxF0AYTOkRSsUTjLqPjgzmuaJ
LrlreXYgnA2YgCAWQHuggRUP47Lqc5pVcwXSCxLX5hLNHkaTiX42rfmkDPO/WBFOISzy/zYDFLrR
mfmi4V1ZaOyT4hY/Vqd/ue07O1EVwfv/TFhCgzJL0UF2NBzAymnPS2tCKDULVzUe+hHFLvTHEwxS
NDIK5h2ngFWQDeFdBP1F8VN1C/7BhAtIt7tTtagv2mKGK0rwHpUxN+6tDyk88meOukY9Twgwbd9n
i+5VwFKMT7P9vUTXRjOfLfNsVBidHDXfSk0JWmzriODDB1qRQ9l3RhySQasdwlGRKRviJEElG6BG
2aW0DdN4aKELixcKFPyAtL5emJcXTaPY6PcOB+XROazHye8P9N4IQA8SyoSidq5AWDN0ZLPoJm6b
iYu9stXikBRbX5aDV6ljGrDFmH06t1VEDGs5VkzJz0nfVcFS4ak7IjU+5mOuhHrd5VFuZamvr10T
l0xfTo3l1X99WK5/onCVuOCLnzMb/c6yGYPMBPiBfrp9Vnbu4msTgjMNHl4syQQTy53jHNNjeYcK
yRlzJRRsS1+6YPrgSu7HrfteW+QH6eJ+bIrGyEwNFimrI3UpIx0tMuqV/ozRtAKyVl37o1FknGDb
44nRHDQpuP4YBo7FmN1i8A6Kgx0SnrnPTkVFh3Ompg2onqD+blSFLLXbhtVre8KnQ4ZDCtNGfRX8
nYnfOPMjsNmgIV16H2OzB92G+O7tT8m/1HUgh0W8/kCUhZFI0P5f7ytgXfNcNBbFAN742EwscGb7
AfzmEjO7G3lhhh/ii8/XzxTSBg4jsT7RLACx0HNZtlUwK8trmTR/P5pwvSjj2lqJUby11iZkHVZx
WkgCMWgLKlOpicSgRqOp7Y1jYXvv6045DenyQ2va9wC3nWw3kTQ+d8ZArn+K8EUnl432CrgySonG
QQfpRY7q4QcgCF+MBx2cdgE5KKciVu69JpARCe1+W84sAJZ/FBXEy2Uxi9WhJr6t6tG4occFONBS
Nkm++2VxrSBPVu1t57pJy2LswXcfF5X+Oqru2bG0J2Wmj1YmgynJTPE/v3CihZTKuBYw5VhokWuL
Z/qmM9J4qqGYUM94cN0+GzsxB7fWn6UJN4uRE9parCKxOqngECN2ZJHuNavJh8HteR+Mvuvm6sHR
yvxw2/JuHLiwLDy0ClDatHWP4oxngrck7Y5mX4B4MQvs5sFyZb3zfT/5s06+Dxf72jQZy+BEJKbp
4AbaDOmJprXmYwap2Pj2wri7b8INkGauhnf4tu1bZ1Oh14lFwK5sg5TPq7+hAi6rFkqMiCx2+lhM
tsFgBCIqj8OUn9dikKxj9wP9WYcnhk3G2lLldcJJnSIw9J1X/RMYrVBJb31jkAURnnve2DVPiJ5p
O81eBYmxeC2bOSgSnCwoc+lgVKW2rzJ79JfcyfBu7PqoMLo07PRUJt63v6keRweAQHhTLyz0qm4d
kF+gh9novm0o47sOOt6S0L13xFFFsSG8g39BxHntiupqFjWUYkns4uF2sEcHXN9Y6FijX4e86+dt
b5RZEwIKAWVDqk86QU6MfuX8PJVl2LtvtiH5gNveB2ppF6vi3nRxwLwp67pWx3HWkv5kU+etd5wI
XfRjUtR3jqU+N6vbSfJi2dqEEMIb9kTtHRIn45wGbm0q8VoQKK2D0e+YNF0queH3ToQBBImJIj1+
spgqoSUAgeEMypWGDbSg6/qAFuGFPfmacTABf/gXX+7CGvfWix1tM68qErbgNQPOsQl9VNboEQEZ
lyLlXtzdSDQEwVHA2aTEDCkFnZONZJ6XgRw/He+zH+MLvSujJJz8yjc/U+Wx//EPVIN4CBEPPce+
o1eGd82m+TI4g6mQyqYAGM/33ePs14HpA3f/VN3Jamt7F92lKWE3jZpgfsvlvuIVHylRT4rtvWvR
qWbG+FV3pmdTnVp+/8iI+vYeEiiJ8KevA2AVsDnX3zHVbbB9NCg0526gNrEZkBQFexLkcVtHY9hW
J/lw7E4ZzPNAuYAGKNSCTFMXljuOzQrmj5XnZO3kW4fxgQvnzHfmexB1xFX0D5gRdpzoyqQQ19am
T8apXgBKdl+r6XNJ7eOoKmHvyTRPdzjWrhcnxDQ0Ue3BtLA4+msK8yOItoPkmH1VwzpMD7Ia6d6y
UIPG/C+HxYGT6frzuVYHmkpjxBiYbZ9W1/peseS+Zsr9OJbh7RPP/yrhOAADiQ4SdCKhJCUmsxnE
nGarW1FtatoW8ybswerLrx6pJEXS3SVd2BHiZmYM1NbYCBBXUzh3tFKHIK2hMEyNrI/KwVkkcZM7
22ZdYKvwUAaCPpjYh8uztCekVUls0/aQmel9TZvT7a3bWxIesSBFUAHM2ExgKG5bL6wG/K2Z6btB
QW+g66qDSWrNJ87fK6yhx3JpTUhWwONiVS7U42LzQfu8RGMMCDKomJ7XIPEd1H//xRTxtUHhtacn
qwdZhqqNCS4B3/GKR1UdxoAyqIPc3sjdw4UpFhRx0Q7fzt4mXVHkGJauYxsQEX9MDeuw0nE6TSVm
pBK9giwvq80AaHMKMdBi8hWif0F1wvTz3Cii279m58bF0Ck+KEps6nZGd4Xai2qsdh2DY+PnlNCT
7SnfIQr73h4KRO/68Pfm+AwP7ncY3EiW9MMyjMxY27hc3bPWjXemPr8fXON+nOhDpchWt3feUazU
gfwD/dqmmasgYrIF107spsZDu9jPdLYBoizLVBJY9rbxwpDYtVXapW6Kfm7jSlXpOW8G685sTe/B
tgc1sFenDsB+L5se2juS6FKD+A/sYZyg+jpweprWasCFAMa0dJHaFr7n5aGaYKJuVP7F6efQAsBs
MTm7yV/ckna206ptrFn9gSgoQyrPs2X6U5pLHHL3k11YEk6+aY6gvk7gITMrHvLEDWxzONv6/F+a
Ec57VxA1URkWlEFpuaDd0VDyRyjeS8zsJEW/p3OhuAvqq01HF3lZVnh5B7/IHTAmmR2DRka7+Bic
+86a6ftsZO8Rds54oEg8cn8fgWD4j2WxFdEOfdY5mBsBIjUJUpXl/lQ0jwrKkLdPtMyOkHwZTgZW
W7DiQ9ahcP3Esui91yVKlLfF8PUvTWH8hsvOgCgfecKGK68vrTHNMNYfp8mnDMRN7G2yJRXizWoE
E/zIXTwJFuIBB5FrJO7qx2E9K05/dodGQsuzua1hBCPbJu44xCT0vq6NWH2bDtmM23rV+7cOg1f+
bNR/Xef6bQRE/5ZnGbx9em2k1OpGmSrgZJoiSZ6KFETDnt3CCXsTYr+VQgBguP15tkgvxHNOLQi6
BxeZuNjrVjOnSfJyIbEztOiXatkB6t+faGN8w14cSg+zsKw9W1XxCqK2M86C5IW8CcLcvoNSKQaK
8OQRX4+jxhzSzKhPjjrxHWKdTHcCgejXBSkz0TyJ4+98xStr/M8vXKXKiinpp7JH9QY9i643UPkd
JCDSHXfk4xTYUq4oAuWGaxumicKTxVBbsByixRg7q/0VxAV3NZ1lA26by4Rv3oUpIe4C8kQNc+KH
CwnImj4tqg4IyH3910oHgh0h8NYVLUHsXfSxTsCBmoLViCyS0LfFcHEbqDAZqDCBXljs5jVM9Ual
LPCiADbV/VVDoJfz3xcHDzzRY9jZPkCjkRe28RD/A+p9vlVX2TjuSOCkIcXMKYCBWLv+aqqt9Hnn
IqfS8g/tqT2gUBmuzoH1kXM3vTHVl834bx0f9AIckq4CzoNWPf/zC1dsqdebBgoMMeg2vw7Lt9UC
ntLNonE1TyUouW6f862nwBrQM1gi0kZdROOR3hshVY/eI5C4vm69y7onYzkN81+fZpB7YfvAZwzl
3w22ixVls9YeGYH1rQGLr1nYQRDEx1P/sVrMI6tsySNqe9hgEMcM7PScIUrEd4GoL2vQCB7jpe6B
7Xp12+fK/XR77zb5ALrmaNPzEhAm5jeUuSPIbpQGct0QF67vDPLZ06C6u/6YmsU3GhMA8V/UON42
uS2PCDaFQEUnpbdtUOTHEK6awjl0P+ZpAMb0X+QEHux/8pja8cerVfKdvvBHZbVbVO/TLlb7LjTb
47K89clPm1WRKnuW7n40EFMCGwrE6yYx5SVtt+6bMU7yLs7GBiJPxTevlVHHbIM9vhuww2hxAgyz
8Xm1K7sE/FJtrA7tga3OnVYySazfypXw73RhQ8g9qrZSQbCClLTJfePLEGqH9RFMVlF+V/8sI44j
ATuPEYCtI9Tv1YMadrGMe3N3mZjI0VWAtvFcEgIJ7Uc9S2sLzbE2/4T30meFWtFtd9yUsbFKEPAA
dui6XCNLCI7Ih5maLwp2kjRsDkmuWyH4dJM4cc0mNJe0HoB2WPW7cejX+Lbt7dObG3cAd0d8BpxY
XN+6LpNpTy7S8fv2ZEYkRuXuwbhLIdiehrK61nbuWLAmVIFK2+gaD9CxOJnyoKEfVpX6xmjFYH98
N9AhINSJwa8TDsXH2+vc3WPcfKDXB4fpJhHrDLM2jNocAKoCWVb6rjfToFnMIF3GI6E1upAy2PRW
boav9XdDDo/RLV+xlRhq487aENtdHlDnHWQT/Nqh0bx8T1mJYsYYruiPpOSwtuS7ArxFOQDgkn8d
lFbiYXshAcMTGKLH5YEeguDEVmenlLoZherMGBOveW6ofqcs2ffbm7wX5C7NCF/XqY2lTs2Cxh3T
ch/qWnNQd23Uju5pyNgBWfaP2wb3DqeHxBqc0Bib22BXXaYble5WFHyMipf7Tj+bvp2XuowebG//
UAxDDsWf4egcXEfvbuwdjxjOEE+aDcDjfcccjClJbvc9F70wIrZXrYlkE8gbhtgjD6j/Bq07RV4y
HLvROOQ9htaVL7d3b+9z8Vo9yDT3pg61crFauxlo3LeGzxIIQTEwPep5kKhPkyPrSezc80ABAvLL
+fG3s4J6TpZ6mgArMFyc/xFpx2lKCzr7XFL3vPSNHaoQYbsrk9IAjS3q0pJkZu9A4p4ykWdo+Jab
OWIPup8YV8bF2EeIsg2IQ0fqO7WfB9ZbnvgG2IfGMshIoEncdItuwxPw0rJwMCZWVnadtcg34hW3
VphhdsIEvAstBBt2l/eqb7jIvrXT7S+8l+hcGRYct4eYTjFApA0CZ9qhd8+WF9fRemzOy0Ed7xTt
H7SBdrzqwuRGvX6ZO6tLCEw2KlCyavtQQboEz7RoMto7aDv8bWf7ams3KvbVmBKyQDol7lIUrorj
qkZG9zNryoNkK3diDdaFWKMhqiPT5zHiIoPT2w6Ttvwb5ovf6T4nKwV/CwnML3lg9xF5ss9NLOMF
3Ak8mAtGAwjFcdAhivWDXDdp0YzdGKsGPdqV+wyNx7Bq0s+3Fyczw9d+sbYyMby8VWAG9FUBL8sx
+oUYsubyToC7Woywg0My423jYgeT2pies9xI7xIwSIYO8z61WfpBH9pHxXKb6PbijJ3X2ZVdIYus
l5apdMa5bxbFwfS2fnZGCJ5rHxhUb3r6Utugxk+Tz0ZBw3JiKMsAtGtq911nBy0GDGf2OBeWn2nj
YwLEsgdSnSRpgq5eXqDAdRonO66K9Q76i4cBs4m9Y5/S/h0rnHPHlNgFE1M/2uDVncI+t4JK62WB
bYNj4WfgwkuE6z2hSd3PM96F/bT+YGZ/TLv8rpkhJmjWH9zVu/e89aujj4+tWkmO306F69q2ENqA
40K7psFH1WeU282h8Glnve9c69iZdTizLkxZ8zq5ECFzCrSQGJWUDvdj3MXqhRiXG7OqopM4xhiP
HKP82B7ySAkwmJAFnAw6P8hqC5LTYgqQdgUNUlcF3DsGzgq8t4CsAsEKUZmhk1A5/X+WhqooloeZ
V1HywijrytAZPizpfiitflz797hG/dn9oi0UnA2ZP2sYlR6fWtyeCvnJ1m+3z87uUqGC8bvigNRZ
2FvAnXqth1BqzCAtrTmtTwkNh07SG95f5x8z4nholq9LunIzHYGCmR7xTzi0UYJpK1CuQkci81si
Cei78fzCplBIdOexdRtzGuOyHY71bNtB1oFz7Pb+yYwIJUQNcC6IOMPIqpePQ2V9spkhGQbYwi74
6b9YiHEdvI26zEuDjmNcjajtzWGRhnnkvdBwXvy18r2PXVBQ6Tz93sPxyqxwZ8xdsvT9im+2DPeM
rEALNZA/mMKWGb7NXtvslQKeZE6GPwINMuNSub21u1EdU4G/a1OY1hOCnmWtioGYhttEn+6GoX5u
J96jaO90Oh9vm9r/in9MCTEO6lvU7dseXxF0MBoKU9oksbC3GD7liNWonAJEWAwYj2s1JzpCivas
am+qc586QKjmsofMbrg2eGsbjCx8QFm4gwmGyPW2XcdYY25E1OagGV0EwOUHBh0kf1Qhg2oAJuTO
q19p6Z2SEVlM4yHjuhQM5DSAV1AEh2Ya1nztrtYE/QjbZiNUifCWcsYPtTqdnYWBB9VYYxsPnake
fqV0iNfcPntkPlIynozK/dIgmdQwxV216ams2TvLVj8n5SRt2uxdp5e/UPDs1ihaMNLhpdxAHTzV
yexPCXmCcOu9MpbPkwGMoVWGE8sPGEyWlLz2KiRX2yN8IHUo27m15zG2C5D2UbB815VzZ1Q0VJ3k
qTHmUHNpVNnkbsxnyVW6F+0vFy4kSm2plH3RYuGK8b1J74n5olXR7aO0G60ubQiePlRg+VNrrI8F
zSmJKSRG+UQ+7moU8uoQuhiKVPlX5nLC+XUXhgHXHjYL0vqz+jMfX0bL8k33K6VtULAxSIw8lCx0
90hf+LlwdVKIh5Uk1ZC6N++m8dO0voPcYUnP7Vwc2tnzl/ZeIxyF/j5xP1qEBP2Kbzw/NcqL5Jfw
E3XjxIkcod6cKJXR4cxXxHcx3RyATv6QDtB20ABgxaazo1TadS9kXnxmEYDY56O3qh4uvtnRYyA+
jqOSfry9rv2v6kDjEfhY9AOFC7xQ8wZIZ8RMiK34xH5dnG8gEYTUCbKi+jnLPo86i2+b3F/VH5PC
dc68ZoAKMUymFMHS6P2pWSXX2q4JUBWi8YiK84aSo+kchy2ligCdsigDKXSayC4BiQkx2yJ0hU5W
DRMJ8qpe+6jYspRk1/f/LELstDNvMhih2CfOuwFYIXkZ4zrGbWYBfJr4dbh8Wk1fftBldoXvY1ez
uVIdZ05plJCp/TG3El9vlmCd6ettV+AxY3OoLpYoXGOpllBjzrGJY9mf2Zp/gWjB0+yhbm5TCD+i
wFTLaDP3Y+eFTf5hL57pyFedxcpgsziVzpnPZLqhUYWDz4nLy9BG8SqSjprLvEW4kAzIw9IS85gI
2Bn5skT2R87KvNDQ9pXhN9OPAVYjySnYPdsXK+Uf+nKlvVO2zETIavJ+BgJwiJd+jCAiEHZjc0Cm
F2heFaHe/+P2V919iXCm0P89fiIc1gKptcGnT+MK9NNA9Od3yF0Dvbh3fYhuD/BZyNndtinzJOF2
Mnog8NKWb3AJOnzTGfzSAtPKpEbm/IYiPfIi7XDbpHSZwuVUIgR4Kv29TK5h18JzDmlyp38ZwyW0
z+y49LKYwM/ejQPzG6Fw8UmzpnfytYHJtA7pCrGf9X1550RqGi4HZDXk1Tn9d4sU5SDyYslKwr9l
HxkH2O38IqwDcH9ZHYquZViZmHKVOO5uCvXHf353NC9WWVO9pDWEViAMkcZKQT9UhaX4BPm0JJHa
QXQgj0YlHUB7KGFBueb6iFjOWFKLINZNn6sf4916cA7a0f6l+Lwx6gWTeXDiNFB97+RAllAqX7+/
0D/mBa+dOnW1Jw05VZ1E9YLK+fIEnu5A8gl3g4+FPjbmo1C4F+lfCn3tHbM3gHig4Rihem0HVagE
lhdCIW4OsmOP0cuDK9nbXasAjWA4mdOaikEAk4ipXnu4vhp2Zsz0wdQtcZPdi+rCgrB7tHFMVARg
gdYIb+uDPdVBqVcR6ssSS/tH/cKUcNSHHiPCLR7KsarGK/hW3DEsQrTM+pBkkXmoD41+kJHSSZYn
nnUCRo65mGCzRFMHc93a8rHuwOFY/jWXKWofnLLnf7+UeMQtMpc5MWDIbc6zZaCXfD/X3247ocQb
xCMNKnW9bGwcNJr8D3Nfst04kmT7K31yj2rMwztdtXCMJEWKEjXGBkcj5tkxfv27HplVQUIoIbN6
07WpzIyQDD6Zm5tdu/eqRMeCHz99b2DxsjsbxCyUoOCY1CIdBozimstar0MLZxyfjGQ0A6kmWdYe
hcBYO1rikj8+s8qGfeap6qHlQdeLqWuzTy1+lkTcPfIpydD+2FJTSE9+Bho/tbO19s1HAun7Mf+E
RH25DlT0fzGyKmDfmX85Mz+N/Nii8ZFlFoeO1Aq3b7raS7ka0NyA/9TqLDpUNEc3QImibgKCTZQm
/Y4UXJCAFCLC0wXyVKbgSwe1aFv89+5KbDrVDgWwEKoyJ1hcP3W7aSh6pOqV9MHPReEty4q1wuaC
JwT1FXgfgTRDRmOeI5WzesilKu1AEqw7ea2fSp7z5DT2vp+xpczAuZ152M5pLUI/IelcEFmWjpEn
mzSpDDOmojkYpa1G/H2a164cKFuh9FdStMwhzZcLg4NkO3Rv+S+9Lo0yjBMoKJFkD7Wd2L1KEgXV
7I7zWzvPBTS9PK6Mlm367wyy7Xu2P+QsBTLWh8Ha6ix6l1tApngy6a3mrjbHVRosccllnQ9wdgjR
maCGhQJ7FMpEYUzi92JbyhvN5N96S0lJbtdmAFEahNomSP2c3PRNbKwr7S46rd0/Py+Y7wY/O5t9
50cU8FwWufR2deD3Jd60V6jcPkItZ8Nt64/mTvkIb9bATotJ3fNZmJ3KsuomkR9guHN40/8UvGSf
mNnVeFU45b5ZSwUurjGw2Bpo19Bq8+UFj9CmCKsJeGFHB40DYxREM+amdQw3t3NXWQlBF5f4zNxs
S/WVGDVChMElsvZZNKIN8INbxPWzkaxpiC8+1RjM/J9Dm22ngEejPzho2AoWL0Nn9vfTKyBOpEF8
jaqjUpjcakj2lRQDtyFq1Oh6Q4cD80aXZ4bLu1HjJnbtjmQ0c9HKDsEud3wrfoWHFDnnUXZUL7Fy
M8iJsEZuuOAHL6yz6T87sa1B+1ARYL3QEqcoixsp9F8z8a+DzC8HOYt706ZAux+78uW6UEhEfZBO
yuMKFmdpq5zP5Cw+4yJQqdQ/x6JH12GR27GinwqhcJTJv//e0y2FF4hhQOPG1F6/EAAwIS6p0tmi
Sfqur6FmWwYrLRyLu1HFZmRoNPTlfgH5hUkL6nGE0QrgrsEOfXNNb0e6DTLpkw7kdze5XOdN79+P
bNGsBmQog01Bb2Teg5nLaIzsBqHBYzrwstKsXONnr3V5mx8UcBm2r6s8Umz1557z3ORs4bqAj2Mj
11i2gjfz92SreIGdwGqxGS0kmJ0cAHdulaJ0daizKDvvhJDP2f34u8oZMqwngIsySEYqW32H8Cm8
WcvMLO3Rs6HOVdzUQq6xczDUqQ+tuGsAl36vggM/rRZEFi0x4lLQ3gH8Mi9DD4qfVRBj/j2dpzno
JY/s+IR2oy1L2ue2zpPkOjfXeF8Xr0HtzO7MYdc1RSuDgYgHrOCDI5pGR+LODM0uRxYffftMmzNr
UQixI6d9/M/20pn5mQ8vI1mNqBR2P6XI4law+r6xA4oagngfAGKguLLT5VVjanpFinoL6dTVOVhy
qudTMIsEwmjoNbnMOlePe4gblGCxiyEZvKaKvPhKRN0R3bcCaOZBj3DpvEVR6qeGizsQSiZeyZm0
HoiWe4y5XHVKtwu8Ro1W1UoWgXFnZudNoryfpzrfwSyjcZLDTTQ+p9cKRWMzJZorWqJnJHacU7Q3
rx2fpVeXxoTEUQ1FmWBehwSqutQ4Jt9ZpzGgwE96/ImSNunQLq4H99mIknmxUl9bcPUQswU7vAI5
GMbcfDnJilRxkLPCaEPtgxs3YbTGYbwUv11YmG0XX290tDSzLdvpGyWMzVo85Ni5mlzdygW4r2lx
neiCCyFiC6SaZBT1u7/u9C8+YRaE+Fqa8eJQ4JliFS+Q+FRNTd7oFlhgbPRPFVaigxXRWoslF6cW
suiQIkM+DEDTy6kdC0iXljFchRA1gB1N9Q9hBD/Z92NbNgI1KfAkMHmd2SEJQYNa9GxoeZyREGPj
9IfvLSzdIxrS1v80MT8QRmPoegWiJRdsL6092v2+MhWNtA66VVHKQKNDcL3mZxeHBfp3NIugRQtl
p8u5w+MejHgpHrDjCPhNea0FH9+PauGoaehQBZUkwJNfpSp9ISmlgcKJJdyV1B+45ijHIgkAXQrC
TY1/9KfVl8zC2+LitTzbEGXRpQXHJjKUTDCO6tvqhgkxKMChKmSwC6jZr3mUhWvywuTsuhI0KhVq
i3mMay8zfCebjqVU2Ip8+n46F+0wdWzeAIEiAKmX65WWleoLLOHAKbfFLVDNhAf4PeGd780s3QmM
k/Nfdmbjaams6F0HO9QB5YkBtVb/KJ4msyQgB6pOwXoUtYC8uLA4c5BJpLW1nGKj1Hr0qCeKVSvC
Ju1PgY/ugSKw/Nx3SgqEpii+rwx2IcEBamO04fBwzayv/3JSQ6VX4lCBA4keVHcEBq1x1SOiZAo2
bDKmZnZHzRLlcoKnE4Q1puf/xD6jF8Y3iLI29y2pH2BdGwwdrzi3i/qXqZApKfv0I1UjVElA/y0o
b6HUXA1idChFzSDQCYJYA9fYEPnyIBX0hIyJO8b5k9Bo9vefx1zALKxGA/O/vm7ulqqYl3Opx+yg
VsVa9fHomhqK5spo5amy5CrODc2WIesDsWQ6Pm6ll2ZaIqAKXwXNGbVbvwG3AoqATSWsuPW1wc32
eclldMK2w7TH9U1phDtlkO8qpYlX7CzFs5hFENKwpLUkzFFeuaEW2qjCUKS2H0Ez3WU0iskolw4S
sZ4SFHeRoB4aXptITumHGpaqFU2TE6TDjTz6di0rNnLRVrNKyrDoUs6+bP5sGpteDZjr0vialJMA
xHJrd6G2GZO7v76T0JSIbk/ccYi72GKcZQm6OpV1LsAelyDLMfG+p02N7RvBGo5qaVHP7bARn9lR
24jXxg52yoIAh0jvgOXGs8HTTM1FOq/Gc8nm/wQ4ePEGPzc8y08UxaQ0egrDISQnpYgAKcLfx060
TwkwR3xH2pAYPVm7fBa99bnd2RKm6N8d9QR2swd0DrZWhugOaCfTAF7YZTkfJrG1sqOXts25zVlA
1PO54Bc1LtmmduoOoi7gwI8xtX20AjNfMSSxi+NsNYdGqjpG/OMm1UGNDz3dA09aFWuMnUuR0Nl4
pJn3SYWKbwYdThjCdWYNXlCxX/FvS01IOqqK6BMH7x24eWfbI4HapcJFiCHxplVCkm/Q2IW6NLqC
qlNpFx2yMTyJA/Rgmd8fvIUpvDA82x89r8ClQlQNL0mflP591oOiQWy2ePVb31taOHoXlma7AmzK
el7IFfOnGanLR9/YcLKysvWW9jvSnGjuRxFJ49EAeLkldEqnXsO2cLnAEk12X3N2hWvJVN8EO0bz
qnz7/bAWIoQLgzOPomVR1qgoMblpFphUUh+nVH5os/gYxJOnjP5Lr61B9xZuQ5gEIBI5O/C9/5yD
s23fDSGYSUGp4VZUAdvXJGSkmHy3Gf2j1AXHvpfwnEq8MMvs78e65MUuLLOTcmaZjlkR6RSz29hy
TTSncpN7w5SApDJr1EJ4zzebYGVJF/fN2WhnK0oLyAz1I5tg6XPgWkKTfaWuyVIuHoMzI7NVlJKy
iwKO4l7w8QQe8TgwICzUV4+JuCrbt3ThX8zi7LDnSq/7RokRxZvIq0Vz4gkec+ghop/QHfbKA3vQ
+chnmQZqrY/fr+HadM4OvMCNeaOLGCktwa8hCKTSJCKsBWzLVhDVgOYcYesc6FkHLWSIaA3PPN3H
EnpHk2cQK/xHO+OXEfFyN6oTpAiSGEYyrjTVscOMtcDt3nw/YQveH6v1y8rs9ZEOfpYKEjxkxD0K
OeMnXBVVYL9iFkdfmJgdK1k14ngIy87tFTzvuSfFq0wpI/knEpl39bZ01RWn9W8O8q9BzQ5VGKn9
NDI32W+rh8lS8Hq5BsWq2dmlAeKExPkTbC9re2J2xoC7QpdSjuXKWTsPWuHu885JULO2h+1gd4ch
sZLKbh/XuiX/zZ3wa7Cz89aNNZcAmIkw9hQeJas8BaKjXslvwbu+C+34nl+76pYSbtAKBAUcSuLo
a/7pAc78ZDeFCpjuYXEMTeRIXcbyNBEKYE3hAGFmtmvJmiXc14XF2bHuhZIqlYxdCiEMfR8cRDPx
0KIA4hmqwXDik87UsLy4BLcRZQkjy7j7/qAsru/ZoGcX/JSpDUQaRnyC8ulHb6nxJEin/5WJOYIo
FfhMl35GK0awrRoDstItlC2jlRL04gX7ayTzVEop1QMdOTjoaXhsB0dotxUIvwP+oeTdtHvllcD5
flyLPkZHaZH1TkHzd3YcfVnLYi3oca8CA0mb29h/+t7A4v12ZmB+9hoKUpa8Q/BFFaJxMgKwJ2hD
kDJMVwLKZddyZmp22gTAbnxkAXDMNekp6etbRSxGM0ElZKyk25EmV8iFO1M/uNRIvRqPAzzgpxPe
mjWhsuSvXBJLaykieyMjL4YG7Xl23QiatNVbeB0l812VbyoTTR/7oA68kOM3U6Tt9WmwKWiGfjf8
32/D/ws+iuPv/rv5x//g39+KcgQ9SEhn//qP6/IjP9H644PuX8r/YT/6r796+YP/2EdvddEUn3T+
ty5+CL//D/vWC325+BcbJWE63rQf9Xj70bQp/WkAX8r+5p/9w//6+Plb7sby4++/vRVtTtlvC6Ii
/+2PP9q8//03FffXf5//+j/+7PCS4ccAYY/y6O1l/hMfLw39+2+cKvwNtCciz9olkPYVGLyj//jn
H4F7lEkXMTYWgFdxDPKipuHffxOUvyH7hoAetB6oG7OKUVO0f/wJ+2WiIYKxAuJYuvbbPz/tYo1+
rdl/5W12LEAt2uD3spjh7CrGj8M6dJFECaygqGrO3nqIIvRRHtF+Hj0Etwqws9ChShHeAknvGJbh
nc3MH+YvzLHDMDcHzi6wAWogOcQVdRnCoA00K7kYsPn+pt9y/lZrQcCW2B0444lwE4mEVmbmEwVJ
xvUq4rzt7+dgz63P4o5IaH0h69Bg1JsdXkuNWe3zHe9IdnC9mohYmFiQgKOQqEuM7mNOZyRLgj9l
qVFZ4QbPBXBdTJ56BAPOlWSvxzezq4gNDAUFJJPQAP+zE+hyWnW1Nvpo8rGKgHePSBFq/X2h/7XA
8IuR2ezxddDE+QgjRfUW6SPgx2spyN+ZOmf7w4B8GHK/LAGBuuTlQGKZ58RRxwp1QbqFh9tUlUQg
qem1Kk9qPKTBPWH6Y+KUiUQCyHPT6l6YHiv0ZKdoh+xvfSG3SsCIOe09CWO7K2JbDj9E/pjXNYEG
OtEH3yy53ky7dtsI9E2Sg+dWrp4MRQUJ2bYVdmKJdFWZofPT/xxaalcNPTZidqXVxr1aAv82RCfZ
KIFQQdceMpepiG7jsNiXw2uYv8TSO6XtlmrjURgG0svC0Y96J0qzjVwORAh2sTJdF7XuhHHpoYUS
D6EXVdgr5U2SQrieu1OUzEqbH8omml70kAji66QWFvSpLKW+BhMZyXU0K/2YhPwA4NW2FetNBBkE
aC8+Sa3mGgN+C9ChkfakdPJGCA+K/KHV12N7lRS3uB7MNEB4NigWOMWIkcX7KUgtUJInU2i2MjAi
8XtbfcgSFDh1AU0RhulnohlnPxQeKkf1SaPbJMawFcHUuMqr8tchNmwQXlq6gr8v1GatPkC5zNHr
zMpYn3ABcd7hqRSPYdiYvK9ZXXMXTjFBidQqpcSq8sQaR82OdeExDYWHlpff+Ly0BBqYGjhdkeK3
W7VKSZmpu6aqbN7Xr4UY0BZ0ystSZwYldNPLkwy90CbYx/FdWqq6mTWZi06h2yBKXM0YrHGASeiI
Bplqgv7ZBp8xGYXUaoKQVHTbpIHFgWKN44Qb1MRJZwiHuAO1QfBQArIdxKCmqsWtHgl4GsnWgHek
X0hOoNSmHD+OSQqd8dFtx8acwCWdRTuwWKMfII8y4nfQL4yJ3nzGjUImTreqBEJViUHqIrALIfb8
VHIj4zXp7yJ0IuepGaX8ZoRJjU9MKnJm0DV2OalmMlFrKhprapB+GUHch17J/LqJvL7e8VpBFP95
BIi5Vgwz1CMC8R2riwUs6j0XPUfT0ZdOY1zuwxhlpbInSZeafeVbZVY5Mb6njWWX058T5V0PRUdI
ISElKnsxAC5hAhvByF1zCTgy9de64AGP5knHv0OHz2lC8RZyJ2bZdo7Wgc0EBRLaIsKp0Cq8EaNT
MXJboT9WQWGro7LVkqtMV++1EQunZptk5EnOZo1rTCV/yovOAR8Z1CtPGtJKabLJsRBAUtlGtaOS
ZvHpKy2bu5TJIGNiRQEtfPVbKt5CyMaMlLvC+EwaEEZJLQ79jzS9bfAsUKZbA/4eqehKghBEkjhN
WtzU0pGqKL72P0qgHTjB8JSyI7yWm4qqkonmqLnhmcb3pAwy7JfeiuPYFIuTpLlZ9tboHTFQowqG
jK15Md2IxUFpHiElK0p3QzvATT3WKv6vj8yxDz1RLi1e/NSi3GmRIkjp5GZ1C5rp4KYC1cOQ7xOU
hFGEuROFxEOAl4E0ZYDq7zuIqiyuRh+hwBM5+2iaa4oTKfFbtfkxNh9jQpEsqu0WrbUj1YmMQ1qi
PK9DcSmVQNIjDmSqW3McwRfI+5Yibqb0uq41IiipLdBq24aAmZTCFe/7eFeJH4EkbCs5uI1kdNih
BztScIjaGn42sBt0hXMdns4Um4x7qsZ93WXEGB64YXAD6cA3D133oGulSSFiqA4sYzFhpgar7QNH
zV+E7iWg91N+9P2AcNGtCDEqP/jUQRYdKLoZGo8qX9pG3hM13EXDbSih+EcfIWlp5yDHROcIySUo
Egn+nu9SS6oeWiNyxTwlBX+cSi+A6homq8Y3Gr1AcmVDW99uIDUiaL6dTv1GHUS39t0p2PsS6Ld7
DVWKTxW+DHpyJi7arYhZ7MKJ9BBRw+bMuccJSgNaY1Kc3qYvbX4SLHGgu0KcrCLpvL6rTSEAwK7n
kad8bLrY7NsYt8YtKAv55EfRTCSqkXaoxBxcugqJkVbstM6TGCFYsA2ansTKPjLgpPwHsGeTkC+I
6IOYrPcPUTXaiQ5XAAm/EDwovhQSuYwh0DzZYCUx63zTYA8w0Zq0rj1VDIk/aFux161MOEngoAjS
FBt13xpg19XvOHxJAjG+IY+Jmn/I0ORKbobxsTUeIpge+jcxGHd+0RDDD4A/gmOTUBDQWbFOIfl4
4nH7qdWmz46hJEPVi3O6QrP0+lqpjO2Q+6ZeGB5XZlYi87ZQFpaMDdanE8H2IwnObIdLLYSXyOtb
yX81wBBY6rUligLc+FsSgtSlmmx+eASnJu1jV+TrG4M+GtV7N4IetdE8FWVQA/Kf0IB/VGEJECa4
WVG3ccNksc2B1pwovR+6Si1aQpPejBNiP010iozDigFJP4JZxXhI/UM4ZqYUaObICLCbjpp1WG35
sMO6IyKlquCJQNmBVW8rBpkzSoZTFaFVs/lTDAL/7WBBC5LyoRej2uQDX6T22Wc4tnbY0TsFkjNx
BUr+mOch0HuXAJAp5Y9qrb1Vo/AodoZVcPkW5XeX1/Z50l73Yp4BoQoqyEBCX4OImfQPZTTCDxZ2
F+Mg18/VcKXmyVXcjlt4blaS3gQcrrXaqHedfIo1HCb5FazH7gTFsi5/rQ3e5NT7URlsAdmnSBA2
fIQw2Hjg9NBra0MnYj+QUBPuY0BjM713+aG6N6JiH+nBZxTjxg1yww7y/hrqfx5PBYtPIBEPBQd8
bSKQPnuHeC+UwtJNVwfwKUgut7i7/ZzbDwHIkdTyeZDAd590E+TMBoRubSlfUSX0eLzWsH3rG7mT
7zoO0Yl4NyDb3nLhTSLJz20XJySu0AGRTx7Pl88IWba1qJlGmBCK3hiAaXYi9mmqSSYNwgTlP64w
S4R8mOddnxh3E+goCeXlrZwFh2l6klsssKpzN/4kY1+Wzb3U69eyMG4Smu2xQledovRk1JLQkoLm
FE3aRyfQa78ab7i+OGR9j7i0IJMgf+itdksnnejKTuzpNqCc2fqgReuNH1SpT3lKbyAUaWnBYNFE
9igfX4sDnjrdm09LMvlA5sTSLRXjR6OVJci4lpvvn1+ztAsieB0lN0ZIAPJpkLjOomsoNBqRIcW1
hajPHCmQufkKYnyel/tiYpaX67CxqrJKwO7rpkflmj18wqNso48K3Zjj02Qnb9qed0SL1U5G9/vx
zSsNP62DORYIcvxPwAvi8vmQ45Udh1pdW/EmNSWg/wcL7Cq7CAKy6W5C1jUF7j+4XqPCmmdcv9id
pZs4uZuERIFdvCs24L62BW+AUjDgOk59E60jhL6+93RgB36Nc7aQhoinp6bDXucMVrep3GwvHrst
Q6kmjnpQgQRey7hKS5sHmt+AbWqCKH0hL09CpK+o3rEx9nayC938vnjtnsoN2g436TVc707iSXGQ
QWWCeNIGVK9xkEgw6UG3egdhy5Gi3UO+xXEq1vIKLE1x+W7EhPz6uHllvE7KBJQ6+DhEzozAd9iF
r+0T71BwAazpmS1OhMZAlio41b9yIde+BpFCULrxPi6m56Z+XtnFX1MHGAwowEGBJAJrPm+l04dR
53IZBjivt2WzPIVOR6JN6FXXf6JMwU7kl6n7ZW3eUCc34cR10sjWlUcypsZb6EfhRvvOROiB95Q1
PARIx/SvjGdtrWtw+cSeWZ/ln9oYPQM8m8wA7wVriMAomTsDghhzchVX+yGg0JpuUYxymrU9szzN
yJlAEQIrOe+7CkBkyU0xzw6Rvp02MVTaWic54kGCbbp2fOYk3r+7CKbW+4c19jVnJZJpyBAcVrDW
myiSFJ9C4PJ2ZON2egw/lRvc02a4DQ/cDRIOdzFhbXZr37C4cc8+YZZ8C6ZRTvkUn6AHk8W19/qw
RvS2kGEDohuZTBWSwKouGjMTBk+hrdaLOBtbusm2A2FNJzrp/wTD6rzP6+eMGhBMgYgJEklfMFT6
yBeizyvMlgF8tX4jOcqV8hjYho1W2Y3+hOgUi+lqx7Wc/8/6xPzMIOHGQ5SOpdjnw4x0UellSB1Y
ld186m7bkNQaPLzBX5B6OELzz4XaoUPt7Chf1Q/hTk0dvFZu4h+rPZJLjg+QCIVJvMHpzxNmWVRw
RtawoPkHteim39eP8UN+AHxmFdi7kCvWoZ2BuUYADSHOua3KqIZ09MPGYv1TeA9V28BmspGaixcH
df9grvhLBYV/Wya4KC18W3b4P1hQYIK+/76g4NYf+cv7y3k9gf3Ar3oC62DTEN+wOA738Xk9AX0N
SJ0aUFuXNTQI/qoniH8DfgbaJ9AAxHGB+smvgoLwNxSKsHsUaGdjVbHsf6WgwEKPy6MB7DwY/Awm
YAQqfbZhz/wc+tgDLuHK2CoF9M5omhVTpGD5YlOFeFLhNQ/pZjKgdylRoLbSNV4shtbAoXubewzK
9tSpo1sK5Yqz/+r6Lr9q5n31hMt0o8FXDeqL1udE8v9qDRzuiJkwoLQIUR40GLLC3NnA/brx/Syu
YcLprgQLQRBi+ltWA6+hjbvqzBdc7YW9uY4XXmPjqOpVDKZd35TRgc6rnalQ30tixYSDchPjWkUu
OBJfjSRai1EWJxSRIDwPOFnRNHE52kHpqhg5h9jS0OAXyMHGN+DsY5Vxgd2mY+BBY8yujcoWAuq1
4JihfrSddN7WwjXaZmbqy46DdiCUKdB+h/D08lOQ0pLFkMPE1+VzU7ym2o3RNpam3+ka6BFa5O26
1aYAhUX03xllUdXZao98wvtQ5gaBudRsOeSJGkHyxok+50oqENoNrtYLJsS8XHUSrYh/mVq0B4qv
ahnvsFhgrA3NBMrCTTc6jXITlpFm8rV2qHLBm0AdPJSGFSnRnisDt1Rrr4ibfS5rDsf9qERqGUO+
a6bXPL5vwTesqpHX6j0S3PyxjEq7FVN3aPIbitxXKPvuKJ+GorlVUh7ilVsj0HbUKLyukYlPX5Nk
X/f+hos4ooPHrR0KM1Dkt2jQLW5A+GUgaY6cHxXF67FCH7cOreA4OkGKcg8ktzUMDbiO+xOE490W
pM55LCIpgGOPJ3rdhtupAZ4zUe7TSja1SbFTo7U4iia6trrukLov+YnIfrhBh9rJyJRjJGseyrRO
Uw87Q5rw9FZ/lJ1gc2FEJlm0YqSwarm3iwzQ3in337VeOiSFiqSu0bh+qG+aJvagDWjyIVKpHDiA
6mobh4brC7ytyspVFGZ26EMQEU0NRqmTNKuQ5QvNMUHZKZW9UBavoBp5K9eZRCohNQ0e0YURb+Tq
QW9TS8kKp9cGVxyRsgEAV+QrE+VXINs4J1M0O9Abjx8ewjIgU/SRTL2X64+V0SIlVJvQTTkiIWBB
A9aOkVXrU9FOuvFprPh7GYD/Bkcn5luAIiAnk6M/p8xXsLdf347wG2fHZXZyoXKQa6XfxJY0Hcrw
ueAPNL89u6+Ovx+DizLvoncAmA5XAB6KwKZeng6obsphVY6xBfHxq/KIQqspH/nNYDZXk505wWkt
tF0IrzEqA8ImAjr/vzYVyKDX5qIG3lBPUU/SMyeC+9VaT8zFa0PxNx1O5VhEZqO3uz4ukCUS7WlE
iaEZuZtcas2u6bw60K0cD/Y2QMZzfCkhSlKEqwwmS66D+U0Rb0gByZjZ5OjckPoNhb8Cmfqd/Jkf
kUt2fWT/SGUxGVvVke6zk7DWd7G07udmZzmKoh1GDbIEsVX1gp1F2NqdZKaJbK2s/VIAcG5n7o47
PR34EPtLvAnveFt/AFbdZOyxXmUp27Qy08NwrzZ4YylrppduAjQ9ymjgAxkSSFout12Ixxet0x5O
2aVg04lsdTs48F+qnW+4Am8E6RFqItGV/gbnpge7f8WsFxiY852/NHhRFFGLBz+MiJ7eyy/odOyp
sRtia1RzK47wJXKyGarbgW/JpObu93O9tJPOrbFjeHYJIVmLgqiE8U6olHDK5HGj4qR16Qir74yl
3SODEBAc6AzMMH/xpIoo0yjVIkyt8ZYZJqtr2ZFbPclPo6U8AFqLN/vzGopizepsgBWKa6Kfw2qQ
NxBu3AjQ91wjuVh4zImSLOkKj2yOgJHNNuzQBaMBmujIwiNqK4KSr0EVgugPkoN3emBG95yJ8YI2
oblWnRoJpYya8itgjfervfZsPPOogsHhVAbmQLV8tn3A842G7ELF3bRtDtGtj4fWJtpG++lGAgPW
u7/LTqtpkKUti8eCroIJG4H7HLvJJXmrcJwcWcp18jKd4k2JDGZ5AkJbux/fIJiJegZJkVHU7r7f
vYuLC18NMBNYWr40cI4ANw4JyAUsvxv30Rh6kWTjxbPWDb40PogVgSJBA3MTPO7lITESg2Zcj/s+
VN5y7Z3hQMq2NeXsrkKK8vshLa2fAlgj5pG1Cc7zz5wgJxPPYosEnLIdqAL6cg08LbLvne8RBWBN
yYDMIlLAs/HgSdhruQIbLZxbZ/G24ik8ZDnIiDoTyW4zTyAo63qSGxzrlwwV0NpM3uKbNUz1krNV
ATTEjMIffJHQ7gWxBoACLi5ElRWE6lYWA/1AC+CPUK3WGzKNePTFK5tmIQmByiuaBtE2BClZ7Uub
dhYGLSQg8aACoy4UdjalHJlGu6urxM4AAwHWzizCLfAHO7/n92BON79fYxbZz+f//ANm9+iI1K3Y
pGls5f6e+pzZQ3YeRDmk7UKnGj/lfE1+co4w/fmyxLkUNANwMgXCZZc7uBu4suLGLEbqMDlk0N3Z
oH17Z4CdgoQH0cnZ2bS+H+TSRj43yf787GZJyqKRxh4mgQIhcgS+/97+3sJcj+b3UQEaCQlig+nR
zeJQAW4HSI4CYRD4JpSk/JHpCdoRJ8jDqRCiS0wN21mFSKQkgPOjFmyNldnKF/CAbKCPDOr+90yU
7bCBzEPpb4CbqI3Hmks9fsw3XRyStqL7mOsQ5wyekUkKgxVcIeO+ydu3VOocWSsfKHvRaKI56tJa
JWzpcgaO7Z/jm+fVy0xT60rNY0uYql0A2EitAvIj+0RDqltpBcKFrwH+sU7uUx0Qef9Wi5VdKCj2
1OROxX1MObq4spxE1WPYjKSafBLh9dKIJE4QUaOyyFNxxYHNG/N+XxVE0hDSkVW8cpjTPlt4TVbb
PM0QJQJlBDoyvNe9bgdciT1aNfp0/hQsc9GTnNmcnSi9mopCYzYrO3sZLMbdirffa466R+SiuTvZ
0AfUc29jWw8Ipf/JVj+zPrv+65KnCjfCuo/qPY9WVZS7v9/qc36XL5M6SxZ00ADrWwkmRDc8gjcI
GFcQvGUum9f8YbJZlQoEOms6kxLLtX1xVWdDmx2xjh+EaRRgV9/7btFZQBBCAQWASmu0AaFJblid
TmP0RQckaGwmIQpYkwmXspXMwY23rTd64crBWHZnv75qnrgykAkShARfpVz7N8NVY4IFzkS3xk1z
pUB8br32suTM2NXPIivkJOcJoiClQE35CDSS4Doq74Vyja1+oeotAr0tq4KO0B8UHzMPbcSVJtbI
wlhVcJOIJQmTH3Wim5H8RvuBwfaI0ORu0aPY7zvTcD1A5K4NbLGjdjjqlqxORMqMjR4KYPRdVfxb
8kTnXzdz5lDIqPpw0BFFa2isFSIT3R5m1FKSN5kt4yVY+8kGqDBoelEzLwBW7dHKWerbvJ0AjgmJ
9P/ZO4/2uo1tTf+XnuM+yGGKsCMzKVHSBI8oWcg549f3C/qeNgnuS/Q5Pe2B7YFsr12oqlVVa31B
FTeYzPLFOcFLGQcxQAmUEN/nmXrWpjmouNnXLnv+qr0TVVs7N/fVtXIgd2sPC0Pdx93Znq/DU/MI
Evi2vgY6syWRAmjvwi4xaLUyChVHmPWNos181IENK3LH+jpOMwiCNyKS4+0hrgZb0n8vdgoFBtN1
qLuB+CMJb40cRFX7s26HhxZMScJr0h9SW0GqtqPsIJeVlwy+OwOL8bvMjZMSXCSvimh2Y0s/ikF9
NYscXXLr6EHwtRkyrwy/GuLvPtX2wYBX0LBkulrdNWCRQgmatBGA0vs1zfM5MwOvH++L4javtJ3Y
fVWrYDdgHYJErC115VEvpccYyxJlBMK4AJRNA0Jith/D0VHn1PWt2KHaRIH2BwaB+1wuT1X+UII6
UhHp7nPFLTrxZWBtxkN41ffcK/0EEGJSI4mVu2OiH4vMcPkPHFMtHFHpQUiBjukFd0HfmfXvYFR5
/P7ipLbl7sqUH8XAt2cLcW7dAArI4dWDFUwN7TEfvgqAZmVoOQMCEIUmuot/tybH1wHQriD7Jvi8
LdXWFTKkeAXU3fa+QWmsHs56M1zL5nAtQaQxnXgaT6gVOkn4pTdqB5vSO8wXHFn396JYPSZp6GQW
89FmT5G/wJXxhzIkz9cUtHIlV8X3R0SFHYT7KQ06V8MlHRrkYRhwSqdh0MmTV0k/EnWwM5DKZSV7
1YyQpQ4XOUtspROOplo6C0CpicwfopY4uSbu+/RHLY6eWWsnRRztSGBZGy95rXt1VjlWk56mMvGm
VscsQb9KuMiPPMKMl9DI9zpo3gDkZwdPIstkN02/5LLsCXj2xlnlFapgj+Mzni77EjGfdDJ2Rox1
vZKBMAfpKbMi4niXh7zf/JGdVNrgbtP5WRpKh8K+I5doHUtQmgECSU320MkCIGcwfNJd0jZeon8z
gt9Wq/6lBGelbHa9KttdpNll+kXoLDsEvVUKX0PlRlB/JkbgslKcTE52mQoDz4hvKSZ4PTjCqB+B
7caccNU+CJ9SKnEpV65GRNpEH5y4HtwhfF4mp5iNQz3yu8Eyd0HrmYgiCQKvT+tMTe7QybiVjr7t
00maxO/h2Lk0oJxcDB3B9N00wO2i/1FZhicMvaf4XBsH9ByzxhkGGhTKvhwHz0zB5g14lrAbGurQ
hvUnb+7bKHmUuIWZQYuBmOQqyu9ABG1ZXyXJ6I1Urepg3HfqXR/D7dIRDxfmXZWiEGfMrsQlz5xh
eWZS94J77WMS6beBZPxRWCVKWJ/adDrl5k8+pY77aFk9tLF436VAy7vgOhx/px1g8arH9lF8Js7T
GIynoep+iUxxHwZw8PqdPs8vWZf8hZaS25ozaaLz9G56lgTdM4f8e93Pd1qj3M9tchp0xdGU+Utv
VicNTK0/BU9yqT5LRX3fKfQqUM/L2h9YYdsTJc+J+31dyIe6Hhd8LJdwff4LDTVb7a3dWAmnOANJ
V6csYyqG3XAKZeNKgoOsii0ZRvopFO11a0YoUitAkEbWeQbFW5PuanDpKbKPepLtBlG6yvCvy61s
N4ZYLdT6gzTP5KLEPPjckQtg63CcHUGwAluhwWRbwXw2EgDYQnWDa2VjT7F2VKV4N5jVXT+ZzwjG
hwgwl39NRfwtagL8pLE9GzuONTCaaCM4vh6ftT770STFE+0EdqqPo2drxieQ3XaW4LKXTl/IAi4n
0hmyY8arqjJPCAt4U1+fIh7wEvZAwnDbwRopUIrTBICGNTpI+uiYsYEc00y5D8j2PHhlTU7AO1fJ
a6cKRgDf3c2gCrfDpF41omW3UrHnWesqVJ4lALmppsDP022xNp2WupJvNHY3qTtRzh1dCLx2flIm
gK9ApDupo6h9W7Sq6+vCz1Qdz7HfffMtwdEVFPuKJrJz/zkP9J1opI5cpbtIBA7ZzgUkjsgJ4sGb
zYSfK0JfQUI8QcDS+DFU5jGy+mM46s5Igi3pybT08yyl3RWFbmczG1naRfBFxEG5TyMaJXRxTUWl
PJUeWl1nBiLQ/mGvNrxrhlMjifug+Vaz7REs32l1A7xZPkk0qsYp32kJL0rttu0VrylNx9f+ZHn9
O7XGW2OyZlsT9MNYPFvNcyeLJ0LsJg3lvvxBTFUcZn828ZPBttBQDZEnQJTJV8V8YbALHPhUjb1r
RN/a7HuaTa5f/gzD4lho36QuPADPO+LRaWsL77LKOaVNW6ow4xEFr2tKMOs6KQxGBumxY2qj7GsN
Yl7vUdNgRk3KrKaAG1hK8kw8DR5N1/8lSIU7qzzigGL7egXmfnQbf7o2+NhSBJZWTKAStE6qNAcp
AkoMMnjQZhsHeidtOYN7O40lTqtkl6A3r3XtVRP2zqTijqVtNH4ulk4wYZdEqHcLWG710umEOcIi
WIjAlc27BaMoOM2OCweX7m284Ov7dv34oGKhgmOjdgEf9f0Nz9SqsdIHohm345VyyPZszuNwTHlU
bDyvLt0lwbWCXaAKbSj66vZdtPCJu44kzCkIo8ej8r6DCJ6fF+hR+oDYIhfK358HvVRVRMoX9B9E
W2xyVjEtC0v72GJ0qoqdmAzBuMicevgrb15Q5T9+HuxSd0tdgIAUaSFrUqN4/y2rWsmmTH0d4TQh
mhTcLuDWyeufhn3oVsJh6a0pp9IWr+Zr+TC9pI6w+/w3XKjWvv0Ja4SlGkRQlWbKNbH2O4dINaG8
3t9/HuNS9eFdkNWrIBl4Jmdw9lztUfyz1B5mnEec8Fm1QezvdDRfn7fRtBeWz7ugq4U6yFVUZTMf
txJKWxfPcb4pHXyhZvguxGq1tLHBrSddxlVqtqDHeEaZtu8DHTcXrsFVk5zNNHAC8UQrnOU02031
laqro+YPmiHsAxrtEsSyzz/31q9aPsybWk/cIgwJGIa6Yi0dtOYpyEZHt1I70SVQOw9xEG0EvFDo
QdMTswvkGml/rhNQbg1lMoq8/LtOdXNOaLHFfU/QThrgBW1U7LEw7PRfsn3/H0j2vySRlfQ/I8kO
P6M2eosje/33/xtIZkj/pSM+Z4JZAi8PpIx1/9/EdEP7L5G2PRgmxaTLAJjs/wDJZPG/APsAcCIb
6ToEdOb4X8x0k/+KQi5aCHRgXzFm/w6QbNl2b84PVX1FmgNlQ60dBMG6QlBF4JlYnKI3nerYXkgE
xX4CPsaBuitc8XkL1r2GIhNQo3MDpV7XRFWh3P5+OxR1UidTM0lev6P0eZK9dFdcc65z7rud4gxu
4KAgwcO8/7LVhFsn+CU2KFJMfBevBJV/vo8t1dQf4HDL3iKRNHH5SOzkkKKHNqFa5+hUh1ws0Hgw
7UFUDa/UhihffssWkGKVDJcfYkgqPR3RYk186C5ZtWkIZc67pZS/itGvTtxQJHzVEnk/rQTQaN9w
klmc1atUOCfNWMxtK3vivr3qbiondNW76hteencAha5E2hnDWTjoD+q+c/SHrWNsfQn6e4B0ziQR
8CF9utWXrnR1NrOeL40gCM2zFPVFuz1oe8mLfm2XHtcn2t/hqDyi0Ib0P7eT9xM7i1Eax0mHMJtn
/JoXtsbtQo+IaChbGSuqBOe9pRO1vnq9BsVKBCQERU9adKsxdqoe+2kmyd74Lb6brttn1Fu9kIrS
vzC6/yPeYXUrWEeyVoqErVBIzTgSqeHJ2Y3fQi7Piv/nTdK6+3txvAVVbI1nQcO+PahmedIKzihq
H4feFWwsO+9ekfqb/jeXcgDPL/rvugQo9oP+rGpWbQiNeZkuLIbd3PWPysH/LjhgzRzRRdt+zzvo
/O/CK16/45u4xuo7TsrQIWesyN5wn8CgaSAtodbsNi6PJSo1brTznS0xjktbnVI1inqLpcGHxrge
tkEfoinhKdPZFDS3E7dqqxc3+9sQqxvGIraoBiMhrEOHB2rmmZSY9oKNxw2EsMbF4eaUXy8WQuyE
03T4T/Iq0hj/jHHVzhprMRPbmh+wkJbkn3GHaZbdPrat03wJb8uztC+OirdYKUmFY/xV3fKk3N6Q
y35b57y3v2KpQL+9aEX5MCnLZwCXdMRNaL8Qw+TN0a4K2X8vojeDXR1gA1UlCLeG7HVR8CxWyCS2
aXvqp8QVLOFuY08uieuzMa16WpWhFZW4jAk6yT5C8ys4JXvxqNrCPtt14qay64XBAa1mpdIzMKnW
r2Yyp4RkznJO1by+NsM/QjBAnOYv66+NgV1Iaa/nEu0A5Ftgs7yfrKkeZHimleotLAdjN1R2cQ0b
6QYBkL3CUzm4FX4rW65B66bYMndvo64TaY2s6zB2BUzJ4/TVejWBWppiJiLt8aGB97WJNVq9YD9E
XCXVsBhlQxhL1VusvmYXv0w0FKCE/iV4jbtcdvSX8tr67mebU3kh8SxkFSoRGMiD1lydiVNKbDVr
VU9UstMUq24gDcf/ZBYtEjiWoAjEr495oU90/IR6ZvEx5Uq11DrSc4Dcz+gsO346ID+ylVA/rhyg
Pxz1PHDoaAElfr9yCk3ri6nOFQ/xGStQXNm4nnzT3RjZx42A+BN3CYslw9V4/fWq2tBHXY//nrfi
Qf1ZwG4VHCSO70sb6z3PfBE2V8uFoNBHkObhb6qFwt/7oSVjoRKVoJLyh6vdvu4MzBlNV9+Ea134
iO8irV7j/pyiRtEQKcKCRGuAuOSWExUbRn4XroE6KGgcLBTITDp77/2AMF4UhmgJ02AvgSJI9iN0
sRw+6rD4HeQenI1ZW7212W3E42rBiwsjqA+k0RL50wCxn2XW/PvgYXRVL4H8155BwKcQZRd8ISXl
vX+z6SF4ae4AwIHuQ6IRUPZqqKMyorUJK9zrTtNJPtFDc5Xn0TZ/VwpN//CQ3g8v4bW6UW28MI/Y
XS3yZXxd1urqMJr8co6ysVM9oR8B7FOQ0naB+e/aoPFZ30VZnUJshMQqY6Ko5Z2lZrbIgvl85j4m
q8UGAU4PgF4Duu9qHGkiIMzRD6o39PmjuujqFdJGM/zCBL0LsRpEGgtVPsuE8PXziGCfSSNN1K/z
4enzoawZk8siRJ8Tj0GqlhcsTlieWTBlNV/rb5/B3XzM4ErsUfJxGyfbK1gMDOfFDRcftH8TUvZ3
cE65ZfVfsD/pfXFqZZXgiRxQByvodWwYC10eH09KChQQnMiR7ze1kRVlWFST6k21HTz0Mm6R9e/8
tj+jcaPsFyZ6AEzyydqLbrLbqh9cWvA4GnBpgAhGSlktFAixUaUt56mAlIcWwiFQhGlvtvXGalEu
BoLoJzFEZYGbvB9lM2hGVId8yBRO0R0HXXudwRe0qQ+jVKWHueElTSEiyYF96KHDzNLrhEke6JVE
guKGElo0VSMEqjdncoCAzSDOgC6MIseEOTKTzh39WLlOKyGlu19rYPVlYTTcaBBGdNJT5a7I4hDo
UC3RGG/9WrtOBnXivVRmQwd2IUhElF58BILmsElyWywD+Zya5eTIFoLWllILW+n1Y7EI0p0EGXg5
eknpq5mH1ajNwpxrpHNpt9T/0Qh5ShcZ9J14MLfwPpdm4G20ZUO/uc+3WuP3yZRqXth2h9RHqMyn
h91uqLKuGX6vO2YRGFCYbEv8UAFrEPNTi7TSKEhBbT5EnmTY2HDfL1ZkzeZ9cDnC31/ol0/4T7TV
wRskoD8GICU8lUSnhw4fuuWB7plb7qvD54noUk59G2p1IllGpweJX2qeVB+1AfiZmW8siK0Iy5+/
maGmkSVFaIhghjGoyWhv5fUWju3jq+79B1utOVNIZqNo+WAVPJPXOs4pR3oC6OSh2wn75QOq7qJA
XO836wXLF1pNFvkN33tWBStxvd6nshvzXI311/VuQlI4KAfLG3bxQ/bdfJnOW8n79ZLwWcDVkg8D
0YeiSMDlVRR+T86LSS34dlQQF5K9s/VyvzCB7wa4SnIIkAMFMIknRsO3WjG/tMCu//2j/V2M1bk7
A3wplY4Y7aw6XXprWX8+X+cXDvbl7oMaAmVdbL9WT8kUhYCmMQrcuLvxN8iZfMKVSFNPwggs5vNQ
Fx6Qr/esf8Va9+eKrk6Eri11ViNmyYsgQeClL5SPqieUJTCCkK+LjQQlL5OwWhTcKIEK49hK3Xp9
5OllhiI9XV5iNgC/Tumvag+DblfdcK/+Ynm/gqfoKbhKf46eeqUeIvzujKv4S3s9HTYleC5861c1
BhzcYL+L61MxroTIT0fh7/RVH1WnpSPv6i4YDHeR05C80oES4H3+2T+eBBYNZygslHeZYnH1LpKT
rhj7OdY8TcZex0gtaFjCVyhYG7fpj6N7H2eVnDtqWKVeLHGENjgWfjEes8qCUZybijeqw/z183FJ
H5PbEpBfrdLl0T6wOwSqEWIyJRrwGGf8ZsKEukG/7Da7ThvHvFJvzVv9m3WajtXjsra2Hg/KsvXe
r6wlPKIsIjdWJKtW218d88HoO8Z71uz6qqMYK9iQ+Z5AL7r6KT6KjgZQ+4gfuhPuyoNqV8f5lNzp
u5HqU/Rb45GfHgDK36Ont3G0fFz073/aKmsUva6MSsVPG+IMpYKvna66kUKTZtIOQv3X5/OwFWyV
QVAdA9FZcNNoBMs6NWOEXLoJVLwNfN/JdD+/o8+ibIzwY+59N0J1VYwWBQRShSrjeqPVC0nWy4t/
/wZFCAwqDV1HHZnU8f58bsnuOpAszfP7DpLUlVAldtA9f/7xLm7ON0GWTfXmEoClVldK2Nl7qpLs
VMncpygl+GV+/DzMhbPx/WBWi7Ufyh5/WuLUrr/Hi+ZkxE7ipLa1R5gQFNtR9z6PeHGC3gxstQTH
JqnUKmeCkvxrOwNloqj9/xZhte763ozkqSOCXvyJkNFXxq0DfmNyXns+byZHbEszWrzLgYY+aVNs
G/XXqX78fBRbMVbZ2YzSdLRyYgyx9Ry31XPUdvdG6P8nyfmf6XitNb0ZCgKEUgZ5hP2CHfv4NAQH
do+9sSkvZsQ3QZTVYg7rKRhHgsxBcN1O0bVZz95cW+c0CR8UoR2hTskbzdqLh8CbmKtbdF+xd8ua
VxUmDl96UbgvrOamM/xTL1HMCZp9F4B5a9VmI+7F0+5N3GVe33xQpVbKLNCJy7Nyh1OEIwaTVwO7
xLB3Y6FvLZFVjphrsxPUmYWOJZJjKc2xQbZUAfz9H6xEbkrQUKGGfiC79fTcmxTapjfOo61VrWMC
LBi1amM0FyogpKJ/4qx31ejrXVZKxCFpXxlUG69S5DXvmx/pLkSAsbjS/VvJMw/jdXzaepRcyEpL
hxuaIlcG9cNztTJFIcZ7U/OmVN1Hdfor1jabMxfOw3cxVvegOB1atISI0bqIGNOfHYFgU/x+bg/R
VXHV/oTAcp9DyCxPmw/krfGtdqDZj2k9JMRGsFZ0ZKfbx4kj9l5vgwWV/iwwSjg16bhR1doKu9qE
ddEXOtbBGq54I+SB2PGrdmN1boVY7Tcplyt1LnnJlkUOrjqBbS5tjOLCPgNQAqldoTGiUh57v6UH
rS7UbOapMIKUVhrdNgvsNbcMEi9FWbyrTFoIyLOtoxhqbiDyO+teFpRHbBl3shKezTLYSPgXYAJQ
VunoYkO9uMWvUR1FkIuTwRXG027l0+Dkx6WtmzmtrXPoC1+QDfcyN9989r/2dlbX4ndxV2tBKEu5
EWXiLjWaAl2N4KS4S6GhpgFb0blTH1GvdoL9wp1KD8NVvbj1evGVdRU74Q/TSa9SR9yuDnyoHdEr
XbThMDljgs31Myjrs3oGSK57s2UrqN/5iIxQcRXd1Js2gVofVusq2CoHiHIbNHmPXUNBx3JKr+Zo
q7e9/B/efWaYYACkoYKBUQJtu7rQRc1YF1URI3/Ms/ox1n0h8/RZHMOvfgjPwhuMtCz2eiTEV2MY
mI+i6ZvMSCbBClB5E5o3hSZAmfr8DFnTSFUVYAoibYstDAgqBP/e7yFtSg2rUJaXB7q2EKdwyzyC
EdtZN9HR/4XYv3zlPw/nLVmVD5tqCWsBOwYQRrV5XcVQrRzZ144EJOQ4sReiG1pUIdHE3xjeh69O
HB0NH/pysAI/tGxNpSyjYQqo2cFWzUtbwk0AmkhrG/dCDUPJnmQuIhsf9dLgKNrzzGVoWPGuproR
Q5KVyQNLCvxzo6IYBZeqkLYQwBfDIDECwBBUnb5uRyvKlFCz7/iG02M0nhrxRh03Lk0foWY6mkJ0
+ZBpoUn7AdmGPlI9ihW9sMZbdEy6mwU/aDjhjUQJRLYxWNhvnYkfcYtLTIqQzBaozw8+rmpfI1Je
0rqKr+RTj+LxH/gPtvRteQelbv+iQNjEZq+6SkLYU6B88vvhsPUi/1goX34F5F4ZHBOyiOsOZ+h3
dMzzeYFswMq6SU46cHjTDs/1fqvL8yH5rEKtMvA0CoGU1oTqpOuQxkJQbAl8fLh0v0ag5KJyWFof
HJloYBXUPkTgrgZ1j/45Tp8RG+vC3h3FwungJqYgpTf23ofXxSroKqdOE6XKCtsVr/5lPOJ/k/1U
/1BE7G4WP9nag4tnhE46O9URCvN+s7p8+av+M+ZVZmuUDtGkkvCVV14puwV4B+r2qAMRgxzzVd4m
oS//x3cpfjXg1TyKZR2TroloXndfk5lyKebUDjUk1fm/I6F/uLkSkM6khDYMwGYKlO+TN+S0NtFT
BCt6YfZ3Q6PKd3JhRtjHAL+Lu6JwqlZqd5/P66XvqoDfBsUHpvGDnpCOX2gb5xprqRVuqjob7Txp
2o0UuhVk9SmlAjkWadBVTyluZ//JDF8+H8TFxPZ2FEtyffMc7Aqaqa1EgKX30B+nwolegYTXtbeA
zaYDXjbdy9aivJCyudv98+1WL8NmqvwMORa0xEMxsAc/vy2N8L4IAKNvjG+pp63X4ttIqzNIyGtJ
zyoiqZHk9P1gq8V8lQRfw6G3pem7D2HaD/ZJ3W90kj8WrpY1iUMZ4AaZq+y6X25GYwqCgw9bfqt+
Grv8NnTlYxYBFsaH100et5LnZsDVN42DWm8RCQVMwf1VS65gXZ4TwRbq3QJyHUoX3cqNy9ylzPZ2
jKuPm5YpZ2+2rE7uxNnz1H1PcxxBf3TanxqU/cZUXtwLC8hHxpSb58FqqQp6kfstOH+Qyvpe2zX7
/tm4CenN04peGoGUbo3fn8e8GNKQF+kC7mYflFgHySrCFpytV0TiYyNaoaNoxZ/PYyzz8mGF0gYA
2aYub/vVRxwCrjQBnS5PXOxWh3bHY9geIS8KxtYtZjlpPgu1qm3G7RBFZeYvQMgalRRvPCz8Bwsc
2JlO7qbQ0aW7Aw9S9MNBJCJjta5Ew/4KfZqNHD1ylBwrSRbOcSUPpq1ZaenWcWChEVl0Ur5DASTd
k8TVu2JOjGdtDqItLZoLhwRbcgHZwfX76HSuZj4asH64lMVhKadxv9dF4fug6bf9wiQd5mCjhXdp
RxJxaSSzemhjrUqk4Qg8TLZ4U/RoiaG977YStesFxdvuwx/x9RY34UJW5Q0j6QooQtSmXxHjb3L5
5I+Zpi+NnaHlMuPPtdvq3bmPenVrK354k3IphYzEpV6i5oDFwPtTI8llw1cCni3Tyd+Xu/EAyO6q
tvH/2CRcXJo2nmSAWUEMI32/OgFbNJkEOlYUEcdnHUknRZK8IbdsOc6dtNp9vhcvPgNRAuMOAdsV
sctVjsk1rcw1a+YTntSTUT6VT5mH/tWDoJ3LnxLRARJGO0pSx88DX5o6XBkB1S40Kaof7z+oOk5p
ZynUFg2I3o36iNCE1nz5PMaFbA1PhhImLzGd5uPqlhSK8Fx1kbGNqNrDkEEbSQlwVEcdoMUiS0cD
wEzxtfo8Kv34D1kHHAV8JPxxeO6Tv9+PLZXiydAa4qLRG4Ixr3zVQbJQ2Puy0k4HXYv52F0RzXY8
VFV/1c4xvr5NK+4sLVLvG3PU923hk+BJoEd98qdTJpi6awKBvtH0vnICtTD3iaFicZFaQ3xTqf3w
0AmSdqqrxrxqcFM4Cj4KZeVk+IcOpvausMzmKs5mxR17HxpKNfQvCLxPJ2HOlD1eC/6Ln2rqGYFD
/6hVQQTazFBuh7lFcqIM/lKEjkeZMUI3MqLAMxOtcdvSeopE1AnGWcCLokvzW62xrMMUdeTaFopt
NKThoUxbXLyNsVmU35T5d5YhYRENVID2TRrq90ozJOZumJvhe9Vk9d0QlQhWi/nA+oukMLo2EsXI
3LLTunIX6lZxjMfBehKMKv3atWn5EEjT9CW1QlZSIcqnqguN84x5F2TqMVIpdvqBMu0DqY9u5D6v
bsVAk25MOQ4PZCzdqeXU+q6g1/vX7Ps4qhaDDvfA6NH6mOROvZakyry34tGSHEmMk/HGwFzra6Zi
h2irZTI9YY4W7gVsor8oaqlrbiWJzb62Jl9ESaarW9dAV/zKCILl3Zr76l4M0/yH5Y+LioseZ08B
gI9rqRKxcmzC1jWzGWKQKbUvfjY0qFTX2lFB6Betl9E8813GvaRQrEYrqEGHtlR1DLeyJneabNAf
aeINaIM1k3Vspkb6og8hPFxRzULR67N5+qlNY/WS9pHvtl0pVGc5bUanZKSFncttixZBFKe9LWu+
/pD7OHahuBsHT40SYDEYZUl4klJd+RIiuIHLrii6bTNWkp1VmX8VJAgIxWaalk6R5omyiztLL109
MCcKYGLhWcgj4fbQ1EPmyJiBn+aA0Zkz89DFbUsNzoh2koEhZJQNhaeUcm8jhW+6cjEKLjBGwbXE
XkYGPDS8MM5lB9apdUY1BERIafQPQtd3nlYa0tEsxQmHAFW4CqMx2MdVGb1Uc1RfBXVY7ky/jQ+q
0SIaM3TllR4h21EYIa6VlEROtdFGnlKH4g9C2kNjfOfyh15GgtfV4nc4BUF0rPFE3c/VYB6T5YfI
SlEcOzGtd7IsUC+QY8oTVdEeZAwy91k11AeOZARgO6HaScqEAePkG8deC4vHri2x6Bm6RUYiME9x
3AZuknFdoBIzPEqcdLLTTnpZ27owz2h45P4xgVJ7qsMxd038xVjlIxrsYomsHkZ8btLWWP3V5qhZ
u7TDFHWcp+A+1Pw0tI04HNAUiafFw1aphD+TiCxJ3jUgauIazynII/fKlAEKMeY0mO06nefroAiT
vQLg8juweiC+RvhNicBJJyaDHwbT8F2h6A0XVIN+m4cGxHSvGJqTEkVMoeXA8jkYQ1h8bRW0BgW1
mRxkLRon8kE9TOTnXVxZ8i5u++6+N6US6ftxmo6KNU+u1RX5KazH+DAFoW9P6nmqhPCHaCbTru0W
q2chOxS9L+344/4899OY7dsqnO7lyhfOojj1dhJkuGaSSu/61IpPBookx7I0m5ugy0w7GusW11Kx
wPQ4nJuzVnfsdwi+xwCfYoi6UaI8IlwT/mmDKDj3xYBdbFzMD1kN6L6owmJnjrN10yrkDUHWgodk
Eiyk6JIZeXxDCPd62Wa73pg75EyU+MY0ZvOc1Zb/0IUqmk2BNmLyF7W23BTTnennpqMFufK18cvu
CwKaYJ7gfb1MZd1idF2GydkX8/g+NHwdTkPefdMEuXAoF+Su3DCd1hDmu36yph/YCtR2FIuD5xfR
eJ6F0cKwL51Rsih1aAJqKzqDhiJTHk6ptVO1okNJwArFhwZW6PwwG2kCeWiUk3NTJ8Yxxuj7uy72
k4wIVTy8pJIZMngEgSZSy7fayoPnbFJnt23D/rqPZuS/zAE4NXKIjOZkxaI8XiE0pGHwSYcRE1ul
vdWlTt6NiMD+Bi1s3mYs4sAZ8DV46Qxp2vdCFmMaiSZA7gY8+zCes8R4sXysYo5WEMc/6D1Zp372
tUMWRKqnxxqqn6CEDSyDm0a0FTEZDqkuz6eu1FsBs8fA6pxOlEZn1AdM5jIVLcNCt27bFkOAcRbR
bJOL5i4d6la6jZWhpZ87hQK630bRPwtCYz1anSZjc658gT7PWVeWWFiEHR5XfoSukGUJXwZ2rD0D
9r6fOe73TZMPjtmiZhQERuWNY4k1dFOYN3ESdLhqxtoDZpz+Puk4UIJ8DL6QpGdXNRqe0rPc74QK
xNbc9zFHSt8dJKXP90NLB7+T6skJ1UDc4YtcIgknjG4Zh50N/Ls7mrlU3AFq8x/yWEUBOpt/VTkc
Sk1rNYesHnFaTsOP0EjbnZxg2JvXs3U3WnN9NAND8foobK/NUngwB8FHyq8DiljLoLbDxEppRGu5
/zWLtADVBb3Xr7ApzmGVz6pIvX3UO7p0Vmgcq8SSuBFE5tnw+woRuarKatsyC6ZKyMVBAvgQAR7X
fFWObKOvw3uzQ9kLjFKGBa0q9KFjCqn+Iqg5jqilUftOjsDTF2lSSFSQcdFKbBPUEJ1Q0NonHmnl
9aCii0Te7Su09UCK2TB21T2ZDlcZqcMtPox1NzWH4U4I4/4qTqEiiqIg7vNkHn9h2ak/FGPeKp48
pcWTKkxpbg9FIqJNNi1+sZPij9Nu1rviUZ87PE7rYWj+sLXrL5nWCt8oqfU/fDR9chulvHo3Sx3p
NE0MF4lJyzaqLOwPYjb4k4ulOKYdbc5dJPLtPlNitGdj6T6gVwT3BTykVtV2oVZnzUceUIpbdXLb
wAzQTNb6XLWRJYotuxILU7gZcxSs8rAqEA9qxW43+FVzSPAC+hNy1GEagrzUMTCz+D5B2u1GStrx
R8Kh5hh5N+2neuy9uK5HWwxK3W2N/qU34hKBDYOeSihzMscx/es4EuuDpOWV2/lB9KKok74LyqQ4
5jNuvRHfFZvchDuuGhbJNy6SceZ0s4HSXTQEEU4vg5Y+CkGA0M7/Zu88lmTHrXX9Kjc0p4IkSIIc
nAltuvJZdoIoC3oPuqe/P3crpCxW3qKkM72DVg+2eq8ECLOwzPf3eSo8kRKU6mZS/AB1DOFw04ye
y9yanDKDUisdm4rBkeQQjS+syi4Kc/SFXgonQ75nQ1Wwm2XUr961RW75vZgvmWTLxhyNB1+5bmwU
FS6KRNVn9PQdRytIudbjqIXTrEAcVDUuWNNPim9EFAw+Ta6YD1ddw1okrH60mIySwV4pIdaJ7wuR
4T69FFNUXekEHJLQqJU7FadcgLso9aE/NLohnwwQUZN0dBqtGTy8Y7Wgi1Qw6gZat15Z9qBrpW0H
Vw7lqF5opnB+VNps+06j+wjHuA5909xAA0VHhIfis3aLjo7sPjPLynIUHepHbq1YmMSeWEGok+ZO
j5P2pR0i3ZmqsgD1zezNDfxq5QpBn/aqzyH1PRqtEHaSlUYADzg+4KjpdhQjgp61MvLPzOqsr6hq
cUWnEFtfCQOdCZbMWYn5NQ1mOwa2eAIWDKou1oQ0FrtAB5ujbNC/Zs/shPbiH+pf/0+ywJKpimwn
OBwWHmNwR2F0mYTNEWMrajwgPDUoD+JhbuVhqY0zCW5TgJIgyzbRodD4dMcd2U7v6TZ5/P1Z+DOy
ZuANas3JSPwDf/77o1AqQ9GxLkXNghq9cBXuEM85CX438ue5/j3gBSuoDZ8RpMicL9OrMUdxtSRn
SGd/qV8ZxHR2OthO0jsS+76J8uXmMLqVDyYYcaZb/aI6yG7sUclOHf72+0858wg+/SXLEvJsyJKC
6/gleGHZfHy12vsC8tL/OyOLSa2Vrp3kDkai7Et0h6RR7NhY+XBnQiTf5pTMQcaTKBOb2gZXGYyo
gfJufOGt9QhK+GXj90/82vrqXtQ9ICMrgZmzy+VfH/JP8caJ0Zhws+7CHGIjwCJaxpGna02rP8Ow
34e1iDPpEylw0mNY5v3oxEf2lbs4raXLxGm99qHH/zh4UT2uxex+9hYY3+3OC+dkZDkd0n4s5oXh
swCy3biNm6DdTLv6oTl2F/UAaPNaavlnKdsfoyj/nhtX58KD70azcKqrWkbzhHKFrA8qoDN3Qm65
/wT+1q4AICPQllUqpOtmRal1fbWfoah50P+yvwhEaxW4knzC52QAVNSuAopih/goZMbAlQMX+VZz
W8/wIUwCIIH332ySf9lehMGg3gxkaIqxN+xOyY5zsWA0rBzmZ3c7cj7AwwCbh/KO7/NLogoenIzx
GfKzpV7HwnTrtUqaswv2xMb85ycLpwIkLylG2ECZgCf3NyEPUbi/H+q1Ms7zS/TE0mK1KAwZCaWC
pe5d/Yo2yQ2axg80dWep6RFS02qw1lc9/40/zu0Ti4v1wbVQqEYzz18CNyfca0MMePY1zd4aQDx/
Xw/nD7QTY4sFMWZqN2Xiz/CIj3xdbhcv4ZXhCpdiE3IHjEM3/4R7smJ3vtB/GeTySkiB2tQSHXbn
kiOOyj1wHDVb2XXe5MVeeLNWFX4mH4Fd96+B/kHan6yYySh1OZ5nNT1Ur/l2plQm4GBkCD4Ec3/8
2k47u8tP7C1uCqlW5LFhONqswXSK/iuB95a9F8WxLJjH6rV0y8qGWN4RFghjfWzM39Gym/2MTqE+
gjuQO8AgEYHBvYuKvXXG4U/ewXyaWrMrBZra3Dj8fSdKhUrKKEZ7mBaYO1y5bhJoVyVyBVg3zlpj
2NmtAb8JVQ7gqVtLx4kgvpxB0QP3RY0tj3nNOogdPss1sbNhLXh/zinF0P5lbfEJAYzIIFsFa/kh
Q+NZEWiu+T4nenJn7VI6d8UbM8tUxdjoDzpaQmpN7tXB8OKGqBeSFI9+z5u1+/bcyXxqZXHNm4wp
ZpGPeFBZYIrygyF0yNQ9/L61zw4FBBbdRIMVyvsWflgHdjN+A0pJaZJuNcED1it3/4UJePEzOQF6
tMvUapgodDThS3p1mDxlRrTFg/H1dxNnvQQs7X/aWNwwZZdo4djCBtjMIO3rXmTYAvnpzEUV6hYa
OV4+uBEOkMImplMqm/WSsHN7+vQnLK4eaWwQNYnwE5T4pTKfcuPCgLpLyh9Xhnr2iyGfibwpRJh/
JDQzSS+rcDLg1L6wGyCRH0Nn2hiuBm6yjaosyIev1WucS4vhsQc4xQw0gC+0uHYqjU1qjA2O2TUD
lPelH11kR5dzjd9cXBgFyl5+mFUVJ2dAOiWyFWCl7W7Pt/1B576coZXC6V4HVJJdCUC0d+Ym3Kv/
BbYN83/yO5eSIkSSzRhV4ejk9YFPi5yU2cUtmgNwdzRP8l3/ZAXGJp4CabtWJXT2YD01vdhHaanI
SZdgioaSOFqL9BekR7sBCpKQYyjqq2bUXTKTn9NjTTdFsdbpfn4H/Osb6YvjL9MbqcdywZXiNw9m
MHpGttM+QxzwnaPscKP8iYP4O+isXf5XJ9WJ7cWtMmah1SEyDR85C2/0yPDKgX2E3NisLP2zJ+KJ
ncWJGNY0rOWU4tzdQmcDIim6a34hQnxhurMvPofBDbe4W4tBrJlduMjgi9USRzIMiVGQxtDgm1RX
cbzmE8ybaOljna6gxRGG20ZvuwqDm0FcmlPdlMdZoKe/jKCu/pdEkOpHuVNfcFAAf5/ZtREuzi7S
aFqcIrrqCe1oDAzJUzyoQrFi5ZyTdTrChaust8mUsQnziEK3yZb1dNfG8VYMdIcWs33ZV4day1fu
t3MjQ8US4ipzQwKeUt8dnrIMB4ruT4qS8dCJpMQpteMU1isjO3f2n1pZbL4SUlms1yLq5e91mCKV
9zAl2wQKF//5Zzo1s9hnJYQrJmuAGbMa7bh70HOOyHu2YuXcZ4KgPArIwbFBFfnCypQgsTPOUyYj
0YnCbTVpbktNB6KVm0aGcOXYTnapxvxa6UO1dH8fozr/9ct9cGp+sckVUrcNkvUUsEg1iC5HD8nd
oHHELd1XDnPzTQiFa38EmS5xkbHBVeJBI/vt919x7pKdkciIParUQjHI92VTpElsTnVB0Q+oOzEE
MrpwXJnmcyvTRKsBorYz/m4Z2KihWzN1dY2PibpMv8XydyZqVl4nkzXv6OfyhLtgoWVkLo1Hccbi
i7bI6hMpKinub9mZ9RN23dUsPgYswq45JOiT5+//Bvr/50IC4heO/7yQVFNbFpUhHSenloERGshJ
7tIt3yOtZDjttnJiFxoPjR9tjSfVlaV/QwX45/TC+B/xOnSCocRsMeZcbUC/ZR31lOGSxwAXWLel
Za58wzM1yd+tLBYrEtlTbzY91skdvTPuUYjlx6DwzfoWF/37jM3pN+Vas8qZMMB3q/PYT17HeFcV
kiZjbLWL8sgDfaIcjRaQ8MHrkauuhJPuufCTq1Uv5+ykoqYVpXtoivpBFEa3T53VOYSPzBc2OkwJ
IsnrtrkveeNH1Gx4fRFuZmncNcNnouMYMdbQDEAiyGcv9mPK81GJKEYcbuWdscMAPQT+0eISweu8
TLxpY6K/BAJDXzQAVPkJeVR3XtNrF+W5nXTyO5aBEGgakcJUBuqpyg1ToVUT2W24tcTN78fP+S8M
XAz6F5EL+KGLNhiJmpqNDDvB5Ct+ed1+ZDvJkz+EO7rdi+Eb+3G/GnVRfxy9mOUTq/Ofn6wr2uSt
VZKJAhgNTC4mNXGYn6HXI/XWI7tn19KJscUGnVSGgkkdxnLIq3Sco+Qd6l/WcWUm18wsdijAayoU
ujCT4Xbmbs9YdbsIogBCVl55OwTVXR6sKS6u2Zz//GQeI7NLsqrB0NioucP4oXfMJeXaqb5mZV6r
J1YsVO1LRgQrvQPYGXG1yeG1k0E0swK41RruK3+4iO7WBnd2C5x8t4WvWIuugwwJzEIjwo2iOyR1
bVQv2FGy8unWxrdwF6HMNTEyYq+Fw12RfKZg28XjykZbs7E4V/R6jGsLEnZey15Ie6NApGrU3n5f
gmcnTEPjDS56QAGX3cjFqDCpn2CjN4oA+p+BkFC+2EooY5K3/7kpcMBgCK8FxPcW36agdZ3EDN/G
UlBp0N901GFmg0q6/7jzedYN0s2ZdQTH+oehDCVxQ1dHFs6nGKlfP9mBUu4nwdyqVT7MLQ6pQ7b/
RjrmzBEF0icUdxCVQoXwcoSt2uqTRUvLG53OLa+VDfcSZ049/1tw5DVriyWIqpcYBaKVhYt2cOsP
cdFCT9sKhlfwn93Vo2r+Ot89X+gh4LgHLAw9I2hv/r6hY8IKYfWw1ngsoIgMPxSXQKS7CQhrpHSm
mw6JJm2Dgq618PeZ+xVO7gw3RT03Ajw/XLWmm+DcK8xrq+JK626FTLaEVRdU7dxYya9l1JmiOuZa
ko7mSHfjwB5k5MQhyXhbT1Ak7okCnS0ULskFYIuS9NSzcl+Uittmu0GRA1OoL3Vl/dUl8v8VXf4G
v/lk57uv7ev/+czbqB0vX7PP//nbxWvdRnlUic9vsi7zf/QPWRdD/jvwIhRkJQ3dOmijxtL+h6yL
ofwdfV7y/K3BlgSKFVdiXtRt+D9/U7S/Iz6G/iEI2EJkHJ3m/5J10f6Osnj8N+gsJhb4Jcrf/hey
Lqjsh2Q8hFagw6uDB7E8FM10iKJU4rk7dy9Em2kDDzbovJmese5qLNOCP6wtrkp9rEbShmHuNp78
pRxmtREGUWmoDqEXGWJSq/1Ei3tlNmgRsJ5nGilyEsusKoQJ21ZB3SMERFPbQE1lgbpnvpqXW5wY
P8wsxlW1GbEYgZnyadzR9/51OjaQpwF4gW2S0JNuoOrsibvwJWvtk/V2/dep9E2MYz6MTg6rH6YX
V02i8Sxs+PwBncnvHzSP7+TthHbrfjsr0a+B/f7Uavxmb3EU067j+L9jqH8yV0fIRQfDVvJRxGzF
dhzE4OWjNdnt9uVbjJ5vt3LR6PfEHcsZdlT/IxyWBtGdCXCKszIViwv+r6nQyCx6hLX8w1nXMkRl
rAZT0bqdyxq/9OdrSXL4lgYJoq8eQwe62BSb3+2eNWsgSAF5PRDylrQN1FVbSjrCbJ5qdtdPfjm+
N1HmGxpdsXRu/1iIUsxNPwSdTfq83E9cTWXCMQL1UJQ9bM2dsBzxMo+v97OjAcVfCGfIm6lfWWHn
ttCpzeXaRjzZEhH2bNK8k/JRjHtoLP8+g2dNIKOBjh98NmhffR9WbhmNFgF249bGOyqkuXlfxM+/
m1hGCP4sDoSR/mljdjFOpq6RsonhVsxdcjXf56k72ZZnXXS7fK/siCdvlOf/sALpL5OQ00Z9CIDP
6A77brJqEiqheyF3u0jaNBCUIzlb+TjLBP0PG4vtWBVTU7ao3Mb2H1wVG6+Z5dsHB1KrNir821UX
ZZnf/WFx4aoTyTKyDr0EOMPx3EFtLZyxBq/hCuTZvb7iSM9/2fK0sf41hctMEsqpi0xMMDYaFRJr
oW2Nb4QrTlkLG6RPJ+OJPZXC+32xzJP2wyo2M3oVFSjJL5OxZDLRDTa26AIYyOUILeWk0exRQcgs
U3e09QlZ8ePPDvPE4GJx1mVXyqKv533dIozTwbtttm2wFlj4aQZVotocuf6DR/1DGT3ZAyXe+jVJ
YUaD8E0T/CV8Mx+Jv0/fz+0MM4hymigURSvrct0n0pBGpO5zd+ovC/6hcL/t5LWF//MbUbhT0IxA
cy78oWVCQYpkSSurCd+oN7b6aEHIGFJCCYSOZYg3hLpPzNjWExEQHYkiNN0prWqHUXjUI8vOjMQx
0+bKat7VbGXJLmNG2CDff9niY1qTmkCqGL9MvxozF33nBYKtwFkE41P40KZ2fDs8FP56a/3Pe+i7
3cWzRW/ilJfFPCMZQwKuRRMFauwNFAeCdfz7F14St/4xRk0BPsecS4/nlXaykrICEGymjRijrb9r
N8kr3+Q+1M/Rqhxe6hSYEEy2h+b0tTt+AWdYGl4S9Uym5KnUyDgQiNgWIgZyF6XoaCbg2XNSdLbW
y88j5K30lWLPnx7ePLn/HPCfU/F0wHFoNWUOu33/MuiGrbSVo0kfvah3Q7LKLZiXyPcD6Lu1xRIC
V8o0iwGfMrIapxyf5O5FQFq7tCSb0couyq8mFi6E5Rwaa07ZmcHK9z23hVHVAOkESIPiAFxcXaKP
kOFvyXyt9F78oeFiqS66t3I/3LArJpzC575G/RWrZz+uqeh/5JDhTy1WsGwUutB6WNVJctWG+wSd
KYaElqb2Ux/Az+aZp6NzoamUtWU1Rx9/TPiJ5fnPTz7v0OOZVxFYnp/8BnxaqfSiiykAJgIvIZTv
S8d+Lb+3fOz/tZbR4mzMOjQ/dQEnlg2cqcZsdPKpaieNDf2uO2CdPYGP/KnsM+d9fhslEMLdoIkk
6vHvdCdv6PVaHfj5Cfjnb1kKXnFBuRxN+C2Qb3HLXvhxsZZRPHtiz1oj81MX+YPFmjKqtsQzCb11
UlFdaBM6KgyA6itU2ZVQK79Ni5XldG5I6H+Fmw1rP1Wam6iY5GSCPdncExN9YXyNzHzuxFWRUzMg
1wOdkSUWm5uN3ubchGvMb2QZ8TeiXabQUSmUNRLF2bGcWJrn9mR9gjQdl7VMc7eqri1W2Em8dqT/
SZkstwDkq1Dfjb4HUPIXm6+WSysMLQxGKa5So4L6fIH7tHSLJj3SxLqIByR5izc2ib1ICntM2iuz
yGwe3UR6suVKD2EHpMHNg8yzXTFcKvUnp2+d3mxN6YZAyxniI8dSN1EygnwyAW6CrJzRy9qbPxvq
dAiLXaxoKb5xZqHSCLma8Wv0ZmnKlNhz5wb6h3pcS9wR16CJWGjuXbkTzy6Gk/mbj9STT4RG26yP
OxivWvRvh4bNUmhj5scha1bc03OHs6oBW0MQHfpJeZPEZIWjGRZuXh777oCKH6TGY/f3w3iZ//9r
Mk+sLJacPKLtkRNYUQN1Z0H/NnfTKzS8ohPL8mO/foN30UJaY4S4hgGNorC+xwrh65X/a8Nd+BrQ
ytJABsAP+VP0vM+PsyBn4eRvaBpWnNwDYR5SeZvfh3/uaxLgShCdmzOddGG04QV6VWuGR3332EDG
XhSZR81yR4q33w0pCCr/uHzgjhsEynuoz1V/kAK7Jo9bNcMLu1FaZHK5AzUgt04TNG+jGBidrxGk
QAsJPAEVN4WAnqMmbCW6t0CZDhuvIzYpDWfEydBcqdOVQgkqo9Ca0VDbbACPMyECiwSxiMdtlENc
t4oCI8FTioV3EgUSFL36idjnZXStpxaKB58qOQR2AYRHmrzG8uQksXJhKW/yBLO0tQewJqrpRoaE
WBmrmJbOTboeXcqlW0Vkrw53BMV2hCEkQUBdUdtbFbd3x8ELU9/T8qqB8To8MIW7vf7MUCVqNtgq
srUxoOiMpWxP+lciHeoBx4yRun03cjizaLS3mB9GbMeSEf3pBopC7gXkkKCSBJhB7sdgUogWja7D
a5719lh8ckm+m6QblTyDcnPVZVCBilNrV5V0A3VXdJBAj4MVzigNfiWTywKa7npJXBx7aIX8IIgZ
diZ4Ae2T3qbbONxS8OiyafBHgzlhofolCnbBYNqUsuGEZrVvTD0wk/SlHgxM3ujLcNa0fAwiXnkx
C50KRof+qDVHKbacdGSe6Iq9VEMgiWo+JF3sVAa8osttoiOdYiVBWVTuYNGX2ORBKUteTptdi97y
SDWdBNVheKY6mWbYUrSpysSfqLCzVti1wdEaObhVjRUTF4cop3bIS4/H0x5aVLdAOgRRNLhDX7jg
YrhxXti1GNyCaLs23w3tR6IPGzOftiFFRiGT7D4UroEaJ549UGly+hQUqBgEW+3LqCfX0JiDl6c9
8GI3jXe1VbuifW/wbEYI3OvU2rEoKqcj6hQ1+JMotKkSshWZ4SYmsALdB0FPjUopMOZsk6NNV2IY
gCI2c5F6qBZuyo5tOyLJiToDQ3YzTXgVMV9rCfADoFLyEHFWNEFDRjYvP4cpO6RD7YKN4hbTmwmG
G7oIpDL15RzOujb3a4zFfi5HsdTOa1PVl3rLtWjt5C1H77PixBOgBhkEwHvw18onCMfMbfJbg4I1
kI1uoV4rMlQrB3QEV+ZFyyvXgMFeZo7WbbgIkQjeAAW/F6XqFgn6CPrJHlSClkXDJ7nq16RCT7AV
EHo1xK07quEdqTp3KjfyMNgaZD06cc3qCBcqINYEIDpxN4G0E+rdtTxiaPF1iDZ+0rJtr+d2zDO7
EqBM1CEubs0G/+MyjZ+kDN32qPEDxMsu2eCGE2YVufBUoQ7RxDbXuTtKeJJKlWeFySHS34akwFBC
tyHvXYsu/Rj7vWntEtit6jrUEpckMvAmid9UiZ/hA9dZ8mKYUE+EV55hpFQFDFwzXWJFLm9le5Y0
TlCDKmhps+rWRIdWEVE7IpWb8S8mYXipbkvDoyZtK9D8qNVeDF3sqnLtGrG6i6PGK7VDRQu/0TO3
KlDfIq40/VmVYg+Q42sqbmWa2VJy19K7NjSdhkeOqcUQWMvcFA/uMjmCBHMwRghl9ocSx6FU57be
jFBLaw8m2ELKMHiZ9RX2mqtI6UZSa28QN+mUXRIF7n/9Jpm7qhoOXDbcEq/piX4YOI+Bz3UkEiGs
0NkktFxpYIE0vOlMbHGcOIVU2QLHd46uQB5yDzSQYKKGazWSn1dvCUe+Dk8aZbAC5HBdaA6C065t
euCAwF1wwuhl6J8q3gY9FHzae64/y6gt0EjtqOVod3Hm55J+azZ3Kdr4pwSUsDDZ4BAYQiOY5K+Y
dV6Dj5E2qj+NOhqtayeistuPgzfKj1VXYW4hqV22bpIyv+RA2JgBmJl2D285ESDe5CkgI0D0DMBW
h+VF3LGNkULAh8cHJieOIkcbuaKBKKH4gnToGBEQEiu74nc4ot1UqI4i7Yu6fqKJsgFL2WP9nZFP
h7I9xsUzKw99JwPr0jmy2tphXXiSPHl1cc2V2maJ6irD5MZQDjLK4XXQNVeKmd3m6HlSFCdtydbU
DxmwcIY2IMGZBYIBzGLIDtN0O9PfdfEJTykwTXSDjRr2iBoQ0ToguDuQ4rMpqzYUb67ElL2GQh0M
7fQk2w403A1j7RWjCUbNNgY6u6TVViOZT5snTZ0gJAh9KgPUlgEqONOEYvJRuZQyNALPOf648Yua
P+UadUszu2cAOOpWDPYDZGJm0IFyASkfJGwBC6C62+DUGtDBYnYPTJQbCcVSFlR4MQhFTewEq6cz
cTIyEgwRVhWCj2Y8ggVzizdG0OmRV6O8LCbXwK58ZjjESfPJiS3HgarhOGwTx7IeAaG5SqTU45Ps
E2uDAMpWr81LqVb9zOxRn0BtoUZepcSbEgda1O4EmlAQcsPRWtld9SVY4XZVeoHM2YYq0qVZdjtO
Eo+hsB+1ByafvMQkQZkIJKCR48kMm3AeWFblAGONaNszayyUdsSOJHN/ZikI7bYaKje1UHUIJskA
ColefPSov7SuIn10rGi64uINne/APaSuZARKO3iDRB3JhJIQi+E5SDuwb+xozJwU8Bke1RsuZVj8
6b5JNvqoOVIJfJV0G4ErSRrV4RaIy5lwlBwYa/mTcuM5Um70UHOz/q1h6T5q6iCj0n6ybnPDdKYY
/bxhFsh155rsTmu+lALHHos2RrkFtsclUxKk0UNnPMpE2wCohUMjtlVk25VMA1EaDfItKkA035yi
K4gsOxDxcUlx31NjQ+p6W6TAKKqQm8VHyNMY4BkTAvN0Y6i7FD1pRAy2Id7KsXKqVHUkRd03kYbz
MdpkJXcr/RmJkx040BuOXsfMwh6MarsaoPmo9BeZPvrUgOrNYG5kBmdCRrGaml/0nXXIeLzvK7Yx
Gwa8DbjlePOrEK3JjU/KokAtAK2sMTx5J4rJZ9OdUFDaa9ZB2GMz5tOnxV8LrbwxFDT/yzlKdWI7
NUEtiW+qsUFl1/2UjE7UfFQhzsoa/dB1thH48pJhy2Sf6xKYFvB1ilel9WJ+YIgY8r6zJ0hF6EPn
tINi80G4DZqKKcttcHNxu2EBd2RT8beZ9N8N7xZ0WS3pWcdfXQNyjaUU9um13kVo033J+s8+h8RY
91jlwBGU9HI036Um2qu6vhka/UmQ6zp/qupuB8KEo5rwbGjvkMaeUpTFpls0rzqjFdl1hSyDmb22
QrvDXOEGqa9GkG9GJfZprWwt9blrOKTdb+BFunqKAiycLXV1nabvYyhArWnfBni6RUN3BHiptNTg
W9c+KJeONhDXjPpbOgLblTJjC/BMMFqI3GbdJpkIoBGguMVsG3dw1YwHMd6bZg/PKkbywy8wsAgX
rFwLbzLppk4hbtRL8PUFbiRkgsLptQPxpS66tySKdw0u56IHHGQocft+thKUCWiJHaQNTs4T32LP
edXZsvxFpt5Ro9Ix0lfBAgFkj9nprkGLI8KN3ojI0Bi1TquD9iRne0iH2yloRHqpBkOmvDYGuxeq
jL/8KUnQeINTSePvqQZSjLQHMR0nq7CL9MOAJEp9UUEc1pL2FUK4KnBzLRaexVQnT8N9Cslpeey3
ZqZuZT2/bNtiE2X5uxGlt7F8qU9a0LSNF4cIT9IIM30lzD0AmldKqLg1yH5Khdnp0f9kwc2pPrTk
EtG2IIrjo2yonipFu0Yu7KbbA9kaCBOk+XrYFYXsZVTgwEF5YkgCYYjaGUd+LUFA3OyTJw0RkKyZ
b8U7puUYsnoT4cbF4rqtQ+M1rKYNBSvOVmtjo6aJR0j5ICrwi5TUSXBb5Urvozwcks8qakrTYDRf
lYFuYq11M4QMcq16zOtqF3K+x/sbd1/KbZOiTtwaEFo3QfEz/DClX5E0HvIUYUmhlbjva7fAIw9E
v2PZW49cuZUAh02Evi0NZW+SGESi4bXEtcW0whUZOOLGzdgr2EbcpXh0xrFim1w59vlrHj7mAqge
NfX6usQXBICMg7P3zllkQ7JGHw5ScWsp3IvHIujBQJfTK0lq/baCsKH5PlE4RRoVl5SVR5n1G83C
LySlq3ZNMHHoxem3lkD/styWQc3HvSWPD6ZWHajV3IJzwsCZklDXXADLlcJlLZt6jxm8NUO4KMlw
W/btY9Hk8PFlPyv4RpW0jSzhZTqVKpyU/M1IdGTjI8TlohvVyEoEssgAhtM7qjRqbEEcOQLaRZbZ
7dWKwnEyEoiFVHj33CLS55iVOeLBM9lK9izwIyQ48WmXYPHVmzQjWz1Vn0Mrvwhx7lhsfB0q6mUt
Ilx4iMnqvdlDfJd2tuh6J1WSa2FAFDCRgros8bjqHYb1nXTgoZGvDJAt2sM9TJJA1xpXGDlc7Tc5
Q7wfrnAMroL4bFNcWtFTlV2Z2uBV7RfOuDf0GDhDgU7KLnEFmbzOBHNoond6LztlLnYZM31iSNue
gRiosF2LmIEs5LekUG96PHRoCRZUCnzkk9a9SqqAAyuDhUSdPCe2ib7CBp3CiAdehRR8Ik1CwEHe
qnJ3tOATsOypF/tEJkBZloeYdN6IdweUjlnyOAx3PUXEsAAwKbIt7OsJ5SHyYwE4YmxxO0drZso3
Mu5Qea/3+2J8zWIAqY6xuCAgnkmARCY5qiiwPrp6DKbidqq2Jkt8vShc3BvAASGY29TeCK21Ur+U
dGCCwJyABF/JHqC2dJgMeLoq1B2qD5ofZDjLlNzg/Vqw+0jcGGmb2xkk0JnA9dKaQTzhld7EoEG/
qnBu2YHGeO2YuqO292V6r8nBVF9XUFgOEWlB84Q4ppDdMNMei0Jze9W8HGTpYpwQoyfG3sKlwevK
m0MwCcnssS44PMDcqdi1FHPEZUjvJQisVk2MFfNJBdjbxRGu3mNLDy1N7AxX3lQlrm48GsWuL2o3
0Vs7E36JHzzEWK5pHjTiIOLrZphsFX8nh420VSA6xoJwQpgT5xOtR09CpxXD7VlYR8A2bV2A4TQi
JFSFjoKwTVXre65sY33bmH5jhhfCOo74WuZuql9qJC4bxp0J01xjOefxB7xeNyRPPIISXerrLPTV
Eou3u9OlTR12riEfVMVTK/Sx48aSCF6HIdBdVw2X7X7EZ9Zwjhnt4Et4fClIn0GqKSpQvwL8k62w
DxW8KEUcw3GfF/dmMdpqeJVXt01VO6xpA55eZPJDNElA6wEchSVWaBhbeG2A9YuIANWeJxWap4hP
qCCZyfG12j/ioWkXOEczlmDnJyjCvW8nlC/1u9zUkHPZTBXedfecPY8iRYgGkGUIgYH2NpEbLn/I
xi0SuhtJgXgwojvt1DqNeQTnFTs+82pSgArZtXaltdt2KLw8Ng4AVntqM79gwvuaKnY01bsIjmQL
37gmwLaZqI9SZHw0ZHIQ42oQ0qr0FyDeHK2XDjK+dCuLjWVe6CoK8UCXib4M9lgPHzpekqqIPKAd
XcCQDjGznDEMEeJhF119jVBXAwHghkiOwFIZce1JDM9mNT+a0pNsYEVLe6vHGkh629KViywmjlEM
ewaEcIvgWIJOTtAXXTUx9hpSj1zL7QH+CKvphdriwU6uzQqcNwWMJ3QJjLg9RXdZTaonldJOHaHf
AH58isWYp9ec86sBga96SvyETdsW6Z44R3EY7sZCxW6sngRkg/RIOGZBg1xvbJzKaJwpwJMlV0P/
f6k7r+22kXXPv8q8AHqQw1qz5oIkmERRoiRbtG+wTFtCzkAhPP38Snv3aYut09rncu7abVlIVV99
4R8Y/ukIf9fuOofZYSc/3CLeI3V7cnrjwVHKHZ2XILJvhOsuAlLL2IEHbT3jOUU1ABqFCqjTvlVa
fago9crW3s5T4ltMbofkpx0+CHPfdHRZvXBpYjkcT53fhghTK2iPKT9UukSdrdwwd1k042M9J8s+
H3ZxtsGXm07TE/0u33Fa5OTI7tJgocd0KOPSb4qMdd5s9Zh9HiGCiEtgIZ1/bW+FatgiVXaaWq3w
8FO1r1brbtHBVxmf2HzU0NXXWpoi9Fn7SmbxZ3JJOPSRVaL/2O1ASfkt47PC/NG4zBY6ehdNuBWI
VSbzjzx4MZ1gIUVxvSCn7sqPkfLNUX5AiOcxo42VU7g8hBMqweUCiygKKzSEovBLmKI/WlfHJkYh
NqRpK4JNJu4ajfast2LUHk3YceQ3Wdlso2zXK+mqHOnCF9XjDFafkt4kvLfZ/TCEvgbhchpsWucx
SsLQ1JEHapOHLk4WHuVuzvaamp9J365RVF5YyZMeP0zjS1bd12G5S907dX42Yg9xWJ1xpHpQKmPR
uTHxpFp2rMoBrzLhAnSD8Ew7CoCz4/qmCphftDsaD/SIOakK3xoSDvVb0wkXiKbeGwkU5fJWUJGG
9VPvfK/QQS7VF8U75jPYxfYVlULqpXI3kU3W4jluphU6pVYU+z2ZfJWV25zGXNZVNyLZe3XC/qsf
m8nwi66+KykjRBYvO6O/rTpjX6WKDEq3+jTfCDEfPNcHKbhKxEPaKisdVi9fzkeBk5YLnITszs3N
b0omlkpM+OfQjedhm/ZS0nXeJ0L/1qLeqxDldAKZ56JJpuurwEhucDLatSpeKYr+JOwWRaiYZjNg
mDzcByRfXuTed2353OXNbkgz2o/Z3m69uyD1aFaLldb0q3hOfTHNG1WDOeBN9Ih2jVBOKLbOq1TV
2lWW9fuw1RelEqyQXbubbJQFCoRuozq9zdJDQ99d4Xy2AD7G8DQtI1sqnbI1GO4qtNmr9ltjvuje
17KgnqrwAaYmDdoUYCYajd247Or8ERzgNkBDrii+zOGrPM8iDcI8n7EaxaIsTh39xgjyt4eblyvz
A3I+YW0EmsPONMue1SqrtyYm81IOOjWCtUILRFfzBZ4oqzx+GYxg1TRPlvFLIwnzEM2aVpW3EyMD
D/MxzCJ/oJVb0RmvXeO2YKMXCplvdtcpxTLs4mXdvMYpkQ8iP8V9zNOhQ5eoP6vq0StewGwvU+qI
2tH8eYQv0EcbQbre5U8pAjbCfBHKg94dqEmXudoulL5EP/dL0P8o9Vt9xuzjXOsyKwDAR62YsCtt
j6Y0h4QrEoIcwlc2EVUCfPhyuaLvS3jwKM0szWLfU0XqwXDiIKGoWxVKtbaYIOlI++fRd0N5DdID
e1gHqBvRwhrVm86Cs9Rth+qAosuuMX8Mql9qJe5CMZqU5sKIkWvyjkFJundvMxEqPKbcOBzn+W3Z
fKujW0U8YYNAFygmtlNHjtqys71FMfa+JxDX7JJjBg8yG4zV1N301jm1e3IrmuETyIqi9U0MydXd
SG/DID+0hD+0AoWQtVXQqAfw0Bf3dXVfxhQnOgVyg4hzMvmdm65m90sRoxurbbBJRBgAhdp5Kcxf
mYEHNnWOV8aAwCBot8i2gPs287MTzUuHmBNl3xAbdsixFGeTjL5tPkSMcbypX6bqqqlXYVMuqIWM
KF464b6qb2ygN96YPmWofwdOuDYGd+1F1SpIsy1qrimnTb6ey3I95WLlWdOioW8a0ekyUv3XkLe7
ZkSSklXTjZmfWZHfuPSG3GzZcGiF2esYjV9yLV2rfMOW/otrsgkhk7UBmfd8j0Tnom+f5yy5N8nf
3OAClWmhsI/o5ZzKlh+sUEbOjCcdkGRHH1TXWSe0pBR6dlrxUCvfFIhbfXZSjG82aOiWmVpB69dM
er+l1aApyJYM7dqoDZqRAVJu9GM8vlVSbOppWNuDw/FfL5WMZCcc/DHh+WpjUdPeqYxuaTN5YsUt
qrL0Y3SgkdaghHqwaLZ6irXonO8T3nFVFDx3JSqsDPyqwuHV0Ylv++lUVHyZXjsNyveCzKIOf5gq
+afoovtQuMugQI+JOm4YrEWFeL4dJI9j136t1IwmsbHolVuAYZTprwa9nxyf7CRmAsdCL75aXXsR
iXqaU0QpOMxVT6yc7IjW5KFholIH4hNG4N8H1vY7lPYVkgLC1JChHQtF3zb2jEB3+nTTtZ+5BUlQ
9Hu8xvurXIEdUiVBo3cAC24jFQcXEKnrh4FcFxQGjUaXucu41mmRZdRzRap9JpPxEUTNgIHswRlB
ePkaIVa0DvLMRSin8oPf3aNwvyxuJFwquJm2nyGp9Q/H8brlkaPid4MC6HtwhSKSQSu7nDb02jpr
a9wg6sWI3KmUvdF3wa5eMZJktLOc7qTEXHTKluV2YL2tyHzovP/zzP7vH9hRDcDq8ElMuHfXuqt2
79RjXjMoE/25TL9OdA0D5TO41AfQbq6CSZlnGggqGfYVKl7xAPyIrpJveOaJi1UevbGriSnL7jar
1p/pC32EcTQc5IXQ55IOZVcXnKyyaccKjKPVcwaacrZ1VnR11eoXbEA+eYcfIZoMByEqCIS6Ctvt
/RdFO7tMzVFezK02KU3Aimrsnz/Th0hcxMEQWkBVCz/Jq41Ymhpm8LRUIDe5m3lVn/LvkHJfAsBA
gNyOCk2D+8D/zKDzv7kstEi6cfgGXr9HzEtMfQxAUtnf7dPwqtxxsllrafmcQokv+M/jdPgPZJc+
eqV4y/3XdeWW/Q2BNIVD2DQxCKQhgpQZbvM9ZgMqvBv9jCfHZr73dp+RkD9gpNDL/O2aV6+Ypdta
dcU1Z2/RHNKtcVMupUxuTb2zkyyyePUZBvij3Qf0CZl6WDBQJK9whNZoTGjYy69K73OqHjyTSWzw
7ZO181F8+/0qV/CnHiWeoKr5iNGu2qHz7eebypc+vua2WH6Gvny75/fBnNdoWKwYUIQGMnDvP51l
dfPgmVwtMw41c0gXhQ7HuQWDtxausWg7a9/a+s+mPqKM7YehvcdM43ZMXh0gGb3LwJgc/ZM38BEa
F4ohcQ4aBJH+6tPmqtXjnwHmsNNeHKa7RlWvUC9n5Jkv4WUsNa3Fg0b3s1j/JDZ8FO0haoNBtBB/
ISC9fxv5IIIhNjlbxoHxzbNmGgu9SJaa+Rm36Q22/bf3Ds8XcqDUlHauDlHHxMsisBS26m2z6zfj
Tbr8OS+nw+fciw8ISHzi3y519YlrLyuH2OVSyU7s2hexS/3Qj6Hq0J2Okc2toDIz2PnnjyhhatfP
Rz4ufeJgsiBp/v5Ntsz9bcowedFgX0AMR2hm12zaT7IBuRn+dhmPhgfmZWiEm1fP1sVaUHc6H2zS
SMi7ReHoQBgqX0lfrQp5oEi//efn+igGkA381wXlCvo91ClOZUQ9mMA+fzWTl0Z8GbLPIoBc39cP
ZWvwRnUo4ND6ruMMhnO1VSTlyr2VGQdTanQ4+nW50xcJOhyfibd9BLiUGY6uSTAxCeTVt8qUSus7
L5Y5DsjV74wb/Pwle57u3B1F13d1zYzGn26YVIISXDkrbztsrc/kOz/Yeu9u4uoMyft4Go2Kh+4m
zFFKOn/3Ov1kY3j45w/4EfidCxmIGGIw7XKCvP+CDJTszmzJ6GokBNIH0CYBUqjtD5bqyl2F2Iou
skW4ibCBFX609U72Wtym5DzjZ3vkg7RHUlig25seggbe1XcugC4XpVqXAEDQdU5fZjoQibUv4hnw
RP1ZVP1gVXE1MjsuB4TXuvrKpjlkoldbmdUxIr3JHsH4WxvkexfV5nMv5o+f7a+rXX1OA1C/CoOO
NQUIKFQYIZSMk+5rEylI3Hc++abyt13tmHfPdnVi9DTeB73h2fQTskRIdEveiIXFxyI/hAf0FHAv
DuM3DnB7ITuPfLALn26kjw5T9iv2xZjI4cRpX93GPLRdhS4Ga3gFerPbGVum3AXNpHVKuOU/H6yl
+EJ9LurFZxqFH50oxFkDzr78xMhIvF/Xw6CaVRWqrKZNdi9FT3t8DmkOL+JV/UnU/ehIeXetq68L
ESDOS2suAZ6tG50cM/fFtvw577V9/ESbQLqM/wfv94PP/O6yV++XuBiim8FlW9qWUFbivbc0NskR
uZH/QHNK++BycAh5l1ATZMy/eqNVGBkZCV+5ItSf7H2/EVv3EO6ar7i2bD79fh+cLHDaaNQh0IYL
5zWzzShKF70AIA613/v50VrbdKtrkO6t1PMaDt0DQfiZ5sk/752PigaqBaDmkpqJNtx1PNQbJ6Gg
xuN0xXVbuF5f4tmXnrVSdbL42jBBMNf0l/7k2P6P1DvuqpfisWteXrrbH9X/kf/0Z1lNTRxG3f99
/8f2X38OX0qphvHuD7S5UcY49S/N9PDS9hn/9F/+IvIn/9O//Le+xtNUoa/xs+yLTv62EPut9xIb
fLf//fvvf6/LURZd+9I0P7q//aM/dTn0PzQTnxc4+zJEQHj5S5dD/0Pnb1yPr2FrSAKy4P7U5bD/
cMkGaLwgm6HaQOD+0uWw/7CpZkkVsIknX0ZL/M/bu/9XjOTN/bd2K9DSr2IpKakNa8mQ+Yfk4F2d
Sqpg/tQbybiyNWtthv1axwxyiPNbJXV+RYDWwAduWi8BM9sBEi52ge4+GoDul7EtHruh3SQGEIIu
s5YWhIAAf7ulnRjPYQQ3Mxz2vYYFX6znB7vOtsNI02/MvpdZdYuOzGa2JWyy+IKc83qo0u3cgIh2
ULns7fDoycFUZXk39TgA33Z3nrBPFAr7ZnKPYagxWJpxhmLCXHq4m6k+aGOav3dC1ZjnhpiYVKtY
KSLmnwzfhvjY6QA+cC8dd6OKgkLwrStuPNGBJW1wkrNRuqcNO0wGELt8Ifp24cQvUxlsxEA/vuuh
JmQbYU7bjpneoADiAneaqc7ScZjD1vXSaYNmIW2MHIgHow7EoUaHY3BwS3KwgIzKBTCodZQ+zowf
21hsymgIF1qqHkHsvhRhdrJd3MO00l3amL8J8EAFzlYCorFaMxUMeiAy8Q1rmEk6k/U8xEI3TH5V
xvRSWRhKlWF98rpmB0EI9GhDFCvnLwrARScH3zDjl5cNAd5R8ikBb6mlnIdojBaoAoNUuYSe9Qvm
1CcUl7eE8vfjWi4xiIcuQYe9QPZzdVQFI211waA+/kHLnSHZusbFCdGM6hnMqRMtwRntSbuWPkpH
63TtfPtMT/BvR/W/bkE2EPAUYqddrfIwSvGLGrmFETw5fpUL62beDt9Y0sbtsEJCkfY9LXMOz+il
/TcB838U+G7jn03Zlq/d+yj3tlX/CoH/v4VHeGH/FB7vCdFd+b8e4p/l7/Hx7V/9GR8txIk4cHGW
ogdpIVz0V3x0/kCwyEZ/xNFlIisP7D/jo/sHP0pT1FFt1TJtl0IRN+43SSPnD6iuFgqg0ONhTNrO
/yg+XjWeLLqTLsROmJeaix6Sc50VFLEIRcZoBw1eBz26cZGDrJ9KBVSHvW7qeqel7s4qq8e0Z57V
aIs2mu54zIUCSqFtw3Wh1zsjqzAwtXdtDPQwpJC0++BQ9w/5NN3oQb8abPSsI6B8FYNl11kL0e+n
0l5pKiZkeeHbDkKfZr/S6mpjNuoqG9Z9Wx0ileQPOzlgYVNa3puGs44Mc1MOOdSXyZ87Z5dZxbYC
zQ60Ze/NxRYu6TrMsr0OxcGxy3tbTw/2oPiBBjpjEssZksdgMVfv+hUch6PTmxvKlvtI9+7NIbhP
4+Gum2/tzj2MfX4YouRJCbN74dq7Ig38og3gBbVrbfBzE3tdNznqWXZIovkmcM1N348bKqzeOrb5
eKMTGBmbprMNu/6+ySRkgaCYvXrQUwZRPo5TAmTMWRtTvyqc7JCPKcDlbs/HPxR577vGsPaU4c58
GKLx2Ne5XwzGtgjFbVKKfR9Xm99W779Pz99FkIz3rSqLvhklJPpauLRzdNMUvIpklanFgRbn/hTv
LD6lPmZwyOja9cZaOh4E4KUtlckaP+JJXFuJEj0sKBWaDfeeGQzetHqR8eOZV2zhOmzBjunuKdCg
v0xwjJhyyamlbiK5rDiroib5nD9rub1vo8jHcOlrIlyE5hdJyVuO+FtXYx4ipcOgD65cbWGM7lor
LPCOulN8H0MbrkS0mNEj/STzfF/x//2iVyG498Y5doMsBFhYPfTmeXRm/JwQtnbzz3R+3tQZ/jpx
/nUtnhBxEBkLOHLef6euN+Ii6pjfFWoNcCvMMZMEQQ2CEbZjbY0gtZXkta7Otq5c/nmNXLVX3q5N
v0HzXDiWtv03xUI7qtDEq3IFLL+yhyAWZeo+Lf1OpcUwh3Lz3cw4/1aheRPE1iYNjL2FN6Bo+i9N
q/m9l9w1QA4g9Tzl+qWsezyRT7HSHHJ3vP/ne70q7P59r7DkpRYSDWFVrvffFoJdCs2rErA4Xloe
RrdY0LnYJIl+mi33CT1OcE7NI0FJwu5vnNY7a6Db6+6ma7wndUw/eXUf347LKeDRcEc782qJxNZs
tHMRBKtagUFiMrEu6/iCbfKynJpzpZKz0FoIMucuAAucZflrWyl+F+YHq09ehV0/fvJ+1Df+7dVK
8pBzcsmzadFROb1/Q0YxKmC2gtiPYVuH9dfKqo9ZjhmzEVrPnf7FtJNXrC+fSms9mzZgAcxAl6lt
nagmW5BiQIoC1llpwCQxn+fqtkzSr6aRvGIOcah0GrFhDhlNnd2n1jVPUa7CSxJ4XHrEYTN7GUDO
wRzbd1p2wZv6SQudkwve1a2sS2ngPZIf6tg6IYew9sKLq9jHpmeyrXxVW/NowEzoxHwaVygpPZUT
FPUyqi+4Tq5GQwNpp62tqDj2tn2A/XIplOg1T6qdp9V4aEcwDDS0bqpGgSb6iGrxL0ueDroyAClt
zvQDDlOAU66RMvid40ekhBdpbB/TwH57lrKxTn3pFIt+ME+Ao+DQnsYxO4QJEJN2ClZ9jxdSYR2j
zD6W6hsV7Nib6au8dfx7C3gm1qnVwptRgucI/walRW/v1Fz/1cKjrEZoNZO90wrOuYjPU9aXGVaj
XTpHp7U22ZRfRFkaQPuYTVtZ8G2Yse/x4OjErSGWUWDtOu7NrdNNrSFank+lvhSus3Ob+tl1R4CH
vQAaXsB6s57sxDshKnhRpu4cRM4MsB94Ea7pS7Mp3VXcsioqkR+mJoeQXK6Tlg01DQqA8ARr+jT8
VWqcmFqKU2e2LHRnY9YgCgfXBdri7MbUPPW5daNX9V06IR6kcGCm1C0rfd52ogNGlj4Gc3hwumqp
AqR3e7ByuKRXcA/6zp+U8LuKUtGSiUYG92E5DiJdFgxRgjmBSdH9wHld99FEOdYGGcJs2d/UoOgW
Tqru+hGt9Ld7dfXRF2W9gQTRLqeu9ZZ4PR1y51toWnslj5KllcIE73ud7zPUdyGOoBRbelAmC+qd
i505x1G4cJzzg1E7d232mlcso0mHYUtBuyqV8qQ40W6qvbs84W+yloUDlANcV79zWME6WyM1APNV
owe2OcoNgHSeAbEhWUZTtbDwvFqYiq34urMo4kLA4XSO2NoaiyEfD54z7GBwjYDbjFOV5m+7Yhh+
jk3zi9+IDS37BYpd5YXTojK8JwHGPHCnh7iSX7BE5mAMre9D6i0iR9nKPRUA7046x104JpRtVeeX
B0r82nuBnyUOUCTIiqngWRQjuvTjgxe0Z4EDsm9GPLXZzvxKuRDVTl9Wii0WIzhwyBblAH11b4v0
R2fU38o4hLfXKi/z+BgqWuo7LSFQxtqJTG4Is8tkhq+5B4C1d/sHzVHu5R6ri+zVjZ0jufQOmsYF
f3Aew4iWnQRfDc6voGTD1ZPtsjyznaLiSx0UB3mPU8EuMwR+AFrx3SyyNWYPL1ZinDgunkC7HVtX
ooDI5Qgdas3vVXgTmBxvCiXYkbAZTXLvRd2ZvI+VDIFk8MZvpdu0VKwS61vGX8ww8FE54LYIcVH2
CgLhVnHcB6uwKtJMG2SMvLUmyC6GMO5mrbsJQmCFgKSahds7hznrzzKmBDn/d4K87HQaBgPZcTaN
U11nrzDjDzLn1TGtfnvhIlNiuLfDzsnLvUp0UEJK6X7g9ocTekc/6FhwbDDZnaq1HShPVg+4z3J2
qu0cGZ1dFC+HyDN9UWdJCyelDip7NwZ8MyN37msbnDFD73CAX0GoV5P01bPH276xFd4mXLNOYsrn
5CF08E9WeRuQKSGBssm1+j7Rh5+qB0EUm2qdbauK5UAqjeskbq+6+yQ/TGk4hzE5pvKkqXSPHevy
Rpz4VJUIQc05eXCz1lpuSC5g1YqZWoKBQ7HJTyc3XpYaH6y363OMxXUVQURQrPhVs9pHr+luy8GC
mTh/laeqwWmTZMWxVsxTFyr+6EINGZSsomnAGRR7MKMTb+vG4V3rwdXKPO1Ux/iNJhh0BuYxFrwF
5AdBaFX5oejyS2wGT7MTvs6caVWzL5zkRu3rM1NuzgdeV6JmvqEVfmklm0mAmJf6An3z5OnZU2E2
5yzhoUMEBYixIdhbZnuCfQBL+hI39jEatFv1h/yvWvWeql78rIrbRDt6LSSw2SI2iSj/WddINJgn
+e5GAqx8UvqtT3lvneSHjgNdoiK726S/caNz1Y9gFNUbPLrXmpBvVYYN1z4aencOAza2kYJW7grv
iHn56e0OdTu8eHA9gX/xD9Q4R7ImxYKKk1EvD6ZSnRWFqbUu2E36wY2CpUjAr6lDDQS6M37V+bQP
7JCmUMEpMHkQdHLrUbT917JtO8o+tuY0o76FyX3j1TeZlgGnjCH9ch53SXNWw+hSGPiN55B3UXle
ygdt4vrek2R0tBSe+mSFigSVBX9hhOXrmBjf1S9JFaxaV3tEluspH8rz3P9wxvhGHt0y3QoHsOoh
EhFd5u7kQZ9APGPFHOXP1511tNzwVIl+WQzo6cP5ojIjr7AfOdJftCbwk6I9DwVibScwe5yQ/PO6
5J5riwWaeeN9nRxzmPlNyEKtVBMflPYoa9VJLj2EZonyCTlRWWsPYPuBlysE9hqWAKyScuZGDNAm
7VpV6s53zawHeJU2vj1ICaYu3DjV2OEVa1LkLLRK/26GfB9KfKgYyqPVUgWIcNi4Iaw8M7pYCqLm
ICAhtcMR0LXzkLHVRJVdZHaeJMpLOjtgWVmi/PRb6JeKGrnKx7G/aQXHu0zrc8GCslQNf+MIoGJr
pr4yHDKr8RDyiHYxL2GMzJNXcUy6ztJse7D79q5xooswQHcNyikJT9mb0pxJFuLYvIFIpo9uxM0Z
EH1nkLjFreHQh9DIOt/OI6UiTivu0xh7TzGMSs8dNllRHKaY06YWiq+MzMiqdamFZ9JUVDQ1Fo08
daOKz6LwRXDB3A1J+L2GWQhXkE0yTukrkJhjF+K83YD/HBqoDhaaQxA35GM26c+5cF7adoCCJPPc
MudG87HZOlE2LGoNrLLbuAtqHuQAEJ1ZNnZ3Qp3jVR2C1EdrCDSyuXPmclnTLlVTENh5HL9mXvAy
jqh9Du7XkOSssoyNmyWvVUMyAJwcni38Js1xSzRLxvvWHbeBqp+ylAyhUe3M1+la1MOmbAw8evvw
kg3xJcvMzYj0AXvuR4DuFMw5tnJgTanfVqc5jMpNkWcZaYjnwOidMBZGh0eY1p0Wa/exw8FWhSL0
AyRs3pas1nEjmQJqOVPmhR3l9dpKTjoQ2QmIb10NSHgIiF0CRzqj5mfNyHoIXfd2aJzUL9z+l9OY
ysopim5paTEiVXECfKFrV800NOQHKJY1yo+8RVpYjQ9mSkVhwE1ddoV11rV+EzpksFmg+HMOoMPD
giVvzlGcXDr1i902R9REaeioWNFnJSIzs56twrL3w5wupxm01doIrJPVgCu3SpIcHIF9rZyNXWTK
BMdr1nHCcvem0qFK7Xi1XrhpbE2C+d21HQYo7+iIXcWVCq+DIwJQz42taDB8YMrOlRrB4dtZHVGt
EGxxQBv3adLstYF3UcolF4t8XKitu6hLc29YswvaHKpg0iU3Zm6cyskawf5yHAY46E09fB51RD5H
sUK/E9BHc32Wc4mW1RmoyBHX7dHN0EVA0OZBKTM2to4YCcifR6uxfnieltJVz9uVFmRPIgTL34oK
bakg2Gd2MaxcVbR+mcGuakeowCCfQjiFZrps6ijaaIo7brRmHaoJgCxGNiuzRyFj1KYdgkElPFpq
Ghpbt9ngXaYWFpMYgh9ey2mnRUwIyja/F1B0nZ7MFrbC29/MpAxaiags4EQ/a3nUt/9NPzRa6s1m
0me/qLu7RGNfoatBJSmyL2SaT6mtnYyaBZwVVrwk6Mdx89AIWv0B0PimJ3a5Y4rVRM18z+nbVSVM
JC0sUmibTl6XY+EBVh2hFM5YEZykS3MRUjDoAS8IrSTw5qHWnXXbfbFKwO45jJRA2ONiSLKLLN9q
kseFXXEi1zMgdvigFMMUtB1cRN0J7irRnN+qN3pQJxbykf+xGkYiSDAG3yhQbiFD81S5eB2QTJWh
bIIWo/UeNO7iIC+Ru9bR65JLDWEwbchEuvBgzt0ZaNpCCHcfaO25tbgNeRrIFVMb8XMHyc1KLjK1
hbGyybJyL7kMBKk7WVzIdsWUh9tmIJrPrM1ZhoG+iF7HNn0VCk8hT8AhVMqlEWDkOITB0upsEski
uThj+tUwaz8bhb2KttUpL5GuqetfdoSUSXSKy/xnrCCRnajrKYEa11Sbjg6tqGYax4qPWSncdp1R
a/BT7dynAsLdMBb70JvNRUsTrlAJicP3vkLwx44wmuWpg2RbdvVWjR24JMaucNKbdFJozs0cOu0I
GYW1BSN7ol0gYIcIlUDLxIsO7CL0PLLrlHfUx5Q5rczuFIfz3F7YChbm9fCcRzQdbbV+ED1cfzX7
Qk+Y4Dg9xxXyN2pfrTFj4QThSwf5Y16Eh74QP3rN3lraug3zZw7WnZ6KR2Fqz/QVnsYoAIZ+gEgK
cQPBk3ZM0BHt1V+RoOPW1NACBxJVc+J8LplnVdVP4PiCcRlJVorThOAo0WmWLgK2Zj+U900QXTLB
HkjD/N5pnH1YQXkeKL96Drypii5xyDmZNvFrYjPVyYJx69T9Y9WroLJ5eDXgWoXWnCc7vYRTsK5F
I0M9OYZeBadAaLvGe4mn8OsnnSPZYXzfN0L8mETEZoiLCe61yqGRM5koxjnyqyHx4UMPK9tRnmQD
oI7ELoB9oVjmJiyXDnoiQwzdZI4duC0jNY4Cj+iz2/nb/QDNA3IN0ADRRWYZV32scSranlYKx44j
7pISktKy66J9LJq1Eln+NgnVO2VW7jy33qdJtQfMs+ppPORsOU1y8vaufWmQJBpsqPcpCxa4qAZB
zq5gEFKUmaT6iQn1r1UfhlbZtDOBPm+d53RIH2SlpvfhwbWSO+hiyxiL2Kk+FH29VpuNndxpNqTh
1F3NbbjpkCjhpFkVwQxHje323c2UFWeTRkSUWfEAbTpCMi/o1J9KPB2RdnhUmVD3IazSBFKjEu5Y
43hLtWFDdAug5ag3/QRExYrLRT1a+0ihZVHldGF69FrgvukZAbqkGLQPahqsdV0s+7SH0zz4nryf
qfaNLL70sLZ6J14N0A4tmzrBivaMFm+iVia5dA7gYww07pybJD+nJiuXo5QDr7SPYmz3zujez5R4
qWbt8NrZGQW9H2YJWoqnQkyrzIgDv6JzYiUofBIN6yi+CM16rLNpHQeooCtJTyMkGNZh5d22XXrX
sEVVlHcWnVmoq67kAOCBkM2xHkNrk0uFH8tkX9Wet/Em88VTq21tVruqmW6FsgiT+ogw21JDb4ga
dlvS7VrYo3mYtPCQJspKDYxbZqf7f16Qf5tAgDnQdB3Ld0CcNgPy923VsnLotYBSXSF6iqVcllek
QvbOib6FVvKcVKRpMiz/80WZEF7vSi7rkEtwaU2aoVw1mPXegEGJXuaqkClGGUxAnnM/PuoRldlb
wxmtPKjAPQqkqGhM3EI3NlSorzFFTU9nUPYmp5pVlJNWigB1I4rjCY7f25liDd1ZFuR9Ip5rfosm
u8FvLYqBRoLcBbkubjX7MhnpJVUY09HhbEbvKXeasyjc3RSjcRi1ZwwMTqmEJuROfqB/tqsrSnUv
WgQRA3ToN+d+Nk+yUzO68hijERVW1JKyPWPIakbWoL081MpAnAWVML6MR9Nq/XT27mRLS5nto6zw
5DNK8uJMUi0btb1Xn83iV0t3jB4LR0du5ctWiHNBgu4EIweruprG+jzVzs4prQ3766ksyjPt97Nc
27nhnvLMr9P4osf1uVPUk+B3ZqXJ+nOeBoZz5oycUHVu6f3CLPI40FwYpfX5LWaEDX4mMbWbIwdp
o14sjQqSpmwKcAqjNqgmy1TmRWEOqiGMqmTV+U1CohkG5MUAMJctZeCyscwTVIVVr6hPHH1M4DLv
ztN08PWGugtVUjelI4X1Wmq0OCXDUScKxclWnhW7OwgvPAVFudc7PmGcNF+ziRpZZO2KhvelYZI3
CVK3UHmRHRGDJ5Wty7Cszo74f9Sd2XLjyrmlX+VE38OBebjoGwIkOIgSNQ83CJVUhXme8fT9QTvs
LVE8on36pjvssCNc3pUEkEhk/v9a3+Ksq1Owy6mpZkkKfyccKbdyoYBAIAX+iqz6MWBD8tcq/x/p
DO7ylH//KDL496QI7u98zh6qj/+qL5qt/zdEWgSxfFoIvoUn3b5CG/2vi/YtfP2iQpj/qX+qEEhP
wg6BfYemk8K6wMLR/66b//2/BNKT6ArhvjJQ7xtQmOlr/lOFoP6DnpBCyLaGGkGapQb/UiEo/0B8
qxMoS84Wf+9/pkIgKenLwoXywFBoZn58wkV+4PF2Ih5QHhhRjcq1NoGbBQ+q3i45PMUAO6VNkEpO
W6Ur9tNXWsbusZgc9tDLpBKJhdNoUguxfiiGGDYCGM9KhrVTiveSYFz5ibSa4Bu0LZZ96Y9MP5aM
0zV9VafnFFkzaatyxmM2QFPpZwbw6+QnmemvjtjeWMGxaywjCwtlrG30UFg1svWkU/dJE/FSiUo3
UAW7CN/K6bfCeUfFMKviZq47/K8o9zPJAliClbSr4TGhzxnnA36wMnPIYxFInkFdJW2w9WY0jmG4
Iodqk21Mj1ptrC6NHlCqeaDhOlcMKXQNmLMjV9NDzp4P0/RQpmi2su4GbN+qT2rO9a9xCT661UFp
PE+D5sQqpW3RWChktJc9GoQ0sKeA3Nz4psSZ29wl/YupP8aGequl/q0KK3NEMRlVBP5Ul3HbuFPU
AIEFY5uOOLJDihSeneh47+PHsgQhA9WuMsAkgAsx6CXpxY3Zhi6QN0yvkSsQHE/y8J5fyX6elCMp
W9WadhHH2Fc5vapvKe2DaNI/fClyGB5qfrHSl5sKemEWF8tJz23RM/cUQJcNQQETKaVKxDcA2FbW
AFsd02UCLSAtDp7a7vIYEJO+jwTi+yjNDFG/gCfZSFjmf2m9sDAkjyrcoVPihYYdtvAfprzAJfRW
Y4bUgEaACXYkJVkJaDhGeVf6KmuxvBFGf23w4e6wQvINEDIAQZCixgBgnjk8lOxqR2aAAnqUsng4
UE2aajvtaeoGmPfldtnEd+ylX736OceC45nptus5+oqs7/X4NJSo6/TnuGzePAgnbeAfCkE9mGP6
rITFEunlleX3V3g4V03DlzReCDm5fRHESyrOTWOtvEq4bzGtzcqQgJNdGD21Y2R3+lseNhCPJQ4Q
VLskpISQUJV8w7cBmOw2NrSNwe2YOnOdJFCNOYSl6RufyquAM1MWJXtjekhNEZEfJ1ntt48ip6g9
cAfIfcjKbEzqAFKAEkFZ+oO2a4Rg41e06gx0uCo838SgIpVfmIVJR+O+wuSGbNAhLnVfJsOhkVsX
zJXdU9xOKJtQcnL6SndLJVvnpgEZBic5Vvqh2jOjFkKq2D1+Ss1ASBntEssd287tqPSOVznSwzHk
qx61d2l50OYjYPSb2UQZGtVPx4HqN7tz0D/7WnmPkpJMmt6ZgleB6w/LN7PZVdW6S8albN1EoCjK
8KWKvYPHjj5VB7p6v8WEbrmvHRIEj62fc/q5qetdFoXbQH3Vw19lB0EwqZyw1G5iQ3AN+VZijUg7
yjz6uJPYXush6sbkUPjVupXWafky+hQZmnw5BB379+0oFasqRgHKk1glZkwib8UFCEs9oJ50zTZv
MY3JyvBHuxWGpTRm20zo7vF4yWYDFCYHtME9KN4KMSXeQjhMfD2gzvlPSbI38YwbYLOE9GBxlBfU
P0E6rFMko9PIPx84FVifQJu2Y9Ox677XpyUG3u0owKZVFVdRfhWaTF2UQm93j4vwWlHW/ngf0v0x
AwgwxaKqN0RN2s1EIySdIXqvgvGsZewPJDqh5U2fXUzlczCkrg55bJS6hRmLvJMCqGIyj43LtBzY
skBhKOkv0ZMXsgwS0q0XIdRKik0OJ8CqUyeKbrPgzpq0ZTVilRwOHcAJnxUVU+wijmFRmBV/NLL2
8exx4cyEqtab0SPpPgsjpEFPdTfYQ/DaI22NeACx1NlxCNlGhjsGisVI741k3zfUIDQ3B4Y7Gu+c
QWjwpDdtlk3wN2CwJiiZPH05yBIsDBFQl8oS29rAFBYGTABducvrwC70Nwo+ky/i0J+cIn6qa7bQ
1j38hIumDShRvXtsSLuRExbVnp7e9TT2W+Q9wDDAnQ0KPMseLRm4hXJrsf8emnXhgSBGBGyGl1Zx
JdMWzdXHoOJLZFiIOArWuQbUzHzSWkmt9NJW8jouhnXlaXQ4pgVdANsXZLsUbw1OcpFRbKqeVnq6
pC8jaY8yRxdp4E+oUAzgzKIs2kHHsj3lJi2penRvMTDdbKRShwwJWQL4Z7Hk7qNFLsm0J0smAjpi
BhRT+UaqEQyDsts0hrdr4H5GZQFEwANoEyxa49bU7gVxi8ePx3/XQOTJ+2qhFuI6YeFuALw11rMp
/a6TBzKYDnpJGqBl7BApQfqJZ7Ry5HDWtC2+N15QHcQ8uRJbNsLIzjqQf6U+viBCciIa62ZFfz3V
lxYc2BRXRKaKEFaIeUVPrMg04PNqWRj6jd6FhyhXHbos16Gsbnw9QpRXLSpJtgMETXE7vLKdB5Ct
zfPrKmpCp6kgkHbBqo4wYskieDEQHhxQizreIsCG+p3aFpTSGYw/AlgsBMWxkgclDxai+lK2sZ33
lCF8a2tqT1VV23U7QY9Ql8V0ZaS/Mk+iykQHhr6CgHF1gOQ1FsNlFvZ20I1uBMAjGe4SIV0KdfEm
8eVHYL0QmQIiZWSlrhxKDSoE8hRMcBQv5/kyVuQRy4PdS4bb6eq6ZMnJ1GefamqWWwd/FPc0Se3J
oCue3QTpo4bqDwq1XXDjPH0vTXO3mNOjQUk0b+lWa4uaE52aiO7QGItS2JmQTQpLg5C0EQzpqUju
x+SlFmkoAbCytfB2mp4GJbns8hU5XogNWAg2ugxOJxcX0FKagLCgBGJnRQvNs3437csAk1yHH5zI
6KfmKjMnHPnB7658n7YtZai8eW7rFzoP+16iwdEy61UREczTRH5X7V+iALlWhHodUtQbZO+CUyqV
j3EXmtOV5eH6rixX7GmJ+ZPrq96hDaNrH4gPMaC8qfmeq1WVyRbhInYmDH3ok03TL7WgXIipuank
TWM9BsRKoJW1yS1gcUxseqsLTbU2o9oA1fxDR3sxCH90AAuleZOK/VbwOrpS2kUyAkdXaPrQhFgk
enUrWN2+ao17FRSo74FOTdG3J6W0Uvz0Ksw5kLESFlylkmv7mRym9erWQ2LbxfGubtjE1SEoaOvJ
E8hxnOX4o7gVJgNc2OQqpXUwDHbJ43hBof8yJspA7QGvdyRywpZ0OvoF6hjtCUAF1VrFD3XOBsCT
lmPv99RusORroI3p5WSe+itKw10QjqsClrba4LwwJRc9v2vic/D79Caq0MIHzFGrdtR4BbdplXI3
wrk2NoorrZcfAza/KVDxodglnegGcv3LmqprRa8d6iv2mKSUFlo7askq0a1tkDSrxO8PFl8edDhA
uqrNOBT7YvTsZmR+8pT64X0w4RX4FxX/i5mUK9W7kCJqxsqDjCkiHKZVG1MnSJyUrxHs021NMvDU
064J6CPw7VEpn/tB8BD6ipMGI80Ks3oeOZy3QbacDGMnUJ/XNXcQ67emfC8hMSYi6NRKWKcckEMJ
5WyaOqYgEWfYQ2estg3QXJHMglot3j4dBk+IeuWvpdGPs5U0B9XNUnJSOI4V3pKv8tk2G0C2S7RM
8C+SjXKgNrvWdtTCkh2JADtQ94INdHNFGf8R1Ay7iMy1/oo3/u/NOKd+CUYcbeZVyBTGjoq0CSoz
iNj9/EvSV+PJWIVb+tgL8S28Ky7B+bjS5udrP+F549T794j6kQA0tCJRksqPEcclJ4x1t87Wg62u
Gpecgrszo82Gvb+L4n/dabJkkORiafoO/hCZnmYpSQku+MZRVq0bONrN5GougHCCvqRz8tZz4x1V
GaVIzn2rZbyZHTM5CeXRNaet7o/lNjgI5Tm0YPnzNc4VxG+XqJg4qiCq4NI6eoRwZVLDnw/qqTSu
IzpCHBJs8poWuhJBED5noz5RF0CZ+q/hpKPnl9ONMY2a4UQfDmQ7LlrljxgI59oH8436dlWaqasS
VenZxcaff9IJ0yEY65y33BG3GWbT2K2WEIdscQFMYHUWUnHqseHpID5SAwuhHEMqiH/RYcYpwCtX
4c3kzJHoGaxWG8i4m+Ofcrz/wUP7POAsXf90eWNIv2gQGFCTYlvAvNWHUFvZ3Zv6Vd16/5OXjsg7
UTYpGlHWma//03ByHk7iIGpo/bZ8gxez/Z4jB/atDe4wOovOz1Py5EuumjLNKJzgM/vj63gdzY2E
lv+8rJQP8rJ0q8fsEYbaq75i6T87WWaf7PFk+TzcXPv/dHmWKYwFzlfCXjYkgdg1bzlYeDdaR9tz
vq5T0//zUEfzstXqohhCwP1hjgV8xMUW3eTy/f/d/TteJLF4eymAC6bHgjquUy84GG1hcrrKMthq
52bH/Ju/3z7cS/gXqEceR4mLuWC0vIbzaJ3T3UmL/KXIF3RxyJku76kpsMWz9SePtJZV5p4LmT51
R3WN9xxnyLxGH82VXFAJ/OpQMMvSnTdQA6Co5p9btU6Y15U5qZh3m5gM6dsqmRaQLxHwzgtz5wwX
UPV34mEEqKU+noNNHZkK/vroWAoNkzmY3TTFo+kY0uTJzJjTcJIvhieRB2js8t+xHf3RF+0FLbOX
8OwSJn9fMImMoK+mQZbhRh4vmLocxJJX5agtHrw9jL/0tbsgPeg2cIpdeMHefYDU63C2v0gIT2+x
oywE52y85/f9xJdfcfx1aKuojvCEph/fv+h5BGr58SqGB3OlrsNbclPPrKQn1hqGNLWPMjppZh9e
0E8vfwU4tLRa9sPJxXyrlZ23obe0xVF+9W9Ets0L89d35etoRx/4XopELegYzXuZt24GnDYKhDbq
45W6gqZPiOW/AVE6+XDpXM6eEJytx730OhZJ3e3aFO6DyPpNGYUY+nk9yJbBdbn+WH3+o6bO/3e2
0HnR+u9d84hQs/D99f2/XrP3/7rLf736X+2h8z/9d2NGxZduGXwqNX3+g3+2ZeR/wE0Av6UTmkeL
ZXaA/rMtI/1DwU0K5EDHB4rN7e+ujPiPGSJGJeFftvojr/yP3vlv+xS6Pzo5oxxl2YJ9e8mlgUnA
Nh6HxNYnj2pF39LJSCrslqIzXIarc9uUb7P963jHrzP6fksJasYzOcVXaPEi6T7IrbXk/f70OA5/
vUCffY7fMYjzSLKsWnMyuWkdG7EMTQjMUNcsm0yNdJdthgvxNXkf98Fz4sDZXHbEdizUN0wSTnFD
reWKKOwlmTVrGM3nlhSe8dd3/Oi3HK3fBidhtRv5LU1215aJY4XvsTfYP1/x968Eo6CLMaCQkUMs
HsN5oOGGhTwZlq2/KG/6VuYwlKww9i7HN2y3D4PL+Xv585jffPHm0ZhHVxajOiC/hjFbipJQQBAR
LJVV/mC9TRfGB5CDix7tqLQDwrU3wz4bFuc+jx+90uP7C4jRAJFEhI+uHoNkhq6IhiqJCDWIB7wf
3YUi+xSbTXkbV8k+GOtrCBavbTHi0TBBscmTchkq8h+/aeKLWGpbgOS0Jyx9ciGu0k4g7yOZ9NYJ
TPmpG+uHKgAz1Ya3pNEsWxnca2sYICas7qWbMnJSYwFkTjZQHxkNuLXAuGWLbJwmq+8Tn1hCqeYv
8xPyrei20uxPrfucMsFCzgdHFHQAVfG4F2pzr8jCWrSklTVqz2qN4iY3Ny0n9TJofmFl023OFAXl
4YgUI5GID9TA0aKbWjqSjXlft1wKbbSdhUQgmx0RSq07cooyJCnVna7HhAwCz0Jnp96QSrZX8/bR
J164m53bTW1eRW3+RxWjP2ztd4VuPTexcB141XupV1AKKUou4PW8GXq5qiVx1bbWZlCVP6bovQlq
ssbb8xhEtWvo7UpBIyXqwm0wJihhzf6qLPOZ14Bgx5Cj/WCEq3Ssd1LM1JCifZw3KO7JEEHxEwTl
ZVeiw0rNB7bibt0iCNSF7Fq2aHEJ0WOVzIX+EmG9noAolgjA1MzRcgKJELgi3Fnt6FJRlgH3J+mi
ymahowoO3EQ1RkEXIk3Y4g2vR9ccyYom2dtfUTC/FGIVKHr0kmnjRpJLaUGUJDxx5bKkoankPQE2
QoNAst6aBtqLbtCv0qz6HVXpxjOGd9lggalIbovjS3gSJFZZyWNs6cCDkxuJICk/I1DEMwkrE4nr
NuUUF4SRvChJXFFZLA6RjpWIoj5JLb3jacgTg3QVmelGbdQbS0OJqOwSPSX3gfq3DLxWaQLFEfvK
WLbluMx9FGMNW90yHjZpLS7bCvFxrtI5VJNVgUrcL+ob0q7IB0/qbcJ/yzWCy9HwfysGDqWOxg6s
gnahp1RjjRIzlCLEr8DxK4Q09S9y1e4kb1xFgvQeiu2DJIVLOWs2QRP5S61GZJbH6fuYqJ1TKKHm
hLpygx/lsdYSevEqWnmrE++IQ+NApYS8jGlgLn5ekb7vywHKzAs//ltdQSo4H+0+7978rKRPVnj2
Xxg/EiY3MwW2ghh2FkN3Yl2XVJOvuwQUBMbt/OefxhLL0ogHk9a2vEd/9gSZtXlWr/1LCHgL5Ve3
q5bRTbUE6XVP82JZxFtxFazFXbQ/d+T5tkvmonXRxAYviwo4r6Pj+FRWXWcQjmh7/X3vvTWQw87c
1nkh/7JNZQTAjzDoNGqMIOG/Xir3WpkIkaHG6uhutakOZLJlS2M1rVlgruKN+WZtlQewNxAT12fG
/rZZPRp7/vPPt3lKM9PD52fXS3GmrswQrWFrWosZmjruzp3I5bnidHStKjwjCl1oqcS/eEOfxvOz
gppHheZypguag2O60gXI7plt2u6xwC8D1muwuOFmWKraBaLtc+WOE9syVaOOS4FRE9mYHRUFEgKm
DIOemT2zNnV77v09F+tp2z2A9lq1OxoC//k9/jzit40ZNuk61BkRwo7nklXnEmU2o6LJ5rzK9sK5
OvGJZ0odh6MzuqN5l3t0hXwPCxmTr2fPx+e/CmTdmjjITedm7jkm9nc+NC/op9G0oxojTfQWt2dM
8K7bUbWly30v2NiaLqiiuv3j2fFObHN1eJjwqNmSUUI9els8Kx0rw8/nqwsvkZF723hNpeA+dQ07
3WBX7K71dbg6O29OrANfxj16U1rJHAw9ZFzeFFtcFqvkSt80c5nHplq8xRV+btN5YqYyInkC86rA
FR8VWzASDRNpnPOIyNqBb669DfaRJUrdPw1EY+VcQfzExPky4NGO0x99uWj/GlDiO+mqS+DmC52e
22q4lM/XXr5Vw1lZdbA5HLnQXX5b44M4w3iW1MihSNxr2eqt5/kTrLRl8ThcB68Kn/l6UV1mHB7O
7mxPPk/eSw1Zn0Hd52geUXnFN4ILwJavhcYVx4Xf3hBwIbxpb962ulWfLdvaF6Ud4xXz3YitpwHj
nqVpIuqdMJpzhb1TT9tADKhSHUF/fHyo0vjqRoB9SG6+Nr1lcwG4bJG6eLsmlkLYiqBW//N1Sf88
4tHjFixDnpqQkAU0T8GBzCk7df0L4uzn8f6NN+jUm/t5vKN1qSXXBmQP4yGEkxESPqlLitu2jONz
gU17JT1M98KGxKlzC+KJR43cUpM13iNcDsePurSqzJJ7ssG7lefmwNuCRc3HpljHm9GpbsKnCFfF
+5m7e2IDY4gzvg9NmmzQ7/n6ZTXSrGt6T/Fsot9sYp0wvi70Z3VTr5oliEqXLaf2fBb6Pt/Do++r
IXGV8/rIv45Z8zU9JXYShmf7D+hJEH31S8bZSbvURcNhE29hXhkvcwmisgXnXG/m1DUDsJ0JQnDu
v315ANahGZdJwFMIn292qogqSLj5+caeHMNQTYsIaISzx/c1rKw4s1rG8NtfVrbRyztPOEM0PTVf
pE9DzH/+aZNixsZkKpHAEOJVVf/pz8KOzg1wtLnVzGEyJ51rCLRo5de128qvP9+lE++aIYFh0NlP
6pCojt41tTNCryl8tLWjtRIsmXB7Qp+EFhKYtfh5qJMXY8HQUGgm0pY7mugYstDlCAyFk/NCsPwX
Xe1vfx7i1MnDRFwNx5Z6OQMdLda6IA6ccXki0QbZkD2tPQcHgEsw1/kt8YmF+MtYRx96OQmDNprH
qlmFJWfekprvhj3R9iZ7+yDcnbm2E1/dL+Md3T+gmr7FcPP2n8+8wxfnN9KMFUGdru+kjz+PdmJe
fBnsaGqPA0CU4ePiiKMUhxtffkoot6T6w8/jnNoWfhnoaIrrxE9UBHNhrnIUMpGAaK+ldbgnV1JX
AWlXbvl4bp0/MRG/DDlf+6fX1hsEEbY9Q8ocrsO2Jorm989XdWqEeQ7SLiKNgM3D1xE6zr7R2AYC
xi//2iKQu2jORVmcekCfhzj6KEeErSSjxBAteTpaqyNn99B3Fct2PLOQnr4YzgkaDEO2YEdToclx
3g5E/RIPhrZRCu1Mevn5dp067ZmK+PcQR5PAIgE1rMWIVSiXN7pv7fzKXOZZQkSedy1U5Z9J1n61
mbcLxs7xUAaqQ/dcWZQUGuuhygCV1MU+0ZCN9vKmyNM15F/3zG889bqTbgMkku+loolHz7TBxSaZ
fS7w+vV//BkEbiOanGMY0r2G92wxLZvdx7kUane9Ka9o6y7P7UZPLnA4S+DtIWmAB3y0CBRqV0i5
WAi8LgbdXPri+4rtib4S1+fO/PI8hY72CKYykzNFvtKirB49+DQxajXLuWI9qfdGCS6sGSDDBtYr
Cy/EFvUOIeNK7AO3jgs8eEm6i+K2oIymg00AQ2hMwZM6YMsgxxkARyNT3YN2KcJkqYsKD1abrEpx
Eheqr957Rng1Kt46McZr0dfPOAW/dxTpQHy+mKMpVmljmtdlKdjJhfU2Q8DNC+26dzQ7ds6XL2YP
0LdbN9M+TRXPh/pt86FmpUF4MLdOdkmk/yM5c3qGdhM9StfSR3iG4OROYXs36a+fp+k3RC3dAAQ2
MiVCFDYWk/Xr0jOJUieViG7t7sl0uwsPTO2OVJiVdFM6mltuZKfbK7Dlzh6Uzo1sHR3wc8tP9HZg
5EFIZssGxfNxA8fwkuRyN+yl6yltEXOa9W1libNzX9vVcQSuRnqTRfEtQHUeF9kmkNHFn7kpJ6pJ
n2+KdbwtsJTWwPfBTVlJK2ExM9kVFzj6+U3BqY/0R/wVZSOqksebHDMugqn1Wyz8aMUI/rX9a4gx
KP6yZf9PFPp/q/Q7+YZSIZM5DILhpOv09WHXqUxMcMRog1Ai8lWRNmU60WKTeoA2JNnEOj2HZrGG
iLOO03zvlaobRN62N9INv/+iwZ+PnbJ/yATzjxBkLnnf2YWX+TeD0V+jeNgQg0yNeGoeqD6+Vnn3
W5TSwbZiwT7ziE69MZwyadGqgD4o+X29lFAdK5hvHZfyZF3gD19aT/Iy3RLbZz43nKY5WFeXyCZ/
hatzBRSaSMevq0pbmIMIT4z/+CYVowmQKnpHJayoE/S6Re49ljGi83CQtUXmVX1kG5Xmu55PIGcL
pmbVjWb/2irtm9pVNZpnRBFKSyA2vQya+aaAhcoqqDF14rCbQinD8STh3cp1EnAFCU2DonTPfZm9
GLmBk6lLaVn4QUc6UThui9zKXC+e7gH1Aon1KsK8c1N1kthIF94olbemTu+S/9sMcBnWbVeTLutH
1lK18EMEpj4sAYO/Da3MpxFisksrJF7LEaCZRqsRz8p4ATA7uI1VJtedGHHMq0QCk3uzXwQtTimz
VJMN8bkgkALtpdI9TBKZMVujCH6MO/xx2OUXfC6hvOQDzi9tk9Bh64jxFnUHHLyE0p8I46ZSrxQ/
eNZln7ygiW5zEzfFVSX06ODBwll2LKo87qbMiIhG2y82zUMxyghlEfxjNFhOXi6SbCJhWDImWdyU
UqESc2AmxoPigZqzCPCw8uiA6ec5MbuRGEt+UB3mr1HXXpE9ehHimF4MnZIcBCmYrQei0qtOmCVW
A4ur0VdWS3m5yWAIS6ivhxysg46vhegoq9l6mC7gF4gU9pWmPdRCaFIABylxZ6UxGNhkMGyMgjR5
fHVkjwTqsYs7yfG6uFzXBPZ2Xfg7jXBPxrUB7skgbDIyd6o6+Zs0Hi5yVX1Haf/m68PNoIyjK0zl
uzabpwbUzIvQ1DF+lW3gjEDrANT7sO2DjDwQfdk1IWUDizxdsPGKUm5qhf4DvshHmpNLs1UutTK5
teTSXxmCKGz8obg1OvEpHrJLPcoutTnyPFXJXy5KGSO7KVQ2WesW8OGhXFhqf6j97qlMMSQrvqMK
3m2QdL8SK+BnqTUzln5fjtcszaNLzH1k+EoFQYdepK6wQ+56uX8ApncwzfCVLiABH010FzaJZIc9
DTim0aUmtzDuJd6PYoioOVTybWSpj2k6vGLCPMhqjT+18veD2L6yBfVmjhRlf3prlEFhgJDsnXri
nV6EG6PiJegwhS+G0XgIcv0q0jgbjZHv+I3+WOQdLdm8t1miwbUbeNXNEWrcHOiFGN2SloMK5MM3
OGB1mZIdsuydM+x4nTAjnVaZXqqIEQMBv9SkcZkJfs2lpaRUJSurwu/ZXwWdslY1Xq9ovMlyzFSB
3O9hDoEhtW4GlRSE1GjWnVatWM8x7mTaVT2qz3Hi0ymOCDDVlDtr7OjSK90l7qu1mqgxb1T1nos5
mdaetph45VUAG4rqbflLLiUvcpLAe42ZfVjaqN+E4kXsS0s9y1zKmaQeS5FbxOEh1/Fu6fGmGjq3
rqR9MEV/BDXeh3rDJEj7xklS4VUGa7qQjfTBjJACRzVdZqMx5zTp/rYaC9/WM9/Bn29CpKitrezh
7BVS9Y1sV1rpgnoRBxmNyrjq7SaupIVhTZcJlba9mMGHgqe89vrxYhitR2mQb1LFu+38CTGGd9UX
6jJKWqAWwDTUtPAXYldt46F0rX56rYL2vdKGa9EonyOol07VN7egCvAejLtJCPsVIhoCyVsPFFnP
ajxV+kM6QWkxm9gV/WTVptVATFS0rE3rVgv7y9SLLiurwLIlr/UpuJC7mI42u7l9LpiXxEit9US/
iImyFzJqVIr5mPZGgIEnzLdTNk6OJAyXvHWk80ztuNKLjs6tzPKv1D2uXTlWABpWrKcZU78bQVZK
DZn1XfsoNCqNs1zWV2VorkIZINsMDwmkP0aJ+7NrytfKx1JZyw1mEE+INmYyJluPfHvax7qyNEoi
baOifNWwS62rRrz2QvEqNSxXsWp8KNVy9IHDGt0kb2pdwf6Wk6FrKYQWdG2PeKGq7geRj8tCkiN/
Dy99hqrmv/gYLaZSfvQM46IqdDfVJhkIkbmO63KAm1A/B/04YzyXSWuskmZ8x2B0RUjnlWok08JQ
pkNZ6ctxwuVIczrhhETSxxitpEpNF36DxmAiHrsNw2k7ScahS312Y7XMmxyNBzWS9nkdvrQiITZS
PtxU1UhRMjSfh8Ta+FrJSxcYD73ZbGMvJ8onbwkMEpNrUEFEVpbElXsteuEIHI6G9CMCXmRj1Hj1
md270goy2a4LDY9Yq3QLolT6fTX63T5RSrieUy/djvgTndqwPCys6pZU6GRV96zEiheHGFyN21Kh
Jq15BPk0U/go15lH3nk+rc1qCN1UrtYzNVNWs9+h2b8Xlb8VpOwhSeKt0g6AZdqLWK1XrZVdmfXE
jTHITsz7Eg2C39b52hjRHmAQy2zIny6G5Re9SxXIkqy1itiznoS+jMtuGG5DCLb7coiSRSbiirMy
1CaSXt+rTXUgW358zE3PwuVGHQVu94BNDPbcz1u2byVkek1AezXeXp4wvYijHRtsr3hK0ZGpcxIa
av5Zn3m+9fyt/DAPQ+wHzXWqxQS9fh3GwMhSTZQTbW77opikJRE45zaf8+byy0n3aIyjitCotlIY
zWPUS2k1a829TXghuAl79nN1G+nc9RzVEcJEigfqC2iynM4ZL+mD2nzWbSjYDoQfJ7w9JxD7XjM4
urqjUlHhSwMLJA8q2oRrYxc4Ajr6Oe402p7N+Dp5dWgxZCK1RGoURycSvxOR1LDN5uqkFeIgbd37
W//Dm4PX83Fs0Axx3F/8PBU/WuPfHiApZihpSQMWleOySD8lLDU6uruCErYQYfCrNho2sxY2wCRB
NpXqyx57slCfC7b+dnaY7+6noec78qmaGBpyKrIxZyOL0L44JA7c+e30IZHmtVtFu2w7rrVzLdhz
ox69FXk9hX6MF+/j5Zs2irn4K7CX+p8juP2mvu3KBYGLzs83+uQ7T5sA0j+hCN+a6k2HybXRudjZ
2BZvrWWznN/5s2Wuk9Po0zhHa4tixkqbkYZF/SR/GJeZU7pmsUAV63iL5jp0IBmtf76y72LVj+f4
96UdTSESmceuAN9im3vzvlkRxadxVFhlKxRaBzR7T5Jb0E5okaY6tZPC/l1Ui2kPKWAjHM6uSN+O
w0e/5mhWRWPdloHCr2mc6qLZJKt4XyNdgDQ1RTbBS460FNcA+kjZol95rj83r0HfXifjQxWN1eFb
1FIoRzzkRrDskVqj3afSqjDLdReIr70fgjsxr3+++Scf99/jHWtDMvJJptTwWKGyuwBm8GQ+/DzA
/Dr8cEHaUXVBLoSwLhUG8IGyjiUQkEOfnykxfhuDIgJdpzljnqi2b3CdEZy4FqUD/Zn4JdUPcr9L
m9ufL+MjUuXbdXz65h5dBxkbud6ze7S9zFgLEHQXeOQRG5Y9eVhh/ict++VoQdoq0Xb7kb/uJuF1
MsNdXwkhZ2uwOYM4HThfn/uEnlyQPj3CozcW6l3pdQE9iLk7pQAweB7uwiXVcoQo4HCqy36Tr6jd
LP8nd+TTuEevrSJPcieMTFVtYV2Fu+SgYQid5QJ4JRfxXbAmVe68RuEonmW2A7Hqfxr26P0MSQnq
24jLVd0GqfMie5+7jbrTOt1Dw2XHS0hg9Cmc8sJ/rotFeRtf1eLiXCvr48P2bUJ8+h1H34G6rTy1
0JjYhIe6+rJG+V1ujQv/0nOrg7ahudUuaFhQioTLkt5rlw0zYKtVC8E1V9W1/D4njBIXc/Vv3KOT
axjyMpIJkSfRZP76ZWwywafuzz2q8PARr1oRvcd/gAAJL7uLDuTSWlnjZX1TadE2D6GyMP5IDykN
hFfpT70ByOmcS37+9o5+PLa/f9LRViiWwlhS5lk6mL8ILFc6g0rGuS/JPOW+PxPr/1B3Xjtyo8uW
fpXzAtygN7f06bOyfN0QVSWJLunJpHn6+ag9B9Nd0rT2mbsBGg2hpVZm0fwRsWIZRFv8w3b9yz3B
IzMZi5wPWbvJarGrow4x3yCz4pg4sWe66r04QOprob/p6PrteV/fieGfiujvDlWJPJ51WYSE6mtP
tFA/yqXFMH6EttL0o12a/2PCDJfzrx/x5S24RjLGqBI/qXnAaiMOdbhBmG7xFoyJtzJDU/ePlfF3
t/Cvn/nl6qpG37Bb5YVfr+680GFmfuSCOb5EL7Gjhvl9dvhTc/DbFhp+8UpAw4XtF9JVkWe4hDSo
G9YYZCZ/ewnljRGwwwn++Fm/LCvWi/qXz/ryjF4tJVJbnc9adWFpmJ0M7+ahsf1zeOx6Jn99UCFP
U7Jg2KraV+50PdZJVK2UzGyTnFe+KWPmlrxN9Nj/gd7tt8/jXz5trSB/aZTNq0h1NH8SQDE/SxeW
IxmjyGcPq+y4ZsXWhz8yFX/XyEjsRghuNHX5F5oTPghZP03Qlq17MxA91VNCDMe8tTaQY/+0PK0R
wNXuT5LJn0PpL1f2L5/75cXIFgB3cf3ceVscYxzLvMkfvXi3shaVowIWEnTu7CtPiYfAI7gG2/x8
9YQ/c0N/d9Ehv3IGGIilf5mes6WbCR8ApOy8KKixZ3oqfQKJcSaFkD+95W6GfdwfDsBfVVA8wbDZ
1shDJHQc/n+/09e+bq6pwk+f7fVtdxmDjDNhCQa32ohutMtdy/3jW/P7H/T/fOaX/gPD+q5P5ZWg
nji3VegsuXizM4yljmoGs4vi3/vTWfS7aUjVUDqIBkjIL8PuJLRFBkKzNgFxuCIg46oX/X+bhla7
BPxeCOD4ZbolA3dIxpX4v+7F6Ok2+TY9qPbIpIdtPfy85PCHrup3JQzXhFVoINPOftWxlUN94yys
IOgx1N5usF1Tkk4NDx+ayYsBorz/3cj9jwSq/5ml6P93MtZ1nPm/y1jtNu3TLvmvp7SN0/K/Nt0V
PWv3N4vR9S/4byWr+i8y61Gjyhrq079rWdV/EQS+MqXxRoF28NcgaPNfCEg1k+JFqMm/f+u/g07N
f2FZIxkklfN/kq5r/U+CTlUcSf9eU3gL0EvgdWqtWdWoJ/7+7s9Nh3narWCHJCFmBbJLrSPG5JgK
uteXye8jO5MmDOmutt7skwz/+mZHaqSkn1pzm3drSsjkiMazjlt1+xgn22u9FQWAccmBQ2t30ots
4gpMnAQxvIL0AfY86ufMat01JUZCZ2k91eopl31jjEO8uLyp35Wp5U4Wm6HpKaf9VCO44+qmVSoy
pgPt9r2YXmciHWcMna4ZG1/AalDwzDxes62kbVPhMszbxbpr+3spO2UTPti4epuYPgqFZUvlCxQs
T+9OZbHBorEsAuw8C3kPAE6f0ueH+RaO1b76nn6v5sAq7OxkMcVjM75rDtYxfcN9sHemD9wicRKW
ln17kjJ/k5wazdWx9BjtT6Gz+ZtFBgl32SqHNCDxnLWU8BMOeFSFMIr5mt/1xLDVgkWz8dSNLAL4
lbRLWVPW2qEiAFSd6crM2hXqOOxhqY84nY7macKz+VllHVqbrLhIYuqr70NH2t7HmGhObYq2xopO
jQMdIzGc0s2rnVW6P4sKslLkk68qJlLGMYclb2mY1mmCY5Q/cOdGsubErFXERQhv7H7SQGmtnQ7f
eGAoNPOPpN3JzVsj5Bil4KnevFmiozPElkXvyBMCYfGJ1Ls2Z0cRqHZb44tJVKN51Kz7NFftethX
S+PorP6ShmeN3Qb+My48EluPYUSQtnNp8rdSeBat03XNluvPVRQj17zExdXGy5kdtlu2voIljYkv
FokC+2G+17JNTOgFop8uf0ytQL4FUYcvLTj9VquOzYtuS057UV9KinYqBJl3w4WlRbejnurqYsav
1wzfye+m6Y9kaeFOWwm76MZNXGZ7Sr+JNbmTDO/avRA9GdCA6m2tPseYOWQMDIN+qDFRRd1koCwg
uPNeGu9y62HJj7G2sUxPaWxhU7tYavbLeSwCBYNUuTrTg1+1TyvaQgvBn+2hbA4yxnbqZchC4tPS
ikBBt03PY382Z2hPVmbLGFoXHwrj4UvxIy8CRIS66KWsRHGbU4NmYZfPsv1uFF7nZS/XIWHqkTc6
i4+BONg1r45XiRsNnXH+br3m9ojj5hYzN+VeRPtqnbvyyewfE2Y/YVuP92M02mJ76degclbALIPY
XqRsO62HRDtO1/DqGfPWTE+qfIqss0zuap5ubsl2CBXlomq7YnwjRVCrHuXspE+fGuZubyM5g9pZ
ItNPiL4Z5aXLTkP2cLs9VOJ7f7tbV8aZtNOUc9IHebbByWxmQWUWxzoKq+FxabDQy7ZJA58u+tbe
No3iFVxnTMrXfr/1IV10+I2+l+M9gl1DPcc9TR2hYuXTYl0EAyO8b6P6ch23SXSp9LepfqQPsdwR
eLA6yfpdxqSinuLx+9zuROTXcfucSo+3HKIgQaQ86vjPOPLanmkIdoRADCcLTg4unv3o5CzMO2J/
hUUMcb7d6016HpbiIkm7Sngo+ZKkYdRC0MAIsMZAM7xGO+Rk21n558hh0+PNI2MpidjYTnHpnKV3
Q81cox2w/JV9kc1eM13+UsLO/+50/yb9/+mH8tcOeK0DcPs12aQawYP70gOigc1qKcFjbvLN7S16
H5dTnQTF6CJiTkpfbemJ8dMVvZy4rUedgKeAOOOx8xeXNT9CLdPLTqYr3wvH8UBZgB4yb6/Zq6Qb
Nq6OrXPTAmOGZeEMMYHZvtrclVIgZWESeQknRnM/pE/Y1qYgQGMoJ08wWzTlXWYUZyJnCcdfed13
T8lm8VU5MLK96HV3JTEVKMuJ9Qr5A0rIQg+XnOxJ0EJ12JtLqNx2fezNDsx8+xZh1Dx7q3YugWCC
kTOnx27KJDbXD0Xx0VqvQ3YsScvO9jRvN9TWsMI4z9FvrqlRF/zc8ezEYHTc1suRv8WBogZ0mPS7
mUeoJFsI81A3fVi8CXrGgAs/ZsROPznCt+V8Nb0ZI9T5LoUkYNYbuNmztcFPz3xpRKK6jlZxPzVP
UnyQpKB47VoPy9TmMXaJ9OKgmh1V9LKbZxheQtipGhZaSAzToqPfyn+MZajPKJkJf7pTpq2ubMxu
N6c+Vqv44HuLl35SaiIraJO71YESbS/Nr04oyvAWl4dSP4bjc3uXeF143fSqAytNHd/71pXa0Ipd
xOSG4qplqEWcTFSx8a7ITjUBo1HtETnTcQWKu9iNnH9+Ln+hm/98LFdjGZmlzerV/vf2ZNCVq9wT
ZIeXjR5IPgwF9uwYYMKgLU5YAY/hHz9yndd/eRP+8pFfZsGmX8YCpqjpZvtCt7FUD+VtGvamfcMJ
1VG/aQGfndhpaUuTe93+aRqzvgImX3/kLx1ZqeqxUsC7wycMhv3iVrENHOeb73Dr2KKrRGe/aef+
0/psjiagg/DZ7ATiy76Zj9XT8J7viuOKblZ3GlX7Dm6VwebjhHnVQb+HaBGzz7PRqD4ZXvFYQN5n
/+Vi5vkgFV5D6rDdPGg4mqwcPtKodi1Ty+hamq0500FVHExSl6s9RnZCchejYeyvHhaan23KN2tD
+OBWODUn9Vmg7KyIIGGP2/wkhyXA5j8/G8p6JP3TjfoCUESM0VdUgMBXrX99gJWyy07zE467W+NC
18g2s3QVEQs+O91PeLDjVW8zCjV2uzVme3yJTlTdDX7JbyaX+A9P7i9cz6+38QuaGlt4QjQt3064
H73EkR+rxu532kf8PY+dhLPhewS7wEvxiGDFse+wReDb1aMjvw2VK4eEC+6KD037w/dCrfUVRvr3
NzNRsaGFhDb65QFrgLOuc81RL0vbqjoTUEOULhay2Iph7E3QWRPgO937nPydsSv4/vVON+Hi7Fp8
FBqXCtuUXgM42jjVIT5qkBkLm2TI1E7uUCMB3tQa2A1OKi62OA9kBVuSK5Y7mKxS8UqGjmj6Vbcb
MEgtbLl2ZJKuUhK9SI+jfGNwa2sZtBBi291e9azQSAMZv3tia+5vh+FhOqR+EuRX/NVRDZHm5k4h
9bKgqBjurQ+waR8lr4dBxIeCpNeD3YEfcY/pSrR73XTqs3qZnXbP7ylu96PobPHHck/pPcp7KCjP
MbOPgGCAipsS7eoUpXsjZIt0mrD2Ju8aWgZWzu4STvG+mDYVLoWgYhrGhTMRWLYq+9FZIPnLGTDq
tTvioIjgq/xb5NJpS2veaW8n5ttSb/T8qe+fxxK+rJfctjP5BNewa45d0js5sYBVjE+sTZ58rgTW
2v9lk6uD2Qr0Pn5kvfQ8NUBzjFNNz9Rwbu/z8qPYsmGuTdt8Kgxn0jeQykm9I5aXvNJNtumbu4Sd
B802O5jhLkcwZB1nCqQRbZvCw2s7NZ122omzJ+DepXoxAv78MIiBonrSQEMIN5X2lHgBnGpP054Y
q+5iYWktk6pngF87yUaBlzFUjvzeQLApfwjjro4OJUvuykQQfK/podo/QtnFZ2WacUd2Ms2RlKPZ
yfZAmLN8zEZnMoLb5C8Yt2BaPpW+DLFU2HDuv2RbSp2Oz72dPqk/rnuy4mE85sfmyEN7hSB5w4jk
tqHRNNyGftt8jKXAkPYt45jmdEpY4Q+etjtDehYx8nrNLfRgKbzKBS+xa2LfHoD/lSHAhl5SHzuV
ykmtwZ1DI1LQh3icZWGxv3kxUT0+TwtMH7tKMcAOJeghd9PowibrRWfUzt24UdvHsnigXSqWwOgO
cR1ES1AZu9rayGVQw0VTfep7FOQhyQgaIKux2HMW+PVtJ7fnXHq7xseal0OSzmNykIRtJW/HbJPn
oQW1SfGam18qz1D4wNiJrFwzss4Kcav6Fmo4PWYWTIRcsjJiRIFa+k1RjjNpdPlOvj4MJKbX/oj0
4XkFkTvM9B395l6jgx4fVPm10ip75DXSL3Gu20nijTOd8bsw2DfBTyRXb52OrRXWSdaDbmzF1IdY
qr1G3wfV5x42on19NNzokHb22DnpB+zhavESRh/z3WwZlD0MAdlzEsch7JfWFauzzAQhSTbUSX6r
PXzLViE5b3NsuIQsnK5OVtmwD6/CVhTZYVR3+bBvv+Fb3bBfd8kQIpU5TTaEbhgAX/U383pvDNNW
bf182RhZ54wsya0jq3Jshq+kkT4n+4GQAVcsvIVdgehzTcvoUOXbxdiUgs+RJYg7ZvCcrK7RltWg
ImTug/gQvaMge+AljeTJqV/Ku7p2lu+pO4SMfSeuHZ42NFBivomWjYklUgjhW3YtmsgPGMGwMS07
02F3X20oZnPH2WdCGjxb8bvZ7a3Wk5TzVA4IBRxxF/t46fSv8rO5S+m1cEp4T7pwec1atomNzlBH
1wzjgVSSnHackU8hJarGLkJ4YTIBao1LtjBkjq5YfuF8ZjPutPYtvayuJIXuX12ODSIdCLQOube5
5uOHHMKoS65+kYUmPbatLWfR6TcNBvhmwF3NiFEIMBGG+I/OXt/WfvSKyf70SVXB1KU78LAu3UbE
o2JT88WQvGe0LQZpga/0Dy5JCPuEH6Vwy26DSw9OMM5qH1gWnjIT7umVH/oTwgzvthOc5hNdQeOI
ENfflps7Nq7qAdLT3PSjG2OzQ0Z54Q3AL92Ei4TXXH3kKfMtKAavYaN6c9p8o2AKQE80e30Wyoqb
pwyWu17iUbHbyu0bj5y24fLzAk2O8kOKHKkOcH2DqeyiNwAmKB3QKXJXYiOUuKeax7HFpjZ/xIWQ
YD/5uJTHG5bjyREfpTze9dcwxUtJ8/J8T6SBGntL9a0VA0vYo9vFgcBUdRw3D+JyTBr854PcDJLK
5XPyPOj1w1hxfeyqDFTE345Qu/W3RXGGMuA1Wdmqbje5s3zgEeuTS6f5eCBRRNIdWWPi5GjFYVEe
oVHPrzd928Ad5fk3T2Zr2XR8umUXyUU5yGftAPmx5RQPSK/iSYREWZu4JRikvKCKeSEXndQCt9mQ
AEHsjvHe40163xGUZgR1oLntW/5SkA0Yn6lFhJRmBL9SGUlQITBXtkeZQmOPZ+HNHJwbqS6u6Irh
oG+IFYRAGof11DmS5oga4Xr+SoDodXiid8tRw5mje53IDMZCJz1yOiY9c5jfwqIwjwsBq9zZA4DQ
MruFsFna3U2/E1vvptnpA4bFVkhOS+vGirPg+pUF0uAz6X0aB/3qw/8W+zCPAkHzK5Fvvm1msqaD
tgybeHu73qm3g8bAjhLCbqLtrSAGwI3GYH6FuixuMsOtmhcNM//sPhL8ivtWuCQMcIn50zWH9MYk
PPC13ZWANKvsM1QkD0uT2S9km580dZvaJg5EWqPjnRiA9ZCzaZbtydowmpLhrnTwZAm+9ZJv6/xj
hmS/NNWujHeS6kTz6aY4zKQ3F+vwgsQgf1JJanBlzUdfpD6mHlFL3yfLN1+NMPWiTbkbIqZTPcxb
t+RE2CekCGTuiGeOZE8P1omyb+db/V0wKUdXf11dLE5CC+Qt2/TReMQDK283hI3LjIf8e92Nw9rg
jsqvvBbFLRTv1zhhCWjU1nmESRqqnkrNL6/bvLwsq18vo+qprVFEEMjqDea+wwIqDpfEVvbdY8zM
YhDG7nTgMIQYJJw5+8KjmeFgQzohO8oe8EV7ntQNY5qB9sRfb4oeNp8TuyoDcM03JJCtIO0fVd03
CAEOW5R8hFB7vbJtmYdldwBXcrPdSG3JkEJ4i+V+GlhbY1MC2vHCy+KoA9GqDoil+tm91KHl3J5h
cusk03Svacvofp91NnqbH9OT/mG+ZCKnrZ0qmCzntZ0cDd0FQDmWP9QBP7JXA5P12SWCZjKd8geX
0hF9Mg6qF8HDbjC5TJecaI/MGwfiJ4gr+iRSbhqOrHE2XIba44SjyQ7nUHqVef4vvNCY5+oE4WF3
QZPKrofaB9IJ6Tj3bpDvjt25/Z4E1w3RGLGPnK/zZk97GD4AM1djVuUe8vWPxfDadGekHoCiQrTS
tI8yR4ISAx1I9hVw3NQZuo1AP9CFTedeaT7ppfWgrJyoJsQW+aCjaX7euZBCVNnrwXwXgm68SXwT
CCqSgkhx4tquEjQOTpbzhtrEguLZWv8QZq+JbCjr7sjPNX5kb1ZjL/ygFPOLzIr5+obDM1TQ5XHN
rtCJ9OBFPqfZuxrZMPC9yble1vNGJgvB7SQbn/7xHnD1CbK1TuIpU0xKiKgznHtICH3IKUwZmBZ6
FiqzLd/zJyJ79aIZPkiVbQV7OhnUWAlr7sYTFyi+PddCtMtuhV4caQxBUGLR14ftLONRfig7P6uP
0RAIP5LKA/QhzrSBLuMSaXRpOZhUO79fHtlUVOWhjSF32/1Fi+8U7g8/Y7cpJebT0eWxwJUmw5WH
AoVgeD5xKLTXLe0kBoRWecyFraD64/gsfhMoB+BKDFs/7/m4Z0Nz25YE3EIfetVP14lHr6Ghspc7
EnNA+Yf4Pk5+WBWCKYYFklz9xPIHhFueFEw54wQ3mROZ4BSkIdLiNakrSQciWwSchFs3WYjRcWpg
KIk6V710QREkTzcePeorxNXbXZ+79eBaZMCJbn3dEb2m0LBVBMofgPrWu6Fc2GGQ15KYzsLUhvTi
Mkh+VKK7JxKbKrCdQQxeh6fVRlikXmImw/jDGRjdiPLCKtIVnnQ7PTfL0eRspD1oPaMifcKeylB4
VBgeC/dWulSnRYTAH/Aaf+qfnFJk1nMxY3MjIvXLtzHKh8Gx6P3ZN9O1KE6yy0/XQ6+6teRrxEzy
cvXnlLpe0C8Ku2r0hcovccbDoIKw+5xRBOayo4yHGvGjmwTRQdpkb/Vbh53nHEwTc0B/XJx/02q0
R6vzb+KpP1ZgMZeOhURkk67zlqAoeG680YtgAKaX4l29m05i/Xyfx2ec8myBwhrMe9xCj43D/Jg+
TFtlG3cH4UrWcW2PwqlW7qToPrcYfB1tfOdBSt4HBu7PAbfW2BtelotIPtJkW8frMz/WS3puF7vZ
jP6Mf6u5g8GF5aP6MTxfLU/Y4jPe7RHJHCL+4669TMEA+jffacQXvRQ+T4ZJXIb1Al3J1u/TAxXe
Y6Ni6x+d4qVu93yNnQ6CGNpFtoOKk6PdcKrXiVf+sfWWH9YMlWGNZnfS2tUQm1MGS8dkMJF9svKG
b+BNCt0wbQnc8MiW93wyaFt7sSZnVp1Gdk0qAjgrnIzoJX2RKxtgao+EkR1V78y5Q8RDtMISKSNT
vnpNGa29N++V2F5DdXAEdaJQZ2i2y3XCdnlwrzJ5JxxmXvYIQKQ/3lz9x3yXMMzlZ4PCl3n/DF6B
Xv4OvcIekNWvrMnqV7adOWlCRJy16TKJRuQ1PsfMuLTNLrlRc+kadHXcvsIzYKDpbkvTyBGG7uVB
NAhzZxtJEDtphyTd/YRhpsiugcRNzL5FXwhJ1eu9nqaGxRVRUkcEC5vilUw6jT2DhOehbXnZE9Fi
CqnztvU+Zq4uUZc93eXCc3Hnh4zthN10wM60bRv6lPghstWEY9COTizw2EPkbytQuAakWNvS4zX2
OpLHvwmLJ/uyLS8u9+CWMxi51kLOF4JQ/vCcEgNJCJhzexPKgE4eBA7oYty0mfvPF/mnpOULQmhw
eRHW4XmFM/sX9JjYHJKPejA4kBndZk36MJCuePMnAn5Mr+fFLp2KV7F/r1wy0DjmSbJSbl4FPIOh
yfGfv470U03+T9/nC7Q8dIpZ3CKg3d7iSjpSjKqVhJI8vQMIyzY0fUbiEtK2CtGNKryqp6t2yqMf
ev+aDJhoBKl2XBI/qV059oHhcNuyDJ7V5JtEzEniE1zbzOeKPSsB2Io7i6dMtploCRUcPmguZ2SP
nloE0Xf8cmNgPiUc8kMMpK4Xm+t+9ghoa7aIpLrWkTr6TAfYJBMOCqfJNjmr0GQZFxd2XjBU80Px
HTFddwSygwowbaZ7nMacedgY6fOwnFN53yLzVNGVHnM+Dsbr5JcNM/mp67a5HrIF0kkyZfeJc+sV
eXFyWaSgeQDbGj5HV6VH9xqVdeXZ5LGjliSh+UFgUFE5Ki1gfl+hjHfjV54qQ/UF6W5KN8jIWDJF
7H13gIRTsJiHHIYhmTPWKbquGpfd+B3MoTwkoYx8B+cD4mGIpqO397TMZoip77TxXgEMmAgO9xfF
i7ID60nivpfpLi0PhHmX6g7VLVAP++Iou8tzCOou1aqO7OUsQx8DMvRzBNCa03jIEph1G4oP5yUL
GmVtZgTUiLbpNGyy6bz6P/GBvjKdgHhhnWDcpOiIsDT9i6xnXlpZjG88+Mkef4BA86XUrX2NRn+j
BA0bMxjQYJ23g3AentU/LBPhqv16thkIzTTMT8WVpfIFYW5jRUeFv55tpOGAHPCQD45k2aXiSOL3
Gsyx/Wg035QeuOrt5GvgJcCFS9jQeDskWPWJd/um57vpeldW4drpyidBw02OWeVm4mrjkAZovTNt
MeLJ3/AGQmiGhhEkffJ13cMqWCtDg7VvfixNZowPHno/hokyHsrRb6ezIjiCFvT3o7Ebgw4KS273
VPN6K2fBDbzjyfw0Op89R3omyWq0toybJdNsrJ3zgVQ3F8xhr822UXPGOvyCWRZRND+iHy0+4kpw
yHUhVoZLvAUZQpRBUhmK3m1Z+aYagIXldRjfjgBmzegvuWfCIMXFGpkZqZyKr2huI3u15gJcS7f9
1fDX9hfpL/DJ5MTkSVtpMMx/ODL1r2zWn0/OX27dl6XKFRV6Uq1liRHdHd4B5MhCFTxwmeGH/kZJ
0icY6TSnTJyJJ44u4HkFBC8cB9VV8sO04zQpHO0o3mcfPSB763cvXbaXQdEqDn6bNF55P/2YBV+Y
UXEyO2pSmJXu8ih/gOhWYYwGGCKyaNrj8zoBXJnBXpqMAYPb84cdkmT9ZhnCowp1DjEIlCrjS4mI
ligSBgymXenE/kKcbclHdgzs8BK9AUmlT3Bfx/dc9IyeLQ6iLQCVtUQnIEkak6szy9sZ0xZW0ifO
c0zN2UxvQbQe2FRTXk+m1/5EvFoX5AT465IyVTfOtGkc61IFupv5BMIDxy388HTzP53JSkRLC8RB
hvfCNo7TzvJmP6HWFnv2CfAkhyA78chWj6orHIp9FEpbIuWLnfZmPCqJrz/ACzmnm+TjLFCmR4eV
+EElmnS/OMw6BCwHScCmwy4vVgA0E32WF9CM3fCRhMmzdSgeYhoGGKcOtJnj/FBsOlc5QgyqmXkB
3StSi0ix9OfnOsgOs135wkbekUMZgKKF7El/GvWwTfQzr/gszlnLUWmLIUFzPSfv1Rt2xEejFjM2
0RHnBuNcO/puDHkoTmtDLGxYh2wzct7ZeDjophhIm3B+/qO686fA8ZeSDP8V2y98Rkhm4ij7C8tZ
GG4wY8UY408Q2R/swEBTrJIFp4PZ9vIKVjb7EwObpl1u1nsTCq8sq6iGPYDfRvYE04YS0JIY16as
nCKAUIKWvkGbm6dHWfDqZF20CJ8Aotez/g5drD4bn5we0PsTG196EI32NF7tlc0gau7KsO7t+LwK
98nS5Nf0zXRMy/sUO81D+yNSXSQCfRMotVf0LsceFuKagPp1OWS1b1QwEML4dcpCZkFx9TVVOanW
pnh+oInOX7OPGRAJrIYktHXSu71b70CADFJC/w66Fbcv+J0IBg2idmfd3bbRg7xBvLysMEhdeV2z
7cnD7p55WfMPdg0lDFf1GFu+hXlC51iu8fCHvulnL/z1Jkm8nKSu4PMJs/bvNymJep1oJJY02T5j
0Ttt/OqoqSAn7/p1O6wqdAh5W2JoE4aGwa/KYzvcNf1RMDz8i98I5Flir6CyTEwD8TeJFqUB+3IL
jPmiIL1uRoPxnYvPdAxDBSc7i5VBFio1qevOVLA7OXbRJel2hhqUatjFm6h3i5e0IPyQou626qbK
AlqzsvGGnE6MZOfituGMaJyS8N0M8NO/frAQxGOMvGh2RjKjxz11GOxMYscIusbJ2AaWOxp2D10S
jkfiTZa3cF6OvkHfesmwE+AV3IFaMOM8EI2AzQjw9iQH2nt3Sl/VF91nWGOlYT0Y+y4s3+rcvh7+
RJH4JTtxLRIS3FX8qvDY/SUoZLEqU9OFK6TRdei4ZJYtb6NAdRhtKatOuVtPmXwzvq6kZ4Y/tk7a
kxj+MTTrt43GX7/IF+2FMZudSBC05cqBwBYR92ZSaMFsVmi8TcgHquC6gJby5Gpeme+lz/gJztDi
Ln3Y0PfjAezUJ4YYrrm3ogRvIJKFA5RP6apk22T39cqckIJkb6ONuInp0xEkgHWaratp6y6ieyVP
Qv8evwFsmoWrN/wJI7atR9hisivSZZLmeO4/5kPmQwjVbRPEnxkYvo/NC9oBPbyzMAZh4BzhetE7
pJ/ZRd8R/FjbisQUS8ABlDanPpqn2UWXvUs85Rsbw1YBH7Dr7WxjPO4pL6woMPLIGy+tQ41JkLAH
1tC0TEAVP//Pedfcc85LmJT376vD//AHLYH8VVf49dH48qpex6auCXWwSJ2LCWt+H4B9fhCOi6w7
ZP4GadUunZ8+6PcYXm8r/0qW2TUUfhATqn/8ByqW39V3Br/VKxXz5V+8qG+DQEZizxNCuLZLC+Zz
wgU/lUCOsPmT9bK2Nra/HFR/+bQv3ZPW1wVCCj4NjwUafrCoxOPox3j6dR2fxstU8nRcnwmnXEtr
7EiqfQt6rwqYptks2Dekwskq+bOO3XdAH9eEeFPeXSn/GrVgV2D2u+pQCthb+8ybd2zxIXdqGzKS
GV9ur/989P52gv7r5fvCYmmbOEoHIVt/oOJi3Q9P44X9Yv2AHUvuyuekBPOX76EH8Zxrjyowoic2
QZJ7f7q0xu8aU9LjTOoA6qBfVHpZGmWjMvNgXRVnRjMCg0+CNmKT2av69Ur8I2UhY847qC00GlSU
2cO6f1yji8DlZwkzJLvUbZX3wq0/+gXXbxdmhPUpeiBZRbzREOW/ij9Wq9ZYd26wGGZcgzBXcvrI
NbgDopvCN/mU6HgZhT/Vz8WzYkZk+/ZDWpFpzgMx8aTaAYtVnGsNp/ROrD3Unn+4K7+YUqxvmUxq
rUwQADaJX10DG6OXRDMWTLfCv4DaAVq16sHatWm3OBwIX6sgbPLNYKlBjbFYz6I7jrEdZxOCYntl
kVgRZjVumbrksqfTZsyP4CJMOLjfVw9E33xqV7sFX/KBDwDFsnfl6foDavz8jetpvNVaEF/P6vUJ
FFL9nryw7pyvgWzurPawICXWL+pwyZsnGIRTH1QZV9STAxzKTGJGllCL33NwIiKAfYl/c6iae/nT
PM+nUfUExdcav7mFqSNtVXqboxDbkI97toavxgU6DFF+vDo/jIxOLARbGACII5eFYO+JOFdRaa3w
JgcdbxfNdefPECEZJOhi4KVNbmu4wneygD6VxCmsACJ5UoYohJ1qCqIHiOE6W3m/BSwMVI5v1mnU
sORRvFxzV3u4r/OA2Oxh8Zd3tScv3W+PA+CY6FLZI5hvMYsz8xEFl5/D1nnINjeC0G1olQDUvh4Q
uVysYMEIU/k7JRpkQID0+4Ez9cfguIOntOTayY8LpQq+XbSd5wPZMc1wlKpLrL6X+WfU3U9TqCXb
6oGVdbwBR+sdo/ZFEv6YQWqHhhpIdQoozjkKiz/MiUS2/OaoA1PDHhoSmUzwx997sjhqssFQeQSh
aUATtmIPEtJoOWruIoPoccWKQP/06qLp0Eth5BCJHaKE56BTzG8iu+V+AXpGnLBLSSln9SflM0Rv
kZ7JM2/hcnMy+agP4nEwjhYUQnzzUiqe05TfepdlMb9ZGGvItxt7GKFdTbZpNXtIOQ4UabCL1K1m
th9YaV4pd8kFwPGABgPvs0q4jGwNy+6+4QbVKChsGvZI2q4+zen2fxF2ZruNY0nXfSIC4kzeirNm
eZCHG8J22hzFeX76bzH/i787u1AJNArdXVVpWaLOidix9o5NyvuHNg9RyIzoRm1QrfWAE4n2OmnL
ncjWAwjQ9Y7TafHeaqLn3zOWB7Q7iB4B8tva+PF3fUG9ZhQszxZbgVkmjmgKONYRYkbQiUYs2pah
Pvu415X16KJMlzDe5SemlauwugmI7GeRt0kwwD40QICNmxC/ob4pHK891PE6SjFnRxpWRQnVoEZm
4Bu8saN6fSQKNBALKj4hpDHzkipIywcO0G1J6Mjm2WgsQOHuu2AV5cYNm+tS7iUuKgwIxSWsX1Po
OXBg7BVsMAZfQxVGXo5+RZj08HrkFu6MTkTD3CbB4oDsz3BQyC7M4NhrsZvw2hBimTkyOr/uhkjs
62nDuGcj7rP+bNIDheh/zh2kXd6KzMaQ/5bjGDFsCiJ6luo95P0MnXUj8PCVCO60udL6Eu14Z+q+
HXq3BkUomXzCkJQ2O+QzFnaU1sS0wNbHHb+m/itJXDxL5C40usXEhNjfu+H1OCS8WQ8y7mgejmZD
iMXjOO6Kx8xTjwyF6uI5GvxG22nTbpa3xU97kCBxNl5ZH7P6WHEmDY+D7q53+Ho94z6g1Rh0h7ea
dCgrgmADDeuVM8uzpNhVyp1Ki1Q7pXoO70dtsTv6fYgyZn6sGjEh9FY5nYcjyvaGasvEtHQHDR5E
cc3EBu7uFubJQPfrGFeBOZrOCsFj6VYnSyr6ZnnwwJJ0BkVg6+RlZW5SBC2vjTyU3fJN7JoIrZjs
2C3Co/6NwoW79c74ACFS9dGcRba4IyyIvkqYVTi/m8sl0/FL+KkGCr4lEAAhrHPn+hKx9ovE0tWz
43STtype3koihdfqVxrbGqOKdFvAmeVXg7uTiLXd5gPGiR8SW3BM/RUKn7WshshaL0cnQGnDvJAI
O4tfgm9TxvQss9FJcy8+pNSNdwc1hmEwMx2FOp85qOKMQBXFHiLz1yCB+tkVscCJyw4/pHNMGRv2
hPkd1REL5vObACFG4wtZl5xXqJAPbHDaEiFaeUR2G+mbahYeguZjTNrYZfc0NzulYnibtzPG+G2i
Y2pzl/ojA1WiOH+724z/YFgXaOrM0sObPF2ryY9UwDT2P1w2jZ8mvdvSAwHR9B7EKI3S/ZIwDXX7
+afVPC7dpxjdmaJiLRrcYtqNpIY+D7mD30QeAm1jtZurlDu8z7RgdpVc/r2IUP6pVpVM/LAmXkPE
4j+UD8locoWoX3Rs2ZEAf4H7yi05ozGf2ZHtsTIHz0+M1ikyaQoa2Kp2ByVnR0x2s+1mPNL3muuM
KiHzUPLRhMLH+kknPDfcToDzLVMEOx+e116Qswas8UdFEWbmN73J/W9N7N9/I/mfSkQKI34n0s0I
wvnDwzKpRqkkKdX34PY4VdS98v8Wkjx2T9VT5tQcDBAww355SUraVD69AfjaXhYLRWxkcnXJ3BwS
6Zd5+RsOrvxjayBTtmpE16rsxfmjMVpKOcrjlPo1fAfrp3bl/VW7XULHzvYOXTqAm8pQ/ppmRct2
swnE5XRn2SwjQdC6FryZLFjmrlsEKrl9TRlk9A9NdOnj1xSa/LjCaNv5O6TwEwmr7IS3QfxKFFSj
6Q2ILG9eNIFmdQjuSXXAZc+gvt1G45spfwhF0Pe2lG6VR1nbISyRAmiOBwgwdjgi900OI2IACJEN
Ocan9KLismKUujOc8IE5ebzjkIH7eStgrpujwD61aQ94N4g7id6nt+6DVzb2wLgDU/+XWdglS0P5
ygp+dBj2OUt51Is6sI8DspYiQT0sfkLDy5DeYTIKxo7Upu+74rV7iX9iifGWmpwlFXGMIiP0x+XV
CP2qd1nhBk0SNU8GymX+iF4l1zg+HXEJxnFf10GaHQs5uAv+zI+W9gXe7+iwqdyG0BXoZXqodAAR
s/LsYZRdrqhiugFlaaOnSN8xCLp5IVsJaKrlwJvcMmZv4bMwYVH67qEm+fEebQD1l6i5ouwyIMot
8SLQ2gK51xaGTskk5dFvoGrYlcBBTwgZJwoFxd3m29Jzn0Pfvpr4D5GdbawYoIeH3k9+NE/orZai
jh76EYVJcsmIBgUdXP4YxCIZZx7/cG03BpCgQ7ZixY0EqsK7JWzNAfoRNHFXeNqpshcXUoycqvjG
uCGfvRYQ5DzuOXmkZtdYY+Iy9ubqSu8PujJbAkch+ISbda5O6G5hq1/zLnQgfw4Eb5HTUO7m2+is
q99gRnf8tfMnliklWx1Q8DIcNA8v4k91gIC+lQ7mFRese+S+sZJHaYNOETCc/JRlqN6VG8Sc9Drc
GCcw0wngPEZkjmPoUmqo3vCReMZlteEunnlkTn2gAlinKcoeMJwW55GOi/856Qf9KT7oZ+mndIrn
+Cjsh6/6Fh+y0k5bh/3jLF5qqfOxQK7+B6L5U/y90wMApHDsDxwPlILremfNHW3ckt/DRfOYQQZm
EAf1bbLvbNEyXW0HfgL+u+dKrS3jKp6TB/WRvXfo/z2uCFymW/VckvaPkZEpJq9J/YqPt85FSTzG
3MQr+Q3IUtr5tfsRP6Ddmv3XYuHbp2CtK3vGywCOYa8TCV6tdo35rioe93xrbCNuGav+gY8O68eR
0UuHb1lyBq77ZZvntvQZAfucZiZ/y5c4DluZL0nWeOrsaaabJ499SLeMU0Erjl31ICBU/u3oE9eT
7U9RRKZTNcnVN9d24b87BSmpzKVnYzEaQnW3Mg63D+OjO4v+4gO3olB3DFksPusDQic9y19aFbYQ
/uMLMAzNVNCP2bj23y9AMDtDv9+rtV5XW0fB3ODas1Vlh1B6i1Rgb6sGKuSLt5Kbbn3fhaBf+qXM
Ma4HUXgiwpcGNYPsdPBnSFz6UKYrLMeIgGqTElV2lOS6wZUGd0ywFC5lw9Mfc9WKPhgOFSbrJffa
aC9EjIt4f7rFpRQqaASxyEvNc47NBOGUOXZuU/oC/2W9rS6kYaBE5jcEw7TZYivFkr0QiR8d2sRv
Nm5XnRPRj/OPET975yuyq4efGvVX3B3zieult4TwLC7AkaTPbqHP83BXBBhmvTo9iYx2OqsZrHVh
KjeSTaT86Mp085saxAM3UHwsiXJmEu5ku7unxi9wVg3qhqVzGdCiZepp+JXbMr3rkh8UjT1jA0hR
9hol2GbMZAUwxc7JJJ61x8rczuFeZwbeuAxPyBsnJDDjKuN9wPW7Tb82p4kThMwp5Rp6vItkFsOo
p+mV0RcLM4KoQiSIC5aKtYyxwHUldtTGF8jJFem2FielTfuRXFO1Vfw5lsbZ6kxZsMmtkDozBxOf
R259dbYyMCLNRvTAafM71WY+66CJtpjxOzAayHdwMmt1D2/UEdiBHV5QnjTzi+WZqKu2xiAZVN6R
p2ObWWiYdDvrPGxSTikWkZbmkRLPFHEDYIcI9GqfQB2WZzU8KebHhMDE7K2p8Llg77nkpZPNJ0hR
FGkEtDsfMQuAEy3AoMCvk30u33dWzraPxAuku0HwVeEh0a9D5WrxG6TdgFQSMhg+j4tICXtrVJch
X+eiQGHQUUCBnc4iVCp0hN5fMFyIDsB9kzFHP4gsVUSM7thuwXQbvKFLdlXkxlRvttoelO412zwq
pkcrETWAIHhqnlYNmsjkRHNGXP5M/sr1uHw0Pd4CapXeKQDURacANbSk2V3yXTLyqLuSdq4yAJZH
dsERobuKbpjJbGK6NQB4tgdxbBlFUOCXm7FOA43CoTVePAYY9ArNWjmwxDbuVszZina9n2uvwwqv
A0qvB+i9+IuaTQzOX46O9e//x3jQFO9GKY4cHRgUTqsv1tI/GRPRQab29FkvXpq59YNyw6QZG0Ga
ME9I3YS44S2rfvIv5uKO8BEDr8Jkg2Dn9Oig1Dgc1NbS3tjrAeJ2kClwcCg46+O+yrvKW06OC58o
liQWGaACrxNAh04dcUH+Zk5EUabhw2KiYNjycdWqwAm7K3AOTyOEX2/yDUezeKAEY0xmdxSVttH9
LCQB0PJUdm+6CSgmykFvoW6gn6jH3m7veNO3KT0Hvgy5P67+qYDrpudrwQfLoBMg0Z6jt4b32ksW
2FUeI1u//M3b+RtQ+Z87Q9GIpJXXcvlPcitUxV7L9IKJHxkiP9lpFY+0b05qjDOGV11GtJOtmR85
ffaRg5xLruZTpR6V7lyzSVraN+2jTshiw7knMiApD23K0sX4o2bKwgKbt+JzxR9zh04TQm3T7ccg
hQqiP87xr9P1Ld8sr1a/h8ia4I3u+ECY44RfSbWVwJE31Gq+bt4WPEGGm6dIyGe+R71pR+pfYB7p
H3yuDC7+/3vxxzMYRzEbp1ueQUTBnfFsnqsA1x3tdH9c45Luh+aD3eEnLALW+NR4f4tsVH7jOv/z
YRBTI5mSxA7C31jbf3wJukUvWbROp8iH0dmsBIoIEw9RztwIJgffHVXI3Q43b4XhTBhYIT9tWv4q
RoGzkEIz7K33Y29eqxmtoHMZW9s9VaR+VOJXtkXUnBstCRZBYXhLu1P0ldwqhmMr55aq4Sd0qVGb
1Ok5JnBXuXe80QAjBGpkFO1Ahl6VHBDZepwBGx4JNp50gt00qzOIzS66sxl40JGLiyPLt7k/kAUj
LnLXgB1HEOecHBE5aFtnV+eyQPAvD4riZS8rtAF5D/C2ceIuiHB15LE9RDaCKkMOEC9mbHDOCjv4
fF40oAV6LfSIC6yJCCId782JVi1D+VpVQLfVgPvQZ5kasynk7qiExhXbGMAUkWUEl5Yo4H0cs1F0
XMvUFCl5D2VRWrjPmgLs0y1Qekp+ug1mjdCHSB+PH6bg3F8ZO4hOe0ZqYz/51tSC3uk/4tcKnSHF
Bct3GrsnNyBqLfOLwjMK0F5PntxBCMaCFt+bVb/yqMwjWqduVX5SogE5yBacdlvq85gX6TDk5CQU
sCtOPhdON1iFrSmnUcXgerzLu4XWw5PiRyn+5keLbh1By/PPIAZCbK+hMzGEt3CIwLOb4wBcFDkN
O45GwPIALp/7mf+amm9cDJN65+w89vfz3D+N5TMZDQNrPgH5caeP5VEnhIR98+jfmTXKNgaDujmm
+e4eHiWOsMZakjNpNCXQd88OdmdBhOKZrRw6wKl90Tdf1XxgjKJ9CvhiFj4fR2avRX1d1L0wH8Xx
ALo4p1+TiNKqBMO6SmCX3o8c69zEhjUp3uLBslf7iU2CQDNnIcXdCW/vSy1LNg7sQBDzvTh+4HpY
IySr/AbsphI0zxPhzDO5GKT22hvtGLn4HDEHsglktrnkW3YrsdBz43S1zYIYDYSG4Eam6TTktUuf
qMq7WjhTMkoyu6q+TJVWGu8uyqzh69mLWZ7K8Dg0riE7Al1XhU302OBcUBiWsMrEG2pH/9S5R+kS
610V2vHAl3cIejf/EB2hcuXRx8wxrze91+GE6w95Tq+IxaMLFDNQ8DVD70Se2nKTOALBS9RcCjvC
iG2JvI4NCFBw9I5U+CgX1UGNSFvTu3Ocfo3daUJM6jxKwbS1y8HmBMgMy9DZr+A0yPLcM+DufEH5
D24QS5KDf5eL/smhTzeyIa3+92D4z+zzfpkS4qWZbbYz6E8TjEfzHB/5flwJHTZfqdBZ4vk9Ivp9
rK348g5l8iJfjS/Frc93Y9vv/9Yqyf+kybG7XNkw4gRH+lOTY5zS9Ljz8TD96K/sXJF21J9nhhOM
125MKfEBxiHJTnSAiC9YjUYWna+EfdLaaeeu7hhcU8zwMJ4QB/EpvDXPnJBj6WPQZT78t3v6d+v0
P1fDf7zgP+4muerGWkiJD0MSIvxyPNKPMENU16C71WL01x/4T++QwsZfnRWxDKV+o0L/cRdFrdab
Wt6ZNvwNwWy9J77o1C+35GlDVVp8G6eaEbv374/KP5aB//lT/+BMNsWoqKPCT41u3WEIAEKQESMP
a+UPnOdudbT+5Seuf+Kfb6wiGSpwLTGCKLz/XXiK9006KAn1BFfmO2fog34e0TTn5+QdleKKoYEx
Z4RmvU3Of+uYReV/Sg5ZlwjDZSedsf5884+ffp96U0wbbS05CixOLX5DfG7qQ2MESfYYbrwQOIoz
mvNioglyGcThq0dv55YS+muEtZOL6hdjDezu+Lseqs8w9Zpy16OaYTIQftXppcF0m71KpMv1R6G7
9ASSkIo0IgJ5lGj9hFSw+63MMW7YVrhI+pWomGyAO4Zga5SJQ5/HVyAWMYxa5ewWJ8UX8MtbXJvW
y8zzTsBj9jX7feVstnikSC2z+bdPYFTjsE8aDj7USWpn9Va9l9nT6DfP9dn8YZiYhbuw9rvK0vsb
mywpkrVtfqIATZimOYzEVQYMki8/KQ+gqol6SDq/a782d1cb3UpyJzalWCDnGVFfGFdx6aWeMO3o
JEOUELIu1iGwjToAH9KHTr8b903m0eUUV07AUfHw4/37MyVt/geG+f2xGqjPiOOipK1frv/48tRZ
pC1SJzJGeacwg3PtvZIRFP7UNapgq3lrVan6yQPtsQXDZDDZT+Ezd0ihCW3A6GC7rHD53XckgADe
JfThLRCEPT+YTyy0UijLoSwaG5VHDM9567dccsxfGycdd4TXaelRrv2Y/V3RhwJwG7UM7V8XHEk8
FXjnZno7G1tDfULDJHgLCzVulUtGaJMKDavJJ5l7nIkvuAz6b+xKQRmUXoTNtbSYVK638OiuZM39
WTzl257Z0clgGwCNI3ow3pVF3RrqgRFmtlzizVG4n5r2wIIABmO5rRqPE1HBEQzB+5T9pEzYzOGr
WBhHEY1gNzf9HRuvyJuHNQGBhdgLr73why2U34KnnbHlkecFeWZCb74pEjqkXSbPFSa78oLObxKP
oX4Zdr5NIEPnwAwvw4xnbyfrWKLdjqKsCdAzZp0r3GcJEEzPN9xmGdr4CsglY9as7LHjqDtJPup4
pwkvDB0NDWp6LFjEVFnyndVIds6kC4cB6go1dI7S44U1+3orC2Sc0S/ZKyNnKNZS6UPZwxiyrDpz
75/zp1xYVJgQ+f/+8EFU/3mirQ+fKmkKAI9G0uwfMmB/T5OyHjlT4uDeksLGBjaQ31GyES+z0R67
TwnZBRIejwAfrhJgbszPzVnJ9+Qr+sabZtf2+Dq7uPzSH0IWswjzWO3ko1uQwgj/sBp3bZ628R6g
Lyjya8j8MewIBXAr5RQOroljA139EdsdcxHzqULRM8tDPuIyeC6VI1n4aDSMw4o9tkSysUEQsGQH
seyMuadR3CwwpB9zfNQSix4/V3z5pb7TP0ruOHmb++FO+zK+VLp9x8fOKTTSbDMaif3NtKsjX5T4
dtCavEn3xwIODe/Z5sYRyuaKbU+pzxqlrexCmbsb4gI4YwZX/ezOEvbWF1aegQ+HOLlKZzyGI7Pf
S6ucSomdei55XRuMotNeu+kmk/LtMPxqKC6lgLzEQTuCoeABTDztaTL3lMWqsscGKmkXhbxISCeY
Y/CdaceQI9b5ulpt+axe6UzEYJodLXOF8cxuomTyJJY68gRz2BJywkM2s8GPQ7ahXrUatsOxAtCg
wZtvqR3wI+KXHtaVJ1E/mPzdzaXv6m2xl/Urhn7ceX5tBD1R68WBsANpemKQxSkNiT56GxZyeYCv
enbKXqs7g4qt2hzuyTtimbwcp5/FGbxl9lJqWhEbOia63onzQEOFDWHDUGura2J4eK4TeiZb6oGN
rKkn4MWfCK4MBp42EBy5PYj9c52+FwhbyWnkV8nc1bFEvV74CZkusavSd/KhAusKR/T4+0koH3oO
GpYG6G5X30aY3JicaBoY5jwxvqsPNnPyPo59QIKmmntzu1M31wzIQVqd95NTmYgtDz3xBAgYkhd9
EVygIkOfiWyyJORgcrb9ad0JQ49Y03em21bdcUhuegRUWu+AYX/Bt9z129jl5OwaLqCdYToR+Tw0
A+F3PPAH7Dgioom4Vs/UydYDFusHfZvmz5K2N0N3oz3poWu0l5mDdb7IjGDk/m0z/hIG1tQc0qvc
4e5jooaj2eAMlizJXhclh0cBtCIwGE8TuFTyRqWYPTC4EwpFa2sRoa05imrrgB6SBRtb/Kraq3zQ
vpOJhWiOrh0JgEEQuz82F3nPvYe61vOdeppeh68FuWpj8csO5k78Nc58Adbr00vfp8RqDb9/isxt
wt40lXkmmEoh2nNaOYn8XE44r4GrqzoIdXbP1I9/NQ38vif/qzjjKNM0kp3ZUSxvWJXw3/domQl9
sWzS0M4bv/+dGUOotFwcNH09YeXemWnqBfKv8sceZUEnuST05fN6rG6ZL6NrU7szHouDKlhkoIyb
CBWwXLXyUFQ+F+9GADDOnBCmg6nh/k52FMxI7VTdoxY/yitOu8mwZxMS4GdkJ5HBCMbmDKUPGA7q
Z3DROkiBzXZQgnxt0FEKA8KP8Moz380swgVJg4KdGWtnjvnWsPZDc7tvc169dQw2o/S9Y7qG2MHS
7DXt1VbsjTsS7cn6PH+mglkpdrfVsXlujddmS3ACKjQpYluWvLnmr458Mf5rLxLasXIVfHnTdd5Z
3CSXRpBRCyAdsvWaXk/hyGZMVA3SStFxu3RPri23Hog/aGlPSE55kaGJIT7wN8wBRv5o3ku2bDhE
LtU0avwiHTgiozqp83U0o31Nsi5XvQR7kNgza/tkn7DUmZN1/svVJv4P8/zH47CWXf9RVrGRM+7C
Eo1nYgRtFcQS2BPYiEKGE1DQNt9jsmf3gJDhOttyJf37zSr9vjn/93FkLxwLIjWTVeP//fMNrS0U
1peGtnLkV55sckcO68wqcxKMwPjuxMeQ6WxqoXGyXIUFHy5ilKsQ3MeR+IzzbeXp3OUwshyFICJQ
Pe6hZE+RvKs/NruQHBHHPKtMpmInB3bkDGku4ZVnj0qxcDMfys8vveKxewFXcJl3WwSI7FSfrE60
7tQG61ysIWgCIkioNSwwmT2OYxvg4ITx4WGyHpLdeEqu+ue05ybHUWy4PUu3H8lGCaio1pgC9Vr5
92BN4l8c2am8/nMVzydsLJ78kB2+lj1iuKe45KyAa6KLUdYAn7hgUXeECaSyF+MSIpoF1Ijr/yM4
43PCbXSOQckIidgE94DomBfVUWF2ZKt0zStO9AHb7JsRmFbxgoXZYy69U87rH6vvEIcpUjd2vP1O
SU4ct6NbXu4IPRihLOzl1/woEVs5n45AAZX3ph3MYxbgNfdX4xuJR16BQeObV/y28YVfXcGsSbfH
XXTOPmsnO5H7ZBdXM4CQWpPdwVPd2Ye9iEijGa35YXn792eJ/Rj/2GCzV5nekw3LDG3/+2G6K9Wc
i8lg2lnjFuKB7LcNp9rdM5KgAFLByG1ubkNxHhqblJl0I9hV50c0aOZ2rDyYpRSdQRLqbd9+Lj1r
aaVb01tqx6rLrVBfdW6z0ZHXoq94UnMSs2w2VJImWN5INhFIOMV7ZeskE0PLsUpsnafU7wzFYbt4
simRA2TC62Jjh+CfeO9BC/Joj445vY7s8/3JEYxgHTbNC0IV+V6oKPx8/qqAeQpkHSI2GucFmEBo
drwmOgvRNrsVpkuv5pp0GvJyPu4f9x/grhVtA9LK6hNTzHwDGzC7CXatjiP4Rv+GUbV9mN8R8xaH
1NvWI6LcbrH9mfVRjx+yU/6rOaiPkkpM2HY43P2Uk5fwhZPYknF2Ybs0bMvoCSDPkaNo+82u5+zq
a6c9DBV5i4Qm8JVVb4rhA11+tp+GpR2FgLd4OhsPygOq82U5r2m8Igr4L8qvtzVYaboqX8rWbLdg
0xtCyJ8J+YROtMBAnqi4IZ7Uu02FyhIbmm10RiJLcLRgSd3dz7UPY0CG9h26BczWBjxZ5+M/mr6X
frpfNOPhuk3OWV6QyGIbkzEwecKRvO8upoYqDJ+3TXZGcNed9LFTP5rQg37hkwatMSvETH9iOCox
76oJ9c5aV3UTNPpyy+iX+bldfmOTQOmn6oFQXDf0gX5js9zFXv+y0itsxeBCY6JDzVC4JVHpwHJ8
Q9ZdVkzS1smIsVLx8QWOH6QPetAhRIvYtiSYKcKwRDEvgtY+mLtsNSddluSRas6ZjW0FebN+d5kG
0Y6TefGG827VZsE0TnBvO+lUMDMdvwrW0rcOzddmAwb5UsJn8anAA2PJPFCPMIeXeevxLn7GTJxd
jHEkBLdOQssHbzI9Mmoo5y3kH13arK/sTsizSi8du9CMjeBLWI5JuIdv5N9m7gRFRx74F8gOZiaw
cxI2GdhB6dizLX6Mmm+e2NI0irvOzGgjwI0YyxDbaTyP+9RhqktwNT5jdpv0Gz8Uj5HI8IoeQ93i
bLWjHZakK+01AT+oIkwe2QpGM95d6GM4lVpCShARXfy50HTyU0dk2bpGg4Qnst0K+FTZkh7WTLr1
u2CRitm1eyDh3+FZ4MkeDQLG5QujtgsRF8zat1SxVn7VIFJsH1Pzxm1bmOsW0wtint+XgV5iLLzp
8yO/MdfVN2H+FeANJzZOE2ZfJXkzUEHE/1sM6S5rUFVGQqRVPxtBDsfDb/ALn/n33PVrhlRHRnHM
ku8Psqnp5uqT+UtC84DK0Hb0ei5MGX4l+XFm9+4twULG+cWNmuWPdebnnFTw42u8nbyWU+aNsGxL
YBphrFz4cqJGyvgNjchbEnqRgmiNym0hnAFQCS8k3c8hpaPmWf3RH9fQhpWACL0C6EFhTIZFJZBB
pBr8A/NnzHRm9fdZ9/4BVD15p/ipvDupCLD9CDxbNABQGc28RLXPibHrWEvTOutobUx8wdgRvjlw
qa+i4Sbf0zZiF04+W+zY1U36zO7HcMIG8oFmimUTv8wgM9SjDb3fVIGMJI+dY+u8Iq0OpFtStmzX
RUqR5POY6hjRV7oesHvVIKn8ECi41PkmDUSL4UflVOVyGITnltMQgzulmqPBgNkL6Jq8D185zLDz
inihxZNEOByS/6EzHVZCYysqAqnblp/E0zGqQlIaxL2GpGOPJDquf3RSegy0RpiovvqBB8lexO/m
qK9rsyhJCbdkzTmCtyXzxg8szQbEqAj02a9fqeF7Sb5CZU/LxIwMWwsEGq2wVbLbQXouMoeQrJnU
AhzfNTdeEzS4o3eSRfnjClBm7EtnHWt4zVRW5pXyrhcuTPL6de6yrfQAB9599rOXfHhCyGS9PGTz
LpEeJPEh4d4nIcfkVbI71njB30ztAO2+1wrmic7GsN7bu98PDzGdkG5lUEAtv8NFTJlQsFvAzqAx
6SY4CTz1dX7nBiZGsyHCDmmY80Z2puhCECBfemLO2/EwPA8PbA1AxM2BkHtieqU3Yc0oZ5cRH5NL
sGHPMAcjwkErz6N8+A0sC9lOgu+Ay7h7pbyffNpaMo/aA7SZFbOvOeFh9bvCIcWlK52w3EqX5Bvy
i1roEA9ulHka+zfzYFhcCE4mlsCufF5Gf1IjP069jae8r+JxwB27T4ONRYQAbze37jHmlGV/wWk9
yrNT89QdiktHFB7feXE/+OWuCZiuRvJT4hdu+73Qnaxo4nCAqyy47uG8vWinc0e8TL4OSlGc0oV/
Hmay+8Dh6ekONpwPoTnyYnwS7XcwzzPBlMYp7s/VeJ2lYDWOyTHfF+Z3wvbOVxPpmU7C5DHFNHwU
b3d87/Sn5BqiQRMWhUCOeHnBYyzyHl9BkWz8PYvqEMY3bjBFu03syZgxRD4oxeq9TeLf9ZeK/qgk
01PlXDmJLu4WCMLkR2KizB6L8yIdUTNBbntiR11mYEA64QfopsJnnT1PkUdA7/LFO6ujfjCQJEmn
dgmpnYYVsoPbUlGSMvi0gZwCZ2SO1jvcDzJzbsFanV8L2ysAjPet4M7lGT6Uygow32FBHNFRmmxP
92BmexG/EhcfaZtO9gCDxb+DFp4+EMTBDD79dUcb8avPWXpPwkMoMwQfuSZqPhGe1OFhU59UFpVx
mEgUIXYn7EiYXUiBSrQ9o+RRJuihfRgoxcDzviCpMoqeT3XwV0mMODrtSLbljTD0JxJrOA3UIDpP
iF6VO0ykLTMQe2wqAtqreBtjjM295kvrP6LiW8EWNx5GuDp+k0HclqVnotHDs9Xfkv4axkeqgult
ZWjgaWK0F3KuUeqt++aVnBCT6p0xPNZ55hz0LPLLgqFhpojBQUPsy+VeuSLlTkISnjW0e4Go8cWT
IIFWpiBxjMyWaycSbnO6Z41MzBgVHvSDPAF1pBKFdC4/0/PiA0DwfUmyLXLCXvoiheTutW+9re+0
XxlxxE1od+LaMzG454h56xzC9IgVRX/uxT3m/dS7z69TRptV5WQ1yj3ltvjMG1Oe2A/AVd5fsbCL
7UePN3J6yWQsg8T/v5DIZnoLyyXgfNhswJVs1qc5IVCNSx+MiABpTFqWwKbw6FsVEN9/hmyHMZrX
gQquOqIBT876dFL1doVJCHBnusOsosa8xaQU1R5THYU8uVr4Hmk9y9eUzC5CgKjOmZ58V8T8Ojis
B8AZ5lgY6OIC62hAOh8EnVL5yeKyDEaghgjJMJqDfOPx/lM7zoaTT7c+pQtd93FHOFy2oObwgHrK
ghGSIgN2qGr6mTtNZSsKEbXjLV9+bSgXWrJ99rmL16ZN9lP1WH4lEQ0V9jy9eNcNv0iclj4ycQim
FPHy2RDhdHLT4bc1F5aZYR+M4hwfwhwC89ZJCLunNciWDkKF5O8OdwxMFS4hSyxtcXIIFsiCbICU
I/pHHi2iiLuiWMmEjNmX7GSxvToAsGQXjpFbxOIloivU1LdrgNIknQ3pFINtGoAvjMzJdPOFcieE
Nnvv+diFE6+dOuEdz5w3WakYaEj+hjXDanzhKoLTJJIPl7DB6IGtR46BPDFDWQSLuR9DX02vywYd
bnhSiicBk09H1h+vyKbpTtc4xeDu6Wsk04JkHpDJFsGl6CQdvHSfbfs8siego8nnPh2u7F8qDDL1
XNNaNt4A0ie0LDBf9WRGNjiWSl9Wd0MQWzzvKmlgCCSQzs2yDZkQISBSeZ30B+QoAOhb1DtK4w0G
qYsE87JHw49e70xhsPfLB5E3a3HRfkM0/4JNLAj7s9uRik7iqKWdV6fO4DQdPkt7ym1zOiyqx4op
rLFcDDBBVJsxZccNXnGkUuKHJ8FIU8T8mK+WVACAT7w2HDh8i97oL8pyl2DEL0KfqgYPrfqqXIko
gZp8KYoHXXfGbp8xR9I4FCvLQIfKTxXGT+OhhNrXN++pcCrIjlf3JZEZeKtSxG+v5knAI9wHScXM
kIowVt/59pCsdJrJbongVPih6d0RQqeUbT2/UMPHw5l7t+FTGd1xvYY9Y/AMYcfipCp8FKW3In0J
VUJI3N8yXCW+ylD55IJmKuaDPRz4KF4I3WFwVVobYUdG9a3t9/r4Ft2vhAcs1ERUOt8reUGR3jQs
HaxWDzgq/CE+mKvrHLB99Utm7wnJrRuOnG14Va7RC6WLdOp32pVSkFeOAMhOEYZLPXvDrpP6qIxu
U3O66N/VcDA2J429UK2wG7R9RtKexmHdSYVttK9zfcWSaT5C2mha0LSniEhgUptFCsyj7iWxp20u
cvegNUdFOArNpcasm7is3unL1wrcC6YL7Y+EBP1C+iLBTiz3gl56B+dy2RAQcR5L4bnHpku+d+XC
N5obGl5vXEOj4V7cmoxlNEUeE829i5Qv18gMOqTL+f/YO4/kWLJry07lG/ue5VqUFasRWiMQASAA
dNwgXWvtM6px1MRqXaRlERkvf8LYJ1tkJt/zcHX93HP2XvumrhZafohRsTnThM15tnTf2s9GWE+C
8QBdNnUPmfbpZk/MkknVGtKnjslH18Cyn1FO6GeWtQ55K+5SzFdMYeC8LEbvUWb/W/Eu3FKoFQEv
KKWy/ZE6l1i+9SKsHOFjEi4bb5N0+9C982kKC44utTyCC9c42cNFv0Osk23BoBGXaZO4tXM4O3Hb
VrXH33vWrXVdnULlLokWajNPGKiSQ93f2djT8JHswS7TVKWNmnGTh3AXhDunkxDfTiJ6uGjg6p0Y
c0CriBdWemTGguUNfqVZL1kk7tJaZ/e74hNmzXhw0bhKS+4ElhiK9o5+8hKBC5g2KMTpAQwLWxeK
qbZ+Cs2dCYXDU+5zpm+rGo17hrSRFEX2G/lSOXoX6yyjKojDZ7QlyDJprkHwQLtDziIG3oq2Od6Z
cBNrBx+FAfeL5K1ky+NFiBgtvTTZjmjnoR8BhPPYSe6wahgPbMqQtqXGq5XdimgDaV7JexWBv4zK
DhwVQ+l2ZyxIY4vyBzyPDgd396I71eyp/Z3geZCXJLDUlHMgWXHnWNbSe6HHOlUZRYeXsrukwEFL
7u3JLRDqzEuxxq/r/JYdv4dEgQmKUBti3QqlScu3udu2p/SEuOQY7inGb3Cv4+q456pD26V0JCGE
7m28yObNK4XoeK9A47afySAT4+/4OZh1+TxDJAmWHiwjKiwjwjLcLvLuzof7FLzhImm8H7rRiv2L
yAALHiNeS/9KVVflq+FIoI5t4+rYPUCH1RupXCsxYLOZVyEb3QbmY9+Q6i6s7102c2gtoNbAJ0Et
bk1TkyQHUnc2hv3Qs51v3v3qhlG0jCKQoUfhzMz8jLNSs/cVbZoko98xy3GSkRH4OYjMKglSi1VR
J7kvnvc4ZEcQoIjHETdoj+rclR68eYr4mjCKCa0U84YsFmkuK1R/j8YGwBjbZaEa8RJsYGCTrA/b
Q76xGIkOoNYC3M0wV3v3cbLwdee/NzNhKEtPEPNLfaHQWEek0uyNZfAeN8hi5sHSZXfRiWkxhXd6
Ey05mkX7fa7cF7QnwB6+0UeRD3K0i0dk3c4N0Xe5sQDtg5tUbTa+mGbSBsQ8iuoTDg29eXVe3NaX
HpMcWIN0ijBJGmcoaSQfx/ECk1+rziPzwA+WCU6DeHE2eVFm5RwhG7RXXPhshrpZas1ShKPjosSQ
SyGWLcN86fDa42pFPo5ZXlAZBXyVR6lg3wvvl5nTecDhPadKfK3WyQKC38LgbGejPkMx+vcNae2v
vDvfnybxtH2frQxmLck9T1M9K8ytyT4Ms9U41x8GGjW7+Fxuk51xCM/pBTqZuyv2CA/nIK/Sz3GY
sP+YtPd0AlBxq+5M+6FbTjguR//T5EU866A40EbLhq58eWy//TqnjrywEGq0tpihddXe2ZIfESHf
Z8+olJAvM2/lGxhdbMQb0+CBXR6GE+U1fkqNOXJf4m0KuCVcylO8JxiFgQ2uVcZ5wke+YufLBgk1
DB48m83cU/asAUTTn2yLvbh0doj7qFChQ9VZ03v0QsJKJx4DB6aMJ5QGRHniF7WpJ5lR+kcyF+w1
OFmrfJQVXHtht9T45lub3lg6/ZteHpT6rFQz3wASzmeYJBqOQ4xs+8CIL3oIxU4pxiZFf7SmtTxM
mgaYJL1Sly2AIXJ7JeIX+ln4KcyZTGYRAX0xYj3UochmZ6q6pbTkO/PVv/9K++2nTGDcbKH2a55w
/UZOF6jBbmi3zXoKAnxXLWPdcAZJis44vqE9b409AbGgfdDDRl5jwqbrqIv4QTSk4JOv6OOGCx1t
KU5+/pcvTEahvYioDEcIkykpPVTmmFQ85Kzaox6/5fFTXtX0NZ5HwNN8R7Ot1W64U9m6XXFqgA1Y
+314jBi654a2SoIjmMoUIRJCgRBUKQXzvNFmI3KFmLGSEEHGIR2feryPglMoXZqAiJwDqzf9Heg4
9NszH/T0vER8gnF8jS0el2gnaF2xu7LxmDKgYorcTHKmQtYcCTj+TLDe7VLe0rdqP9INASfr9NY+
6Jfww3vTtzn66ClKp5JRgRFM3VcFXj7itml5z4YQic1kPFMYUUNGOfIZZlQscRhED9A48MS3Yiqg
0WhApDKXfSHl9eUnHCL4UQmCYF8WvqD15S8gQkm9BRSNLWuV4Y2Yls/DHc1zthaahPbOBPAbTgru
E0/2QJ8uui1x9dAU6cSJeDgwmBMwwFammrSo0s+wooRE4xcL0mNJ5e1tfEwc6jZsblT1vhl2sY/a
mabLNE9ng0RdZ3KhvKmtr1JAM8AdJsBQkpJsDSZL0dGjECx28LrVnrpEucdXRPoNe9UmXwt6j2Be
LwcCIRioiCZmQmC7PZVW9Nn/fgWz/mo6bChoLDWkxrqmXrkP9aDPZF0llwB2CfruhL0PkC/ISR2G
4ZQ5VO6f5PwBJz27sIAZDG1+SmLXmIxvGGbZ39qzlqnmu18fAvYb+mGIIKRkC/3oLZGq9Tkbpamd
eowCVN6ltcQFEoQvMtrXxpJ2XY1YaTmQ49FC3cZvyVnfm8WMdshUYcUQBn1zq+d7E2Kz680SYdqe
DBnwEYqRrWKy8yJbluEZe++lZ2uLGoig7v0gT/y1cBACMeoJ8qsNW5HNq8LBTHqzCuJR2DRd60DP
uXQ2g7xhEOSLUKejPUzB8pKRtAeALHp8GT90bZ06YltSnIXHSOILTK027VH5b0FeflgHGUiINAnP
wlmV7erVW/ow7MiuCNb2o1etu+rRaV4kqkI2hYj9psW+PmdL0TpsH+io7wWcEpUTLmFquKn2bh6a
CyN8gQJCvQ46IUiPFc6YvbWLqZOn74Q7sTlKd3r1Az7614+NuD6MZckVtxxTub4+shYOhlUbQmsN
2oqEP6YolOdivz3x35kAzPpd/BZiEMHhsrDeBA6vZ0QP92xV4rh56e6TU08xDlkQ0u60Wub6ehAP
BDU3W80MwTZytQkeNVqd1OMLxk5HwhXmdIYwoBzaWyAzGt1ovIvP3RmrGFPtMXnltfy35c9X53r1
2e8gQRpKwrk2m+DAQrGzqUriuXZBdkKuGIRMfG2cfIp7Cx+1+cO1/lXwLY6v/UsAfTUFl8uuDUbE
FhyfRK2SMdsWpNWBq8O2MIHovFRnyGLT3d8vFvovBcXVca+E5n4U1U4podmD+4CaalDuYpjJAh28
or0Ur62FSDuS18arOievA08kLMjn9mJvtJUqrfh6SidM4OWCjpKyNMxbitQeRPJj/0J3l8zPAqs/
Hz78baRvv3/9+v9kwv8DEfy3Gzl7qV/+6yOtg3o4vCQf//wH+9SXoPz4Uwi8+BMfL1X9z39Ipv0b
nDbdNGQKM0c2VTQX3ccf/0pXZUdVNBVZn2Y4GCjSrKz9f/5DUX/TFP6Fw8cDmpvm8Cz8EQKv/gbV
3tIcJNzssiB8/zsh8F8n872M1fm7DeWrirVR55K1+uciO9d1qZSMhI+GRxtVLnNe8wa5ZOjh3TK6
7aDYFoAixmRBr2wru2edbExGOrZ2LiwscDUDz559eY3pTmlfMuoTFdAA1kXirpjlYyq3MKmb+ltB
qKNSEkcdBI8RAzA9BD5XIZzsjE2pshMByKZW/W1nSveWEp7qjLZ2jsjECzdjbi/LRKVxsB1tkr+a
fNLE6i1kHp1ZXRAD9veBYTgSENul40OKioy1aqD1Tfz8PivhCI8xe8m0HD8tZFGNFn+WGSG47tBT
7eluxUCR3kHfzmTprGFyC5pgYTK3kBk5hkDM+jxftlAKUnKuVe++hhsTRNG2U9RpB49/4JwUbSkj
3fdhA+geksC2oGIe9NuWFlQW7oOmuWtH9ykYXBSvCnok2tnok3rppVdY6Jj556nwHGkYeC1kpzV4
qdTfFdpDrr0EyGGTSnkzOvnQpQVlmKJ+jgYTXYmNrppw3R2bQZbNrdIM45gqysLvCE+3mm2moT4r
oHc4nX6oNWU56jWhzR0jzxEbBfHeVnynM/UIPMzmo7rLAgSxzRCsTdVaaH3waCFBLytVDEifgrC+
uGawjDOKuUJBn6N9NsGmshn3255JlOijayKVyhClSuqmj5yNWQGPxkfRdCTm2RISHcTyJdaRurDn
iVyRKkQFnCXNRGNe0dvS0h/dU9hhMx2RLFDypz1KygJsDXnxHUQuL+xuHHwMbhJsiihe6g0q2GI4
+QZYbQZ2GhAMr09muaYtBhMxK7cy74Nd1LpHguJtH/aIlG3NPN6ENpKSKPpsbLoMHvedCQ0ARw9g
g3S0yJhp4uIt9+WjKjlsLjqYI1Kws6safGshb4byLPvu41C2fF/j5mDmgrsNzC0ood51ytro/e3g
DbeuR6BLr+6cBK2zkiPw6kcTP7G+lCUoEj5nmceMnNRg+NT8ArzzCJeSyfep89jfuIfGxwvOnYdc
Dr4nnCt9/aI4zWMWmzhbquHiePmbqRJu2qxzcu2k6tmOmWBqBY2lx9BCUJpK00ZN7zQn/HBT/yYa
KzjUhfpuexY5Dnjrh+p5KPGZdX316Ad6jHIS0mYVN59Si+rHTh7N2DxaPrfKs52LG1Jjez1de6kq
SKtWcmOSJsnZlsY7Gf7Ot6UVqMbgZen3rHIWy18XK7xxNJlgKbEB//Ni5XWKlll9CalPfXIDarQA
7kr8+PcHYdn95SCqrKkcg9VZ1q6K9kxpS93POYjPdDPLmEh1D39/hK+6/1vv4GvRhVTFRwHq/K9m
nDH27MpsNQUftHobmtK+78ODURi7cLRXmeHM4yIiXM/Bl1vqE710TiUxak6N4MVJoxcr1RkqoOOb
WD0JxzHjbMl5N3KkYZKVbdI4/9TQ03396P984fnCc4v/x//+X2/9//Q+sl++8ETrvLy9ZH/+wvMn
/vWFN/mIsnOBMKORI4AE948vvPObYqpYXmzN1r4+/3/6wjuqSABiV4jVVDxlf3zhld+I+NbonqqK
JbD01r/zhb8uZ8WzZskk4fBDZA1d59XjnBddaWo1CryIUZo15uc65pOcpe1jkHVHBW5orAYz3UPP
4FJmRuTWJfBi9VH7NFrk/d8u3V+8wbZzVeZ+/R6Nn6Fb/Efw2v78DttOEQbeiJ6iDTRU7wQVarAY
vSx7cxLnPgQGEkn1TvHqR3OkHR4G2xyrQIILKimLjSL3Zz2ioY9Qwc7CZ4WwLSvrSedlZ4u83Sqq
ZeFi/JDbXUV8ax0fnJbQUAy0UuKDu91WtHkyNwBL5oB3ksJg1g6SBEofoanUZGeVFLyMmsaoBr5X
EWLb4Nh2aH21LkBBV4/ZQg7aZ00LnlvJQuIQLTIadnLfraVG2uSas7PJ48NSJJX3XlhvJZMvM4bv
MPz0mg4m91vEHr/Dn+LuwoBdrQyks//0UBHJybPb055n9k4gUU0fr9Q/c/2FzzEXAqPYQQEBV2EE
S+2nVkb14xz9bJ8wZKrRK3owB0llgfxNSeZsPWi6boSqpqSXQJ1lyOgIjEsVr2M0QCoi31y2SFpb
N0h7mpiDSR4xZw+Fe4nTuxFzZM+0sDDFbHaTINOVcGvJElOhbmIMFzfAJWlPUgbfshRtK+bmLSIV
lVQPTEsx28iSqbW26ANG6YTP9iKDiEaCCS5HyRjn0sVRTHoNZo+4n1KsCryNopQ3VTCsUlKPzWGd
RZ6oEwmxy94l+70LoayNCZ5tydiVpCg41W0ZWkuleFDHW6cXFy0Bguw51HFt6c0NKVz7WBk1+n4m
FmkfgMoYPGQBz4BGwcCH1DXUWx9cmw9lfTDu0AyYBdx4v6wqYsLyU67Hl9LOOkLf1Hg2jNoLOL+9
XNA6yvXqmOv9bVxFT4FEO8kxMKKULeq9OkBg2tFxTcZcm+r6JStQAVdjSb+v4mGKup5Pu9ojVmuG
caaF0bkuUeFaWTfJSpl88ATJpecyfojvqPj4Z1OuZaoisoyp8iBEIbsgvGjc6K59U4vUJ+OzaJ5q
A6taBosRNkSDuzPSkEGdXMyuUfwaivFI1yw7JVm7FcJ6Gzkkv6N71YY33zh11PwW/WoPmbNcD4se
ZGNX0Y2S60lXI89HGTjE2tLF3Nqg9DVQWMGYiht3mpN14dgvdbUvxurYA7fIQV1l3K9olyjVQ5J0
t2ryprv6uolwrFDGaSP0TESYbLUDLn6fjjeRRZ5D19Q0SX1zlznKnkzdVhfUIib0wUukQyBvzloC
3kV67WKuqVW9euVJTZkAuhvb9m8sEQqn34Wasyz5rwpCSo9hp0bsdTLwUty5zrlXrFVkvqXVneiN
1bcWQFLVEw/BUdc2VgIJQ/xR8zPgKS8AAMgXq3K2jeq/d+oO/oVOprvCA+gqz4GkHcNGfZbTXZfL
U6UemQuqc6cSOkl7rxEaEeX72ic3opvogO8kkwwOk98feyVnDbhbA41i2edWwERM9z5opdcw7Wm8
0s/U8M9Qv7r2SWM6oA33sodlynM3NdAvtlD3LTNjGZGnm5/Npror1fa59jF28OaMIQ27pH9y8nbv
hwXjLDSK5CcOBr0jhPjlQ4QntlXRBBAYF0cZt1ppD7ZU0FcL61djHOYuJC3DYQiavdatds40pSYz
1r83zeHdHxDKAyyFSNKTiysWp8R+MdDFGta7Y96HPqmCXr+Qo4unk0yMO0QhlY40mhItX0REtqW8
J/aA6DM46CFZck61ddHceMQRVjUT9uol018Trpci8/Lp767LshJosBwPTlWuW72DcZTDRSZEMDeb
rZ13W1XoHfU8eFbptio5SiYrGu8qBcichSizVW4GfHl5EGzTephkXvki6VBEIA71cdZO/B7xZjBS
UMu70Tx2NABj88DnlUF++tBUzTJuLNh+3lYuSiRUoJE7sf+VYPp1jGat/NXuHKgkSNaDFEK2A9Fq
BGlj96de97dhELza9PP7QL6NS2c3DvWHOQQHGNjLjOZ0Xu1SHqWEXW5KTCa648BYSuV7Zcm7XGY9
D2R97XUJFpo+ZcBEjV6G0S3BThxq1fY3KQRb32d833bmoaZjZlkApdRq7aKpNXnSDS8/OY17b/Oc
5wkmgYi/sYf+Fdv5Vk2IRxzfbWYuceNsgq+m3yYv73RthCcZ4QK6c9mlxg7KEORbUgPg1hsQmb7F
aLfaIZjm7ilrglk16MuqTlYF4i1JN9dWDbqs3xlhupBxFeS1B5/EX5bjrVe8yo2Uo/1islLWi8xS
PyOGO1b0ERsF6ix5EeFWHVRJmeipc9aLF6fVZy05weI7l9zHDLOHghBSFKEuUwlFBwYddQvNwknJ
8EJxgnlMmZGoyKLNRU8cFyX+VEdqlZTVbW2cfO0lh3iT5wWq0maiq9ZMLmP4ofe6CgCGvR4LJzOe
EPBAzO4cgyd2TKFGAy0OLagz1r1eLQpw3AU+SMogIimlXRHU85Z2SeCwKPUnlzUpoEWcFevU15a2
xj8KyE6CXeoTN8MrFZR8sbJ40vP2eRo4UBA8qvLRVic1I3rJYHAoj0ub5bMFAxnyzgwhmi86LQYv
Zo94te2fTMYJeQOAMqIX4J/9am2rL2UvWg3q/RA8BSNswAy9U0vPpn5Kcm9qjA4qPzGWZ28pvdZZ
vHSG+ypPFop8E/TJMkQeIttrUx8OqceSz6NZ8oJqmOPrz8I+ORiJDXVvoieXqktiA1/nQgUJmgyd
UZDyHDtoRyNg4QGsmJLuscNvTpZ18hCFzxqzdwXxXQxQp5AxaRn3RnvRGE5VRKENtDpjGx93gFKc
pzBw50V7k5olue3u3EcHy5+bShpcQMO4y/ryPmOFijvEmdSFec8SKknriHVHl3DtyOWODk4j08wt
LQL8+pWk7hrllEnHhO3s6DFONPJ7qThm7X1gw/Vf9yHZ109qJl90D6mxB/lVCuV1YL2PAgimagRl
miuDxDhTfh+4/JXJqykYWaP0GervqsfgAPFGZNKkDTO+MmIvNzI97AI6P87UNNAONxsPfqoc3Tgl
ibfqYuSjmmvlofSI9saG7liXNujhY1DBjBSk3tILHORJ1dpSrGWDhVZGz+bG1ipvpYWnFnNd9VdB
XC1TPrDU9guT0qZsYaEXNH0C9Sgx0Gja6DCwyVfRiPTiBYTwTrMIOCYKKovQPBY3cFbIgGhNY3Qa
74vhxob8WLY8jf62l/Dq2+RsYB8PmNewBFCYYXbN+ahLQkz06lTSsqUKqC1lqsf9jQM4JCXb12bm
1mZoI9Vio0cwIoJgbrC57YcHN97YES4gmjPFSNORTMlKf5aFiip+KoaVI91IiBWS5rUqzi6ZmE6K
xxtX2ThCOKLkzzVIhB0pAGjYFRxYNSAqitKCaZsdq/iQiOtr5L2eyFOXUZypeNPRROXTnq301dTe
Ii1Frougr6kRaHPO1TJQH0w1mCdY/a08mIV4WhPjXRvDbR9uIvpbMga9JuPU4x4NfLjMkFuXjrNy
+FOOJFRaMQ71wqdxljbyQo0VejJ1ujb0Zp/4GIwGuqc5hugwFHsifGGVu3LARDgDU8/Svh+Aajhq
ciqk5N2Vno1a+rRz5RwZ9dFl34+eXiNXCudzbUAR/Pu9m/CSXnUtLM1WTKIdHTZu5lWrOJK9PGhr
FeffmiT7lTTXloi7fswR+osmj6VrGm1zTWbnal8dRq3MSLIUpMomXyZGk/Q9a+7j35/LTwcRu9Rv
6o02qd3OHDiIlmPH1l8cokgL4+bvD/JFJLq+Yt9P5WrvrdQI9rMUTbgBZcr+LG6DZ4f8YdkR3mZ2
JfNhZTFm8j+sn4ZJf3Grvh9Y9Li+nV6vSJ6ZU/vP+hzo/p3DyvDDqYkL9MupOQrbSdtUVY0mxZ+O
0Ni1U42BpzGxJRQRD1lA0vmUVXGZLLqL9gOx/hok/NU1wJn6/w93NRxLjUxOVXZgKMuE7C9ACD+p
K8bjkDpmFphMzFF4BNF/Ikyejj8d/i8fl2+HF6/Gt+sZNKak9xaHl1YCxgS04haooD2L1u0GHQML
h4Bs/t5x+73N9Be9EuWHo+pCIPXtqHIna1UUc4076PvBKlxkIzD2GUPbebk0qy12kaLCNvxTyJvy
w83Vr17BLNHHpqs5sLBciews9DpYsa1lSuyUsf7hURJvwfWjJBLlFJ22F9rBq6NZgTy2YxxqM9rb
GjcXbT/gyClhfut4Xn80259IYmLo9rdHvHr7O6+P3Tbh9UBte4cedG08WovuAXrEXHv17oH9TbF0
H7V5gy1cW8anFPCvt8i2P5z5lT7k66n+fuZX64Nam61NTLX4HfCShHsfxII9wSI/hziK+h8TzxMr
7GX8fVz73z9af3WHvx/5aoFw+7ZvpYYjS1ucNotm6c6UQ7MYkIWLNenvz/On0xS349tz7Dt9wGrP
wfpua1Pmxrjz3fDVMNvl3x/oL5ud309L/JJvR8prZoxazo1FFbd2LoUQQ89c4F/kC8wjdFkMe+bG
D6f341Gv1kKzruK+El8s9CoKiFYNbZiN/VybEBEp3P4OJp+FEk5+ONufbuLVotjKepe1NscVvnrk
+HPWYFMYU1mDDYlgwB+O91cFgAEHVpPZ7VrmNWxCNyK9bqSE9Qibl4wCGgjnFl/tLSypdbglS4vk
FCxJZ6iSP93Z60VCl2WT4zqOgwjGMOSrFTjNPC0suxLl7iM9FtC//tmZO/sC4AKG5tNPS4QiFp3v
i9LV8ZSrtdeNGvo6Cscj2uAhmbNPAQoeHfUV4vOf7uP1cvR1LEWzCdbUZVW9XgDVmpmuU7TiPiqL
7JQS95tf0ssbNKRJeaiRzJfhT8+s+P2/nJ9mOXy6DaL1ruf+dhIHdSQPvCk7c9Mtoz35Sif8tLNq
9cNTI5aS6yPphJ9YMlpZ2bwWykqm3ze6JfP2EzU1Ke/oOzmL+tWFg4H4DFPivbQmmefvjyoe/euD
EjhgWKgbTJucUv79t4UgHPVyqNwONWHb05fK6aOxa8eXL8sfOD3MNPz9NP8zHvuHIZ79/348dn4J
0vq/Ji8IV/7v/4k/kuH7oOzrz/4xKFN/EzMwlR2EZTFdFa/wH4My9TekLrLjoHixDFH5/2tQZjEN
461ARAOt1fgS0PwxKLN+Y7RlAzJxFFRxtvXvSWGu3kIUNeJFsBTBR7Qhfl49Mo01Bn4joHRY6XfR
C3Fd0CSKZbtLWW0YjfE6CuW79Ky/QeJddKvkjOr+Z/zn1Ur3++9wQHHzsnCRrpHbsl6x9DS1OnPO
otQtnvtt+Eq0EowKYuYpj35YWtWrz8gvBxQv8Ld3pUJIE3c+B6wX+Rp8zy19EvI9AfkD9VHvUryi
GKgFxki9IPQnv8yj1QNv/vXbc3P8/e38Pt1Xrqv8X37JVaGQKmLtj/klqNsXtGcXWJ2W/dY4RBv6
CXQs5Dna8AWCxluhICc6dS9CfL2ttmWmSQr3CjEzmXrehlCC+cg/TvYOsjmApHySCS7b+4vy1XnB
zvCar41Zuh5n1qrc9Wtta68N7JoePkCslR/KXHAqEpAEBxN7FYAqsteRKR0wy2+z+fgCwGfvngjR
YApyjGbDqtpCH0EfLmJ5Wc5gi8zMQ3aGCLh01s4Gm91SfsRQ99beK0/M1OjRzh36SkAYaF2t0CL/
6Me5+ob9cjmvqiE5TwY10ric+tI7DfNmGd0jg5om75RBPzxEvCVXS+7X0RTCrVRdZmZtXTOVcasZ
sRTz/gCNu8ln9pLN9SNsNPTewxynGDAXJmDOtLxpevTg0Cgn+VqfZs9js0w/4qm8tJfmA2GQ/XuK
M/Rc3Wf0yxD16uh6l/q82lsrc2Pv/Wcb3+yEERFehWZOmCs7BnEH+3fcvGzntce+FPgGG4loMq6t
O1Ll3IC4Ye8iL7SpuE1wFST/gBdPuD65hSjqp8XFfIW4YymPgJggziM5Hjbem/+sv9oLa4nYx5yB
HJOVqTXTbvCs04RWZ2hE6PmASNu4zMsnxHZi1MTwQ14IwHkCGQ7DANsU6BEDmo15EepRIhnIbIK2
RaZP2C8L6CoK+nTCmYmDfx8BrOPU/SgFD7LYFJvgJB577zZS9iNynsg5k4yXs/mrq03yacC6J3AD
/hQ4fL536EJNcOG0KKfWS/oyzHBhg2uLpisSAsebcaHCISiIqjojtsLI6oINQ0xtTAAhhYRTfVif
LpZQUjVFU3hKTkf+XK2BvJE/xITUn4TPzoyG/g2Ae/KKnuP7apNRBM7kEy1P+nkpQIhpcnaeSFTj
7gOJtFHXb6W1SfRS9YIO3niMXhKDi+Yum1MMLDdadbc0RNb1UXmTTwEbWnsPP+GAw431aDqCFyse
2gXavLmzxe41TAGaTVVjQX7vyjmZHwIUFGCHHg7NC80Id7EeJ9IBo33JcwgmpL7juap6sPb0w3e4
Y/Gn4DaAXD1M5CXdXnaeM/+cMhFHkz8xHLrrk/pdesVEXZ/dh9hfJsGUaSMUgwQ+rrXysVCon2n0
bAI89jFvzIJwzbyJ/6KbOfN7MjJQKBxz8qrYP+8E9I5B+oxBOI+JsUoTQGRnFR7/mrnxmaDDL0TM
eARCzsW+s4cbYZ4jOec2FXQrqV/QdYXnSP/QeXeUhZa8GhhvYOiSuvpkfWJuee5ejU1yxIQMd/NA
IGU8ZezPfPZIUOm5BkqHpPOIyCudC+0QHV8xSZ+7mFEYONzhLb/QMu/9ndfCI5pVFvbKeQQlt5xb
ECa4yMRovPF/AdTqQ6dtRVgAsgUCqhZYOWgEmdNYhKFNXTg2nz5BYeGum/MajwT8vEtv9ks+IMAQ
FxINh63ygYWFEWH8Jqh3lq/aNcv7xcPh8o4fGhtVM4c3g9ySyQhQYZRQWKnoHB+fTSaoQO4MkLAL
8iPmJd7OCVakdubJS0DkiBJfbT5jgPlx/LeX5kD03B68YljBDma+gMNP+TBuExSZIgsFGQLvPiaj
MttWBt2lT5EYYE/rBJ8FucoilA1Pkb6WDtG0yCb1C3QIesPb9Nl7xC2LEJbR6ym64/9nwYG0aEyv
MenFtN2JnI9vG2gF/UQhkzjEDDSpRRrWXHAgSVbQhJ2/g6ZDUFOB6JY4aVx4l+JDzAiYr3yMl/pi
nfDkH176F2DXLUw2+uqDYHVkdwzG6BkwYzGJqYI9vB4Ze06bYwyLCUlisqRNjyn+ED50R/OuJo2Z
0IHw0POjMgDWc61mGkDkcIjB+QjqKHtRBTWy2XqQxqsJcW4Bg6sZIzbGp8hRtwUYKRFTwbhJhGdr
gCDpxtFC7xfiujooF1B1OCB2pq53ItuqWHIa+t3vu+FPRCXpA5MdcAFIczR85cBvRbD2zlBW8SlQ
J/6npa6rbuohNnnq9ZuomzN8U4lX+uDDoX+2hIXwxqLyXHjDrMWxibiTDB5ETgwvVRHpy+rKO6Xa
AFnwcm0R98i4FyTw4RP9WFA+WPaCD80TKoaBPxNM4jdMEPpHcgpxFIuGJlxNwEAz+ZEw1UK43mCO
oINgnGyWM8BFl5YJ3QRchnmHfcQm1gMIDMQbTKVkN3P4T4mC5ehhFMY/DXKTbv5T9tGdeCh1fKgx
38gUa0r7qYPPBZUIxkMRuawEd0y1LWQqdWSNEYbPJaiuhdgWBtP4qVl64NxAuhyEMQGj8loRlE93
7WJFsxh0gNskTSHA5/L1dVsG+2BqkC0/QsmYUCLx8KcHQiZ9oK0LMJ/evgTDMM0Jd4EytsAp4BeL
yLpxAFpV4DCmAUa/lLReElHnBiMtKiJ5RbLjwIeD/1HLaGxmCn9DJkhjvFA5WJXxEEerHhiWusMV
DziiVpYK/RGAFdpNL8O4vQBeGM1Nma0CYxbeQF/h6a/fnXN47D6ls7qESQETA9AAYS/Uf8CWh1Tk
g+SsdSi3V+YdfiV0S0WzrLBBEQ7/aMAmP6pvOoaYWwy6B0d8xSGQTZUHGgXyAcRcUNz5pHfA3eG1
YB6Er4NSt0catS+oKUkweGhwo4ETg7CEzRCu6HhElYzsHH+Z9MHqzgyOAawEKmJaTbqP5MNejweu
J6GzK6x5L+GD8YwdSUIw1fUEBjM1BZHQAfLFn0as2SLji+8sXHuuguwtH5ItJHuR5DCp3x5TSoiF
A05rMjZTJB7TYW+BItniFXbIcK/2cA9rcgjGVXmX3whaevKRbQjCpsh4NU7uWl8DsZDfFL4rt9gJ
zxETm4eGrz28YwyV2JCpEaqpmk1VMY7t79JuUfUrVnwsjj6sE8bXEO0epYUPxDJ/hMtovWksVZDh
cex/vSyzZD/s21W9qZb2bXFqME9ONE7tLT/amwSfionSYFLzDDrbYBOSTXbnP+QPTrx09ZPn7gui
lSvS8e5QZL4BMkjBUeDvK1YkYzPe26BAdA7yi9YtAOTk7+q4Sbxp10+MV7RzXEYkJmRxHXgwgnlI
AwN42XoQhBKQeqz9JUxoMOu03e7dHdGa0V26FaW9CWGBrrbIbZn4hG3yN1U1hMJV1qw7eZtmGyNd
OeMpxF4pYguUigxVEb1RfDCGnJa4JhlSdtQk+l0zMx9r6igaG8/9BwG/NBcoOFuR0NWwRqdbYPAs
cyrVwKXhm+YsAHbLxUTWL3RAHJnRJIj5SQUXjW+aseOGwGwcvpYpJAMEc7X63vU2oBYdIgNjkN4g
Ceawznt/qaTkWm9IskOXgtcb/j1b1D5eUIUSw0Gt8tauDEYG/C3hBccf4drpJws0zwE8hKKh/F6w
Hg//j7szW3IUy9b0q5wX4BjzYNbWF2IGzZMPNzL5BAKBkJBA0tOfb3tUdXl4RqV39WWbpWVVZES4
ELD3Xmv9E5NKMhBg/OFvit/uXhTIYxLwsHcALT6F+/AzygDBMqEtmBtA5L/UxJO7G9SgnE2KCBj/
dEOFZB5WH9Ly3ONR4xpXr3zEm9ci7m43uOx8ImSOWUrGzxWxsxXdx8eeEF4frjwkRMflQeO8IZb2
juLLpyp3e0xtxIyoAGXeD1REpY9ykKfqI7PVYkHhUw04YZsPUZtn6KRCaAzYv/l1WOCiel4Le2F8
d8jLnlE5UopX3uGMILu8Y/Xp3leY8ARimtcF7QeaugbkH3cj0BXojVl0uqBEhSka0h6oZ1SxfYRh
K2K4esx5ZRL/eEUQ5m4eagzkxFnGRWD1KL8Q1WPODx/d+BQihKXB49/Vy32C477CoU2BLA2yBUiO
U89RilSSS12NwXeMvc7SwW830gmseCjRcu3xBP8sdffh7gnv/6f7k5Ecgp13fBAXDxrmO8StqCkS
2mQjDzbjamLFp5HwDccz0NOjyqO1OQ4whx4c1vSYZMCyxrH3OwTNsz22Fv1Cji6RcF0kHDWRX0iF
rUeHVNwZLh2/fl5Tt41rX/LalPTcMxYexMZz1MBkROPbgxhUkz7aPXya2uKaKtpag0zB2qV88nAX
JPUzNZ70UbnFD5wsvasn7L1uuGlKUYmHQPlxjCQPmzQKycaTpnmoPtMcnuLDuuZtxD1TW1Yc5Ivd
2vSzgDYiqOPCPTLIr4jS28DMjGSuPpS5FtqUenWcNtQnvFN5dFjc/XN4e7AoJQLsp1EPXyLkmp6Y
dTqc2+MzfQXBXMXgNjfiPq1YD+P9iFh3zIS4GtK9cJHIkRo2ZJO5RGJdEMPjsr3osRwWflYdRktw
5OgACI2FjzM8h7yCrjo77RGDeJv5/p3Eb+zQi+nOWbZHFqw5PQ415LtDK1ZnvfD9ioUjd7nIj2v2
lkGjJvc5M4e4jmVfGVTPn34jeaI1yWaGPty9pxJ1rBEeb2FjJfJ5iLuRf++mFg33L0tMR5vkWizd
IuUe6Wh4iOi+cU9ILEtkD06bxe2qZxKEUPNBUdML9TbPtCMUIaiKSd77olvcPSAXPPLCOYYrNSvi
785lytyEXY2dylWTnKPEa4bl+DjHz/W6m6padNTIQ0NuT4fB1hT2S/2R/IKE/InpGdNFKjEP7w97
APsG5fVt0vNc1EgYN2Jv6Z2CY4TfRL/kSWJIh0ER8++e7hxqV/7eH+KLPSgfFeJlUKx8Rt3fp5Rl
zlJkUPIDeswo88SY8jnWEn/fE3pqV1vQDuOEc1xuXsXXsWJE+LSrzaqgNPBBENzr9PBAMuYQsh7f
jsFPz4m2KhWQm2IkEJVLlGL0wlrGuvng27xTdtqE0MTCivfaHtYJ1VE/0HhtsIHISYgY2Nd0g7eM
b+NYPOZOeFKC2JxZB+p+gZVoUynOPk7PIsfHZpwkthSqV7cOkVvVj7RW5QvAIzN6vRrspty3xIkb
j8nAJToHGBfGm2oAagq8/yPYI3+b2/9jngNH30BxLLSBv48F+0aSLk3HPIc8msduKRJbPhpcTVoX
i+oHhvkhLCxfChD8xNU8uwtXKNPf+G2yeXYi4/GQ8lf6B4xHmdOogIzt7J5ifUFLd2GcQ0/go94Z
0bFFAPqJ4XfRKxzYOH/d+dd0N9c8GXco7F13eL9q2QBXJ5/e4BBK2MRqIRZzLpYXPpO+we1xDxpE
zzVsh3hRAt5y6kRsBtmIQLQOeoCJ/e7AfGyn5p0e3z3PeiwD8WL4+wmm9qcZsmKbtkBVHJMAy9/v
mXaw4St2shhgEr1LQjRuV1pAUht3y3SVqErw1nhmGCkqdxYwprhhRoyNxl5l4d3rFul9xX5tJOyx
7Gh/f3nfCQW/HumXy/v2SGuIaWeppVlyFvs3fNs8Z84sItwMIG35kAogMSjTHz7zG/j7l88UY8Mv
02VT73TDJsUS2ySxbyt8//0CtzSMvDrsIu6jblSH5cMPnyq+yRf85y+f+g0u1Mx7VeYoGdk5mrj1
T3HFUPiILW6X4HbhqQGOtWgHGSf8/Qerf/y6jmZ+spc08zM/4svXtVqtN3ukPR42w6ti2D3irnXH
nCSgmSaylkdOZNmzTk4yFsjWFs0tdvOY5eEcgtnjgaLnJ3jx31wSkhuM3ZW/CtquUOcuzgZTXimq
xrgFzrI5/tHTjntShfsUkefkMjyDje9XFITUFDb1AYOD+CcazSeE8pen4vzrSr4hDZvckctM40oq
7HDuy70HPVVlbINHX0BvEZAzAdaKnxpR8ocRTjIdDlzejjXdvxofTDVmx/j2eojtgLILofKbkVCY
xBIlwjHIEyifOKGbfsvCrof4YMckELLFHBespR8e9HeOzK837Mt3+bbU7XveF0quizcsXwpnegZY
L87I4ZwrF/9vK/fLp30b5VeH8wkRL3dOQMSijEJ7ICoAzD2GBHyGe86MH7+iWCTfH5d4kXULaZuh
fUeiajvLsqJm6e4fy7X0enq6UOGyZOGmjhlxh9IKxzqL2K2cOm5PoMMPe4f+DaT+vMdfL+Db+1Je
pHyTo23z1GdR0BZPqk6WTE5SNo0eIxElch6FqxLM0WzWvBQf+Rp7+w97Ir/evENwXdmvnfkrLU/F
7HJwXJAr8YldKXGz+mn3/zwR/+5+fXsl6sZAbXAUlxvimMvQJbIeZRQz62aKQ+rqPKnmt1H77gSf
wyWmfvAmUio9HqepBs1EdM17mWAL+7EY0zbqU6z1PPXRRA430GZ8Jc8YaTP5USdF4qhHlhDlo/YS
6RPW7O7Ly/OqwGJHi4EXkPHgXrlrU7IC8Mb9mbYAy+8P7weovqo4umaosJS/be2npq4QMVIh3FyG
yF1wgrTEFLjxzkNzdh3KK8a2jAlP8c4cMO484afN/sPMb5OgYaN9xAru+LEhjyE4bJno7cb3YT4V
NYGDSVkAPJLH2nQ/ykNyzI4kyrjKK75kCFkSfZSPziMquc8VceWoxR2MMIEEf4FITPaLKY710Y7a
4sx+NuT08br4PGRG7GIJE7VY7SJ6IBaBCZpbD+AlLzkJh5vJbpiPSWTzzwm9FWElJM+mTMuGdzGb
wFk9xTHSF8UIrHIabXI36SXw4U8hieEo1+Flzwx1RWDJyBif8A5n8swAj1pliSXxpHYvUT6+ED9A
fTIT1EWx2TL2DLWkc5niRVqIFz8NGgIO334U5aaE1Wl0YOog8u0QML3uaGujbFR7SPqwhZWzyH67
MoL2HKoqvJpE74AyBtvYBX0NWdfVVKSXEKES11sVGykEik9MVwVvEqRndinc4hlOO8SdIXR2vljt
lwu22C6kbD//eEwq1p+wSQSgmP3gagOD9NtaOVm78669QSbOAZ+w+SH/YdwiUMJiVkztaVaZ+X1k
TBcpiEmZVJaUl4Am5JyBJoLqZGOS7p7yJaO8gFnpbY3LWQygE0n0c84r5RdSHiACsorTUwfs4192
Avdq3g6oroAfI8bYmNsM0AAeOJM7MTjuFiAHzJ7KI0mR0rgjhm7dDxv2lbM4fvxdTJqGJyo3hCVH
DK26gNDVDFKAQVd1R000xHZ8jG4LMUCIaIpUMBEXY1KwMqgUyTJn4bEFEHFiBHIJyJ0cFhF/I9Yi
pDFRl7bBlenHmXfpAhJ9i4vxPWQPy0IpkVPhY4l7fkYiMbZPDLlc5jknLBXpjfA7oKfdhflc2UJM
x2Wh3fk67mnnbfWqbc+z3DfHQHZSiC8i8VIMMBl+HPx2rVNlM8fRRbj06fxDTWz9aRO3CMrCKIR/
ad93CcU4ZEZvmeyKM4yd8N7YzRuswUifzEfOwqYVqJ7L0W1tYPCO4CK4v3WPcoPbPy8DRHe84zbT
04NJa/EEmlK8mAvhQG4Dsb8XD9JnYKjyQmHFpOv2hBXYCReGgf6ApOilHp/miLkW9ku9xrRxvXsk
xV7njwKPES42E9MlLCLc6ofyUxMH0/eT4Mt31sQ9+VIFHuvdve2PfOczbwuGt5i+uhh6T9hzBhq/
8MX2Ixr9q9++qdPbczO9bG9jIkNX5sKZWysjG2VPmxd2cBOnjJ0I5v77QlX/ZMx9v0Yblolj406j
kffz+zVejKtjGjUQtiBbqPOzZ4b7ae/De5nd/H5uhqo7gfoyrAmmwHJy2kyw6aeCzuYduyh60lG1
3aV4oDOfp3ZriCBRHmBfrHcv4LNLES9jJqh04FiQipMqUGytp4KRECmHDXz4XWC7BnXDc77abEVa
+Fv7ADZVTwT+2yZYUI3V9T6Qxvv4ElVpPXQmqs/cdzdXcLWy48OYRD9+dJU0U3wxG0CA2s9kvw60
O+Ppc0raN+oTAebUZGEIyAVj+RA9Gn7q5CTPxP035rjwto8belIs2hYA0SsBxmO66Tv+ax80a4y1
YZSAxDXM2o5EAyasePbZ/cQakyuV8DtgEwyzDRxFwDClsYODmOw1a4CgLVBkwOnMfALJJUkY9Zpr
eBCkatpoHELNCe6V18Hund2bme+NRIZZvoBAUI50NJgPlm9ieUiOxKgIdmGXSKPL620Cwoi/ayzm
HZrw0OasAooS0SSiN2aXd6kiOPNnOLLgjElwG643hEZQqumBzXQTD+JT4UrPagDS4yGNwl2RnYk4
D2FlLqfm5MpulcCACTognA35WBwOw+NQYviXBZv303MLxohyjW9wXBL1HQiHnbW4WM23ZvhJjpow
mxDtSqgI8YbCK7R60Pc+cVL7+LTcM09krB2pw1NIQEEiZoNMtV5hZCA/3lId4LyGMGqgbsGSTZYM
0/DXM7pOa4A+0GcAOMyXzpCBEqMRfNBi5i4FCQAXTLH4rFsE4eK+wJ2dIK3by/4ZfzuGXGdX2TqU
DOagfxQDMDu9AxNBExjst5qfPYlg5ccO/c4HE6CgeM858YfcshcmMhCAxOgM57dZ6RAn5EHRvq/r
LYrUHQaMRdIcmSYeIpgYgzyx5wyh3rCaDI1YhjfPPR1ri+7RZqLOQPin2lP7U8MLJ8fSdBMCqfH5
+192nPLemOeuYjWrIzIYm6Ey1Ef72InEgJFElgBzfF9KzXAXWQ8FFsX4p7lZYnp1BGg0y0Y4hbX7
gNcPFj7R0q6acvoT6lf9wHn/3O7/su1A5JNNA67dp/fG161RyzfmQb1s6EYXiMvp1CAIYQvfAKXh
TzHXxtnzZnkcSdiT8yJxNk+vlHn2aSGsu0lcmmWTwy/u5r9lw/+xz7C/XNO3PsO0d9e27cDhiWnE
GwrAEN0dNG5R7akLQGlhvcZJr0/q9LoUKJgIpN0s20faDdd8BCeY7JaIBXjcOnP/bCE/G0/7n1rO
P/RjNm4e3DN2bMUyvwkl7nvFuR8aLlPk39yZ3FCzkIgs4J6b2GOssBfxOd2qYPaVJz+9Y+ofarbf
Pl8QCb+8Y92ldfKm5fNVspqngnAuYUaM7UOKelOdHNl39kk3y6MCgEAM/39sg/8wXfntCkRH8uUK
CtmRzPvp80HlS0E3IZfnhKMosVEUxhPFhzvg29aPy0v5w/L67YO/vSF1f6rKWnx1sS1lcJBUv14c
kiIwY+2ZsExvn5SPQDk/feM/revfPvhbnVx1m06zjnxw83gaWkEljBoPoyNBhGV4jezkk7Ik+yIL
Q59qCv25IDCJCvX0AdrpcEZQE7lMm8GZ5mWbUhmOsjlQFvvmZ0nxH1GgJ807UY+n9/fzaNv8L/FX
Xw8N4tEsP//v33/Z/vr1Pxx3fvsFaC/+erPL++k2f4d+yl/9tZaFN8//7W/+1/vnT1neGlz6Xg+X
+ix+WrY71F8JyhqyXJ7139CbBbt5tIXe/P6nv/gvbrPj2Br0R9vBsk9TmXL+k9us/TfUfqxNVcsy
hAkgq+qfNn/2fyNqcGwcrTD2VFWVK/knt5nfkg34rvgG8b/8zf/IBEiszG+briNrqKtwFTIdXRge
fV03G6uoyk5uhdCoGot5A9EwoT10ZkUkP/woa/rDXOC3T/u2WCz1Wja3G5+WAbq6GXlNjIl8OljC
r8Qu/tPGZPzx67EfCmK5gzHYt41RlZryfs7OzNY5+TrMLl1Rz5KvFgNHUD+jyRFzM1htYe1h0Odh
ZxJokc6o8RQ10IZbqCJVDFLE7+xxOnfGov0ichumgb/bAR1y5WMRKQHtNOlxhP61dv7tEWT9YWfj
zdF4FRDAoVv49oRK49bVmzM20q2POnRQ+YQc+ljP+TeO7yuj2904rSaOdwszD/Bu4Sy1wUh5PHNK
gaSMiWy9RyIDVZm950Qq5l4LTajgxmstE37qSXpQgTSIb6sD6TJCekSGTgMCA4k5/CkxRV9EfR5I
T+kb9Veyd5mR/2jvqvypIcSbDFtLQ0MPoMnftjS512+7+w25y4n2VQ1huVAU1pvEvI2IlMZtYQ8G
Lciv/biTPX27h8y6lRPcG3VIozFkLkBRQefDpUaMc5gaERMESp+QKReeyDqJu+Vhaz7jUoPX+kZd
VvjISD4mwjCQpQFRbn10QpSdDW9VlL9ddyL2FgOXg9eD68KSIcST/0LvJoJQGTUC/30wwjLeuAAc
uMMriEIbQS7LbLSv+SOJNvp72zOVyNGzY5733N8x1AjhbMD+7eX4Rm4sbQGMWoUOBw8dweggOIU4
AyAuk3wEZdSXC6tP9WdwQ6ZJIHw4nnRA1zeijCKBZIyF/6sxPidlLJGkixPOFDYJ/ccdcxoaM8cv
V2XSTO7DbrrBwZwAR3JkN0m/OvLH/MaXsEQeVKvLuzmFWQYBE1djOhOSIcaHLFD44Q70tngzu1i4
2s+Ui9ssGZr04eZJ8bpH/CQSmUHLpRln9QdA9RzQV4IoTTNHukV0+SBLY2d71d09SQHJdgYg6Qfk
XxO278OZJiblxm3KxCY3INvy3PEBJ7GsAwtqXVTzZMa3BAZf/CwjrUwkL1SUqITBmWHTxE4flFVk
XkhHjWXaT0IaMJWCo7V5AURg0ti9ZcxAwKXxuhmoxItxe6XE2QdZs84Zfuw9S/Eseu8GIk+QwT70
FNiE25IFBhsXcjquAfAF+3k1y2nglIFNNpMg5lbn4bmNsjo8Ay3IU+g30oRdFH9pGAXkMeKtBUWA
94pEHYc0Ou8Cat9P7X6UVWOUCeWZBx3t21FrpRAsLWXgABSzTVmv3HWs+Q/NmJBbIvNY51vRMMhJ
FpFH4tK5AZUhBCPFcNhF6gJvhu6jAgD2cGZYk7caFAvxB+hfwNeh+TkQehckzQbOiNb2HF3dQwzB
cOdW8EfrwXVxnB1Gl9HtHaAFPwISaDPCxi+rfIGoGr90wXwcw1WDNRn1o2rVTDCSplel1BvJq4Jc
uS4qGGQcr6FKkuVIsNd19w4VuyYek1VCwNHlTeelMXfJybhsz/hNX0/MbM7qc23YgVEmt+CChedd
XXby6OxT9hOcYuHxRUeJBAPbckWfqFl09PBbOukafkPjjeVrR+HKlhJPdT2GV/4jzh9gxBiN4oX1
BGvYuA537/ltaE+JTO9SevJ7RHxU2qT45Ng4mkHHLE4DdZETIYEBGHhxvQZJfmxFiidvl0u7nzDx
e728OviDZAO2sQEsztsbP4CGmbwNpkznTXo6JI6v78ZwW5tLUMBzw3JZGpEjktRwpOewqWAR9Ax5
aaXKKWwAtAZqsO1GaBLMyI4SNZBCOER+PkcuwnZwwpssov08rUlgL8ZEtDfQDCrXvoi0o032ohY2
44FyYai3kOGjIZ3Xu1aDF852kmOdcy/DE5xxKNfOuLLDS5+WzTJzJqa95XW5+7lMYz2tL6sqJup0
ITgqB3CBU3JZ1ts6Uqdnn/wwrF5vsCP1o387P3Raivuu7u1Hx6h6qF+hJBUE6BQrmBowxBbYDenD
y6KYMRGYq+NswnSxf+kt/lVcY/lB0P+L5R5z/Y5IR5JK24icd146GDzScUTupgX8y7Szoo6FOXR6
bBKDrhzzJzzxdCNs5IQsbwhYzntbLaX4kuhkfmgQj2xnVpGC8qxG/RCR+FYveAlh4MBgnRMyhQtH
F6tTAracY3i/vyJ9IU6vDJuIQOEbM/I+MOoYAicMNtRehDfgTePdkEkQcEyssD3MEF2wUxfBKdpE
+/uzOF3rzZTF4d4md7J2GN608NHMQJnNwaH8Cs3G8jDMWSC2Vyyy9/2kXDG95FcteRYi2RygjPPF
y66DmoReV+TL1awkOO9p5Z+nt3dpDG2SZwU5MTD8bGk/2pMS2xMfU6B2KLH/wDArQgIytxi/H2+I
NZGfANo+GN7m+To5ngeCrwO5BAb3Kg9v0Wl0K92OmQ1c6W54ttkHGB1vHBGpAVXdVvA1dovNVAst
xiJbImF0uKOwX6x+sJ8d65kAOVgewKrQBOl1H+AQ52k/FFy3YqT4ItxYzFw+bAUOZreujqEMoQal
CK0pHsOIZiciGEn2RDa7w+CMsEWIeYaL06nk3frArkdHJBflulzA/vEIDyXhKBVzAWmxIWqCxAQD
5uGgqpgDfVoeDchQKhRG+VJoQOYit0SR3q7FGJvC46LEXKzF8ipF23rIYRkGOlHbUO97/6gMtCNJ
jbjaiDRVg1E8Tg5ID+y4g0FHXKo61mebcJdeSk9ZHsYwyPXRbtx1IafIhmdgBJubKxsDklu0PoQg
R7Ln8RRa2ECReq3Aug4yyTOP/sYODvrEPj0sRCQA3bgPg6p8Ejm5OdNWiG4SLsNRs9KmzBrAOLKt
w9uoTOv4ZL8oOF8XlxAXePM016uorCNZBMA7scYfVBYt95EI7wfNl4mR/QxV0pYm29WTxTlBBCmH
8W1447MGukOI2UBZ7yFGE+06Ud6tLZR7JAy9h0skoRFc3z48A7UhFXmWav9EHqsns+8heHOZZQT2
Fbc4hmgbX1DlmK361GpoIaCLsg+9ErETVwk8fE3yqIcaK6QHzd9sM0Dy1UG72hE05h05K+yRwWCx
wRQ5uszstaKvL2qi2TER6LAABz20dwAJiEShxSlSB8RkDUrq2lwaNVloJz25avD+2mELEaBcVPY4
w6hbO4966VE1Z3vtwcpf5UMC/Do8X8PDFERg0BqQYRn4sQ5gLXLqNqQsI8QhSKPMhszwujWRmC8C
6+vWp3WuL08KIfVAdrE49qrwVQdpNxADwJyv12DeAax2ikyvmFmwmMNjesLL9NWW3QIO24RCbtkk
gkJhY6BJ+gyeWiCEE9QTvvVwYLUxsOFkq5/QprCT7ZPrex2afi/28IFOjDaA4CmsyfVyync5kKxU
jiwOVr7Gfa5IrJrUIuxRDUpzDUPTN+d967Wv0Nw3cGelSQ7UQWw5/GeqeY2UmnYINbQFlB3xBJ++
NMPTXy3kV83mdysNAdHTcWFgi1G9ojKY+r2zbC6qqVeSCqka1ExIgeolI1vyTzlzvD68p80TJO1K
sOY16q46zCC+3gY5hWQ90F/6Bwa6hKD//VV9d2T4dVW2CeZEv+2QvvL7VWEjuLGtwvzspohXZj/F
MkZyc0adzocTnhHVW/Hff6Zo8f/SY8P9+j+fKZrUL7OprHPsKw24RoyOd4TjfGffDerbAqkZ4aPd
aXLkdUIyZX/cG/y7eIXoulxns9axq2XJ4TUqVljJyYfx7A935I/PSUd6jdu0SA3Qvz0nLi2Tmsqi
NGXljrtgXwXyBzNXUuyAePBOTAhc2t5JMF0iHTkEm/HOu4aC3win5sduV/vDKBG/ZEPG+lih2VW+
8VnaXWvjpq7z2pBsgd2vR97QAlt8kAsfIkCfwoeC4phPaa9e7bV9dcFYhjR/EQO3qJ8rqfyJoVF6
yUB6H4D/0oK0q7R6PiAlSvYEulSugfkedkQA6C25ozrTbez/1jpx2qy9iuHY/HJ9zvu0GEJZ1Kja
XqwuNa7BgTkzdFNzN5M6t4IsW1lP1cG7oDHQnu9onQq/PmD7G+4K6vieOjOLiC6/ySXloGd2Ab64
yjuDN4Q1SHE4N+XB+QLgATnVxjuDuOrhJYEaYi2amG1P0Em7oIGRH56mpwJTOP/K+J0wvMiqY1RU
U8fX9szETxNFSvfoLBhIU89jdT/hw0FO+mbLmQV0Hopq/BJKxyhDeDkzE92/4WrmlK693SScYTgN
viJokFfHEZs1NFNUiTg54i0YC177I95wNiwCghPlpBztEhzJcmVgRZfau1PmGCLlC7VYxHcC3SYd
nUNzcVtWvZBp7gcKyULAVygeNOgIWTvRedH72DgGBloQt8Vu1c2IlQigwkLlhfOiU5fpeFxi1UKs
9omoHgLvSpLb5yVKArccSlguBgXhP4x08lQ+nMN2tInBzZoZx1hu4r948DO9h/Kyzi/EOPGPV0VC
Ie4obm5MrDmg3M37ZcnSw3rAB/DsZTo8jhxjUg8VEWkLBbZmy3tYDsHM6YOW8uSe7inaRKesLlED
Oh5p3u1QbUAOr25NEgtRfRWUTYj+nvKGVkl5RdEcotkJr0gvI3N2SCkhMkJ0p4WP6irq/OOUk9XT
YvLh0HTMAJiK9zvmwkpw06PNMdH0RNn2Q1poxjRXHzwHxxHKJxheOXphzAwH1xFlILIISvEMC0X6
SDRwiBcKDjf0rEUz2ceqAMLkctTVQ/KKUkROOetCPnmmMd/tg+ZFzLfauCCKm7cusnzVGoq06Yoe
w1O1wX3OHSGG4gxH2kfEcqFLiepFeQzOb1mER2QROzmTZN7bWHrRnMAg1sA1gYy09Mgl4nvDqdlP
sb+ew93dYHXnYnIoxBAuuYgBBymHqN8umgQZZEjoYRPlkyYweDFei2awWTOdMV3UYUM6e1LtMI1U
HncRMeBx9W5sPCgv+WVKlIiQYelMuuTLU63454EPl+fm0Sg/Oqud5V+In5SQbgbZ++3N8VlJdGq3
wKjSffFQXdN6syj2j6hQjs9maAQiAYql0qXFKbmTzsmtz04BHQ9qfaE4P0skh3MR2exSkxoLjp0D
IkNL0460+GOZLwAouCOHqhkoMMGRnX9uCGZ6mBTv+6SP2myI+av8gm4BKtOd+vElWzQrsitnNDb+
fsRpj1aYYZCXxyf3k8IT1kOi5sCD8WzHFs/fHZIDWuvduFHSasM/bgtRsgJ/osSO0WBnklDEdCgN
DsEeUZHK18gp9cwRJqOJsTQdT3mq5Jdd6coXmkLmZF6HCG+fmlH7tluq/aBlDcRtUAH6WsRj5jNo
S+EtlYF5ADzPbp9Ky1uqoxlE6gE6WkK15BVExDAU79bdh+O/YJhWANS/gU6FojCHYFS+OLQXK43u
V5x/RJ3ylpFhPNCxaGJlFIOPjvVEbxqLP2h8XEck5ELXocA4B8pr/UpffnjYzLXByaOWy14wqW+h
1Dyq4e7l0vj5BV1lXJaTRMri7Ij3Ymis24VMUN7Bz5eXF+PDpOTGgLb2TrNbhEyOqjOqC4QhF4Lo
TcDonEBJ0PJFM6Q0b4ZyeEkP0W1mTW5MXHaTpnjd9zGeAmrajHBmhI5FQVO+kdLWDxqquAg7SHBn
EEOSzSlujYHyen3KiOUTwNhn4fH/NexCrAG8E4APE9c3ooIARr5UW3+JYMDe/OOwL/+LEMtt/fYV
v/njD/oFyoAG/DegjKC2KKaKuwwwxC9M5vN38Kig8FB1FV4SxdA/IBlJtflLOiCJCqVRdXSRX/AP
TEZSyXOgwsWEyjJtzFl05T8BZb7RJ/9x5VTOfH3TtPXPULwvBePtesUVdlPvoIPcPg0emF+kYmxL
xCE7x6B/OhLlB8EjPI0yQczi1aHl/HIj/1DAK79XYn+5f863wvDcWI2zkardQzkmPa4a9czSA1Yn
8pJjtC/8Hz7udwz7rx/3rfDLMKXfOBUfV7OqGqYrsNveDiNpK42zhHPBZ0ExmRYKrAZa6N9/uipq
8H/hYH/9dAHzfrnlhVrupKua7x6K+JFOW4Xz5LxmkeIx8wnpzzCh8PM1DMiJ8UGo0sNH/Wux/luc
RxXY199dwTc5RCNVl8458NCR0A/RSDJcY/emo4bNyOC1et94xYsco0KEm7aPLlDXN273Q9f2Dc7+
630QT+nLfTCdvJT0E0/hPNwkzZuOOOKcoqfUnlvUa3K0H2Uvu4nQFf79A/hMG/n3X9+UvxHj9Bxv
Zdssdg+7df4kv2+mvG7Sezbs6VPvHo1PifbxH8D0v73p2p8eu/NpsAayZuDd/fvX3d8ak0ypfvdg
4COSP5VryIFjcya71bx6zhcqXnmxM55TZI/ryBgps0uAz1GCBHwKDZex4bs1lZY/+XsS2faHlwG/
HNyrVMuR8dX7/boOyi5j7XFdcF197fVwSKXXIxINYq78q8VihKmT6u4pdib9Kdg8K6LJbgMqojP9
jBB9M9FXUiPC5CgiQeOIaz0pmXieM7nMaYN66G4thnJKyrwRL6R5LhotVOUXeH7ZXDDzxPSfKtvt
Er4yomsGmPTtNfhhvjDS+9B6PMWXmUKGZD09T+9Y7buXLa0jck0swOFCEPpLFAbUmfOrMSkgGcDS
9o44Z+356Xve6nbcI8mgumBwqUzvE0pdfzfHG+cy1gLFsz9O/Mi1+CRhwHkZgV4Glss10SoAG09N
Cnkbc4532b8wG+ooKPZLaISMsMBHTzj50FeJ/6OOtan5kImJJAMejPtcEgZaYLP7w2VEPirl0GM1
7/3NDGg1RanKcEudn5JuVE6KGZ5CZQAzNEDjt8GwRqCAuzmOoBM8MtEfGkmBPjmRo9P7fiVNT9R9
QgdtAC7f1m3LpAocZ34Z76fcqMk1tuLrRGZsJOG5QnlGl4jeiIxioNcDGkgUxdBksFQZ7H31Zcfs
8/igxHDkHmRweSmxnvYzeOU0DtJbP3MWvVu/ahM92YF8bvMlVcocrAu2F9FbDjVKta3mp2G17rl0
JIFQTrWJoQzksT23PH3UveY0uf26ug7a0W2LpnSlTrXxGUGURI0fbQIw70QaX2n6eIOe4MAFVXTZ
YqDjWlOaPAo8Ro1Q6zdjhjiBBL9MFMS0ycc179O4CTDpWR1W1wdzykFC0bnzL2h92WEX5faQ4upd
jAAGnvU58/zFBd7xbcSqN912DB7asy5NxN/z8xtZPfjfWN4FksIcM+/waAFalysU85mvPl1eVfKi
yRDAgrL3QREVaGR8a6gFGDd5DJOYvRIQDBd8fJ2U6ytEUoU/LWiqxxD5IEk0xFfjVgyckyukveOr
cHil3cVwlQczuSdnApGZkHvlvJ42CDNg1FwH5ao9BGTL3vjjOvM4V57qT/JoMyPBw1m062tsDzty
PIDZjfF+svHM6Rn+eKrNsiX6dfNRhRt+9rUR6IQ6cWagPwcK5f0YxwUoiAfGfk/2QAXZM9/ofRlW
CM0keMTdgxmNiU/N2hV6xxrSLbQE7MxQKxBZcOSnkPl595WPIijIOp9Txg8b3xxiWMWeNquZ3S+c
Zz5HYWCdZE/WyFzembtNN9PjOySBiT215tUqS7C2Vx6KyTEECMGp4vqwH+bEGhGYzG3CUk0PmVYb
E2H/AvfK7RHPnwYCCxyUybJkY5kcPjArugd5bM94W5/tEXkALYPTp36ePdcpdik5hjS8nKE1w2Z/
s6D/GkO+mB6mxnqL21cqjfYTe9jSk9OdG3NlvlvCYUcH/2EvdlMHbHxo8a/DANri8OhZ86N7XbJ3
zPZxv9ZeDrMSdxdpLk/rnEdkL7MVKB0QrT7tIN3voL0I8UbnI2aWvR2w1z7Nws2SHWY3O7zvVsrY
fLUjNTrrg8MkjyogcOKQ72v4H4nQStyWUpJH8hBYqphXsTrJhvLUjA+retLPDyN2zRew0GWzbFEm
7Rc0/3NjTkyCwSWpC2NmKh74nncdAa6kuHC9ZMjdJsrs9qbzVpARoNz8V5xhsK1NzMfj4krxx85R
LranNW+ot3nS5lcb7WuPc9zAnJRLeWhiXQHj77jg6fYkOkNH9NoHZYoBzZyBojXV5weBLpoLVAik
mfvd04ZxOEs6JrrPgAPL+FjFYXDTDZo54+p5/3jyNXpz2tp3eLKLIzRY+j4QJ0A8FiJyuzKw3g2G
42WKscKimZ1XKHny92yhScIHrOXlF1hfPXLQwDOpgA3vnsb1er++jkyZMPQ9w55JvjoFygQZ8RTe
bnrp3CapJtq0T/TZYQsYNy2j8zKbZ3LM9sC+4apwbJUpMn1lCmBsz88jfUj++XOzqv+HuTPbTl3Z
tuyv3B/gNtXFY0oIELXBgO0XNcC2JFBdS1+fXeuezFzbZ+de7eZTtl2skkKhUMSMOcfo8/RgYfYu
Ka/nwyl+TVzCSbd0ESoTRgcL7d5Oh+sodUY9YCshGRYem24aHDqybHS8VlbSyri1kq0skAEXXy3O
ap2Fa7IuZhQnkB6vzM964aODaxAYw6tBd2JFlF42xZxrIllGdQ+XGpAjCWPalJ9HcLj+EEb9bUAj
oXhSJdpCG+aP+C2U2ofRxmV48b6QxWAwBWNUYMmjO8OdtCNGEIW9/E+egR9Z2/8KGwlV/vWx5s/o
TXiWTZs9+FgZHXN8kD12156F/BHbEeUyeERW+IFkgGLqOiQd9BbvGZpi+XhpRgv96+RbWjyP9FU9
/PN4wB7+u0hKNTApIozlTDcO2G8BbaZFsZArBLRv7o6OptbbcXM7z8Jtbj2dhYTcrVul1s3d3HRr
BUDNEol5EIs6xz34H2t/IPKwd9j28ezF1ipxP0giz+P5qyVSij040PPWE3sH65H3cy+WzimtsXax
RfrzGFs7D3CZYK84pRHzIMyC24WuZ7PaKM4qnX+8PK3dYKESsWY6HnkaflovHYn1brbZ4RQkk+1N
bcVa7GX7/jXbvx/ubBOjqmSGm82a3vhaoIZSa9VMteWON/3AdEDQ01rwb6zNecOnvp5hK1j3Ytrb
Oz5fcwk2Uus1smarN49g7W3muUhGV7fYehu5osF0B0iZtx2sr90Hwab1kk7Pi2VvfW4+Bi5hugqn
jjuzruvWQpzhTmefyzMxl7Xhcr6v/WK5+Bwru2Tw7cxanDKqu+c3/vvoFlQQ7D3NpKCILM4Dv9jh
4/dfxhj0hv7KtxCiWBG/P7Fc1XrZHKfNdONW1us8toEHfKzsTygh/NZHx/UIxJzV9GM0jQdYP3Yf
KHOmDLE9i+15aiPsW1XWQcdRz9rtonSxlSl+hRnvTz6QBp6/rLLO3lEdh7ST3S3fH9bRWYL2fM7d
+6yz3hcnzz7K9jyfuqW1h+GGKG5+2R5XrbW19qRjK2u9WJrseZljL9dL57A2rKU5fcutFVkjBDfg
Q9f8JVt12W0R1H1fDXSWB9h3jM4cBhDpcOt4J9yGtnJK7E1tbRPLWai4F1CfUYXdHiVr4Zw+h5nK
cMrLezCdo0tZy8tROmJtT/24TlkfhPczjXFzvjCGZdbR57Y9rDM+OnyMhDTUAedfuu0s6WK2cZai
zfdyvlJ7xhQd/YmTzXa9XVoILjJ7wx1yvp2FPf/a44WaOZ8b2aLbgGmdtnTWsboDOwBiG1iGs9zZ
1MuX3saeWYJyFGetjRRxsXlaKwkUyHlj2D1Hlw1TtpkSfPeE5Kfzhp+9LXTma4M+rpptOSno1nmz
esksiBl4Jx0SiDBpANHvzs8p4fC3bB3fXjah5QQ2M5OTuLM4nW1nz+SM7O38/eRPY+t7tXhrLYaX
7Wp7XRdYT5ak2N57DHRL/Cck/JFSQBjCsgItasXyzmhxL9iJgAUtGGxjEVA/R3syvh9l9KkK5Z8v
dHJOfLvKQQJ5fHm7tdaZShljolNHHGOywt2tBO6YhrRFn74Q8h0z9pts+2AJWP7p0KyM2s+fh2bz
t8VtXPx+W9yUiaGFSs7iNrpi3qTN2zC9bTDPM4rZlKf1ENhA0kYW2WDdXpkzsXtf17PcvRjWGu8O
4Q7bOPPb+udl9wev91/7AXhtmp4i5ZSlH2VWoe+HRBG94GIuHut+ibevPDduTem8SqfE0g9xpNNB
zQ2WymGy7oU/7IO/eBr/NjK/fYEfy35Cl2ShCkDJjQfA0XVdbxgEJiDcjZ6Ivz1MBA7I/ovG4pL3
s9HwB31gVn2hS5kGH/QupgTfnUJqc+Op8Z/HR/vb8/1vX2+8sb/duCDPmlAvwvHGIaCZ04CMI0V6
UK5oAkOAAcb0q8MBfTLe6aU5lTfau/FJoekGTk7ZCOKsWIlb6QgZiMCrvxAGOuT/CLLIRjvGSdjK
rqBb3hdOrnfkpKTN+iks2EVhta/15+MAbZ1Kam9dMZ/5+ysFsj9coPq32+5vF/hjZvZFIU46jws8
+1tlGbyH1EYwx7jdobFesUdM/SVNUghTjRUkUXx3VBJXogU2DhIzpqOX5HZZ3oXjSJSKIF1xeq2d
/BKgVwWKNl7nRX/VQbNZIdzlPxXFf0UF/zZ9SAMjEzBgbas/8i+ZGOh9J0gUAc90heoENIrWqPcr
rsFHfENx84f0l/JXjcC/HhgDyQTqZ9JQY9b79wlRpW2jVbRMv2RT/R7My0XgPmE6utF6mDFyki2v
1RlV5KeD6ehXUhKGFTN3iqf8jlhrWNYzhJBQLwCMzB7nfqa9ZQcfRb1HPLAwCC1I2qIYpNu7rbv/
PJ1/FeX/bbh++/Y/cpfKJC5UXxmCizZHek3+RZ4VnI9HrTqE2Hl1rq6ZiTDG/EM3o7/NUdP5Qddp
CDUa3H4kjYXgQQeeYhw2pDFrFLGb/K4dy3W0hEn2hxzxD0jOr3tEZDu2KsBOIAs/tSNhYCSR/qiC
C7UmmqdTGP/gbHXRKU4fUmQFG4r/Bt0pkYP/8/hKkHj+faX/y2f/WM96v3jEgm4GlxXV+/Ba+POn
DLp4ynLWDHv0NVH20txN8Vi9S49l9JrLL5Oa8AwTOIKSYjpCBWG9+XbNGRfBE01PVhBm0WET4Ak4
TG0RlNaKumVsIeFi0sNTRcAdQ6nwkTVMOa2Lxx6VO/8qwEFpPjgyG54Hqo9BhHRBRP6V7WGuEUI3
7Dn9Emwb5z0OXOBXThTQVo+FSNu1zxyVD3IXxo6/2KLPWD1OCTsxXkhCbmUB7JYdOZ71rI3R6+MN
NbsduKip3ZQ0nMa6FdljwJ3QbYzi2kEgUTR5AzG6YWNBXoUhdJ59AKrDEswL6hUCVwGYoAU5QPiQ
kRkxMBRoOYCQPETrltJUkWi1aWlM3AIMa5do2sdEnK2O335DjXQK84twbTR0cUrk3+yKu55AlXCy
ZIXoLW1ftsAYYsI/YO62AA4P1wQCWcrhEfZUqoYTRnXjPXj+tMKmNjuZYcQktzluzxBlaeK6JQOV
3SLYjZaxpAeRbb5SOh0Ri1a3Fw4dWFgWQr4rTMUpdo61ijbPpy0vIgXcDaiPxXgEIoJN3LeM4ycZ
7TFS0jWHtFforfTPbsy1qmAlDFKcerANMK69K9tOhcDqNDSvfaDtZYkNloLkCJdk89gA47yZC3lH
81HMv9zbzq12cAcu8Uo4pJfJZ73KkX+chAupEc6X1RMzrLHK992VCv7KewUOtozJudB32OfgIbzz
tZ9EzuOuS8ICAWPAmYJNDAAi5/g9rTbPKYnFN3MPjWERIS89dM0iRMWaOQrLcGSH32my1SWbP0OA
I41mCtso4KdOZRSZgB5KJ3hMNRLKnOMbWwPbQRqQbHPptPA4BkTmo/yuQ04aHWmUixjsmoATocj2
VsAYgdRLsDA4Oonz8IBmSyNZipVgiqiAdINVTSGuaxtAetOe8xi6PSt749D1sCnv2spcgWB9p9kQ
8Ok5OErUq4gXdxXZKHovziG+crwhOKKPOccT5HhuTc9OkigpfaJRWVDiekVEWI/kyXqFWhlBPVrS
t1CwdNcbrIKuYswjfcxwp+fxubSljcpDoX5iPqFwSJbsjeMkrp3cGQvihsMBYIMoFqsSJTSIKtqS
rlL78RBFMRtzqw1+UnWLmUrEs+uXKodYsHYLnrR3sjurx7yb5QH+KZ6mxwb55Mp0ecJq0j6TRfVi
Ape2knu/7Nxw2Vx8XrwxL1EFwrthD/M24MuRUmGTbNFVmzsaJXLD/VmG9vCXa5UkLHz7XXEaU/TG
rzPIWANDOV5pNuJ1nkFlRYNrcrnmeO3jIZXc5wR3Pi7mGlLFYdhrm3ZpvNBCmFt2HVkEPs6YUedP
88oz8g0KaZTzVh1ip4q28Zb0Im1Rfb7QymzNfzN9F7zyas6+pDERG22KVfsOTm42kg3ISW8onuDy
pYyCzp4f2+so2sxWEUKpOx3M78IeqPJpgqLeAQRMqwxjD7gnOdatG5kv4Us3WeWpHUNmJ/ME5XWl
nGLf0hHgRgsiwNAG4gpmN0P1sHy8MtOkJQSESkErM8UlngOTPzbdTNkkJ4OiRkW2zp+F2L9k2UJo
j80Y1/5U2aZOuPVRiiAq4y8o28laZ9ieu+qULKPFSP3JprWjfYNAmJIURZm/aTDuplRiApctRnar
TdUiUVAWC/q28j7muiAhMY5MwAGOFWBdUT3wuFEoFK1kgfAVQGHIRMs4BZq7x3w4EpS+cOPbb7rb
jxXqjAUfmRkuG2xpeEP4Ben+OSKNbqbuNND+CmuLNk8p+pMt0U41ljrjl8/NX7WODxd0PGD2KNnC
F9+3Jwd/A+TvXi2Fd6oUYH1MAg9a7q2Y/rNqzfM3Y7nwb3CE4WyzN5kwssj2bwE6ElcavnWcwGnM
3HwrOe0GHPcBpZLdvVSXgTkjzmOOBzAB9vgtXttN5d7KLxAQK/Ima8KwwLqVZOEjaJw5HPmSzhYh
RbbsWFrsfFa79Rd0jOFRQdS6imwfMAUXSLKZBiU4w07DerQVsSvwgnDxXPnj6wDWStMG60FoDVDL
GPtLelReIBvZLTxnGqtzFfFLCjGw4C6YkJUGNFgmYJh+hgyeFEq2a+fqLbX7U7Tjmii44Gkcyfwy
/Oopow9LnO/GPN733zj+l+2SAOA9B2IO+gb/lkJP7YJ2uqNsDAVlXELHqT/kRUJ3YSyDaI52aPKw
QZTS6DzOP3xKSw5VRgxuX8x+6jzlw5FcOvQ60pmlEArGrd0oGl8dxvodZwMJQfmCg2iZn6pFMRqa
APLvBUfBu+eIa/ZEjzAyhWy9hpbNyEQu7mQyzYdsbczDLQxJ5UXZoO0hT717bseZnFPZ1F8bFIhk
9pq5iqNAtzXjWCBo0zeDvsT5A1A6jQARs/a+KfrCSF7qHdFbcKMGYpDLS1bE1dI7GzHFH5vtFBDy
RoIQjSwtHJ317QfFkHDznFjpPUaSCJZrxOqnnNyoyCPv8tFGTV4eB5xYQDcqq74r1G0E4K04qdSV
vh3xir8KpLNuDxkfBiZn9jk8O3sEdnTQwtNdPiMZTeV1lHwgtwKJvP5SjtouWuHm2zyO4ejzG27i
+EOujFwivHtk48gIjieBcdXD1TeBPMKmqVj6Vtqz6XI5hlusqlWIhnCFps3mjuZfAHToHo0nLN5o
e38jQlsZjWsaAU83V8ttcDOdfk95qrg1qwFFmZvfSxZZZu43ZS9kog2lK+o5WPXIl7w3uqV8HorM
KcdxJP+sfPI55Z0mwT2wtfCsOCarUbPguhLgoOsAn9FRIOaikyRLKe5ISkuj7iC5EMXeI8IrgByj
oHdqIqljXN/1BB3eeC5rRJo9W/qvi9O6ecN15POyR9o7ujpFS1O2/kkKtzr2USslFMHqiGY4W/rK
UUF/Rh6AFZph4InMLVStkTFC3BVUdUx12nxMIPU4THs+Bftb/0VKXeToxWEM/0PrmDcZoyRbPx0R
MFSEMzBRjzeaaLQfT4psaziltKcBSHuu3PFsr8NwKgeHBic7vkf9nt8ZaiGdgUpIVuXd25WxHZ7u
ICYs8uU+DzcFTRSkzH4aXSx5dEGcysVCYtXdG49xCMDoYxAjs7HO3/GnEfQvtL20Z1pztJ7Tl/4V
uyDOiRYzBYQG+Fex3dCAg3V8jWqRed4ssgX310OJDHAHT0+y3SI1tZCT5jgpzpHjUQKJ9+Iyw04w
U9zgNs8u5oHV8Z1H2clPEbV4tNCYA2mzBHz2s6HmORa7rsWeEop7B3MLYkaQ0TNKu2RRLCDUueyn
bH7Zp/cNRx7RnnlPdgy15HaEBe9UYPPJiHRnpX2SQYDsfsCbiomPZiI2k0fjuyZE5iZC4Rv4ndOI
QNauLeBlZL7a9IL8D+5V/irSoAsI1zvPsSW4yQ0mhsNl7FPbcIMj4Dnie1ZlMMZgvdppt2x58+M4
/DdvKSAH3teQxonUmQ8W/dYzcrNudi5hLBrW81Oz7uqW2Nc1PrHdUhb8ALIOu0t417foUlnzuZlk
38z5AJ6nXidWPYtWxrpa6CREKBkHzSym1sgjSk3yScEV26NMG9t2lMayPt4IKlB7p7YrX54n5V3d
8rhpLXtVzN0z3gc+gGYJUP9GCEl5YokHZxQuzVsyZSuaUd9d5ScWAnWr7e8i+xBTg+c3c8TD6Pyu
VhnE8ZduwcR2+1f9K3LA+8yUAEdWv+rwIbT0tA3Xj2/JtO7SLlvgepkXuNcu5Ke25knf+JKlbhAR
zB87xkDfYousOMywktAP+s4aAVHmO7ghvZxY8qFaYlXWKJCisB1e5G05Fd6/mtvjaCxNTlCdPT5F
0/xEyYAGX8B8xs4otH9C+usCNyeKODxd84MyK4Qibi4H2llx1Tjsnih28knG27Akjb9OVvIHDSYO
5exLxfFOUxuuPHNq/D4OICiPYq9bLARXsb6iW+bZ+gFZt8K272+ylapb6RfPB/L9o7h6Ou1cvqSQ
9ay0mtbYd0lgqZjyqHJZdWJTw86nyIgP/omVznD9OUVllyYJh7vhisZsuHj7eI4p+1La+gxt/iEh
EamdEWBn0IcxXpw5xzjZ7BUpOht4OyplKFR90dNiKh7EeVbjLZ8Wn9m7dFIv4FDxmXEA5HzBSgmN
mc8G3PPdIJZB/z5xIhpOsOCa2xZxxGQzsFR/i3PVkTLrnlxAAPjWXXNZdWbkMzhGflFT37AikSMg
i0E68Z2qsERDlSuG6q+K7RXTGIXPeCzjklYkNfBkz7E4NMOK//awgVo65gacrGPiFEL17JS7hkVH
LVpOhOCU6BBi2uZZZntGpw4Znz4uUBXw4XQWuWggqWcQbgh+2WRmAreWur++RL59zckXs/qcgWez
g4zD/s0P/nt4B1mClJ0K87p2ZVz9KCaeU+jOm8fiiSVjq0ZWSS+cgMS+spBWANcf1tRbVfNmrrGo
1btkiSr33kQLn30ktGVcpmsPG6QrOs25nerzeE9NmPw/p1VLehOJs+SlXEDeHLaIx5lOFxPSPw/1
OztV9D1KNJWRDqFw5Lxi/Gn3DVg+TIawlEg2fGdb8hEXhpGCOXkJX7A44MtHjlfJ23ghbDCc1+j4
zqb26TH5uFBpLm3qFQcBS31NnQc1Bqde1ot+1RBQLjV4Xc2WlP5MdiKnXNQAZwxH2xQzc21QiIEs
7i+yFC8BWcSl4u3DYfOsDgiZtrhnKNax5d7KS/NSoH0+sCIz/N6YkaEFxEr9MlZX80vjvWX8mdzh
MdTXZiZ+4JRGpPTYWfJ4L6uX8P7rltHBc/S28DbkQWhL8Bl109odPhA4ucYbqgHgTfrygUUXTmx3
rl3cdjFegtQyiJJjO8f2+Elh5kCahqOw/NprQPKtjFJ6im/ZGq4ymeO7Osfpwuqf7x+sAbQzAxr2
QvAHTUR0+KzXbNtsymOCbgNmxwz1umkZb96Oi+MnFqKShH+QY2G44BTDIcoizfVwjQ2ILP5EYBbH
gDB5Ak70fWPGaOxg6RqD3hhnf2tbEbtGhuel3aXv3TWz0k9Q4m7uKigmcPSSGIIusQsO0h2NDYEB
IZ0Kb8G0w7VxrDnpXgvrPXU966SsdFf+NLEVJDjQZMXC+pp9GdvxrA/Qgdsh4ZFmlzoVbMvxrJtf
KVb94nNw6ejFwmPL4Z6WVBzX3otN8ZJyVlYWxgXy0bJGvrQoPnqrZbeaNS+1S+bLpemOc80OyYH4
5+vhwGWbpcd8Mr0OPDr5jN1/T7+m9PWpOvErs+FaXGHJruu97ChrbdZcRUIO7Hw9aonwVV3yc4Oj
2Fv/NuJpDdaB8I3lWV9OvsmZ4Xs4YzOlQw6x0k66gR6YZicUI7ue4Qerj5ZngS7CLk4eLmELyY9j
0tlnBKhtik1iV5vA4bVkBJBXSE9aYHDDEyc/Xo3FcOZzcMvDSiXYDZAPycuCb92c+YW/z+lTh4F1
M3l9Xoq78GGuh6NBdis+9iuyhIbV4FjO3eo8gNULLvLH0/boaIKbhx4Xa5YeZ2zHmNjaVjiU5FP6
ZTEj7dMucrqeP0nTZPa123BH6AH4LYzg5VHiEiyIGHe4/IFQC1b0IaB+c72tYRcjjDj9lK/+W/fV
L8C+4Yeo5YXs5LtsjtMBAQ+8MLI70rx/kebGSXoh53mUaTax1L+ajcT2RGvJePcA03evtu1aXeZu
uiejgCWDbPtVuZdroXCFt6fbnYND6SoLBn1xKuaszHTx4Ctu2yn+WeazwK1Wl+PDQR3BIKtpWKV7
Ee07W7q/NjfNcjRlhG70nTAPqy8djB5wThw2nfOIrOxcsOt2MGHhwxImM1W52ud83CZeweveWyRE
nCPnhHhJOS326YGD6yy+lIsEAB52Iorpjxfm+8Y4pMgrfUoc7PgO4Ia1j4l2TGKQUUO0J7vBGp8Q
6yRtnV40SJKj/0m6YJ1ycWGfA2gozq08cyTlYShQm9E1ghweiUESWTTsKGx5H3zRwdDESM0a6ZMt
odvJe7fL7sQr95Q7mt+eN4CjNzmcq1YwJ2FNlqKZPZA4vIif5idJ7P5SfMH7I09Cm0BC72V/m5Du
fkfhxsYLXsAKXsx3ldwdWWcsKgA91uJ+zHiZbk9CBUkq8lHyqXBTMJKfybiM+oxg3VMIl/flgpIN
R1X7scS+xUPObnQt3RPdSjDT0PMSKUTB3u/6JDF4ML6gLB4RMm0kNlU0P69AekkFMamCD1JNR2UB
Nmbsa6Cx0+DRs0S6ZBwTkjtX6gKb6mOynMw5LOzBxXJkIZ1+zt/6mfhtfj/Y4u/yV3rUMFRylkU9
9CkfEXeS/x/bGyYU36rZuIcUs8k+s9tPYQ22AhmHrW/Ej2HZOeP+LU3DO+orml+Ni/cXcqjkxNdT
KaYz+T8QCo9GfqRXKSEe7nToiO/lIjohaGZVqk76PnBwxt1alvGZNPypXv035cq/lFd+1GML2RzM
SGuDS/Em3s2UTlMEeOORksPoa7vvTs9beeO5/Oe6jjhWbX7Uzf7ysT+qpIPRRjhvG+pmxcinUa6E
ERwDeab44HFrZaWc2M2fyvPS31g7UL0LMt1YacuqiT8u11MLo+6iPrjUS22O2YHDavkCM/pUztMv
06lnlUOYQ1buWu4lXIzZHFzD/8O1//4dflx71xVl4D8Y8nbpHwj6Z/ICwONMP+evGqnlP3zaqHv7
OdK/f9oPM4smFkKs61xxtH7C/i5e48WAEs0qP/AubsSlxIESSb9nEMaMTaL++eP/To7wlwH/UafM
yrIXErkLLmOnBZ9ahpWjC194y36gOaIlsdq5MowYMj7u5JCukTp+SkSbs6ebLfJNs6pddr6HOhVW
dBkmVDD3zz98x78r4mLYF8D6qxic6J791xJ0HlWyWqt5cDE+BtMq9so03+akBKYt+92ewDZ+1dHU
sCdhJvhDhVP8u/rmbx8u/Si4S1Hde5LJh/cv2kf7IhwyFr5X/Z5+c8Cp35CMBGe6Y3wKn92VNejX
7flvGeX+R11WxTUKr8l/WHXxda3/I/3+j2N1BTZehffyr4jC/y+JhRKT6v+OK7TSKGzC6+8WufEF
/+WIm6j6fyoAn01Ic4ppCpLM0/i/MIXmf+Jno+JtqJqiqPQK+T+eOP5IQ95DIyBB+dWGnXf83544
6T/hU0oarGjaT2C2k/47njhVGR+R355g+q4Dr8V+Z9D53NTBJv51ehptU0itrAPfqYsOf4ugGwmF
Iaix9SbxEb6+TqRnLyz1qGUrFoIUnEuRikp/U/tKufk46vSPSqwevlOak0ll06OFs3FlJpVG/84+
lT8qSYtvXlt21UzIsic7ZvUwx+TcRKCrnmg+usk2j4zKtIcua+HEFLKar7PyUei5jQDCKF5qfvGZ
BXqdLrymUFMiuiBU9MIWYh/igOANvv4R6LFnLjJodxQgFKEM0eyzWvsrY5go1L0nE5AtZpyogNeN
CpKMoHktTXCjsiGskSuTnaj1vaJYB7JfaidPf4r0ea60QCdBbkq+KnwqNPRBtFbF1KmquvMSaYvZ
qRU3VVVPwk0itPETuI1E04XiMUlVEq5NoD9MqFmNaPT1xqiUQNvrfWUaHDdL+JFoouq8C8t7mDaV
+lj4OtxX+sEr/qRl92orQQyXZaFin03LKMrmBt12Hk4lF6W5N1IBGcLzWUvmqhiCtLFSNXxwAnlw
s2myFpaS/ayYf7YcDjUZyLBqaJfoP/UST07mRZPyLD/7hrYXtUc1IJVrMGJP70Hmu4uGMnUT8SmV
yF+Twa8mTplPumEhtLmEjtKsyBx7vHebY9qWe20ThB64mDYzk3z3DJ7qgBb12Zs3M8i9hdiIwQA0
q27jfaCbBWIF3ZAxYrdiReFTiQ2KSmUSPB6vDHVt2k9ZwspgtC38JKEDRuQYz5ZOBLUsjq/tOQTU
xshWkp8PkbyxWPCHRUO7LqWXUuqKTUWuNjWLOp77QdK9ljmgzLnXtWj0Jb+piSFlQ6HW0OeymV8m
nh6H7iSY+IKdaLyn26WDPLG7XBnieTtppDIllo+NPqT660lKC0QhCMs8Wsqdlj1GRs/wIDnyTIRn
+O5nSvicxnUu02HPFB79a5Pm5Ii8NsjwOWT1E9hOipovDet8Qm4902OnS3sld7REK97zuCXznTVi
86G2D1JfWteJVCYQJ24atadNpVp6k/dM8aWQxL9Ea9nWTLRDWUmBb8VJoqMCU6uOCFqRJep7XVjR
qvQZdfOobfroPSmaIZgLppwGs1g3Sw2OYJnSZXnS9bdAlBXOBFEylLS4jTpxHtW19zF4kz590XXP
OPVZ7aPcGsJiAoxgUl/DZw1AMet1r+HeGR2twLs2+Hpk4fPgZXkWT3VPozDQFJ0EEcoTFWH+0NX2
OghlQnSWayr3W9XqnlPnEIvf8kQeSwNdzFISx9wju/UG1ZxlkgpMKtR6NrDKC6OCQjV9VctEiEjX
qVVNF+umH5r1wzOTa6nk2PbMqCP5K6gdioMkZRKiThE4Pg0CNe9CJiXbVX1hTiNNL0nXZ0+hXTdx
5JNmiztfxkxmGtW8DtoBbHcTRJ8q4Dy4P4pGPmLQigbwhtBV5qKflMExFjIqWYMgllcjy8znUQsk
rXOj3qhx04tqFU6bBinnvBvqR/H9iKH6AjIZ8qfTaLpBvczsnjRY05MSwKPvqyVQyepBwSYJSOtN
hEnY04exTCAiJTrccLP1VTBFQlDjKg1ZQpdNrCC0MJVclRaDLyTU7EuPhUPi4cUl/2x1pEaqak6m
g+RNOLo2cac5+qP3hMVEFXKaq0DzTbDtB142m6hBT3fHIkIO6aXK5FgmknYxWw/ugeGVnTHVtV77
9sRnldle2FDt4TI1Wtc9vWfgtl6fkJTszOfE7QalVOZm6HEPs7Z/FLPiofV0WlSlhL6O+aMiap1M
EOqVj7SBvCS3CdwBr0luteTzBDbPuFRIoPZPRP61bnjLQsxost12jycNYssoJd9fYHpeDxPBCFZ+
2yr5VquimB6WuhghlaqHapMrmTRZMugcz8ow16hOxIZWL6v+GYDgjydMvJXfNcAdNFwh6b4dzDCb
l1lXFK4iJAkLrCZilouknFSi3tQSDWqyyKOEWfvtt2/6Y+dcqYIHJ+p96znDoCfNtMoCMXTETGMo
nw9Zb+aeXpWUm+IELGEelA0+ZS/vdl0IstHX6BLSFEW6i1OxOajM94dj1pN4HZZaJziZGMtkA7yR
2zhJuka4p5IP9cMofM4fk6QvH1+d6vsoVJTM/0wbARxLpxsx7V6zAYK46YdPthCpovF7wc4pDznc
zr4vHsEmjOMepqAY9MmrkCUs1r4goNJgu8F2JrSJRJ4ijiVM820TwM0LQoZUFSI1XHeZxMBWsReX
664yvJr8gB4+T1kiCZQAzFYs7ULuqvg4yeoYl5gux/G1ZHh7S+9YlSyvp2nG6zNso+LaM3Th6sEy
nU2LoAtiK2qk9gUOQdBvZcVLo6mfZbjlpImX+Y6vqBmART1W0l1fSUK1bMVY/Cq0uMU8BaHHdLog
KekQZ4ppXTuG4JXDRhIUM2iPyvOZGdF2UELgo+FDF2oSsp1XT5VarqqXJA/Zf7I27MmyaHobW7FZ
mxSGq3YwbFYpJXYnBZuSoweZrk8fcZ0kxzA3J0NiPZtCpkVlIMjXRxFGWObaRqAjSpWkwkuX6pQ/
JKnA6RNlqk4BlD2g27CRht0ylJvkuZk8CgHZe2PE35Uy6DCUY7U7Vl0xUVZGlCIRKKTkqc2KdDIh
XVvko5wgTXpgQzXLNiqMNJE1uHo6j6g8iXLScQERDNwyXTBOzzQ20ajUSSbN9DSrokPe+PoleKaQ
Wzq17J5g5qQBoaKY++Fb4gdmPRv8J+XSSVL7Ci3b04TCoP+YBPNHlXQwYus2yqLSCYv+qa8f0Ahw
xCleNxNCrTJoZC+1XG6v1igmK6E1cC7GPfFCSTiHCjfLH+UsbLRSQk4weIkxAzPRdJtM50YfjUbS
KewmKbKfp0RITUiol1S787RhmYsIBsudPzGoLOpdUw/nYNBF8zuR/YiVskrjEqPFICfFW9Eq3bfY
eg19xU2NJa8c8kLbptnwINHXKkI7LaNMMJ1GjQLdVvifAkW3KgqnLT30fe1QKhSF8Wu9MbupL3sy
cKdHLkbYl0SFWmQidM+IZulCnDmenCQYEftcqRwjzQQKLEMp1OIb1vVGnCWR2Il7o0/Hi6+TiKxp
VFR5tM2UrqPclulUjPKuf4oLesqoT3sA7C44UVk99blpakBTJ3GveJ+aMmiUM31T8aZK6yGxVZSW
7JDhK7J5NsVOomWtkaqQu9vwGeHembQqsrOqq6s3nYwGdAZfCeWFJAaggh9tC3SxY1+MsWA9fT0/
t0UrGHz7pKJRBrGloFN7i3USyoTz0bD2o0ioj0KZ88KsDlHIck+HRSWqMV38PKH03adWaaLTe/mT
/ty9TB62aTXpMQMnIl/aCS+wtW5S8WywcEnzSKhE0450H7VrVQ4yLX/++0fXTXgv0jL9n9Sdx3bj
SLaunwi94AJmSgIEvRHlqAmWpJTgvcfT34/VffpUqfpUrR7eQdagMiWQQCBi73//5rv92aTig/D5
b5N9hIf/Xxnw3zUT/3c763527+Rx/b6dvf/Av9pZU/xDwT7BNlUyCjFRuEcY/audtZV/3InqtCts
kZaMQOXf7axy74GpFDCf+S0v5Q6L/U83K/4hK/wUvwmLPCKTADD+J3vg/M8uldiC/9N34o42/W8v
KzCWgbDOf3Ddlw0dTvkfe9m+qP2JzQI8eExgek1DTPZsNntDn/6dxcUP98H7tbBS14SsmgppAkLc
++rfSU30WR2KUE+RARVVt5vo3LZqmjBCiot5UU7Vfg7h+dgDCjIFnldnmN/laN2Kyi8WsTE82mm6
kyVUuq0/4NUcUhZKdjxtba15i6Lkk5IKRnoWgfcONRnUltY4oa0mykJWmU9LmfwVK2n38Lun/a87
+nt7ybse4o930Fbg4aNwxWWSmMEfeFHkGyHPajKdYZAJ85vs0ZUrgUIjVhg7tLPUMu23wr/RG/zp
uRGkg96KAAZSfHU8nv94L4tgqDjrcp5bqySrucjEcqg11S0K4+88QH5gw0KYqn73QRS6KViqwC9/
vNaUVnI41hiuDz5m8z1Rra6UTPO66TNjP03MLwJz1Nej3nQvUTqlK/CtcjsUdviuxhHY9X91w3FH
0XBL4suDF2NLJNQ/fpwBg5xuVCUkR5qpbNSh6R1ZGNWtiiCdd0qXnsY8TVb/1UVtYZgGy1ZRLfyY
8An+cdFpkOdYhHC0LWMwvuZaafeFXlSOEU4JQ8eYtPU6/dun/PPW//OyBnIKYd8VbD8fs9lOg9Wl
heqGRo5LcA8C0RmKtQsbtcI/V0BxEf13H8vYcpQCWxFJpSu2EzoAueE8/eubcH9B/3epE/sgELcY
7BZYYqoyMRZ/vPNK0odya5amk4Em+Rwoq1hpH5KUar/r4Dr+9dV+fPk/X+7HPdcKNa2TKEHOMSTW
um1zCCk5gMswJ25kVZdSh1KpDw+JiRBXsyBL6zpGSbmi/VcPH/8vlr0qdGGyIQtb/DbE+N3GVQ11
HQIeWBQDZUBt38bWKo7j+qUKpvKgFiERfg2uGn/9/X9TyP/udv92WZY6OLgidFb7Dxg8BjURcdDY
NJtETfmwkBUvqOCMCX89QT4MjWojjOFDSsWisCDM+9rjOOIJFMynYAxelQ77hKjb2i1Cy5xiT4rX
ouT+Ea9sWY+WnK90f95WZXejHFbyGc1Aiwv8qlEBknRrVRa9qzdYeRYJHCMo7AW2sSbqDXUinstY
9GbtdQmBHsodaMEQz96Odr8eSIcYDK8prnZNRdxeW9NcUiRDpiiJn4drkl5MmPNDcepxyZF6AhcM
J8vkh1x5qLozPfBWppZtoPjCuQjt04gfT5858eTUMYKCeNfU6bnLd0ohu1J164dzFNZU6SW6Dcsx
Stg3/k7WITTXcO/M+NAVm9DYKdkEKaYrLnOOckSGBjCHO0XF6NYU8oMtpGuPA3kxzn/nKHZfqT+f
pC4L02CYwQaq/JgwyWmgWqxY24lyfKYtmfyyHh2VO5Y5hoJ6xfxzqOJdb46MbWc1cUaahkWk2cHS
SPv2b86On/OV3xbW7z/OjxEUa0NJs5iATRAs050tnVjcCbaPHwzzR51GkkvEl72sO1octS6jvWJd
JKvKfmVlTAR7HKuQIe3W0yUUBV3IEP6vV/6Pfeafn4/tDgtg0or+FNrbAa62elda3CkBnBdVmBG1
TXoHcYBkkSRo8d+84dr9XfrxhITGIQeyL+5V2Y86KJUiBTQ1t52xJscN+7XK6f1R2hcG5P7WF/bJ
r+y2BscpBzeSAENnOzb2fYX9e1LB3qP5izyzas1NmCOkEcWITWjcozqR8XHXm3rygBSrjRyM3SpM
YuEakkXUbqgGe8nSm10z9MALNI3EFJoATHkMoagM+2Vg9lgrDLP0OOR69VZGprkvmuqrqQwfeVQf
bOppgtxeZunfLJT/dFPoPxirKAQ/2fL9Of1u3+visaWz8E1HtbOAWI0uTm+6aJB+pbCJ6HFbuGa+
Xu3iWK9PIeOQvzkC/ljl/LbxMn7R2X1NDnpeoD9+gIkGve6A3pzCyJVdH1Ro9ySh7fU6kTd/veZ+
jP3ua44Ch+LGQF5pMYH646UQQg6T3SS41g/VTpFaaIizfJi19L1lVOMEgll8HM+Mtf7dKpz/ucB+
Xzz+x6v+7g7/eBOlZDZEmwGvxim2suADZD+1fuLqWjx5Wt4g7IvI/BFaHa//+so0H/9hyf/uG2s/
lnyMyaCuZ/jU9hIh3WiBUGOE1aWaWG4KqfcQZMwBO4vxNe2gyNtnFfXDqCPYwnbJID4n1s8ye2cW
tsu8AXRuk/giF8pFLzWYSVO1s+oQ+yhLIpIVtyutxftV/dUpcMSI++j0owGyr8SPavQRW5h2IUoc
ze2cDqCSF4GOKm5wgxBXg065Rz445euQ8yC2cQYjHXoAyNHhvsvoKLrM0Vp+PprKU1DLF1Vv1vHE
P07L0mvL/kOEvRNooWNpTz15C4k/LwPVNWxXwogsYPwu154efQC9N4ruJtqLPp6H+jGQbrgBLlLt
rJFXElyLAUKJebKbW6KB9CVOgUgkB+m28NNpe8ecIb7600bKoDDlDajCuBmbbylT101oLqoKCzlR
PWYWH3uqP+ssPmQ5BKSUnKuhXqch7EzNbG5RUmyk/F0X2UYuBJlE4T7RBgYzkrwrQpI4zGtSYoM3
pQ9yki36TFk2I9GzAfnPI+Exc+eWTA34Nbekj5am3W19eCS+hGnjPC71Ebe0wvJmIFTfpg1rrae6
U255j9N5NO1MCN89OumJlKbReChJf0rRMKrZiwkoFCXojIu3aQL9tF4M9Zdv+Sg0NnYnljEGx8Xg
ScW7aJ7Tqtl1Y75LiSYw7MGboB0aCQ7bClKpJjrXMqkmPTRxFbJ4pC6a/iFrx82go9sixwGCXjtv
a7HqtbWUjAvGUYuymHZMWpdK8DrR/5X3wQwVSwYTitd0RbiAmyaPokNuUrbOaEB+7oEZJTzQpcG1
hs7T8bSUp7UJCdc6WfyDQZ+REMdOxFDDJ70LemdW7yybPrNFJRRtCuNrIJfsDuC1L+b0ofBw5fop
TtFoIFcC4bGVQzV4YRK5kBkWefZZkhZ6z4GYTz08Owh9GDvfR4Uy9Kv53ayMs4RwI03z1SROfG5J
7DJMFO/8Ycyq9Zcp2dvTZwNrfPJKaF0ZgzI2Wgo0R8dJL79qWChp4aVN0G/G9TIQZFOAkHU1FPGo
WJqQh1MKuJ51EX5PPq/HwBN/NOVsn3yi8hwih7ygvNoawPBKk3uN8qjpX5F0nK0HRjOufSd9IF7q
oc61rtTgQr0IA0wzFjLQt4huHebJGOY1MF3D0z1VanyItNzR8xej/C7170kopwjCRusbp5aspQBT
O11fTulmlhKvo1wv5c8hRkJbJR96FDgKQgu7z18jxlrzjHLEhxEWrrXyjVkftSUzNbl9nNPYM4lf
KsNzX2mvk7RPyDqSH0vCjfz+mrb7EA7dtJ0g2BnGO0jAMos6zs9P1dxmpldNu6pzO/uS2+Cdl9qA
qVqtmOT9pkqXoJWwjegpA98arW9cXScNOTq4r+F7Wf5qjl6XzpCXqYzmh5mC2IIorPu3Sa+dtoHT
qmfL0IAv2qKqRuPDUGzZTMvCvzWozQVEcVDcvLlKX5MJ8UYj3wsZR/Qxk5YylrVHc8dbd18sbYTn
9zbsT4Hx1FSXCeuW9pBooI1Akd24meuXpMnWfjxfJHvex+R2oahr4X6nzHe5o4vJrr1M3yTh31RL
PzszDktdU3TV1jgpZYvO6I+HZV/OQiupEYkJEx24cWw1TlxPIQk+EXNeK9EN6nIDfNSX9O1kUABD
qQ3CVz0VwYCCCVe0vz7O/uNhRo8sg7XpRAz/qBR05s1Tz7zAUS15OOS53D+JIR12mgVtrWVA8hAF
if7w1xf9c52qQiaxmHdDCdFp037cBkoTvKNNy5HDxGBGPtFbtcpHLGtiE4X9519fjY7zz9+SCxoG
OCIhjNTHP47soeymLLMw45MTbFOjeTVjaFCrbqxLKwplKeFV7zZ6hYKzL1F0NXvGvjdK+61BCZ1N
yPr8DZo0xotLNUa0TGBAkDFi5QzMx3VpYUYfYb+Ow+043tOXENWGEMARrmNES7Fvofo2in0bnVNw
OEVj1p7dmNk5hoJxuQ5FIFJ3Rk0XSeGAImzSrwVy/wZNRUgCUcVwT9ZQ/sVfinQYGtvzMdypZRti
yLOglrAS/FRk3bUMBAS8iIOGptBQFtJdi6m+hjgBJjO+/sZ3gl6rTWO4IsREoK7jaTOvplDzccDQ
z4OmLVvZq6p627TxCgTLMYp2aRXr0TzaYtj76RMDaFeRkIQqO5/dbjLh7iYIPJmE2O1Mm88kYjKX
UUwQHzsIKnx9pAV6VSQENmJf+Mm+UknzQhuXBhDqy22YPvU8HAmg3eIEmpS1FuWrjpNAj/b26EQ2
N3KroIohqWbVc8hZAXE0ESaMGtqJHFPGxtpoUIJidXZKjA/EPiq+LAbLWYra19AXtbn1x31JxFL6
pDDQbtGYJXCwg5dUfa+GQ8rkQo01T0eVJbQno0HlaAz7UXkY2+9Se7LiYatzzpRsmKW+8sWE2r4m
TuKzURgHcZLb8GnNPPbUGFIiOCZ240u/uUlkRWVIPgh4sBK8BZiKaJFNFWVzcWkhD685R7WQVprF
WTXi/mOygeqr3BrXcVC5ffk+SadMfPQx64KKslOPOYYJvewZQUZRuYq5r5XyEAavkX1o5Y5yCTY2
g42Bf92X33N21nisFq+ZOn4S/JXUoXvHNYbkjUDqbdAznR9W1IlLndg3nEi1X2n4lQfv+sAKS1xu
ixCbKd4ZceP4NSGOGKjKfGULbUM7vk/Wkz+eK5yJa/xCSsa4RTcuBZ8g0StHmk66ES40oqPm/EuV
NoVfL9r6oyVFztiGOO0al6g/iXjLLHEZT6vJ2hcoEjIf9nj2EVEcT5+KATng2ii3EbVZCKOje9eM
p/tkOKOUjfFbUDEZIjwjLt2icaQYr4Ea/RuLfIh2ZnliVLeYh9DJM2XrZ14HIwplge/J1jX1n1Os
ICxIEHp0yJq3GlEDEneDX4d6Ge94kqbgRce4DyJotUj9GWvPLr6naq2KY63uZNmbomkz8qY3Nfyz
Z6v0VKRywbEIDcQMrmW5QaxSfZ2z+lkS6JBiDZLMg9TgOmjytHTO0fR1monIsQPXwAU1oVCwxMj/
ZuGumuJ9Tp3YWmugHBUcudh2VQSbiSQvKntfWCSMiYOZXkGdnRQzg2F46TCdnvJTTEFnYL6JQZFL
7F+TrRL2KTv0gayw02vdMD2qXbWdqwcOoMVgHyDbMO/LVqXiKsarHxxz6T5sHhe52BbIxcr4MVKw
wsOUj5J20tENDR+6+hbmmA4WF62Bnt5qq1BXEOBOm0HdqdGhQRLSp6BEhaNRY6QM5KZ6XeHqSpXl
S8ZSxehYzZcNxVNG3VlO1wbZrPjQtaOJenQgZoUfMzjgxZm3aSEX0qKGqTZILzLW3ncCvnUWzZts
wPMKnxsIam2CYKzxpu47gZwehtjWsTH62a4zbnEzs4O4LTtm0n77rBvs61HxPQepuhSZZyeHNthr
EoPdEAFTfpYqr+9dGa0BvwNqiCy9yyQWja9+/ZLhE6ecbFxHWwmzmKn38ulcWa8ALjFCpwAin4LX
bmb2yBXRHEgYxVqbSMHzuTlDqVv1AleYxt6JZg2qsDJVJ2VJqBS7g39LpFsff2sFb7Z8YKKyKMfr
OB4l7ZiMuHzrJnSecxZCOJ/ZdiUJVWSyVASNQYENP3NvuUSWh/XEiE5migb8T+ZV27ebXsYItezc
MdIpnVym8k7UPag9m7i8i9MP0XRuNgxfugWxK7zMw3CcZRm3IN3p0Et3GF/oqBha2VrH9keDpLC6
i/rlR51t3LKlJ8VQnzqauLDtFmYNW8d8ZcWr4bSkb1mO+mPdk/IK8yeUyOLtWcS8M7PynRv5oUbb
OIz1sql450pxkFv093DLTIokJUx22hy6rdLz2CBZJxmzFSwz6vRRGbP1IJqt4Kjht8sGZlZkyPTI
ik1ii9Rn+IULkw5ObQ/dvbf5LdPMX+o5iFWxUeenQm4WOoZKY7CdSuRv4Sqx+XseJB8tDGtntk3+
AMziTC15c/Zh9i8KLgp9w6K2u3uYjzZ8a+M+EJ+wKfLiovjLFlkaRa0IyU/BYj1cC50TPlYWRa04
iRl6JmrgINvLPTGF5glmxwBFTafTGgmlsqXPvH1VWmTBOC0JmG1kr8X9tzziQ4AFksYpRDOQ0pwb
H3axrrWzdC8M0DjNTPIszspJ+iUpXqd+6Pe0eLclPW8Ul0lZzfPaKJ8T5QRDmGNr3Qc76V4WVY+j
/GL2HCLBUUwAFel88gPkjNzRuwsPwSiS35w1qLWSxtvho9xLYCp19qZjt1DnXyVbfUJIcjA/BDrn
GP4A3UtrkMSCWNXEIkQo2nnSpqcB2ZX8NgWPjdK8lEZ7NuECluq8DeI3pSw3nOngGxFafSXHdqD7
huUAmaFmVFjqyU71yUMqspy3q/uKUywTSs0ROQR4u1vO/aOk+OcOgQ1RiQH8XF8pF5157O4qVBSw
ZDO2g1fL58nHi0ZbzupuCg96dtabVYM3PPtGFWHFLblZjZidvsB/bzJ7NRGOPKIJdBrj1kKrt8jc
meZNKK/ylvVxNzQyIdmFLyUO77XwwgoPYRwAgptdXibe+gFzi0qTHehByzBl0/DfB0wP4HbQW0bb
NnhKC0wD2VZEYW0y5dHM623WFcs4kr0697GXqd7LXkIXiuafMyxpqP+Sl8g8Csyx2hEnE3OdqBvw
Gd9/HfUPosbqQuck5EBSAoKD8VgikegO5qCRz5VH0R/lCX6X3jbriIIMQDdKX5Vpq4cffYt3v5/e
4zd10WNQuNak14EpUujDSAR3TeCyTdguFLnbIgMqqXULKHMTguaQUN2pIsH2TeGk1uV1RgZTLPmO
P2FgpmDsfccaempUnJ0EHhlaQMB2/VylMJYAT4wxdNVk1Qam05LFOFVODLvYlM669Tl0lhv19wV3
nIndZcg9YRZjlPSqcDzSWxDdIulbQqcbZy+Tfcqrs2i//PopCs7d/Y3iPFQaj8Brk/g2stGGz97e
NPZRm0GuxmVuEkNsQeDELF4e93H0XZMPrWyKau+TV9ypm4mNXUzHDPZyRPmDmZXEsROHTqZt/JhQ
XJWb04n3kGlBEn1p3WoiikHzfDVfQ8/3hlFawF9aa9NXC4t8bvNLHKA/VOLhWSkwbpMGXFrmkKYf
ixYOQTeo1wrdQYP8JNR/zeXaSIbNFLR7lbNSjmOvCbBnbLNVpuIlLzl19lBY0BzDX136lKWPfvjL
L0mVjM7RSDCMeAbI3eVV+pxQZ9iIAMs+cDUiF6ZrXD3l9TVsL0nyBtnZUwmzTommTYS/AhOcEY2r
trksReTUde0o8ls2zV7LLiuYrHemcFuV31W8l4QX1zCHSjYcRlyEzxHKMqA0l7BemTDlsOXoFRx1
Yal4jsDoS9CewuTCEKVY9AKYMhz2Strs0mYj9+s82mv2xR9+SdW8UTArqCfraNwzGcMA/lQDLTzn
q6LVoQljfiePn6l1VKP3NmSZdY+z4DvE77383oTlquqSddpHjmaEDzNd2T3bWlOwpYgehPU2hES4
kBWFCk59UEhZllaJeob9DtWpAJM4sgsQ12w1K6V0JNsjFrIWzNnOTbISpiPMZT28k9qsWUupXOGi
VULZA8aNg005gVmRkqu4aeYOhHR/hNVzY/6aMI7RKfyXibqzMSJCueBf9ZxCYzXGeF/hw92eYiyS
WJXlvB6AyBpM8Ehm7l9lY68CTfrvqbzLk73ZrniFwj7hA750xrZtX2fzISDDKj9CXcEjhMdzi6BF
yTerBzU5o08ozY8pv6bJCUc12tKJvVB6jgqPkxODsSI7q/qjodxq/LpgUeJFoa588lRQZMyqqxZ7
q1rr+GfIdCujm+q3kHdEflSK1YBPcbmMiofI/KinTRMQ8Wd7KrIJ0DBt2xJwFkFjC8lqXrfU6SEO
IzhFpS+dtE3Fa9qyOMwLcodQ9fyW8tKpcClX2EYK1lA5CWdAaVA7VbQp0XGa6nHwX7TO86tjrz1p
w5nMdmk+N+GqyYxlJ5Od4OXGl6rhlbCxWjxglr74YmVDuOcc91K2snZAsJw7hvGiIXqs+yvh9jRB
KqZl80GyPAYQuX6ajqJ45JLjaSgxrhmwGgPQtK5oURaTcPXRsfGOI7MFm1pxsMZHmw12PMQEAikL
8Oi5PRZIRTnOIUxTc9XzOgm9QV9r+kunrifCjPBWHTbt+I1Zk9+9xxbtr4LbrH3D8nJhd7fW3wYZ
ZeSlIvkXxXDsQdllk2iSZ6M91GezPPAiTeW+4TyvtxKu7aEToggZd0mzpQvXpJsxwzleSy9xAvQq
/fIHV8xHv36Tpxs9Hm1Rh6OT2Bnj1UdiII59sjZBupNtA6VlvjTyJg4+QPE51Me3Yb4q2qMWbXFK
mPJdmb7NOO+lnv+Fnova6mCkLkSNer4o/Y3adLI2CGfL/tLExC5LJCByHm5gD8ftyrfB019JpmwI
u6Tq0ASNv5dUrvILXo2fvAT9U3F3rJN3aoNjS/rco8MOOYjXzNgmcbXbY4kXy7Sfu+ea3jpcWcWy
pKMEPeZJDduJEAFS3rHQ0YylRtCgtU/9va5tGp3kT3orMTA9bJMQV4EEEbuWIExp7Rde8KEdFkmw
C/A36byAd8Bgc0Lmj56AeO1wbyiv0EdToLbEi8muqK6QFKN6ISvrctoNgyt1kEvxbLzcabQm1XWz
mLAcJLBgduEjdk+6DmPInSLZbZO1in5eSRjnoNs1LtnQL2ygpHRp+urSSjlJ9naKoRVmyJRrfXlM
p42QN32285EFwxLHxBu9Q71BryAwoiP/lJMwm0/1vbNLXqxoHbUJcNZVnnGvpRZbDgNEdazUcPCy
ubdPfgHHXXmwsW7BlGcunbS9qLkXkYNByHrgZtI2hznKPWn0XwY1cP8uMfls7Y9We45xRGx2FK2F
fRuLS1DFCzX1jNwLOx7X5o586v1ewc4oi7Y5+Hf+bMZPdU9BQo95AgOu9NiRfQoo5jjjjr0cxsW9
FJWlC32+ZRxKMmvygxacpPTohykd3S8Uwry8kLXXVXlvFha5fKykMwV6GH3pPlngx/iegbkNpMcc
60UjdpQBZDjY3wPPsVJphxfmUwtqNrb6gMSTfN/1K4McEcmcJdICG8mtxEtPRze5InQ1625SBWWi
gBTPhASGkUS8IoJzAtnqTcbry6ONwy+5uoZkPWfPar3C69nC5K69GIDQyWpSXd4ASoshfowN/rA4
qnZrdU7Q0dmvw+HYTZiWgSoW/bqiKrNXUumVxlpQ5UF1y9aV/yIClpKr072nngXGLu8DxdNUqOxL
E4mEtVB74mNr7VggVYmUZZf8qm8D2d5QCM42zZC5CkZMDnejtWb8VoNSwkEk9rJxx/o5T39hW4Fl
5zA+VM0qtLec4w446Oh7xnTR9ceQBLjplYpSsZZ59JqVaylf2cNa1jaR/YS6QFX36HMEhiCg3EoB
rSJZVphllocsOQz0lkRjGuqjYT9OxXkOtyJ2e+lN0fcietKLKydHFq1jvhBnR32w+w9tJruxw3l1
XUqnJjqJ6lKVUMCoK1fYxd5rNZw4KIrMbhmSxhaCkRnbWAdAQg1zMOttaR4sdBKqucuzV5Gs4OLL
2nEAnpS81lpbiN47+VSPHkWZnmwFx/iME6i+CuFQU2aP9lk3PtuYnftsYXZhWRxTx0F/NHV3pPGI
so/afh7I4pq9DPcoGgv9tR+vFljkeJlSN+vXVnHfGwplpbBk6vzNEk4DFImoHpFAdZQSmubhswDZ
ovYeP9Jsn043JX8vo1/R9EYlXmXH4r5499jG1IQnZ90XY9+SSFp5ozQng58j7Xaqt3r1QtysrH5k
ZY2CfdU0z1G0ZaJU4PJl7XzbA4BV/fWsMBACvcRDR2HquqxRQvd0O8abT/4Q+eDzq1Cuvu8yGG+H
dZRWsHEo9j58bNyN5Tygb3PEuGXEN0pv95D4ecUnssvXxtj1xoMp3abws0n2Gr5l2jJsvVrBKJaw
+5VPNpbMBId2eCv42+44a446erQi9Ucd4uXn6YIb7NTXaT7JOTyP7465UXgXP1xb8ZCZKyO9MsJf
pMXKLt57fFQwdMjAtt8Yw1D8tPheKa+FcVCbowyAH+KSFzyy1HPIgewyOWP0PH/IMPMeIzAEsgSj
EuOMdVE9a9BlG9aCErxBQQjD4wDukxZk72rAFt7YkE+SkU+i6CS5riWjcfJRp//36oLhMpkOrL3U
YHy8NPyboZ8GeTtwEXPepvDW7OHmj4sMKwMbSuNzIHa5+dHJT9q4M4v3Ac/ewB7wiFzOhtePJx3N
jxw9FcY3+wFlu9YDK+E1Nl07emtTPhl4feuvcl9txUhyGl4YOTUzVh3jkyrtVduRsMOSXoKBimQT
KE9N+5EF15DKX/Wfq+yaZEehPre4gOL9CSfNVheTdmtmnIAQaiaoJePmyO5vBbCDln751NCbT1fJ
WCclbfi6nXekVescCc3woEOeGnZ6fBjn13ngY+qrTqV3h0VQGp5kr1tBNXGfibCWJjYfjUak34J7
9+qtwKo0Jw04Rkiz8lHbYySJRyhN8Z3AXIkNwN19jN1gogft1DJ/sd0HuGZZETCw17VfafwAOwOu
Co4tXXvwZ0as69LYqMgG043f7sbxaU7OY/ycTkjJ4mNQfurzOpORnIQfHWqOWVnK2L4q+7J6pP8g
/bdpkd0z8r+jexsFvw1rr0W7zHDswFFVLxtXCBHs6mDfjfN8uusT1tyci4M4ti00qkVVYtd80fst
AeNJbULBW8gUv2r9YDGYjldDAcPBGZOTlC0ZuyfDSgKBKItTG23DYhUToYY6U4Ivx7qiT2m8qFvR
9HXhOvcPveEyOVlE8lOQbU3cRDVOIM8P1gaErOYxHc98JTNyUWct6uY1Fr8iAq9UB5WG0u8s5dYE
l6F/n6fM1Wn0025VVJcsWxUSthPld8yk3ZSIsa7Q7G7ncVvEN/oGGuGZwXa4a4qz1Z2DYFsEni3T
PuuO1TtAsFr+XICw3mmIZueIHomtToYhm3nyUrH4zVVl7GoERdWJoj7uXSAO5DCLINmWdKBUQNlW
Lj2M3MMWSsy0HjvPYHYiv1VinYfbrH60WYu+tbjfrRa/Y3uE6c6jO3TdyxCM13kuoI+4WvXYUgKl
5Emnz6r6LgD3tMfW2HJkppN3d35uXUH5RP9lnID8w8iDOsPDCOSN1uyEgbjxa4YxwHLHmy3dIgPK
p52hrqR8neU7A1Vazg760Yd7CbQXzzPK1LEhhq6n4HHt7NPPiGMWF+1ufDkwFlm2wbkUbIhwfdZ4
QAprFRInThi5tskZORYsyKGEPMphUx91qKD3MUhCmjezNKzm8/RJ7VdJj9On8R0VBeUpXcNaIvNP
r5a5ulWtQ62sBZjfsJLzEwBNyUHZsTPl2g7qaN1otzjAVhaerP+gg7Xn0VPW7bNiHWgCYxca5lMU
XEIQabEdi3CXzK8YcKojwVVAltawKYrtJMBn7tZ4Rwurf3U1QmOAttIoy55eChN6atDeibttah5U
FBVC31TGUR9xFhLXLmmXJmmNuNXHv+EwQ3xNGYUNoKKldZAzOvWvvuPf3Sz62BzHZIy6CkgXlUyg
NtsGh405LgMGYnmAen7qHDv8lpUnfz7q+C3hI2v2hgMv3UHO5RRR6CpBR1TFtYuuSmdyctKwxF9d
hWNPQGRl1x9DIIo6t9ChuXPS8elrx8RSXDloycWvvs3YqaenSTvVwUOhenRpcfXMspat96DbinsL
z3yfrjj4aGl2A4MdriupvOGHSRxb/kvQnGX1YRSvmnrpWqK5wVdyWj8Js9FiPpXtauhWefQWgMH5
0m6ueNtbIoki7TBEr211iINz3V4TZVdF36350OaH3GLqMryPxhfAyW8HXQbgzIANrS3MeZTpZe3K
xWNQH9LmV2W/s0VMYbRS/MBJ2Gmt4An8SMPm18+Rvxwa7VEv3DneRdNXGX9Iyh7doce5Ft8jH1PB
oQ8sdIro1EuN0eoXhYabFI6pfsf+Ok8xxGLcPv8/0s5jOXJly7I/1DCDwwEHMGVoQQYZlMkJjCIJ
reFQX98rssqsXvLezrSyHr3By8uIgHA/fs7eaxtI415LWrWpfRLIt/EZb0fnZ9kHb3nr37lS3ZfT
zlTRTVramwq/pVUtVcY+YoatZLl30DPl/WNuD+xpFbfxIw9EgX20N/mITr9PKkBB0iDPPIooBO1g
DRSN6jKW9dqcUVlZ1sbCEaFZsaiptIG9n/a3ntGjl5qEX+6bvlcHzTlD9wkz5o30b82a9zrI5G5I
SPvDf4kxlL66XJSc5CeeqdStiWRkdoq9EtLZ1KE7j7LAfnQCuIEQCx7cuGeMHwO1TySu46B0Eet0
61FNN3ZFl7Q4tdbGjB4NBnRY+rY9Rz0/Wzmc6N1Ybc2M0YTzlWUfEZp7/HU53jtATwpDpowZtJn3
g0+gZNqhT8polFWus1TteaoMFDUS2c776B4m1krR+AepPahypn0Vz/6DoWGAdl+aJlkoaDYyg2Yw
7ExobVvjKuNXet5zUIZbJ4GJH3/ERrvlKV3ls7HxL1g3GXH4Xo1WuS6l897FlE/hjYt72pPdtgue
GLQVi/+TXG7M4KLdx7eOUH+F3re/m9s339j6f5NL/4Ik/S5e/l0W8k2OExmTNrOA/rcHhmBVWFO3
CqVbr6JUdmgEo2ZVxa394hq8MdkYcfJKmgtyvq0AWw3RBbLeieb6z3KVf2p3+VKewrpCDjn2sm9a
FcgpheeP2lv2LZK7XvrtOpiLClKodP6iU77I5//x+30oKS7JydKX3wxK9uSEaWWXxjKMPWoFvzOu
rbQaXv/8g8RFzvP9Y1D7mKY0XWTR5rfL7KpwRhxeGcseigKg/7owQvAPuSazzhbRuWFEd+cimD4q
k0GzmSKHM8EhvPtubP1FvvsvV9fGNmiRrSh913G/+b+isWziukJ6hF7H3wIYmZddk5uLDMvgX1w/
wv8X2dFvH/ZN52S26QDIITWWYqTvL3p/IjtX0kAZd2n34TbGdaLzmzSxCXzuup/t1BywLhz7TK0U
yMigJ5UVKMBKMzN1G3db9PZN5tDOsQrWSZ2YLbu0CTY9tK/LLls6obP3cmpPqr45+mHnH4K+1Ozo
c5l9KEV3OXA2eRm2Cz/tPxTlXdxByAvLjaL34OfNejDLo2B396eWgTXBLvIhMelcWLCA+eKo6lt9
aUJheQnpvMImpRskoan7ql4rD85kTYE+bHqx69iN3dlcJM3L5Ane/HmVZqggc2/ZMTiMDdqv/Qx8
Qm0K67pvcB+mzyZazYQjZtTG6zF/cTEI2CNZm5wwFTOm2UGLQllZoTBJPuzKWeVtSuVA4AmzP9VM
Sznexj5BGyZNLkp55dNBcGxsOZW6KvGQpAlHX1rULUNWD/VX7BkrHfyUgbkac/SitHnpqS76kRlS
icM8YCbMAjHSuqmaVzsaL6UVfY2RQ+vBYUZlOUhxupOFi3VltupoI/sfXFBfDXJHK8aVEPQryh3i
FxJaIE1a015iCCTlCtzCYozzT5RdK8s9mpA6zbl5KhPyOQwTGLfnMjSCkmAQR8NJRQzqpmH74tCZ
QwYYT5aYuEVpUOyL/MLGcPuHOb6dIGT1/tZphjV4gGNr0kincRk0Az/Tvc1RvHRZ95ZpcZnWL5se
MKr9Gmnghdxjixqty/WN2d10Q4diDD0gby5A27h4mQk4sXS8QjK7Flwq6VnrhK50Rs3gpMhpaRzE
gvDXrcEjmDJGLCsqeybjykz/9nr9y+qFftBDGaxs6ZEN+ruKkAqr9+KKhbKpAo/TdwLqrAmp5aMG
zns3i446HFZi7Uwk5RbhsO07BeHaRnePayhd+1PYbivXTp/+vODB1frniof1wnLwWaLWwIP2+1cz
OJ+WTOuMZZY4Ox0wDujlUYHaMJ6QgF7B10nknUXrAX6QYaPxGImNkJByOTL7hBVn14YZc+S7T2ux
dRn9tpepilwZXY3m9dmwnkxrF1S3nQWZpdlFcbu15uBYNCvDfAfztJyndz/98lBCiQJedcMoa9o2
nB2jCYRzSIZGDMAfcb2xp/MbRkykjiMH6zFeO8VNWVM20E/lf/t+1/uAY1uUDoW5DvlLrQeRQr4b
HccLQgd6tXYbRhV0v532ZAh3TakRgB6UNEJSBD1WRl6SLVexNvc0oTvQeZZiMUOe6JB99kvqM26C
GEU2w48a8mjp6MUQ0UWLEfvU4y2a8z57b4LL9LUAUML8V99OJf6CDJlJeOdNRwm5tJjF8vKPMgXS
Ewtegj+krA5CA1jm3DtGexfU1GADkWpRKqA+6IIf5FxH0Ls96YDWoIe2E9OmJpnDOduFoPN+7+IT
ItwgD39Uo7+q6/vaPbUeOpvhSzkwpxi3yuDVy6uDgfCviuzHxHaZtYqrQckt0Kf9WFwHhLJIptP2
ZeT+noCXKBQ4ndI/XEa1ipTKhOdCdyuVkVSxLsc7Y3S3lX7yRgjBzrgszK2avnIG3a4At+ru+vq6
wVGEMIbyALQrLXpvhnWxDNXBcNSVjV8wkpc+8uSrpRSfkc+Jdw5vCwYqpX6MYORUCpp8zQEYNbnu
7QVWrLuofk05MWbuTWkcRLrV0audmPA5qGG915Z2l41ptnXcc1Scq2laBlGB0TTYVe2pqppH7kiQ
vxgZQWp3g9/hB1g3XHGvRyakbgN0QT5TLPfo/8RrPJfpLeX5Ci7RtkKgxyocks/hYhnQ49kWi7JC
V4Mgw043A4oyD3VJx5CQsxnjAf+cWBzDp5OPzrO9cJrVY5c+D3hsJTUoIrx6Xyl6lMNYr0LsHLqE
si6NlIwlxh/DyD1W0UGb5HQAhlBIZNSQoQG4DIayr6pDParOGYxa8NFjg5BPiLVNBzvIfljuzrZw
xdDUgS5hQALBDEGI0zDyviQnhdAeBU0u7zHMmOGXxxSYZUf2EuXR2Z9/0CSbGVppjiueuTQxp5Kp
LZ1PaX86+byD43c58zrMw4YW+4KL4YcxqTcEL37bLm0Zr2GzcJN3oXbY+5O1algDsIWoQ5thpYO4
PzS72N3GwMdN6gevRk7ojZzZ6PWD6g9YU5572gQJguBMnKris3NYwUOmY6sQXST6kSgZTxzW7eJ2
rNulg/mmSFGG+BfVKaee6mGs73OOGaP1Q+cY/8jYmkRwagpC4ekWOzytTrGsnJp1gzN8+jabtzas
jkDeaKnxIDzRzGmHN2wlfXsSPdIhRlAT0D/FnadZ0dIoJ9ajeCkR8glKIgOtTY572Tu4wWlozxDD
KK7GX+qnENyq33MK9gEbq2XqmBurem+8dNOZYnnxzvjE3WlGwFH+IwWMjewMNSMelm4b1fCTmw6a
FJh7Z2M4dBeYrcsjxpeh95gEklbyUYRrw96N1XOaMehEzlYzxWgkgDgazgOxW4fQglEsEC0YbzaK
g2Y8sCEt7AbfqknvP3qUWEQMkPj5xsaU3N1MCNJLFx24+TaJd4HA2NfXaXwsir0Y8dsib7R4cMU+
Mwg9z2u6wtHWn0nvGBEeEnuaCvcxHpubTDyMclz4k4b4jp4e6BgexH1so0D0GZmF2cqzGgS+Xy0N
oKGnvARZkd44F8wDOowB1HFgIhm50OxZRUggVSCGm4covW57SrlsUwwHSzGjnLc1gF+a9CGxdCXK
AKBTif6cEmYrmE73FcxlSHYhjQZaq0yNvE1UbMaSRcmG+2bucmNnhzfG/FihEY/ts13+CFBA0TnH
LgYgWncoUBBRlccG7DfNsUlF1xmaEBgKTLZChM8/kjHbYnhpNXS+Hf26kLlKUq4dK8SYba1E/TRD
plL2Y4W2KSqY60Pux69WDNezxxA927rYRrkVqrrRM2Eq8Hp9ptt1T/yWzlaWh3gu+cgJ7IupKewA
UTvT7iz5NKNDSbcpx62KfWhZhTEzQlxydPK75BQItvKZ5Pjwo++7fdy8JIyyvEstilyr57tkH15k
bW2q5IxeSiJwHM3x2kQQl+JRAiLAO3umMhlhjJeKDmCFlPoOp/UioeC+zBBm20dfCjxekKJFOhjn
CuCXi4HYJpGwuyLCMemSkrxa7kN9bhlemBj7qu5nXT9GcLTq6KcV+ltvJuch+yHyZzt8MMyvobod
1G2Xvoj5etBkEyChjfEGMS4IjW1Jt6OL5z12IRhgN1G0E52zCIc9WxxqojFf9e09jeOJRoyRXsfc
L9uUd9qvNq78SBtGFwL5TL0vkn1MIdZUHYj1517qFQjQbcwToJrmcRKwwevnvn+UXO9Z+ogJiCoA
2xB+2d4hDr667phnb9EIxDZmNksiUpQ8hhTK3cVBzzOJETN1GZRrRFPiLrLEVdCeyxKXP2KyLHfo
1mDwMWiKGw6b75tgCo/nZ5UFt4K2e0tTPatuWu6IhRTBICwsvtQax6gkESGmQxUT15om+OtijjnM
CeILJi/bNeI+S6plgHFt9J80HAl0USuoiBAFpy1aeHTe1t6k6ZGah5b6B0eiPYp9lGBfVw8+SlXX
GJZyon61eIidfFzOZDSa+mYymotBkgeCWWC1V04JaYDcuphmXfHUax6vxKXIO2tt4iM6aufDT5J1
gOey4ISUvo/WoW3BQpWHeXpACHvVdjdmlmCy6A5ItXZTRFpHRhaPiHd1arwHfcxaPbwNZf9pDccC
TiA6M3RvOdL8kFLbo50ormM2hHHaNUwJbY6BXtSQw+167wMjHtyaq79hhn8/UgORoFdhKQuwilDQ
NH6l8P6HtZruY54KmRKFJxlpAcnSi7b1PiNON4QqBpsIfvyfq/nfzdz/9YmueWkYeBiOQXj8Xst3
ht0Pnp8g0dXTcOv6oVzPuiUYxfd3dt8Y72lR9++6pW7vmtn8y1ni95PEf386T4ltKmA5yv/Wr8hc
OYKLTbxloHPaaFU9DDtIpgH9Zwwi0V9+679cXbAB+MBcfqkPYOn332qKvkqcHFBJE2DBbNJIHvOE
NiGKh9kq83cLKtD/zhP36xd6fCS0HOUo01LfmiRTGpfOnHNHQfSiwXAmpssOS4Sh7f6jqGZiYPy8
ptfaN7tmsLKDa0FzqfuqeZhlqP7SfRO/PHj/06365/e5MCn+4wnLYorSWSiTKTuCLFEcS7hoC1yw
FAIoXUv8j03bxlfSuodKsdf4+IZ8Wg3+qYp3xfRU6I1IX6rKvMm9Yg1Dc5dMHDB8I3rp6KzEDZ1G
cq8GQDSYN1ZuO3/ZbB1x9TZm95q1MxL9MhNvKLBAvS1KBlEtcW64JD5UHCzrwr8ufXKJ5EPByT7U
waIfKsaobs6hm20o7Nd2gpeQmgGBy67HYmrM7VmValXz3eq0PZiiPVAtfUQma2gTTU9pFbxJiK1R
kTFOayyDYig6yXL+HMeIeFzTIhfI7i7Kg6Bh2sCLHZgYoOiAJpnHhMcjcT36yqV7Nc0JJXmM9iw4
gQ3YJMkl0ZZ5GjqpoRYbO7tLaHQUBnw3toyZOcwIVjl2zXWNfKSDaI/lwhEPupoWY8PJh2mNRrk4
F/3awW/UUvIFNQogH1VnmR6bDHt8Zayq0joHoXcqUTr0ZgDKlaYHhdqhvJAaKZYtnmfUei5Bkizq
Tb7sU2TyIOygFeMzgWE8udWiCZunQYpbFQSvYfNRjI8ypDNHlNwU3gFtOTmd+WzwD/hhaCXRULrI
NstU/9ASYyCBy60KSXV2jL+YJoV5WWn+8WQqOE6sRY4F5ez3J9OOinKIOWAzNiN90vIZZuafU2sd
Zl2opUOnBRrnZ2KZh0vfTPgRYyZ7GTMVhIgKOfQ1JM0oZst0OS85KONsbsDQn42OHQ6TQ9w/dPq5
lMF64PGPewsBOlnS3UfiHxS5NgOxxb65LCNUz8eU3n7dryv22QZigX0NLoaM3tdmytfSrA9GQ6yl
jX4yTkEML4fqKRi34ELRG7W7vko3TkyMjfbX5uB+JePemq3HMCRUIvZsNnmHkNeJPcT08p/MTj5S
uKBXo6cfeif6CMsaxRNdgPJH1IQ7jUagQanVFMRtXNxgnj6lnJpEZR+bIVtPGqOQe8mEoFkvYSdf
zWNwnOkfuBEDZEZWvPT7LL3410d0XcOxBgCANFh9AqiLSMpiBDM8g+BeDTyzWKiLbRGW1zCSiQrx
CCOMSWPqrLvazH4aCDvGxNj8eRP6fRv4b6DH/1A25LeFeUqNciJqwl9OQtcQQl19Ti6vj5l0evfn
j5LevzxnPuAQ3/I8uO8w5X9/zoCQepon2+NW0aTIa9EuY0GHSlUDqLniujPIketQwMXGJpDVS9m2
H0Pg3gcSgV5aELVnBKdSGtCVOFS4w8WjUQV3Vt7xuNUmHjHJQmqojSiQhfWEIpteRpM7v5u57XAs
NloyoE4y62wNVO0mFPAZzpC7YDFbTfVDFTJ2wtwSd9eCkq9m6kUbeBqxmymBnQgbaMlB0jtUlzQ5
IFCuXe/ceh9JFPe0pesgu68gcCX1T+meEH1zCKY6BsrCJp5mtw09LAa0DdTr7m5Wz3ZKhyAl+3NS
L2X+FdASatkaA6/hhYm3k5Nf0wO4zn1nHYISxkhIlNXEyhVxmIyXjHSuioRlODeI8aa2ZN7MS36r
cImkc7gPLYdYauBNKQdocwxuMtLaXdndxH7Lsz5cW6i9zECvOCc8G+H0YhUhYlfaRG2xnnMil8ru
HLM9TmFFLRwEH/whvrsY7jKdne0O/2BkpCbWPvE+dM6xzQha61MGcjTtTNs+e1qt5rEelkkMJ6hw
BjKJ7fDemBANz/S1tp0PuSco5q+oM15T51MMuyh/9pVx1ebTsdQ0Hrpjp6eD8Pg9HLUkpv3movK2
CLI0k1snrcmOttYzU7zJmfZW0B7xVJfjkx2dHK4lDtuiuymSVC+HuEJpYTxZwSoxnpIcQRcMbxmo
5yognGfUDS23EQk7J4aEpoDTg9SqcM/Ws3N2XFwemUO4Ts90ibx6lhish9sY1Ec5opqn4DfWoX3R
/z6EtjxO4biaouwhxp+I4bBzTrNv3EwmcXNi2rUeAYMoKceMhD2OCUH2lgJjhgNOui01yh1Sw9n9
sjBUCFJ97GijoP46/BfK65Yh/cZQEwEuu50d2zdDXL8U6LFrBq5K3VBM0tZNQIrO4ZcTs/uZfGnj
0dEjTW2PijrbVv6lrS4RI/hQXIj1o9XuEumTTQGmdPAaCF5i2rhifobGtgnazyR/4ZpBmhrWQrwW
NaIMfEecJ84O3l89ietsVMuo8tcOCfZYtFdaPTiiXo/Wk8FZqaynhbatTeifcU0sRxQSITaCRDhQ
wjA00AryRXB0Lq2gPF2MWHPDKN1FjrpteSBm47r3yT13fxjqM76g1LwebSDIVyLXlbUU6IciKM6z
hiEfYnvMsvZnOf/IM73Q4UMzXXP+ugI0dHXprPQdYUiO8yPHZeTHNw4+6RnhQ0WiaAABt6Kl7anw
3nfa5VBPy8yfbxQSNqmpNty3XF3MigqA7iWij0dn/JwFKnEz2sahw+KhYLOkN5JcQy9CAsc4ux/l
Sje0I83wHJgED85YCyfJGX52nQ3l915d+puYfQJGwUkCz0nTXZvi5Tg5IB0M2Jl2tiI2AOWVVf20
k3ZrJwM3qS9Xw8QcJfNRjYICtmx9k0TqZwE8fuQ6JNO107dbp0PaKqvHRJjLKie5B2lCCS09atWJ
F/JnVgc7NYabrPV5oweGeW3lvA4V5udAGceCe5sInMwabYqr74MQsXEB23qKozU08Q30hKee85tg
8/Lm/AB6GO3oYNjLVNGly2p/9ecN5Tt94YI/VKZ0iRJxhel736chcva8wc18c1WDLEH3oOBKsDqH
ANTzVjfFLs56BOMVorZkxlQx874eKzvDzatchHCsJ6+c1PPnXsT5QYHEfqsALC98+NTALIOWKqHN
V0k15z9KQRgMaswouyR3ORYxPbY1XAyTdBfwPSPqMtATmYQM0PIBk1JMTQuG3cSvrk3MS3TvHjKz
mngpaP/a6TpDM/48M7BHYJQlJSIcv7wvDCdItmrgWKizeNy6RuSuL9zFnyygGt2y3aL4+vN1FL8X
Ab9OJj6YLV8o7PrC8S5Yjf84mWhGIUOawZztkh66iTVZ+ELG6FRLRa5gPePATEA8DkLgygdsuA09
6a4zpxtXeQiqbKG6WJ3SjGvaaZAyf/561qUG+VaeQp6zYF0yV3egbPz+9UYIcbHbJxzNQ1MfdItj
gnVoXllhQ/+/YEoJI31cyLKTZ23Rq3Zn2thB1/+MIrO5nuaMSZJjuDsg8TlLZWjtYfrpTQrYGUB7
oof7Nu/mvxz4Lt/q//2tXfNbZVURj9J0EUfeIB+Dfdc7DZyGupve+imwKVxooO4wlKIv9NNQcexu
YuMvZ/x/fgWml/IiSuD8DB3m2yAzqnkVssFDF5ro6tSmF0s+Q3myXW2M/tgl70QtsxcjGdsNWuNq
/+cb93u5By5UCMs1L4d+15bAk79dAVwinqHG5oIy9lFDdKZ3juykPNSFi15BfJlhAjcKjuH2f/25
+MY9JVwQML76nlaVGwHY0dJglhNb3k3tOf0r1m52jnBmsW09e1+RMoPw0xle/r8++deT/B8vkhfH
tlFqWg7z5JU7ZRnFSsxKIEj3643q4AZzdhiiD0mGwPNfPvr3t+TX1XYgh9uWJWzXZEb8+1uShzC1
FD7wlT9LVtx4ZVQPGRmERojkyFV7B/VD0c07q5xOWZPclpyf8BrfTu17HNVX5tSdGMasNUclUZEP
rdJr6QbLxvRWXSCwEJAp3NxIXazTgrZssFb5fmYpG9twxfF1Mwfq6FVIj6kx52h+bnt77cftWjrG
gZAPhhMTbtTPJL5Dx7tuUX74+bSD2Yjzwb+ZAhZF6p9ZtEfRQnSUsOhhfiQFSY3yy8EwF3T+oUNq
PGh7ETmgbtVnUtY7q2ZKKdOYQhadnrduYmeD8uVo1keFDyeL833a6KMbu68KubJZi+fYIgrTodVK
aEGn3fs/34lfzaz/efP/cSe+o4mlZpowhZAbglrSVM9tOYKHnWjQumb9qSSeRGc0+iVRe862zcZ2
Rbsxffzzt/h9Tf/1Jf4rwI81nWCe75lYqZurAn6Lu0wluD8OXs3CiCwLRjHilj9/1L/8YBidRIAp
+KAOoq9vj54y5CB7QUpEBVbzNimKjOO57SAGrHsLUOJQFDZ3W37Rl2rHvZeFrrXwVTa1f9nJLhvV
b1fetkwHRYxiDzOpCb4teJCNtB3S61wCHZfXydR1T22GkLr3yvxaJFnxl5XmezadtC+vG91il7wF
+se//v//eOGzObcCCmGLOnSwVlmHPIevmK6Hqg5+kvd1iZslR+maPCgspaFOGOgaKfIrp83LF5Ox
fHjduDUT+nw+W46gkmxAiej6bxeG5fYf14acMBe1mXVBhInv7dDOy2tUkTpcjTIbd47s0KWZaZf6
q2bUxf08ZfMnxbq3KUfEOKVbOafGtok3n4fSsRYmCSYIKDKYByaW+HgBhLmEDlEyJchNvPbwCYP2
uW2sBJBqlX16unaRQOgEgxWbFFVrM+YoPoBoMeNNGinfVRemD4WdBR9xOzsMczrr7NXu/JgUoTgU
ZRAXi1GWLrPLkgcrnsLhOQ2x7Untts+0ksV6cIH30n8Zyg+jGtBo6Ni24ZXUkqClrmtY2bohjNAK
iaRZuUZV3Hs+1nDkCTL7tMcKeBCQxvkQGqLcTskQ3LRBJd5tQEurqZUJ0Uee/WglznQG/SAPk43w
7iqpG/88STt9VGaAEyqUJvAmJXZ9HI/PZZ3axynwyhPD4Wqjgwjyjqy9r5rwoEVAagamgYLrTOJR
EZy6Li5foiqHTMIqfhzSAipAKpK1J7zqrrN9DF/kMTUFVS0Cj2R2u7suHgt762o82OS7uZjl+XRz
wQnWuw/L0dzkVSBgSY6m+VlnsjEPNqRpxHImFCY/yu4Cq21utB3p99Zx8qOt02JXFRd3mpHWh9Lg
3KyzC0CtcttpPUii0fn9sVyqyiujO2Ow2gV8blF0Ozeq53ahLbut0utCN2IGhxa1xUC/QQQjZM65
h9XlTGPXBUcrkOoNuHsoX6zQgeK2om6kSZvHPm6gQkZIlnOBOzjCcgD/Iym1WMoqDj98oatXk9go
hoetHFBgV8r52em5fmt6RdBXMzrBTdmM8ZPM7EsH2pthFqWgi2FWo1xTPDdLqylJjTVbGGMZtOoG
AfY2y7WJ1UNa10ZeGfvZcdtdRrWwiiw73EcVHnwvaNIHZVvtm/ilcGmNhhIKFbpToyLvJ4kinlPB
PlBK3/k9ouq+dpuXQFviQFAcA+LQaIO1MzvJnXTpG/bTh+0YCrgTytZXx2vxBo5MmBduP+JV9Mne
QcQHiIpHOnV/aKsV69DtvcPohvgVa8OTS9JrGCorg/GblVmbJPUQR9tkFJJ6MBxlBjisoqK+0qqi
EskoiWYE7K8yako0/Cr8bP0OGlJiIQ+IiSZhMj2wpeZ6qJbzOHdrNwYnwdavdmaT64dkLCF7j1yO
LI2DpzwNrENSMyFuqqE5FpZHkzRq9PygsVW+j0aI6Z3iEMnXRMkCs3yW0wFMKA+4WZnM+6aWrq5L
ssa2HpxknU5Wfs5ynjM8CsKFeeTaj2Yv5Esztd6xTr3qvU1dZAgzOCSiHOPKPSBCEw99yz8gJb4v
H3ToiU3uKo0mokuObmO5+4yX40xsVHtm0IxFhOSc6XYoSgwpJEUxcvbbEKmuN97b3Ohj3tfpMWrn
fM9bxQNsX/pfpuq7+2rq2lNmiYBcJHq7cVQYNA2gDfZXOqhaItGbyHjtGys79ZdPV72XLbXbd8gt
mD8TT0iHJB7F1mZM/DykSfiDwUl/XRgmIp+iY8BiIbGAmaXyH03v0uyupTP0xyCS6mAGdU4pMfQb
MpKAJ8QI7AgKy/HUpgYnbzJ2DoNrYHgRYUDbvjVLVJcA1cpzmvqMKnxnNH84s5THyPSKY5QbzgNC
9XA3lEbx2dCfwKvmyRme9QTXo82TpyAt8AMXXpYS6BURQezCPnjPHDIAaAmW7rqZGZHW80jJFYPH
K2VMmwW4JGA5e44fBkA4q3Fsq2uSSNrbxu7EPmFCwjzD7PsnR5rGzixM61CnCqYQ5Ded4V+FCJYO
KBFHtxhPbl3qO05JuBB9E3ZBO6vySRXVKfCqnDOo0y1t0qvObe5JQufJZmBjzRDVOFT/B/JgJkxs
lozfBlu6rzUtTpxHzFixVya2+nId3W/Ao+gMXQfl41xNLi3LSo0Em/cBkqpwKMjdbORs3zCA64BA
SJ5eZsNiXyXN/NQJvmXizBkjERo/A823KbgpoO4B0i2c5GNyrZkZbzCjvOetkFfC7sHkxOkM79An
dXkpVOKvR+7KvWnAkfHGoTvVEdiwVk6+f1W2aGnKQgy32osQbWIxuXAbq5yDRQjNwEhshnWhxubk
xyK9Ng3oZ7MX1rvECgf2c7IZmlhHmzSrkFpWaLVoydjeUYW4olO/cI59F3ubuBXunTeLZo9EtFiw
xzmr2AnU5xwF/dn1WDx7SMR735yShQka/zFSZfWYjkV6Eil6uKArUcxY3fjMa8xYjnCklZYpZs7e
83aWVi4OtNl+cZqqOltmY6CY7wustTEiKuIUL001WFoev2dhdYor0zSV/QrTIVpaLkz4q6iKNS31
kT5hxh1YjYN5PbZ0qJzsTeUeeFYyUOvi1gY8JJAHmqjslDr3NuBXhgIDKELfWntJcYgc/gR6RZiN
Kn29DOPo0ixtDKEO48M63pv6GtfjbFuLoju7wL6qJyslqc44yuSEwbywj357S3/TzB4sc9XCqFZL
c/pM6/vRXCscevpQhNi96SrmeoHYxbZ/AH0M2581ihE6SuF0CvStne2N4qwA7Lri6IA3lw6OUp7S
UBzF/DN1Psr5gDgzwRKKIHBoxx2sUxTx5koo+AghEyTVPoc21cNpkB3wJ7XpjAIAAIqPcVvkNH3Z
4peF77arglXpZmjlnRGj80G/F8nsznTRaTPVjE2sta9pIAHIYpTEJphJ48ruTjNmnw40H+LQMNm3
Yb8qC2tpjvvEEisPlFSNItIiUNFuGi7ni5U9Zgxks8vE294O/o1OHG4A0J2UlX3UgEu4KoPxQR5a
fVWJnxFoLzbSnxb8hWRk15qCVWjBXHgP0geW7p7yjT/nrSQGf9dwnnyDQ/3QH4jcuY3RuFgZCq7i
pYoU3DZ9LbvmeizcheZ1EYBcBkh8RNMxu2R5ujaH9D734mUEB83i3jQmCCeEMJbIjhNU77xpbpw2
O/toFLqhvUvois7BcJLGCNAkYH+f8RVypSnWp1ofqxJRff6ax+1DnjfPiQfKwi42tkkoYvDUJBjI
prE5hjPT5+grm2uMTrj+KejcMdmY5g0BlvSE5X3m642PAi0DTzPOsObtZkWmz8YyraVR1usqf0+a
2zB/EtQGGX6GQr9TiSJS/dRpeO0w1nco4DsknNb00/6/HJ3XcqtaFkW/iCpyeJUQQlmyHPVC2ZYP
OW0yX38H97G7+rhtCfZeYc4x0+skX6KSxc+ECKxGK5eJPdJxCEHMsEFvyIq5C4wZbVV4Dstsm9Vc
H0UDAz29RZBU2ro4m0n0quShtU54z7S4vk4Ys5JCwsh+yGllZynHIli6pWG4VSBtx8wYTjo3UBZq
G9yZv1Gde52EZi9JdoJPbAE4E+SJ40AD+nFVHAzCDhNnhWw/5dOqbk0B64g1Almnrl0aK1MrCHaW
EVayphTWee7klTZCgTa0Q8smpKq+HXqMVONUGgHWqAB4+ksph+s07q/8ylDnPuLkaRETHmdbJrR8
ALU32CNL2+zaI+DNxmHLAhe/UnXRlkVAA0lBjS6RjsQskvRtPFanXLQMHns6+Gath8BYdfIy8U9r
C9klfGMIcWtnth+lhfiWqFOb+BXpLiZUkzD6uO9ZOQJELF6pk9gwEPhZ+sBLfEveZiDVBZPjEmmv
IuatBuMknnU+c4fQWYUPeZ9Gf7NybsHwpTYL+H9d/G5Z+5zhf8cXpx6qBD5KuNbTz3yi9YVJFHiN
uXEKTr+vuNW9kr0CUU64d9l7ci/YNh6KVu54aaajJcleRkzpEKqvrZV7Kuz0cDyo+rCSYKJVQb3J
QRYVJNmK5bSQFy3+u0OCJY9WlGTrXINBLm51/5q372NsuZnhbBzTgjXJpl5H6KYqfg2gK0+btdpD
JMp0b6C+p6nYNKRKrlSJgW1OqpUjQ41RR5DpZkP1jn6yuYaicDN+kUT5C8OLacWo8DNaZyATdFRU
kcDM/+UViHkZAvkHISkOuQZGh/O952l92vIRtJGheWZ5GkAR1tDwbODluWcKrAfJJlBj/ujQlXuf
eNNFNe6onzYESAaHAmoa219vtK6Uqn6Xf/baRglgqL6zj90oxW2MHzVZ08T/4etzyWmNu88C/lqK
2nFILrVzSB0/5Dyg/04NMjqas1pjEYwvpX1JzFe1nY61/CJnXyXrZdSgYQHsnMZhcFwgDNuQXhWm
6zJxc2eQKxpSBClowSXGK8H5WyrcdajcK8Huis0TUIZN7LQ8g8KN6G+6Hi3fV2GhREae6rDrU0mx
NMNzlpUHRvgsukHitR0e6JK3HrgGEZFBfLei1zB7sbDfyNcyY6xRIxRJVwYfz4joI5iHdemcLeld
aif4i+IQKSSjoFwsZCqY56D95aG6Zq20KsGIJu2rgmenCN/q/p/IjxZbclEC8K8R+DmvnREf2Cuv
LO0zE++B2qEyPsmatNdDhOA1qWo5OJhI9XJySttQA+s/+zoaDkfcJj3amFZ01yHnVLGxUSV744S/
RX4YHWNHFPpqzF6z7q8DYKDE8Z1w3ZHXdqxYrS/E/RBOFWDisfmtQ5s0WGB7Aq4mVWczPqNqoMv6
noGlzNFRV88yu9Bh+s1lPwwWbBl0LvxXBRu5Tv6e6boqjohStgAnOWsD+KBuwAbHpKPb69xJtxqK
p4XdItlXuMrQ1xSPPOJtUWjb3CS0IMZ4UerXvNlr2sJgILZAXXd812yHYDn/ERkRK59kjaIwIWRA
3Y06bBjMPIH9jzjrVVm+tdWnbv8NwU8J+IKeGyCh4WbziS1EPdpvvfKI8F0MMqPW5XvUoHpZYAZe
jfJDg+xtkudsMKDty3JLGLtb0UHEY+cGtA/DszP/LTttJpxq8D3mPC7WS63+q4JPRjLryWLbm+c3
8rZpAcOLmk0b3GucdcZKGjTilux9FL8n9o/QHLfpYBhbCNkREHUYD5Ueow6fKEeOJ/GZsZvkdA2O
YvwX4vDtpdcoByZE/aRLT718BMlL3oMRTP8HSVHO+GjSN/osubIye4V4EoeXRAo4Hbgpmi8RTsf2
Mhnf2hagIA2K2QBP7WDGa4ceMyFtTYdOroQ8khu/svUAFz6PhCsIxEIAbVM8YOC7iM/oxpNaAHzn
vJ7lL8v4tQXNq+O4AQeIyrEUYzYuu5dsfpcaVuwdOl78hNVqxM64SuhaltpEwTM2kXvwksiMeURu
3pZOq56nfW1ecynxdBOgfIhqN3zNmmKB6p/rGZBBBR5MK120KG9aCs8cAJdaflnNn8jqW0Ygxqzl
60QSu5kKJXd2ps2HqiPvC4+EpDXIMBlfZe1PBTcdW7ufJC9OFpKJ8b8B4GPMHqFhY4C6G50KiKV1
657qiWlG0jtembM+M1E5YcF0WD6j1NoX7JPy+RQWXDHDe1df6EY8WTY3lbyJqmdRax9RiXOz2nV8
9IXREvrqrNUmPyWgDUvpOEb3Ecl1DlxtetXQmVNh4KhySEkxLLzvXDps7AgXIUA47k9hfO8WXH5n
OUfD+TWC0R11sD8BkQsVQ+ebNBu+UQJPTa6iwR4QMLxjeanK786YnPsW37ihnGsCX4iRhc1tvWGz
h9qJEgi8mtw1lPE4I+GxKijjw1y4rByhxYXbHFDWMLU3mmgvZCE8xO0hm7C/obBI4/oxGqMXy7oB
UT1+N9PgV6k/pvGiLGVv+zsW+6F4WkiLB1tycQLxPPbWQ0ECVQ7fBBjvy2HeMj+EwWieJniEyawc
ysGgoI+DbSfAGkK5kkwTTwd0bZk7M7NgEwKYUIlpYQS1r8HPOTizROMZqX3UEHfjHD1nuAMpvCmw
7Vc0i9vMTHxbUfYaLJdMh6udywgeiMtqSl9WjlYDLIrhhWVDmMdVZ6CNXtJnBCCVjKuyET81oMeI
tzvUTkzmN718FjPfEUA9zL4QknLUWhNhgc2+bpB49hRoyuwbsC+BKWeQgkOK3VKn6k2dQ5a/hIzF
CK/LdPIPdK6wTMZUHS0SNaULvaTABFpyDQ3OjFa/+2qrp0mOPJgdrLboKNN1gIqvVelWQmHiyNN9
HKarWCXl5bdpt0gTvDkpNlNfww7DJwyCSbHmbcJaEM3pWudCVxdApkY+iQFogImTgGnCjpMptgq3
qt/EVryVknkzKdzIXXfh8jvnBiL9BVDu8O9Uc9fqvUvve+ysASfEfK1tOMCRohzlaXyflD90OEuw
HylnTtWdLLs+M7JcW+ZDw4aW51whvX3p2/DZEeGTDfJLb5ucCnwNi+8w+TAzezFKJGhauQHjtoFj
QfiBNkl/M22iwxcUCOutz0F2KyFBzkbBcTxZ9kdYRq/S/BTWezKhjWwvsZLghLPAcP3mQn5TF9NU
luNU7nRcB9SR38TfGhe7gFJp1dboEzj6L5EQ+MAlb5c0AlbY5m9GP4h+IFvXgvChKZOPkDUAXVo3
koHAuKUI2bQdLgVjaasq5xrxiAYjf4ZoDbwDQwBZPn5lfrl1YF47MfxPB7ZYa4L3hMTKwuXLKLSf
AQ9lpzP2aSAaUcpAKTf2DrxdX1IemmFdJeqIcY535Mt7smixFjOAqaP5mqLgyWAplqEDsjxZ9Uq1
D/rkk9ydL72laEMLPTtIOVIM2PirP5SBUXKIh89B6UaSR9Npz7hFhoZTnccLxzrBBdE8nIwKY3sy
P2PKJqN19kVTsqGM0fA+TGJqHLwodSi7hQgAzuCyRBYwDNem0EAU136NUZYDTwCEGhii0k9NOs73
HI+6eW7DH7vDzF0/EVAdTatfq2Wz0pFYJYbty6BW0EMU1IozBzeXyi2ijraki06gUNlyPSf2innl
rg67Zx5U/kSLpI7ikATxKa5Nv8oiYKs2kRgl8TwayRlF2VF/9B0JJSWuo2wwd9kQexQsXsCbmdZy
v8sL0oEzBnUWjqgJ2JqwYNXbSughNBPHMtKirWXj8UisHefMSjX6TaFPB5u9gieF5mcEX79tWbGt
RggleFejloc6L35kU1XuWu4QTanpexK1B0CHoq5ddFnQxAZx0ay0fCpjq63jyPlGAgqiayqzZxfw
MSc2gmQyvhZpTvssDYkrNxK3xmx3uYrtMx3janhTscp6qJt5zXJNZ3DJaSBrUweHmIwaKY+iNyAs
b7zU/d9oxGVHf2+URIEP2llHpX0vwsC5dqlkf0G3KLdLIi2Wa8f6JoTwvQNcYFX5hUAVL+iINcEl
SOnaT9JOwgEK3KBHaRotc3+2+ecJlwt/eiLuodlrl8YykoNSwVOUnfqqxiPemATcgFKU90hnOMTr
UiN0ic8ihOPvqLzcOoCLLSmWACAV67t3YMDWXbKWbNwBUsoopk3lkRw4oNMEm+tHTbWIAdOL14m8
y0GHgq+k8yECke9xfBYvE4oRAq5GVGPDJcUa2cQdUWzsd34qZ5ktAcaKe+vd7AvelrBic1/YuLpC
R3sbQioTNeqadVD3DlhVrtoBTFTMeKRSs+YYZ5CuOmShOIfGo2l3d20UjyKfn828sPyS1k+t8BQm
5SW2TLdM2vqmz93EjC1iCjzLqWtEuJ4rM9lNWZS7NSPXz8VmshpD0HoixZ/aExOw6c2Ejs+pTBLf
uXxSGg04pUDBNHjnGidZYM645YR5IBSAXm8yK2Rc/UttRKeUm1MMwT3XzY+hNM/5FG3GRN+JRP1S
NAK98pC7tG6gOLTwBjMneDOLRvYrWnmpyP56mWQWVBegVGfaf9mc3jpJNTbRpBKG1tFiiwYyYczR
pWwsyPGVXV1lHZcz6Jx4ndhwD2wJLrkzjsp2GLoZ9LZ4pq29fJSid6skf7a1/GZbgdigqKzcik8/
T0LLt2vUvaWjf9b4HZ2I/7ETZ5aHrfBmRfYp4yiKZUYxLSQ93WKJIMWZ5nZFMqCxIgaDKbN8t0Uy
HnIbiaMsenUHk626SOi11y1dJs5d8kTmokSAWCyPTsrmdyVhGA7pBNlQkJBTofJmrMXJz9JuQm+V
qFNcbpg8y16qK7FrVwUDPKxrE+r+ldwX7a/WzcXGkLE0Z3SCI9bIcYBM4keTrL8bTpAxykN6dCuj
wamh8fXxQxR1Bfh/0NUMJuBsg5A084YBlxkWE1g5ky4t15M/IY8GQ40oq+/WYOvFUalGzYfn5NwU
EcHJsqqQs6bI7MH+diq6BCotBzhuhhWCwS+MgkuDKc0tQhbdidYXX0PsGE8cBLgQ5qr0VMbQ2NpF
r3BqynRB7swVyJSrbfVjU9q8v70Jrs9Olltv2Q8mj97IdTbjbL/80V566mHQFfQhFg1koGUYoKmU
WHwdUoLQKMnqd5FV+0k1cO2kdwUiB8+72R6q1OFFCNL7RJCBSUqBMhHFl5q7uR43Y8qlFhfFWRfF
kcYWwud4Tc0O4jKsfyyaBiRwaSwPrM0Ir+uiDXvjbVzCYLRxUiBf7GJao7YOP+1sNJjCwZ5xBMOI
3Om/Qnv2e1DaPSQsHlb8ss1Gl58RayXTiA56jvdHCqMdEDJpFclAueUUzTVHreOa6eyVFnQ/M09D
TsNiXzXZFS8sHYy2MUJMlMQIKT1wwOkf2TL4m5RrmhCpEOjMAMz2PelIkOprdfI1x/5NWuM7xvCj
VthMyoYhgFAPbIlWOo7JKG6+2lT/HttuPzYpETRd950mcXYNiYr/H3ai0j7k/aqgT8Jd+onsSggy
TGx+mmSIiacbRmvCcHgvTb2K4wr7JiLdgwb/NZ6LjME+y7G4VO5TU0kY9ovfEgQ5CgN+qGkt6YaO
g2G+uxQMPNGdt8hjOKbOdU4i88rW5+qeMH5gPJzAI20c+zTXwh91yBuJ8HRCxQGCxUc5acw7c5DS
U+rOdLuA0iUzTA51hlSoVroNh0V2kQbcJ1o1bYWtPqyW4CTNwvE/by3UIJVsUzthq646+cexBsj1
Qf5FWXWFrTaBDkSrbtX2udXHrZj+EizA0SLLH0QFFsQ562V/JqJip6MudS256t28URanKqdBcHYG
nut2su61lFwaOKujWj3suKBeUxIDbXcgWKrIzbdkyoCam5YMTbMI71WrvIciKHB9kcdFrhP+qQpL
dpOF4/KP5gd5rLA2opipZRJ1H0Va+VE3lDswRmIT5ORG5gnkMeEAsex7LyxzPggbNKZq6q5sM5pm
1YMyMtCTLxkYF2YiRvc6nKQoH9ZqSnxuMMzvWq52T6FVMqEC5NnQ0O+grp2CAF0akexu2APta0mt
mbO3gcInH2GPqjeluwUM0jRJfoH7yFRO21ho7pg4+rUFtr1Gkt5filD2F9CANXeHseC+ypSQ+Y7U
L9U/2xvPGHQDLip3Q4p6gFsPOQt2d/TtrKU3NvfpHMV3dMcYqAwFhUYa0pFK33bRWW8pAJPegKUR
I8p29NHrlIClTOeZo7LBZkJ2BMSjlMtu6C6tVD5oKTl/813EErgYHyqjsZnmRphMP7tkJ5X5TS/e
OBpJrCrPYY8sJTJiZyfD2HN0iJ99nF5EVR9inUzE0dw5GPSpOG9AhGgFenfIx2MsS/ulhcJ1uZaI
SIpjZiiJuDSBw+CqfG8gxUSwVUn8zASLilZ96aLqMOYAMJ0qOMRjtpLJaZOb+diMOkfs6JsY8STb
+OoCCLHVEc7FtgCzlye6a+B5VB32SfGMIUV1pyqEbrqVzIdsp5+cxsgIWQuh0rbStyFtzjq77OKt
LQ+koVAEkyuPpmtKJqQzfkH/bLQ2rvxvW/4iKCuePzLx1aqvjuYDpQkyot2Z1U67EHpVj7OculjH
kiHI7WkJ+Wx0UozztZ2wgxM/JYFNOtKqJWM4Hy9p+dZz1OXOn24iYaTLczAsgrUcGgQvdKgAs6D4
PPpK9WQqH8252NbZ0o+dgG3+oqgE1B4iDo0hO1ajjZH5wLoK4psbic/a/gKE32O5aHvmX32FNeWz
cXCliK1GkYGPFpLHU63Jtppupfw20lDKA5j+xNjrJTx/PmtBapM03Z351Sa9RQCpxtoJp35viG/d
eTUGmKPMTtrUgEjBy5pTr2bNhmxDoL6G9iZrdHSB6zCeye6GtTe7Uz3u7MXaWF+Rp5M3BMxW87g0
6T0Bmi+gFlJRhUZMrc4bdW8Af5ct1AF2ygBZ1EtbDl6m7fuc1Qn5VVHyGYBFy9pnRjmgdRrPyamK
fYlpfM7eoRR8mUHhT/O3I19Z0GylkS4ayAPHbrQ3We/p/0pn5zBCb/p/VrNFwu0XSyQrn0qKlZR6
MlvjPFnlsuwOQ0Gs7+9oA3fvlx/u2uEuzdb2ULu6xEiLmRkVFl9uOTwJKPMn+ytKfnqTkp5db5bC
G8AwS2xvwSIA21B/ZxgN+oVRN8s2fWAaihqiGBQA8OHGyjvmMs3GYg/W8pcwTcBFdyrrL4HnAneR
WzHn1WKmRUzferrBpVEosuOCp+rJ5OvtPVnRm3Aa3WaZYztwVTRfmOfYgJPo16R/SCx6HYjw6Wtj
vmvpOUMWZr7b07aYecQoY+BWdDofHXZFZyAYTIDKiP/VjPRbXvc22g3pZzH9zBwiSlmsjXqrJfvO
2ZbmdyyZexMoDutgBTuGCjBFP3RE+LURSY/dNZXgyw/sdJ10lYKbHqdLpKXfCZl4EBPN/N2oTxQ9
pFxAEE2hUJC/MlkJtbKXNhrHAOAxCY17+6PU/GWzymwRRIIp8FqcginddfY7oThoSryFWFnj6jT1
vWN8VeGrVik3mXy2InSrWT03gJ0VgDCl+gtWgfjewk/kZEtOkaaCJ0PipqJ3dIt2PGE+X/BXHKpF
xsi67PsTxM59O4O9J4KCRn2nUaEjczzR0bhTNPjZwO545Oio5/LQ6+1eH4phl4v6riIHMThx6nJ5
yYkzjB4UTs4EvKQpQWGSRZRuVTjeqvWbDDUJoStgk75MqmQaYEtGNBJHSrNxEltQeCC7ozrxFj9d
xPp+SsU1B0KVcYgOeLYrLIzdEl6XxBskH5sUuGxjoLCwf5bRt9J82JziojmBQglt2R/KbwaSe93e
q5xkKTWSalyzeFtgUmnlb2t8EGpw16zJZeLkiUXmJUK4vRZk18mVKOEV0kl5OFGTrbO4dyOn3Sqk
EuCg3qIC5Lq2gJ7yZGZvRvNBWPe14ljgw7mkSK7ULnHHHNkD+4WmYg+Ba9MasMmztg+YIgcS+5/M
uHbTj8C3WY4kJDeNr8SaF0AJNsfmHFWAh7ZiuLbWzci+bD3fFPjOMpsO6l5OTOM4ZAXzbWV0CK3g
6xwKj3EFqaxAfYj8rNSj2tKPvA/yLQV8RTcKaW2XNigYwVHhGRLad5OgHpkQYQ5civJvAwc5Jfzk
OLI5K+68iXnb70pC7qTpo0vfW5PknmZJpzm1rJICxt01oTvOTy/9gPEua3bS5YdU2J5BXvic3AYW
36PxZo0bHcmUpiWY54i/IugYpyjrnFrbjgzCWy3ayCOBD9aLHpLxV4B03tWdcIvMK8uQEeZjUD7q
TJwTTlnYVmK6zjkqMemBeZr0mtdIemrin0D91sRba75lNFZZb/rFyGBCFW5Yl25Vdntw0H0JrYVj
TLaeBmSz0GXNv61Zp5esQIGZeAS5iY61oXOGTiPXLzUTb2P8jVG1iI8iszbSyD5aPKGOHQTjWwM7
EVobGjKyYrwiYRBesXuH9qi8MgFG/Be5FuedEvERQB3PbNdi91rRkCtmuuu7AmKhxsyMHG+ky3r3
VbNhMEEwFfJB4ZcKjBczYuvOkvdfESGIyH21+UjBKivnqGWI1f7YWPIZsgWzc81zZlZ5GPi5Oexz
muxSbj61Ib0GFJxjGKwzyoPVlGPIK+HVp5avaObdtIeFz+s5KN67Mn0posSbWAHZmbQdyIQZSNBK
NU75uyjOtvYeNflKCK/or328zwHFmDXg+zdLe8mM9zb7Qb6gRydlOXXbx5iN5zD9xf0EfPPLJB8I
LnmiIsrRzJVJe8MNPaTHsiVBj+kk4LjxbSBHsc6j7ZLOVFXghO/cJGvRnataXeGledVCOEMmUoMW
H3+4Q62w7mEYc0GLTcx30ajIwGFMYEpmYQFk9FrqvzMRIWR+GhrWTb6SOdJAJJrMRLiZy42RCCz2
qrvUFFWDaBwHqz5wqD8L+b1vr7l57juC2X/z1I/Fn+5M60pcevKJ5f4xgyCtXuz5ZWDPyyRYZwHF
3H2d/NLdrU178hlo0lFxMoExMTh6iMhTFPbMN5NoXvp8g1fmACqLIXt/NXXkSLa8xGUs/NTkmFlb
W/EKsiSS/FSl+9G89SoSqzmlnfEIK7GqN3JRVYJDkaMArn7Pp0cmdZ6q3hh8mGzxmvpQiMQlVnhV
BISGnRbWVRPtCdu+V+JQdg7Pmgpowi+r1LOXJpqrqjEI04HQOnXfjZpDSGw/ZvYHuXbE5QsM7SLA
bvVp4EakaI8MJZqk5MiDGZRvi/xhq9KmIXy8MAl3XuIhHHk7A1woLZlnAELPHG9U83VRBCnbhjyc
CRNWTiGbgZYYZHdigpZHzCj7Zh+B5zaMq01IgvlsiBiZLKg8BdLKTqVDFJQIT0cdvREpUl8RkyGo
bu810/MuYj5PiJeJFr+gdLOTF1171y1GVKaH+woFP8dAXLMU1rZYX9eDHW1bmVb5I3bCXRL3mI0P
FkuLotozhsUefinGyeXSoQ+hBK33gqJVjgpoJLzIRPFY6LBDaCZZsJqrcxqfUUn6vVn4aggRDQYT
0KQgidiLcFm254Ypq0lupIQd/iPIvNo+xvxzIT8Wb2+nvtV0V/ODOlyU/HYgsN2EJtMcn13k9U7o
RyExCfijlbtlgQJa96zMVaQ9YiaTBC8sQlCp3GBs83L7pLJgD3vqaZVkATq/sPbNpF5bKJp5tX29
Ghka3SWTFpPcBHId4uoTgDlJTsHFFOpnWp5m+POtsuCMcSnFpierm1Y8pJoTdzAORs9PkVA4GoEx
oNhA4o0ImdUeyNu2QNMhRHFA/O9FauNHEuVFRppXPh7qZi62hVx2cPXTTa7jSGfGaqAkNJklZZq2
k+3hWQcoO6YkACGGyR/OxYB/DbV1AMIyJtFJ08uvodBValIiNizGwJvEMQZqwQbaOJgz+uddLaYg
cHWRU1XE9a8NvXntjPNLDqIP88C/RFfOo0k2EvI2yZ8L+xhY2YuZMz7JMcuPCAJGtfBkMysWWd7L
XEinCRJJkZUvA5SmXTybvmMKQOqZH/MORGXuNjOBN5NzZOpKHMd2ilFZwb/E/H+RInStPXgORFvo
rWbIcfleQo3Ioozl4LAdB7yvC+12ibRdUhkAf9RK4FkFuNE2cv4s0Wwbh3zPrD0JeP+CgIG4zHyG
ULuG9yQu9Q88SS9GxrvT5FdHoTRzxIl1MlSC8Bw0iCzrqlmHo8YFP0Oys7XJ7QzrFaTgqlX51FG9
oLFy/rSm3LcywZ7V/GjT4UXpwa8VSMxm+2fGJteyVrZ5CzX+AKcCjwMBsd/mBdf0pU2/jBzxZrVO
+B4C0gliKuE0UcFwEhVe7NrIm0bCyDJwW+F2iExXL/VvOSEAPVgyiw+6Cml36eWBYrAEocojpcPR
15wwOLkSYgJtstwY8BGukC0QZibfM9v61ciGZvEbNK8z0/BhZFcGuJdMdlqKf9yMLGik8VqqWBtI
N0faptkP1O49qjxurQniG0jpqroKPDXldmSFiwNQW0mEvkfKhmiFdc2JDPNnPobNAz2jTDYiDGb7
2yDlN/zX1Pt8eI9bztNzY5DUsiYCbph3yDLr9LVixDltHXiDUVNvMyZMyCtEd8naz6Dx0nZZNHlM
wdqCzHjq85eC4yt86XqfSJoeYWN+MYOT/MzRqU23QfUQFC4Bk/axaQ4RAhroEIA2YZtwvjTGzQYi
xK9mTytKnpDNygKZJjnNcdnszSYEPMLCvTC7gX4Y6kOT7qb+RR5+6vocgrupwIGunN+M4C90/Sa0
h5jMWwUFcfrSazceWdamqvpqwVigFEp5M9uSUAi3evBfAcHpMO3TeSePcXgrtL0cbQdzm9IBmwAp
+dsRUzfGq3BIJX5onatRvYoPqb9rxJ/nv110nkt+AI0OqROJq0eKO/0bjFfFeZv77QzQdznvO6KV
sbmienKcf6rul6VfaHda9BwW9uzlS0An10P41ajnKv8TDUO0rwLoYS9La1VHVLMjmLZDf5s8sXdk
+n26BVmwkWPEosOVvGkzY9r5rRXbFAoHv1JPComBxNMAmxCP/+yYDD9yYBT4lHB2Y7R1mvai09oq
tcqyk5iZaqNqXNWbZEDfgm5uArtY/Oo5L012Uow9ftMgcZt3xFjOiLLguwRz1cKkaYl3cdXyPCXQ
HHcGGRKYiZDY8EUmCPz79uB0ynoKPeS69KSk/4TIPoonLdQgV64i/EzyInK96w8wUIBhiNBLiRnm
EmfNIKcPy1qTGjiUqtvnj4Q8ESW52aGvyKd6WKUVSULQska/sZ/8WWpykxK3ynZmuXPqh9acO/kM
pt3I+L9KNk11Jc4shrWgmg+mNHb7ieGiRCcmMag+wS932Bng2os4CqCbcEegPOhnG0nekbwzBjNS
R2LXjQuDfQxCXc0mAM85BRTgf6wxDhor167YwOFbzbLDwPm1jlicUlfYhDrm+y7hyFQfzCFAv8yW
j4xkXm7p6mYoLuDSlg03nAnGwRBwcgs8tfPWmF8acwNh7MdwQ8hILL8ksCMEQh2xCulKhqOaf4Yc
fZO9h60ZDIdZfszG67zkk24bhnKp3+bbDGlmzO69zU6Zc880RBpUc/xnZiSJekoTBjGkpiBuRA/S
+U7DtA+kFjF2usc6Vs6OSrqnyrECguLRoSTHgMmMvSL5KRrJTv5XsRutELsjRXXM395GCU6LHnyV
U76F67VuszVAE5yJbtJ+ltVXgpwObLbS/0iDjszmuNDWjf4rJ4q18ixccstR46whL8+hFxGYwt5Y
eya0KWO1K6GlZoKEP2Dar0FMbihaDrW+ydM9mni043KNkZMZ9R+v/QhSWTx1CvNIvI6oQ1vSmpPo
kDJeJp2Y1S/jgSZ71NaGnWSxNKsb4ygXDOzeS7vCj4DtiLlO6mCi9iW1AE2JVwFQd11tTQDjbMcC
H0EH6eAwzRhlnkX8WfUX6wFAKGlfOnBsADdEdYjNLdrblMujBDCubRJWtEAz8xPytnLYLEJB4Ska
aphz1ZxwdblpqtKM+O3wr+OpIV6L5jPFS2g31qaafifg4DaHby6Vrggn0CO+2lKZnJqK4VkGueSh
E/7C+MVYyNwT5xTvJVfCh5Ps2bUY/THXeS9N2CRXemEdk+q8tZGODEjTjF1p8Ikop0jxRwapdNKW
8RFRH00VaSNIjdE4D+01nX4CZEVNALmrI1p7dAgGhTNFnAu/GAJE0DX24Na5cRP28DEzIKuSjHsA
Zy06or5lcN2zAy0MzMGShZhZ29iBfjHbxdRuaL6d1XsryXDHd5twzFxNFHssP2xga/nXqodDZlQn
J49cOMAYUobqmbBLRrwASYogkS/ERK/41/yG6b/OKr7kmdNqPzOlXepYpHLNOU7/zovC4LVBOaUq
yPa4yBWIg2Mn/BzTr5wBjCbZNGRNXsUy43ux7jtwBcJ8VzXjL8jVVTIdIzilaGkcxF1dskBJo82M
45rdLdPcZHDbjPuxwxrg7FUG+xVBlXJoeq1RsBn5sOzAjTn/Uk5v20xPljXsWTx6RUFObtq9TMlX
IH8i+LokTFpSFPhDUlGyNADp5JPJ0FrJdtowIEhg9l6+wCN2U5udWLCuiDOilkUn/ykHhKTuJZgr
gzqyXziHJsgsjcTKhvUJ5M9gPWt/tIFpkx9izs+c99w0MtDEDzl/zjJw6f8IO4/luJFsDT9RRiSQ
sFuWdzTFotMGQVEUvLeJp78f5m56NBOj2UxHG1JVABLn/BZwUaPDncRtjMe7uKdF0ZtPDU9T7yIJ
TdKdFHha6LWJ8nRnVadQfs0Mj77r8L4hX4fgNmdJ5ZI2cksXDetxNDj6TPIK3O8hqV68LN8mqU05
KjplMs/U+GE2xmYGNiOpdQLflyk7T5xTBE0sglnuKwtJj4RVylT8bFPNiFd1PxO34ktgR7+mR9pE
nRfWHTsMQi7fvFaWd/Wm6q312uNEiFDRy0sbzuvBxaBfnMcWbR5JVTXCHh/vA5HRNjndOJG3uspX
EwlPNcZRiQGkVen3BIeUdAyno9yV7KbCuNpVto2Dc10/xdU1N9DT6xJqp3iIIioxEBXNzmfk0bYX
/7DosEiLcZViOMBLvqsLkmt5d+RsIz7JNoM/bIJ0GVrlXlXzyiPoe0JTkabqlI0Ni0+GY9c4pwQ4
xTJcDM94+OwNNUoYRAD+CJoS7P4yLnbwf6t5Du7VwGaWGTRGxQPy63zHv/CQ2q9tZO/7Fsawo50G
VVdSUz1IYH813ri73OobkaEDQu2x0BhNigxL3vv91TO/jJLs4ILV2o8Com15gMiRgCBmwAtXiL4D
bL7x1qJkCUIPd/xETVRP20eCwgnbRGSYPyNE63WNg4PiPV3AcAFTFtgq4LQ7/0bvbOjeCq45uvpd
X4SnLCqenJQmAdbhgkglI4vWE+OQOdIxsNG0VlbVJqt3ngfT4Ppb7dFpTap0XTENJAT8VmiZXGKd
qn04IgFUL1Zz0vZ+4sCz2AlTCzxBQl9Q/o35lHJ0OJARNVcIZ4QRuE3kXkoYVgCdynu36uAxyrM9
LnrkuwCyRre1elghZ7gPFqk88Qu+DwuKIWsI5atN5roHppQGn6K+ltmr2zdbGqiOiWGtVcudT1eX
adebmm0tstRHUbjPpg/nNXLKhe6nQ0ZyUzLph9SmgH6PHM0p0vqI0tCxDnepjHeZiC6WgipJWJ7T
OnqtpEW5L+NudlHmDbPm0jlJ3j6EWoDpVH/ElEXHYLwWwBMJ/rz6izE59AMxBEtuQR10e4UK340c
GkjiceNwKZO0Wg8MsV1v7GbzxYv5Z45t39KKZQDUYQzSA6k4dErQN4EODI2hudK1ehxL9S4tgAjE
ObupG/ZZxMmC8UGgeW/qH6aOjhWHossEAYzPBBvu3UhS/G7fwiWwh2zWKIm3XkwImNFyQcc9Fmsm
Yv+SlbAWIyojpB/keGv+mYbXSA9OT+06vyvPJIg47J3jgEOQeD3orZV3YAvRx5y6qNjcZ4PeDEdw
hrukyjvDQKAZsN/U40Anubmsnkab2phKoIHmTxAQthVRA5TJ93AMXsiiWcVNfPCN8HH22PXnOsSK
2D60dn/OoC88yLGwzi9N5VACBB4dM3NQcRFzVXUU0kmSHEaQIyeYL4bqniMwR9w8O5N4GRlEOzMy
Hvoy2LWo2azWJLd7JJIvOg0VzGfETNHGHxm9dhO1huS2jZHHh20ucdHcB26zKHpv0uMBS/q7kfQs
u//wMSwhCdzbBvSfF24rqLuJhG/bsu7c/jHBF1nm+qKT5ug40UtcxOfGaVdGO+7A1SCnCL3v4SsF
vpZ0Pue8UfOeHhRelvFV6ZqoHMJl8b3bmgJRfO4Nz9fYbTzsXMGod+4QrXm/PdpFsLO67mzjbpuK
j3AmCZ3SHqCigzRRX/jReoAWKeBrnIQS+CI4d1Z6MzyTogNq6X2bt4HcGtG0aWfBWJ8CcoZHt7hv
+uQucqhGrojrnalS8y3kodYIt9DFycFK3Z8kA13GkfmyHLqbZfS7uRZXqwZPGe323bQ5OHRB5YJt
4eM1M/4KHAyRwpIN3urhq+oocRYWFYOlKn736UDvRkZgOOQ0UJhHw52L3NktrPhblUN1BEw0jhiN
xbNMtfHULpHk6CrvbNKQLq4CNCtRopruRQkxb8QA2yli/VkodDQs7pX6auViR5X2a5ZmD7FskBD7
NISaAqJx7FkCS2yVmah9SgwVxuK++fAcb4l0HYAFGTr86ssvaQk0Bx950yx/u4GQK7wu2NM0BJeY
QAlElLrHDtIoKwc6sAYwWmdGGGMKBnMi0jzYreCnPdVfrefsVSIeMyaoJuqPuvGdu7D13pIkvQfS
o2IYo7Ebf4SZsYsgyltH3Dwc4neBa6SbbkyoyKMFU2ChdNvsPKqdG7x2XbUJil+qhuOnUAO/vArD
9SAakqx97jtyIZAM2DXjhU4uI51Zil7D5fbVE+FNpbO4FdY17mH6Vw5RQW1F8j1M5jqfmr2vb2ZV
Pxpp/9TWn5F7S42JbQMNBGZG14mfZ/77im7UwDva9VEnQDDOb8PcS9SxfrS37B85gUJD2d9M5L2G
fWsNzXC7oRA5njmAMe121c5MqC8kQ65e9S3zIcWntCC04WMak4BII2U+lBXzn/6N+h1I5nP04ufc
uFjWMZdoPJnkSkScs+pO8wBhnCUb2ppIHXn2fdzA8SbEx6I9EjnLt54SDOL9y+ZpKcSq30VkYfhA
xJ2daODAKFLeVdSCafIEilXAWbR1OpAtV6Ec/OXnn1l8kzwMaXgQycIt1tfBiB6gji4mab6qa9+m
6URAH8aCbGcZxTbm8wv7IYg5HvlYtvUe0e03tc3OlYDxxXizGAz62Id94H0LvhHJ+IKRCmvrUzUl
nybHR4bPZ0ph/hnNRhco1Id3hMFJCAPSmMbm6dlhxkLqjFMPthJCb9c674hT19PAna5/uOFWE23s
fHr1yTaTVdqIOwlaFGSvJFnCeRyMmcmLbTgIynXUua8ia3aJg70ZVLMndhABLX+fo21w8KI2CgHj
czjOa4Ca/VRAtwTBrc/RG3Be55k42T7INOaXKgxJVy7Oc+wcY8wxzYB6ihNMz+IhZ4EwsGgPJ8G0
HJnPmXgPrLdhcQY9xbMJGgwSQjVFjj+a4Pkek/5yYBtTxQy8uI0/9Vi8NwgjDDQpsvlIy+gDMPsU
tlD7lSx2nkg1j4HzPNnjpsNYRfrQZ5dOvye/wyGmDixRG37IY4DqepvrBtisCt704PxMedff9fRN
jmxvbiZ5IxYq3VQLOW4n81tkclnvu94k1EM3q0VHYbTyMpA6MCbtg0ZH0TTi6M9QeAK37MA06EmU
+FjvsBPfLWLTIj8T7XnpSutZAEpM/pI+ky/NKJeuKO/zoT0nNF30jPZafAjio+sUKu9xlN8Zp/Mw
fNMlt8rnVwuUv3cvdmo/dXa4bk3B1w8QehdZMSsV9SlkABttBKb0ZaIuGkcmOifK4J6b/KbAHgsP
6/gwHSSmIZ6+NWPW1mV4GRj8e3CeBDhTl9ORcIitH5q8YJEGlXhA+Tnxo2tPD0XXPBdKwV+C7XoO
XXiEKfREvNWGfW5KYHSGJA3cwG1rNf0RcdIxHHzUVcW27pAp8IzGY3JSlnwnNOk9hM8ecF6YUbVx
HfdUe/FuxBbgRiS7JOEuYLitS5505F1lEvHU7EdWnDKXuzCXBwnAUJoAgFU6kowUguuKG77m98kB
1DRneC+ktMMGO8R76SZvpV8/BQ0fqXb619rlLQLLEMHGeTc0tff0a7CiqD7YBnad7Fp21WXVpH3c
x6Lup1/TnL/3gclwNt8mP10RPDKu+zYtVzrt1YUQD3k/5s3V6TxqYdT96NbhvieCaENF4wf2hkWR
s/WKglLwFvh5BnMUjLkZefMyGmEbyCR6MKjs3Bk16JKaqp9p73d3Q8MSb8zpVfrTWz5a18lZcgoa
tRNErfZ5uqG8b7qvpvwx6DDCRsp/7Q3pP7qF82Kl+VeaAIuQRNLCKkP1K9N3Vsb4UoJ8c8IZE4YY
8Pf+Z5JO912LeazL3D3aSRzH0TGw8OwtTdSuhPintXF+QeN6NmClOgmwb3HH61PJh0HWnTfD1RK0
HkOigbhKO14Z8Bttt8cOTijNzOEmMtCGcuX35UfbFfdh9jkCsHY6oSNb3HEs5kmiwe+DXezhiIU1
qYVDvXRNnu6UI3qyd40FaOilOYYIAjuMdqXRfrPs0WsEpWCGh6pKN7UZ74zKP7WNvBZgZVU0vgd+
sW39z3Qgh4y6tIxOn6aAcgebUubEj2Bs4a+bidypMfg9N/orljs955elhmBgS1P172p60Nx3WA8L
PG2sjW1+ywdydgVyoIas7qH9hV65zjiR83Q9us02LiwoFMS+YnwwcgIAokCcPcs/zy3BjAayv4zZ
n7KXJHhN23hPnj5NO4Toc5N0xRKP4bHOyFOE3bdAc6A9D+dVtMpIJYjpf2zojxnkw5JfPxIhDlLb
cjWWmDAHEgk54lLblNM123Me52EEt4FtEywoL00o+fiOYDpubFh7Eqladcsp9QuN71JSGoXey8q/
arvflUH3o/HfiVvYUl+fQQtNC08TvM4O0QoAmjlEkMlfd0CitnqqkvBIfv9SR4GhOnpIXVrqgb7J
bmWaRAloy0NbovmMGTmijjnrK0fagXR+3UUkUsdc7UpewPnrYekhNmh6lGAqGgIJu7vPm6PyV0Jt
Y4RACTeZYdiPI3yUIdCD89VXU3AocnkEP7h60ntoUpT0OLhSonfzxj7wnqezkyBQ5uwOxWtLVDae
8geYT9ST/Mmi7sGWFxNCZw78b3qvIDV4MnlYEyF2XZc8Jlib0/J95MVL+43V5w+hhPpW5knHE95c
AnFrkGK72+j8FlZXQatLNHV3NZ0aEt2S17vHyPTWng72NpgflEEW6tMEcJSAFkyaiBzPYr4Bf6Pj
MAG48JnwGYjPQ09DWffbmL4j1pdy5F1KVDua+7wk9iAKeWdDURTDqhPJWSpo5pyOpcY44hd6M2Nm
PMvFccxKkqUN+8W1iSFGQhevcg2r482TxH8oDhMFWaR1ttGPgLCy0hqeW24/2bXPIW0UNf8+Tc0l
YUtBBnHeDm/R8uOw+SX4TNzcJnCZlSM0HiZfPoQFgtC+WqUBAWOUNQ8+lIRN/Ghg7A0CxjwkJWER
UCZISZ6gDs8HhBTpPsCw4IDZ+wYV5j2gJUQoQeJbjRjCCsbnxvMJdKAxp35zw09igSAxaH6DT5Wr
OYWZRmHV8GWay/aFX40wXEbccOWRwteOXCnSMWzP3LhA5g1fS8akL9SMMyHYQg3z9TKaR9fWrBnE
AR8iverIg2jrbTAQFCO/J5QKBDtvDLeiCYqcVSAJE13GPJocAVCRkCJzfHVhPerm3heUVNR6l83j
ccSpQ7wUKG4Dg3HG8/gzbNpzSLtkvVRa2tmh9qJ3bHzhykQuPHtk/ZsxXN8Idm+zQ5Bb/5ox0dqy
2neOfRfOCOBaY6WQ80SAGxMBDnNKqrmFsyf0fgtLfnciv3ds82a4/r0c42vmBS8ETK8UuJVrYr+3
jBcRFx+Z0dNeTNWJtg5SfFVYbTHzsH5ARDaUR9toR8jRJeQzpoCjR0Ke6G0dAUSEIMNJYj/NRLJg
de/YzRlYcC2Q8EOsa2hNVwckP4Kdz4eU5vtFju5cMr0kpPn1LVZ8NzaGXwjKIKWmO+6OqZYXe7HH
EjVFADqCQu8t7yfciT+6AhmXcDfRsA8wgY/V7957bsYbJC8SuhYDEXpmonNi4wx0GC7yCODWKl4H
5X40qYhEkIe0MekxDH/4ZbmacgZ6nMrxg/R9cPsIaM5gqOJlzC5BLxoO0Ff+q274aRGd7sXkmKLS
MT4MCigr7jcPrVzUUw+GIDM/U9oBOfuDjIt1bSI/LtNtkseXkSiBKXkthxqNArO0Rw1TBBKEMNni
FqUtPnuJvCe35zBEd4jqpkZg5QMIU5tz56HWcYpxj4q4AgSNPV4hJ0lqAscLg4Ss7Y1jwZ06b1n2
2Tr3FlcQ+VTYXQMewpooDcYS/RWNFJgs1S7yBWftda6/CuTqdk0ImsCtm+40CV/kqi9x5jvBU+Jt
0/waezybFaG9tGtWTfxo5p9gKSo7yJCJusxOgu1Mk7YceRpp3tHE0Cq/Y8ot+HLUEgyRcn+CMM0K
XtnNT+MoVuygG8u42UFwN0TXztlHwXcxfGBzmdnqDeueg6aYXxMYI9oS8g/DBbjI77ru5jSvNZlj
8dUer3g0hvZKrVQnsPg2L5ixfItXNgIJ3nQDC2n+m4Ib6O7Y27sF0h1gKDBrXd3y6DUZELyC2CD9
sOzPmeBive/dMxBTVSQborCWiCT666RpEXf/QmBeeDdkiLOHgE0CNJxDR/Imw05Qodtr2gfPogy2
MPlx2PPDm5M9i/BqBvcxiSvtTxu3fP5ic2gNTrh2+xflrhXXRwMR4ale5ewNqUXlEw0DzCGKlHvU
pL5zy7GSWihdIaPWk3jEHLNPGYsMnewafpruEF18cFzu8/Q9bKASSUuohjfGOYfKxooxvr93qpWC
MWn7azr9sPRXoA+DQuu91/GLHyFB7rY5KuRcXxdbViQOSXChmrIZLyln4LTPZ3ztd7REkDY1++y7
1zQ+qfGTJA2q4pT/VvJAVmePwzcX14yETfngAb/5ZJ7HB4l+I4T9JO8qW48zaMLEelP9iHv/THsh
4Vd7Ik9wF4qdRMBNAAAs0qljwqfW0XGe6hIJK6+yGYa+XZRY4q5AbmkT+aQPtb2bCJ/JINk1w295
LzXpSOTdOMgGXzvfQLWI747qway6uuE3fqgGJXTKE452jWNLsjXjeuUuOorlCEc22T0bwzXAAIv5
iEA1YHdSfg6QOyTpjOsofaNDBXGNO39Z46W2TjMqMLMCcFFUWW0Dam5lD+YDrENZ1SKiJ/tJo251
SbaV+5712hutg9Z723y1jbOunrPs3sI0mOSsA1udf6PM9+PXfHysmvvQ80gUOSrNqMuITy7jfO29
HxMZ3C5DinnIqUJU5VZMxxJlnP/u6iULley04aqASPpf/fAbadhWgRJ7SO9ybKVcKoSUiyoiuzPN
5Fm19lrV7cvQWBsncs8TSAsxz8dFW8L9UObze+PYDwV5GFDUb42yabIxfywdAJZIT9pbIl66xykm
2Sjg8bnmXDAHRYWJ8Z0QM1T/MMP4w1ZCCJ76c63CtY45xt91hEWmZwR8mkEHQ1R0TfeUAcDNRALm
PHZlepqLZU55Uv6Iz/RxSm+CyXkpVzJY8KM84RG9U/OLBeg3RITAGptwHA9xeBbQR8X83lU/BwPH
UfJcYnZMm49o+GzFIYY4s2tYQnvJpHmYh3fh4ZUwyJ6oLiazGOmqiJ+njXTbdVueh/JXgRLIn511
E735Wc1q/zbMd9qs7suC+9HGoO094hByoaxlSujDueDlHM0Uv9BQwvXSzmteHKYIp3R+SKZbp96d
XjwlFMHkyCBoUC9m3u48bqkZUmfm4uUmZOqoEKNa3874oejiAiAj4CpFw30uus8w5MvF2BUP7cV0
yEkTF9yp4bhXjQM1SYzsYxwayLwAhL2HCKVr6lu86N5Dk9dJbLIGsF5ROOJKEAi7e66tamPBBpu0
oHVoKGJ9UgusTIW09bU0qRSgA1FF9RadbsGH5/1okl2cPivynktgZ2lfayTBBVcCxGwdpsheQDrE
Cec2iyb7GdIm139ROl2V6thDRObLBs5YY5HqbtU5Roz+HRpz3Ya4Nvguy9JfaetJoYrJ8RiRan80
U3SMuBfc7LvJq0NUB2fC1Y+peS/Eb6nu26Uunu3EoM2VTNEg5O/4GJqOBRLVcclkhuKXekB8yGmv
8fO/1f42qMJN4z5OlDZH3dabDplC9pRs4QWR+r+E/vvYUl5ZcYbzSX1TrsxpAGbzt9GSlVcgpDW7
j0S5KyPmNBzHlYMLv6sYWghiaDlJGxTTmZOvnfih8ugUZ3onyWo3J8wuVn/SVQmZRmwHM9ZURndG
9Uzu1SnsdsrjqjdozH1M4li1MOz5mSa2Sx3IiTpNBPmJqNtAr3DWLnpvZBUYSjddlz7St7XS8adh
kHjhAwB5qwgPlC+eQnyYtllfJvCjqn+qyO4DXFTCXpW2syEWs6CFKkHoVsX+JsXqJaB8ayTK43yC
KFj3XrNbxp4ccHPmyLawCBjwJM7isaEayP7N0EesFB3AWfYc0GKYEaOTJEddc4ab0Tnqs60yxNFT
zsai/89aUqhqGtjnfo8rFkpvJqMb6RhFqbo3t20jLuRGbWr0B1EfrAOBpAhBJ/1PhhEj9kXx1Muz
7N4LkAKZvMTGQWQwtxnHDGBKa/8c8ehZbb2hXbZ0+cIUhmmirqDFjTnZlPg7R37S6Ca7si5Pfc37
XJu/6np8IHobwSGjcjw95dojTgbvGrn/pzATG1dVdA8j8xsfMm4tKxQHJqNjTNAJx9U+MLyjFZxJ
3t3r8IDrFlLAINGRJnShn8xRbrvCXzVcuDpnS5NhWm4Cx905AfOc/9NMp+85AcdCupOVEHyxcsl7
mhESxUUgrqSxwqkox0QDHASMciE9kmMB7xAqX5xEH+NqrzRoZho2Hxmb36kpveB+cFVx7dMyoVrB
Cl4JhRt+yrJ2CUWVbgQHwFNcyYQOezIRH/I5zpi4LC6MT/EnZ2EJmZJp0AAd2eSCFtW2yfQvg5Pz
VgzkA3SSEmBP/PLcmUBWzzoMKXe6GKi+TKKF2E+SOL0zhKADKha+c4+/DAGdHVtwvgKjF4M1Q0Xe
aBtNLrKebkaansTNiIp5CG5eIfNd1y/5W0WScEqMTXlxDRXDtEXBqqf4FMV/EB91VxPATyLwzpG8
RX2sDluVxyT1JUtGtFm0zbYyzfBBAr3eBXEtgsWq7q8jN7R2FmbFD7pEC5Qqkw0GMyX1NRbetqyz
+8qoyQ0nkAQva109kmx+MuiG8iNER6GDcyP97SYca9vW65xVlZvDTy/vSHQVir5pr6poGtZF1u5V
DLWFDhsrdhXqkIQcFgYCROeULksV2Cj6VbiHSMjJnepafZ18Pe3wQObXuu37U4m/9kHkxkKzVbzy
k7aW98xOOCxIGNkIGnrRzZTRsamz+GI4mrQGDMbF1oz4rorEC9cEI1XPdaG4RjbN0WkR2E98YkL/
UoKl8I/5C8c6WONjME3Ly7BEbondg4orPZQwl0k/O18gqu5w53oWGPJA4rQFSpD2UFgDZCAv+Ck+
JkKSJFuGZXhLbMBXbguIxv9PTasU22btVW/YW6K1lffBbvJKKNfYl/ehRc/CrK38GonOg8poK5+j
f7AvKhKC2EgynOk1S3gV9kFHAGvntx05N14YDShqI/etAlj071ovTw5chvAmg8qjidTNMGK4HjO8
L1u322rpi2ET+jmYKInKztmKTExOQ5HuGnp4HlMQ37+U6Jj/0eti0dvgG+AQrin53x81tpaB6S+d
KfKwpuC9cLkx26T9pfv+QAP8xs+arav6jcJ72Xb5Nm8jwn3wSCEoId324jI7yJY5Ws/7bqqeCdl8
ndDF/e8GkP/s3bAkKjDHcl3HtJT5x58xL4LZLQfC9YMONCIYfZxonFIilygtCbv5S+3Gf3Sb2BKb
qPKV9KjMUcYffVXBnIezxwm0RnIVPWWcw4dCLvw12o7t//5khvVnbcbyu5RhGNJ1lDLsP7pNCqnd
HIcmzcVxv1h9MGJvyxnfQEEqNg8iEVuUR6bb3Fwao4sB65stKKqJYiq43QVzLntv5Rhl+Jcvwfv3
PxiBMJbpKukYFueqRd0R//wf1SP5MMy1K2t3XTqp2PuJ4T22YdbSAl4k57iZUaWGVFqUlVB/uSX/
uNrLb1aGafK9S0kltPqjZWUI+poXEl+JbsZ0h+KmXttUy1Dt62f7MlHOX67BH5fg/3+frUzlU7Gi
HOuP/i+REr/aUg60LqyqPTmNJNo6KAhK+N+X2pT/9Rc5yrZoHEDfbKt//0oZrhJS2R0Xdx6SLGcm
hiQ9yMh+dlzvZGiXoAZ7T/HBV5dF2Hr0qxM++RnZJ+S53NnCuFcS3zc93sE07Csv/KVMm20F6LAo
3cex78hj8K5VTE6xBrK1LL33fPZS1bgsoPXPlsSWtC0vE+4ZwuhRS7tkKliou+OzH1abQizwU06P
ZvcVR5jewn5HUtiaoI6VKOaHGPP/gL5fCSgCA/SBYtBbhE2hGfn/Bj+UQMgcAng37ZWY9pdxeO96
Jsc8cH4WhIiOoL50Ou1BpB2mYGT18xR/Rejp+SbwJEenqM32xC68qjgBm0XInD0C5uzMeYEo3cei
6h7y7n4yvomlOqZeclCe2rfDeOhbkHyL3l5Dp1vXwUSWcLimpoUh9X4wp2eArre2ZW2YfXqeNYwg
+RIdyRiuk2xkm/6iXCJaDUPfrChj3FGJe5/H7p7kwTVJbbiIWafQcweMTG3zHZADlPHSM3n/DEiB
CepKAJ1MFESuJImmRQMGMEwbSkehVf0a1e7PgOw0Rc2Bg/KADGK+lX1liB+WkezRxt1oOUGgiFEI
9JngoXOztHv8dK3wo0mGnQwvpbhkpGEGHXnYqUO0T7ZxkMwjodrSEPiMC9BLtj3Z37lDGg3fBNZD
ysCktyvo4ET2dqYC5Y5iuJUo3+Yk/aIM9MBaXor6NBpfFNUBMsu9WcRPguGmcocNBg7SS2l9/NZ4
fkaLBYCxvXFfDGPaz1Se0GmC3tdhF3/PwWlVQVJI9RJ2VE8gF0kpEnGYh8lC9Xs6Rlx9mMAv4dTB
Pc3qnWDoEwEeO7/L1imBq4F4/9/P3HJU/KOw6f8f7X88ccsT+Y9DLA6HwW3jNlh3i8TSaNriUcra
eR1oy8SA7Fs4CFM96L80Vln/cXhSDaeQ5v3rSGEU+eNIKYhey+m8Jlyo7MInmXUlCX8Y9cmTTpjp
vWE9JCVf6ISgNvBnxPiEJs0YwHsTTWZPI7WOxHDwmgrhN3rJPVEn5fsc9/apNLvk1TWj4s2OM0o4
y5I4qNCSXb7WYznlq851jGvlaRS+lpxgfcbuKihzOJR9YVersu8aInp6Is0yF6Fdn1rDqar6+eSV
dfUSkb5zyfpOHorKbh47Bs1vzoI5wPlB7SvhpDWAjiKVmNww5miAdcLU+8p/X+x0vwLd5H8pOkQ4
/F+uomkYjm0o06Wp+493ZEmubV/3Mlj3gg81A6FB0fVLyLjoD7qM9xRh4At4mowHDLo73aEyYTEk
3YryP/yhX0mUEf+Or7dg5e0uKZyVgqY3xE+C71E58kU/SNiSFH9sFfmbvpxXFbogbKljBpx9nwSU
K1JIb3glWLS68/H38Er6tPvmVWmahsGZONqZYH/bPBz63FiXMfkmkGrjtci0ghH+F1xakPp2mu0J
2e7Y0cdDmFjEfJ+0mALIbClONbnyUbT1NGnzb4qlrsGoJXDDx+pR4e7CaOWyoZTYv5phAia8BubA
hN0Tx8LfBvFbdTggaeshE48/Jz19Bchc4W08WuEQf4MFG8gqQn2mRoy6pEqIk4vUK2/Ts0Xibzkz
sA80csbfKao9pt16qWbnrN2GlFmkT1JcpugtppFgtllyF2wAxDELaD6uHjICuPrm1LAoRhAGrvJ3
rg+lbHxN4n2Jt6FVB/pQ3NiA1lb35RKSCqO3yYhy6MHLFnN9bA67KMMikTHJYyqHMIiH5tfcmlfi
Vx+1D/7TYAEf90HvrKhVIdUhOuWQOOzCaxLT/sWQFu2La/you1/V4GwHh/vFfC6gtwhZwWH/0rJI
zaW9qYt3xc1j0GmkMXrZmHA888nx4k3ePuNhX0Xtfem/eP42qx8T41fkz6jiLh52gejYw813yOYI
1UCpM15afd+6vwVJiEpi/tjHmA1kvXH9H7r4nZsaPsdahxygwjPIDHOQJ0ebnPaIgOWAbCK/BhMt
QlyFn0pZuwGPKgEg62GpnwEEI+J3U0OwgaD6ANEcAfeOgmm20ifdoi0FPcD2kuwGNsjyCa0efaA/
bDK4kG5yNhiXxX/X/GgW/MLbTcNGOCRAPcualEVgOdIV0GPfa/cLW8xIlSSBpoHYS8ugAJtMgKba
tpzbVPCuWSVgifBq9Lsme3FnLAv4Yty4hnpnwfNDyvHo0+5n8rv072JCa10VD731rptnMSvOPXtj
yOTiWMOxdT/sEOtasR/CRZ1MJzoKFmTAZfXWU7zeQdg6lbEKNa2OtnOkxHFAOoaKxKy6Vetmlz42
d0gAthxFC+Dyt7Htv01tVA+yX3GiK/vP06cIc7Pp88FdJ2xK+LQnTg56RpuzHoPxRrNvui8zx7+k
hZtcenOBNFNi5XvHEOvCM8eVRQc0WQj+uG1Tg7gN7dD6pnENdTpIHiwt8TmaXapBbbWNflpX2Hns
gRSUih3zb6+m/3KW4hdwHQlUaPMq+Pc34izKGTU4pakNZuVNOeP27MM+/1tH5fJj/nzx2sqTjkdj
qPScP45s16sS09dslQ73yYOpXPUygUjv/bj0gZuUBx3VZZu6s4KV8mmsmWitf6xVYz/97wngvy0T
rmdbNunB7BJ/ft6kG9rebvmDCJHkT2Od9XhyCI5qKNbjXVj2f1kmzGWI//OT//MX/jFykN5pen46
U4zJpMVlt+1dZqGdzsZBXajvYDbLa6q2ajKCXT3aEKbS3HU5MBEhg/B9+ATWA51omJW9Dpd2m22M
RqASaRc1eCs7wsaM7gAvV55B4MRrbc3GXz7Ff/vWPM/jChqusqw/QQHPnyqKogFdEe0z8w4uf8Jl
c4ECKchZxqI+/uU3LjfEv39tDnpL1NKG4j0mrWUG+Mekxhdhl/2QEJmBgLuA24eELroWPq5r5F+6
bP/z03nKMumpVCz5jvOvS/iP3yXRX4Qt9hggXBwXla3iXw7JGWvDaPJ7u3bUj/99D/4LMPi3Dwe+
bZoWuhKL8UV6f3y4YUBrRIy+vWlFNrZrEdX2xawS+TjSq/7xf+ydx3LdaLZmX6Ui58gLbzpu1eA4
HENvRU0QpEjBe4+n7wVWViaJJM7p0rhHCoki3O/3/vb6lMJRzYWmgfGERCO4m8SEv41zky/v/Sgc
AXNirCBSa80naufY90hahB4yzWR/d/xJ/7ZfNjRcjXVd50klFBmTYaskltKoAR4PpePENxw55RvH
7fsbTc/UK6sww3OhE4TX4zeVJiEoS+KuloZuCVKDNM6yn9ve0sTcr+iK6yr2KKoqQuFHmhBpWsey
CCvNpwRD5pBi16mgL4MUhLjiwtQ//hR/6xSGRvxLVbCpMNj3W5PDuRBrVZlmI9BHdwQqmnv8Divh
pqmI8/d5Kv13Ia3xnbkd7qHjosI5fXK7LMuNLBkGaa1WqZ07kb9vdb9bExKhBkgS1sdf7j1m8rkH
cjvJJM6k0RcVfeKVHY3BUCIK8tpqu4ZtUQEKv5SM4ptmpsTv21L3FzFAK4oRZSS6eEZVwBEIszf1
MpMSeZcEVvFDsxJOM0jWRoRPQ6V6kuNt4gqisVHYN98UOOwJCwnd3SUVm962KGJjpzYKlc0DzEHS
BEB5pdiH3oa63Ava6CIXEJKzeie4StWj57o5ljVG6CAXUDcU8HdDc49XnfXQyHBjl8e/y99na5pB
ZypQZcsQ8ROfjMyS6pswClwd1GIskDbD7NnjeNMrry1FZddSayVkn3psQ4pYw0vD6qswXWGZd2+V
fU4sW2udVW9BhtEbmaOtFEb5i9qMydc0SMmfqQJqXk7NVbTHCC++ljIlQ+dbeapMbjyN4sPxN/rc
jU1VZcFVR5dkoqUqU+mkXwlijj9lwXrnamREBYwI4h5AU1g41GIKVNYcv93nzdHfbzdZ7TKv6Gqy
QVTZUQN4AzhP31ex4z/993fR4IkbOgs5qMjJpoV0iMUZBfCQkJrFrYfUHZUBZgLH7zKJxf77ZZCi
EwRkz6LqxuTbdZFpNk2Y4TNtRs1WMPwXWt9cKjHmFG3qwKTKGJ3c/SJWEX9pGr5YuStQo0/aHCIM
B8OIznQiEPtFi2oqCJsxTE8aSZ7EEiRXIjuWN9IqoSLkXo9CREBBSn4sMhDPcgCxjBMnbmns9X/N
Fu8fQiPkS6QSH2edpeDzhJzWBhDaNrBWkucML/EY4vM84wW2WXkbqKG5ADmcLOWyUu2gg98RSiBQ
SblTxSA0xf2JZvnyaTSCKapIRF41J0+j+z7RLBkqTBz3yRo5nrp0qzAksY/feiWFVE52oiVdSoGI
X1tulspaonoJFCnlHIucmOuJWeNzdOePz4OtmK4ZEhtcaxKghoJQOkUGdyLhDLbC4PA72/72EeJV
tvIV08FxuAaWa7rhicH973TAx5YhdjxmaixLJXGos4n/3DJBZbQSC6m+7prCh6uIdE/MS/MiU7Rk
bSQBfoGBhSUEJMaRiYuSxRILeVcSDEWfQwDvOfQ6hGCI2Snv9CLtmxSaOAGL5Mruh6zMHnodNJWj
VSIcBUXYGB0Q0rGuVIfI67foMxNwC3lEOLCy9OoS+LJykKpGpqiB+KkpEsHE8jDbILZqL1j366fO
6mAdtmm5N10Z+kkYSNtckHRS+HK4R4YebNCkSxtTguInk4bGvIhfWYW9WOyChp1wYFScVocqeKbE
Huq41GCUXbTWWxRBmyWZhiCsGJBewHZ+MAU5eyD4HtyLkpvbWtIOXKYosvLCl+DKCrkk7JS4qw8g
KYtua1l4z68NrUCanEmOSalZ7xik/vv+Ss/zauvqauBtAxa3fOOKVmI3SdZ9C10FDn2AYCHqM6Cj
1P6qUJaLwLQjEaGRj7UIygSDEWGHHT5xA+ACKqbrUGRNhDt9HjkeZddkUkJO1YH2reh+KJ5c7ChR
8Un4jqpiLeI9ZRB/bWLEO7OUCxlukZw+UHJIaQLGDmj3c6neerGMokBLO2qN4f5rwLocKoORTFNu
kjYWyBIjjqjJcEZDrq7guF6KHXonV+lcaR00LmaJbZCHhzzA0amK/H5TEUlC2B+2mAfG9S6XPfOm
iIjOpO4gXmlmp+1Ls+/Ri1sUrUTUT7F91QneFJD1SsmNX6lNF787coCOQTCQnURp0NqE+SmC7ih9
WXqKRHQ9HDO02VDVlwjZyXS27rDp+6Sodi36fGMRdYJOmXfu3LtRJI7aCNwNFgO4c/wLQ8S6MgID
jN8GT8ptobScxzjw5Vu/S40TU7E0TjWT4aeLqqoy8CxNYZ/4efj5dd8kWqtLa0Dk6FGDFqrHKIXX
sn3lttU3IKyUpeu9Jv+ETK4+ZKQ08ZTqyLRTrNreHp8Zx8E+fRpTt0RLZR6SpffU7odzTBwaRRYW
rQK9W07vmiAmHah1jasuo6EfKLZW8svC1Ig4t6NfVRk5GCYdfwRlOjmzHIuqpsuaxCnRVMTJXNgG
GOG4uWCtQQrA6rD2gs+iRGHaKmrjG6jd10PY2WFfL4XMwC6CwsG8PDgGKiikmI2Uri0wfyEkNhMh
XkbtvUpqnpT0Pu8JSen6IQPhQ+0IUwu5/04h3YLGPMaLGycjZN/s2nfv7/Q/P7r/476lV//+guW/
/pe//0gps8PFupr89V/n/o8iLdOf1f+Ov/bnf/v8S/+6zN4S+JVvb9X5czb9n59+kev/cf/Vc/X8
6S8ICP2qv67fiv7mrayj6v0mPOn4P/9ff/iPt/er3PXZ2z9/+0EkvxqvRk4h+e2PH+1e//mbwd7i
fz5e/o+fXTzH/NqmeEt+eP+wa/85eZ7+2ttzWf3zN0GTficjjJk6C5BhjLGB3/7Rvv37R+rvuijL
Gv+uWqTrxx8laVF5//xN+52Ak6Fx8uVXOPIYjKuSRAM/kn8n9W1x5DcsVnhZlo3f/vOAn1rqr5b7
R1LHV6nP4f+fv+nTEUr6VhPZJlH3x1ZJo4p/MkLRklpli7zF6WTlLUyzZIWzFjQIjmLnHYZcb1Hv
NMJCN3q025ReeAc9ojzNw/3w0ML/3qcSK45Xk2XL6b6bzhrguVdW/TOpfXNX5R0IyIJiR6XErrVR
BO9HpXv5zovr9ty1mnbd9dh7I+pl+u/KxntucDW5cgdVPFQEqTadRLJQNcm3qklFDbEDRqIa8pQa
YtbrHcdz1F2yWIB5g58l1FF0KGKsr3IBrzhLG+DIKZXEmkLNd+1iq0URGqYaGBZtYh3L1cizhCuM
oJQdQtLwTlHSZO9bgvGiOqHyZFWCclYqyXDRJoV3noaA8RrPfEnqgUQwHrI7Qcv6JVfzroeW9CT7
GXeZxF2PKDtQt6VvWQe/qSsC/VG87ypJAyNVsiNxs0pAZanJ0UXSaDrVbR5SI7ARNsH2fOemAXzN
UGGRxTdsSWxygNjVspdwgZAMWqA+ptj73uWWHwN98Q0UtqEXCteNR7QaVw+ETKZUV2cmmRoVQWIo
7TXLN1+FRmk3akG63BLKfAe0PFp3VksJlM7UIKRZA+4Qmk5VweTx3JzDa4Kfx4/aEEN5XXeSvoeA
D7OL6q78Et8KlZaoBHHnGVqH24Tc7XPqS6gLcJOzuhn0syYWgdemHqgJN/biW9a/4Ewe/RvcJDdv
K7XIdq6cSdd6XlW209TpnVz3UBo1ayAHAGQFFXXXZZwnGp+qjVyj0i7Q/BJF3NBfGLDpKXkbqm9y
bEQAZ0jw6Vak2xRogXeNFUFd9lLWbFqi3wTndMdbp01rvoRK0V0FWWftParb8YxwB8AZMcZXZQ01
NawbFEUiHppqKATmotaxKzI7Z9goyJUQqmqeuWkhN22FyjMEfLdLAvSLJjb8O6WWpIGdRUXFeZK6
BoSyNrYe4IxJkK1jDScOOb4HVRzuAWA6EOJbYS+X3k3Xuuq2qCXDvFYMAeh6HyvIJHuPDCz56nqk
2ZYe6TRgagN2MJEaXWIP31+zpST1JmMaEIseIoZeT4ZmG4SJOtB+Hn4FTplQg10kyYMfdt1bhWXH
PdEMWNEOGfsLuXDS+6EYKevIpVMsZwawbY5jUpwQdTBEl31VhveaOKTw8OrW0cgRauGlruQgZ/Df
Eak7ERUUokWp+shy8Y+2VLld0foiuzDDBbAZyTKkwYwjSJ9Ts6g5xnnVjQaMQWlDW+F/tElJfU4n
fUOui/2g3uJNG6T6vkj8n4YiX1u6W/wQTMuH3KjU+7BstXXTptQIlBnOniEOI4vUzMUdntrDSrJi
5dLUZBWlUKbvuPA6i9tqJVFgYNcqMDMMic50q8d+p4YAZyZDd6mILuC3IrkalORciJRLGtmOjCR7
y+pGWXkBtX3+4CL7tkAMm66urZOYz+y1+aVWQvauAgoZHaKW0AaMekkpSwbhwYHO4eKRYGrWTZiq
OTOboZ2bwYAlgVxkAvUJgLkQYcQZAmqMc4CFpvdAGy7FPH0j10ECSQuvC4TcuW8+Opbn78u69CjO
cpEMAxBdlEwVa0GosqUcgZmwuvZN8CnWSbVkP5jhdnClZ0XUtHPRohTdT9FnFVEEIKka4jM8wA0E
bB6umtkIBEw8CNsOLL+KLcdSHtjah454iVTatcvGlw6MAhThnV77OcgT3z+n97FP9gz1it3do0QN
7E6VBHFfqGJ/KWT96BHgdPpSD0o83YNnnz66TDG3+eaRxCfLltYXUM8YheyJz0XKISiZvIAFjsrb
ABIR9OC2Ot1R7NYFH9j22oPRYy1D4RMFN9RIoT0nJxjpEqi7pA6BGFbiWs1z2WY35ozE+bc09Yzv
BJ2rK9VpMhsTH5BetTbsBvzSQwMgtK6SRosa2f2JBxDNGmPxcjH4w01US3dRlv5wPfE6SQV4QkVI
gY0+XAZFGQOeZNDkfftDDIX7Jg2122xoWiZtFDySGnYqRLlee4rLxshIPzf9ofBN8doQGn+r5kCl
HG/Yuz754Mx3R7BI0NmtaUQXdB06EWEs7BUL99VRLd0eSjSliwitMOMtsMjJenmW3USpWLWEGSmB
tpNMRZSE54ByFdPmoZ1brDy2LjUGApQGH6uy7pqbeED/hJOc0myY8dpqo/mCwkgIDWBgCZlYrxxo
0NxsQBAlfXzd4JSLHKgasoVbuN1LqtaOsHbhRdEBjbJ6jtOCAiTu8IRzroktmA8wXstlE4xrp/bf
EQi2w74VI9T/4mAVGABgQuauc0tX7hqzLx7YrVUwKDzBaSCQO0OxwoUKd19syrxdHeUhFTrMCo9V
j05mrWehxyJlgVDrLTTtiQtbjCLBMLwkdVHAbWIfVi+6RsWQGst3N7A9yBwXmWZ4thNYylklUPS1
1NNW0BZUaCDqRGJDoWYngEMUjSF9avIc4KWEgc+KfZSxqhEeU9qQFhaW8dggfcOUqO8oKVZqwAV0
z3PGqPgqak18BXxW+i40lvqzcFMMzKzQuUcMaN22CmJ4xweMRIRIpd45jkjwU/VWgxPv+gc1N/FS
RwwL00yMJJ4kyc5q3TdQZCXJvmhNzH8ER/Qpi0gslsM2im7yVs1eFadUH4Gr9gc4VhXoobKGzuMY
WPhBro72A0pjKlfq2j/oVptd9pJenFXwmtdlIwhI4qMow6CAYwf7NOz+wON8Q/tR7ZqcQg8uWb/J
RacjwYhE/BlbdZU3cNMgREGIwzkUTXZSrnUV+UI40uMUKplf2x7glFkDb1KlHGuDGlw1GewYoYke
S8B+mvQuNKv2rM4tk1S+6O9VYcBCoAa2GIrQMYMSimNiusGOlpFeGpSD6JkjQb4WySbvJL/Cndhz
CcT1nYN6wiiAvplqAbcFNwbNMMtrva38qyDOAU/1TYjTuDC00OU1+RxZL7BrVQyupTgfrl2h6+Ht
lM628jrlzhSk+LsbKUykjtMf8iqsV0aHQ4WciJRkDWG10ohGXSCMxIBWwh6DRBnFi106tIdM6BCw
tVpipuwNRxSbmmAfKykgXZXGqqlDgY4LxXRk0LsiRYWd559noj686EETnuO3BzbHiTOoTWgBKa1K
fEpDJKVdhXrhnhFLrbbIzTG2Ae6/liU1em6koHpKHAxlqopid1XqKeph40x+kv3KhRTX7o1VquAm
hhaMcxAPVLyVeJpHoBbPoLxIVPXI6fBTilLhqjDrlAUF/3Ur75LLwQsUTpi4bHtF2oNdaPV/H9b/
/6nyN4O4xJFT5TOwrOfk9R+7cvyj/HSw5Df/c7A0fteRxJqihFpAZcbh4PbHwVKXfid9T3mlRiAO
GdOopvvjYClo4u8oWC2DXx2zA8Qh/jxZCpr8uyURHRFlg3ANIRv1vzlacpMPwRbK/tUxNUCE4/OB
0ijUqvU0z7BVx7tQ5ObGV6LLKBOgjxjfqtB8opT0vmUd+vCR/jjZfjzJjpGkv2I7f95uGu23HFlw
NE/SbQUQTkwlkJidkFfzRb688uRkrA8xnjNNZdoUgXL9wqjuUsM9Faz/nK3467kncSCgHQVzMOza
auUmdrvGQMumQmldb4RzPNG1vbzAg2lV/1f5p79uNz7Gh9BXoDdZpCUd5N36UEdgrhxzdbwBJGXm
O43f78Ol8Vf1SbgQrIIYsM5eaxsA60LayxtcFFaZXZ6I6Y8f5quGHjvAh9tAszOczKtNu+Yg1KIq
9lzE/NKdIn7XEUEdf5m53jS+44ebWDHB/EhycAsH9O2+RoG/PH7hcXx9+fhjXPDDlfGnN9isDEA0
2Gl3ICMTz7obwmAVjWmjTv3ZE+pXnPyqi6p1V2kU7FGt5ofY0uQcKvvIuXDCkLrh2D1Tw+RCULRn
RtmT38kUZzXKrQC6kwTFVuvDE+mtuS46ySO5KQtn0iqmrWgvnSKtDbK6fufjO9Cd+CqTKNRf3XIy
WUg1IlHyLSQD44zYB+QCIJa3rgrUOsx/RhJQAVHzoFJaBXFwsFXxCVnBTHNI4+z1oTmkLGD/Psim
HZY3gsaoGBZN/+14W0szXVWazBxBApul8TsDHTmRmaq5LesGTpTwjaPYBpnmNwXIWAGbqQY7GSdg
yirKdc2fneva7LJXkaB+1/BJOPE4MwP0/TE/vGvS6hiDZrFmi/v+Idt4G/mKmlKEf5jArYD+vmBf
d+JWc28+mWbKoIpVv28NG7oJUulSYguoPrcOgn9d/qYlWgOoNKM00iwfhxgPssrr7dKJv6UZpjZF
s1SiZq+51bdIhE104qFmBrU0maBkrYNGHTi6TfXDhpPkpbciHXNOOHxfLf0VVnTliU89d6fx3z98
6bZ18gS0nWH74g7l8OjquTrxEuM88cX09z77fri02raZDyzctNtlswq3WbKAWL8gQ7ACK2KfWibm
hsVklvKoYNRUcol27TyqXQMpqlohkj4xocxsDd5ngQ/vwHjr3Sjo2RrY5n5cJ6Cn2ZVt7I5/o7mv
P5lMcuqDAURL9HP1rix2REd+6bp/yyHHeD0SBtTsyn9Wk0unsI9fd2Z+FSfThBxEQ0EIw7I5yi4w
HYgIfETmVaY8Hr/+zGCcpppyYh8DOS/Lhkiw0yU7TZ9xoMGOW1l08om5bqbDiJMB3xGuBOFItxQw
YBNsSo0DoJnHn38iB/xzdZgqiVX8gZ0qkiz6i7JJNs4O5CjgF+RAq/CuWnprAzefYAnsF4+T4/ec
6UPvJWkfu6iDezHHPYsFCeINcWPr1NvMXXmcnT9cOXGdSkHPqWG8eQCDgx9bdOI7zbXBZNCWDFmX
k6ZpB451iPJhp0DZHoLyxLAau+MXM89U2xqiWKjUptftCKm6OCC9JFa59gWyBpX21urRsxKnp+a5
ua80GcP1ILIvDtl0l/01yk79Fz8/gpDPn38Q/SHz3Nqwjf7gM3uKjnDi889sgI1pCg2qQCfFg2zZ
0i39c5ds3LVrg5LplvImXSW2cGLPMtF//mc8GFMdjRRk6qC7dM4hADv9Wub1kvymOVQY4J4V5c8B
3JA3XB8fCV/3KqS4nz+Y5KPwK0tFAwdabVAo7CnpqShMO3712Y823vbDcPBKDm4DESQb6+gllR7g
UhbQnBckTdY4z9nK1fEbfd17/6ZAEPukySTyZHZRyKyXbX6G3mnjlMaGxB4leco68k9t8uc+2WSI
O5iF1hSEm3bsP/bpIWCiPT0ZjqP578PQeC/6+vDBVMfISWbIMBbWzUpaYRhm4xazyHfxRlilJw5Z
s80y2fOT+lVl0j6OLV73y2IX7sGlPMq3mO+uqd9ZVE/HW+Xrpc+wJsNc1dxSttDr2y5LXwDhz0c1
amzNU9UFM9c3J6M9UhxPJBvLRowqySKt8C3oSLuC7FPqEyvF3C0mqzcZ/xoZK6Neq0sKmELmK63c
K5m+7QL3xIif6VDmuLJ/aPNCaivDcUb5D7QlqrWWDvYJcb863ggz5xRjWrKeZqno9nlItlhMgRDn
wLBKxUJsZa3zgKLbOvmeFvKjN9oblm6xqTsQtX753cN2dj9oyUOnJoDlSLibbpydeqpxtHzR0aea
+jIlvdn3HMrCdpXt4nW3hRRnnkH1W6ub/LLfqjfH3//rtQbUxeeviySsb5ycZLna4BXR6usGnMrx
S8813GQmQLiGL0LasvUiByh2Kx0uQC4//9rFxxniQ6+IVfjfKFkc20n8lW45D44MJVWQTuzS3ykR
XzXAZA6ggt1JksHQ37fpzZXy4uyTnbjObhvmG2Xv3cRX8lm3VpbhiuSgfpFvj7/XXHtMJgVRJtsG
uY+8fbmtweaOwt3jV55pjjEA+/GLCVlSq0ZVWLacHaKMLE3wlJWXx689Mw+McdiP11bVuFM5yRq2
6wwXUoOtRd1vcNXYx720O36Lic74z4XfmMwDYt2gzYsIsZVrfNKe2vN0GS6xtIGougAhb5+4zcxa
OaqfPr4KShqvIOai24YbXFtidugc5VxQtas8Dx6zxnpqNCNduShTV91g4cMSZS7SYu3WDUiye/6w
SZkaKAHVIAP7Hc7zuBUdf7a5Fhz//UOfF7yoiv2ICd0EwD8AJh0cUNTAvY9ffqbrGZOpQFD8UG7R
d9sZMtsa6yYzvz1+5bkHn8wEsueKQzeYui3kW0vb1dZlE55or7mHnswDQtEnWoyeyNaUPAWGHF5Y
ae+ujj/33MUnk4CqB27tURjDB1+33TdEtb84Fqej3LOkHmGbZrtGDDOb+qFW/+GkwonJcW4Ho0/G
uii2lIzB7yFQ4lwb0sKxa5vUMkZX0gqU2F4+ROmJWX7mG+mToR+nveBGLSFpCLolZbcF9kLHv/7M
pKJPBnznZS627pxW4H/1jDQp6c6a5knXqxPb4rkbTIa6o2SxGpMLsnXlSbS8hdJ0mJz5KybKb8df
Ye7jTEaspfoEksb9qizudKz22JKd6EGT+pM/p0N9vOWHyQCZVcHhiDBbuVb38U28dXbVItzlZ4It
L8KNtQtONIMydpovlkJ9MnrFZhCo6Owtm539XYn34bIQBgudHSUTUX1ODXSwQMT0pEndK3iLTQG9
Hh5URchcfFCKbDX00bnhyOjaqRmPsuzJjc0Xb5Cht8LeTaT0QWMDUlHpq7mIzVLxNemle418LnXN
7iXCphbGZbKKAfypFdBfjApd3z1kMqRo6qbw/UCuLA6n9v9z/WIyp+B4WSLnIt1Vrtu1tPLXFZnj
J2eHo/gCnKG0TFcYdFor+UQ14VwvmUwzFNk1QtsIfGAKJBTfu/JL9RcvPZloyAx6Zq4IjCH/MQxe
cP453rHnZpgprERz/CJTopIYxbrnGykH2jy+N1fjeT+iBnN9ckGeaQ1tMsFoMbXNSq9bduJKjy4m
msHQX1E4exDlAZRDmT9qbVlvjCLp9i1OdY4l7SmAfvVMDXqusNYyDD3dhljE8VefaS1tMi15joXs
NlNx75buDG3b6c2JC8+E+gxtMh/5ZhEiCAO9kzkqIjzg+2l4XxRA1mPKJnUD4ZgSbEH+bOC3nJMn
w4+vTQ5w79DgVOjy8FvBUidYH3/RmVV7Shmrob0YRPN1W1IfXO9htDU8tXuf7T6T2UuLxA7ABDuC
Fvj3g7osl+k56HNK5qyFuEnWUG9PzV9ju3wxfU2LZmVmjU4Zg16JDOAc9Z2nyTAc3YXrfPcK/8Qp
da5XTOYMceD0yFyv2Xl+iHzIHNqpdKz8no/76g0m84PbahiROLiyyV5+iWHcVa36pEZTGNpDIx66
wrrLQygbhpXmC8WIg5XSlt/0pvmZIjVfKgoHZz0ovuti8Ai78mxkIWKRc9v01BM1xZmaB4cGIDmq
Jma7FONQZ7jydNKvQHRKrDOHW6sClNibDcIYqd2DYTuPE2OpJhbcuWovN/GDiIlwlDTb3OsJkdT4
LIEMOtM7/A91DJ+HWrnU8Xn1s/BOjxPbb+WdnyHJGUrrJcbIw4qBQ0XyY2qEF1hkPCu1iZ1M2FAd
W67wLqActiOcCC9HHpx1W4LDrVvje1KENgJW9MarFtQz3qwHioDKpVjGt5SPgxzB2rnsFGomHGVt
ZMq+sJJby6EqGEXkUquTG0NOrqkcunX67HWoPJCSiNbW7chcyZrwOVU9yHmAohNY0ptYtF7cZmQZ
1tTs1Jgjl3WOSWLbvBgcbv2ABVlTHlyUrc6A3XOaUeVL8WNguXYZlw8Fhuxa0Z77WoHZm0S9PIVY
VQ1XXfYRNEtuizYtvo9ElFAcqM57Mqjv5E3VEqC/JuUVlH0Dn556n6otjqmGUC8SoQXpn7XESLAw
0lzqYdruEawiyHlJh0VTn2m9fuWnerBy8mAbFsMhgSIhN+1rleIIIrYbRWng4BBNzQLhe+Gn14XR
PUEV+ZFZzhItL+JhlbqlyKlfQjmNlnS/81BVnXWK0atfxu5lppcvg+C/qCVIz7R7qLqQOkMRJjgI
OD3vzpPM+162OKFI2qUVjxaJyHtNYjsrX5cStIsY0sKx6DSTOvM42hlV19NhvFsK/eFr6h648R4s
kQVWXD94aHOXcR9dqwWOWF5CB0bAd1Z51jZMRRvxm0ggePQP6TTcFIZ7S/TXZma2tElxbcK2CqjH
YucCPsisxGRBNaS6iVUBW+m22YqeeFAQiTKS1TUItYOI2RBvcVcVypmUGztLTu+lBsKupoarwQTf
1JqX40mkk/ufRS/9Yj6ZipjPOz0wuU2WpwZuTOqwMYLuEa1sjxOxblMMfxejOxeM5qbq/Us9Kmmh
HBN3J0UWLSCIpSi5RDiR3zIWNm4mnzgrzm0/p/xDUfb8RBtFIthXr3DPXEaX7ne2Z+yO8LC7ZUto
rI4vQ3NrxTs37cNONwUR7CAyJiSSryALEITZuNfxEtcfCKv+VbXMlvrN8XuNe4ovZlp1srab1Di0
HFYJXrfeRWDI8L8j27cd40UxH3DCPn6XmbVCnazzpaC1Da41RLGR5Y4VAhiHnLj0XJREHRfzDx8r
6LyeOew9Qo4/7BLbpKtkW6/UjbzFfvjEwWlmZzAWbX28STw4VYIskzMfaFEYwjZmRGB7T/X4uctP
DhyQkFqnTiApJ5AfncuEKmRm+1/79pN12hW1MvIddCBNbTfVz8p7/bXrTtZoT5StWIxJezQlq3L6
42T9+FyAWp0Mf9ODSe1RumYTbVoljYVRXHlQC2UjBj/x1LlAxvg9K+BzZ+lZrAzrAUg/QpdDCHkn
AdGO0tfzwhP9a6brvp8RP3SvVtBdtL0+k5yEfIaQ4g4P1hMSg5mNmjLZ6KdaZvlhwItGGVGzeueZ
8brwtx3WIoN8KhU2c5p4Z558eAG3UbQqkIlUUkUuKrcxuOtB2qZ+bR/vBzMziDIZ23KasFWIAR9L
JKLxTfTPTRyzfMDfeGN353E4ehin/omj6lxzTEZ7E4WyLCmeY0M8uRfE+mZI3fLEuX9mFCrjPT98
qUJKFRCyARldjVLX51B7jZsT88dMREGZDPCuAmFpOEyzql0hRfLtfuNtxYN3og3m2ngyxsu8d8PE
SwwbSey6cjZD4a717pALJ7763PUnY92S4NakoMpsvUsW2sgOx4sgecWkbnG8E83dYDrkBVELhZqT
l16aKwkTaUrv7Vi6KoJfCwtMBcOCD9kGzqlu18IQkj+nLKjqxM0vPb08GcdKA4SaekhCA558KDBH
UkREbU7fvOWJeuK4NdODKAD+1DktsfccZxhGVYy7VbbWmmrOzekswEzfl8eG+dD3rdwRhbZzLDvP
Do6zI3alnRqyM237ro39cGnVkFHXgm6xB+lNUc7Qba8Mf0+B6PGPP/fkk1Hbd8GgEyAhiJ+xg7+R
XbJV8ol+P6e9mDLQWq9L1UIcmP27oWBjbD5Df7qh6jFaMfls5GH09uhWEMa/B2n1ePyN5sIiU9yS
RPmvj20VqLtlve4TW9tIW3Olr9RLUVq4Oyw8lskajbW0Pn7DmUl1Co7HktcTdSvXafyrHDxN5gUn
xvXclSfj2gDnUKDTJk0m4qpy0Z+akGauOxXydhIOxPlQOPZoAyOWT55yYiad205OVbzgHuuOIzFO
4itpA5N11WwB0rGdxCza7k/cZWZITLW5gjiQaq2IJeqlv2zjFzGMSXeze3FPyn/nvtBkQBdFmfvI
2Dic79W9tanvm8f+SbI1u1+lG/GFaNrd8c4z9y7juPwwvKVOwB3QYR9I3m9Tyk8+tUVSsHOG9MSy
PHccej+RfbhDouaFrwHNsK0tft8kdtKlvioRJ6zkTWO325MymHE5++Iw9P4An24E7qYScfluh4Zc
Zu4hEEiHF/wk76tewdRdxFhDB1rZWtGjYojgud1TXWJmGnvvjx/uTVSXQlCRHi3hc0mYZV2Fdive
H2+juYtP1m9yY1nbUO5tYz0vRldKeVZkN7926ckI1+o0hRtHvJ1gCBGTCkRJ6nnbvFFPjJW5ETkV
4rplbfZlTphJtUN9oZ0NB+A9S/zqcL5d4SV/qpvNdOSpMLeohU4qdDY57X7YDKt8j0d2ScZ9sM1F
egdmYVXjDnZxKko70yZTna4hd7ku5Wx50ji6EAaMFFKJlAXm0ccbZmYCmGp0Gf2ZwEnJsklY3qSy
hveKqYon5vX36fCLofI3kS5cDV+Q0Cgpt6NirLSdVZSt85W7tgiULcYaA6wxsSVeRDm7xVO3nXup
8d8/jBLXquomilMCQSyN2Duu5L289tfeCgi0UpIN9LbVOdySX/uE0117gulOJxDgoo5dTZgDTpz7
5nqa/PktikgVtNgaj+TymY8fUc1+11pH8fPxx567/GS0xxQL4Y1CljdAXRlo9TI17ntnI0fSqaEy
PuhXrT8Z9JbuirVSvcdcVBog2AjYnS0029xkNiTAEyvLzMSvT9W7qTIEktxyGwD8zcrf5nZ1oH6Z
lHK6k8lIkt7A2uz4R5vZdP0NiYOe1pKG7F1tMwpTo02U7T2TcDKSm3qFJ/Qai21Xs62rk8resR/9
/TNSn/m5H5RGn8TUbrLeLLNipWxqRhG1gBHTm0LK1ft+KqX49bABW/v5RlodgXfG/5mK+3TJ6NFO
K3q/Pv7/X86+bLltHmj2iVhFElxvuYiUZHl3LOeGlcQOuID7zqc/TZ+lHHyGeH5VruILUFhmMJjp
6Tbs1b19scgOEh0LRW4saHbRiYZtUJ+aI4Fq9+vgQBH+ARqxHvEB3wNmaYt/+TNB8t3CcW4gmxVW
NSARBpukfm9E3R2NkTgfO/UE1I0/MO2pYUZYosMHJCSm2zP9cUy0e+zAgkzR+lNkCTwWULhI9WMd
QXQaKYXTmCivRM5u40lZSz/T45RrYJUw/Vypz2oXv4C04NBp2X6OWy+P2iOjEghMiXSUKfPTIg9H
NdadpF5OhE0bQDNB3hmdvf8usFXRsmhXI6iYW+w1vwy0ffNbg0rgCXTvbvcBycP3yzYgOiacX4KC
GN759YLaufJWLjHEabfAG6KROZc0s9wy1AHoTqL/jhkg5eTpup/MeSK1QNHWbvMoGGcIxjFHqq4K
mSDe+O+y94aN0tDq4ih5yLq70gLdz8aWfv+UBzXmv0M3HaobwBBZgV03N3X3AiYk1xwggNOmIFqS
cGk2YdyS8PIKrc7kG1vh0cQWcNCWSVfcaIMayvgWxT8ZxD2hYN1Ffy9/QuSoeUjx1KhplrVTFEDX
t9mTMDtBCORO93tv8SG86G2BO0Rz4ZyNmlmWGkf4Tqyz36MEvWJ57v3JSJ8WCAZGzWbW9/sr1OBB
wloy0aTThygoxy4os9+gMQ415fdi0Y3rRmAQFmfVfYVCYs/wAcjK1k65QDtsqDfOl6C/1uCJ1HOU
/2tlRDKHUH99LzW/pwfwiD5Lh+2EkWgCnEXLkFJmnYytiLK/HQK8eot0+vu4GIJD/1pHlFSLVS9Q
FlxK8pBTGyzCUKCEQOvlsyoYngcFgzi8IqamrAlkELz2xk6GQIiSGBvWpgrWhQcGk6WobS1TsbHl
gPwQ249xe6dV0t9MItC7no8QnIQCvHUDkcKdSnToaGm4pxZpeTW16maeSupAEbOCtG7hmn3mqGjH
Bp1PETmJqZxTK3/ti+FZ2oJiidaDi0EUZqFAQGcJzav6Xd2txDvJX6idupeXW2BIPLjYABfoRJeK
hgapoG8SrdxiqBVoLTvEs7yF9BYtOucXQJyIolFr0rCLaGilGoDKRnB5AspnoeQbB8qjhMkSD0qU
ZnGoVdGNXrE7VcleZkiDo2vGG5v6kBZFYDSFdoyt4Q+T612m94/zbDyqOoSCM0ze6tHjPDZ+j73v
QXlUSf3DCEU1J1LtuyidFccCCVRXZ6GeTce4T3dg4AtyXG5OrJtQFhuGY9bh3m9KUNmpI+QYrC6G
yHMRgmj6aaAMaIpBOaP9moJDuAG9oT3dJj0YpkyjBz3TDHBKNY5Ol5EZ7GhD7FhgJfAGAkqlCJyz
KDNLHiHRsdHRVSBPdet2tg5etq68TRINzBRyeZYl65ekWB9gnLntpdjXUozYZ+XPOGHgdJTQr6FN
h8yujiDSe+zr6FWfKfjR8hLYHa3+Qwk61Xq1CaVqhBJRve/SxNjVk/rUN+D7Me06dSP4ERkqOFU7
vdC2O2RThsuxtO/IXB9UEze8WVb+EpMTq5F/KQFliBOI7VG5eQdyeQwiK3tS6ATxO+OkZEkI8qtT
XbQPYPB6QYNG6RS1fA99uQ+IiEKVnKxL3KOCaWS5X9XanvbQkLak/F4rtZuyN/w2iWfH7CBBo0oP
RgmZZY2kD+o87qJ43kFv8lGalx8DHvF0itGkapWVl6Zt5bWKfqs3pt/q4+vEmqelTSG3JVVBtlRA
h5L95QMquBN5WYhyASQ2bdCFq0bLDYN9NVBIAD4FCKfBBIAt2XCcAkvm4begsAMfpNnSkEEFl1rl
awbMFFMrz8yK/xlf/v+F+Bo88LbrqrxSZCYFq5xa4Q754+U1EjxSDC6wnYtpVKUko8C4pDd1Gd31
kBLudJTx1U52inzes8ncXf6WwBfxUjpqZRldaRUSamUvtQJS0GUzQyUamrsaMw0pFzmppGDaRQFS
Uw/1KbrvwsqfPYqD5xQn8/nyJAS3Ag92reJFY5YeS8jqvRugGLFBWm6D9e/y6IKjxANcqzoaVcCq
cSm0SBuYnb6He31NUOxb5njrThB9hLvYEnmB5jhI7YJWPqWz7jAQx1DAT2yqb8RZokVav/zl6Ws0
itVMHbYDTTLPtY4nfCy1JwDDt4CQgiwboOT/fqHKk5JoOmwbiKe76r48AJcNfffRXTcdSuAueFNl
pzpFIHoOtxyK4JTp69+/TAsyO6UJdkcpiKG01xlNAF7NjSqsYE9MPuptGkvSu46GafSbGKBRVahj
tI2TsHZ3+WgJfrzJWXqNlKQOoB4igUR3F0mH8oG8EQmIhuYi3rSFoHLdaxHQl28MrfwmUa6zB5Oz
6xxUcCTNFilIQbY8NSdcMA6TT5G1sSiCZeebYxK7jWOoFkB/mpzH7AiiFvRVQZlx4w0uGp57z4La
08ihFxyh+x0ENns0P4TptO83KwCChefbYvSssmeIeGDh83QHSvnAGJPzVcfFWKf05ayjRXkpJAon
EYGqOunlxZHk+X8mhPH/bjMeh13LPbg5LViv3EnHsQI5JgHFcYe+Gz3Pb8wpfVFT9efliQhyCjp3
7nPTBpt3jy3WWPmWL/Vr1vQfEU0PObMyx66kc9wPx1bagkUJKuMQHf135QpEQjYQIUCxVIknFRPU
DyBOpFjv/ZLddObZVrQDRITdwpC8y1MUHAMeFVpmEJlvYwQHKb3t6WHMn68alwd21nEL/ugMlFvp
XDuR9scYtx75okXigZxAiUsF7TspWAhUM5vinI+gviTdiVlNMLD0qY3H3oHswAOCw40XlygZw0M6
Z3ippGxrHIUAUsprShZwYxfKo8ohe0fNbLeVVRbcfzyq06iURjZ73H+F+WvRIBCLRvJqI6oVjc3d
fKOZNHbeUgldjg04iRtHWxJIM2yYvcBj8XBOewYPIslzxMwlWroge2pO2m0aj+ecFVfBUiBD8699
sKLKkkHBqbKQgB7Qj5BLeyiL7y6fWdHycOa+LGD26weMvrK8Svm5NmNnJC/XDc6ZdpsiaQ7KedzS
yejRGbgX+VZlD9cNzt11mZyPwJK3cWjRu5GGUANyIV9y3UXKgzXjgUUDFG+iACnBnQXiOrSCBXo2
P0KLKLz8+wXPLR6zabZsVIYRCeelsr12fCTF7MQpRCpRGY7er/sGF7rG+TiNZAJDw6S+l/lrBlQI
Ld5KUJhtkdUJzg8P2pzbyYhjFQ14aTvtwOOM9z8QDyRHH8LlKYg+sP79y8XKMqmKu3pluQI3P4vI
zh5maAj1GxXUT1zaN0kZHquZ5Yma4JQCq8koFJ3b6iHOrP1U24W3qJEvMS20bET8aibtu1Z+jyh9
zrv0A4pGsqd30l0UIXvTGYQB7ZRNbgyknlt3Ftio6eDLRep3I3m39an3LGLdGMzwlanMr1wdzjkk
9iS3lkKRJKTyi0VStx5AUwO2t41DKlp9zj0oDbgEs7yLgq49VM1dvOwh/HV5Yy1s4HcLzzsHTULv
ks4iKEb9tLU7y0wCoD+cPnqmwIbWjb0FvRN9iHMU6C0hcTED9VP9GXYVCl9TWByRsoGM9vKwuNpu
OJT7Em2/qIuBDuzy7ARgE6A9/j235QCurlQHvnjlXECH2dI51RFiSnhgLx9M2+zxEOwQDxm1B2LE
yqKawarPYf5pSONKytYsRINz/kOHOG4WpdijFLAIC0hyqagkR4/S5Lrrh0eLjvKs0ALM38E8zYFm
a060GMcmvTKw4BGjEC4xqQlAMKqF5I4V0UNFtWBut65mwe3/mbr/4psgCTESvYZ1jJCs7/cGQq8a
OhSbxU7Rs51Hjaq0YLQnKLm1PnsedmVoPDbecCO9pk9K5ELq7bCepxSMjjvLv3xwBcExDxmNIpWu
QDyYZfbTUv7O9caj95Mu8xt757Gh6pjkEjRMbNT3u3OaQFPdWY0x3tnQTvPLEnQkulsFW71PoqPL
WX2rSiVycxkqiVCvkSSySxXNi6CccHmZBE6Fx41aKihfDQ33nlWrk5MSKL/jP426HIBg3Hd4vebd
dTRO0G3mXUliDAydXNB/UL2CNOgdyn5mdl1vXCKiuXBWnvTpkFpKGwXJZJysXHWlBjSJbVVDdL5/
aRk8pr5FCydCIXyiZr7YTNU3MRnk9XwBicPei2Wn+Us4AINZgPF1gDSTU95txVifp/abQ8dztw6k
An0KaEkD0wiV3oHx+5bbeKCs2pWB7a8gVtsv0ePwBM1RiEK7/z+k2YKnNA83bVlmqG2PCmFkT4/Q
X7hfksKnBFo0Zqk4kqL9VOUpmJJ6w3RFyKPPh9yXta2nup4ZXaJAyuabzG5fa0hLz2XiUXNuQ4bm
GZQ35ABdPGQHdfHOQZx7r0mzih+T/5FaiM7YtgsJuo3wU+BLeChqGo2jhNoGuq/bx2UAU3lWbFyv
opG54AGCWBqE7zDToQu1fh/Zz5fNWng8ObfRtVIv9ZYMt6G6wFWsXIwvDZqGnzqwh0HYy7M9wAU3
PrZGUd+cTh6QCqlBPN1N5FrMp/YHDSFhAYiYBhkkMJ9LnnXdWvFwVAhY6UNb4BjGa+e2Fv9OlHaL
sVhwA/LYUyIbUI2mWK60eDOSE4RjATk+5ygLXl4iwT7z2FOVxEk/yut2lGjffzKHjayA6DbiYaey
WgIarVS4WSH/88kSpz0zRM7eDKI/F8TSAQsU4k1bRQRRMoVnhpVsK7VUYKcB/V/paHNcfMWr6X+S
fO7s++sauJB8+PeuGOth0eNJRqpw/hmlHV5irWNBLmgLEiq4VuX1KH9xMTPpaCXZOEzgoHcUffRq
86BF5cZ2i44TZ9ZNb4yyNGO7h+Kuh/y3CU6wnN2N0xZnsnDfOfu2tEpTGbBRQQP9KzfXwVvYk7Nq
GDeQLIPwfPGs2tIe5DqBloGX0eiKzmuN8g59cS1Ej6obUBVskZiu9+t/zR+C2/+u5VQTE5RkcGJp
Aa4Glp9GpHIdmSGxno67riJ0wwN8v6w6zzCLbnZ0HkSYNAoxkKOc90Tqf4xj8tIA6HjZUL8/FxAH
+Xcusxk3GSkAttHmcDTuhwU0Q7vrhl5n9eXIUbirDNKqUdDQRzb/yc2wyK4qI+k85pQuuab10OPB
43+nL4+ZgtaM+VCAseG6n766tS8/vVKI3GeRDegUGqHmJnJl+y0vJ+/y6KJt5Wy9iaii5RJGz2Y/
qx6BD/J7pJypvaWv8L331XnO2CXSs8K2cW7a4oP2z+YW85zoh3NmLi1FAuAFlt2a8JzU8mx02yJ9
NuLl3EyGvbE8ol/PmbpkQjvZAgFqMCbpjZFrapBKkJS+vPaCwXlUJ42YjlZNKQLA4NShHabayFYI
7IiHdI5zP0TVgnQ15KT9zO5PUPkOdXvrZwuuIZ0HcU46mtLSES9iiFb5a8dD6SZBuzMceMSAels0
B4Id5nGc2jIo0HYETkLPSkhrpxaAJEb9llkg/zDqjQ0WrdX69y/WBeRpufSLhfPPDmYKlIdxr1ZP
1+3vuu9fxs4tOUXDZioFSv2Wlu/mcr5uXN5mx7mFFjzGtXI0rz7P8dvlcUVrwd3LarUkMzVQfxyZ
fl+Uya2cmLvWUDZ+tmh4zmKTlQqqG3AslfxtiHYEnTHa8HH5p4tMibPTgVmWjCIKDZeqANhR8WgV
h5eHFhxDHqNpNVabmtArCpbhtUj8CG1YKmiQ02WrlC9YFx6kCcaxEnA5fECHCreB9K9Mb5Mt7k9B
fMDTtloA+RlZDJCDyWY3QW/BmK26L89VavqKfn95iQSJSp0HVoJOrEdbA1jhodO6ss9H3mA6n41x
fuk1H1upOMHjVDfXJfxiUWMXszYl6G1P99njyJxuvzKXAfgHcWGwDTnUZQfby+6uSwDpPNpyAHBZ
0tEWExSaD3WJjkLT1rquoUvn8Sd2lyWlImFwwB3v2ortMz3yNzZEtO2cKTNARHNoXcZhC+5UydZO
Jivu7Vrfo1DnJgl6V9XW1zvQlMzjaz7QpyQFp2IJ8kAi71UoV+qDuWPs2uhxFRP/Z+OmRAI0AXOF
vLKTkbr25mxRnR4i3PWSlcHlaYtMlfMCBEHeMBdg5M2HX5pWO23RO7KJV8DWlgk+wGNXoJSeGG0L
EIU51AuCDsBZC4Z+v0U5MXTo7i5PQ5BA0HlSV8iN9JMpExquF+ysBmMwvA4H5efKPg7tCzY51Lsu
PQ8l+H93psZLbEgBCQdjl+qo0NuZJM0jcfX38lxEK7b+/YvFlrWEptwV7RPpTzPkXVMIiVFwppn2
tLHpAvfJQ06NRDPKrADEUU20kPTTjdbZTmktG8U9wc3CI00HeRjnKAWAweprKDIv0EIf+o3FEVgp
jzC1lgH6igzgtmj4Bei2WlBvKDp0OoFvPt7MEH2fQoTe4r9bYCkdXSALjQgcVaThXv5ReMgb/M5O
miedZFC/KCfUe+6p7NhXnyrO3sHeVtFCw6bIbefY05+i+QEl08tHSjQfzsrNGM0MbWfGYdaCg6wd
HVQvnd7M0H8J9eVm8qWFQsTL2HjfCT7Ho09VHKsIldkVwYLrBopR4w5nLdxKL3+fONd5+KlGIEbW
1CtC13ptDB88g0/V5CUJUkpgjh7lbuMZKTjHPG/qopWMZes57juIk7cagMZbMhQif8Uzp6L5UZKr
BnMYdvWvVReE+tYb0JSNP3qd24Mn9Ta/7m3Dg1CjzJ4mncHFx+SHrv5SusfZ3gh/RSu0/v2LqyKp
oS5lBldF0KTUUScGieblEytwUTz2zswsY0qldY/l05yqbo9mi7WYf93onH03ktpqOTJq4K1t91RW
W0dfaJDLQMZf9wHOmFtlSIB+Ati+svbj8LwYqIPtrhuas2WLNWigJ8CkgfTTsXrmRRoa52dtI2kl
Ckx5OJ2qEwul1AZwusTBW9XNUCdKPtYSuvKrCfqNJ4Jgf3lkXYZ6CWAr6w70Z5ktaLq9y5QtwxUN
zl3Q4MgFDTAwk4FW3mtoIRl/9uYGTlNdl/mb7CEPmgMlbyLPFpa/dz3tYWWSbiyHHtZ/ubtK+/3S
3eg871Eaftzq6xVcejxFYqNWrQLZObRugPu2UtJdaoOyoWmDtnfeL58qgSXziDp1IX0VT/B1CupT
smZ7tE83/I9oaO7tPU0DYxGCJhDMVWE8G3dDEm9cNKKhOTs2qiSOy1IHDM14bdDX3WykIQQhmMaZ
b1KDmHrINETFIBGup31he00ZOUXxeN1qczbc1GWia4ZKw2GaAk03jrOd+JeHFqTadR5DR6qosEET
u8YuULBxE39Eb6q7MiDkXoJDKYfkTbm/8mPrFf3lAqiYkg7lgLzKGnYvz/1JAbEq9SUXzDteeZ/1
zhxe+bIknFV3rEmyTkb6Uqf3bH400FERfVyeh8DAeDidMdiabVnY7wgxJI0ld6A3aMH12Sy7ZrHh
uAWHiqze6stazWh9Xpt6AcvMkkNljod5tH6Wi44q8PR6eR4Ce+BRdY2hVek8IjqWk4cR5MzVxLzL
IwtcKk+ACK7wjNAisYME/JDjMzOPdPlzeWjRunBGjBVIqghgv7AGxlnGr4aiEFhndgXVN2xCtCyc
OVvyaAP1hizdMh3RSu/MyXLdPc/Lppe1UVqsgLGBo9qIDzS9mbYwgIIfzSPZ9GlRcqUp0LaqvknF
vbYFoRGcdR65ZqZ5VvesjMOiS8Eu3TsMz4CxroBKuEMr5+U9Ff14zlblNlLQXIX+Mzb3h3gEXQly
GVtdhgJYvs7D16wIlGJFBHMlWm36NF+eq0qbQMSmv7Oug/NR5rvRaIzdoEgHrWr/Xp6U8LucBQ+T
RpZFxSUJvpd9EiYH8qgciC8ftx5Ogs5/nYe2Qc0oktIJ4q8rTGclzJH8NaZQvfiwhTQTmBsPbjNY
rhe1iv3P69I184eoA91T1LpSQq4zCh7LpnZGviwgZQ/MIoVYymMUoQHX2HBxop//H1smxI47YPMW
CumRdJfEIPiz7hXkmC/vssDTfQZ+X9z0ogxxl7bwoQobvQaEnaVRu+a41V4qup95CBu0k1CLWNs7
lLvsB7QGzLPh1mgIZH+p6tQ3NTCxRVBvxF6iwhMPYtMog5hEB9e3qp5MiW/+TmPH9jt/8WPD04HR
uzaBwZMiWoTFZSODO86wAemYu+G2aGNorGhbLx8BLlPnQWwq7dXSVBB726F5Vzx3wDG2wRQCd1sc
e4+45g8tVMP5yIKtVJ/I5D938ctpqBZjalmJs8xG4x0yiy20QR/b+kHXyqAqtSMkAw+0H8OWbhLV
ryf5mxfGZ8rgyydppoPboF7Rs3eTF7tgDPXl+3kHpovjlg8Q3AGfp+XrJyzIP5fybIPwttjp8g14
2dBKrzlDfmtHGzGuwFB5FJo2pm1Xp/gGQ79rg2tm6BFKH+kmpkT0Ac4TtNNUFmSykCI4DefmRt+p
H+WLcT+/9V65j87FAsY/6lXjhlcTXGmfJ+TLmhVaVkpkREZiMlg4T4pn6PHDVS6HB6QRqWRyAdBe
0FQDgFxv9VS4MmEbDk30oueRaEaW2UPZox9oOiu7ahfdJy5Ue89gQ3ept6VBL9gNHpImLbpdRTlO
bTuaz0UHrRNL2jGFhSRPNloXPm/BbyyDh6VF7ZDWU4q8os3GwV0yUBJ3qF7p6rmztOelSR5ttbiJ
eqjFGhHJnKrHjJMWZYfeepjS2c+JlHqQAcDF0ZJDkY6l2y9K7GhdDnWi7Bin9eLZch0Qa0uXU3Bs
eMQbick0dgxmYCpgoovxDou2fLvgpuKxbU2sS8aEKhRyiPntqkjU/wJ0LkzcbN8kbuoMp8LddITq
916JR7i1bUu7hE5ZqKVhszd3GUgbq1dAyCc/f0t29cb1LvBMPNCN2om8UpjRsLflMzEN9L4u8k4u
9H3B2ptEVjesWbR2nPNQaQN2khZrV+eRU7MffQVOZkilXTZo0aZz73ujkJRMbWAM5jwizjLcBRfh
5aEF1qzx8DVUgmpbHtH9oAXaX+LRAzpc/tZn9NKAUbHZiuG+z7Hj9fvvYxU73TJqIMSep0F3INPy
UuvDbVxD1XCe0QE9mVBCMiRrI5EsiFM0HsgmZdac1BXA8GPfDq4K3+7ZlRWQeXTyWQ7bIpc9qpU/
01z6qdT5Y82GHQMvjDObW132glK5xrMspimxpaIAeqY4Zz/WJonSzV37l35Sgt4zQNYeuaW/ZVCf
zTD/dWYaD4KL0zbCLTzRsGwc8AK6ehgF5IbdJ9SZf5iJo/0wGkd1iQfEvDvuil/gvlHqxDF2JVg6
t4CrwoVfj/DXay3JTCuSSYLCqezusnAJI+/PZ7QRthuO6ntb03gGxAxP78FGN2cYMeswdeSxG9mj
ndkbGEhBRK3xeLl6sJVxmhkNG69SnfmvvmsDy8uganKAPNITVtGL/a0s1Pe1Lc3mHEec2l035viY
fNB3JEyCFaGuhlt4DdFacZ4DYue2YffIDJqk8w1iHtSuemqXraBJMDyPn1sQXBqA1OJluRRhnY9u
AalSeci9y87p+yBA42F0dZkacV0rSLkPr+qE9kzo1iUoDm14ie/dqsaj6Gopy6oE7f0hsKOgQjxJ
YLW5/MM/HynfWCOPnDNGM6bgdkpC6yQDj2Puln1ztxy7sPaMO/UsHZaP+GDut2pyooVa9+eL1SFr
KiPrl6ZhZdA7ZYkDtXu3tfyg2VsVRtFOc3Y90b6RQJaXhLGmuKrxUkZ/55xs7LNocPLvzyfGMslT
MydhbjAvLz+aKdoxe2MvRLu8RiBf1maGDNrQEHCfFYiYqPphVhvVAtGv5kx3gLBYIRmIg8EgeyND
lK1pWWhc2Rmv8cSHSztpSjwn0LucwQA/PpMqc8zm5fIBFfx2HlK3hu9k0lgcsrS4lcwm1I0e1Etk
AyAgiip4RF3VK2rUwBkErNlDXxGvzs8OwWW/tgcmuy2UlWgaa9j3ZW8jJQdncrWe+2S+mSiUC23r
IZu3xMREw6/m9mX4sicLnBoouSv1vbEjJx1/6vbWjS2o2Ws8lG6awE6YSYjqQAwJ548IeEdum1AJ
4lA9mm+puxXjfR8EazyGTmbR2CgJSJAQQzpdu7Kjd7s0jRxDfpLAmHf5SAn3nLPiOIsVWc9RPavy
8pwbI4RXCtspAOstEukmr6CiaEIua1ZvrbSFvivcB+B8GwVgQYDJEz0VUqqBWA+QFH2enIlVDlF+
legKqnUoHI7PSbzxaBR4Ex5GR7V5lPuuSEPFWLwxGjw5P2+s3+o3vrkzeNqnep771oyQobdGW31Y
0ukApmfqsHFh0M8yT5Pa/ann4ldl4oDPS3FErXIr5hEcER5WV2gR1CVTgmyE4rQ/BlxWIFd/1R+H
w9panx6kn1KwdrORzU6q1f1+M1seYWdCM4NGEH3+xEQRL90ZhdsdBt/YgVqXOtnrxqoKbJhH11Fj
hlYHiYFhv1MbZ0qc6ln1VzF422939H35CyqebRpcQTjHE0hB0DMrtAQphRQJfSU09vNO8ZtgC6ok
msz69y8OCVKgs1nEmIy9HMtJcXv5N7JWGwYsOgPcFR8hW6FESpGErDFrN1e7G92E+k+RWm/LZJ/1
JX6+vCcCW+VBd5B+XJKxAbgStBRBnNPWsfPlwTJqUJOCQNPpCi3s82bDMwgslgff6WOZzlMEdsES
kHepld5VW94g9RG9dnhyx7rJ7XLRGuyHBCFedijrv2b92meDq0TlwyT9yCgSouotsr4OwnxnYP7l
JVQ+a8nf2Q8X2c+EIsuXyAhejegpQnZcmol9UNKSObOuHgvIETsd6JTRiYZGKAgbn8dcnb1pbqpb
Xa+CQmruOwkEGimiGKel8yOBzraax5Un10semkae+9GsgwzBnNCbMVohSZYyqJMR3W3l8DAhSOuG
uHDnMXLbBcyNSTIcmV35WV+826b8FJs2smqQIJ60EsJ8t0VRPlRKcjTN+rk0ltLBu+dmuqkb/dGa
avwSo4ldKasrt7PIfU/ylzyPc89IqatK8SGK1XNR6c40Tb9nMz/kMR7WC1A+UakP7mQk0Chb/InG
O53qh6qow0gCgc1Iu8Zhqe4Ro3tUoQxlzPR90Krf7RL7rc1ap8mwXuDUBWdZFTmAEt2Y1RD2eg/E
Uq0Rp6nAHRvRh5j1t/ZovnY0fa4j/aDSeS+3kuWCoNlnfX2ktR1MUg6ipO5vjygcoLy7OulfUwVr
xkDinBmRN8briNY+l/sXvM52NWUfUhkHc58fkHo0zXyXL5OH6Gk/FX3tlOapmWw5oGp9Yw7Iktig
GCqsNvP7CArRLLA7FpQMGnAUFCXtHwOXA9TywJWB52utu+1UHRRV85XReMb7c1fa6a1ayi9pdh3p
vsYDKGUl1kY6UjzT5NrV0p/Tde2IUDj7193N6SiVq3wJ4q+/oJQHN6TkodS48TAQBSw8aFIvTMjW
yDIu3JfOW5smcmhVVH76KHtVcOULnIdLAmxVQWKwTMK+tV6XdtlV1H5gSrm/7AgEvpRn5zRHdWjU
lgKN2Vn7uDXvjFZ9bZby0MiFZ6vVh2GPT5c/JXCkPAzXtiQjb7s5DaOse2Om4kt5c13sI/+nFDeD
1howsSxswVBvuOkO3SsjWriJHx+mrSTk9xOQ+eJbT43/8xGzepCjygc6euMofX8vy3yNjcUG7exs
YMBn2odG1Q9TOjl9qniXV/7zRP7X2cuf98+Xe19dKr0tAXwLB6D0krzyqGK0rqJVP1i3hCg8BIXe
OEuagao6fora2dfQ5mkukldNGeQ5Fc1P59JHgcshGqpBVVb5RG+pP7TyKzR1IJ6mDo+sUUcP3C7E
SRezdMYYucOx1J1uUANLXYAmrixXssYfMZkLsLGYHkv727xNfH1QXCNBa6aq73tN8UDqULnVzLwi
ZgfZ6txpro91gZRymbyCu9OxM+1YETmwGFq3deqi2f0goQ+zzKQPtdS28DQCE5c///5l4dCZoEAE
XPrf5yp2q7vFibzusOpRJYWz9Qz9hC19tz98KiA3KS6wDNUMUH7jJjhZafUsZ/o9GoxeLb0PVNZ0
Tkqnv4oEasSZ5DeSpDxUsRkaeXOaiTS7dWqBTieVfKvLnkd58eYqC0o5BweZCVH4TtaDfGDjLs0b
kDs3+4712Nmqi33cYTdaubx0SfpS5+q5VDcx659Jz+9mxoUZLLf1Gl1IRSilqaep6mPRQe4eIm8n
SUk8ELufrCp9TibVySt4f/ATQx5pVPyUWX4SJy+ZMoVt90dvyVki7dHWNbcEK3IU0Z9M0UCo1ZNj
lLaHXO3vZQCfyNSCHTO3HSvJXkGCG8QQCHUhsS2DArc4UGXemRp5WKiN4bvZNTVw2bM09uPJilwz
GQNtMNGL1payg26uuwxCKpBsRg3UPC1jesiGys2y5LZPx/dWMRIwfGrnvJ0+8rL8W+sA2naSF+fA
UMR6hQNvO5U1P44VZL4zG4AK3ajBrKhaztzGtZuMqpM0sLA5tneG3Z6wBYmjyhaGyD9slt33rXFc
FPl5qYZbPIkf2ygHPyYIAnrdeu7Y9DEQ8xjb2SElOf5Yz/dFatz2kDOMW7QB2cZ0rpSld8q4uA4L
L/NlTwJt3UJF3iRk2U6l1cvSQ+q932rQEmCOZL5CuVi23lpZWYamhYxVaRPq2HbqzXR4Xu9z16A6
ZLwNaXFBKi4HKvICZb0Elz2l8Our7/9i8Gk9IvAjVflZf+iecacH/S67rw7bwBSRU+Frl0WZLV0D
7QUgwVFTkQhFT6dMDW8YCPogZxR38jFztRL9F9No3yy1FkZy9zACXrbxVPs+3yvzZU1lUnJwIMsF
bv1adYppOhql/MP8X5xd13KkPJh9IqqQyLekpqPdzvYN5TAmCBFEEPD0e3r2xsvf7d6au6mZGmiQ
+PSFE2jxYBb02qs8feJnPn11EdScTiVW33WnVykDDcMJcA9AvNEj60rucukpFrGl6lpHb1q4XGia
EpZFtzeYDUUs+09MlK/f98NfwPl/HgKWcadC/ed+qEE+UGdSRZ05h6NzVPX9aChe3ToY9UF7a2oA
iBNpqPA7FFIuywUKptGDAP2mK9d0fhwJIIEKKDXDwWHcA/cp6KwirAC3qh714bHQKg/+fSA8jvuq
zaDZvem1NswzO8zmpxQaOo1swnnKN5I3IF5mXlutR1nDqQPihUW9MiaYSzr2tVTh3KLheU954o/n
LWjCujEryyiW6cHIx1Dp+Q3Khyt159lEB5dfZOQdNB8GkWDJhljdOMz09LrYCE7urizXX0LOufVa
tFxFrKnwDC2rqOTtjUhhU8imJ6HTYwvrVRfHyA1o936vjkBlMnKcdYOgsjKHlVpIdT0b9uDGpgqc
To4DV1NSe8fU9lBa2uya1fDGtd6JulncprLb6G3l0dm4VTrrJmvj2pV6KTxiJn8gkvjUC3OVGMZL
5hh3s9XcNWb+oYwAijR9g0idJI89DEIDas+P6lh+20iewi5tw56T0rVKfe2kOVvpon5kyiBcM3fe
MyNdwyDgCAWLk8+BHnBdBlnv3CcWudU1U/cUWNM1wMD7RuH41M5svxPDjUMIxL0GO/P63joo5GTI
3TzrStMGpsPtcGDF2tQzxyWKhGW3NqXeOOizZ9vjs10BBp1rtu6qMavg4MJQ9TZj6zUTfxmM8RAn
6cbBAWjl6b1CY3dGGVmZ8nWcu32mjFuqzV+lbB7TBuR4CoFEq4jf06l4HHnO8IMrdQVv4fWYIPC1
QxvONjxURE9ujFyx/ZwTSKZyhXllXx0VKJ4Drhg4o/bVWyTiNgnUDsPPQr0ZFDjiDCXOV5GV+7Kl
G25buUcl33b6+GBxAGtInb+OkhA/t6TwJsO+6+M+KpIJuEf03dy+zoQ/8moLsZB9owrq6ZbmN/0c
kLLe5O2MPGOYgAGxjqVja26nw4uG2U6UTNlNJrvb1JF7s5iPo9nd5ob5nMfF+5gTr6imBO480600
xF3e9R+GqR31svtWmli4LenfKCw23SImt9DpCdDkpivNrNqwbrLQORH+LHXYG12574hAu0WqQcEk
YFlCATKhT2D6xuD6aZXvhshCGHvc9qV51KfUZ+ak+WkyzqCLqAdoDEU1UbZG3kuM7zs/h6urP8wQ
vKPjDROMuYBNRhX66mU1267eTnAYaqoAJ1IYW+TOiS3DSwt7Vefly1RUn7VW4lOqJg+2J/iXps59
g6BOaLt8axjNl5HZ7yj2kDuL9o9R1SRksu79uk93hoI8Lbcr0LxJr8BWVJWuyJMNDo2NllMApuLp
vsmaFzLYazba35ymB6WBBJOU6Z0g5cGSxHJhvxXWpnGb6eUdpIFVYNVY5jK92kB9dSV5iUoNW8OU
eB6lH3o/1Ts0uSh7q53i0ZKd4hZas9VUUCCK+HGQuek7DvR5RFK+yJJwD9O/lxN41J9bq/RFIeDT
VG4sxVwnmb1z7GzVk3HVFiZsQaBiI8i8h1nkfTboQ6hMzr01d6u8ML3SmXtknN1X0Zb3TQK6VJYa
D/PYRLMzAh+gswdRTTk8oYtnDFZejXh86nu2UhwRb8wxxdnS2HcIRn6dUMcbOc7rDF7uff9iCBHN
6fxqDfZpRzIP0LPblFl/RlqabkOslUZYAFuIlU4SOIL2aHcVyvxHaHKOZtXZ5nXyBbOww9TgP5dy
PDCpTG7jmF5vzCHAx/fm3G0zA9n7VMnME4Le6YPDXGnXUXUi6GdihD1vX4PnQUQbKPa8g+iij5C3
1ZN+XdXl4zS1oaStB1v01i1TlFMGfa1ryyVa+qXpmFYQLf8uO/whNuTGsXiEB/XjpPKpKW/Ntnvt
Cn2jSdurMc449CqwKNQ4QJ0WlFXWRlnZWdinEA2LR83wO0KeEvhn5p0TOFUJfnFKKzcpYHdvAP85
odFIreq7c+bY77mp+tQRpeuUcICCHGbtxWJ+wpCfALpnQByHTc9OH0MfuIk1F63Azs1Oi9jEyY0q
6RNtlReISxQumzPmwo5v2Ao6eUwfgznpi1WW98zTLLylVil3wPKuGDyxkEpElp4Gg8rdzh58XUOJ
k+g7o2W3luR/oPPwjpNmxN7VdzEkyniteE6VbdSW/NFSZ63W0w4N1cIVCgoXZYByMnBqInPWRT+9
p+YIWyudhpMz75s8hcoleOKsRXHIydR5EN1X0dqsPowahYuIoY6f5G7CardE4DC6ZpXPEGNR609C
xX2rorGZaJuMpRKQyh6Hhe6a0KF3Uu1DN3kdpHPFfTLVpjvWpd9i5wtMC4eBucNASn8sy1dVU7d1
mTaw8uoSTxpow04sxdcu9hhpXp2PnuaGZ1KB5YyaIDMEfoEgyYWq7Ke+qcPct9ciGtAkPuLciJp/
mRDA9HWRM9VZT+BYSctIxIVb1vesv5Itna8UcOVFutQbOW1Ji2rEPHa7k0KqvqY3ytGA60IfkStp
9HmgGe6yyJnGlsSKMzVVRFeIT83sdWswPbxPWLYO7/N37J7Myq9Dc8+D2HG/U3L4I8d0Zq50U4ee
AO+nLuTZ+Mj6U1u+flUshEK4TOtmcwtWq3ArFl9DBP8lQZ3ZD0vOWInzJYaqCvbD2j6W1Hdeyq+E
uwA26d8iWUED1YPa+zMSpHe2w9zNM7knisiYPZ759aEZ3Dkog9Ob+De0G7x4T8PNH28ij4mepJPB
IpQYit9ac+U1iYahVturfldY1pfdT01UN0KAPFc7HqHDyUa+bjimHSS9gVHhPyb+i0XJNL3ucw3V
Wq0/5fyYAoeqW9fe/V8f0jPv3lmU1bJV0qojlEXoPr0yMReQekOmyc3daFB0D3UM8SZrurdlDdxC
1R1nE4/cQ6yZqVggEXd7Sxd4ZuuVaRZ3laTZwg3wXkGPlKriviTNex1Lb1Rz3WWNjthescNUsjAR
9kbvZObCIOxQJM0GanMvtiLDaTah8ddYrmake4wtd5yLOzWnqYvGWQCfrECt4jVcxEDk0vEzFdh9
lbuiNZjbanYkOFrxhgWpeqtAxaZmrmjVnTORWwBSn9sMLIaTmFUD+ocJZ8FYg0lfgbY6qbwiHn2a
dq9Qu3Gpoz2Jqse4CfA9m7pVJ6qQQZfUnQq5NRTDCiZDYnZPHkqF3g52H6am9j7pkJquq6Oai5va
/Oo4vbINzo8k4VO82AfoGpmwGpmqCAXqOyhtkRKg9tHe4E3oq1sIC9pX4E+npf/vlrCXW6KQcm57
FNyrjO71HH6NV1VWL135dCD8+Kpw+ql2ouERko6FJGMrexqefy8wT2X/f380Wtn/99LWVHW5Muhl
RJz5cTKqlWjpe5r0L4kiSn+o0LhLjPch5VdOgFOgP3e/RYCQLaT6IMBYRnqMEXDbpbc1RCp1U4Xe
i949jYCuXmkJnVcSQGm+aNdUeS5AlMMphrb9ab+28IYT/ANVEJxy0ukG0p6Q6ubSV1gRcocfaZHt
VBUGlqMl4BrnQJg3IUcZ9xsBX1qToJbgbHguCtCvfn/7l85DZ9HxoUJTrWSIWcRTz9zwIDsCkK3W
kA3vnupjfLgOLznbvDKdJTJV0SvkRMQsI9R5b4L2J5vHvU7h8SgmBCxuw3tUmNoto86rddXs8cJy
LwGrUBVx4mai6H3KQnG1vFiVY2r4mQOxclseDLO6sq/+TpbObKz/YFe70qodHXeSXnKo3scdiQBo
+Zw31kr186DcX6X8XXqmRXZhjtIWuqLAWrbvN6TV3pqxv0kc9l1zdTskiV8O+UeS5R5cTsO+Sg+m
FT+0BX80G/WpE+ptJyDjksN77PdNdOn3LAIcR8FadTWKXEfqYad+ddUTb3KMojaOfPj9Fn8n1+fe
7iky/YhAkBY25omzItIFvogBZlZjGkmJjpJjrWXVFK6BgQRvS59O8WYUN3ybgQWpGBtS6VVgk9KL
a+nDD1t3+QnagBGKS6pGDeA7ujIRd6oyr3xLIcjt1bdZVb6GTnOl2e9nc8IWVUaXp3m6T8vuptUo
SG9JjO6OsS2Z4qlwk/IZeHZtPU3ANxiI7CbE8Edj3zQyUuQYDrL1nNwq3LwzLdfUuT867I6KceeM
GGCgKPVGibECN4d1l8VwpIIgXFqg7v79DZ5t7eLzW8TZgVtiGIu2inBGhlKqlVtR9AK6OoAIzzVV
nFN+fm6VFsFVn5Ks1lUMMsDjdGly1FA2FdnKQS2CZlJAkmsJ9umC5260CK3c5h1XClQi3cvkaWEZ
pmFnuXiWFQ+nj+oKr+HC0e0sEb+KGrdlraJawKing8g/AGTcy7y6cJ2j5nXAzf6TmDwy+MX+7njc
mR36LRHSl+dMEQ9dWnm/r/yFE3apqWjXWmZDgxjhYn3ymvtfsa5/BNjhly/WHPV9VukONlaTG5sc
zptdCLxQlXBfH0BPU6FqigbX749ynlODmy3WvZxO1gcgO0bJd3IQO0zRsav8wVeiMVQDiLjdOwFS
1fppfsp28X3+nj3MgcA6XauBL3xGS0ho2cxxqhgE5yUd9k5preJkjJxY9Qgo2L8/5ClsntnbS+Tn
SNSymAa80FRhfiGGo13rd0Ttwn+7/KK2rsgcN3ZXVBHsGj0G7mQjLN/g1yAdF17QEt05jpocEysD
8GLeJgCzOVPlEbYqrPLK67kQY5aATgGEdi8YbjCghIGeQpgPOtx1advAZ0+LZF34uWiv4AkvrcXi
aHOGOIPoJAaLmr4z44jIx9J++n0dLr2oxRdvZ7SxMUCooqzK9jQx3lBLIziLvWZl7ZWgf6kRsQR2
EtWE8SE6U1EXnqS+UI1Dvif3k70MASIONA9Zr3/N/vqvwsi5nbsIBY2tGrbRCgblERvDyXR6BRsg
0Iv6NlbA1oZ0R+5mTL6xgd6pZXzoTBYMzPByWPokRbdKYRuQM+EjIZxdibjlm07mj8Kyka30XkHT
0bWNIhq1yVcxOlFm05+lYwWlcILfV+VSGrcEkGrQ9G9KinkalAZhpZS9xyswqtfqF/xDEupCDTZQ
/Kup3KVNsEi/UYtUHE46eTSE1gv4iKteenrmkzuInfjUFV58Z5mB/LhGS/or8nZmiZaQMfTU4jE1
ZR5prI6mYnoGjfrJghet21T9U2xX7UalPEZL3hlv1NFBM4Bm3G3AntUqJ4MPZ9+GFUU5NgpMZlvY
9flaC0i/bAChMDXnVit1f2RDjhyA/IFVjztWQ1BgvDTEbcQIRkJzuoW+C13VAzPXVKX7WOoPDgYw
CixFvROT0ENDYz9Ivi8a4zUv9Gk7NhjKFna1x3y9dg2oW2LMgb64GDZyZB9qT0PNlFcoBRdWZQmf
tGt0SNQEG81I7bWp9g8qGOUg5RaubV/jKp0npJnOf6CUDMOofgJ/fvxkjdduJq99T73CT320xY6Y
CabvY3BKMa59nqfAcm7pT0/7I4VWTZDjnRyxoK9vhfqqd1faDhefZBEkWU9yveg7DmpdD+37E8g+
CbLVENmlO8L96QQZzAC22qvX7nhKWs89yiJ2TlauOwNDSmO/yYBF1b5+1n2QjdBY9aZt7E13v0cD
eqG0WapU5oPQuQ44b3QSOkWR/sgjWmGhNJ9vclhcWcHsEYxc3fER/SpA2NDLnG/LPYXne+FdSw4v
hfGleTSs4xqqGVYZoc0ndmogMeB12d5cp0/KnnhgWj2ym8SnVx77POEWe3ORZmkncUu9mwuAP7UQ
czE4FIeDW8CgOMZDWn/Ko+Jf49teirhL2+gu0e1Mr9EYwCi+90hoehjA5W6FOvoBCm1Bg9Hb+h/z
t6X4pYQJBJ0YVA6GljwbUBaGN1q8nUotHCfp/75rLnxoS+nLQTXGdCZOGU1xvdOotsrQ8f790hci
09I6enDqpnA6yaLE9qU6eE5BvM4wMDX7J+an6SzlLztkU43UY5CHCaZY8+cYJ56Rff/+8y98Tkud
S7PR7Qpi++iRiM902k2NtqWYziZydgfrmg35pa9lKXVpq2np8NMjkE/npT+cQqoTQBXOdEE39RiE
EoHKxTz0yppcyBGXRtKU1VpftGYedcBOsFgPbPZgSeMKEezS1Zc5lWpnGjFwdXUenIgQFaB7AuSv
U47XEOuX9uvia891AB3zWCtAXAFyCphX23r4fb210yXOBGp9kd9ghqkphWYXURdb67aavYK3vnQG
iKU0KA0wSLW4x6xDTJVQh86qTm2vxZQzAcQE5GCRbtms+4A6uwTqchnd6pIfh5a6BoS1KugHZmDP
54oVxNa8KebidtDAJYMmdfdPTmkYKJ2q6h+n5qA28ayXPYuAr/BLBgC8eWXfXPgYlkbVVUoNcxgs
FjX0OHZ7DIs7S3GlkbkEim2/L8CFpdVO9/7x60snQa8QXaRoFqCef5k4vH6/8KUfv0gm0H/EgGZs
ga82c48L1dPEBwYxuflhTKvfb3Hpty/SCtIBUtXoHYtSG7Msu0rQNiPOlYtf+KyWQppUgiOGuShQ
eQ5m6RXMyOfOk8wJf//tfzU//7PxLX2ZOFizLKwkhya3UnNU8YP9wFpjE5NRHKs+AxnWqO1jbJUl
uLAwjVSBeuLJiJzfyXbwpQgSWE1PscXQWuy9ubD2mQAdXB9rr1c0fAkKpDAISpRGquNGmMnkp8xI
7+dxCm2NbaTS32bS+NBMwaOpa1+wpfbQEroxK2UNr+wru+DsEuEpF8GpsFrL7POSRZkBqWp0nK86
GJwfaePSi6DkKJ0JMAkEtmHPe+hXHGZKzdqMroOGz+4A3GARmmht5AJMXrTE6k9VHonzLIvj76t/
PqWx9GWWMQ4IFJMBPiUmHJtkCxS+BwdWNA1tSJWgHXU1ebrwEMtUI7UQnKYEknx2OlsRmCIHTnUn
LNNrH+H5VBCPsoggKiiASqagnLPfdMtLH2YfpVfIAco8GcueDlQBkbGrUmZnp0S43SKucNuoFKvV
IEGFWUbTVvtiMrdW07WuReDV0CqaB20KV2j2Dc/V59/X62yHFDddRBol13pThX9XBL1pv65ibwZA
GI71Ri49qrehDVaCfW1z6GfPRNzt9DH9iMmVYqsDmxSo2UjQONtpH4t2Y3ekclvg5GRth+gJfMCL
+EHa1Tcz7DFsybwtNeN2IvabNQEFa6dbI05egau6USiY+4UE4osnG0rY2tLQ4unQ0++FdlD07KXq
msiqUYnXzRiOGJGXo71K+9LrkzFw8ulYK/wwZe13X4+RXTQRCn0kSOmqbq4ZAv4VHz0TD5dJUjll
KVMHfG11ox210Up8dFE905R3pTkrbt6ogBMIGWaddt/BTXECeTfkIF6Mc1sFtdLVPrGHGLiu+ltm
6l4dbCSRDGATSj+GKn5DH6MMYcB2bV5y6ctahDZdTeextziUH5Tq1ANY0WafDlfmF5cuvghucTq0
YPcjbjI4T1PgM+0/lF8RsL8UOZc515SVyEgnUJ/Q99fdLDf/ZDQFkzZdM8moS1iBEZWt7WUfbwfe
X3mkS4FimSjlw2gAVQzBFX1VHbLJl6Ob+l3U+iDFr8XGgg3JJguvVo3aucwSBKNFG1sBDsSmzIBI
L1nZKxrIxBs/4H1y7NA9eo236lVZ8kvRfJlEZQ28RMvZRNH13jceDU5QrsFrd7GDhsNJg+FaJXFB
/xT48v8bGtKBwSFeqhx19+irT2g8dn55D3H3EKlxaG5PlYviq4lbPl5jyl04wpei5ToxLGhn45ag
ean2TUXff4+pp5985oNfJlgk77VYM07XNdk6N4xVmTQH2uvhOLTB77e4tNOX+LOxj+duTAiPYvoA
2VFMgzqxMTW/LU/qUZE1xH7aPf5+swuf7BJYluWdVnAFwLJ4rD7qOb9xBm03x9dMNS+9rkVE4Gkc
tw6sk6PWbDdScA9HXpA62VeVaN//9gSLhIdP2aTFA/QJFMvc1CDl1+BhMHIN9HjhEF3KmUvTpJOB
4cyqNYeN1QX8lNL23BuNrVMcAOd2xXRNq+TCpv2PxLlUU5vaEHc0oUaQZvEOCIcr9faFhfjbCfxx
OseznYjagAosQccaTMYyNd05XVfZw++rcOn6p7//cX3ajGgpqtAjmenw0Vr21wR9GQB7P1FRXbnF
eVCPBQzN/71HUTddWSjQmNNXBjQdgpNkKNkUdxSo0/+HYuiFRGapZU7igpjSxG3K3bA73aUOuifq
qv8PJ7ZLm+oU/X+8LRsf20RPfoA5h6utbQC2l4AurJE1eN3rtIS2VFVHFlWvTZgvvrvFuV8LXDx1
oN6tM/6mQLLBsrvUU4HyJqMxuSzVj3pcfGUVDOtZ6ZlWuW6m4t+CJl1EgQmMokGVEHxR2aZVX0jz
AUkmal4DjZ5y9jMxeal8Towin+DNl0UVNPxQWdZ3o0lsLy/EqrYBdOmv2ZFdCJbktJw/lk1v0dRF
sIlXZWsBCROOI3inanml6jwPywAZZXH2J7mZUjUDN3kI1e/+cCqvmNf6MHc6tfeyq4LnF3bf34HH
j8fIVC5jMUKormk5BbBUCQbBPhOj+Ry6eg39YaxU14kraJMLq/O3nfnjblzqxQRKTxbplfJmps4t
eLMfFoEASkVF4+pFEf4egi7t8b8p3I87DbPoeVrADVa7mcNTPhM/IMh5J6REvbqWoV2I0X+zqR83
YZVl60KBjiaRrQtWZUrvr/z8C6nf323x48o5y7EqCZZfeoNf3wJajZGZDMcg8czn6/Ht0gMsIoE6
K5yr0MSK+nT0k/E+BlHnyhNcuvTiOxdxljuOxKWNmwlilHXI4c4Xe3UwQIyvfJv/ZPfXWrDnp3P4
WBbH/ljC6rQe/+q/Urbhh4+w8dKQfvGX0bM2zRfkMa5Kq1xKlZdC593UmrAzhvyS8AuoDO3YRoHO
hWvu9Hs1LINyRV77ayaOxv8iac8EtKXweZvbWjKINAeWBQMQKzeeUg7EHNzZtqVVRVAivDV6+20G
zZ/EPShMOZSLlAIaAYMunkE3uyktssvrHnJRqeUpatu6OZPvZuYcBKcK5tTqW12DzAf/0XsFcqTA
AOh+P/Z/yroOBDDjZlFtrVq/b1u6m5O0c4mTj54pipckJ89KkmPO3bS6mxeYQJTYRgN0+TcK6aOm
gpobea4qNoFbpGwTiYypaMyHtOnWVK/2WttAyikxPcepE9fsbIBks2Mj2qhj2rbXu8+qpIZv0fFR
WOM670ntzl0lvFxLUCKolEQT2HCdNawKez40lHoWyz/UeQLVurFXDvyKQpIeGBiNrmHIG9ZLtN7N
vPahcuGmRnGsteaWc/sVrJE1i9N9n0xbrui3atVsdDqtAG++sWMHcngzZPnH2gj7vJ4h+qiPcPkZ
I00tSw/tk81k91uaqdIDOfFNgBjYxdNrI/LHIVE/ZpXf9sagbR2IX3sqHd4xoXsvEjCqRl19iKd5
V05scPvJaFw1wexGkXBl0SFPptGTn23O8AvAhRgySry8NB13pv1W1cpAalbrZtLeFxpQ147KyiPL
qeVbQn8jI51XzMzfahvegFzjHrLiXcPkdzyqnqNqK1JPgWOXnt7PX8Zk3TcpuUmUgXqNwXEoqE9J
b23qAuS6wk5e+Vw9amIAoF8pP1kJGihwAwVkOJQDKdg9r1JwG9IBDNp8OCS2DQKu8ljXdDMM8jmG
4gI3KtDdtD9QdrlH1XmMHeXD5IYTqsTOgqxN1o7W3bPSeogb/cNo0q0DgS6XzK0fD+X90AwQvi/J
vtcL+8QrDjnBIaWAQJnPyhZY6OdR6dexmYMTB1LsijoUlnbcDGberIYhXo1CQilG9dsJTTDBFQjZ
YOfFRf2oGckWxMdv1A976Kq/jUM6QDxL3g4nWnMjzDXMAaBWRix8+T1Zd+1wN2cmpHZp/Vl2MVzW
JvGq6f2dMXM/ztitnNFns+Tt2EM8q4O3ZKnUuKRWrorKTL1OG/xeZkdujR+FRrZKlR9i0ACx9Kh/
B5s/wQYASpKds9GNfDOD8J0R6zk3gFRpkvKtnVI07aqZufjnj9gcb2pp7NKeGx7vE0xMDbZNSuuo
9UMwK+YWGHgkrjXbx9R6mJ0Klszc2Ay9CDnaqpgON0ATJze9jYZGJoCRV4fGL6rxU2p9VNfla1Ww
TzLFjT/nTRV2Ode9bjQ/qxblO+RuvYnzO6edX7JW/ypFtqoL4zOX5rtjdjd1qrReBo63N9pTCdOe
2puK/CnjyWPixG+khOBkbdargfZvmMs/UadZ60SD7IsCAexyfs2gtunVJsijlCsbil5Fw6cw4ySo
e4AFFOgJYZCFkduoNG4Nw0pHDBrosWIFvqXtjhN0y0i9bkj9MKpgKmJLr/VB7mCgsKFQMotVyCfJ
sQR/MW8fjSb+pmkPUbZu18sqwdguO8ZCCSCjUnhpq0dQxbyRNFvJoVdPRHsnKAjWcuB3E60xvhhG
cJkTyPD1rAlYl+1B+Hs3dDuGUhyJktLW/RMiYGyT3eQUcGfnNSDEtfaRQVjPtWMC2IXW75mqvNUk
tf3B6IK8TlMXqvwviVm8qARDcqcz8oCXzZ+pjd1stJ9xOnpdPh80oh0aI1uNmC7ZDLp3ZpG8poXY
5zIF2Kko7jJdfGstqrSOgJJh3s68vmUyfeQ93o4qtGNpyWBQgHI1ijkY7PzRnIeoc+oV1etjQsdA
hcDOHNcI84oSxFmxqzsAqWQP3jaDLXvMob9kZDgTRliL9wKxTBnBw+qTbD+J/j2B16Fs8icV2NLc
LGJ3MkvoqObiKZ6bCuSQCko5YCF7U67uc5YAzU7ZC6q+sNV6fPSziHiZrpK02JcOA6R8fint5HaY
yWFm2mpM4s++sfYwD9romebLsgMOz0y3ucgeSTocYlluoKSxEqmKPjg0DDHQuKs5RK6Q14GUKWQA
j17MAZqm89rOCJKyfUmrxsIhm0U5+C0eSADQxOw8x6YNDK67PQMcf2zyg1m2hwEDhC53vmLdblyb
dszLTAzJ6tMmHZLWY715N2De5/JB+3DS7Fa0mIzmigaSqx1Dtn+y7lQsr1V1u7GDUCJkHIJUTe57
Uz8mKY1mzgy3gm90IMBXx/PdM2Fra3T/15BnAefakk2gWbniCpVnnjpK7pJpUE8cgJDgnOsK82Ew
rZeaW36WxwfhGJ1b6nokqmLn4GxybJAsaQ/egSWHNSkp7DuhYWGpe3Z6+4BzloMFd3nnkw3zN3Sh
Ds0kJeoIkPmrIvHlIENzjjdxokAs0fyILaDmoai3TXgsIMDVPJOUYGrEoSaoagc+TC1cikGb03So
2dT98ChU88ls8XHnOuv9Iv2Esp3H2+Gg5ltbVyh8FuI3xdS2szl9W0lzr9f2E2/ZiWOH/mzs5N4M
nv80gtBrGfJZtVuw7jF1EbrwcaB61kkbKwGKfx71fa7EMJRyvhw+Qkut6jcKhTykoY47yuFy2J8O
m2lQgMN3kmDSmgjYDp/whkczvjfVLI/CsKFEkXWIK4CE6XA/avvcFw6966wa/MwYtHkLpyJQovbk
ZwXeBzhSn1XH8QcxzNhk+VErFNxHpiEwSnszHnuX6PEB7LfbJI5vARLd1XTcKdL4k1egMJFs3dmm
p9oEURkinC5vnKNUiv3E47ekzQ8s/h+OzmPJeRwJwk/ECBIkDK808q69uSDa/E1vQBCgefpJzWEn
di+zaokEqrKyvhTntun37jLgEFMqnoD96IYVD6Isp71AKGhbr1gyaOl2cfFvI+ZsV7wRY+0CC4Jl
/gRkzGMF4SAiA2oPU9dvIbEvFiuJ8YpbKV6K4KRDHOJ6vC979PLL0Z0Tq3YOsKQNK7ah343CQd1W
t5CGx65nqIM699TK7DWvQjBfyfgAP/0z9JafkotXIJ2OoRRYcC8YYr5MeWiZ+QHsqolxvz/gIPpy
O3oZNGBOTc/2fOVpX6xFLFahknFYDnqa9h0djplpUzqoWBH53lPvvRyCV6Nhr/BcviP+8MZg6Y3L
bj04I067cvhAikeJeyY8za6EDx5+e1kGS5ytRepruSm69bVvzWWainOOLcykmbI/FtSffpd9F4M+
B84EHksDQp2Sy6NFQQCnrRsASkV+sPkXYXaRttL2qQA7BGjPk7a5wFWXqYQKwqI8FC/lUB2sg9Lb
X/NoBCBlpjCtTh4wYI5yIqK7rafZjqsFlYRpNhiMA6mVvyGT+7ha912M2Y83Tu+jrG+5pdfVNCMA
evPH6GJiK/wcl4xGBKZ/1JaBjN1dG1EfYQx9KBzvmfSdH/GFwm3Yj59uVeybcBq+qwlmptGWieyb
sAXwACLL4jaxmDsT5bW92k5PCFWZjwKDBMvHcgOppMTCkDyUCDoaRH/LixaG+ZyOm6GuzrM3byac
BGDAAJ1S5/6/lpOtU6qXsqkPgds8ETNdrNVPoUDNb0m20eC8gz2yVnFVkFesSL0PWYYRKsHtMXlb
uSASjmBBQ2vQkdoPYf0rHfjZ1c4VKTCnPOOnrIcn13Ef18y/erY7lMy20dj020ICRQjI5KnN2hTZ
mH7cVGSTzeaBTt4nIBExtpwBTCGJpNUpJ9nPApBqJEGFQEpUosZiiqrZfmR1vaTD7GJxo8OuUzuV
t6wR13HyoqBykxzha4gTE9Vea8BdmH9gVL7mS+VuQ03qpKb1JyF43dYqKPARkL2DD7ZRoYPiTvY3
kNvWPYwp+76Gb8r0OrJL82axBbc0FM0TTjtUrXtnbpsIG4C7bK1fjK2OJV7vSOWAgjV8rJMiCN6m
DiPvZfHjoEUns1b6x2vBeHBLgxRlNI2Rx3kW0YWJuMGydwzf36WdAIvjangefO/B9sXXascLyEF7
upqLZfMDR/HqmyNowYBlVBs+ttfF75HpJACCoafMxXYWeMwsUeuUMlJihQbgjohbfcaIGDvW5YWz
9lLnOk8HT99aDSu0haERM5Y1LZvi0DbD0bQzVrHX4BuASNBFqPgKJ4GTl9ZoErp00vIvq+eNJ9xz
mwN2MarwVNVijGmbo6fqyQ5VcJguMrgAJtJiMw2IQyHBenBga+hQXs+1atLBKY9VA0DkVAHjYhp3
y5Xto2xsLn2PjCq2xCtxzs3Mrjw8dEMl8WvQh8zz/oQabDRrHLmOWx0poTs8jRejvH/WK3ddt+xb
C6ANyfwzHzVQjlkVWyPPfr8kzrjCkm7wSR3TPRZDD33YB5BimPdOESCP0g0PrCp/K2k/VAHWoRnJ
ZiUdoJzueBU5Qg+C+kAwhM4Z2cwB3/aD2DaAPIU1f+nL+VriwxWtnwqbBzG5X0GrM/84Tfbuh+UL
asuj8epXb6leAGuKJx6eR032joeAW6GRP5GDdOKg01Bl8cjcdesE6F6Lwnl0bfBuC/lczc2m7vCs
OFx+BOt89Sqaynl4Hcrmuqz4jx4vXTfcrPI2OYo2Y/R11f0BHXlc6ua2zryNMjb1+A6qZxt07EZr
x4LCgmW1aXawDN9XGyfzVWohKCb4Ej9LTm5zRf8GHPuNUF/DQtuIFcEPNVNKW6BD0ci8kNn9WVT2
VTL5uzZBibsjI/E4oE1bpfPVj9OYODIUUeWZv2kBAZgVpkEMW5fIAT6RQIid1CjAGPY5IrAYTkLV
l9w474ov/C7QiJgp8CFlPzzPmfuCCvJh0MOJ6CE7utjUjyYQjFHuhDjVvOKAZuGcjej1W18+e8I5
LQIkdLk2qAmH5dSDkxIW+d73mYY3cMaWL2iXg/tvnFwVr733VuTmAYDuF7inwAUi9iKog150TEOD
jq7BNl8OYYIjyZRg3UCIcYxlW+rEp5BN5nG1cUvYmd8rdjgBnzO8OhEg0vi6CPSAflpOPh13TTUn
occ8eBzbj7HDLjmi+UCkdHsGVif/QIW3cXv1omvxO1KyV7lNx9k/zkgZxjIFGHje6G4pViagOHXp
QPtNn4dHgkFjhJjFzeqqZO7L4x22E4+LRbJrg1YGwlcTsqegnS+68rBMPd1hF+JMfD/btB1uhgHN
7DS6zxZjWexiypeewtSC5yf2SQXaq2AHP3CGCB/mXxPWR0Hv2hAH6zdEaZ4v/Qlt7Y9ycX/BXPuI
3Y6/ijU/hs/PM3MvrjbP3ZA9EMrBhAvEyQ01zmrvuaz7TQ4ycVcBFjbJ8QuNsReHvjwOatjT0cGQ
0NLvkAkASsOjdHCdIwTrc5ItzpDafxIlSDMueatYC5ZKEHMWgRFR4n0onqWDFX5z30BxxbNEU+vj
jY0tcgn1PG762vmdRq7wEAEsNhT9U+/KSIzyms8APrnBMCesZY9V0yW1NoChh6fW0otBnRl2NttQ
in5aNs1DTyVu7HLrtxaJ5zMMmqq7ecYv47qvfys6bsnA33zcjUW1/srqZ1TyseBQFJewvGGdBuwi
WYxx2dvH7t64Fbm/WxBZiKUWtIQExrmxom/BXJ+ENzyV3vwYAks1Q0AT07rxF8dEKC2uuZyOpuhe
6RRuBs9sXSS8yj5ITZsfR04fRuO+aUk+VOBtVb0evPvEtfbx3eb9enYRRYYK5VOsy7UUw0Z0YpcV
y87PUPtK+Oz7DBxbRU7cqb6haJx9Ip8hmJx5e9+ENtmPz9yvwh8OwgOyrZ7FK3Fwws/Wf1EM25e2
fZMUuZleNT4z476QqvzrewVOWiU2jrPexNgeM5TI2MNHslDhXTLAQePGJZ8FaXDm1JtWZVdPShBb
BdpC6jevutCHTKHHCgu1oXOJP6V8s037wNdaRBBGNixwsAjEgrd5qL+6muwZIIXerA+dv6ay1nnk
ivIauAqtdoZtQWiFkAHPo2j3reL/4EB+zxeEEXj5zjo5RLHsSjne67I6Yrn10Nwv2XuHlmUPziQP
mogTrg3w5rNrDaOWH3aXEFi00Jh9IbsXVcEXJ2gVM48d+EA+tSHot6CuuCE2HKBTdytIbEXfx8OI
hW8Q3H7GptmSanjtZnLLM5y21onoVKe5WRNEXF/9gN2K2Y1aBHBCBcUxmIXD2RPhDbXsYW4B+hCT
9+1CfWogoLnoYsHmf85AmPYQTggi13kRsK3o7LHvbLKq9hvmsFfVhLuuke7GJ+sXor1eKssO0Fg/
lkolPOiOmqKLgeUunwLAA80v0OzvrRfscr4cgqHc146GLFxArMy3soT+Icud9ut7Tda+Gdw5OK5h
fdQiroEmiVDnbSZt38qwwvoKJhMRRclIHSwmixplorxHDhJnp0Oysaj6MAh4WAvzHGbdBc5ZlOEZ
/ghKr3itz1kwvXQ1dn58VIywtP5zFhT7MwlB3nagUfrPBZDHsaZ9oqSDydbovChMdmPI+Xus8r96
LZouCX1LLnVsVH3S+avK5K6rEALYFDtb9jvHxV6+yGa4Au+ErXoT1hAVcG8hUDEJlTpCqH5ByQys
EsiKHgWeJk+Ny5NmMZtJ+kDRibfWVn+oW5MKtBoGrWXF/4gnE7YJbs4z8cYN1NXrioEWXfrEr4Mx
ynL6MHVyZxt3M5Qrai9vuzoTcGsUcAkqN0Ne4XkKbqNscKnMcVuhkJnFzwTc+Rg0H15VpJPIUq4o
9hEmfLnhsBeVe0bo2ic3wWPpO2+qQ8Cq26WKTccyaBOX1Dss/sFs7SM2AedBJFsY6duJ7EHB+yTZ
GPfE2Xd1s/VHsMVr/U2K8WxdBjM+5qBoSm3aT+Ml6PhXP61HV6v9YvCVWdVcOtneRspPYagwsAPw
Zwq73drOf02jt51D9vBd/PR83IH+eaoLvZVSLNFSBu+VwqdAMk1a9ajfgs7sPSO3vCye23C8lh0U
SZSIcnGvpmAJ8TBkauQLx0MCRN2R5CghnApnLMiiPdySGbEnCS5bMIJDOlNAozv3kE1h6vsucOwI
zstodzCeedft8jnDRB+RxUWVBK5hqLydy+lpqB2IjhDiiJ62WZ/fYLP/EdUL1I5N6XQvNSjh5QiI
o3VwgGfrwQwYRhROETNHYRjBgFjx2peWoh3uAXtpguKQA1IBQzXomOBaQy/DILtxQW1Hqjet7K5p
prQr6FbNq90L1Hpw9HwjkAg82w7l2IglCZ0FPMLjj1MlaCGIQl1wwxchiqdu/G0cNLK9TFDanMAJ
wpgiKy4zHRBNB8IidDIYuKPZYBUUemPs9KJIWsEfQX17y0Gz81r1VwCiWbfahV5J3kK/PMhxjk0b
Iq1TJj6v/lwckLVSt4VLuH7qS6WqxzboT2VntoavwJ6F+bfBD54ah+85KQXaYIFHdyq+g57uQ2/Y
5r36KUy9N1rjHxXaXhaYNAjmS547+6pwDqwh2xz1gMgNjiUN0aBNWp4dgYhM11ZtWfmnWV2kbg0u
bEiby1CJd6TObd0QZ6jIrlU1v6qaPXUGKn3jVpARB/FUBmNsJaOxRcOAO1qhJOC/ss8RGVz6byzg
gCR6UxJklY8/ZLSxBVkfIhBiXbIjaRqkymDLJSMAHubFh7JTAbrIvF+9+qVxvENJB7AacdKT5a2e
navnQjrhdzhGJZSJsS3wwBcgKeuwau6H+nHthitX+nvJgk+6hKeMwSRcF24CgkkRBzMYXH64NMh4
FI+F1Ts5mh3BhJN2/I/m+cPYU5AquOUn6+XHovOiQeIEwM5pLssMYRRYvkGhJyLrtkGkOexg4fzY
TP6QWNWfUbUiCKgjT3JGBlA1yl891hi05QoTGz2lbY0pKQUYpRDkLEjQxMDQfVok20ResWqssrSP
S+H8wHJ8WZfgwnLzDqj7gkNUPY7dvNfNtC2xGRvpooASwC5rsKYThLEpx+kZ1nsbOicAV4Ik7xFr
oyXb1FnJU5rxXT+5V4JNH7wnD6u3gMmy7IleTkYB9+XrWUSF37fpisNzCdtXJyy+NApVtaA2L6cU
itVzMJkfLc29KM43pcjGCPhrxFG1BMo+fwTO+FpyEHbzmcVLbv8EGVCT4gdsZgTkUgwdUzHbow40
lCydPYA7/4zN4U0OdCYL3SewQbO07/D9kpw8ANuadB75bqfvjnTtfpDsCFI5Ojl/3uA03tVN+dPL
Gc877WMfCMgIw7etN2BTmkPeSHrHx44I/HXOlPgzxgJmQqr7slb4QG3J9qoY9z6oub4Pa7fO5yPw
vdPG7TCKhXPqK6vCbcPM98pW5GQ75a+jkI490Hwj1bSnMjdx4LYPDajcaIWWyO3mQ4aPN+rZXuup
O7rhugGLKwXG9HGpls3Q2lO99klLijOOu0ehstgCOxT1a3PIsJ+788X6N80qVdO0MUzffGgi/jr/
W1G4RsxVKc2BbnArDJ/GcSuK7JOE8rw2+NPdJthMLkCrI55BYMnxdZFXkbv2zIVfRpWBbq+4vOQl
jaVSOq6XVpw1XdS2nVDReBP1QDDvTpnXpsFoXldB465gx1yjhCrCmh2sm8eIlf2diAS72oUy7Ju+
ThnQEkPQn42cr2GP9mFiw78hYMmce9ulvten3Yvxu0dwhcp4rkYWlc2M9Q4yPhokTUSMY4E9WMrH
xStZrH08V5ysQRo0+UO9ejD1+vTaWbZ3uvXUB8sGDOZH1cNdop3liugPnNohBDBm2pcKs/gh8I/U
RdeQm/mEYuDGB7UNG5sgsLuMPUy+5hqFE9jU2CBw/B1ReFtLRHsMmCfeQ8994SZORvbWZDc9qDdS
Li95AGjnSGuQgkd/F4R93KKh6JWzkVVRpDjPP8lc8T0WKSNmmxpLeu4pH5EP4Qzr+5AjAbPg8BRM
VG3XVvzjs351kFcWMwqx3YygrFsiz//nSRtHtnG3VI/j2h/7rN51LZLS/KldcfhDOFqZs3FzWHbl
ul9z2GEmJJxM9rfsljVdSnmUAi6ytjribTvZIQet5D5z1mJbOmyHgWFih+Jzrp09n9kmqwL4jWag
V3Eqp6ufPUMZvyFyDv8uGF5RJyNPy0MTAtHseSmIiWbhQkbVzr4UoR87mfPTVE0yGr4fKwasjQHg
tUfI7bDTMy4ZHWCDqvsoMM/tRmgUIL89FEZdQ46lES9/gVr610Cfi+08gk8luZuqFsACSu2txBAA
ho3hRrvgvYeysDTrrpt4Qnr2JXKgpLrCf6xG8kI8O8YZJjORP8nt4IEFE5T6dSnkAdrllxWsjXzM
nKIyxOJ9Zk+mm5wYiwo/TZfppFI5uaNrt4PVHHfG0+TkN6BbN+WKGWujzsyhCeaox7ILg9/SX45W
Y5gT9O92NH9YegfFE/P8al1BFnMuKynSgNprH6gTwAsX1+kfZhxmC9XLLpvotV7WnQ0t5mgLXChs
7M+ueOSgCru2S4MCZ3LnlfxE7PpAR3uEV7jZ1uFSpnXrHTDlAG4DyVgCC6Ox8dWbv5S/CIrs902L
eJ3CBR4vO1oq3mFM2bmg3GK2NCKpvAMFrPCJBmO32zRCLjEDonk/lDBwjDnDWeRNKDr8ropKWr54
KgP4v8o2iy5uDR/HHQxEE3DfLehbcPTEuulFBL1iT8S8n1aI6CA+5IiVzPOta1SVBsjmAQadIdYM
nm10JDCJuvwIXOVDtjSIl5j5k15s6mfBP6CeSbQqefTzPKXKHCY4lnOKuS+ktSh3ECqd+79MVWe/
HQ55ZWKncFMXBnZUAPHQq/EJ7RMGViPqhClrUg91ZkXGryoY4HcEBSkM8g8q8tdJI8ZzQNEy2xK/
DRKC/MZ98PtsEyztxhLxueTTwTHtaeBQKTR2o4Xr3eZ2iT24AdHrZRDTsBzqFKSGHO9/d7gnsUK9
BT0PxleUHf7yteDM0vXHijsfIS0DRnKiPMDn+VlrVJCFXhOwmzHrW9IZPn91H9lzC5Wptg52ddh1
mQxm2RhA1+g/kJ6jkzUPPqt5fW8AHIigXZ+Cms1xsbiwKwh6VXR6WCukxGMyhDPnzjZ3yDvQSI9E
Wh4rrhNswGE/0vocRG7A08yKigeUvyHKCU+RMo+1IlZ8eVm4Xad1O5jpgP0XVM4LounkafW0l0D/
TSRxL0FYRkERPHZO48FLihM/DOSmMuM93E18IH7xvcPVCUHwQ6zw5PTVia3Tc87n32BlN8FhbMgG
kwxucJt00SV9UD2MrXelHY1hV8TBDC3KclyH/BiK+UqJ/bTrhDhC85n10zP4nbdZ1RjcEGxGN87M
YJpEMpPsUhReZ+q3biwxPIsHm6ezB5TKlGNvqraINiEgrc7VIUNuRwffbeY0J9WWj9wRN46xfjSi
dYqbBv9NL/RG8vWXQSJrVvSdwx0zpeWeTdOcdByz9eI+iMlhFo5DoNnjpRug0hR1hm8Wk4SiFYc1
uLvZkJkXBkg2opN+klZ9yp4foInuMpD0xgwtg8eP1JYFqOEKURAwvYhG3/qJHYowuJYr1I2iNi8T
MAB+tQJLZPlTxuYwAfc8w/gMY6oJLG1uvLOzmp/VqfbYYKqT5T5pYSP/nDCcErhhoy7oD1mB9Z+l
2QUCfDbrdw/osG91b554qbacT1ejUFxx1O7zyADUdm/VIB8EikBnaja57+rIy/sdySdv77pV6hTd
thDerhV+/Y8u3gUcqGTEl4X79BF5S7u6Cu/G6eokBSrGyek3c/OacXSmsDwj5vSb3fHDFUVOk7fy
AX6IVkWAC8G/F8B52HXfRiDX0bh6fcLhmiV3Os5kM7pjlYObfUZx5cNSiUgBXLcar3M6kxL0G7+n
UeD7MC7CetHgH4YrEOhpl0DgeIDb8U9jALAI2HWaEPvqdAo+ZGUvU7vsSlF/SjfAPlEp9jj90M+5
XYzhng+nW93F7ZL9C3ThpRZwZwQ61F9l5XDQB2AKWAp0l3AqUk7TUEIcXQw2pqlCB2TrLHUL8pSX
7ORh55hAGWMBgi4wUzyWbY2MKbrNMH+E8fIrND3EcRem/vnOmBBR2IMBjGCzICnbGeNGAWuRC/OG
TSdX76gu/miTo+CR92gTiJEAFpyRcXgOijYuEDXlOM6DT+gZwtop9EJUhMET/H4XiN2b1rXNrhAS
sGDEO3hK3EqQWZFOIT6GMINw1qNnloWfJUG+XkWGz4XGYMIiqKvRyDj9EFdZ9rxiF1QZk+BgRTb3
OkFxcYKY0hepoW8UI7iPi6GQo5zqUsOqhdTIX1QYJs1Yf2UcLm7dlfibpmHfcLDb81L20RL0yHUd
5cW0iH9cEThRcKlR+QXfZFXPiJlCrcQKVJkr5sAZaCz/Z4qIJcUmKObGOjv6liGuqQv8dJ00tsnp
8KAC9wmgn1iB5d9UgYBmvl4tJpQwCe5gcUsKf0zUAra9yWUKODHA98i3VORa3s9hyVEawkWTeHb2
Dy4yzRA48IEcUgRkdomLkR/xi9/GI9j5dzEE0RSjLXyRvXJSGFYOqvJglR1wXSmyMaHYNHnwXVYN
AGB83Q0VRLKSQX1wkSuLS61vULw3xUkZjuoGh/gCN+ANO55/DAPPhKv+p1ihLYYkvFdw/DDkePzx
bOBXG0HGHcNvbAP/4YbeaSzpJaaF8ZFTjCdbYVLX8Z6ycAL7X50dnSh0lbG7BnB5zQXKhtZFRWsV
OGKeLPlXy/g1sAtE6gbBQ82TLpz7AUNiZvowycvBwbVs90gaO5U1OY94Gc4yJC8Nes0I5OfYG0ug
sFwd99S/DtWwYwKqqAjjluY/0NItinJYC5vxvlPaJ7jZ4SVtg/cScQWwhs1QEhDRNfRgZgegZVLk
zGy47T9DECHZvPyAkhutYPfViH0gdRjGSwAfSJG9e93MIqFawK2l2nYh3Y5sPjt8tVFIumQtCsyX
gKNxaHeXHe0rLmWSzkA2LmK4aYUcVTA1Yy/sXzMfEaYelMlMV3cTBcBrwfxSM+dSyhlLCXRrfLoN
VQniuPcaaOx1AA22Lwe4vPDAnzCd5adGYf7vrzom7gI9yS6nFlG1vREnJG4eOo2rpfQBF5MgIDBY
tjEaNzc/5+oJLsY2cmfYehxvdVa08XO8LhInU66yPWuRQGNq327lRPpPMACXbV6KS86z58Cdrry4
i+0VvgyftpuKwfQbrKs+jCPGvxPvD9Q1K+Sm8EnT2SZNNhyQ//LkzOW1mAc8leWIOxhTuToYTnDe
RIY2r4Z6vxgRkD1mZtB7FGAMAfD6gtwKjFzAjYanTpLfIhB/rEWsg/Y/rO8+WQ9VFTolmlR9gGk9
+6syLMQpqjyMxQMo5+ulEPiVLf/FkcQggOcHJBRsqJzwpS0FVn+QsAGPFPRny7Bl75YPckSaCCvh
tUFAUjLIIVHa+6QtVFvPh60NWX7I8KvIyVjn0CzdAntVt1mxuLgEdq8EVgxrLB4TD7embs2mRBZJ
1bUHkE8eWZZh2EQ/sin/kVZ81Jme04byI/ZgEgtQEjrd8W3WIClzeE8wFg02tsZKJ4Tw2dikDFjq
4QuOetgZog7qBS7AnQfNqWX+2Tb2nrP4i0QfTC0VSu815UF9rPjyVCDxpzHFgmcUeTGeeyBgA8Ya
M6y5WKaNqBj2xQdQ4jznGfOrfy4MxaL2M5Df4TYPINkZBC0MINtB1bRA+TtVH7OwxkfJoUQVTD7D
5Ae3RyeBydL5z7I6MYZVxxaL5jFMhSaucjSlsmYnufBj0bgWNgXoDw3nx3oAkoY37pT0Mw7KinAn
zjCyeuL+AO6YOzGYXrWLIrcGrhBxvhsvBNJaDPLDo+GNkvVkC/epsS0KJ30rC30bFsB8qhmBR7Xj
RG6bY2x2d5O1PqKnShTP4t+Qq8RkwCrnS/uPrcXDGPRvBL9zRsjRR/+G6X79KFiIKXJ56Gjzozvy
Ah5IhUeMpbOgD5iAXcLef2xWb4d3AesES7khE9nAArzX1vtGRXKVoj5gLPXbwWXgTkt2LMoZSWii
FhvNFwfJPCZIlmFJkFv16IXTRnqoDMGEKHBuwwlYVw2k80ZdAQLZN30IZh2lqTNDseuqmiPO+j61
kfrfRBTMHKwECDnocLugh4JY6c0YO3vVcpl7uXMq9yUHgz1u8SgCiPnk2P4K+PktG7BKvk7YZpzJ
qWgX4NYqgHhBF4rCcUAenoX2IIt1z915kzXs2VU9TOj+3ToMgdVz5RMbxMMy4pUufQ0xHUVsp1LH
Srst8jpyRHGqQqiiOC6m7cpQIZX3lrSCrptOFTsGKA43UBtbYKO9L44BQOp59IkJ/8Jn/F/AOvkK
1P9uwi8Mv9hDPmdfFcetxxwkaOG43C3AIW/HhWypMXXijoiYZC0MMDmmt45O3d5mqQnKy7SGb6Nx
tpKOsJRlWCuBp2Eu3XTgat+Wzl7AwBU5Cm9ITQJ6VHNRJ+Gid8hFAMvaYOqQN5iYKxn1GXJ1/Lvx
WNsihZGlu8/y4aqjRu/XqZqeVxScSQFZ4b3DSGTo9HcXKvhMR+XuQvYvJBTspRY/KNH+U+405zIP
XoizXljmvDgV3O0tErg3YvARtt1Wd0/Jq6Bjg7YEmZ2NQGfdu4RGXM+7Suc48QyI96x12kjMHm6n
rv1syISUnKCAiDZgjQclY6RglDm2ElUgXol3ttgnapcHhuS+tAnzG4EZNMK+wKWFVSRWtX7250Il
QxGUiXKyU5B34Wa8A3VU05gO2zd+yiEXGsGiohtq2KzLHZLCYGbTUHV4u8m81XvIHecHaWunMVj0
jRTS3zjzKuAIHv66XHub0NbwE7b8EdLO/azS37bxTwqbLvHYwZTjZcwmEp63TYPSt0fMrMvzHdaC
rhnmQkrwjYusQVxwX6ivXjiy7/BFOx89LZBzNd8Dh+BU8tZpD4ELCgC0FFg0OthgrLkG2nAofZAz
FunfQohX8KpGmNNfeQ9P1VBIPJmTh8mEGXfewg5gaD7htbv5If2lEBsW4sdAbx1KbJPc/LncshUG
Yfx2IfKvc0Of2l7tTLseMnjy6xJCLOgK5ZIf6mE+KB0ccLHvVVk9LqiAfcekfbuuMSU9ksSWAzPN
qxPgE7WZTexMBlhW5SbDMnVCOE+YQY70fxyd13LjSBJFvwgR8FV4pXciKcpQ0gtCamlQ8AVvvn4P
92UjZqdjmhKBqsyb594kC4+Wld0sZnhNE/GcPmAU7VenBs8FJCUilRhWEuMBG0fyb7vHuSI7/0V6
qDLGxDxSe+2wiBxk3A5PuWYRpJnXC1tixvWwheSjBFk1qLg0e2WL/Qy+XNXhsMid+N3Mms84tg46
ACEVEI2Dmx77wd1zKKIBJTYsa361YvFW+NKEOorUCobkNIbgo2lC7zo/TzMQTBdv4yK6loSDIGnE
C9Ow/9loGkjlwU87pesoLV+EmWxN9mevSwirfTu258lSG87SZuF6jyO6G78VX0TuJXBZ4uQT/LAw
G29VVykDJcWCusSYcPHET16jtkRtnUsyTxw/ebRu5WWQ7qbGmKKYwFXz9OEoaTDw6n/KlF8fVSpi
hMjfMuxFfp9+Aknsgjh4dooQiaymuwlcwBjgszEj3r6wlkM77yEKnmWQ/tgjJ4YthnukCe50lQ0l
hZPGH0cOpZDrlc3RvKLNUlrxrW+i/yovX81he+SP4lTLWfLAryN0EL1F+lKz+Qv9YHgV7siulj4e
1pUVfGn7y+sNPoCylmhx15Gt01CTh05DHVVyHwr1jN5+j+Jo41vtbuDXUFo+i0FSEBVWJT6WDBJT
u3GKdutm/EzCZzeAEb6MufluDOKQ5kXNgC18tdNwyfNDBJoFGYAbrUA5bx+hOaEN4+kOHxACO0vN
3caf2AvV1OccFZ/vA/ina04WRoiuLF9MmZJgI4H7EaU4Y7axCQ1kl8bN4E6GjtuDqr+AGn6jv1qo
EVS3jE+Ok1S32FcburYVmxXhxSGVQlj8qEWrTyU89Qj8nBfwmSLGYccMzDTRMwzbdxaqqgVc7HDs
iQ5jyg9JUT4WsrlpsBvQuAFjt6wiJDZIsISPVMgkEUv6s3hdGE26mlpAxoEV8dwKKWiBbg/VpL/5
9+/jmJyrkk4SpmuVW2O4QC8hEogvfdDk/3RWBDAuntDgdj1jGjuuea/gYpC6VWDu3W60qWDks1Tt
BgLwkICzhqrRPDPTgRueOb//x8vjryS0xGPNI+IVazZNFX/zi+AMTTAIDUX+TLvuLNCeVx0HrtN4
L6oXq8CQu8Jvj8olHLjPLyzNXBcxl0zt/StSlqqYyXRmyLlvffMrCaNnir0EqrxdzyxON6PI2eZV
t/VZjLk3H1s0sYr23AovwoaJC4ZWL6OEdwCbYr7qW/URjhOihzvsWmu4OSkbLHo0D8I5Dvbsf1Sa
LKI5lMY+HzvOqDyhKjVu3ZS/RUZ8rM3ghV5vbSbGC3TMS2nR5pgZS4cDXbq7prbXJJS/YCX7rrGP
dE6/KxMGRmK2F4ORA7xm7LWYmrNRVntPuJReRY5LI5+PonHpsiCKloFm5p02Vz8ZmXO7n+PUo4hG
QNd0neaY3yp0Iyak/tvsBaccXcEkNikvsn0VRcwzucDLjCCp0F44GYdRZwCMatY5riyAAyuc2kWY
Wme/kojITgZt14f0a/1yxmlLL4LcWg/ONyDj2q/Cz6kt/mYxLY26OYZ29JaQIaP77CmEiOrrhkeI
PoFr/+7kkifWdu61UfH9IoLjh1pgzVm1OQceBgAMLONorA12dMaDnhZOr/ZT0PLUFMnGnJvNSCRs
bwzzMg28F3NCLZnmbF7YYeuwOc+M1mkRX6ZabwxzZuSS/ynV7+ImPSFxHrIouM+28+SzejNo2v0g
u35RR/kG5IDPJIbF6Klv32isrdGh/0IUNgxk2zx57WteIDMEGfO6Z12Tm2WbPHHhky/ivd8wmaUL
67Jxq7X/NZb+roR3dqyGmJj2vWnUrpoprYrKWhsVnj3Hpd8tE+eDYM8razHPWsnrlPA0V1azjfxy
XJdYHWKDmVFPW2vk6g6A9aNZpL1MROIwHJ0XAUu7mOiBdMRQpm3D7Vd6YLPp4MF/qoejt8Vfg240
h4IzxIv+5sp8cpz0yErbJaNG3FJot/inaIuydE8e15nS96ATe1O6dKUSXoAhx15V/m0qOQRnL1rl
dnP2TBq1qsP1Wrfuyc7ATVxsyw1Qeac7Vs+7tKJ8O/wk+zrqt16dvU0JwKEQVPp0/ITHEV076HOc
QJu0UVvTU1Vnaygvlpz2ZpsASo/zwziJ2YltEjLBCeTW1FaVd0gzd+VTJ7QSudwJ3rOi73GFApd0
sVltHNM/YARi8WHxmg1WsCk1kPrD/zR1t2Jwt5blr7WdPduN8eaNNmAu41k4Hn9fBDUdZSwPhdni
q7JPScA60xxAOqjdTSmls2keCKvSz7ju3mVhfJqm+4XjBLCm/SyH6duM0O9UURxYDfOAld1t5hd4
coQ9UDgSYh+7ZrCoTXKrtPepEYpRkr8Nb2IfVfXTd7ATkYG+xeJyUrrIP60zDauvjWM4VMdWk5Ic
JLRu0W8XJmvbzPeWUn9ThCg7JefJIGl4aNoXDYec5PJOW7pmsc1/kvmzZ824RPKlnVm3NPa/SK2l
2588wI/sCK3KVEMcKDAdugrj7vAONXzOxRhld6PDPeLL6VSFDaSJ3vSVu/Yb8zqzP9keEItZ1Uoy
ZfVfRWzfxJa9IgdDLpmb4W8CvI2odMfWvrBtCtoi+hgsDEZ9whMWC/lV+vo8MH2LExecqLL/pIt8
p21NbUHrwDQALDAmwixtloQt7qVd0SVPz3oIyYxH8Ini/Kcz1NIOYAp6jyY8o7qUIexbH28UFt2l
aSXUAiV7ar3cuEROulbYqej+vFVjcC0CucW4NzyWt0cdzCJWxTLMT01Fs8CVidhhY7pjiXi8jvBU
MXmx96HbGkvZyH9ZTNnDwfXNRtH3Lmvxx6c3xFX0pe5mavdgj91Z2Ma5yACPlXX1U4eFqfYBmfDA
ogNjqdCcl42rLo3oTm0+fLlMfWxkLEBad13b3sU2uDvD8qpGJhhdU9xCM77jIl2PPEkYUpj3dXjW
GsfeuKbz9dimpywWcOjHbNGwtmVmgu9JHE517S9FJhvW3SaXBuN07bEJiyyTprHe7VizVcO72d64
Kto8ZuSASCvK8q1XYb0Y/SajgMTzUnvueRr0ehqYmJaGZjpJR1762I6jdN1gHCsi+K1E3DtlbCJ7
OPkF32qvSr1M06zChKJ3o2zAGDvApLrnwHBD6vBya9rVMURuw8bZL/JabXPHNhdtoT+92t4IM9rI
HPRlkHxlZZH9N9Q4lON5J7oQpydee/4WHFx+4q8DEx07Y3JoRf0OWGFpeNWq8FLczKxCbFPhLnB2
nKpp+tOB+KClyOER2h9jojboU+zd8ErJVD88y828xFy1Qjtho0mMazoD57NYj+s36Tci7FK7Iaew
tm+iplruA++auqS2ehZR+EZ2UGYwIBayAV4F/A7dL+qsXTJk33NmnotGG3S0YAOPymuMUgQHJmhV
szN7HsHex6/UUlgJsPNFaljLGQvv46YTKAHjR5L2ZPDKEkuEzcOcqf1sJownKE+NwtkWbn21jWHr
t8WWpvq9jtpjKaHh0sR5MysXxJ8ls6PPhjoh3nsuJeIwD2aZrSlsdqTTvqD57CtdXpgjbcMqesW0
ipdWM8wEnGE1JJbjSV7ZPLavbBg2laZPbh56i6ChbgwjCKvZw0bjWU+swqZc7Q8BqIcBcM2MqV3o
vn4fRLWdQvbINvatFNOdte4/ScYq3sas13nPvh2sY2NCwrPVuh+1LNa4R4kMiCfqWxXu7cB6BaAb
Hz/Ub27m70krdrlDLU3s2XYK/HTjqAw/ctt0G3ByhRUXvtbvMTU0Kf/Tzw4ouUFIBkIlpGPQ3mEu
2Hxtk2sBjsFq6OfQ8PHMs7QknB/GBJO+teBRa53ftkJb8mwevPnxTnisP6naGUmP+9m0w39Tz5ZK
3+HarPwc2lIkPcsro4vBTtplHFfP+cMe1+GrtBkFcA/hbdEsJnNr8+AriAxpWa9mQUqBrw4RDVE/
lN81Q9FFOQ1HMy7xmbj5EQ//3fZ8xtlttiVpZlhoifY0hJsqc1m4PTW/DqcNeESUIuoO8xo/nLNP
yjHdF62FiT/s+ns8gC3J8vFSOglozuSwLYRRQ0914Wu9i6epXs7E0dMCmjvHdjedVBe2ia7mJngT
k3PrZTVghnT/5f5UPxTYY9UyLGzqj2qW76ruzcVUBwvld/fUwRnVtoCBpHZkXrgm1uDKaHtZVBrk
pCVlsYm+2J6NHcPR95jemf1tEf/lbK8mepSKUhZdJ3hjHfOfZwD81lzYPm1cWjmv1B1XMkXvtlHd
xrH31gVRHqZD2koxNstipgCy2+nTN81tGnGk5JgyF4yRXslM9fCE+3ddh1tjcMeXxMhf+fM3gU+s
9FgxHWMi4GgL9BxRIQ8fWecfuplBHGT7Xjj66f9mf8vqj6kx/iSdcZgiwNey+DECEu+bzrmV0cgL
m62I32qXwLkr3EgulLO7bwafTiaGpWi97yrB/NCM019ZlfAXDvdrHcSvThcib6noDfb3Enbef87s
/RipfCNt5DMFS8ooTq0OGI6uXCcc9PHwrWsGK2ZL75HVycb3sdFgaSUDJbs2jIW0nbxY6fwTavuU
pzh67XxlF/YnrdmPNIyTTUq7LZJ7WAOXyOw7R8l+OMrfG5O0lbkQbwk9yIxxSM4z9deAAXOsbp7b
HEQwXg046qoXTEUnGG91kIJVqKMxIAESjmLm5BzUWrxZhr3yk3gzZd5T7vj/sr67O97grybH+TLg
Wlj/43It63OEk6UZ5o/G61bNiOFrMsBXPLPFgjIgAqFnqbRdR4/jceQvHx5b0LMHB5jkQDdN/eI6
9BlFaR+qOGMgldk/sRAYX5XjrvoM/0LaQJ4jGDDxgciPMF4V9LKxC1MJ9b6o0grt3HjG5rO2wV1A
2A9dVRWrVgwYN1vvYk7+AqL0Y6gb/L30VG3ZfiCUfwSjOk52QTSqz43g+B0Lj1y8s83Fj8+Gjq/s
bnt2ccEkM3AiqLgxek+lMe88/IqYUo+tOcBuCCbUoBpI9e346bXTa5+oZ1+rdRLY+67q/wVFf6kL
n04KA7H2d5lDHeGLytyMCWMgneyFUX7q2bpl2v1rWI+LWvMdQHKNHsob7MBPbYQ1PUxoA8Hgs6NL
+2tjecoRVBlvVVcR6aMirSAwx71hx+lCFkwRfQORP2rY9pth1K25LzvJr02BWXYW16TXgNempEQ1
MgSPHyAdyevYligIBGRkC0i4lBM8fOPRrJe2rNkpiImLKKITld2m4YZoG/9SifKUkyyxZgDTYfKo
iJmpArrmtr3MrLg3veo+KQAYcAag8HSfzorYGOfT1jShpM1vqiK+Jxm9h0raT2TuT3uaKdWLN9Ox
LkUoLr1n/WiQdQsZcN3ofNuKkSGZenYCurcIvHtU8tAX8xuQ0H/9VK4ayJA2kj9mKU5d1O3LAiFz
MPfdjE+lNQlrN3guRFG7i8LnUtckiSxEnjLMK+RZqO7VCbOn0YxvZtS9MyLfOLH5XXTFJiPgZt2G
87/UTHd+R/fjJQRkeFZ8CZJibbbti9DGJigHAg6aP0tgRleBIHm+zv+zuEyVh9RhVS6eQrGbO+8t
I0jEG8TStoxd2LsHrCQb3uWVmZTfPrJWbqED+hW+xoqYrMkqeqL9vDdBEFbbAtpjD7l7XfGj7JK0
kqT8qpwW61DM/hZZ58jhev4tR/PVwBHW8hl3jC0eSJF3yTs1rWzcwyYLMs9zIl/bLn2PlcR7ElU3
o0PxSigjora61RmUYqB/fce5pMSCpAANPFnzdu7LI0gyQUOCmRzUi6vSiKyeZO9lql9WVcrmj07t
g0SNvLRVdBhZSLGwuu6tc727n6NiJZT4nRlgwxZRypwn/aU23/oVl55dDa9B3GQMMswPqlyHRyxb
8seWGGXoy0eYijriAe8UxHLYIK0I/McLv4gp3JJDHYq1Kl1Ac2UA93vPncp/shp0Bh3xZoQRlkYH
7CqqIrSDinVJLNRis0JeHRxYzgPRP0QyJVTQBm3qOq37bYe+UloVlKYC2Z2Zdw9V9wqCehQGABk7
Jd9NhaMYFd0bJQgNym0aptmKSh4pOocZ82ctQFqwYzUjQP84bliOg/RiO3sAlpcBQ1k8EOuRzMXJ
d+w3cwA06mTz29e4e0Z9sbzhwyraNxfnl6jFkmHopfTMT9FNO+Wb2yyyMINYH4YV7+ysvPjW+JSw
ISzNsn/DnKpTPqQRD7vx3tkdLt8BD978Igy9y7LO5jcGAItH5a91BTOJ9nVkwqYTErMFzaSff4YB
kGel8q8UKH+hhfxocvtQcNjRA/AVu/ndjaH/ZMSxKy3nDbjwlLgtCuVQMerMonhbE73nYI+Tvc5P
YyDqtQRxJZRhNZnqSRcEMkhBn2jF1Qkv2zYpQTVZO/dmyvE6GMFdDP6XHKp4M8T93meE5aZ6q73k
g7kgF0Wub3NZXh2Z/oqIb3euMZgGxamzAyQH7AFtool4KajglUUYUKYHkJd86+fZqxhnvMSus2BX
276drJ92iM5OzOSqKd2WF5DXwUZl7uvwBjSxIwZj1wOVDENxzDFLLEx/NpcpK3CHjBxRMet/vWPu
ZTCt8sF6n+v2yfep4N08n4EMgl8ZkAVfYs8zfb2cVfISeNnVHh9oUUAtyk63ord21lwMD/rrYrbZ
jZx0SOl4SxAvhqDpFfcUf5quii7jI8imr+kxRHTyN8dI2CBnVNuYKXpuYRifeDUAHKlwOhMu3oXA
tR9/b93w1iu4JJ5do5MHeuc1v65NMUcEk7BKFlfFA/YQ+jJiuVqEzAKWKQpKqpwrsUVvFHPvg2P+
mMaja+vdZJElyXuaQz/0E0dy8oJL/ML+J++p6Qh8GDM6eOSjEVXYf3Ld4k96+XflEqxgkzY7zv6N
olyu5VReqgFAyvCnVeDhJe9b6wdH5iVuKcB7XZHtMwb8+4TBfT2c2fIboDBA2mYe8Gglf8YqhERJ
PBr3hAU4nvwK3WJf0rdrI754Y3CORrnJtPkTtPGz+aCLB7nS82NyLSwQssp+yUW2nl15nCG8DU6N
uTCfUMB2tjt+D0QlmFNy6lXw5acS9KV/LrMEoqgq21WXDBfXJY2geQx2GR/gKYl3Bs4ZRsyXyY6g
wrzmliIlYx2OTlUbveVzY59ZvgyTOZr1UzxXZyMp6k3A3E9iEbxMlv9Mlc19yElbpAzYMtOm0Qox
OkzhJ4bFct/bVb+wqBXeKi0uY5QzZNbdOcf1x6kxv7cqFivLhZtNtfgvc2EfjfE3UNMmz8VrUcYc
eP1wkpz9TaKGVWOhpUqn+2TYuAxLohQsVF5qomqAeIe/39Zar8I2Xsuc5I4J3sXl7JsTFnKNj/sm
tFcRkROBZ+xbCzs9KsgpS92T8D7x9BN2Ujq4D5JtY7NUOmq+vGi+Olm2i6b4POXiCSlwo/JfUxdM
R8crb8NLrfqNVSbPAWPo3IkOlh/t+wGv30yrRCfhnLAsnUfGECuD8MENU85Xd8heHdQtGRvfqR0w
V/Pd6xxNN7/FstxlMnlqYualXYotGN6uCp1bm80kqvWGXmYWgKZsu+c85ZvrHQR0zxqeZYng5opa
v9SZm2ymgXCbrD4Obr4tcYhzXExHI4gQmBuKgLBf1j5epXSJpMJ80gZkk/ahndxwPZvAU904LyMH
Fwhu0Zsys1sfBrfSE8uMlLWiLv9Mpg6LOjHvQx+TpUisYCX0c40LuidHkSNQXTPa20XaxG+mwclJ
4/PAOXfKVU+9fORsB/Zpqvk0My5NMws3zVg9RT1e6lES3JaN58Dj3UH1XADCbrtgeCrzYakcycvJ
OWfbxq9fWzCmJM7O7hND8WeChI5FizuYXqzMMWwy5WhA5Coj2dkRp54n3X3eiqVUEek0YuZMBA0x
0m3SVu+en/V4cyReVO8yyshcwETdwrxjR8Zw5SfZThp6cK4c4jVZWILCE3NWWkxksLMw02B37GYi
YWGAG04CkxUzfrW1LT6s37BEE/bVd+jLhurCTfjsKnNrzHEJIZnehmC2Vw0VC5zGqSL6J4jJOGR3
+eCRUFkheVZBDxaFK8GSrwZrAh57mAmPyEOMVfK5zpprrERJFOLwyRP5Nql25w7N8XHfj3N310n3
mnO01E373ofMKrtpitaQCRhrPOtuENC1RL8xGNA1wc6v+NCuD7gH1hijLwcB69OVHvfMPkceLfxP
FJhbJwuQOu1/0hFvhIteTQOwzJ52bIb4cormwJG0pd3dyrF4bXlCO6v/buJ+LVL/nSScz+KhAtpJ
fBqahySbDoQxkDMnaPy1o8+QX79kTvJ3TQCcTTV9JXa4j+vkIwrKv8yYvyoPg6LHc7/yzeQnexQ1
bQ7Xb9SStTsROLYMJJJR/hhRpvk6jsQxyfoTv9Z3gzFTaAl8PNIi7ONxqMQ476qzE3nvdultcBkd
IrfaFLa5nvz5xNAQs1myCaB8Z6K+UhcJT1nxJo/njVXLiaBPhUgtyaSz13M2vI8JJuum24rAvw6e
dyzbEUxM1g0CBxmIiAkDtTBmcvvJgKNb1sW8Bl14noS3R5r+GjQUSRRtH8QGLSAjdFbDEmWmZ/+l
9kymQoIAui67hq71mvX+06R9lHXzXYz1f7M/PGtr+oIo3wyefdLdsFMIY6HHHFYn9YGVch8O7lgr
5FqDYUciqm9GGz3BQaWrEU43tEBoc3G1EDCnjPQjtO3LFEdrA2/g3JlPD/0oEfUNHn0fDDmzTdb3
BB0vA65SYr5k/MR+VxCd6mlMxBMqYbkkW/IvjeKLpr6iFvikYeN1uaQ+4aFRvA7S5ITgj+BDTu44
jP9Zk3u1gprMB8d9wf52E1ZODVfsGrs6JMnwMmM6WXapO0Kjpc+prveVAFIlYuZJRhYcrA8LnTCw
5+P88+bipSj7M4gqTcZU73tQakL2xMKLYtxggWEt0jT9JRKCOLyg+q2lcZ168RK0xAIri+lfjRVm
limRGwQJpfVr54gtS5zXRIltpP04XoRlrWOBRtBGBCYQsuCQfoLbABi56zOqCukukyEg4BSvWUYY
NJkESychajCMo4v0wmBjZMUHEtkJO+clYkQ4imoJMQgNGFGtZSKGY4ZlXBes+L0R+XpQ8GhOiFWn
iYgTLWRANnruQhGPO96nO6TStGJ2+DPV8tI08jbb9LBui0PHURs/I2WoHE8VDl09Q6L2YQ3lbjnk
ftTZdRCsGgtjKlOlQC/xaAxk/THws6+uX31aTCSIgaM4aLGwaKDMOKneayegzbA0JHB0jcyQye+c
fBRe+ZV3Ie5I5h6q32vR8+MX0TdfynfhTd9Brpgc2pe4GOhqcVCQW48jov2XznTDornqGQSuZLhe
SnG35sAFTmJmP5n/bEHKomvGwYqMULkij3JT1i3Wlpk2KsyUhy5bvOA7oCVK8/964VPyP1oyHp4A
G777PvaxtelYb8uDUP5OFXxuk6qVGCKYd3mw7OBAzi8oSfDEdPDiOSRjzYwQ7Eaf4ihfCowke+H2
RxFGPbMrhJTA8901oaaY0p3XYoZHEsbVmmNGq8GtHuS9KRTSCwKRJmxEIycHRuNSS4mdcIYntoRw
/hX4zQPQkEaoW1+Z/i4yTeKiMNgUbN6Z9N4jVvA4VP1/rgTI5Jgh6XF4eAL0+BpDTwet+nLpOFYE
BEzHMo3DhYkUTLIraC9HUGqE69EkezpVlA5TTiRjVWUwP1G30o4/L8baMc6TyH4iU3zEuexW3hz8
5BCF+M3PfqPXjsBhg4weGDzYkuTBsEalVmtXCXSFkmvD/OpjZyvJ4LKVV68zSWBZEgZHdKB1U5of
BEPtPYKHy2Le6BzzXd9LlnF0+6Ehj9HD1j1N1ABGaO9bQx2cMVt1E8GjyvXWxFqhRwnAgParHUsc
s0bG/6nJVKH5i8xuWnajOlgutbpp19um9/6sCCM3kLlCqm2H+vEZdrlp4aopn33LeEpz7llBgpPf
XQsiRTpVkkOVwIFm/q0kC6olr+kR2F21DEkK3RLzWe8btHNVEz5iy5WVhCee1X3csroqRgBZuKbB
ZYJI6E/ml4kJcyntSS2MqIlXZqiOMwnb5OBQso3JydVJsQwRfpwScb2rJbG6/ns+FdtKBHeyFf+6
ydiMcftc5v2r1ToHvFDvBJ59JxZdXAqxlaYe50iFKy/g7gHzOIdd2EDJ1QDizkUQ4JuVbres5PRW
gyw04YP56i+hM1IkRA9nNVEYWZvvh17vNLZ+uBCmY1HzqWT+khEjkmfO0cdwttBYHAxzOpLD8KI7
7S/j1H0WKtuGct7Hqf0K8PSInBI/LNz4UhE18ljA/TYtN1lhb51hXOsIs07Nxi9bO7St8bfOiC9v
ZH8dcovEi8zdJVV6bS2m9FZlf41J9cxatD/k1WZJO7ZLagcJmOFvHMT3us5u0CP7ZiRdEt20mDW3
kuEQpFCOt9JOXqVrrbvGb5Gt27PRerfAwSQtMVvadZ8zyVJvXqnOlKuovrW8lyjHK+yxEJTjqxWD
kKNNBo6uwPfQZidKaWvIltEDrpJl+5R3FXuHaXQLJts2h3gu/uwxgPd3g4s05Kb1q585c+iXwLF7
sXGbeT8wy8umaaNK/zA41Uqxk5nedB3oqVz6c0o3ZE/fVsMdDgKwTh7moGCGszNb/RVrlTNm1E/k
1ip6XKzPY29QaQS/pdH/K0b/owUEWzZesyFj9j9XFIdGpms70iXH6Pir1YCNHqM2M8sTpNcxE+7R
TNUfvNJJF8lVNMQD6tZbYNHc4e0poVbZyIKf8TB1+SoqLDyk4cPXuaI3ezcdGihV4HVLxE9U9Z9D
pNZFA6LOWnmmdDsSf+uO/GX2YBaZeERXe5u0i/eAzpz8827SwW165GjBdgJo07lnM6h+PY5fUciU
r53dazjxqlDX/6O9J4cZB20exxtdSBDrqViwqOxqPJpiI3jwMmW2wh5wT8v0YmGeWEQt7WJk15QC
MvpPEDEIsmizZI58jzl7DqmOHSlfvIE9QZ75i2tt0Tr6lKNDFpxINlSIhwakdLKEaKJcNwYDV4Ym
Nhobe9Btg356ilW8JQBCLMzYv0YGHZQ/V1xnPP3G7O3A7Z+HJP/IpwiPPP75ZeN7Gz2Fhzg1kxX/
gArb6W/1QO7D4oFaeCSJxV2x5WpMOc9Hm8uf7ZmlsZs4zzWpd1FYH7ywWw9Gsu5rez+HOKIdVOmx
9L+7MGLfbtdvWHx4dA1wG4tcL5r/97Emmi4lBCKbICRUmB+tKvxOqiBeNJBrUe9ex3bkWnNhOZX5
1o3dZxHZG6hk8ExhLkYLPAPL7zdVY7sxQsX3ond+48YbK62/jCFdDQ6p90D2KwbJgKRMYtkktW4m
/THFHfndvvVattTTnfNfUjh/ZLe8MAInzFJaFUoGrv9UMDclaWSX+zYRyMOrnSTEO3l3Hdc4FnKO
czJBDsE8gnNIlW2SBMyWUaq99FKSq8KA8AznaRb6NQxNwBjbx7XL8GyB6rYvVPSayWBvO+I25byF
WZleszZ6GbuRZTBYUkVuvEaCHP88pUJl5JBEL3aPCTVWM5O98R8xVQZdY1EtmWnDDuAoSBv762Go
7gL/Mdkd1m6o/8EAs6yAHNuqCe4NOSOj2T2Ck4ddhtWD5EtmWFTByC3wJ6V5mYP6s8ngrkLT/Mpz
GoX2MfjPrKvWwU6HmBakb/3Vgc/YcuJXkVDN4Qv7qV33TlY7McJN6C19WX8wlUb/9fCyNXn6jjjh
c8CML1mFXZC1O/hgqvwlBSNhSgWCSztuMoVYxyVDNiFjvKiJ7lcWUYubgGfdH/jg+AaZ80JLM6dY
Se7tZdMp5zC18SusxbtymxOSCP21P11RdM4UAhFu2ercgD8D93jfaULiY92TBh6ap6YJ/rmIe7u8
ItvEtEdUZnR/4P+RN68mszEbVqrnci199zuJKjSzGE+8MYEhz4pgmiAA5UVptf7H2Xk0R6o1YfoX
EYE32yqKoqSSNy31hmiL955fPw/6ZqHLiGKiN71Q3AvFMXnyZL5Gkci3AesZRoIOmf7N6hpETHTx
jahvW1n9K61H/SAWVKEjOgmImTxCDit2jcRlCwTsLDYZ/EboF/iPAOyhEvpzM6jmr07T3wOdXr8+
wJypKgHJPYlUcyJLLd8y0b8lX6S/36sPcUKC3HvRU1pbHzCTN1PGxtfwR3eWoom8/n3UAWnSfcAA
BAXfrnQQcX7t2/IlK7XrHi19WRx+1OIE/oLcDbDgr0bj1xSCek7TFIJZ/dh04c9OBbeD6maDgBCX
qURuwZZT7g+C+CqRUpKmJriquhn5BP2AA5pLu0hhK7ofx/hXBQv8sv/NigeauPCUNUuokj1wU1dn
b2h/If7vag51b3q9/PwVex1x4bEWNZHYKvOO7jo4+333WkKNv/zoNe8kceGtBjM/ianQzOZDQMAP
iePfAH26oq/qgjHfsIJaG6D5wz45HJVpaPaehn+wPHHJNDPpWjFUpDMRC+VWdflLVjy6xNld6dM7
2mJCkncKoRmFv/F/7Qu3ipINg6PZiOsrX56FdVKQ1N3UsNCOIBiOGvl2FIELkJ0E5xFkWkDfb7xI
WvGCEhdOStzWlFHE9vWov/i3k13v6j/Wbf0uvIwO9iuu1Nj/NloLF6UgGFUkdNDvKDnIDRXHDw4O
73T54dLX861YC7+0BthXibSScDS/A/uEW4FBozPXY6XEJpsCVKEddac4ImhqbI3c13OkWAsTtbhS
GrpSmL40DoyHI1D1eT1TmN5z40vfpivoSNaRkDbbVT9vfOjXOxPV6v8uuiaw2srvzcDN3iiaeMfC
QZVib7yo1WHYS/vcFpBe2Igya+9aRAGlLzjZ/cGjFnOnBz9Qxrr8EWsDt4gALWenV6UMnFcgyOXd
i+a9hrR/JXyrkYOQHy6/Ze3Xz3//tD3Nzo/FesAlWs60qzQLjxMC9ZcfvfYBy52PFCHCCzm4Pt28
z6v8PaMe7Gv3g9+8V+YbmLSNGVgJloq1iAMw8UMNkLl3jF/7w/+Mc0PyyPP/vMBAkF3+IOVr13DF
WkQBKK6c736LqOyUA9AMgp9aMPz0srFwzFKT992U/mjCogeBQ0UoT8n6lDrSwJoNNgV9MGB6hCxr
p9M/bZCDRr7uEKtRDD+ZFn6S9G8q0h40k8VDl0g/ZkHeB3RS54QdgWWlB14KGA9FawplurQxTWuj
ZywWcCSPmSfPUrnJCRO674ETw6Laobf/YblOgfzy6H19ECjGYj1Xeabqkgc/tc71x7SgJ5Mbz9Jo
Opcfv7aQF5FTFQc1yQtim1RKmGg15yDMN7xa10bIXMTNVKcyUzfYg4Iw1K+gm17lNwAy9rAF+rvg
sGVluHLKcLP772ZEcyCRppKw5b20h+qkuKAk0d9DSWZv7ugSQvo9Xh6t1U9aRMghjirswaEWln+p
4jmSa9pcPX4ozDlx2N54y7zV/98DWjEXS6tK0W8aRt4SvqKRAbx+Pwf+ZteYuECKu9DZsrRemX1z
sbi8ZKCTFM1OoLgl7IaB7W/98w4xF0ES9IAR0z/zXaQkqlPiwLDDl+MAhO6Q2iUmIxsH9NpXLCKm
JsVC0lFIdg3N9Uq3Tt8uz4Msrz15ESFHGjKzogxGU5nyMCshGoNJSzgoKUz43Q1SAW6OwcugYHWD
EF04Jcey9FzPQK2/hj6NnswtsPeMAhyymX1JyT2kE9Ye0zx2Yrk9dvFoe3EFVAxHnzA4KqI3nMdU
BQiWRT9aQL+YFx2FhAunOIX3KFlnu6pNfnWWRxc0xVwHYUNQ5+aN1EO/CNXx4E/VbaRUx94Y7bJC
zn+ivbRTBADVPa4ikll+m+r2h4GQtSwN120GFy0Eek+nddpHcXwUBOOsmd1jHIeQb5JrUc0eaKc4
gj8Xc2e4cUXJvqrfBICEhamizW28SQpytlbEhTDoO+Tp4uHBFOjSln7zUKTt+1Aq9Bx8D31Kg3EZ
K4omjawimx/fxzkXtC5S0GVs4FSgXgc6DjvvPTRNZMYNWItUv58qs71XAfHKovIsDMUNzkAHSOCH
oGgR5xCt76oFZFbN0agdk18f9SRgSb7s7wUA0JGYP3MFdcSZq6COZ/piSJNV/GAlgj5TyeKvsEP4
TbY0KDb+lNmaHFPqU391aQ2ApkG2vgpCe1QnUG6qhEcjqBvYJHddIyPhPkBObZQ7qHrXAAGvewzi
ytK461GJ7xCtVeLsUKQVrLvwOmmsd03v3oXG+yaN7Y+6E5AziKgyJ3FDJh6Kd7XVPWT19L2KjZvQ
L12l6q450c71lL54oOKbJmL/mHV8qEw6rm2av2mNcduq8OuQI4V+lN2jnAm0Mv5jFOXfDkv0EZqg
jKsGIMHvsT6LkWjeL7+CW9ZI0NZH5JGaCrHsIPDf4iiKIUPQOMnTobCnoT3UUz9LB7bvmmZGdpCL
jppOL1YS/ka7j/46Racwekigj8KWfExL86UXyhPlHw+VxQYSDkYivWhQbJtaE8X9COB/KFBFAOC0
jxDKPQuBcJcKVDJ6FNWv4Lu/RSbmT7isRIA/JqC9vio4spY+SpL/FikDBHGNf3cjPmoOZIrwwN1v
Zu/l73nZuEGQXxkJHscAM3D4CTrLleP8HxNYc5HVyAE1P4CdgSti7sCkCTcBEIJ/O/XNxbHcBPlE
OoMHsKdLd7ra3OQopkRmuHWOrQQ2Y3E0x7rVxBOuIe7gyH/l13KPFvl+uurt6aAcsgNwZ/tyDF07
nI3F4aykFvZjZRm4lXrgnHG8k39ujJ107G0oOQ+CrbxfftPaJy2OZqkVB7MP+SR5dgDtzkBKDpef
LK/lYPMrP2X7eUPpNRK7yM1SKu951JxB90SoLNYHCf77Th2U5zz371XLoBlA80buSoivCAcX+ZNc
NsfOk1xKYraY09Py8sdxil5HNCj9jAulWgP3L7Luj9oDykbg/Xz5Z68NyOJYFMtQrnS0a1yxfazy
b/nw+9+euzgUJfCUSV52gSvJMgBaa099baPqsfaTF3sKbdEE5HnDo7v9kPxJqJpf/s1rM7jYT74u
U5vrc5g2g3SH6+BDGmnnPJ829tPK4/XFdipIC8LSagPgatFNUUmnQuhc2Sw2bptrFQh9sYkKPdQV
tYGrnICiPamH8EHYJzQvAOkh7vfaHHtXOcnfEbPcSKlW37jYTZMclUFlphEm5Dq8m5125x1JQx1h
n7nSQ0PqeyiOarrL3X+aIH2R8votJ16tBb47N+GVhEZddzSDwL789LW8XZ8n7tMOzgwU9QeqOC47
1gmv44N+qt/0HSIdR9+eNiLQ/Fu/SNv1eVV/ekkCqhrmIwqbXWPZQgbltocEp9+pqJBc/o61dbbY
0rUoDYUxYYdSZP5+AOdfBi9J/PPyw+fF+tXPX+xrwfQSS1W90MX67gZWr5MFCno1hvrbH0FL+Yn1
HUVGuAr94+UXSvO2/uqNi+1uyTQOaonCANdzAcRscJaH6LWO/Rcge6/TgIyYgGywUyHXMwAfhhey
9ep5HX/16kVASBRBJe1qfADtiHkmqXwaU+kajbj3NhPQWC0qNLpACCaq/ja1lXTo1cjlzs9/iwaI
rZYwqwsIrF5/39TSRviT5v38xa/SFnEkizNJyILaZ5n6jwjjvs0e7c1PyLROeN9dtTZ36VPCzlO2
9vnKitIWkSVpCqR+00mgBmS8TWeH/N229saNtK/PZHV7YfNWq60M+cffP20PrYzSPhORaJG05L3O
4/d8SPZFXcCzb97A1j4puWKbo3JqQ+WpClEtk2qHRvFLrNAfRp7zzdcy/KxKE96J9DCqBVlzjAhT
Z5qOhvwCRBMEJzDB+jNV1pHKAz47Shjt6loxgcwACUgz/dQqzS+tFZ/bIHmebUjTMCCvNdFwlWo4
fMC+0Z2ZKsjUfSp+V+TIJXYggRFbKhQF9UchDGj1hOdATX/O3aPWU68bKTgLmJpgZ3YwivpdUUUD
CrZwlszuBpTyRpBcC2PqIsKg1K4nGSY21JyaU/qQ7uN99oqn+g52vi1v7Y2VbaktYrGKKGnPpTdw
wZTnfxDlY9WJVbTvtIqONA22/VgiFpjWTk2vXEVxTK/Gf12Qi0htoLkzDnQYqXNRklDK9r5EfVOJ
9XsP6Qs/Mh8MDc533tPU/RNo3cEa/OM4WRjiJr8tOdjo8axkItpipL0MQKCikU2mdX9b1uE3o7YO
l8Pe2pZbBPEooeWZIObo0hw5KmAQRiVCE0vdXX78x3HzVRCRCS6f9lkKiRl1kiF266oasXYrr0LT
dEPKEQiw3mEN8q304da1CjqysnBNL/VX0PqzM0ONkHgiYLfgyY9ipH1PcMEeRPVR82qkgvXsBoeT
5oDl1K1MecJRW/2uUgHH0FkOET2YXkJIIBT1H0Iv/e0piIuHHWefYtFpnVAw0ILImQTPwR8vAzGD
jxCC8paUFKhJKxOwr8B3PBV2VRAF3+u+RgNrpLRgtQ/i7FxLT7metBdNqE6Zbz6HtXkOAVflhffe
Nc03Q5sUe1Drbzk9Y0mx8FiEe5IoSH6FYvhr6K2NDbJyzquLCcxxTKCakviuVcCi/xaDkgpkLpjW
6+UZlFYWn7qYwSLXlVEv6sg1XzqHio4b7JFGOOBYDd6e2tl2AXBlLaqLEzhGDr4CJczNRmuuBbT0
SwN/NW7cG1+ycqCpi2PWK4Y2GzVzPtD+lz/GR2qAfQ8dEvA7thGUgxHUcbIbtQW7dpVsdQRXhlBZ
nKSprwuC2Rq+22N4IEffJWANG980//Yv9peyODJ1zLw6JaY/rh7xIHLSY+sMB23fHOuNML/22xe5
NyziOu80Lv+BhuNajTLlVudXWvnt2mK+sxA57UoRfbzgusNQmgrMcqDBBmYN+ILWMMy9ejpGSAjK
gbkxYCtrTFusgdIzdCBhED+U4FoUUOeD/DYKwkbOtPJ0dTHRvQIBGaGHyPV8DD5B2qjwL62s3VjB
82O+mGx1MdlZh+iSXGl046RQOYUQ0RAIDHrweyqCNUJw4xmkCqA/I0BOiX15ia0sAHWxAMRsCORJ
JMBEovaOXvtZT7eqVsraeC0O98RUx8SwUmYjxVwd16HJnJ51c7hFSxJfvBHGx/htasAwDSpqtgEh
3c7RJNXL5MEcxDs2848pLd6jJLnpY+M6G6qjKIdOB5FCwCIzlitX1TxkE1FNgFpE0RCV0etMMilG
clbABMKgGcO82EezVkHHS5bFoz+iEnJ58NZCzvzhn44/RBS8oQYV44b6+It0Er2A5tmqqPFCrLUn
YG9KJhwvv0tayWmVxWhiPxoXvU8tZHwA0NTZ6r69AYB+653G++EKDKR1nBtQ+m33vvHGleTsY14/
fZ43hlEmZX3goqp7UPeJ7Z2aK3g7ju9s3cWllTWizOvy0zsyClJh3XYzimawJzuxccqZ2SKPjCZf
eZhhB8J91Gy07FeWu7I4TxPsJMQekQz2GEVp+W8T/1sSpyzOUaHC+gyYvO/qQ3wYAXTlxp/L07D2
kxdx1E8E/J8KUmS1hH8l1I4kRfblR6+s348u+qfBR0wK/1SvC92qzK7NoN9HAQQKhOka5VwUf+At
Xn7P2mVCXkTOzCLJGIy5Lf9qHgH9u9ZeOQoPH/1rJ9oI/itfIy/jJx4mYPl4CTpHe6N6nkH6TXXU
oWIWnoer3kaxc61gJS9iph9XmZcrIYE6I8s0LP+pTKQCI53QdIIuqPCXRLBbN+sDHjdHVYy+R2p3
ViWUZmssTtURMHtf4jlmiE8bA7xy2MqL4KCnleIPBWEcEu05E6fr0s8cfNrudc7WTCmeQ6M8D4Cu
UK7Y6LmvxKOPCvanxYM+eN4XtYUysId1YqFhymXs0bXGgwHnBvn35S9bWf0f7dJPb/GNfkzDnCUa
DOWpC+BzBQYKLZcfvrouF+GgrEXVwBhQOHZv+hX+jK7yKNz0tmxT5rzeWpcfweWLg11exIbGMilq
6eg/92i+AEW3LHyWyvkUvKvl9E7HnPKA4tmjpwbPsBcSu+9kO6vzM6IEoh2W9X2JZRZNQry/EY/1
HzDe8maqZHSGgf6uevhLp8FEX9VHD7IU21OLd8UOIRbMw9GM37eN7kZoEl+1SoYMrKnc5H0mwCtD
a2VjJNcW4CJKjXRLGyS6WA24fh40TefpqNBGzeTtyxwweCaYT0jc+3Dwi5YSR+lefvPaAlmkfJph
NtLYq6E7YgdTp+/pvzaupEXQyrVBt4pZ9UwxUVqzagX7lbYDGiv/AAP4zZiFAZEDbqrRjQy4PqQl
AI1R+YhnDh7M8q2Tf+UTP0p4n/YAZildpeRktR0OXrviXblGlhCHsb121d2qrnwt3G/10OZ48cVS
/Ug+Pr0KFLfaGZXOaGpUfLInE1GKwHjzq3/9lkWgSq2xRUdiDlR2dhb301na5fvwKHyf9so+trHL
sS+vi7XM4uPvnz5Fwd8axBdlV9zOun1boDGraVe6Di47DO8bnG2LBON2wShdlITLQ6+nr4aAIY8S
QEX10R2RtMeN3zLv9K+GdZ7ZT79FwywgUjUtcAv0J8d9cSpAqCi3eX2Q30S7OrYbm2Ft+hbxDEQA
7BmV0c1NaM1wxXAU2fnpe1l/2/iS+UlffckilmltPmBixxuSs+RMdnUXOOn+V2v777g92Fswm7Uj
9qOM/2nArAxzT+R8Q9cfrFPnYYlJpSCFn4f2gzJ9B5Jw6gTdkcdib7S4DevEGi/xs90YQMiclAqe
a3aGCVFsBLi1PbgIMwgdqnKKS4UbTsoZWuAjfkYbK3UlBRYXcUaLUDIKA65JhhwcvK5z6gIanmBu
JF8rv1xcpEVtIBboMFFeDKVndDjHRNwYkrWeijhnBp8mCeBHpRcJGUC/947BHn0NZafara0Cgce5
4/KKW1nSSwg/LDMs5mRWgidDM/cG5dYr0MaVPPz1huT+316yuMhNkjHIYT6vanQKPM3klo24NB5F
XfFy+Q3zmHyxb8RFBJA6sRWg0kauJko/0em4ikthRsOH94JlwunU+mljOa0N2CIGmI0gxao2L6cC
Koz4U6vxPB2dqbQ28t+1T1mEgKpHNUYp69hFdgELLrAJhZ30zE1kHpts2lpda69ZZBQxBFbVygrW
bZG+mQVcG7T8TloVnUwEP+HN77VSPGrSD7MLnM6yDl3/IgBTEzpM/jBMqHQqJmJ4e3n+1kZ1sf+R
JahVjKZoGsMZRFbfsUxES4M3cas99nUUkJfIfyUV/NyoSHRpftL+OMXSK2DljcFce/giBlg9Blqe
ASYBhvDOa1FZDWVkiv9eHpuvI4y8xPLXhZpakyJRpJaDH+j1YGUxbPxw6aMQ8P9uHLjs/w0yQMJU
tYVo4zZaVtrAhmnC+fSFfIUyS6lEtt4pV9MU3nbRWHOvUq6T0njKuwnzhOoI//qkKr61L6pynN0A
+b9V/WchTE5qYLY4xoDgkP9LVHTrAlNCjsz7rcaSths5qqMBJ9RIMn8kvWztfBN2qhUljqkq30XL
G6GzlW4I07WOlFfLCx6yrCCrCC2n04wfTV7eFz2eAlEE2zZAS6Vts9/g05903TrL2P4CbrkT8kDF
n8DAiaSNfjaC+dCbCGBaGsKsCFVVO1HMHic5dRMPf5J8PEJnPucW8gOjiVOiIr23iYqqGP5GQVf/
aVINuqqY/2pxpfPU6aZOMcGSVGj7Wcu1WwiATiLRvcMkWt0LYvMaBtE30+9/cYWF11cMbwKmarZk
GsMecvHjgNgFSiZYEUIYndW1oE8bdQPHDqHf3FBBIHkmmlXWi++b38vGQ28frat2ehvqCgcI/RtN
zju/hgTeJN1BbsSfUuid8k7E8pgFWXfGo6kmB8NH9Mzwp98Zwket2Nh+IDpRguF6345PtaU8h2H6
kne8FbHRYq9FgmMYEHFj6zaT09yxSgXddz04ozhyLaTNj6SOrrK6wuciaqmfIiJJj6reOJXWlvwi
Bhp9G1m11ZMnW7iDpDoIEliUGw83vw59qBX/d81zm8HIR1BZ85b0ZGJiexSq/q7Q8QIXovJYBGgG
ULO15Tz6WeNliiIaGA2v+Sb7KC6GuAshvfxLxs9XS9AaEEX4nVUb2KqZtXvcLa57vff2Hg4+Bk7A
iiL98toESfZSxnluxBWPpjKsdQtTMrPr7TFgaANLsvM8OMeigRW8Ps5ib0cdC7o+Gq7lJtIw94v/
6l6qAYQUY2og/cHvTMyv+9IeDeHV8Ea0DazwPtIrHA64BBwHwevtaEJROB+u1Qp5GyV9HGv/t9Ak
91Vk7PP2R4ZHXT0Mb3inoaIQ+Te1nNx1nWSPvvJT0Q20WvrJ0YUYRSNhwnal+qlp4e8sRssqlKqf
wYzajGIN4Q4eaCb+jZeq4XFItLvMsn75YfUnqhBEF0fa+2krPJq1vBG81JWwu0Sl61JW9AZyKu6Q
asfRNF48OLWoD5mOmUXBCRT0wUgRC0AKMZUhxtVovtaTiPAaezvRlFdh9uWhDvs0GQhSqNpLG0fv
Pca8SIQEe/hu7308Hoo8uhagw7Yw6mrM2hHos/DZ6tNDOmlnDM9/VFVwU47IGaJvI1gq7HcPpbtR
HXcY1SHIjZRFpAUI1lkpkkThXVfFj3Khvohj/XT5jFhZ0ssmWRJUPigJlZuJ8jziZaKi1NtpaCMg
DcJd9vJLVuo58rJflk84hGChNd8uYXvZgeM94/V8QFbEpjJeb7xmZfMr8zd+ynstSUfesU9AeMXf
JgjpprGV9KwsmGWNvw5DeqSlBRQgdlWEd9E5xY9A3yrof53EyMuCfmEhzC9r49wiHWxkKBB1ufJs
44DMliPttX1ySB5msOlhYzrmlPOLs3tZ3B+NQpU9k/cl5+JU/cZpwcbMLNjrO+FYHVHjUjby97Vx
m3/ApxnRULAOawW8T4MgozUUZ4WIJ/cbTYOPis8X32HNr/30+EzvUM6YuwaY0irmUdQc8TB/DB6r
xa62i1fj7/SXhjkmkfcUaI7mxgCuLDRr/vun95qi2Dax0PJZJRGrzq6CqXEuz426shasxZBJGKHE
dMlCdxDBI6mCF4PwM9CpLqtXfJ/E/RDkT+NQ36cxthFK8NDC5pdrodkhPPyzKfVHPc7exam5HvF8
bbFO1SxoAV4aoyoyDHatZDdhqt6aKIXlaYh90FRU8PATHyhIDUvLEKVd2bRHOeme4QfibQeiEasy
7aWq9ZvUsI6CjBl0izQ2cq54OeaocCkDmrxcCx4FNXtB2d8ODQ6TyTQ2FtLaqCzSfBmbLRXJL9+N
ec9gdX9a5AsCM7NxrX64PPIrr1hS1YwaQdW40VlM2YOuv7TeX1/9oVnx/vLj56rBF2t1yVBLPQx+
LBUYRIjIDZby4Usp/PXMG9zJg+Ipbrfu5fKcjHz1okUUFE29sjzYEW5QluAGy2BWuEOydUzyG3Qp
DjWutFAnT2D/j3o24TdfiI9FTe6opsHvvqquLYMVgddrfOgVU7jSNRoJCWUVxIbvB9w9Lw+ItPZD
54n4tIsQwTJ7pePoEQBiSwPHHEr44PAq61EeUyfKAgR/pZ9irf8A53OqlC2awMqZt6S8paAdOxPl
TxcptO9+QU479S+5Kd36ffaCeN0W4vyj8fTVVCz2sqbmvloUkAbqMb2K6up3CwN3VxYt/3TRuRHl
CQFpTOJwKM/3Qme+JVmYH4dp1I/GmJ+yQjmPcnPqrOkhF6WTlfb40yezuBfqOH5vnPK6+iVq3bdY
79HsHgh83eg0kWpfnqOV+G0u0ml017tYSqlwI7Mk598xx8va0+VHr8TQJXcmE6ZRUrNh3m4+mvLi
wa+3mDNrj14EC7RcugybeCi53L4m/T3UNsq4a0t2yZmB9oQh+pBzStodXXEMeq79/8uVFpzL47IS
J5ZkGVUV0amKCwGx5myHpFpYfA+Qx42tOyxG+/Z3amUb6dJcZPhidRqLQKEigunlEa7sU2/4Jz/C
CRjx7HYH0/jW0314mln1FKfBxqH50av46n2L/Z54WjaOfRa54pUSwB5081t1X++n68AOflL2t7Kj
9RdCEPXqrRbfSkxfMqfDEiZkpwFeNbGOtQpb5eCa/JOHddPl2VpZasb8908xzEMxMao7oBgS1MvA
u0ZkfGN2VraesYgdox6iYqYEQI/bEdMcCdGJ8k6WJPvyD1+p5MvGYmtjcBzR8aEc2aA2b8fQv9z6
iIn4Ht/cA0LZw6u2L47R8fLr1sZpcXM2ZnyWhQyIW3F5xeMX4bQtuPDaQC12e9lhwiC2HaJk/vjW
hZGthME9VaCNX76yhJa8nkEfVR2JXc7tanjR/HOvnkPKxTJKj5eHZgXqKS+ZPVXTl7qHaQZgwpxW
Zr4L3clF2PbGeJj+1ifVjZ/+DVYo64stbyK4QbGF2m1vmXA/H7v0deMj5mX5xeZeknfUmht/VzBM
g9OddX3XPPmHbqcctSt/P9KC2mYTzr/1qzfN6+DTlhssT2ytgtO7N/VzPIiOloO78nIZxdChvFPG
EuKd1uyTpLkZTIQGqGtg2+OLz0ogO8KI/wts61Ztz0onvVz+/JXlvaT99I0ahZJPeurj1TY8qvrG
4lv71kUQaGTLkyMrjt2h7O/0MXMjBL/NQHRVo7xXDGlj9tZ+/jIWxHhnaipDmiET2GSvcre/PC5r
m2ex7acgTrDi4tIs+gIqzaa0M2JswOBBou83bLxk7dcvAoA2dJ6RzcUFQSuO3SzbZpVcdi5/wcrD
tfmY/rTaVGxacA5maJRKPhoRyuyTYPz8t2cvqv9D2OI+jzWdK0a/A/N6U/9mJSIuWTazURgubXHo
tiNK6q7VYOuG2vHlH72CH8ao7L8jMjVdIWgVJWL/Nr0tnMGF9f5W7eLNJvPaz5///nnIBw1WOv6S
7oj6I8gx2sXkDPj/Xv6AtcfPM/3p8X1dTlFJ3uPK0AwbbBnCAiuqcCsjWHv8YstaZZqEiOJHbiCe
BQXNgUM+Pl7+5SvQCVlb7FOj8TTUgHI6fDj1cvs+KTak7cdG2lv7ZNfnOyQVoivvcSt9Wn3hYv/m
NWaMasHHZGfchI/Nc/AhQ5JcR6+tPSueVC9bGcJKqFhCxC1B80U9mE9BuNtYw6LFelfQIkVj8fLo
rezkJUq8GsWE1k8JBcVKb4TcfK7SrbvMCsNdXkLEBWyYxaSqIk4/Kd8hJe8Wbkc5bQAnW1z9fxx+
K7eDJSycWrWANDtWPdJTYw9gjbnkcFc/IL9K3QuqANondnY73YSOjhnIxtCtFdo+ilWf9gyuSyPG
I4ydIes/VbV+Rmjh2ZewcRXLd9kwbzytznHzQtnFU+gs4XFR4Ibiy+osTX+XRBK+x/Ph0svBRLVJ
8P/icLbRAl6rLn+U+T/9Oo1uQ4SHIxeZO+7yLgIDYLx38lNz0J3gCrvfywtoLVFbUu9UrDOmcuI9
uFzbyLbvmeafCKGoT9pVc7ROOKN0W9pSK2FkSTAa8H00+zSmll3Er2S15ywLrpq62kg61x6/iCT4
XGhCWPApXTC4mpfsWhWm4j9W65aUIiRoBw0CQ+D6krw3wmxfTRi+BC9j+e3yVKxtg8WRr0RFMICY
pWuhjte6JDklyMx+RDV3zJ1UyvGN7a+VMdwoVa2kYUsQecBxgZ8Y27tWykMyGacENLxetvTPblLx
32S+MC3678EUUukpW9mIXF0OboZGsqfOezTSegNvtBJgl6Dy0DIszMbpYWTjk4rXOEjUybhPun9s
vS6x5LEW96pUR7FrereQR/ed+G9cGHkJIA8xEYxkiSeLWXO2SvYeCs6XF9LaCbfEjMfAVJVpXqo0
0LU34qrr2fT28HLdCVfZrUYxAm+i+423rczBEg7eSQjlWyZFYK0KkBj2TLrxJnRkSo5C1/ylIqq6
YHgOCEpjzZpiJC/l32O/Qk4qeeuy4WGcMP4VrI1UaC2iLbHi+tDj/ZkgV9Aj0nz0juC3gH2iYucf
pqvoVXVkt9siNawljkvIOM3zaLDQwnWF9E4ZUGaNRMccHlA8uW6aX6KBNwFGsfFWhWMlxMmLRCwe
2qKd5lXjozaFCL2J+aJubGymlWRiCR2XuBdgPCLMtWufHrymHMJKfLm8Slbqch+F/U/HmZKLY57r
eeBqBXL78XMmgRVFPGfw7RCiGcpgzuUXrY3QIoo2Ab143eAQ8CqIMZNgvbZFKR/U3Ng4ZVZGaYnU
Rr1I7ouSL/HSv7Ardkl3uvzL1478JfQ6TANUMCAMufr3OQvClfGAHnzv4FN3h9fjRnRY+/3zefBp
JuQoGoZRgoUZSTISa2VfYW6RbDx8LfR8VOY+PV3qorJvOoiYsya6k1YQuVCotIeRxBH3M3v4kxy2
FQXXvmVeBJ/e1g+FULYNcyEG8g6huipWNz5EntfLFxWZj+jy6dGgxlNFi+BfNnZ/kOwEPSmJ2nh+
lF9midzabs/eW/pePRR74SRsnMlr37PY3p2mY5Gcob01SOpNXpRHLBvsjdW1sgM/Vt2nDwKgmY6h
MtGbkKPruIJPYAZ2lufvHqEXre5jSu8/9CaUB6b8Rg08D2V/LA8LoQLSUt/rkbiHiT4dKgu9/piS
3uUftrJhP9oSn35Xjh0RCqbzHJriTg7DvVcX2BtuygaszOMiHlSjEtDmnQOP3u8tuvZ1mss20pry
TrKwPLn8EWuXpSWuugqzIAHf9780erJngLJnY362Y5yd7BhsBJ+VwVriq+PAH/FAZYEoZWnn1rmp
wkOyVbRdUViQlxjrQkjMOpCR4RgjD6dO0Tp5qYd9nqngoRgIMCXRoUN2JIXXIw2hE+e9IzQ09Evs
JLIo+qvgJXmQVXy5DTB/mATgYZnlTi/CWDUH/uNKujb06CE0GvzOp7tUFgO7lzIaZVPxx2hkba8O
SMjHfv6i9sbLmCTXSpTTO1G8QxeA6Uq84jo0wA9IKUp/iTRg/xF65zzDk6pKIiINwkRVUf0oIiA4
U2MdPWN86DLwhJKUP2KV801Ik+aggFPjUOh/d4WOJ7LpPSdN8r3RYdV0bWKc/BEGACsduFBUI1Up
AQk7p50EYbTI441Vs5I5LeHmoZgGss+udFUxszP5MWmTHX7HO0PbuFKsxJOlbHwuS03WDSI3oki5
q6TxGR+M98srfq0lvwSZ43juhWUKRbjNbkFf9t2Lkux7hDleZRpg4PPtvjmaOraIJ/71jJN2xFYO
jYetg2wloC2l5KWJFaSMtKn0Jjp6fn+jC5rdJMa1KcinckxqWDaisjFVK7clUf7vSaP5fqD25gQx
tvoRTfeFsMdI9tBY/q5WXi6P6NreXlyVsOfJK0EYeYWX3+eq8C7UvtOmW6njWp9XXERCaUxkuTIY
L5pj9Hn1veTqTIruNDdblKCVMCgtgeXFUIF0FiWi7VNnIyHtBDbdn6uZb8XU21v6vl8PlbRUkeci
3IwlscOFjfdNHcJT46n3WrxVfF97/CJFKioxatNMZaS6aw7GODwPykZ6+vU6Qjjzv+vo/3B2HkuO
41zTviJEECRosKWRV3m/YVRVd9OABiRIgsTV/6le9atv1PqjlzMxU5JoAJxzMvMpvcDKAPeDOYs9
1HMPE7QEjrhaAezI/Cuv5n8vK/RcQeYQ3RjfRfkHeB+iqvcztFQZQLCZs/6XJxVMmf/9EbRegH+B
zmqTcnAoJhLKBUYcuI3//uf/e9Wi52oxNOMhJT0lkLtYjcvxFxNXjleX7uvZS2w7cGm7AVoeKSnv
cyImOLhQnpV9e+WbXzjC03MxdWCXVj5RXJk+XhKQx5Jgax6q0EATClLHtabdpRt89iYvrhnbGiyI
DSUYEmZdlFZdAnJ24hXdlePihUt1LhwjxbKwoMJAxBM7xh7n5Ta1vv7p9v4f0VgDYubgnQLmkU4H
A8OeFG7y9z996VufvbgCiGynANJ5Y8Y3uITWS/6eVde8Thcey/P0cu5lM+uXqti0FtCnUJaN16TE
/D/PqPRcu6V0UXmqQxa+oO99c1yyKgJpBx6xUCGksGkSt/zx9wt06QE9V4nLUjFvOMXun2I2wI3F
6GPeZGt/jXDcx2t22Eu34ayMgSG7Bv8G7xkhJkrzn03vh7y61lK88PSf67cKGbh2jXxm9O31EeLx
HS2d0HX8fcXdK0//pVt9thWnbt+zTI3Vpvd+5s670Zt/vPxnby7NJhGkArE73ofLQ2T67+u1WSMG
0t0hlfCqMuXSPnyu6VJDUNHcxjqkkiUBNW4P3AlytsYYGw+KkWvuvAuCG3ou7EKS4KAMckAh8zhh
cGrgaT5sHfabPguXlX3INzVajQOLU36tML+wg54rvGZkiA0Fr9A4XQPrc4dFdqcBan4UYHN+uRvA
pTCHj+DEeWIrIAVhDon4znmuV6mJAQorHsnTlZt5epz/b4uAnpMyGqdvDby0YuMiIcdKVDiICEVf
WG+bZJjDLL4mzb70k0/v2R8lMvwYpaR+LiAGgEsGKADkbVSOir0KLK/02ir0u8/3X7/n9Db88TEj
bzSxNeZwgA8rE42IuV+hLQC2BWjbQ4Lj0Ho4Ti80j9JwfAJnFmzfOIuvDeRs99IFPVs3ZO13Q0ER
r0AHjQBtDv48UvUqaSEj3n/kVm6FU4cBt8za18YD5ph5G7MYpOQPasU0aaHobu/K3JVgWMPVgkjq
HfZjTOmGN88jQaSaiB956cSezm8GBvS5U6wQtPViTXAKNIiMCDFNcA6Z4mpNvMRN3ynIAQ7FUlYk
gCWFi5lO8GMSkYw9lQrmEmLhrzIjAQdwgDk3Yw0MeLq8L8jsGhv/owHBmqKC7BYvNt5UgHZcVLHl
uajcLet96WAjrSW10McdfwAwB8CT3hLomM2iI1/WoDAV/o7X7W2habvtU7ObLW9vRP8uKpmHDfjT
xYjhqGd9aM87uMa+tzJpdtISgJMOmQ4Vh9y2azdBP3xQ8BL61otkjYP/woH9tuhtQ6tdbarnhS6v
rjs5Sa2XpyJokzTAJBaOBBto3wEZsdnkwbA1oCVQfHLefUhIYbY+3WU1mQ7ALtph4KRj1C7sGQn8
E3ySrv0DwRYyQWHjHDTwByuYW/e13ZerxpPv8xJstKpXzlQDOx3oJBjl7VgGSUPkS0Pr28xyu83k
2bA6SJlG2UiALmcHWsMzWIl6ndcwBCzWzmPT1zzVGHT0+cn65P5ymnr6dlKKka2ru73Oarye3pyu
BtXAHGhBR2svWRpDId5Hvspib/GR44Vugpfjt/qDfAQ1b8tt4OvUNL52/fDsUt9P0Dza5EGh4tRk
h9kAMelJ/6nTcjVq99YhBIhQnz/SAPlfiBBLpgE+hHRGR5fBY9lW3b404lcuU5jcZhJXfFrbC9sz
yBJWGiOnpPXTTZv3z3mqgpAtQPC06guc3XVRBfcF/G79VG017+cwLYDtmthXhRGYA5xoNk9DmIq8
DTEZuIVH6xlQawdeuvopkLpAPGEO6ZoIYmd0doybDzJ297Ya9yXrDjxIb0/nGyrVh+ulCXr0BznY
z07dv0hmEkYMHFsjcXZ2z9/Gyb7pQOZNdbHFkXeVg1aaT1C3wOCOlnJRJyzAkMIVrkZiD93aFjI2
fQEwo0zFarQ6HUqT7SxS3g2pDa46gb2u73CjYSO8L4oCHjME6Papvp8nYGCDWmCT6VgXFgs9SDv9
HrpJ3wy6AWhd/ujnzofjjzwoZLg6nffk8hS9zlGM/xS6Rc+1pYtlu7rXmGQaRW7leILxLlf2tAvH
Df/suEGy1GaSDtUGz21MXDTB6n/qF1L/7LyBlhnv+eShHl9YlBdeMrlvwEg8/n0HvHASO5eRLipt
pdOMqEOw0nhcP6DS7F0VF3pc/f0TLh1kznWk02J35SxwEiudyDudMSKkIwcx3n3Y8n/Tif4tzpF6
Z7VDp2pl5hKRoTNyHDMfNn9dPQzy6lHpdDP/Y3c9F5PyviR4coCHtHz+KUwGxsv87Rj6BlWYiCa/
ng4QRE6IVHLjAvHOAC8213o/FwqM/xMTj+RpXnSQXMLXxMM2c78Mt5BvWwY33A1oVA0gsc+NTcMT
OelKy+zSh54dJ/rGQ+CxNqBAb3EOPRbreuskgNis//5oXHhpvLPDQuMAyCaIc0qGWJ74IkHKpVfe
xwv1i3fWJzAz7f3ZBRLaQ5bFqCtsasiExjP+92/+ew7/X4/C2fsuFEKbxgYaSfD84o7m62pU6wlH
9hXtxbvu4ZT15U1qOI2MNX9Ibl7FBOYtQAKfBVbnMKDmjjFYd0tvg/nJXnAEsDWwtoF5XLESSGS3
n2PbASoOjAU4bQG9A8P2Wnjo71H6f/2As2XFz92+FsFJdhZ4+8zKkE7OJz9ux+UX2HGfSD3csApk
bknHT5wpHqFk+ewoWpm+BRpQAWx0mE7NK7olzy2hzWn0tGLZuM5Kva5NDT5969+Qvt964/hZdM61
YJ1L5e+58nXqQCgOUo6vdxyRP6zWw57e1Acrrlckbq/sFBce/PPseYKwIN8CSRrxK3pr2dkul0Gi
qmbnLt/WPAD/lO6EUf+Wt0HPlbEL79wxHfBxmu2g5QkbcKzLa5KtSwvwuTLWDWCeywIuNvZ99pBt
uvWpo0uO9RahJ9F12N2FrcQ9K3HQTFSBWVKx0fMHs48cxzxnAjnp5e+v3MUbf7YYIXy7R/47FqPm
QL7ZT7TM4AqBUe3HeHf9R1z8lPM1yQ6QeWL64vfQ+BRiOoGjG3sh0gSP/P1aCt1/Dz4wefrfOk3Z
eTpxYNM2o+qgC2/Lrcjyo2jgbWnyOwQ2nIZoV1bZS/flbKlqlOPLokOrsQNzDBcxlnoMka8ZU/11
5dZc+jlni0laMVb5DMG21g7vBdJCgDfGkTvbURhGxrfsjiYiJpAmNiG5aqK6sHucC2d9IWeFwIhi
U3BzyLW9txDa8PcfdOlPn37nH2V0b0sofn1g+yh/LgHGdjAz/ftfvrAvnQtl+8pF5oZBbI/PMaYc
Hh3gIFlzrTd1octwroetsNnNs14g8kboPdpG87a5Le7T2MXkNSpvkGsAPbx+5dv57u8/51L36Fzj
WheL5XsU4imHoiwKF+gs5K1Yn54wGTZfzhpD6BhOSvfdebrykad35D92rnO5q83mSQKBgOWsR+5z
xR0ERhZ2gsFVrCr9rbxub3iZDDYyYKT1HTD7Vwk775VH49Jqeq6ANdawaIpwZZyJDCQ+/ivd56sB
rTIU41l0XeRz4Z06T9onGMb7mI+i25dZideh5CNhBeZJj9WIRH157d299KyfLQ+97kd0PvA5p4Q+
lsybUia+CVHkzRj5tXG2qmUyN1eqgUvP/9lK4VaC9W2HI7otX/xpZfPbTv/bnz6PDFla5kgFHsbG
rz+MTkOLHXoEP/39qbtwlc6TQhbw20QpA2wL3dPCH2pxLSviwgU5DwdZOk/LXAGzYd+bFe/jYH3C
HfuJnSVoz6VhBw4UeiZX7vaFBeI8MASqisYGYAi8IDd9XTzxUKf9Dp2cjQDhKOvMtb36QqXknJ0F
qANGh8/QZCEbBiJ5fmtt3d1p8bm+/F+6cKc79ccaDS+L30q5iM1iz9GAzgGrbul0//fbfQF3RM+D
v5ugd8fRQmkyrZqtG6P3FGVeeJKPwcaXr+wte0TTaPi0wzy51o2+9ItOC94fv4hNvJAgdoqNICoa
9EuXfir3Gl/hwingXMWtp5QLcC5RGzeAmm8pCF0NvVX6+8oFu/Tlz15sPk8zGpyo8i1gd6Lqna5O
GpIy7jf5zQRASPj/oxu5dEo7F3X3bRaoRQj0FLZ2hPuAwDSswS4S7eXHdXnKhd90LvBOA976osU1
U91dYb/2TVxUb3+/XhfWk3N9N0LQFhc2ymrTzcjmaiXYtNu//+ULqh56LuYW5dLizMfrjezdg5UX
LExtTKraZnnWJV1TDlSsyxc3ntrYCF3EDiC38VSQnwskMiHTLJy85YcQnh8uIDF0tnx0fSNiPtCP
2iAJ6u9f9EKNdS7yzuu+4m2DWUWlmr0JyoS4SJZxvHyJyEi2c0V0DKTDOhu5Sv7tI8/WjHGcjRPY
aLSSFjkCc+2vUlUfTO7u885H4hVyp/0O5EJbXrkZFzbxc7H3qYGSTqf5koBguhD9B9K6ooynj6Kw
2pBR94BF8pqr9YI8CIzL/11AcgfS8mYEVnN2659uYX/Suf4J1Oaen2j0gVffjyMiTQr/ZSQAQGjD
r42LL/3Os0PElObIcJvwyZKcoODF9Np3KnaWZmeNromdssHMYLpyFy8sZb/1vn+sk2A7Z50PrMkm
C95M1YWWC45uY9Boyf9xVz5XiMuZBg3SrwDllBHb1TgVjWXCAFL6hU0gOslB202K9+XKq3DhF53L
xgOHpc3YnvKeIbZTjx7i6vryBZ7hK3//wmrzO/rijyuGmYVoe4VkPBvt/Fl+W/zKPnlhhTzXihuN
piS38YerGe6Mcg6NvbUd78qNvvS1T5/6x9e2iG08RFVWG9ZkEMYgYnvKrhTFl/702UpQjhLoF4JK
qTEicmQf0WtP56UC4fe//+Nbz53pJlETZEpAdj4NCYPtckDsl4d/BiHxeq/iwmHu9+b4xwfxQtHa
0QEWejUf4QVfN4EuEV9ptl47HhHtfS2Y8EJECj0XeLN5zhwfcRObtqPtCnvLx2TRVa7sH2PuHRBU
vGVV8IAEh0iocTO0zqormvtuBIUVpOt1DuuswaDPLa8F3/3W8P9HEfjbzPPHb3e407QIaWx+t2k6
kFPdQ7YTkX3rrxFtCZvpP+oUz1XhbgFEozPjg6CXT9qAbIeGRaL+x+nOuRocrcUs9SSarSR7aIEI
lOOyNllw5VR24Qk5V4P3zghIlIdSuewRfNsSpIfpElkEw0vaCzQynWt7+YUF7FwG7cp+tgdZN5ug
fAWoqcgeT1ZENvT/toCdq6BZGniDy3EXDPsp3Td67bB06XufLQPYkbldumO9sTN6l8+gpjrLQ1nx
9UiuxbVfOOaca5ytzlFzKlDg5VVfhlbvHVuQNkK36mLhqHUfIB1Q9U2IF6S/Uqxeuu1n54CesQYS
d9psLATP69oN4gzxNlZj9j2XkXK9K4fYS1fvbNdfSmBwCdLuEGq8l3tZ7eh0/PH3kxrzfk9l/+MV
Pxc7Vzkm666L5tjUBQcPIxKrpfO+tfobq50PdEH4vWPuvcrZctMg1p/tirSKGaJLq1S8pX69QDrR
w2LBZegoiTyWdNsxvqYTTapM3dkabTGP3eYGWbDunIfV0t95RkC+MbdfuZS3pgWAzgrKNGwHssLw
Ogv9AlCV3kIfJkdMVOnu5zxYKwfwXQ5NuZtBjG2BfY1Q0afFcW6oHB8XJDxFclgeZ6jdoPVAYL/O
j0M/3Wa2vNN2c2N7cgkJpBBh70HqxO0sdpS6Gedxx8t+U6flfhD+tztDnu/Y2X1h5tsuS+8oQtAw
ih9XHKxJ6nRWKPKmCJuCHlng3rkSPbhyXkikq2VD2wLal2x4sJDWu++ZWfPRrMBRfS2ydmNz+aEm
7+g1LM68VsXdjJdX2n1MKnRybVa+Vn5O407YIpxsb4skjFj43arWQw3aXPWjzgs3EmXgI43chflt
GH7WKvjoifuuF9LFuuuOxZR/tKp7HESAOVm5I1qO66XRYTcgDdmFR7/MnEQVEBcUHuhes3SjjKoH
Xng7ETRZSILcRvSuebNSsax4Wh5FqvlJrNInk4SU381IrNIeJgyH7bTt2VGxDF81flYUDO7pKqvP
dtBvsrX2cxDcFrWrIrsFJFRqXkdLyRaM2WCCdW3PixZOVkNlfbizBwVV5aAXh2YGoz2QV6BqMXu+
V674MXXsFnGb+6Gt37PalsD16CWcCy+L8yrfz8j5gXB/JTtex7L0Acxyikct8jy05+5uyNWz44HE
0zL3rpflR+VhH0AS9uwZK1LdcDed9nXNZrTk6vqJZQH+Ww/1BPJkjk6zTM+5XX33i3izJ+jk2omF
pdO1iduap7mCpITg7JdQWz30gI6dwjEf7YI+Fr23zgL7Vzf4T2PL90XmP4895CrYG6DH0uNHO0GF
UnAFimDu74Efhl7T3Qg8gQGwUK1drWUL007Z2XDTsWEt5uaZlQKYlqZCUDiykSfLAKtXfwpCfmGk
9p7z9KvtjRvWGdt6rus8I+b5pq+B3ZrqZwXLXlj7SF3TwouadHwgaMVH0M7tYIG5McMAx2zaFXGb
e5EBKy9mmI1GecBgN+v7L4EneQVNx2FEwk+CPns00CxJK7JSzfBuCBT0rkrfZQc5LtrWWHLdlSRc
h1Vj3XSDyaKplxj1afymlPwqcZB1mL1FWqyHOS2KRIBM8D6ke6ADceop7lIP5BDtubBOKfGIuo7E
AkFClTeySBeqBUamkpE3N/qY0TQpqEvCmndPg8xWdLDWzgk3ahW7NHWsaCDLE16Oo0/IuiTzCeDm
+BEV+Z3iwY9mcm6WYN44TfZJRephSJwddS2fO27vl74GaFn5H7AMrPsMmTTUDe5kxvHEzGiODFl+
y2T9qoyXpK5J8s5+EKn/UJb2LdJ+oJ2q0lh2Hmr9sgn9aflAAuJay/RJjt2jPLEYWdeCRSMWFVYZ
tKj5APCN7GGwctL3uXdjCA+3o1ckOoD7VWudnLwcZAyOZTELBHs2gH4UXcTV/FqZIUGS7En3Pr7m
Fd2TCpgpLXuYHHTufs9uYa3ssr7lvve16MKNzaD3YzXdFJP7TqoecwzknCFxnKksQtzUr8LX29Ef
gXzIEfeBmQCsaa4O/ZT9mo28nYYupsOIvHro8tJe33hDUx9AS09Rs1ix5uLGy5CHsiBilgx4Lnp8
ZVg6sIpUHggOE+oy/eRxO0HY+AcR3Vdr27Am2TdLZZ56O4iMTPf+2IZ+lj9K3kZZbm8WKrAIlNNX
C9C3DoBhxasPJI2OrQ6dF+KkkSmxoKMAAcYgznn+glU+Karyx9i5SYfnBBoDa9XjnUXq6Rr6gZiC
TKtAIOppuVrEDwDZo7n00jjvdEzrMrJzcpia5j6Y2PdyghWAIwJChBONxHvG1tuFJJsPSOta9UHx
3XVVkg3sofT5l9W8tLD0Cdu9qaYxcsdp6y/pCpyRSJ9E/gSYMSxqkhLk+FcNDy1fJLQzwHgYJ+wl
WB5kifrajWrNHnvljLcAUK5h5E6c8icCD7swlVpG6ai/pbfc6RKjksY6FPNpSaqWyJDxHkrKuMV0
Q6kCK6DbhqJqVgDhRcKbi7A0FuaWGFxX/mnp9ROZAyRUyBBpo7DBpmvLImNs+cMK8cQPHfHWXIy7
hRTfqaPjdEitcPbork3nlaH5XeCM64njJhPhPEFHs1KpHVVj8Mgcb2e6U/gI6ROdtTtKsKEYBBKE
tm8ZUPqYl/QDyNFNjgnx4BeRDvBCY993MGxdZ46LaZvJ6k034lEwQGDC5+/M5A5u1biFTHUJqriX
8zfveBwUM9z0NyZQIZt/+u54n6ojPJurgbivCtjJ3sVOQ7OPgakV8cgdTpQ3zOZ3NtEfkEE+1V2W
NIgjcqWOVSCgyWzWJF82I2HwhttJT+wiVvXwTAbMy32zabJq7TTIOlN+fjRe/zIg1d84JcPxoftQ
ZX5fLQQEJdatTEEOi2/jf5evBRYtrOddQpzxfkrtbd1I/CI4OgeLn9SwB4/yIrQraE79AFCP5sdI
xc92VIfcJhCOylAYdmC6fusBpUv5fDQwDePH623LynVfqXUg7ZVup29qkaNvQQ08+hxMiuV2gIoY
+qolwrlnPUh3UzjD3jTWl9PnuJ6O9ygd97OYfPgk7TwSzF5if6xf7JQgZbsdvmk+3AZV9cAhzBRT
oSJ3VujnqAIUS1Im7chvrI6surL4ILO3C0r1q608DQkDfXdz3HB0a0EnT0PqV2uxWCASZPCynlST
cw//Ig5Xbb3cNa5Y8Yq95T1NJrU8lS7kwP5Awqki94U9xYNdQDsKy4alNm7TNHE65gdlIZ4/p0gB
5Q3kmGT8JqLfW/m8QlmfLAaKLzmNe4Ae0o3Op+AdwlHhhnML4guUxBRC7/qOoBcTAoexnnlzM2M7
lL54LNoFeUud3ijtHFyP8xBS0Dt4ydYoQrqkttXG4w2o5S5ExpODXBxv7tJ15VOG3N6ZwmZO86e2
mWrIf8W+BNsDvTavP2jX+0jTASptSNGyie16ou1Ycss9nTmzZtOAgZf3/Wur9Xpw5l9syL4Ww5qE
VLTdWIujdwPRKp7t8U6VbO1Dupb3/iEfvaeyRTajJ5aXIYUmpoJEQpM01oU3xbIWR+a1/vNkCNkv
tRx/4V+jf44VUIx1Eds483c+cOFK35S9fiLIlq6W+agWOxKD2hgzbiohY6g1k2Bp9lPtZ7tG03zl
DYObwOQS2enyOE7ZB6w2NaS4xStLU3uFr4Glpj1xTuiIRXFu4pnnP4EpCGKewvVOLG8MCya8zVDV
c4QHckMCDTUrjuO2WGHDfRHO0iLRHqfZyj+kYKY2xgLtga5kUaNKMXYyLeXOcU4wTv7tlcGur72t
sAPkxnvOfUOsG690wWQ5UX/QPj94wj5dVYRmjg2Az+VbkbEYD/UxV9l359AEgPtVnw7HxqGvQ10d
82Vc5T6U9ZBKl1HA+kcQaFdY+jfpNJahN/hIQGHdbiL8k6tySGrp0C/V45bb+dgnTkPByVDHbKme
2jH9sfg5IkhxgqyGLAnQHXJb+0HlbiIWZ60qe9e09c/UsQ2+s4LQeTKx4fPa8s1NM5iHACWbKryP
lqmbnjcOSg42g1YIJOtsmj3SyRNkxUfzPG5oj12HNtMmSw2StGT1pSe+ha7vtiBLomeAcehiZJKq
7kbUYPh4dldHamyebMagx2VfROLqw9a+s9J53niW7lZOpfXperRA6IAQnbbPU15YiTPbcoUVG0En
IzBCaBY+LZY1rYRuI1OXT8Qq7otTfzYNwA0xlcLAvM7Gle6RcgeUY4T7mjArg+DPpLcm0299Vtw6
oNYk46yf0slv1lg/Dgb0m/dBsDtwNap9U4xLjC5EH2aDPBE4WrOxB4P6psjhYQ3kjrtevCB9eYQW
NISeOapbVF3IdKAr3VAnmsxyP7D5KHx/QgyDU4o1VntslIgjFTPO4oEOU0WRAKFwOGgzD0SNBogR
SMwTbUH66+i7rAmCu0L2z83vWi74qHpSvFilaZLOJzu43FYZUWu3IxlWffMDR7YnrXyx6gFGFVn9
qMHUzBs4LdBE386z+CVEd7tMOOIgtX8M+DHLIdz3JK6cNHAaIZ8UnaL1komDYGmMq75vnGELCc4a
JgiwbOhdS/Uus+o6Ymmd4AV4lEu+x0ps3/Yzln8MAHTXb03LcVV8pNt5iCAvyl2OYRUnRVRTgESH
ICcJhEptmObpC8C/iHsWcqdGGwLIgs+rtNVfkykSh1eRlWffaJsjpdKgqgxGhIfAyyJle0AndGWT
4jEHe4kYe13jg9OWYldkh8bDzpqyTZ4h9RX1y2sqx08sasVWWbl7jxI2P9pwPu2o1t6DKuvYqiCV
ocEyAHqAjDzmH6p68UJrGgPw6gB2goNj6GHemTVLyja9RSDhZmH8ID33F4WOKMf7J0fEfoh5Rcrg
Wyz0vgDFynGsX0CL8wQQslVR1fdGt/fFTLKjHlxAcNr2xhSo83TNAxMtarxNgwyqnU4EqFwZj3Fb
f1Bds9hmy6aA6SBmlb3nVR2sx8lz1mMh/M0854gUceZHUy5HCZQ1HAwPpFCnzNvB2fQDwk+CvNjW
1EqQEuc/SY7xYsnnMQk0yqbADNth8T6ZMSoiDEaVsaySOshviyXYi3JE+sxgVFhUzVogrK1L263J
hjUYXLczq74hXnkxWm8XVvyo9BwuAlV/5iBDQuJsItnNKf9v6Zsk650fTl1sXZXt2chisZQEzZyh
DIVe9sSdvyzfuseD/jb46WMpfGS2nbofgraJgBTP6fw20dO0lTDSCNhlgHTFGqoQV9FI8EKlrFPU
oKCCEYqdqrSP8J30OfBh/C4QBs6X5rFWjcL0Rb5X8Ae44xw2Ynn3/PyGtWpD3QmmAd5VwGogtzAL
4qLG8sHdJY1mn4BONiB/UpkvA+pbWMMSBa/SitB+hVrmTvhpaGSzzefiBvvZhnjOS+Zkj+lsowz0
fnSe8CFaHd78AeN/vz76Pl01bIkFlpvIpRg7Ia1uxFaALkx13zvkpq4aE2OQuLX6fIXC+ico5QlD
ixr+jiiV2TpV2X3DGYnHoP2YQBKAYHZNKN27frUvuvKVk+5pzsKJWG+kSB9cx4o7nGRga4xaVhgk
O0GaTYs3hIkhOmO4W5Yy0Qw8r0b4ddjN7rrMljXGYokFmFQweb+KwcF7jHXD6qzj6Advqu7K1SkF
u/EUDixs2HTEYLDq9Qi+8lEKGgxE+lyixqsk0kUo8sTHSkVVF6AiUJhHzAHI2twRr5aDy03nHsaz
EfeNuhR4WUU+gpHGoydvSrK4hynwTxzJoN/YHmgi8BOLmxnIld3MyinkegiAFRw/gcKq0PdgSdeS
0BrkgMXAi1sBe4XQTQTIcp0A6bTqarLtp36FQ/ha2vmN8VBDyrx6IXO37Gvl7vmUfU5mOAaICQ1L
ie5exzHyzF1cP030HpSCwwJQuCBGoiVA58QyFvJjO9sP8ypw4OJh6C0bF0o19JVQItFPBxa7E4Z4
FQAttYHXbk+dJkox2/C7ZofqBoC5coe67Nk0PnbQkj5kAPHiOAeKat58BBbhaGOQVSN4jNr/dpzT
GwqUV2SGronsyTOAZ4k3EWDIPCxsoywyQP4ZHBHvsi6VZe6Z4XdwlzVbj1A/VAUsQ1Pn7EcsVAdZ
ml9atDV2QhgFcZlRodFpQEpXfuiq6jNt27dB81tfO7HvQ0GPE4tY6kcvs9/nvHweOS4xMw2y69q0
S7iHe4EMRqy5w3qs0BLt5/YZd3bXsqZKxga76ND65coZWyB6RLps1Uw7WPU4juNCFJE3DW1o6clE
jVT3vFXHKc92+HKvmi3jqdebR2NG3nkFPnaQYqtxaf9jgIsQrjLur3RFd8Ws9mIUH/NSb7I6i7tT
sTaAU4saHOUK6t+UYpdQFjIiEeaEbk8yW+P3aAVHKrPtqPnBsPJASpyXprqTobXMnx4V23EA8tuk
u7pDrzoYQLfpy9bAgWjQ8ZM3BWCFnehfSgfrHb7gqZQe0WLqD8OInZMsAQuJr48NuuV2u0DO1FY3
Rg3f0wxXKkWnUdoc/K8m4cFj1aD94+cmGTK4SP3pqIofXNCk6cu97TT/j6LzWm4UicLwE1FFDrcC
oSw5pxvK9o7JsWmgefr9dDlTuzNjCbrP+eMuFzwPQRoVcgxXyTbcvi1GAJSqX3VG94YnZOj7sLLk
QQQfZv5g6TSQZdQ75Wg2U7xvQ3qYnF8z9dA/R3b2XgUvmVWHuVZt2aV3gTi4BLgspRX6S3XWTGrl
OMTQsS0ufzZhm6Yv4gZoNq39MHfopwPzzccgtsBLzCZy+iBuE9BCKnQGH9Q7jahC3JZFEZUOaW06
XY+5dCOpvJ3pXl0aAeZ2q6XVRWrAr6X4j+7KkPWvItPY/i8reo4XBA+a/b14IOre9FsHSUg9zNq+
Msh9Z+YazRxCLnors9N1egrtn8lK8HssbzARm6q6tU7+jR57r1GKqqw+GiqOCGd5Xpzlaiv3AET9
mWaqxWdi7DSbf5nZkYVkmZt2yDe5g3de5XRvL/6Lk6u9kst3XuLIyLW9kbpolsZwLo1NMQ0fbWCG
YLwYZgHn3OU7QydZJF9Bnh+sUV4M2/xeiuDVFme3eZqtC0BZLBb/PdMbHlWvOks+575vzbAf2mdE
kaE5mm9clw+yxttV6j+9ql+tCbyzcv41DH6cQvOXh1O17VaaOOWl0HLglzZiN7yZufPo6hNPHtYY
2AoSTro8qsc1SoHiCk7Jpja2nfmRWBRCGSOFUnVYuf5xMrUn2WqRK5on0VW7ZvnW6i6uhcUnR6TM
jxS8vDyGHBDbmkymvCl+JhdsExX6yKVm81pYb1RL0l8hYu4YbnpAf07quhsYH2r7UHk527p6QUsa
V26wH3m7W+FFHSkpGrLtUfsw+GaDmeLPoiCyO+UTkpdW06KaBT+X/cGwKOCE0gEp5fv6EWQrNf1b
1lrbKq//EtINwfDDe0C/hQ2YueUUsKFM7mGepxjdsq7pT2PaPNop90QR27zDZeefKr0JlQoODa1W
wL7+vXHzsYOE6AYVWpZ2yHX/AVPxhg6HjZZ0etgt1X+85qcyE8fe+CMhbCsrf58VtGst5ltLY1Wx
eFFFx0s0rm27qWeCRo38NkwUd8nxiySRJQT1/Rht4zHFE7yxzPKxGyHL/HbvwjLTnKKarehxelO4
uzETI25743uhGjJfKpSG6VMzcDBnzk542kWtKg97CxiZs/1gjr9NMfzXe3BFZpR3M1SVOYcqTxhi
iR2sQKvw6ivWB8Z8nh6/+ldocwzqh7r8xzToQzVvMl1ILTir/Kvx/+XLh5f4INpy09vXtrBDOWeP
bf2aGhVfmOJV4yNfjY2PSsHgMyotd69WSThauRXBp0WKV96IS8A9j26SH2g5zo1zTbJfzyTb2tNP
8Mbc4uCSXCN2duvmd8vclmvyoi9ePLo71+045EnJ1O06nMVTOp8tlbwUdfWrkpTyl47xezxrovHD
RpM/id5tKCGIqpKIaPG62rxe9i/TYWiDGvvJ8KBJj3+jvvPnDx/OWMgfU3fDlDp6sZDPmLShGOxj
1QBvjeI6N9qGMRUAKJ1Bbz/kajPBWfxpBYEOZlRN+OSDp8R9SArsxncJf+Fsx7m+sVRo3aONr222
6VQz1jAYWF9UaBuXRrAqZc3WpGOylXiKRxQhR38kzM13/y3koPX0hy3luFkZV4RtxlzGtFg6u6RW
IXHkaOyuHm1jbLe1X21xcccjgWwyT66NpY4WgW268+ms/XvFJe51kneLEBJnv5gJq/ujlRqnLu33
pasdSoc+xfQ6jzqv+/davJgE5lZuGRkQ+LNXnjJDi8yspgC24XMiCS8dQq7cZw6YuPftXeKa8QTK
6rfqHKQBexaD6QjL0WenFkfDhAcO/OXgreOuHu8V3Hx3ij1l2QINRK4/Xur6w+OLwNBRKIznEl4f
3Uv1sKbOQ1PwHXoidNf3KS03Wv3XQP6rLqMtTo+m8nEGGYHo2yzDvdruE8k/F//TUv2Z9XE1Xv2s
iUfDDntJNkZ7qHvnKgl97FqIsuCPfomNGzymDDVNRz2i8+xwYHv3dWENeOyD3aylp1XqoSw+sE5F
VTvGpHtuUVoSOvgDsr+bh/HCb28n6YXaDB7dmReV3/uILEYlBWu1NPQkA8q4Hza+eAgNWAmIgjUy
rPTcm4xJVvKyeP5OAUdaGIjpLN+YTNONd1PZm2H/lfzCtXzobePDM0gSmJrDCMQcAO24U7AtGzcq
cB/CZ/FNwPLgLXR3tSa2Qz3FPTlwnfSinkOm6L7Mnm7T5s3gfO296Tj4KW0SbxWXf7BwKFhEk9cb
idaiKEEX+uDfuCT7yZw+geSJwXC4re/hht3JXPwvW8wvltCeiJNincOTCedUbPKe82NtvwLFgtjk
BEFa3L7cbhmYcZVCOaYNhxeVrLL8rsXSb8q85A1qjU1pd3fo65hCWFB6HK/+ciK3jZN3il1mIpCs
TQAhZBXTvlK0AkFALH5wwM0bk2yghb1efyKnRGSkEmvbTmDgqf/T+2wj6cc6tIhrsrhNpYh8fdnn
pf4qCyw3Fc24nrunYFc6VZQJZPfK29qZ9kAp6CfRjRuw2Tgd1lNVi53Ziqvpqfe6FvGAJrCXwQam
mceogll1il26+t+uWUee02+dgMuJSvDIlC4A+XBrG2IA0umZ7Iwfll99l/X+DpyYNrDq6pSi560Z
8y1hJP+ZbfVSEno+2P5WFsBZhP24qX4BEIyHkVDGOdhK1uqslQebtidf5C9kgzzkvn0diubH6+n+
C4Jn15KfRVrv7lNa0bccgOZuJDRwbfztOtmRJGxiU439E2vIg+97j4VAA8bTJPJ0iv3BIXMAFFSo
9sal8mwyKDRdudEprlxNK/b5tTe6DLqPgd2+SiI7igYxsgHemnMjT/bONaaTW9pRazhcWfZz03tv
kz3HXUf3ndPtUXFFarEiWbVluJjWobo/hjSbE6UbkoAROgRQpBrBmvX9WWsdRWXmhy7+nOy/Bv2H
rzsssHNIskjv+tsaTGCW7MGVQD3Q6KFb46d1vge9u3ZaM8YkTTqbObgDRvPHqMvvOYC2aodP29No
3/DZelwn649LncACWw53k30ho4MI7ZzBaeKsc+QQm6RtbUaXmgadHwQZzHSrtIHoGNN4K3VSPGRg
3dlCVmDOKCGeDS9B4cC7dHQb5wvBibzpFQ+03gDKcj31yFSI66BWWLTaybHJUlFOQxotIVWOarei
RD5hJ9zu6f0Bz2TwX2CYkBm14/LsIorIhOvEfZL9oEE4ShZhSseoMEiXeFn04TwRshKYRpz4dR7a
jpqxvbcq1A0L2rsYHoaeuBA3f7a0joeefCMmXJDtLs1lNHHc7pLAAtXCQIJJH7kNlbNRadbi5piB
/TFNas+n+TqNTH4mnNiCAXBb21VI0BzCnoT5BEK/D9fMPKiudfe6I18htpyNWDrkXBX6DcMI+Tis
jW0piuftUycsajGGFVCQSx1+2b2syvuzgIo4aiIH4ews5OdirPGiFzu7JLHHhtVrjJNv81kIL15a
+6SV3tko9UO6pm44mOZvbywfSgH0D1rsT+ZOJ5qKwak/aFhlNwLWrac2yRLMB0NOs31rKr5rRQUI
2gg/8aBVepaqPEonACTPMH66zr9VU/lSegND6IyLO43dwoTxcrbG4nE1goDDoT2Nk6ILsBnpfTQP
rUsgtARqKzqYhWoFpRFTO5Mk7/S7TitbhBi6dZ1NMEjTQoIkPJ/lUjd3HjgLa1/9Jxwu7iKxBOkJ
iRfntUsJH+xj0vWvburvalN5cOXpw+R5xVbU5tWYYUr6aZ+NWcG1W+67ag2Xfn7MepJeRnhJqNeI
iyTMff1Ij9SrmdqP5H1+TcnovTou7eiq9HYdqT6L6zoRWNTCWMzJRLDL1evdjPqJPEGKTWXA2PU4
3gcwYGa5aUxFqGzK5vX6ibS67brMfADmezfYTuR4mOPNhEiayTFTVP4DCTUFmVaF7Xz66RoXmgvx
I6/1ko8RWY+hO8odfvwVrjfpo7oyH1XLFOY66pMvMd9MbeX912v+yVQjWgTw/ZTg+EZsk5r7Qdjd
P/aIaJR41Ql9UUF7SJv1QO/91SXhJ1N+dnEnN240/3lprZ/VNK9Fv+z46aOqN978tr6kfiY5ApX+
UEwzpUm+hPoyMpv0aHFyKvuYOtlHYWQ3SuG+SoapcdFfzZrQIsGgn1r/5eN64RVkYsoV+joCvepp
fq3rceOr+dNOYEv1Qj25nX+20uHqIl9xmSQlIPgw3q8tNMvNMD0QmHNzdMGkv2zrZdwsnjj1jnt0
h3pDzyUgtxNpZn0xvCFae7kvs+okh+7i5+Z+bIajMdjRmkGkaP74XK7tixAaYHXypc8ruSMLm0Sg
ivdmlgdz0T662nkoZp6Fxg72Hj9nQgWdvVjva5DskrV5L4007tc/qPq46KxdZ9HXjACBI+tgOCRP
qvlsFiqcA3oxk4nV0FW7QZ+e19w9kPR8Qnr7aerzBaBmR7BqxrrQkLGWMRu1KxWqaKWV/jSl+mNF
32yTji9o9+yNqS23kVXCg/kqU+2flxFWJNMRo5C6JkNxqEq8dMouNquXvDe6eqk99qNgtM5+bzy3
BZxzSaurp5FZqbv2Zfa057ywg7DXZsZ/fJJBN9LcOL+g9LumRnnSZXIwDP0g+uFxluMxQ6ZE7e38
T5YloE7tS3a88kVl3oizUtVhxuk3Jv4dN5Gfeq0h/y7aPzIACFRftaMSaMIL628uCOWCm31DrbDz
rPKrS1w/dPvmbBjWNsnGi0Es49aaxH/mbL8EnEHcemsJF1u+tJ2EFKSQ9xCQkDE3bkx6thWaTn2c
FQHVqzZ/MoSH+KA4SEY6hurqNA7ORdU94owWLYtWzG85/bPl5J+StX/KQcp0eTZcBZkDEyX7nWje
gukTvt6whg29QW7G+JImp8kjfG4oQ6KkeXuTw5wzl3XewdP8bVCoY1bQfecNSGyo8+5yjd+YNvmc
bs3aDGcGDNWtYQ+GoRnX+/Vb1mwC4qKv9qnCSHjXfyyokEy5vo6mxK/cnk3ff9Jt9zhkAXKaIfQL
YP6CZ9PmARsdvkCPvSDxIZzrunnqFneHPgs+etjiqz0tqfahqizWKoaszj3pwXgh+enF0OdHt3Yn
2ufH//o5/1jc5Jl1ggrCVZDdPZaRaCSiKpczt0UMMNC8o6WIXGemqPVO5iYoVcwML2dLyLeZjdyN
evkK/MmyQOJJZJrpTZXcE7r1Zjfi16+dM3E48QTvGYpsTiOns1C542t12bW7jHvXWs4LtBKoq7/J
JcwGOOtNjlPUmtD0jKmh6yXb1Oliyu4vWpKluxwctzPn11xXe0+MbWhY3Uc9DY9JWsSuPx0Da/iu
XPcXk5Ozk/exxocu6VYIm9xeOOwd6yFNGnNjp/f7cEJiOFXrTSf+dmOCBJzWbnwNXO0qPMA7c7gs
CYRWZfUfjeEyueXi6PjT3nXMq7+6v8mdRuscvQgzb3lI5TqF/YzEMdHMGCvIfQyzfcBzS0WGIErE
TryfILVfrAX/5cr3IDaGkCyh2s4aAQ4GDwKpyXcFE7HO/jGt6Z10nr9B5XPIz4D2deNi5BOQfK8v
+TEtFxfot8p3HbP/3nOMGzzvt7V2wAGZHtl5dcxHuPWsHtFHI9UqszLW81c8QWHSL/FQqMdA3BUz
g3Ke6I7dLen6aukt4sZs5aFf3mCDTl3Hk6uC86Rc0HgW0lJPnydfHDWvgVrW2ZYNgK7cT3/qe7lJ
M92zl5Ptai18/+7ykREEluZMCFbFtrqMeVSC9BIEyjtoYXE3ubxynTDAtU02Ze3/U4t+7FFgMh8H
yP34Gy157nODGXpoPeCt8R3AfmtlBuphUQEyECGvje+dX4lNEpAbpzX9g1HZLE9JsNPt0Qt9r9nq
eh27eteFRcZRYi2RsgpWxVJ709J7dlcr6Ieg0bggy73+FX12K1fgVi91n1oj2GWu95KKbsfEg3ZR
XrRh3NE9n0eq6tjbedgqc9oPqr4KbX41pHGjMukxmIzb7ObcGsur06u9lQUPivUNRvBaJSCIvtdF
utVsBye9VsYQ6SwPgjyV3hnwDRDGhmTVEIjsSAbUDLmjqzYErvioyiFy1vJ+W23p5joumh7Po/Xg
3gt9UjdOivrQyfHsYDNx6JpjoUTSy0v+UyXZ0bblk6AFQMz+gOvYvwHoncwJVblfGjDZgnfd7qe4
TmZUzMOVRLom8jrvPwycl6HjFu7KvoTFV/9WtzrUWaHF4Javc09ZnpO5H9bCsQvu7CVFEup3cDHw
5YOdWfpWesJhq0Si1Db6R3W/4jnPHrNOXMvBKlA5S2QuVBmANkJQlFO7wAuyLNTN+t52xcGBetFb
8iVU0+5m5fACS+1oi/Fq2y3BctBbZrfT0vo3t7SPfOD/v8vs3RzgveQ81pKDCjxGyUXxRE/LNu+D
W0sRrcWbFPamMFBf6efZMv7JNifuzjYbAAHxXw51VObiUhX1T+HBTumtf9UmimXvuIa00hfHzB+r
LPdQPNoVRoNkVzvd2Terq8/3YTMiRBzDUePIW0l7ebN4Z9l2737FV1PYZ5HacaHcX7vW/i2Q75Kj
E9QZvp9XZ+YQGHHtZ1XxNevZpebgR1HzYrOIb/n7fstpPbOm7VnBIiMYn0wqZp1S7mbH5iIXscc/
f1WE8SGeDxQCEds7SE4HR6ANGDPUUzJFabS83fN2rLw7uH7xYAmaIXQVzwUssaRfLksgYQWCT4bc
XN6cdT14xfpoNmpn9G68WOuVXD+yXdM4dfUItSvg+wjWmWb1ZvX9Q+HLbVWSdOBViD5lf0xJIDTa
br8m7qPuqpPhuj/oTIBw86KMknregTPtg6Q+c4oCJhcGOK5TMaqq9VqN2dlyq6Opi+fZZ2pcexE2
HqC7Wn2sL3kSSrDsIwLJO4IzIbPpl7OWFP3OtzRU0ndtyEDaep0h3fZXT20yLAL6bMZZXmM5sL4m
zTrUPmTEiG95RIPM3LYtO0TH4xRrufU254TcZdrFmV0yWJGjiDrlUutrjNU+5JymzG6T12SILk2+
hGJpv4Zyjt1gOlc5STN2UwL88F8HyGtLW0C/6NRbquXvrmboNAgfp/8q0vI42k64iPxSKu84UWMr
jPEjWYcnqfKd1hg7r0A02MyxI+qvMfE4ASd5znA6LuiIaIPZTGqJtGV9qVW640l30cZwxqCgRZ4B
VDsfK+lC/g8nw0fN4LyuC2KZYh6joG9uVpkHgC7GUW/kMXWr62QQLgQ4Mzsa1o5lk1PaEhrBGgtv
NDdzkjICmd8CNKwz1Q5Z5HaG44pWG/WMQO0naz3KmuqJH7eGi+NDc3X/u4bAKAPtRgfdvuTFaoY3
Y6hvcIZT5OrrG5t43CU4zUB2RdM8u/VyyFRyWhzQ1GQ5TP6dN3YuuDmu3RicRd9ulvvOazjbYSne
V2XuA6M/DbmP+ANlnNtvU/i/KS+vlfhPOIBakhwwrpq+5oAetlWfnHEHR42W7gArotSjW/PellLc
TzGDNz1zM1SRskGS6JEKXbMBe9q2re69K0i0F4tUFV+7Vv3EJoLOw0IqqvTpCNDAvY/yIJtDv8oi
vx+Yh3t2vD7qrZmv5KWCfur9KnR0fnvyubrUAZdyFOD4me47Ed6aPEjf8yFh1xh2bflVl/lPUAe3
pfXlJpVJOEBnuZbzIn3v2+nTf7YoIGtTinW67dp3BJwYBwxQxIvWB6dCxaq9oK36kZV+rpw5tnLz
PNZQWkb16s3gZJKRpXHbk57Or33OHdKa5Ukbuy1Op7DhTEnWf7pfP6rcD8dGPWW1h2mAHpMORiYZ
XlZDbdH5wBaTQjozJFVEPHdTfqgnbtwep1UQ7NMZ79oyHKbUfEnqzxwYtrfUv6Ukv85M2Cxx8kpV
xWNAJmlS9vwETb+pPG1XOdXNR5LZAyBXtbdT+RQX47KtNOM2DLwGpBCDofuxWa1/I7nkoRaMzRaW
HCUF0j6GhMW/f48kOVYBmdQNYiCBiHGUe6scLhr0xMwudKevO3N66RtvO/UeoXi/SdUd62ze51X1
IVp0scRGhtr4XXZ3TYHObUq/TsVZYga7YrSATEQ4APxmaREOCg8YKmOO+01tZpEKQFmm6nN1vIsn
tQjobrvMCsXinePMf1MT7HSxsDpA/vdyeKBOa+c7FNr3zqHkIyf5mP0RNS2sZgYt20v/PNwVx5LY
47ZzXqw7Y98TtTBpzmlw3YfO0o95Vu683r9o2j/k5huPCSMZ/Z90JBlcEyer9gl+KjhjWCMa7EPT
DB1XbSy7eyyM5REB/cZsONrHXwc+qGjHdWOUNKBWFMMay6ulnufUzzfeTFBPoqmT1w5bN0m/VqWu
i1+xsjHH8XB607wxBgB/xdLRuZtiAEqm9qxfuhCpZFxURrTYK2a/NtbM7Bx0CwcgQqUyCba51MCL
q0MjCCQjhaCf54eaCqOsTY6yVruMn2T2XfBiF0q3M0+J5aSR4iIYnNpj9Gr589ZYV3enArjsBmcR
cpXgVhZkMnpFH88ZztHGOUkgB9FK8HTRILEXMUL4r7Whaobgrz1XureRGqETiLJDJy3ANAu+INKC
1+KzCPQvVJ4ugFsVJAfX5cdzys/G/xPS2IP2fWDkPYym8Y6AOsoDaGBjugYtWlo2fIQob1kvDtXU
n6rceuiDbsK11USrlz+KYhnwKlRbhaxktIbXnFsOnAZL1TI+wNZts0E7pgo3n51tR/luLAruOouE
JmYAB/tPGCpyGua9tTpWyEeJFTnOlfm+KO9tLZMNTZgE5ZVbnzeEkRXACM7Zbh8r4R/9gCApXJWM
4+gxkAfwzZ8yvXiohnHblFyiC8A/S/p1ruvYXvpD5qUH897b5PXFGXVZWFfz0zqMYB71sTWxH039
gXrffSGNsDHye89aubFlcnQNbVsIU4ZdKuHnUigxfEZz0/NZGu7PkBov99rx3g1eUiv7VlkNpZPH
A4OFZxnIQL3YW5eDhovQ9LRDgx/NhDkaV4NVAIAVnvHkDOa0Gb3mkZznjdsSmGUPoT1buDCpqyqB
dn35LUqfWDKQxGrh7So51dgBeycP9cekQ7ixSP6i9tCP9MJW8431Ec6A9qqVvWCxT8IniSVp7XPv
ikfDkyf2t7PjJbuVqBbbRtdYQi019a4ADM01L/S06eYt0Mf5xF9AXLmP4Mn0jpkgCD7jDaRdr875
bx0bvgUX21xdVois3l+R6yBxbaw57jt92wUdIpWuufJuH/u6r7dmmb0ry8R2k+/1RqC5t54UmjuU
QMvTYIMMpp22lX5zcjIFr+lOoZramz9m9Q390qEkbybr3Z3Wdw8o+67YGf60Qnz3hd3w+ii4z7o/
F3p5tTXf2dVDfUnc8rmx+j9T4G9y6pM07QvSKIamTD0MyjxiBfZ4OtsosPInLRkOqjcQeTjziYkh
6lzv36iZLQq5BoSZ+aNGGLNpV/Gqlf6xVvIDhWC2EamP2kbl10pX4aRBYgA4vuS6Ydwp4A8gtzhT
+mFY3Uutpi2wPteuk6BfZgsw2/S7JYTEdgrC9nSUxniHbMBYgUylwyxnSO1vQofjGUsVlavzT/ba
ua6KHzlZr6bIXk2cFxutFxhxUKXkY0kEeuc1cSPx2BZZ+1D26Q3lw7KvbePPKtW/TtNfzMmIcwzK
NY4IbVZfosofVsOPV5A/vklQ76aNSgS7m9LxkELiqtNmNG5UUl2mGQu0y+5vlHE6909NxTLetuot
ncUVEYsO9pW90b/5ytBL8jwHoyMzvJ1g/plEy9MuR2rpd+NiwmTeV9HRO3r3Udgw3+QqIvCLlwYk
xGTy7UpMkpr5phJ7PU13Y22noyBN56d+HDFRWS+cT+kmw8d8n5Etfd07JUIB3QTJr3SEVRwmWuKe
rdUPgV2jQJK9rpQVWkIBiWdhisBLh1yojWGF/EOUNH2RDTudqQWPtKaKJdZFyt+KnSP1S5ZwfgeJ
vE2ZeVrruw8hYw/oXCTGro5GUj5py7JN0NrYHfPk6q8I9VXLzt0+NPclRxFmytOhQhnocCbB/Lwm
4iUrjFAA9mw7Dw0m1XmRp1AaDXPNS2HsHM2powKX0qZXy37RCnLWqps+dTv05sWvkba/EHZEvpv1
I+Zq1p8UNYnau8Ld05nnHSbd/kGoTq13Bs01dV2MEuTJM5v/RoUEUQe4WAg4tnmJxGrGReoE0aDp
JR10BadxyzvZctURYgn/ZOfao1y/nRnSs664eqVWPg9t/ZzNGrrs8XUd5FaDEpxS5FnOxKGF1GNN
ta2BXoOls/wIEsgOVxYPQTHBcKrh3fat78kx9tJRe6ylj0bhhu1sbQt35kcJnjA5/C6zvFQBC77e
zgdn8l4RLPw0PJMoc5Dbr92HaVmnYWr3jc65UAXYv+3k0gobFxvmeW8Y3srKPcsKVZdfWoQhltqP
B4AmmH945dH3lmb2NJtcNX5NHXG2Eqw8valuOlF8EKnSxQ1mfa+W3DY5sfg6xQGkmpixSEHZ/IoT
bnSufQN8owWQPZ03ndcKGCYdHluEiqlAFtJxGnGGXJcJROQusSKmsYl0IZgM6+5vnHO6KtzkLU/z
b1uVuF+nXQN/uREDCFO1WGfGCEy/XXDqtQDVWDB99Nrob2aXIii/zI+4jul0bfot2vZXd7ZuZsX+
gkhCdM0u0ZMDKYRE0gaZA5nB1GvYWxcKxIHQDMtUnsbMf1ad+93o9X+ebcPF2g2V2v7dHGaTU5C3
FnXNy19SLc+Wr1UPmjHjX9bu0gfo5zk1kbQLa6uVEHKepzz23KEK13UouZxreh5lizKfTrJ2eFE0
QmacaZtyHEAwqa7QnLg1GzcUHdIuihKOXcclag+Ar0IRW7BWYEWWdStcfEmj+U01yC5XNqgTKmbZ
Ir6obYi3oOlBeSRWb1RouIUENQQWba13NRDDBPOXsbwIRz+OLoC0P/wjcvAZwhJ5YDHuDHHH7BlS
MC4iLyw44m2vf7D8/toV6W9bdK/ENVBDgQYgwla0xColJy2w0JmuVfvMM4/nHWi103tYndX6Ghab
XGxAgrWAQErKljG1e9FzpJGVhrAly6wzTtwMgviu7fHUf8s0UIExFj/1iPfZF7gT7G74mprJ5Yie
f7iBHKrRdIvysnLnLyVC1XmIxsybAdyCrxoV7MYxzRM+5depu9dy8zk7Cihf8tNRsvFRuuhgOw/j
WxJ8iUXcZcNXwzPxqhQLC1x342A8FktwtojgC1xnW2TzA3BVgAlo+cuT9q3Kk99FiF+8DkuUyvlJ
yqncWxZhQgvi3172Jysbw4XK94L8K6fFTe7m3puTuCeBUa+p3/pafa6mesAsIiK7MzjCvZQdEVti
l+sQFDM83XStAvuMORCzQ1PGGp7JvDHBXEpxqpPqt2Qlq3O/i9YFBSSc3yMF4Hs+fRmNpZyRt9HA
amF7F5ycZG0UZ+GPH+VMonDW1ieH5Mza185l58ReaZ2DEZDQNLDKLLzbpqQ63XfG/oDI/1oyY0FJ
7Jukx7VW7z1txCC1cP5QBTMHnR8WLYbCWbZHVN3sL94/1qLLqGn/c3Ze25ErSZb9lV71jhpo0aur
HkIhBINaZb5gMZNMaK0c+PrZ4FR350UxImblfctLEtrN3c3s7IN4jjRCHx56Eot1SL9S7By6PNs6
WUM77bCRI52UkCqoXPiUjaVDNC32Yj367jPiHNkpwOtVVwXTEyBmIsVI+alPxK8cQ1M6V8tloGsg
rTPk/Rk+51YkLc2MtvRJSNz4OXrNqGDN6Ws8FStdj71/F7Bla2LzYFk2TZCOQZDp+qVuBW5d0/WS
qM59VXQrIdhpphPsgNf/YEUpaPfG3vTUY+l7CtNF78eUu8w9pax2lYbBQ5dm2VL49nMvQNKrYhdF
/arKm2e/CzYJMr1tkoT2ta5kK/SRLmnFZTKyzjM01XQzGU+CfKyujEo62FgxOIWJpKA1FnpAs6ag
xXPh10y7rUy+fWDeMNubvpH2dtt/90IuarTohXLkBxCEV2IIb63S+jEy23MAk4WC8RZV5d42vKde
KNe6BjJDZc1jsy0XSb2JPJrbW0rweimv1SK7b9gwjb31QOGApnDvkRrPXSRlZKfDY+uVdFmmd1FY
HFKD6pKc3RhOctvG6YOYylt4025YqF6LYqCyTxMQMtuDblMU7KYpufZ25MxQXQz9MarJtVQyalDN
2ShJcesHLWuuYOtENMopqnKL+PhRTmQ0UQR6+r1dRyPLBb4gQ5AH/UkeDnrpXMl6jI3opBbIQHIk
1HZ9j6VHb9MgOtRhvTBZ7ZgOT1/E1S8vTa9avXJF7ou1qtCM5zR2usip+C2rsdr5zPHrsNCrjRIS
QYpojflQS2nV7MVWHqWEiirvnthFmEWyBX3FjpxhR5UQNTk1xMFhihstYC+xPOUkAsQUksfuX/yy
R/+6hV+/1G2x0Yz6ofFy7O98awXYcjs2Ekr/gk4mluW0gkqvklA/qigCGwMdYNl36a0aJvE95WeS
k5nutgFNj3ZFbocdnL4ITVLxkc4HW2cK8u7c9UW0t4v0tqL2I9vmdprEdSx4moa0UIYjQJCvLfI0
kUXHiq4700YaFgGcY6yGveqnOTIZ0kNFXZAWVBmwaxLod54uvyQ++zVjsF7p49mrZrvRM/nJsdM9
mw52HyWEM3PqVW+FfMA9NlrGcgeaTso/Evpy8jqO+BpgrZDKIpXYbga7w6O4Z4LVBIliKbnrqcXa
qV5QuhuBopbI//wwe+3USnbTNvrmCf8tQ/q1qsxwn4jgSu6NB6RJt7pOI3JCo34ool+GYS4sBA1L
PfZvgOCayygO71KisT5Gd5YPFiOv9mqUPBYjS/y0JK08ojTLOmNtTFpKpb8qZZQqal19j+iA11oI
Ob5Jx7Em+azz5IYPj+VhaPbf1cwWK5tNNHQdn22UZMJkmbJ5IuyWkRXfMU9/y6X6NRhpR/ertZSi
RGvKj458l2KxUIkaekc5DPlY5UoR2WSRQrK7FvQM1wBOqiChgbUmVSKvWXE86NVAc2Sw1hQSjJpT
lTRnDz8TQad3TlpAJNqxY/PXKdVxMHFBKXS0Cz64gKxAPVx5gode0vhL6xtX6r+IvBBMKqO5sz34
nqVJDSUbgpumo2dsyNQbuZnmtRTRUeX4zwTFO4/WF5Nq2dKWEFRmmEXKdUAJymu7pQXsFuFQQDMs
/fprHTjViiU7uApdZl3ZPdFmf2+3+jVWGfumL6IlpTraesdnyRpfEIcDN0VGlsUI42lP1xy6+fr0
saE3Z12UI/kf+S1WETs30X6oany94qsuAaY8Gu8CiXKhmzQUwd7o0LiFaLcsyo2xXSOXYWXA8oCu
4Fp7KvzoJlWyzVgP3z2te8TW6ofQ058R00HgNO9seF2nIy8BL8nYWjSvyrWBDDR+bMNxX1XJOq8l
et/xdbcaPj00n36wJWMzqSgpgdMXYAxklrrIO0aVik8nmSBU+f4iMYLWbfuKJq+8x+7OWA1h+1LF
iOxjXN3WWqhNy1s6ZFm6rhWaxMYYKUaBGnERxCKi88t6HUVHXc/xX/syvmJz4GaGB8AyvwNk6ea1
81Nmt7BQrchl2UYH7thsqyh5kAsAmoFJ7UbnpdnpeOMUpVgoLfQQM42+k+fe0xV9U+l8IFRw9yFU
76EXe4fC9cJU6+sKsnPlO0tWelsbeVELPH8MmmqrQR1dWCKfxsFLp+L7ExluqKOkVEyxVAwB0ST7
TkfRvq7QOo7dfSub9gOQkdu8F2+JyI5V/zODl4K6/1dU+s/UB58nxkszdq99Xb2bhYzVI+UFmZUc
TXoJfeg2ECiixqLsMGhT0/yho3W/LMVKsLG1jHQb54q8APd4gERwE9FwMlLT1xG3o2Cj77EaDm3X
xpT1VBTo9aOpqwu/sK9ro0DWqrkmTC12R+l3y9KY3KJvVlglm/MYt08W5b9D3LitvyI81ab0kMmr
GWalqH1/DU/BSlrGO/Hs/aCl6ALv7pP6+NVZJiztbzRIZ9QsxwixuOg2+TUyINfflbtsfxnG/zXn
VHYm0t5vJxBqGVD4gajXBfoiYAUPhg7X+o8LT0njMF9d/wTY++3wholrTtY30TaUXXVvbEJ6a+ml
WjO41M1k0Zi5tDOeP9nX5FN5bi0tUcRSUlGn23CMPkhvUQEYqgvc3FOPaYZTTGNKsMEAsi+pH5PS
bRMKGRRnz1/4qYNPD++3h2RbuV5lBu9A61iRWFA64AWJCwc/+QnNmImwKwdJasA0+hPEphjqVd/E
j7UTQuBqYS+wAw6LpzjLD0HuXOAnqqduaQZQdPQuk0UzOfP4vRvX+TpzLDxIkYIM0+TeYSFP1Ty8
E1qP5xvTcRY5h9pS3aGhsmKype1M6s5De0hFu5wy5ShSUSnpC181WLMw+xn5o5R5Tx36oNX593Dy
Uc1Q7x7c0HxU8boTG/9eX/v7etM9U3dZXbIRVb4GS8pz62qIcX7SWYAl5bthX12Nq/RzUPjHBlQU
bSALbS1vQTxccHtSToyJuZ+1CSwDYxYj24pXKvP5r2pXu3RWDu9kNMclSCsccLVv5x/fiXduz0KJ
RDWI3TLnspRbVT6k5r1evJw/9KnbmIWR3FYcS5E59IjhJHP1oaS+dP7QyokQZU+389voq3zZjmWV
PbldLFG/IpDapE8CWUK78Bb+MrnLnjTtwmA89YhmYaRATgjbxsxQizQLjbabmg1Sz4Lxwr1MY/qL
cGvPIglt9FkhfJ6TI8N68CEWp8113tRXHdg4FPPKQzlaLr0nzJGIthJHuo3psL10+lOPcrqs3x5l
oOA+Go6M+mCXXmuriQ6t4x+jfJrxXp6zTs299iy6qDQ3IKMJ8y2KHKSeoZt3NKabQbDFx/BIO8eq
BjSkFMZxbAVtlQw3p/hx/hl/jaCV7VmM6FOl8UTBueFuxPpLyxIDk7iO3gcrvTp/ihNB4t8MsuOY
jA4Lm+1osUMv27VS3yrl1LjjuOfP8DW6V55bY6vIogs5cnguHYlxp7k2DOgUYa3t6IjeKnYpluow
3htW1F0aZic+fWsWHUBjFaokqxi0WPTAV7lxJUFqFXpIh+doHoIh2oEGvbO68WjK+lNtgS8dE4if
mektgxhtpT5eYLuf8EABiPnX71QRkY0uM863z8FVQQY7XDYQzZFTrImNSPy6JYkzZO1IlxbZ8lLw
P/VaZ4EGMZtdmbIRbRUa+aR4mQU3fXaH4dLy/Es98WVas+AyFL4k6njEkqGG29WWYLc6887vvSck
EgdbqGJ1/kSnxp81CzP62MasfkxKhK6/xTjmY6BjaylvJtPT/kd5iVB+Iupbs3AyDrZjWCYPrEcY
HI1uVffrC3dwagDMIogd62IsQ+5AdUHErfx91CzazbgIVioic24FYOSK+qWZr7vNsDUuTQCn3tEs
eohWrwdzaAjQ9ugGBpkC8zrLbsPaYwv6/cLNTc/ni1lgbn0rtYbUeBFbE+2mlHfyc7x31qWy6n6F
7/pV+uA8nj/Pie95bn+LSY3VyTI6AXnIj5ntbdnBuwrNIn0f3p4/xakvzZxFDc/yvCJSy2n/42+R
8j8Y1Nl2zVpZV270QefRH55nFhGiPMZzHKjY1vzOPrXapWsyny8Wuo9HbQ2C+sL9nHj95iwE0MMf
hRJ44a3TuEPwAOb40CIayFh6hNEls2Dl1FlmgaBXZQcCX5ttzad+362iW5DDN+JlshPNfgXXwwoq
kVhAX7pwVyfGqTkLB4DFKT4H9GAPurxSCu2XTuL0wps5dexZDEhoDsW3BwN2xbjPWMJa4fv5V37q
651FAN1sZCnTpv17qKICeVbqdE1Pjxpcshg+MeGZs6EetqztBsGurqTrDLBH8SzUzflrP/FQ5k6x
I7171AdkvAkHCCAK0jaVYsD5Y5/aMswdYskzFraVNPHWWHSr4XmaFRF0H+wbgCp4giUfl6x1lOlR
fxGnjNngTmxBlSshuUHuM3AZf3SpgpQV5MG7Eh5U2r6yLqHAntwFo/gGyfbSV3XyJmfjPe7ULBsz
Pdk2r1QenoPlZLparJNneTP5OiL6XJ1/nCe+AmM24hWNnHLQMeK7pHov1IxNdqHQrFBe2OGdOv70
ify25PaTctSZjXHPzqyrTHMeRr3YNyHbi/PXf+pTm43tMgzaNKeheGtK65BmDprJLhz5xACcO8Xa
gZeKoWEAZikqmfhn35SgE3da/nT+yk/NHcZshBemqld2w4esu9qmXvZPPtqX8Krc2Qe0A9GF2zj1
gGbDHM2jWRYlM5Tv/0qNLT0+5y9fmw7wxeiYu8CaFTBqEBbT5afX0kI+ZjvYKwHYKsznght1Z90j
lNvpm2LtuHRAbqNDuilc5Zv9AwqmW/5wdn/mGivr8yykHBe2rWV8xMG9HOwz/ULG4MREpc8CgBf0
Dv3PbHQG60DyurRfivhxjI6l0l0Yfifejj4b5+BIqTzmnKF1HoD+SOn+/Ns5ddzZsM772vOyjJfT
wZg35K1DP9H5I59YmerTGX8f0AaMtkrnyEl0lQaPivQ49lf5+CuTrmrLldSX86c5dQOzca1UiupF
0w2kKr3Q7xC5/+y46l8vXx7ryoYWyOWPmyF78oMLn4o2HeCr4TAbzSLC6BEldrKtm+KlzIs7TC/o
iekgAfkepR6/aDellF/3o3MvYtktKlQVYdDvByumj8nznqlCRWuQH+BBVYpX5NLhlNL3RO+CV7Hr
rIOjQGi1T2lLsjobwkd5Jzn20VG8J1uCZOBl6Q+kLE9MuOvzT0s5Eb71WfQwhD1Qfsf+R5TFQ6sX
z42S/LSnBvRCoflYzY+WZ71bNUVNrfvmpPqj6mjOqqZPO5lk/LDBni9cyokHPHeZZa0CDkEnkNlP
Opui1pXW1PfCnbqZ/Oed9/OnUU+EtbnfrIccLLWmDwSROPgRAzZIlb0oCW3BSVc9URRy7ZIWWK19
xe4lwf4GmWulWtRjlQOFthscTO9iX3ZjHX2ZlCLWajE6A/l9/gJPTEtz21oRVD69BXWyrYCJJOAw
Sgjmg/qEvm95/gwnht7cqjbLLcrDEVOqlGwKjmr47YUjn1rWzN1pMxHk9VgoKQnsYZ2uczoZFsFL
vXHwDqP1jN5zxKYXAtWp25j+/2+Bqht0XfFSmeJtDj5d9tb2UP1ZdNVmwckbTI5lsBuTqXFC+YJL
/WePfhadPFNPDCfCdw99zH0tBWvWlbfnD31iJGuz+ETzod07Gm9VNg7F8D6SSoZltTp/8FNL5c9F
wm8P29QC6sMt8PnJhz5Z5W7oGq6+gWq5Ly8sOE68z7nzrJIA2zY9BmaMCjKgwmwWhXv+8k8derZ+
6ErbV/VpFk7a9Nrvh2Wqhsfzhz612Z37zYZADBtqKtHW/h7Ta7FzFvoye/B2sDD1x/QKYMg3cIB7
azdeeNGn1pXqbE2RYj+RxBmDDEqJCxPONVEfkP8KtvHGthbqpbLgtAr6Ysb7rK399s6FFYRZW1Ms
UEZcVcT7SBtIqt/bxTfYAxc+LPPEHkydXtlvJwGsEHZqyyju6MnbjabtrVMzf2oGwrHSHdmH3RXm
8ARdMlw3EoA3p7zpBrb3PrAqyMwxAabWehrJbFjRHlB7r3mD6AA6VaeH2CatWmarTIEmVhodtQ7U
QrJwK/yvWqlFKWBuU79HfOCsC1KuqRNuR19c+XLv2lW7zVvp1VfRAtsRbE14hSBAJUqYXRp/ICZ6
LoCXLk0SuB5fFQSAlRLICCNNOt01/WjEKSrcPoPPUnwPYkZPhtNHbu4Kjap9riH+TL4P1SUz0lOl
pLkpLrhLWi9Vqnv9HepAN9sEm+Iw3IplufucQy/UB06EGnUWxZRG54PXJGr2zZ3Rviu5a1JKujCe
Tn0QsziGxgmKJ4K8LTxeUm6b+IgFlrZEb0geTNr84Vlm6x4J1bRuqkG+RXipqvjPDJZG0xgIdpNc
8qC3a8OkS67E56np2gcZG6ELZz4xv88NcOldM1F6Ti247gApHhHEKlnZtwpMYNemJX1TvZmbavmn
du7y3AJX9cM+qlHNAvB+jo0fFfpb71LB73Oz/EWM+IyKvw3fTgUTN4x9vG3G8rr1BN7HZoLbm9QF
66qmOTi00PaDJGt8xDhOuwSAskS2gs2vne8bJ/sW5cY+N2hmilMZTHgSt4uqghSE8x7wj/FbmPfY
ZqS3hm78KBsUin6h/dB0sYtH+qrzyZ9Vd5A057C+AeGGEmB7kf+MneLgIYi0hvBKzuN3aahWwmuH
zWgBhtM1Vy/FGgTJUwFxmrLQEUXy2gQJ1A7ak1GDc05LBMie8qddFvK04frtUSV5INN6XMdbScfr
Rn83UCAjczz/WZ0YknO30xYbONPyrRhs4TZob2W0KNYf1o3mXqfIp5JELShi9l1i4dLToq3VPkJ1
3E1x+/z1fzkqTGe+eklyaFWDT4N87yByA74t5O0ACkzgoHP+DNNc/29fKmeYjXjR57GJ5Vm+LXyN
bo4gOwJ2P3Y6ND/dQX4yonQwqgtZsRO3M1/LqHnTFdAzsi2u7pusKtZBIf+wimLf0eZy/n4+l+tf
3JA6W9SIjsZIP5OSrUqre1mqi0gVD3Ga3fiIh9Sy3PI4kdhe4Vm/8FCND/ZT1ztubDqL3EMu7Je4
/FU21KWjaQNf7sa9CYUkCsaNL9BhkpbG5fxgATYwJjaH6rtmryPNT/dB0m07ia7xniBW1C57xFXs
6BdC5DT1f3Vj03rkt4HiSWVvDHaeb8dEWlvSN9mKLnxlX65ocJWbXtdvR64tjB9C1g1bwCdH4Ytl
HiGRh0szAHWNLlnfnrr+aYz+dhbDotVQtki8K/Vr0bxp0YU3/vVSk8ufTvjbgWkrU9HP4Snqa/Sd
JxHLFQHk1MfuphbIc+Xgtqi4G2f6v2Bjfgx4GQRRc4OZw12H1zKWpk7r+rqzMWta7c5/iKdud7ZZ
ckDIE0vrfKtbxrJrWywsLmzDTo2i2TqjMkCQDdgjbqFzLCXak6v2ubTRMZX+hUd66gyzxUY02o3j
TZ+aJTnIgEIXr633ICzHpVqiPzj/gE6dZBZ5OnrMdVtBfyeN8U1JIzFY4uY2DeWt5snphZN8OQEg
TpjNLgUfAHYiIt92yM0UIJv3qvYnvYccehZoFBvHmbhtWCuFNpTmwoUJAOdWXFhN6tPr/GK8z9cQ
MChFQr/vpE+s3U6vrgvFWMVVsLflzs2z/iDJwUrHoqpGpqWXgFyxCutQvhCuBmiyUEqAPrzaCISv
A1jzvWdsvBYElWGtqN/QJh15z1oZKQtHLe9RJUzeHUCPrDF6rvu0XJACpvgSebgZmmi9e7cLho0F
TrJqkqMFM4rl6E3ko3mLmo5ckAc1ii7h81/HieHz2an326DuOnPIy16mlwgVdoIWdtJVnT/017ku
3twsEo1daWRkHclZ4uNuLqGPHahf+3so2qXbu+FaWv4Er6es4X4yBm7HaH3+zKe+xlmk8kVgWE2D
G12t1VCztLVdYSUEqur84aeP+qsvZhZyasOM2tEoks/+D+3QbA2Xe9hHf5Iu4LHN4o4ZBkUJz4cW
KwvoE8rWoR/vz1/512lkjj2LOIqQvBCHu3zr2VSyDNE/tS3hBkfGTVNUx6ix3lIT3nrrX+U6CDcj
e0I1f21pzTZtUbsimHKtwf6IZYTU3ciKQi0fYDjdjqK+1Xv8lRUowXI9HsyWRtYEqZ3T3/c+MGhU
XVbxY2xkdELOx/n7OfX1zmKbJMFiE5bOx4PlghkeqvbCgzrxBc1XyzBKk1RT1Xzb5/LKAOqYYKns
XRhzX6dQTGe+XIZ3XgR6mCY0z/drmB9r6d5aY9zhpptsqXz7o2czXzcX45i2tcLkEmnrirI+0ok/
+/7l2TpmsOq2K9Ux39oDOy6jtu7GoHgy+uRJKPELeKBVPeZ7vUqezt/J13ldntf0ln4LUinq5Cqp
EMokO1AVOL6nC2lcIFtb6pvKxWYgiBfe/R/VrDnbLHr0aadHfY0dKVJlf1UXTrMMypithwYc4fwd
nfq8ZhHEsfAZ1HwiSO3gOl+rqDx+4NF14fv6XJF9EaDkWQTBG8VQZZ/+xkxHIRwsFPmWmOLq6bhE
vbYZKrHUE6iQKQIEPFmsMlwP+lsE2S0F9HZQyLT5MR4Y9c5Ts00a30HV0mtM7Zru5fwD+LoTnIc8
C0R6HyNa9ExCdEifGf6dR4SDR7OKAdsUP8rc+0hS6bowlW2mtg+KrKyFDYG1SNDkNLDH9FVXjx/n
L+bU25hFka6R8QKJvHybd29KtiukF6Nbnz/010t+ey6TCbxAggtLLK+zdzV4qFIsDvz7klSDgCZ0
/hxfL/BsZ7ZAcoTRZ6D58q0CJ8v4jjPU1vB/JXV3YT5SPos///492XOVjCq6LDXSnlmjA3HM9oju
FCvEO6tVAHfI1QGR7WvNqpIXistGjsYlR0OZeD1yyCb5ibEVhNnK2XXg/0bIiFAZamiQcFQNsqKa
P4Al8FI4gPE3TNfWhVAV+LCUNely/tHYEltC/1mxHAnVUykDxOrduoFd3CpRsGySqlwlvfTL6O03
cGiLsZXlnZqp0Srxh2utB7lVpYjyR6PK6TrsrEVaBY+S0O59w35BmfEAreGoxzizlfWVWvvf/Lx4
sJ3ooBnsARPFuEVHhocT7asUY/D1G+wXAKT7QhnhQt7qwWq81kaUG50+/Ii0eq1no9vBckOtDDe1
1TdJwZbJal0zgH6p5NFhNHLcG7tbKAPYizjenk/d7QqU4Fqwzf1P8TRO7Um3JCXFk7SeHPbucRJ+
4KzwM6+qhY0vkGJpuNMJbkAE5H0r6R6YDyYaeEgU4VVu5rizkQOG/JPI6R4S90cP17NVtA+dJkV5
GA4TZtgLVbeljYZ5O/0Jy+zBbpRjJIqbHISV3MY7HVNfBKDla9OgD2zM50gpmOCbaymWFOQqbO1D
L6aWTP+b5R/MwNsrAdAZ08eehkp4hy0kfhkNSBrrQj7lxBxqO7NJSIGeUXcS+Ye+gZ3teccmahqM
Cmw3SMZtmTp7oENXNR5anXQTK9JrZSUPfzbgZuG1VgwHZTVr5s68D7rrVjEWbQ8LUXk6f/yvVzW2
M4uN4Ig62JcM6ArlP3SqK9so788f+sRUajuzWCepnewN8ueaPHpEubxW+0d7Va8mkUInFtjUyfXy
0kr2RJS353qfQPdHqHPMc92G7rZlshE7kmrstBb1pl/58GsW+SbSF/aFcPt1JLfneh9PUetOCMKt
rQPERsea+m8WcI/zD+9rWZeJ28hf1yF10BEwBPsKZtIjMfdYK9WDYai3Wg4WvxQIh6taHDEHTCE+
xs91O+Es1HWGuXqeS+vaHG41adhOjcMgavAPcWpU6yaq+sT3LOzVAbNjh/Ue+fpLpQXRhQXBiVnI
no2VTA5NCHYFE1wDR6rEWdCPIXwW9Y0fe24N4fb8A8LL4cutkT1XEzU4L8ISZkEetjiLx3pwSGIl
XAS+8azY8aGvcI3pOHUdP5kh0HRw3t0CnAM1qkHbDQpRJMNqdtHWztpupZvI62Hp5PgCmrL8E/dI
+AtJgPGVB7uzVXKZbTbG9cj9pREs/CjYB1iB/lACkysUapFKB3ra176NwrnuERlCm8HjRtUBt0T7
rhTAZaVVaIpbwymfbNlRF4asf6/AJIS9FqzL0CLASrhsgjXi0AOKAs/3YWFLaztg5aJH9U5ujY3k
xCvZsXUwoP1LBvVANxCU8+3Dsc2C22Twfsm1/OrX5Y3nixtRhw7HHZ4ykfLr9lNvqise14OCqzFu
7rgv0P/SwD3G8Ogh86xtxW9hype8V3Z3QJP+vTdaeEO2sZNEcxdrwEUjIa41FYunQOs+JLPbN11F
YaOPmbqy9AgOoF4WkXEnWlvFeos5GdYKHGNNBiwjWiweo40l93g8mvEPWQ/dsBhubA+vAkd6Ljxq
4n2Zd1cCIfRCSqQnD+eTnZLjLKfWe7WRduZAdmnsmufCUbd2ivICBLfjw/LDgscuArBLCP36yjUi
9VEt9ddCGcBsVQ9+4/zyhvY6KrBoAxfcmxZEdKsa14GdfXhNpK4aDc/gQEKrHsOfjhRgDKnToJKX
nk1Z+UhqddWKBuctEnUA+qmD4wQBSQmDVwUv9vMf+Iml1lzFU1gshdIwy7cCZzejBWRCaqYO041j
ehdygl9XUQkys+1HTs+32Y5E6GqlfMZMJzl6j5qrLAHbvxj+Pnw5fzOnguVsE6J3ZgTGm5JEN+Ji
mCHgNm1It96FaHlqhrZn0yROEYGcRyXd/tt2jVDGlZZQQ/YaqsvL5cUTb2SuhaORr5PI0ebbtGZV
albA7PIIR1cSA+Bg4VWdf1Ynb2Y2b+pphcRjeiuTVAqviLX9zXcZ4G7jRk+Xupk/601fLLTn0jc9
D3zc4Ol5MOW7VKiY21kHbEDWtRpfw5a6czQLvKe6AC6TK+0y7h+i6NGrX/3+ZpCapQwDN7fh146l
G1eCTXIEOddetJ23DdS7wP9V0ReSS8Wqw7JVxY8c60QOaGzOP6UTC5e5rq5yWjM2IuaZqvZ+lbDv
FzJn/jz2//kp/tP/yG//31Oo//lf/PtnXgwVrmfN7J//PIY/q7zOfzX/Nf3Z//zaX//onzfFR/bQ
VB8fzfGtmP/mX/6Q4//r/Ku35u0v/4DkFTbDXftRDfcfdZs0nyfhSqff/P/94X98fB7lcSg+/vG3
n3mbYcJ8/+GHefa3f/1o9/6Pv7GJ/e0xT8f/1w+v31L+zm2Ht+zt3/7g461u/vE3yTD/rpu2A5EP
zINh2dOH2398/shU/q7LlmxAMzZsVdamH2V51QT/+Jv9d8y5HV2WDcPWLWXSMIGxnX6i/F1BUjz9
p9kKoBNEbv995395R//7zv4ja9PbPMya+vNWpgHyv5+0YcomNlMq7jkqiWCTqfCva6cIrklpOUAn
NbnEGAYhIB5fmbp3cuBKXdrFm6YpkqvK9M1tHec6dt1l3RxaDFVhyg8B+NtUGtbdqOhP1QAcKEc+
dJWxSwNt08FKSXovZREumu5Bt4d6H/VVtoLxjYl0UVp3ld9m13Vgh7dtBOIamiAw9gFQ13sBVA4H
kwbnahWH6XYY6P4JcTJ76BMfR7dGEn1HVBHxTdXWNXR5nCzvQ9wBj6VsxM/UDpplGcWTxZ+mXDvw
91dSNsZ3UmrE13jBx3vV0iH3iA4jkr4omcfIftw6vt/dOqYTrSrdAhU7ZrQh2EnRG4g9Bx1ESKzU
2bIeffnBx9xu26dxfU3fsv9ay2y+wiAMtZVA70uWWATvtW1EOMU65UaP7RSDVLODo2gFr9CmQIjL
lgfmy8+UJyWHI62aqr2tRjjMqpCtt0pv/Tu7YBtTNipBIc2Fv7NNTB3q3vBvM72MtrXRZZs8GPwb
NY+BFpSSAoil1IxbJVLSKw/ShTtEaFiGEge5GksLvJpKHEh9W/YOgWQ432rHr2Abkz1HnamOB92s
HSwVrXpjR0F3pWB08l3KMusQxYN576GCXXMw8WzFdv+cYLa+U0lc3xfIL2Fs0Qj2Btcyx89caXc+
nQIvpWWz9/dEuYU7CKuVVNvW7BX/W1P7LV5JoDYBJ47GatSK5L7ppsVJ3To/kxbnH/ZdNVRKE4+D
wQDzOWZJuzWDHl+Yehxc02yT+wyD2Juwy53rQcpL0E6I2JRIh98+1AqW51YTwRYuHVhIQyLhbmRH
0i15j/BnXeAKhCUa2MRMS4SHMapk/fQ9cIxVOWCWUPd0GhUjGoo0x+LFxr142aVUvjJt7G4HTy4x
kMFnesSyyJExt8+xevVj/bpJZSj/hoAPpOCBdXQwDWchqqRo+OvYCXZei5Ozbbca5tdd8AiqHW/c
URbFK+Ky4XvVjOQp9BEkntuyurNWLYQv562R9WA36tBLyVp544ufqAEGinYS1qtwYCG8pvewwPYF
TOxNG4TmL10vAswmvabGSTCDApupuUWGJshZcQ6JScdmbAQ7q0VmxZJfCnZ54GUvwqhiaFK+oRdr
YVkyC7cwyV+oVjZUvgprq5ZJuLMzJzhaolKBQKXxTaD2srSouyDcDRL/VrzOuQ0CCWBwJo82DOLI
aG6w+xUra5T8N0Oj5W0YiQVpN9ZXZI3iR9inXCRrZqdfdRYeNjgeBcGbrOApQPz2KZ+r8hFLUv8a
iCjYFhmD2AriZYpUx4filqVtc6N3I8bJDaS+F0tMpUI5E/l1Psb5iwhS7qwsDJ6eLLgoSQ2JS4Nl
BrtEafIXtbJRIw5wf/C3LeL0RZGS6oWOvfqhKoawX9LfPUorrZKHGxrsRA5TNSEvMLLDegocuSqO
2WBFDDerBAlNzx/qHuYDkMjNEAGcAR9IUbJXk4oORidqNm3admz3oaO+95VqGsdUVXV5ie0e77mp
Ju8uDhiO39kcTrf1+YpVPQj9dUHUy5cFBrn+osBk76ZXeor9aaAp4gHiSQ2A2lGlB9kK42+OF2vF
unCq6ptvlMqhF5l8i0WIcaMOsrJXvMKfvKVCA18XCbthnxQz4MyKvpFQlOLRpjy9y0xT5lxy47/o
oagfY19p92WBUYgUNOrayByJlmPf2WKTMVyraSs//F/2zqxHbiTL0n+lMU8zQDOHRjOSxlffl9hD
ipD0QoQ27ptx56/vj8rMLqW6agr1MMAA00AuQCojnO5Omtk999zzOW5Tv6aRlS7bkZS7R9cOIKi4
QXaTLT5LbNS15vOUV2ov0oHWbpNwL7oAPL8mniJTWiU/QrD9CQg4qEnzMmkS2Dctz8c1lxMB2cWk
crkr6pSSaFqWcifsxd8pv0i/tcptyMpvS3W/GGIadght/XgTaZMwgtxk7osm6vFz7sea58RxaUpO
vQuvyW1a4V1lbslvjcjIS57iurDYrGYYyRwpVH+ww37pv9TktHWHchT4zuySpPktnNS5Py9F89Zi
Mdr2/rpreY1pCP9b/EFSrC2Ej45JC+7Kc8akufHHatHrfZy39YNHg9neWG3CIkJyKm45j8y1K/4X
QcB9n3IDV/FCGU/LIr1JKptQLpM1Agt5BXqXvDMn2Q2TDklJ9KfAvY+EU70TMHb1tqj1kF+GVpP+
mRQjgL1JdYG4wEPO9XdNBg/JcFNujkmak6coijR4qoiSlGQm+rI4gN6yyI3LJ6gSyIkZWbLN5M4H
M0AZefCHiZh4slLNEMmDJaV+jXodvgso2891wPq9b+fefs/BmkeGrHALS1RpmZ0hBCTfRs6EZw9M
92Sfe5+ztRWQbPowRpCov+UmFKzhrVxei14hIhWFF1iXxkJdVX7HVm6ErxiLcfLpE1vBdEcm2gSM
YUoZcXRsYlKLXC0Pul2ZqZ2r+m/Yi9tPcSBRBloFbY146TJ9FDP6dY+h+JClMrvNgYAiaEpp4wo1
LPYLp2luPy6bZMUlWF56X0Afq/Iq/9zHLXktQWMeoI4tL2JCBOn1ggbgVfCaiPC1T91gtw2hnOOw
101TPkSkkl8lyaMIz2R6n4Ox8E6OWwd7i04FWZYpDoMlwjPciBjK26Cz28UtxF1nA+CYZzL6M98O
P5aDae4my0kB71TylAozfHQjE74v03xg5yHmez9mRfihhkq9E844fY3J2Xjve1LFm8mJCUb0u/mh
LjtyEhuHAAXitl/k0NFkyPTsnZmQa8+D0O17PgLdbipX2WBw6/QQKgLJQYBgoBImSe7jclLvK9Sk
W0vN1mHM1HDJhlTfulOA13nlgCTkOB8AfULgKe/c2r5Izm2vkSgKxiAivrLcGb2PNTS+szOH/jEP
AzSYRfgQgoqRJCZrSY7RWBvaniQLep4fn4fFcq4dMY2AmEx7xSrOxAxJ3stJsJfhtHEg3CFEusDH
O191/ZZpKutjMk8+iYqK1MeNk/btXdyPhdr0bLekwC5J23GzDTNh6E0j5HkUs7UzdhF/EwGkzk0f
rDd9EvTjZZRaf7LySZ0BPnr7QUUzv3hMok/M8ZjvblRFn1qn9l8dl/C51gOixsB0a757CejKagzc
70FZNHdE2Q+XQvXsDtBK9r1O4kecN8vdHEj9UIbYdnsbBk8KH+lmaPNlL32nO2eRQ2p5AQ2o9Ggw
dnlIUkU/B6xmwtsK4jiAabnkTueKqN8G9lnOWXo/aslD2xCGTg470b+l5LGJAAR2vm1dsMKKrRUN
am/5fv3RrUN9sIpEHRoxF/t0TL7Q2u5gKIoZVYylUyRWu8MXM5Ek0LGRsFeCMYw1mFbupFhA9m3y
EdSrghlc1ca/DJ0mPTNeOIqni8ClJogmH8Jh+dhE7fDqyDE+LCGYtMipRtJKmuLDGBfy6rfoaKBG
GuBCOfHrQ1jvXEekO915pLwTzP5tjrtiG2jMl9rNwl1D5Cvdp8W8xKlMDhxJkvvKVDbyXZU+YjEo
sRar5eNUkKovusK9m9Il2OoVU4xHwCIssLX3FRrxeAiWpDtGvVPdxWOZhpxUtVxAXkleE2pDQQ6m
w9ptE3Wy7RhPenYX0B91WepjnkQLWBtCzgFILEeyW4Pv9Ojm724TlQfTFiSBt44jT0Rv2u81uPZz
PjrhHSI0VVI4zdCYiLkA4PzVKu3qpSETcltJ5k4INCQJ2VPTJxBS3j1oylZspjBYPvdKOGep8wJG
fE63pAsJ7cYLGgVfjOQwUTgCEkeozY2vQk4RliWGFZLbjGJXtJW41TDlWhBTK4OEKvHbOrX50EaB
9+wNiXXfxDq8VQKPA1yaFLIl72UMj2bAjb0BjDVBPcHzIKP1Ga2hai0xOcDhAC4PSruDAhnEw7uB
7aw6UlngFm9J834WNRvaJoZVd4+GGx3DvDEc/ePpOsw1WfolkYrb1AEz27cWm4UdmEPKVnCIoe6c
7RxzZJLFml46C/BcxQNkFs+8WsRGQuZW+JZN2nD8Jq3Pfx6mgkMPfKzpMmcATCx3ouMdYl+3sqTZ
98vSPZJ9lD7Q1yj2jRNYd8AZwbjbRjAfIJZXUeG0FvOYXWmOp3eil/G2JNj9GKd5R4ZLUO04mAfb
AbX5TVfJyv0JYCVkZDSz4qEH0X309pWxvTsvqwXUrkQBSTaSRcid7S2rTXngHCHfjWFTHjP25cMU
oqI7S4cbLl/q4Oh0nWG/VfmBqPWZmGEXZo8qEhdIZmDqr+iZEzD2mCqKwE57RbjMwR2MJGdXjSCx
2qT2DhnfNy3VJDzUVoMFb0mxAUfea8KZ61KMkEo0Q1qbhhbLRcyxvnRTn++KsR0AjcyEowWz+pD6
umZUpjZ71YMGQvLwD/ztXShHs2flhOI8DDZaMRUZNO0gvOE2Iqy4jcQ19i2H00xQ7iOPrGysxvIU
dVWw9wzVHIsnwVoiL/FQVNWLW0RsHB0jqlYtkwcY9v7JDfDXo13MnxESOPrGuj3Fbt+fkjSZL/z2
DKB0aO+qzM6/4WlngrUvQvuuqgHoUS1E2zGd7Neqm8bnOoPcTQOwRLLX5puX6fiR5BwSeq3R7Jda
tecJeZBMVvyoX7xZ2ts4NhNMMDR0pQgxtWvfA0AWq22RZGavSUciOHopuyNggvYdJft4qdiCjmA2
4ZQ4Uza8oN0UDzXhQGoTehAMRV/nu4EZ4ae4LZJDjpy789NJPZVZn1wdSd05DZU4ycir90kYcTtl
amlW+QCpNKTfrgCMXKXw/WNZpu42MvgfhWeGg7A7sQ+DpLgmk0/dUAuqM23REsTcaRhzSgu4h07h
wz7mUehgJENQnJwZqJtr7Tsj1VMQtu0pCursTZHd+wxumrrXCOaHKyolomPJxQY+ZK3fnpyhbbTZ
I151Vqg6G+3zsgYqt7meP0V90N1X7NB3UxKXAMSXPDr3iaS97mrQPPEEtlgrWb+SuVadC5xPnEZI
y508Gjl843uPc369IaXLv3EaPz+WuUOKv82J6zqxLq0zXmP/sBh49BzjiQCFxXDD+Xs8wSShP8WD
c6gSmbxrkgHWWaZVeSzqxXsY2RqecdFHy5rBjA8prAp3W+bILn2Zt7s699HsPU/wXhzC9fahmtt7
qbE+JEvlkRhcg50hbJneTGmW4ImCYgZpF7Xh/UCuwXaNiP5uewmghGboaCENfXmpCPF/LS1WXU2q
XbQrAc5fbOhTWxO3IyYciuN9VlnJNVNF/IjOgzRirPTBiFyfEzGr/RLO85OTh9GdEKn9LqYXDCbF
KvdenQ9fu1TYx86P5uvQAkBe5gRPaG2Vj1Zjj9/GoSdevo6DOxlM8SskxnoPh91ABuDB6geH5ztk
daFwSZijXib4275OrALhf5rHrWTMgtkesqRbhQhD8pj5sJRcOCpYcv3xvigpUxqSM5yiTHbNc4l9
8dUv5uZ5LMM1WlzJ4cFjdG/vlJP3Xacp/22MOTVxPz0HtR/8bmX4Q1n+i2r6n5L1/yfK9tqW+d9/
6sf/Rdl+Jri6ROP+i7a9/sif2rb8DUQJ1CTteYGScg38+UPbdvVvSNsa/VQrSCB6/aM/tG3vN1vY
Mgi00MqxlVhdcP8pbmtUcPiCzOG4Pkfff0Xbhur8i7SNUh44Olhld9QI6XPlP9sTI8cxXspOg7F+
VTtrwqcOY+t5LapCkEKpLqPwXMH8ecyW2jzOlV8fVSlttjerAXoDTeC+ssYe7XnQUb1hfGO6EQ7s
5TZrPLynsXNGPgfEymQYul4+7MaJEbRGFtEpo7b/rFIRvTRsmB9V2AVIAUF0pzsO6FUY0ngOMrFz
8hmhchLFodVNfGh6hd3DVElwW4im3jZJvdwy+jLuKu3oR4QRmrxF4OJl59BL+r2ul6vf9/XFJzfu
k0PfhiP8UCGMZL1ujw3UpPs0RmqqtbIthNd+eoqNcvZRAjI90DGJ/ehGzMDmqt3JKfS2Qd7mQKD8
uN+UzeC/xnrs95rn8DpPsYCZXERA2AYFfc2dXbMJsFM5UHrhn1RTo9/FU6uuqg6bu7SxrWCXsm8c
y579keh9k2yREeL36XpM2XVEwQJ9tArf3+baqM96GOgWo4LE4tB7HHzAAPnEBQz2nDfwLFf9XoUJ
gzldRNIG6lQXwtJwZLN3m4W5id72q2cp2ulYt8XwReQp0rmDqACDqNyPaTjsZFHJbbmI8ZQaEA59
19n3RCDOpMZDNm59KXf5XHdbQnrSywjC5LFPY4ZAejt6pQ1szrwSKkMkl5e8d9XnhEWR8ryv2daz
drzaHGpv40I1e3D16ME6kq9SkdEfjOwgKeHvW5o/DCnMjtDkwE96Y5FTdmlKgUQlo+KUj02EVjEw
GYmUGNy65Wg/oZ3i7RuimcW+sth9NpVerEvnZzjcMst2CSPkXBg0qb5b0qw4Qn5HrZ4o+xoEfIq9
arnGuSwvbZGVn0wTNt/HyYN/aU3zZZJieQwA3T6KUbbbyknlrT0AKFqGLIEr6uGuaEaVPHRN1T36
jleAnwDEF/qU7kXJaQ3a6lTuHdJQ+ATS7AxQTj5K0WUvoQaNvrEqKz9anS0/5czz76ueTbzq7OTS
F1lwyHU33sSy8J4jUu8uGTYEfIwB7OvIF/ND0JfJjWLfvSHFbfrK7OGynbCZ74tume7bDH9oF8FD
xo3hn+oUZ/LGm1pri3eiO6s+zT/kcvF284j1jTFA4FV2V0XXdpw5RtK/uWEipL4v48C/Gstp3Y0J
igLQuh/duqoxr7Fv5yHKeDlfl95Tr41XNl/ZgPInqwzas8mn5bnFhvE5JcDzEKSa2lYyTrXN+lDu
3AoekNP53lEQhXvj2bk4LTW8b2oj7WKbDeeXXhaSZk1hzy+JsOfn0JrS+7iB57CJgqyHloRb95Nw
wXdAz7W/dmPk34ZxMk772uqrcTu1efTBKquw2tHg4qlYG5I7ije33I1QBQ5DEXb3iOXptS4DVWwl
vkniVb0cYau3Bi9i4VDZdaYNc0yAVdzlaURNIxzlxvuxp2OClyqtzm3b2h+jyO7uE6fP7lO79uha
BHVw6Ht/JKM1C8CIy8FFVh9ytFVAjFlybmVo4q2ocxjYY+WOJzu0I32ITdXrjR9a5mUeSvXOUqIx
O4KMCGbguOxHlzmI5+XCjes9GtRX6xnlu7YOg5cHj41fB4+ObfRHu+2RcqNptqy9JaMYMConix0o
vup9nwTFpz4l5XALJgtpwpF+suycQaj6y9SplIdjsRksrZj1Nc8F9dwhHAxIbAz6EVDGj44qeg4x
QVM/qxDxe6M8t/C2OE3jd+g61ls1edHRztpwu+icW3eO+IaDTw0C6d4PnDfVW08jpNzN0Mbh61AK
GfGNIcTbpeecuRLzrbLXajHmXB5P4VtZ6P2ch1zk8jB7oCtSwbkoHwjbsuRdlHq3MXrh0hFONqeU
/bA4EguZyuqINA6KJ6uzwkOVdm9O4wV7UGQt5Y71kkbpR9HnzS5Y0hTLeQtNgZvmELb4GKwyM6dp
8vynwkFVHzr51Ps5cwoCx7ooqgiQWuYdUlmTorCUHBW3ZeNYd+iw85E7Jr6rK80aVyDsMgZQmeYY
LgEZOmKZxwf8p5885Nuth818nwciOTh1W5+smdrUNExn21JCfFXq6EVmPIIGGe/WHLkTvSUaISpm
CJhkDXiudb9x4rm4J7lDXwPh5ycMGktGUSDPHQoDJKRTPk27dipeFrB2ZFUQE5BkNx43xjQRrZhn
+Y27CJC4+S1i0m3E4v+E5Mv25mmc7GnW3aQSJawHOl8NYK6D+ATY/urP7k3fx6dh9m9ni5DUhulz
pXvvkOjuGmXVnQ9l4ypoJwEg7vudw5sH8ZdAfq+yXWWsI0G/EQTc8CF2zPcCRFil0rNWIcIiJNht
bg8nRNEbRNujYpH4VHQIjRmaPNBBq0Y54aPeJHZpnBdV5XjuKWqmdWwoGThLdKJ4HZLOBiMYNtl8
zJ0mYl6CKW17U082+Lc8zhH7+kVLMMuLBJTW24Y9NtdAd6LEJdAlaZLohmbCvOKQf3RDpgEMkb82
SbSph3fl0M8ebsqWEKhpGXn0sDq0d41rwekKvFJ/SAj33tdlqqF+sNmDIyK3aAd3FAh0Kkf3OCpN
eoeHc3PjpUP6MIoWCUg1PIIbg2ydM09X4jdcUut+osvHQohf8raUs9qMcTA9oZ2sIJJxkXcA2Ggm
dQt1Cni8Zdv3QfXqOj4Zo75r22uTgBf0qDujhP6UWTtVDC8CsMeQ8yAMgBGv9sOXIM2zhxqLW3TM
ic654NsjiKCTMMGsumsfplzSG6375aMHGPc4zkAd6hyiHbAhO/24LI31nNmkJ+8aU5ferWtYobZV
4nA1rkOXlj44zTvuZZS2OSjypyzAwU8rNoAxKuRM81Y0bnvjZ7RtQ1ujH1RpwIFCJpZ+Z0YrpXb6
0S+s0rBVLPV2lu/tbkmiU1h7WfAuzkbYUyhf9B2LtQW5UOKlT2VXjQ29mrVVCfxovo9+NDCxaWFR
ZNKiuQk7NX7J1l7n9KPtSQ9RWBCz2ux+1oCQwh8t0pFlrdx6srBf0V5Z3DmSVa/t5Fd3jIRUzGOu
/Vb5o/W69IwZO2s/VsOoIsdlbdJaNCGrnbM2cEfbtT4ta1MXkTd+88ZIkIVIBzTbDGEZ3EL0/dHR
DNJ3xK1GR8fvsdB3BMWrtWks4z5+c9ZGcm9o9/q275fb6Een2V6bztPafjZrI3pp0aO2vqSxLbvc
2fvKq4++cdnC1jZ2Ihx+fG1tMxdJlzv50fEef3S/K5ovcOv5SWU8rmbyquwegYCeefujf57FA5P8
pghe2F/bXcTKXm+6tevudPTfF+DTX5zcR52g5+1ukx9tegt2JvECa/e+9Iu2hBm7dvbDFOl5P+Qy
947Nj+5/IsfldcB8+IaShTwpVqPA0lrzTVdLb+eVWGMq2zHuFpPIN579CsRqHH1tbT3dC+l24Y2i
XCGSba6fLJC4lwzTxE4qUz7UHKpPlVm6Pe0i/+hl89jsEtBFm2pW3qVO1pa+BGhuVMish1j8Z/pc
eDj/2zrWzat1bI2k/Mf19bb6UrX/9j+v377lSRn9r387t/lb+bX9udxef8Hv1Xbg/Ub+hRaeoHym
6l5HuX8vtvkT/jNlgB/gCgts728+MkuI37TjUAQrz9Ouv44s/FFrW8L5zbGZfAo8KX0GDvixP5WA
v2gif99J9sswMQU25mzoptKTXIS7+tL+Umz3eUXGduo6R7Xk17rpL5UqbjoPQ4/t7zy/OhatOY54
qDrVXSR0OMcK926iTmVJtpNyd6Yr6LrFnBjS5gg2+xQ1y/ufPt4/Lvqvdre/KAI/LhIrpgw0sTDY
69xfLnLUjQj90mPdXuLboYMzWwT4yAvrbRjCD031MRjexa0D2VrQt/g/v/iPhOK/Oe1+f3FyaKEx
+hJJ8tdIMIGu60rZqOM8pZ/Jqbt1McXryYDeqxm10OVK+hxOwLN2YX0fsDISCcTqyiyn9MMba2hi
2Jvhg67tc+MjhmrLoifRAwiEzZzV4Tc/c3cFsHHbqx+XfPw4J1vA94KVdjMOvFGoqTfGsfD9z4Z5
Lzvc4CBvicPCkqNpJ7nPbl/uCr8/hOGja6anJnXhiNaCL+2jH7ofgiZ4y3kBT9cv0foRUUXTJnnM
/YcozN+3rvWWzkiqORg5f/xn7m7xS87c7x+h1g7OEFyT6EM8Az8rOibLZkvj8jiWSbsNYaT6eUv6
WER1mU6e4VjhU/WqL9IMW2U38bY3aMzz7PmkDX2eh5p+Zlk9rm9/nuCKM/MxoC0vDd3htBgPE0Vd
vfjfdMMnmvoNNK/hmw/LcYPF6qOU79llPw+BefnxcS6SrLFq0G8RJFS7aV7KQV6SZqCX5+68rnho
/OK4IMKYil3cli/aL3gUYsziGP5zc/aj6qWb20dOG5/RlcgbrtMTPVTEeb7rpGheZl6vnIMbU9dn
zKW3JNXQiM7uSWp5MZID5qQOcS8uNNdvbO/cWsW5q8P9XHyDernFv3KJHGBwp25OvtlDcccML4EW
lPxk4htZHZ3PGbrt4pbkdl5DZvTWBxCM+XF9ocxO79an1IrdXddXx7oYPiumbjsiCWJ/uAvL9nX9
UVu2L0619WuHXbsiQSV5tKSzTQhl2yZd8zgH5gjz+Fqbah3aMI//t7aPd1XBX79ajv9iVf6HFub/
F43J6xjPP95eHt7MW9S/zT/vJ9x5f24oDMf85rjaU+wK2ictYAVZ/GlNdn7zlO0h63oYboJgzXL7
Q761RPCbQ2NO0XJiU0HbxfL/557i+L9hKJbrroL/IPDYvv6FPYVL+8ma7CmXzUTjS1b4koWUv2Zg
zBmS5+hF4Auj/LkUkBsdYPVbpm+CfzKA9U9e6dfQpHq0kkkbXinI43uKM2djEewvU/37rcod9Pd3
SfXLBIHHZy3YeBxts4Gzjf8aLh8WLRjylgmmcu7XTB7idyzscFZp9kmRrl9oJdfEsTB600nq9UQK
gu7dN5DX+l06AZN7m7PcRIfergO5yV05xXs8U1W3Kyh5wl2ZDBorbQ2YWXpumN8buobuSdIZmq7W
sMz5wW2oWk44BkV9FxO01u5N6A8IjOXcjsBcl47BmWiV0ORQQWaOBqzYW6lIEzhZWVeKwxyqyJyC
cHD8G2FmLz3UU+bhc/HLUuxdwnHnG4N/Tp0zrxbdiaRNuOajM4y4T2wMUweVGi627qq2f17afiLQ
1vWn7EY7xbzs6Mx503lJzLwc9DxKtW8QX9tzWVj593lUEOzHuk26XRQ7Q4/tKbDbbxO2vpnu9xjV
uzRvG/8pxw667J0xSMpnHVnGPOS0BbOd13ppdkO31wwEFpe4QtuNZZqxvGAGmdQt00kgO7uqr6zP
pel6tLtqduZjwFtF1il8D4gfYIDyifhjrR4c5S1iE825/RV6dOUd+mEAQFoPMq63cYEH6sYTRJkh
ExRuf4ltLGzbid69fygzjKo7K8zUePGSGhodwTcPdlecCo4F4X4NCrdx+eo0Yl4Yu9sxnIJgPpIa
1gscTBH0eO3P/TuszyrbDToGqV6aNHnSmqJnk8+KdnLsjmF1EUnnfQpyKAbHOJJ9f4vZBoXZGAaf
t6Wn0/E9GqmJ3tcUaGKrvQzG8JCP3byPGEbrz9yltvUpbbXERpH68SV0qYuw7lSL9Ugua909WUTo
NFc7nQXuSOKP1dVHlC6J5UOu35aj5RUXWNkF0R2YgzHZYOcabw3mD1Aq6NsI4CEq4iZInBhYcutl
L77DjgWJT5tgQ6BU0x4MoSXf/UWJ7CYa+NcJcHQnATZlXrGfIhWDkquXDiS7qIoJ+c2y0JWqgl24
XXKXERvI9Cc3z8jnlo3e0ughf7Pw5Tktc4/kzgru4InRP9TP1s/zd4t0lneVlXkfmBDF1+BCuMeY
nSXGR8+f2uKo20aNPC8+oZ/B4ooPuYmxwoeJHS97tyKXhra7J9RGepWHR0PTsj2UXdB8x1ghxXaW
cxadRb1osS9aci222s6X+IJM5dvvglEF1pXxgYh6bfLm+I4TtC2eU1UX4dZmgHDejybrPX79Mjpb
1bo05f28TwDa5pFFT2dYsDHY8wAXzDWhvZ3JaQjRYZPxtvCBNJ3ttX1/8DpD7zowVuvtkmay62fC
/gciAASHTMyYVcHTL3RlbUHK+ziIjF+6G9d345l0Ea8TO3tR6fRgdZFV76OxK+pjCyqHsNVKjRwe
zITw7r+kPjFey0Nut+k839iFI5X+Xraz1NWe07vlPvixM8/9rY0PmLaIjNFuzn0sHQISGYcmWGFH
88rKdlHQ9O1e+3jmtsTfLMCLjBuqh47IpmTLTZnc2zXfMiEAVfTUlSFeJWdS46HyRRfvs0LpdGfj
TZObhs8Z05kvqm/QkYPkrhmStLuD6qoc+iCjdSeWRTe7acSTwUl6CvS2/zGOMJzdWajq7Jt+/NbB
gSvOBPGTlhDEU/CFFYRzNWzaGtumL0ds+8JL3iHDTvlhxihSwlhMZ3VYuoSUhVY6H0pmJe+Ecfsn
y1bhhP+6y66uVYEBykIqxK3OEh69BY9a9JBAjZ/oD+RY9iuLoFQSMAv69omdm35fTlOTXNUyzWSl
dJGWO4UfEaPTMEUpRQSpN/sm9UmsL/llzYXbMfsK97b5bpy+XE1iPhYzHzVfPoiKNK753o6Yh71q
z8woSqJnlfYgXXtw7jrcq3oc62TXN2XtXxRHX9jkduvQEUjTTm8k1hUUwJiGEy7gIBogfXbDcirx
jL+mQWrKE7MO9XxbJEsKFDizihULmp9z2o7eHUTreHgegHTY+6WosaW4mTXgntSKeELttgk+q85Z
6h0WrhRelirIAaAiifW+SDER7USWhx429x4ROc/z8i0yMVonhpyjm8j4cxjUw6c2JmloE/bFFIGF
QxTExuzE9MDY7sxLYOG9zYwJ220fR6LZKWWiZpvqsDY7vyxyRhtsrFQbmx75ePCXJFhWu8wSHGaV
WuYwzIn7QHM8pWE59HCbuzjEBaRN2wVsPN58gpnoeJuUknp5E02P+zseHX57QUcdAhRKLzNJGJ2P
qofUeiC+rO72CFCjhynOru6YuMycXT3GbbbLQp/7oxhcGj3GcBdtkF6xwcaVT3HJoC8+5KWOXAgz
qp6ds3aTZYJSUIzFpssnuiacWTy9Gr0HctMYb0o2c+cWM008e5mxovXLhF2JFi3xzKmFFsVqeIuk
P15FnJiUHkpY1LsCBoN7tHu829tlGXJzSoYwDdc3vCQ3DHjkDWMmYNWueeAnjCKBtU5O2KSDGkN/
NS7+oyNmEZxrU4wGZXopcB+7RRCUn8rKrq1bi32DUdO4tdIPUsalu3MHBObbf58t5c4hWuF+bJyU
uyZJCZDcda2Q5U3NIRjXXW+Z8s1NGWTfpDZP645Dx5Bd/j3MRr7Lukj3cWLX4x3IvOB+cjORvpat
M0fHf8+KLG09aeJ9Ggi43mNnyIWb4zm0qLztFs5zk8runw29/nJs1TZaSyA5HgvlKI7cnNJ/LoeD
gOGEKgvS/ZLI7TjX/ckvHP2RdSlAta9v87S/Eyq/llXucgVJtBnWU8gcj0ePadOtsSdsSw19/5/q
jL+js/yd60Kl8m2H2mJ1gazGjJ9yoRQmRmGpNNtn/jzf1b3tPhSZAOE+RuafqCp/jU7wfv8IHDqZ
0rXZIn5NlhhIZEgIC8fAx7H7fkiW1SBUZ7dS1RyuqpndMTF/ZFr+tyPof9DK+emr/q+OoLeievu5
nvzx//9hB8Juw0Aro6yO7/6QIbkt/qgnqS1/0zaipVL+73/4Uz0pf1PKlo5tMxlDybcO3P9ZTwqF
jYgqMlCKTd+nHvyX6skfRKC/SXD4gPDx2hwl8H6vQtxaDP98Y/oyTznALeIdaw29zFayQLq3TtCn
m8UbPoqAmAT5kivrvk6jchMW+aPCU5r1/t20dExbnLghvzTD8txnLm3ORn5pre6o60+ZPW2aHJPR
0h5Jkdswcf2+rfmxzHzjE7sJlNiqLDrkXnPnt/txiM7UMUTwKv4h7WIX2JJse5+B8LrhCoptMtIb
JkK7Il/NpidRzWxyuFz5iUti5A32an/s7xIIWISCIbNaTN6p29kfrhbjhYpkBpfBq/ih0d6ZVaLZ
OKQ0aCOw6dnPNhs7H9SOPjKth3jTRM0ee3/oE3o8um2zZbL1M3Nv98wi1hQDngu1NpO4TZxrlGT/
wdx5LdeNbFv2i9ABJBLudXvLTU+RLwiKIuG9SQBffwfq9j0tUgopqvulI06dqChKzL1h0qw155g3
+Pg5pWnrqRN3ydithfhWGHwSTRtREsEG9pO3HHfRYkRl1FTJTWDxE81x721tvMPJclsMxma+KmZQ
7f1i2JsWB3zCVw+uLHfM1Ws9LB7LVCDhSb+Xd22WrerQuEM7fp9b2W5iGbSjil0/C5MWievWf846
3Gw942S29oEe3F8MnvbNzblwhTxrNs0sHcBzpb/paXKTJvLc9fLQ5vqbSBCtosAx4xu2f4c4rh41
V5xb6e9sD+Fofqvvyiw96oV+UG7LpdN29CbP/rVpyaueCD260Y90YDa54e+8Ktuhzlr6dfRsBDnl
0lVSdJtQVrc8A/sMQ+yizUBsKs4gmJu0RUIIKzAQ1L5ANRaxbRI6VjSnHM8kMocVJrXlGBpnJ8pW
JfA7SpvHPPMv4yTeBos7MisRlnKKb8ZM3XM0DzPvAowUj4D3atvjh5m795NLr6kXBzRqOKri5LtV
vlWmBpx3WtohiRF5+677BMCmmC4sQg3Tul/pJKIPLcGtKHZKTDSaZ3wTaKMX0PgP8z8lazHNe/dD
m3u8puqwXFv7YqAGOC5gV35jheDhrbvDFOCdTvQwR41LZo4Mb+ZHQVfHwWVfpaTOUq7X5qLtAalM
ki5/GyydSHcWIzSFroqexsI/xvial4kdpzhWG+zAyTcU2R+uHz5XaGzayHnAC7k1q2zEQjK+pX7x
GNT1bV1zs632zu7CTeShq22Bq3S7tCjfeguB7ZQ/zvtmWfdXdnyVxckNKo9FnclnC0tQhn13URna
Li78NRq4TR9MbyhJ9l3vrKkmbz2rW6ejtfZtGDjh90A3D2Hnr22qp6pUb4DUjkwuGM1oDeaOcWw4
gCwqR2yMeoqwbPrI+8a7KYtuWI1vdVyZnbII7eBkQLnkUJvyKqU2DBTMpp4s0fu7TbgRRrOldHVD
DAW48ky/duiy62QkTN+SwtokmbW3ODEmjThpyfSWI5CZ2+tHpOhsBUr14gzuETH1pTGGl0FI/PAu
BiatOun0BiqtfE5TGjcC40xkPmWReTCkfx+y9VsUCbs6EXgrHZGVW4QAczxjxZbrWYU0GEyyGXkH
9dH9gJD7XdbNZirTb7VjdwunzRdD7jxnIVWfIna2DtaYRZ7zUhgxM7E/+hdt4jXoe/cS5dlNNMbP
KtKfOqF2RiqWuhNu3WF4idrweeJSxbpGs0ggUE+p1AOaOTpKnIZEO0KOg2xmRfpLp/ydO1Xvdccw
kg6HkSzwV9DqdcQBXLBXUgLqA2TSREApZw9r8iYQCZ2Y6rE1tA8ljHVaJOcxRvmiFeZbBvtriqPn
PKs3lB2OyuNDER2i19ae7eqWOt6x7/QTFaZe5sCEeRejcKNbxsbpHRJLGhRaprSvosw4xU24HaKW
wgPfYsiLx6JFBN7vKyJdlnGICciUXBBKgVTYBYWgYYn88ORr5mHoubyuf8lM975os/tQ+1E2/P5M
pDfOfTPL9mLDv08GLEroM5KyXYWZuw81F8u+vSoTfdW5xnH+q3m/5jSb9c3V/LZU/vDQqYmD1fiC
wAhJTfysJ86VqP0dEoYDUBP0Xw+l271MHi81zJC1nUxPStlnx3WvckxI1H7QOlgcsOUNnaJHT9S3
qmKCHOXBq1069hTbOnA6JIoTHqYv+lzcmYO2axydi5Lt6NKsOWxutBI9bHuMPB3Dk3+HSvSoRd2i
E9NdpTn0RHhJY6Ij9K49l+mV3rr3chQHP4mfncy++lYynzSJ3BnYp8fQPE0wrIa2pvAZ3cSpdtH7
jgqkuFEfBTS8MvvA3vpRONp90Dr72O22euVwAK23mKt3Y7bvcm1pMZWj1t82unn0zeq2N5oTY1us
9o1eb5uGe6lG4SxM5O//fGORPxbhpm3SC2fqK9GZp2o0z10jTzk2OIKlL55BlTeK1j9t0n6zH//C
efvf+565lO7NQmjvK9h2KlQZt3lq3Dd6fNBr5yGonF2OMcGkM2ZhWeEIeuLaHE5AKykDZCe7aZdW
ae9cbgCG67+cXL6Q2v77A1EJty1i4VxKB1+oI3pW2Fzh0Ljv++aCD/MwF1l7YtP6zv6heeY5D4Ol
Peob3oxb13mt3oZ+3Fhxek2h74BodBmF2ikZ6kvOa6MM96Eo+rXZ+0sjvw2E3IVJcf3ni8jZgt3h
590j+BYLL6uBfN0zvsKH/UoNwg7t4T5w00tVpk+CukOdnjRara3fZnN18mSBCsLYKrY9n8s0bimO
vDcV84DILz5/DxvSdhZNY99fV3m3bwpznycKW6OxNf1ka4lhTeFjZdNNQzWwpiJwnszwpgvGTVTl
9wHQC4Pg7PaJOdWdcuwXyDJNaztNFizhel12wyI55G6wprC9MN79VGwNLGccH1cTCU2xGPeVz11N
LqnigjvWLuIjxyF7lnhaxQGRaS0TB3mE7rK0u03qkVgYpCvRYW+J1QIL7S7S4kNZhYc2tJfYorZJ
2a39gmaA9hBixC86SGRacOPp3cZi12BY4hIm+4mGKo2Rs5OGt3WerUJdnDlvn/pc0TowD5b07vGo
sa9IV7HB2zo0e6gKp2l2P7MKyay4Drx+E5fTdVW9h2whAq89ium6z99thaXX8SGjsAdaazn7l0A/
NUF+PQL5rER0k6n4pqkqfLsLp/fuqH8dqeay9YAI2iYWl19cw8bCRMi02qrvid04zMbNqxW9ysE/
2VpIqYp0Q9ZUwfHAhQAqkn7PwQc98LXVfDfc9kccYVNUqr+qKCAFMag6avpoKIEXLA0TN6PscVb6
xVFUI6t4eqMFsOdQo2pd9lz5ySpOzLPljKveFocpl0uEvod06NcGrWwf0S27+KK7N/JD6rn3Tqjd
1e24NUdnlXvmxXTm+84L7dklNgV5SPLgG4LebOHp95Fr3/Vh8DT0wUF57m1FWWAKmz0P8MbJhqs2
kueoCu6HJ+HjL61L595ItJNhOvcc5N9MJ93laGdxuy1wMQcLve83oS93TXmbCHl0wxQjHmtNUaL9
NKnq+g9d3F8n7beop74y4mj1uu+zBdVRD63HUwz3hhUY2V2U7RQ7exfJFQDpSox3qd0uEcu9jfXF
qdwH0e3TtuTCGIe5J22k7Hf3CkRWi8M/CfNT6Lv3CEFXPQJpHKwbJ86uUWVdUyPfeCGytNjibPUw
CZNWU3wOPQQEw3asvdNkaCemo9W8gUy1YN7QXQqE8Cjdlr3uXhFcfutF/doO2r3irKRJWvWFpd34
nXmwM/r48mVCUVmS4NeG6qqmXu7O1WiQs6CM+KW6eS6zTVuADpisc2VsGjs9UJ8+NrRyrGnasg7s
RkhhzYAVLyTiEqLLoqUZJ9zHAnoYD9Havmcl03L7UBOrxc9s2+LIYC1p9KxE6RKzXL42SbPiEb3y
/XQZUzST5tFV4yEtslOUACB7r9yEiu2d7i3c2N0DAlkUh2TwbsMpZ8eU7uZ/wFzwpAIKDFYxhkGA
NCmxmMNuUtrBQUaip9qNQNhaJQNtBPy7Wn1EXXZBfZIXfPXkRWGUDQw6OnwVo1dXtEuOYdTufHO8
CmrtZp4AujRdhYEDA4Lg0M64sgeSvSeGm79LYHr3bWieI2MgR/VilQ2gJPREBCTNv7MvP3QswLSO
73HeL9vJWOtW9lqN7XF0MneRNwANU3K0S0zEFFG7dWd3Bwxz9D6rS8rmnXf9bNnl6+i4J0xwgVFc
Qv2S6NXREfkK7RIQjhLriO2o74riZuEnp7qJv1Oph4VZaK+2aI8hx/MhUPzSdOeo4rU3j7mbf0cn
iTSVvlrynrly13G+TJrhqpmi2zYQZ6fgzBmPBzHi1i/lYfLqCyvlIvEiqqLpCSPxRz/WbLLuDK9f
I0fa0f3bhLk8GCaTXxFS7xu3lIZvRrPbzGdCFzeoJ5PdP09wkK26crjKuBWGG98ss+lDgVeBx+Vi
faIptKySi+WHhxF2kkJo1TfjthkRl6Kc79OMpmq6om91yJ1+w1n+kgxxvjAv0+Q90q0+aXLYNF7x
inUE2Gpyio3u6KfyDBJEXwSadxdPwa1ZNHuXLpbX1ftMDFshiZqojaUeh5AkXQJVPQitvHt5t+mT
1VCn3+zYPoyZttEC7V7Ou1k/w09zDgPtjrSyrdS8J8vsjjETWkgDtDd3CrBmCre7G7It2V87P8pP
89a17sK1C4cv5zHsDH8tzG5pKnk2om0WqaNv+2ihyvjaJSJpcAublkC8zELm7SFMvhGxcy7LYOua
zR5k4VXE7KjFxlsHDjQ3rN1kGm+y1k7S5nSewpbtY3CedOZXGmpXij2H0QDy13+n8QbDKM5O0mNt
7f29E9oHr2LfQot7BNuN/vIcKbPeBj4c51C7oZsPc8K7Z/jbwG2OPm7deUHUYx5lahNZGGwiwcdK
OGzwi+Ix21lxtqueWt8/Jqa2mu9Z6g9oq3fd+COLgCFG/dH22VFJbW1PxMjzSEYlAbW2DwQiONcZ
Z1TRr4vmzkvgCUzdkZDCnQUQm2b80msl/pLowQvQhnd2f8aEeexJa8Pmg/b4xYv8oxLucRLassn8
E03Yx4Zcdluta1Xu6PUwA5VXyidnJY5v/LILF/KcGO5HKLUPQ7qvasi/ybIl9u0DQfiuVQv8aD5O
2/QpTc3tWAIhd9UxHpxXvaTvJe9EQc9x4uymCC/qTfMlaLILzre1Z4ECiasf8OtvWg/PjNmW3+qA
mhYLQFpSCU8DUp2yi5mjtuswiNPfIA1xso+AajjFVz+8PNzI3iBqjP0ma4UTPXYieWrFWPBnl660
oSjyi92UzY+5DTNWdTFw6x3aNzTOcTRr96irQ0fbJK2zcBJnLcBye6X2kWjWa2g+WYn73QFOIYpg
47TzVtKlHOIcFebsRVw0PwJJ+PNfdq+/3btiGwaXYzrSmTmdP5XkhaD54xhquDfb4Ay79lBw9KId
fJmj3P88lPG5Jj+7LS0beSMSIE7uqIQQnf48VtmMTdtkDvtkpi2XFoPI25te1Zs8Gja4HJYJbBr2
gkelqmOghxzemy3wu03Q7fRR7t2uvpSOuv3zx/pHxPNp+z5/LJNWCeJUNvBfD0Gdkfe0ZK3hXqR3
A+tMNMRL33pSctEC6h2glXsvSbUR27r+1lQv/LQhfjHo2n2LXT46VfhjIrZjbM4DFNSKtkJPf6EO
ymW65Slc5uHbPx/5X/UZ/l80a5+Ubdv3YgZWNl/lb/8fCttoZv10b3/pQjy+5+9T955+7kTMf+d/
jMke3QbDdDEa2DyM1LH/04lwzP9l0magAGHNImrOnv/pRCCI5kTqcLwDJW3R8vtPH0JHDefMp2eL
n6OYIy7iX8ja5u7XT8+hZdvA21CCOe4smEZ4/fn1iAWB7b6PYD8cWv+blgRBQsZ4X29/uia/OfTP
vYyfh3HotLjz284IpkDl/XmYvjRUl06wS1g4KfSr1FXPlRzybk08z/Ty58Hm8/rnwWit8LLrM0/U
s90vgwGLbQJMvOayQWpxE5TWVZnp2wHBzVDJcdlqdPwhYj7/edRfv6JrcUyniW56tAe+5or3OXKZ
PIK6EDnQXZzG53SKI7e9C8M8+/7nsea78vUb8jC5NHgklQvny6Qmqr5psKIBEse4cemsuFlEoxNe
a5MxLqti7P8yi/72u9H0MWyT55FC4OfbJ4qOgzwzOdTxgKzFEHUc7DWhIWNIojH98e+/naPjAZAC
VSAYks+jBZ1M6ZlXFkUt1+f8zp70lQi85Lb0yI9E5OD85enk5fzlcs4yeMODjesgJv08YN47ntuJ
GH67ln7HB7pyhRavAZCGC3yeFGSjJl0ACygWsrT+MvbvLi3SS4C3s0SVduXnsdupGYo4bMl3BE86
b99MdVcOUXAwJ3IK/3xh59/1+bEhT5Lb5/HGS9uxvrTC2zq3ezLmzKXR+Vl4RO5Gx6fwHItI3Kpz
u3Xr9n6zsVUaMd39R+x7/d9j/Gx2+OVb0nDV+R9viG3BcZnvwE8rPnlfQQkUj2WpFGmxZFbKoiWW
J+Md2RNsoj+P9sv3dOn8mvPdxGpiUiT7PBpMEVReMbNN1cbNDfVi/ID1FJ5Cz2r24L6cFSHX/y6m
yWIWZwpnahNU5Rj860yqRrcNO2i+SwfDAIUtR8ISjJtTU49/y5T79WoSzaQjkqa1bUjT+cIZtwcN
k6/B6y+lEZjHOOuCYjsAWqKTx1kq+Mvl/P1wnCAMXkc+95fhutKtcIbz2Hhtlj7gHS3crY+bTD1E
JQC7f/mQkqUFgpH1EncRJiH7y8vYtwbRQRxLl2Ncm6u2b8pHZoPstvGlODpZHt8pLdEf/vzEfJ1Q
vw76ZcpBmaSXXSfcZYw6eJN2Ke5ryYTgYYzfuEil1n8e7+slZTz2f6y4aBBIPPG+PKGW0zNp9zyh
PSDlTZx3JGxQHjj1gAf+5QTzz1DYVEB0GwJxzpe5u5gqMmVdwixSeALEdek4nKD8XrthUW/+L74V
+giY4DaycvfLVezlML+MbEs1QcJQ5NhFdEh8NU3YuEW2//Ngv7llYFkwYZt8eJdF8PNLnkVeWCJB
JCkgClErFNKCsiGmcGUhyX7lkOb95cGc78nPs+d8IR1gVRIh27yJ+dImqIs0qLJSmkt4bbICPaE5
auW4lW/8+4fDhX2uCwdmDHvDL5dRrytYpwiElxYs6ZpmtGdfF601vsqx/luq7G8eRN5cdDImJjAc
eF++lF+TNzx0QKjsMnLPYR6+ZqRnr8EJGOc/36+vkzKXjwOfwNTDltMVX/VhE0KNIcVjsYy5jJxC
22CNfTh4ybs0eCkzAyencNu/hfwY88X6ctc8weEPewhbF6bLz49JbkvfGUQvlygEp1MLQeulimz9
pmSC3QDAKpajXc9QEgGkAcvTOWI63SUTblrcsTTM/nwVfvPU8nEcgxeS955V//PHQTuv4zAI2Grg
578ojcqUn9Bxt8UovpvwTP+SWPub+zvbZhzhGixRlvFl7uYdZA3heI3UeXLaFa10JjlVRb6xGv04
/lsv7ZfhWJSM2SyD/8vEWvLlaneZ7EXXUobFYZ09RZXXntBGqh+OE0Z/2ZPOT+ZPN5YJxvJoXzp0
7UyO0e7XofwmLuwqdagg58mBtmhdBKtI65PuqTXCwD8lKWWTaaHA9w5g2sDS/WVC+PJlf/kEXzY1
Vu8S7YTxfjmBgKTW4qRVh2MizHdNa+rrPz84vw5GcgOTD1ELPDu/yCutyBpTWXCowb4PUK9VJWQ8
p1TqrXa68f3Pg32e6lh8YX97gob3XDFB1vnlm5VtBhxICJ8u9BA2V47ytWJZUVpM/jKJf76J80Co
8XAKc5SB2/BLaKA25aUVUi4ES6geNDv/FgbypXHycNnkVrKULeSO3HWu//z1Pk9F/zMqIk1mJLbt
9nytf9qNoi2uxjrVfDBMJbSRxIBCDOYaJDatcXu4KZidohXxTRBp/jzyfOH+z0P73yObsz3aFryN
6As/j9yEJlBUM9SWRDrp50ZQPoWKGG01hTIL+qTaFqlmX6SdeauI+L+/PES/++K2xbLCBtlj8jI/
Dx8ogOYpyO6l3o6FtrIQkTxbtW0GLNAeHk14qMRUSOped3/+3r8OzIFYMOkz23h4s788UGmWRAol
S7AyPA7nnLOGzlwXwBfihwEUn7123EabU7Nbz77/89CfZ9z5ks9D27OWk9Xb/adA+NPNHqe0cN3I
C0AgpcMNsFKz3hR6A26bTJeIDpCp/2XO/fXtAYVvuSw6Jkcdajufr3LSA/xxIRKuysGafKQUBhat
3sTw/ZcJ6NevxtKPDpUnmOFwIn8eaBxUWaDISleu7OG+QEa0tFVZmi3k/6ZMnrTEr6a/BN3/eifx
hduc4KTBFvaXDYPrZxKlg5Hy8IwAecLmkVcXRL9OuQPbQbOOIjv/y5i/zhLWvFfGf2lRF/hltwyM
ptET4jDIYHMc2v9mvBHlFG2sNKBNJ4llV3oYHr3UQuD056fn90OzX2EipK4z4wx+nip85kmHKMx0
ZajUvmE3PyycZiJKFBjNxvR8kN0NdgoZ2tbuzyNDRvg85/PoUq4WuqWzf2HG+OWtaYU2QQoRgOBH
Uh7ODfGzERpHQj6QUhrmY8L/jRu0gZ238XI/HxGiKqJc9HhuQ7OX6BDkPpu1yM39mPS6iSHRTF/r
FtIYjdNBH3lOlCwONBF6pGleNsbLFtGYeTGsYtTPwgrCbt+GVqauIey4+WrQFY0dO8+adF+bMo8g
0yQFngowXPKu65IKGKDez2kVZKnAgQVlpzBImp4VHiL+gjyUXRG1B1WHqXkYRzd1t50zDtXatAeQ
76op8VQZVdq+ZU3QrLoO0pcsZSM3mt40Ni4xoyRElcnN2BRZINuNQiunli4ga+LP7J7WLVgUvCQw
Cq0BzLTMxBbqZ+geszzI6KWN7uCtkr7PAVP78XtfonUEmaNI2QFnFGoIgeSAtlZ48XTgOuCRactI
PtChUmqVtJWszxPfAvConlvernEjerWlCGnyaLmhY2HKQALxUjgNYSZebcW3nmrSaIuZRcf5oDWD
ahf9UFjZRfltGq2Gwtbd97QUJAMtdJ9SorGMgqrrntgZZ96+avqEGmbt9iAOx9hvCbrRI3WbpLjC
aNWOqK020lUga3Le3X5T86/QDnFb9CO+qkFLNuSwwsDKsZuWr3rvwMJPIJdyxtUNtQSsbT7EtUb1
YBqGZjjmk0SBDvYfamruxb2/lSRS8+/KibslIQt0lZvRssq1iw8rg/jFY7KTHZ3kRa06LT1Bl8rq
kxYVvTiaiiTLvSvswFxNsVMML5IEpZnpmvSJuOi5rTtHtk51cgkAmXcHqXr/UgCnDdZNbVT5sRZx
aK7cUVpEDLZwkNfBpIbvTa25V8HQZ3Kpwtp8VmNqPmce7igWWSvRfzSplA8gYyYqlrWr3k08q3M+
sRXqq9J2jHoXl2AcFn4ZS0kOrLZvcPUggqNwv8A/SP+FLv90oxrlngsjK/VbKSia8cf8Wq0LcxyK
DUGKSXuVxCk56rI2IM5JLxrudS9v7K3bxY5+8CbfjzZmC69p60ZtOxyLoK7AMRmmepdxweU005T7
gUOnKD703Cgh7CSu4Dbiv+tAKBKbk0JXYBaELWbT7MvAKAcQQYO+zdyVr3i6xU6nb0zupZOgd6qy
ophumXryawlB4SafqfK+iONLMJPmmyRIFWVy3RrpDRf9Q+7V6Tvsfz1e60UQHMdwGuW2DkRmntqp
gizpcB/fEm+aEdeq1UsCjLzpbLP7dmbPgbjuZvC/l2BvWzjFJM9Fzr1apJqOqLVTsw4kVBYkSoTc
9UcXBI44haCAupUs9QZRl26UNzrUt2rT8ZoQgPRPvIGWxkV88gWE9O9tD+10Xzqx0a9SB1EVu6m4
shdj4ILk1w30vEuWgm4kzQTi26LRhKGjmOa9WRmDS0hIWCtZoXyDNHXb/JMa0Qa8pivQo1G8AG4G
yaLD+5AtDVWVD3XkZx6W+MoGua5b/XM2Z1mMc6pF1pNv0WiR9jwhckUvAIL5LXDHLl9UBW8iEuc5
Q4Mme2TvNJT1O5nXQFxFnyXVMnW8QKIURnG5yDWZvtt6V5X3MCCrlpIlKATg2/X4kSeyrDaZH2nq
itrK8EI2mOttM4uUjgO9+VitBsa0krVB9BbBSPkUX1sZxFM+RupY/XczN2njGn2gv4EF168pZiOE
ZY0Yq9uO1CJ5V00izRDKhKZzqDDrewfbbGW6nesBGN7GEVVr4+tDs+6HUow4HeX41Hqt6rb1gFsA
3ceApIMQMOnghG7G17FMw3qtRyXtJdRzwX1eV9lbqEGoX0xoLuplarbiOtBFo/ZImKChOsGMuwRB
QPJG3AfFpjNdLmWPg+Z60kg9XJpRafT7IVR9sXNIxzj3uRdAZ2YN2IMJDMmdcZFUZIhlzOgh4T8F
q7a2saBgxyUCY8jqWNt1UVXt/HjEjSkn7IurNEJAtw4Nc3COWVuh6UBPzcoUyu4wdg2skCaNdcK+
I6GJgzHB5cSmAkKfNojTR09GWXnIClXT38FRLN6LkohaqIRtcz32dukygJNdDaJs752qmboPSwQT
7jevNx8HkKSk3PJhoBwIbB7WoXatAm120nk4g4qoDq7MpivsC7b4cULDArTz0HnegIlEczR8Co1v
zmLMoAsEomQyozZNZtjqKgO6Vp6JfmiadTmwZiyzjHy+ZaUcnhabBplxFakgzpolwIWiOQWsT9HS
11w3M8mWsYocEVvZvSb1qF3YDrKJbSMD+WPSRw+wvNLbSPbWTVlqNQKNFrr8aAH37MDejVlgGsgg
B4ivxwiinXY1iaYbF00ALvCgFVFX72RTs6ibPvWtRao6GVxnGnEs+CmTAgUIalAYCRJTVLxPSak1
bsB/ecG+ZIvt30bQdKCasm58c3Q8BBRUAJOtyklX0e0IZoCwWFO/DSOnew/MQu/x4sdKqkd+NKQr
DMnoyWWZi/7DDZI0+KbHHZbfpGDK2OGHGYH/NhM9+RgWKXdTCvKpw6AhesZJediVE4loydSUu2tq
h0110MxpcrZ61PT2soafbF3lI5AJfDVSItgkqQnFSd7qT5kyzXLOSGCy8qgkFE+eVZjTSdNJKCwO
gOJ9raG/D03NXmZ6wPqt240LNDmuO9yoog+6NbJ90liHprcI4eiz8KLb3uTdw25VUbrWkBQGaaTl
26H0huph7KD9EmjkoRQucpvssYhJ0xzfRQj8XRuSZAXhvkDeH17jWc1XdDs2fQiSsRxgSmNzQWhT
4hAxCl5M8CeLxrIPcRo+oL7aF6bAd54GREXrECOhUSulIxByT6HVJoS9MKOQZC0XeFFqIFvpuvRA
b+gab6YVmhvqRDvh5g0MjCTfDKI523b/QDqpXCSNfCK9jkSNcriuwKQSi6Pv7Ca/KrTg3Uk9KE8x
NeA6H29VYSfL3ulfBj8GpBBjgI18zNRInnnutGPTsHtsfBZuxJRwIyaMDD3rvg6x0JJn6fazLO8w
VB5bZuOsT9WNcvLHaeyPwiqtZVPUt14ftDvYoiciuB69AcNIEqIN67QHp/Wv80zAcTb916oP7ht6
h4CsrSdLJ8Jv1Oy9k8fvlpXe4sO+lEH22sUIwTK7Wni9/KHy4XnMO1LYUiwtENgOPa1rYefbeJx+
UC3eSpKMNi0hOVEn/EU+QwBHFXJ3hmhvqeZ10vTvPCLtKkkjvLh5BBMxBGvtFH0HYTi7CxpiK5y4
eJdRgewvmbaeHxrzBBotIs+gkxxqL21hvMrGWPeg1lGHFx9B7T46+B7o+/DHAkFY75x81Br9oUnh
e0+KoAuL/VkfP3C25gWxajbzrr4z/AxM17Drg2HTi3pT58MLgOY1M+tZc6p9PPB0MHGOC1uj7ZIA
L90Sh3ivglE9+egmFhIJGylJWbRK2SUvbZaRO5SsEu6seEud9qKywNkl4BiWvjA3BAyd0zmN0Oc9
H9qdrKsN54EVeXJyQUwBU8vg0dk1Y2NhshN5GFMC55a1DxtyxoHjZfRGNmULkdkjNOw2WZVddBgI
uvSWNszT19LCsCMrthZGUxMiKbXrpHYxGhF8usayx/aSNYCCYNtQ2Br2NOsWMBb3ht+cMJJty5hz
jRmsefCumjw98zxh/rK27Ee2pQb/Je76e2XLazPKbnI1qUUjB36Ty7HXPg2Vc8hKbUsBkAQbcWly
nyz0SndXPMRXWQ582dJ+1O70YqTTUTPc7zoiTtqDSxmn56Kc7hstv6FOenGZA6sR6AoYCWn4KzdL
blSifwyTexqHBPeHSXvPaDngBmFMW5qQ8AapaVqEu5pVCm/DpqrEvVXUJzWzMirtu9+DwszJrJr8
6GBA/URIxi6WSdRTSDJLuocrAClkjiRr5PSbSQ97kK+ErQSsDG1cEU9p1Vtsfd9qXe3NoUZ3nKxb
p3joCaNIfA2rq0iJN47zp8qobokRS8kRy/BzDkffz7aR4awpiZ9dp92VCPwzy77TW3lVowxWBbuV
xHxOY+/MMX7Xt/WWJJ+dUsbRzJqdBYRnSS3jkgfiYBEL6iJLDWS/Kkxn3aObBcl6HKtyn5NCgbyD
7EGFeE8HMeFE45LYm2jZZiEtdBxNwO4rQkvnMAkkPRBobLgBhNl0sIEJH4Vcx9Fb1Ooux4sDYO7i
FP5TiHQxjMfVkMpnbWyObDqjRab7ryac+MBLl2FRHKSenpQerQLd3XSt2E1+cExErlaiz2/gL2uL
qsHUxNkmGKct3XBkbMWxs4EJ1JDWFvRhcubp4KA7Ixl29rXoO0Ltp//i7jyW40baNX0rJ2aPjoQH
FrOYAsqwDD0lUhsE5eC9x9XPA7C7SZb6F6dnVmc2CrEckEAi8zOvwdZdHvSvRK7XhKp4V6XGdSTJ
EQRR47JC6wBJiwq+qX9rBRTbmxINN7O7qQMef6gE0HQG8LrrkEbQGv29dNWlyTECWeeQhB1FPn7J
Y38vJy2injDi+sbfYPiJ/FCTAQpAOQG5GeDKDSU6qpfHASqpD1QISw3V3IBt2yQyVOFQKBLs5HoW
HryQNFawDEuE1aBWKvtJfRJZbq88DyWMTBMPTYpJnh22tZPYkrbJdREqTslOdEwLA4KVlKrN5wI1
eBa1PSlvFq/JHVj2EMj/OjIHmcnD3aiV9/5kTg+ouhSnqI3XXRY+JX54OyRT6ioGahMZSd1lNeHM
3ZGb32dTG+/bPMs/F7Y5HuVW37aQS9xEatKxcVtkFKydOldMnspsqvVtUsuS9ejHUuhfmSmw71uM
5sZ+HzKLB65sXXafALB4Jv5IdjUkP4NwUIZvem6ohEJRGkWwKiV8iqVWLtVDn4ae/WRZeXOsSnQn
1pJle+qu7nz/CTy8qaxMH82rrd/U+MEFAqwEeUmrG8+RV8TKdYC8TnHsJMWLL1OsJYJrGZko8IZ6
m8IWDo0OAmeUWXPq4pVPhsD2LGfKFrtG9aYJQ4Esq9y84UJd2mT7qCEVmC5hBFrouhtqfZGtRplq
1sqOJ82HMxpAFbRUmFdbKrn5gywnqMXL5ZzegMEux3XU5oP01bQaPERbtfKktfAqeDxJH47ZdeWN
c4KWJtNDNqUsNrFNqzFzbJFJF2ougW6X8yF6AreUooA8+JLYSliKfLG0Rttx+TBMnHDXeCrGjjU3
rbxoM6vBOFGoVjeNLdHpSQPPQ5SyBp4NgQqjPFTX4kvU2ojP1DQdDoo80+YCa7IKRw6Qq5VDv8LF
QjzGopMfMxUvxjLFmMKqm+Si7WXzubMH5YofqAEo+8pz1DT+pelF0x3hJRlBCEjCjYLJoEmJq9rQ
Qege2ggzRQ2D2aCoKuw20/q5lRNvREOg06qVZWfhuKoUNX5WcryXXOx86txVScgwM80kBJJCj0SY
kyc0a58UE9mXKVKwl2XW2m4RBJhK1YWGUj+KS/JjIBvZsWwRUKpSWEltqRpbH+uue4yS2i+1huoW
lynBgHcagBGvhCwVB1+F6jPbdjsmJIynGImU1VQFJvZLZqJuDFkLf5I/t44fGohgAiC68UbTJLno
7PIiz7p4co1clmkYhDiWtFWNq12mqp9qrXwUGGwkTlkH8dcOjxFHLhXZ9YxOORI6hw+hDx7mlKA/
Bz+n0mCnVNJyyUzbiQEEU1SMUMNPKq05RejAU7wuZNDWqReUTipZQXQaYg9VGLlO5AusTNVT3+fB
HWQW6daz1OFn0SpytqJ9JtYKDzP+ZroFhTWUHxqj+QaXg1Anh46U7KsYVihd/cukl9cloSt+pzvT
l67BJ32K0yBFDocCjRbczmrhKrrNGR6rTjzOBrjZGlzP59qwv8mdrlxg/Al/hPIJ8qlhLEPc9C8m
FdpdNelrso5v6I4/0J24UxHrcbywM1wk0o51OLIX+J9FQI2lZ+beIRHu4pCHSxxsrqZYZ+AWHQ3z
u5Y6EYXOXQlqa8Omgs1HZn6tMLJyUFi7Ncz0E9rePAUWVu8lkpvoMq3LosIjJFHNlY+u2soc5cgp
FLW4lDyfNdbI5APV5YsxEtcaJqIiSXdx2/yUau1Sk/KdUcWfjdYkdYuqg17pLmxAGRlUe7gza/S9
GkSlKKgA/8fSqnQoDP9EY2kddOn3yB8OcYQphhddY3mIDFXWKsCfkVetxnzTldUnw0MgoayS9RR7
jmqWn1SD+tY0HJVp3KR0IA9lVHyf0jhxkaq6SkyzQc5iIOphyq3CrriReoaYZXs0X376foPg3LTB
KKBAonQYVn0cP0RahvWLIZdfqFkmJ3hUHiyKZnIkYFyrpDFdTAHWsZrUN0imOUiY2weeBwDeSsG5
W8bK0wUK7XpHtqWYd3L/baBwHqH5Y6To5FC/WcWp5a1q0du7yURfzzATBJ6g16yCJD9hfAyCAol3
lJEIYSFDbhD4vS197eDb9imPkiPGVU5NkVa048MYDzedyO/ysHgAtLMzRf59LgnVHoaUk9dtlCjJ
VtiS7BLYN4mh7bGe+KTb3j1WZ/78tJxEbl1lZn1JG+2INx8mP5VHoR2uX9kpkTu1DQKLhIydYcPu
aDWGj4nHdnZvcoAK0V0G7h9ZwjE9uV2lnnmr8NDUxvScxJUz5NUWdd1TUUVHVck2sh5dhjVpuFVU
J2DE9ipMMEauRw2Fya74ApsRqWBjvAmGWWE80bYwDMYV0VY+R5SHXmRf/JJZ6kvyraINP2ZvEjlT
riuR3rOvfa7IJHJcfFe6p3xKTXsLhfEuVmu4lbV+6oz8sjVkiGDdN8+yPnuoR7eBh8NNDQkuK/DW
tKJDmVcXMUJhiaVGTpmMnygxpCvc2qR1lCnNPsmiBxpcny2ILg5qfPg8Ii6FyagxOTGFqG1G1qWi
LaKTpeYmwmiFZeHWW9o83AbxldFHD1ldbLta3pUiP1TecOPlDLEZgad6aBK7XUKSXJLmYHcJ7RJ4
56mppQdJp5FETVtaIfIHXIqcOOFEk/giCconZTaFHsz0VkvYosNJeggr79QmobrSPGJyKgdu73/H
wbMusZxSTCcECRU0YmVq/X2SWI/SRE9FGLtJh1eL99FECiYFykmj/zDV3yjprrxZIJ+NU8supgKW
VFPf0HY++F3AHg28cLAf6As7XWVhRIhUARw0is5OpFNgJ1j1e0BsBvVSM3brKj9mUbgp4/SU1lCo
xlE9IgW2G/rRmQSGs+pD46HHZteORiRo5eXDoOJ9wZzPVn7c6Ss7MAI37vUrqpfFpW2YPxqLRM3W
wp3e5+vY0LYgt29KPcWBsMXYA08YYueseIbT6gJFJkmJqRCiU4h2CdVt7BFuhCQ2RkkpS7CQxwmK
m0nvSkMHvO9u6vurJL2RMWBtB3PV6iHSoLNWQb8z9eFnEt/54YiB95WKn4o9eLj3ik+eiJ06GY9K
X55Yx3WsMcQYkcZFO0mcBnTzKcBqPgKJwX2GtnYpQVoso2OV+Vspa677+tHsr63+czmMR9VGWxO9
nLS+73vcbrzmYGZUpIKYHmOB3U2InGR4y3IKPomtWw32et8fYuHt/Q7brdjblaResomV06wboU4o
kGbDRgyhIzpra2fYZ1ox5aWgQOgN3jX+Q5JcXlTtXRJpG3L0VR0KtiXhZpSbFDO6BRKxpr63V4bc
xR7nSs+TyyTP9pKQHgtj2st1Q5lna5f9Vi22kg5lOvF3KW4JqvgmlQel7Tf+sMWy4miH1MHrkY6W
7ubGXVwTgknBpwBq6IQoRGRnFwaqrNPwXKAioEnGNkV+Wg4Q3pYpjgTtLVqeVwONNgo1l0BWNkSO
B9/zT2VS7Cuv3IVQWklhtgGhIqJM66gjSZb0y0iXWRJ1x8Pwt2z1dVF5Lp7U7Ov9HmDWNqoJt0um
S4C9Bl5UcHx7Osl5iAJ2kO0n5ZiO1X1irtmNmDyyNG30ocFbVqPXGt+0tbTt01Jeq9g0Oxr+SJuR
qtZNV8X6vta8vZjsR73LMHOipOalrbpNJd8WVMtjldKtQt+uRb1mm/pkEqVRxq5ZFspFmsjXsac9
qvi3oK6H3wPQaDbYkttdT/omoL72lOpWum9j5UEkI1IlpZruky72XdMcUjx90hySej9CQJqAJUOd
CgfQO6D69zGy4hM7etFfm2IQvhMNuV0fRNN7hxa9FcOthjD6Ik8482GO45U5LTwZatvYqMU+FGN3
YzCZNgkgnW5VLsqKVaHbF7UfDfoag4JspLSZe9Y6sWoLWqVBk8SC+hiqh1xvEbZHXvCuBiW6s6Re
nRsoweTWfTFdEAGobhxX0sWM/MVpj6A3iZqSwmh5NSX1g9141hVC48FNU1kSpj9DeutPLUsnN4Jg
IQzHk25H8W5qVHtNX6o6+SY5PbhN6qWFxXQz/PwzCPsdYYysXhaxVnrwCk1FulLkUFD+GamXfhKT
wn5T0JcaXKYirbpdaRvpeMciPBiO6L1ec3WRppfmJCX4S6dUlHkCBpmk59ZWPSiJgSWyfUiRn1Y+
LsnYsdsEBYEJhlGj7zeTZseQRgJv0nnRtW1odfE1LlnNtq+85jZoclipBoUWms/k8d95+uVTXqmm
kw6T+jTptQexbLTxVUUNCy2ZdHjiGGgEBGKCuzySltc5eatBBFNhv0dI2DXlhIrDgJ2f6fnSRUfl
YV0Iz8hWRjyYR7UMkisMBaJ7WqMoOkg4wumF1Hyv46L8Fo7TRB8is9S7yJxT3kBu2rsKvPmOCi9L
i9f6ekjr0ySCpB98HaMWwpWPhvBL0ntMT1FkO8lUdJhx1Gm/+y2SLKg22psyijQ01vpE2hr0SubK
VJnu6YoUKKsgdtzTBL1KS1R2S/QzNuhhzxD07ideRE/NIF9bDbu9YpDiQsGL3EA3kE+S8coZasvD
rGlmM0MIO1o9upjojCKlD3R4bSiS5sSN/E31e3pciCKR3AxfvZRHL7XbwI2sWFkbLd5/dhbxwA4p
5Zq6/QZetdq1RFJO55fDvvDaZIPckLQNxICLeoAYTN2ZrLP6Y2vFGRz8HqBVBqrAq/WaZx7wXq35
ylpJgxzFIHyYWijeOYq8Nxrbd7uzjDoOT35EpojolzU4iNNdqYP8hNnZXQAHxqlI3pg64pDZ6eT4
Gp3gPmzmeJXn3vR/ypjb2HkXbZu02hed1jqjVF+iKXw/4DHtFAPxUCgDb5MF6brh3QWdnW8QNUA+
jiQWN0EmSbbWlSgEmaLOAmdklPQnIxKTEokwf3gyEk9zC5GWG1VpJTjScb32Mv8U1bThjEb+XpG9
u3BL0CvG0MoJJholHkXGVaoCb+HQ48pUkGyKO/Lkoh52g2o+acIbT7OaQpHWD1JQIK1URu1n4saK
DhYteMKtY0GyvDJlQk3dI60ybCSqVOnJgjKxRhj2h+ZLxyQmZbEmf0KvTIDSsNnbS5AceCfYz1lU
eAfbLrU1ySbqyWhakB4ahhMAbciDEPE3D0EzeSI40enhRU3xEx2K42QSGusdLk2A4b8OXUD90Gyf
PFSuqJpSbYy6/l4tMDwUsYeeLb7DVEHUVTRJ4UZUyqYxKe77pX+SGnlv6N0XARJ2lXTRN4IZU7jE
poO1tayEGKiiSY9mWJAM2mFUJBRfa7AHWnpHVekkd0qH5l9E4hwOW4wYr1q5Gl2wxQ3VBYowUTsi
l0HFQa36r1FR3iWF6kOzKT0U3uE3j2Hn+JmiIMNeIxw8Itcb6L73WQZF8gmnivaQjTk5qVZ+QdEo
uMrq2H5Mhr7bTipc62hsTdR00yThBg7kfqVhOlFahgR5Vj5QjK7sR0DVxtbGx94VdKnpr0oD9Smc
u7wLmnHxRumQCdTR8EIrd+yaO0R6xBo0Qbv3w95y6r5BTkZAPUNN3sJQ2ao+WVpq3ChaoK5D1lqH
7qH9rFujvAXmjklaamjRA2JgAweDC4fjc9N5NitgUJDlGB1pGx72OXfEtFmOc2G3DwXi2XvLTvrP
IeLSuM+XkrFjNgA61UBXo9SNGm9JeIBM+aos9eIgQjU9RtTnvwTKZGibJMB7ZOUXKgVJGxtjFNso
jZUrv5HFl1KC3uXS8FH2jaUCemgKYXdMWj87YI5eUtuP8H5CNzt6Vm1JRjKk8NeUu+JPEgVkwlo2
VVJJCxqF5mGYRytnWnd6ou8kZTB3EzLG3ynH2Tsj0+CwT4nnXVaU993W9NlBis4MN5VO4xGBMOp4
mR2GwUUSUsjOclwgB63JLlnJp+t4akAO+cUgs9RXqdi0MP/2dSoQpcmieFvQmqESnnmXiFibuB8q
jXTy7CD5EeGPhp5aj8YS9fajoMd+JbW18hyaPQW+FF0jApVtAfoApIjNrI6Y0fP8hMUPNax0zC6V
eIRyaxOrEKr7ohzxg/O6Y1r29qlgSj+PU28+ZvpEhub1jF4ktXoVZRDza5YboldDfPfRAyKoRYhs
ja8aCZfVtTjdWIMC2zRDaNvyUbKU+nqfx0r60ypU9fsgZ94Bc1s0KEOCT5JPHOsp7jhhinS/XYzy
bR0ryi4d6KjhxEWKQ3voad6sYrQVLZr1Mhz/wp1AAVWUVTVELzpruDDVAaT1nWJEFoKWkZpb9KkE
pnglgSsu31wlbMnbpnH8wW9Gd0S/DFKjKY0XVmrhMhvUQXVXquiiIw4DGnjVg7+7VGqV6ahPMbIx
YZcclTiyrgY4Pl9sbFd8qjO2dFvShftSZx2i4NWAYsaoFogH4E1P/9ZuEamBO2n/SBuc6Gjo8khu
Ch5Gks4uau+EptZPXmZKoavHUXDqgAZLK5xBKaDECFAciLIiMHqIBF01BLzaFp+yJnJwA05Z41F4
/popVn1ddXKPdl5Oj34digpRbTOHqLPBQbamHjxRQpt3RvoPMzo722ZTznKu+RZdTa1L0B/VVJ1i
YpyhJGEYPV9Vm2FMvqpSVKW3JT4X+g990Gr7KQLy8YCySJyuMb7Ii42UKH51O1mB2vywR13t9wKh
zXSDMFFYHqKEBxcb5zAnd8wRBr/StH6sfxaio31tFVFIpmTLxrBDuiT3nAIkuuagiYwXTqOpoIBW
tlWUxJVWyoqwES3grV0jJRYutDFdbZeG8hDfJbGoqjWhYgXYSdGn6Du2m2wfdC+LYJ8aIfTFi66x
4sGNqcV+G6W8IBbAYBb91XLqgp1SCPmi64OQJ5NlLXwEBVxbTleaqLlCGkj8WxUVNm2PUrk67ca6
q5INAFKp3YPf04Qb1ElS7lRjllwZ2pH6yFRWhI5dbffJpVIGAVJEMngXdvmgUZudQuBBlBaGcu5I
Req3NMRtX1qjj5i2xboOAU+Q5FE8qi49o7e9LUBCbDfyXjF+xP7Qe8jiEVBt9SqXmDBUGu8SoYXi
lIQeVU3ViEtEvlsBuJEuXOZAz+EU4gx/sy9dkaTFPkXX27jixAL5A4rDLyDemQ0D0tREqA0As3qG
Bp+qatQCS0tcNAqTTUOZZM0ygZKlV6sfwPv/8VBg3RV1hitDxXkPVs6AP4Nime1UQ8xS2LlNeu4A
CXLE/EGzNO7vEcr/dDhoG4SyGs8n8P73hyMUUEo6Cij70A+h/ZWO+T3ZXu0gyF9vfn+shTn0njkB
ExzMloC+AAF9loZ+C8QuMJRRkaJDm7gsY/WC5LwKtiM6GgUaKpGa0Y3MuidRRjF5JssgGWNWILW1
C3gqh1VT4Hh2BeQqjR3wGVa+AVwRdBfYdalflC6Zpu9TT8wJRC5S+lXr9YF3VFpjFgIBypi5at6q
1PeyNK9cUgn1A5bCuZsY1xCGJohvhYREVlEGeT8+8IFpGCbIJ4loMI6VgZQoLXJk6o1G7PVgEHdW
BCWwnRRsSuvC+IYuDSpgZdR8gHj/hb2A0pEpy5TPVdjT2jkjMFTMsCbobJHOwhC8j/3+Oag8/wN0
+z/MHc3CeYiaGNyMX8iUUTc2YaWh/IM8/ARsBPsJmcg2tb7g7pL920dQh4xqgE1ToYJAXzjjScjU
QNUCfJRrD1mMkzrWPnYbZ1uPetXD7+fpL+PiUDY0hZnfB0FisVx6wzYRM6CmnFAhtnNzhnibibwt
cpL7Vdx7ydPvD/brrYK1yXAsdBkM8Qs/AKWCEjsQOXVpJaa3ppEGz6Kswg8evV9YJpAv0LWAQilm
Nos4m5mp3KgsNWPhKko4NjtfHeBv6nofmwclwLL5QtQp2uS/H5oyU5HePu+2AF0m4MFqM9uEctH7
56GhN6jmFZVeCu5bgL1XEAFnkDLCE3qawQLRgrsqhqKWgNyibrUd/OqCBOaujhahHJIhMYJJxpvw
0A0CFJGcfwoG7RGk+EEf82rl+7O1fFF+pG50PgXYpPEagJgMq82GXTZTSt5MgdAALSimqnUHL5Xo
hyml9YRAeFJvo6oYpQ/uzvkc4GiaDvVHU+c1WFXPrlMrNQX41AYjeYMmA66z45cSiOe339+OfxjT
PCT2MIMnlnX4/ZhMXZcD4K8YIgUyhrVqH200LUcxOWvaDx7W8+k2DwheN/QpPIgVLuL7QwWdPKVR
AxYYxY/IHSu9PaSgO3yhexf4+n7EWP1l4Z2PZ8kCX1IkB9B/nSfim9sVwLzLZMhpFGMM07UEvb9s
DLcBsX1TKLD/M4xbjPAazN8xyI37Gmiz+/uru7Bw30325RxUgzPR4GKfE7l0X6u7ICmgk2tUvoMi
Aj9X6KKmlaew+qd26RpxnT8SMRP/SUblxkHYfXQWM/nw7CxmbQpZl3E3wJP07EqAfwHzRWUQkh4S
nxu9q9PrUVHHx6BX00OpaPpPUYb6z7r3xmsFg1UA9vTaUuh8tfzjg0syz9uzk0GmBLY42wNE38XA
9M1tkYC5mFVU9m4B9ZXadIBbR2bj+KKIpCBlkUmtjMD7quphjiiots/N4iv5A2l4Nn2kgHFGepup
Z2xTOmI0bMwwJ8+Cj8lsYpq62uAmtlYd43aMDsXQEHmEXkYR3SJ946Ksf38Jzulffx4VsqhgbvJw
ny28eLfRZFT1mUeUbgKB8KbWX2Z5dGto8XNUjp/MKf7ZoHReSxYzR6fUrtWOhXmbwP1m1Xj29wxR
XbT6jqEeXaup/9UisFnBhkDsmoqbMmTPUj/sRaN8sHzPF+TN3VtOXSVeg24pK8zpsx1XmyRjQt4C
0zOJCp5me+Y6C9Rw75sPBtUXxB8BEqUjMMG4zqQPYouzFQRRDQ7Lvmib8wIM4fT9E+3bRdbiq2O5
StDIT/k0+JTQPPzLbPJi18Iu8ANpg19GO3uFoBzOIoKkNeoX7w9oUaHPigRrYTQ9ZGcCN0VJqtDX
dj6G68gOv2S6uhWq/aTo7QcL8/nyxWA5toI2i5j1w5Tl/TfPSRsWIOtB4YHlAIcOd6ukjyDR1gR1
LJFzYQnoRmZr0gGrvW8DrKD7asJnFw2V6er3E/aX646KGMYoJhfBpo1xTvLFrqGKQChNbufHynNF
2WdLazd0C4qgm0yzoQH9/oBnex9OLQRu0PC56EgNqOdqA0LOMlP0oEZ4YpOTBxkG4VEzvP79Uc72
vl+Ocrb3SaZWg9fzLZc5PZ2aovWee/ptt5EyDS9X8F9p7F0VP7K7pvrxozk9F/8N9PHmzexvKahf
5PH+V/qjCr89Z/91d+7WM3/vL7Mew/pDprKJpzji28S0hEx/m/XIf6DaQYWO2f23Ot5sJU68S8Rr
IRNGujQLStV52wT/839I+PToPBQ8hoK3SIb/jT7ekjO/rmRLsjln00QGSK2iWH+2mBSGAa0JtORd
EST7yHvwQCy6lP2BI1XZ7IUyrpDo+xGO/td8lC9rUH4rlISPGSVfqvROprTKGqVPbxUVD2+u5PXL
SbwV1eIRf7fMkmUw83kIdHSnKNtAyX6/8BRd1Ht6BFi8SM1v05gB/QyeWXipJE7ddIFMO0BNS/7p
y802VfFiNEqkUFPNe/R9+w7cp+WAY8g2AFJ1J5fsdRCb6HojnuOmFUDyPoMO1/VAe1ooBqFVPmgt
lF+5AaEtK5fw0YKDBaPGsSDd9j5s20o9TGwLDizF0q0U41pOuFRogl2lcFpB32bfKqUDg1LLhYPH
JkCUkY52jbUDFT7gHgWFfbpzshfS1lT1J/XOoGiFVC/KMbanXTJa2ghx9q0zB2jAY3KTmO10UZbj
SW2L+JqSwCdK8DrVT6UEb1OPFxjSrgZZBI94Eq7SNv2RyHn8GUjq1u6DeFV5RXehWGCjQbSScBfR
rae3gkqguGtAxVKBbQl8xyDYTnQVoN7ExR4TO201pXc2Krgu4EiMvwfp2ZPxgWDxy7b6fW1Dw48i
Mzxkin9ZjLm1ns1G2nSmuOgZaq3hcFF3UeSagRLBG/Y/kCE4l75ZZgchNPIaPCRE1PPC9mZrMPBP
1Eelb+4bfbrl7u9q2fxZAisoJryeFOnJNIqNJxFTedU9dxGATCZ/sEQvufXb58eCQqvPplnsizyv
9lk4T3JvQJge0ntLs5W1bXVP3QjqWuv6cdMPIGwAClL1bmdEx8lGdnqFWCORlY0rjC+maG9F0xH0
59GeunxrOl0Hold4fX9hVO0nk0IyzSwq7hFFQlfpvUcNE6yNbec7tf7iTRrdILACqG5om98/fUsG
ej4ythNdJkchVD2/vAGAhRKpkvSe2XTVhHG/swoq+n12kHysD5Ja9OvaepI0vdkJKYS5Lg3Xmheu
5aJz8pJWPFqE1qbXwc0UQ0v9s+xRZ/8qUgugcRI/l179Mw7DGTuXXQgVf/i6yzAGbVN0+dPSQd57
pUxxD+PARlIfuQBXSyJnHMWJWny1tk08lGI8k6tgCI/JhFr6gF6OWsgzH1N8JJXwfp9Eqg10HnoU
lLF05L9U/exOt40W0g4OpTsxJk6IOHZeZWu/+qhy9D4WfzkMEoJMKkIfxKTOomK/nUKa8JF0J4ts
3RDsNjqOhrq/SjV9p3j1YbnN/2pL/o8+7O80be///zJ0V7l//3lfBzfZ/Wj+66JOnrPvb0345q+9
bOv6HzpKLwizEf+T1doWd+plV5f/QCqV/QrfEkslqZp3778c3TGCR2dNoHfBc0XBYTY2+Wtn140/
VJPCNu/NISZQ+n+ztevi/VSyUIQmqFCpmrA8Uq0zzyI7MGF5IdceaEjPx5LUHiXY9chUrirTlPbL
P8uLGHv5h+V/y2svn3n9e3mx+PsrgNgmxHsgJb/5sdffef3Z8x978/HXnxwUzfvzhF4P8Xpsu8Qm
ZSirCYLc/MHX47x+5vW1l8+cDef17eV/MMK5Asuxzo+NWzzEpPlgr985G84/fm/5zOsHl+O//PY/
Dens9NocnfgcU9fV2RtvLtfr6Sz/+8dhnn/89RKfnVlh0xkNie5fRvlPn1tee/nB5YDL32end3ZO
Zz+z/Hn2kbMDL7+nVvTuSgweLxo6p8dq/qe0g+Lo4ZYhV4W0X15fXqIuCfRytEVxfPnv8mqNWuFK
b4x4vXzZMgrsKJZ3ln9e/l7eQofJ2xBuPr/5zOsBl99dvvL6WlFC2MFce//60uvHXj/78ntqb6to
4P91Iq/n3eXmBBFxHtXyO0jCSst5vIyilzFt37w5z/moSa96+/PzPLtEyy9m7PwvR309wPK/ly+/
HGL54jJ8PaNIslwigU5Ks6JaNonN8gVs0l8Gu/z15qSXv1/HvVzwZZyvbxgRrM4yibtdVaL1Sxm4
mZGU/s3yT64nBhwMWna+HAYvrzUIY++qyRCr5SPLGyyZ3WGyp7vXrxqGHF+lofXyqdfXJ6mDMKqZ
l1Al/jwKzM4HGJvZ4fVTssXcgGib7JIspHEWMjfcqp7EevnMNJ9hHE7TJuhK2Xn9npBw0rBA/b05
rAh0HI7U+Pj6Mfxauuu0RlTir1Et75XWtIV4PZ5eX5f69geqJAmMUQ65vK5VInOa0c63yxCW17ye
7pdaj7b7epC28lo4nzR23rxWinpPZfDb8q2X77eaebLT/uWyvx55QKEXMv/16ytAP04WLvbHl2sy
elD7jAHpu9ffz6jIO6RP/0c3UcvQa1ou5fID72/iclhrvokY5b25msvr800M+8a8XL64DOO3N/F1
DK838vU1lRv75kYubyw3sgD08+bQ/+lGZuPLjdRtJCKc+SZioT2eXq/K3zfx9ZhomKMTw8zeLh9b
rsK/uoljm3xrxyryHX++gXWAj8/72fSbG7gcc/n4chMjMcVgh/96Hl5v4ssBlqcwHwSskL+fzOUp
XG7g8jPLl9/fQLi70doAvbFOZMATAp6UOyOTHzo4qxfhSJNk+XME+XRQp7RdLX/GgAwvk8x8Wv4i
geuvG9vbL38pnZzcIdz58snR67KHtNjVk9ndh02RP2hahn3NpN0sb2mTd6MrY3a1fLdsQPdpUWof
lzf1kqUhbxX95ZfhboDonVVolnejWgvWigb3dfmubJX4wg6hsl7e7REq3A2j9+d4QIf+OZ7l3RHL
xDfjAQEULuPR57Ev4/Hwvlx+12yKl/Es7y0v/TWe5Y95PNY8nuUvEHs36vvxGPN4ljeX8dh4foJ2
5krUGGsjRzLAo50P68ljsBbzeFBfjP8vEoH/lxD/Xa7w38j/Qqcz85/zgMu8aoIfVfZfp+cqfM6e
/8wI6rcpwfwLLykBzRNCf9RpiO+ZwMbc8vgzJeAdqmYADmj7USB6U+xTxB80U3Vk8Oir6rSa+bk/
MwJKfbJgDUEfjx64Mfem/4UXxlnBhB43v40yvqaQdyDLfZ7Ry02PgWo79teaWeDxVNg2iFwXnPO1
Dj4DjQVkIoo+pxJsQsRf/ql7E75R3D2+uYj/VNp7X9njVCB/k5pQT2d85i+elJ0cxVMk5O46QSnJ
LY0JGlMNF8sgjkC6M5m1zWZv5uKrFlbWTg4/q/M5//4slF/PQgfgA5iBGwcS3DhrbMSDALxUt9W1
UsUPetpiCQ2JAFO4unP0XIfZBCXA6U0FTJtQkP2KJHtlzv/kYXAyleIp1tv+ug6adeVT/hex8dRK
A0WZGjLXij5afGVWQnxQdNLm83otzcxXj4Ix/R+FajJp5HknU0PvKGpSPbv2wvZW6lrKXV4gDrGH
q2s9Bbe+UVJSNI1x2xg6lCsIFY5S4mFpICzjSDl1Sam/pzJzbwfRTa6BgQy12bS8RwKxNUL7mJhj
eoNzL1uhtjIUJCiqItQhMDVoL3gwgCQ5C/kzs486cHCnUQYA5I2BJkruIQQ038LaxtTOrwvkCu0L
TaosF0Jh7gJ3kz/oiMlz6/b9BZk7cdZSh2PtU89auxWJgSdsJbkWSW+5wCPto+Z3P/GDSOC0I08V
K7Mgahg9L+ex/APQ/zKvMyqisp86v59Zcy3o7HwMSkXKPLGo0Z9X1bXRGya9iuJrfR42tqKWO4ZU
lpdJLHG93d8f77zDLhY9VlR3Z9Vo+kXnwrtlC1wTNp9/bQIFLqIodSQLRz0m8tcpwyO6nk8BTcoU
9Q80ipQslz8QMV3gcO/GTGBEv0K2KJHh2nBu+ZS0k99V6ApdIcErtoaPolUnGSqcaLS5ZNFchHmu
r+AR4xAPkvlGnsJLmA1Z6lRt8xDL6tVsJt9G/5u881iS28rS8BOhA95sMxPpyzsWNwgWDbx3F3j6
+XCrO8RKaVjRs52lJEpCAtec85/fuBh8ZfdNXdxXDkHtLhnvtd7hZlXM4jR1/Ot/fnfy3Xx4cFvj
LEQA6S5DNk5vPuZvOLI6wEewi1m/AXFedZ1rXjthnTH85oN1tRrvxjERN2l/P+ZXvNlwa2EtoxbV
eVJD9sXyZpvZ1beqvp2actgYtjgnRiq2SNjeCmeuVyPqgwcIeddlP34p0zrcek36RSyfA/MZ4zjA
gogxqsGS4go3X8LJW5xeQb7zx0lJH0p1GbooinpvuodQQL93rXR+dMH9vbwKNqKy0cIkzRtoZMIo
2J19K4Ein7RO5Ocims+Vqt/jPuFHYRYemKZiaFpBD4c7aR7klpFrEgsr92waBaHXCvYKimcd/vyq
zQW8vHjVUIYW5w8QKUiOF4iUKsoya2FF3ESI9g8YNdabUVQ/3XqsV73hiZ0gwXJD1FD3I8c39FxM
52ZCTZHYqOJNKnwfHL7bQPBOJqM5e2lQrtU+IWI5bQ/C68JNq/OuRvveqXTrqRzM+yS0lZVlocBy
hlL1UZjklNhDsAyR14ikbvtlkY4YumPlULXbchJM1vEBJpoUrrVnjivb5QTBexjxGIznaxwOf2a6
N21d55NB+99vaBv7DJBmnTQL7CAWSPH3pZhXAlodJoY3mZFcYXZLfrga/TTtPtvFhV6uMUEwrl0G
Q/IEk/t5rs14nWNC8cmzmBfooRyqMM9gV2NCtfANPj6LARdGVfBSuyn1ObgyJpUD3kYB2XuNd2rm
tPQjxdGvKTnW1cA/5L4i0zwgRNQJI0KACbu7GpjEpNGEx9ZgfwnjYThWTRfvbKZRyDR7BGpYLayw
F/plEIVxUGxk47WSX2lFe4W7SnuIzK+uUHwlsldIXYcbiyFeB5/puhEQ+bXmrU5UbHYd268z2lDP
hdaKCfiEUsi2r43C6jG4wtvSI6gzSbpHpM3DFea0W7mw/ysU/f9j8ewwyf7fi+ct1ry/F8rLn/7P
SNxx/2Uwbja4JmGUqovx9L8rZcf5F+XzklalMVaTFNP/gOekxpGmqBJ7tFDACV1jTf4HPNe8fzEE
tBgDAqFD7bX+q7n4xW3G6JkkAgt2FjA84y84Wh9XP5enRqJTZz5X5iRuZztE8TPuhnHWvpbt11LH
OCDylOCMjecb1Cn9bDbmyck6catApYgrqkEmY2joDS1BLm2ElEN2v8PBBqPWlwr96TM6jU/Kjr9N
83nqJcEIip0D6Rjl9cenrkKNaAgtcJ5bZ2JIO3rjWtOH18BZqqIhpoAtGEdWSHFIucUsAPE+AbGo
5JDgjgkJsdHazvr2foqfqrjsPgmuk+zgv47/5aXS3sCbWphmNj4QF4+X9KLPsacKnscRvUc9pA11
QjmDdgKNzc3QHJTO+eF13YE74qcSIKFU7RpJ0nwfRpHnIygx8d2oN6LHZ3c0KPNyK/vV9ospnJ4g
ZrE7FPyKccgqdIWep4ZbWfnEy3Vj5JhdKUV/jwMO1hn68zSaGDD9tsJv33/MB9LCx9JP/kaut+X0
pHFjanrBWeiMIdaZ4QbPg1vfDfye66Sby02eGNdDg2EUKIq6nkKc90y9PQuSXSm6g1U01fFO1tND
i5J5x1Qg+WRgLk/si9ePzRr9HzWOo8qd9fvtEuRJkxBsEjzLqgZX9fGs5xgV+Mpongqzah6oIgmR
Ts1VnpCuGjhZex6TAL+I6RELVSrLolB9JZzfdK9pdhBZNd/GjWulWAVF0DTtKTsSZG0kYhultS9D
216kgjpus0OPkSMFVUWbh0eteZjC4K4MxyXTmD/156/AZv+90OArwMujqzRQG7B5aXU+boRerays
CufopTU8/c6DSr7qcHP4ZooJ7zTc3GSPUGn1GvZLsK0tARo94oWFpdPix5vcy2IIdCDepVjshmYS
7eVrSybrum6M+sGdNRvvzWs3mNyNhenxPrfnh5JxxCGq3eZQpv6cLb8wPMQ5iqdIWO0eXv6DksUm
l/j0w0FFBb2yXI240j1kXG1NNKrnOUTHY3RuRG66YW4gB+3dOLR/BEn06ooTfi7lj2Z8qoLhy0i2
+bpLMu3KcuNK3P35LV6UI/ItgvTCCYaG5lgksn18i2GnOM3Uj+GL/GColUzGNLg8sJ7tzNrOUQ9Z
xqBUVaEghqjmzmlR2tuw7OJPPqi2HA0f1i6QxTKBp+g1oCqZXCW/r92kx7m9cxTvmdk58pggD1e9
AhUwseqTLMETq2CtmQGHb4Klsjtb+6SIHlOCyPeyUFLxoj5yLHy24f/hyVxjOW8t5q06jImPT+Z2
2hjEXa88K0GmPxpQbrZjXNvroacLo4AlRV6BmITcWwIbw9JeT1ocP8bNfOdYzjOyKthWmZ198s6W
O/TynSH0clT6QS4G6Pofn8wZFLKmq8R7NvDk1KrgBqkQGcmCHAU8MrY1XJXlYRYx36HA+XZjRg1C
OEebjo0+M5cLm+aYhvZ2HhYh49KuxLDJN3OjzT4tvh861XxVLectYQjWCpf76b3AgxsS4TbeiF3X
PsTU1q+j2+Pzk+oaZkW6cbCwcCrUKdgbsbsNcfK9FTrGthPCymFuTF8iVGEwDPvKae6K2luOHfGk
tXF/TArhYyAh7jSr9uthFSuq8VWdok1npS3ObEMGJZNOJsP+FpFEAcMJJ3UliccjCuxug4HdQ9iX
6SmxnOyTG/gCUlq2DCmJKrc6LGNybS+P/6htkKZzB7yYPeHbRu2528T0skNrHOVhkkNJMux8AwSv
YbrE6y/oNZupyE4jRgwE9IVbTUOF/v4TrA6d2+Bev6966DRak6WfdO5Se/Vxb+kmoW+kTEGMX6it
H9dJJxJdFUYXPCPN6mhjUUen2LCfkkTzABMIOnfL/KwMGAIvaF0CTYaAAdwOhrS95RAuj7Qst5+c
PX8/wbmreBo6IWAUCOofH8qtgDAtcKwX2Z9mhcYtg1/rWh63/VSrz+NARybvzUEps/3gpo8NLrx3
pZtPaBzaT67PC4me/LS2QflChaV7UDAvTkO8ryYjwQXkpe0s7bEpp24di/4bDDn2UI0qZ/H/c2MR
b6aSK8GdiHnqDWVvWtnRnibzPM9ddFW2eUz4uZFsbHyE91ibMY1MtNthCIa1LAA8tUEtGnjNXROK
Tzpw4wI6ZNQGzonp43uXaV1WiA4mKp3Ik+xFrkZNdfRDubLbc9pl1oMdm3vOdDxRhbMtS3xD6zQ4
9G38w2wanXxMY9X0vdjJbxDU6a+Q/xx+ReNNmeAtvJzMYkS80Wr6Wp65orIoudpY4VSJvmv61D1k
ehljc4BN4ScLZoHQfzvuUMCxIrgdUBjCuEHpclFdVkmEAhZZ/YuEnRa7oqYVbCvhiUNU6X4A2TN2
q71IqUOiWO3XswZls/w24XyNVwcRLLHqiltwErnmLH1r4XKw63J9nSwFZIrsnaotKfdJM0F+dOor
lFDuOlOsdm215QpeKRrjt9AxIIc6swoDFCBdHpBFjeac0UG8N80+2ZAKv1p4nUMFPkiyE9k/hoNR
FVRKOJbUE8i9NrPwrmQZMi+oJmu8O+BtjT1stdablhN5Qah4nahHEv1UpPiIlGSg+GUZkESrpLi7
r/ucSXEf2A+j0unbup3y4zvg01rqVqnskwTgFQuC3tzZDyzyeLckGmw6YzqQapevVZfNVXZiHaht
vJP9e1Nk3kqZFh/M3lI3pMI2a5XCSumm4HHsyUAcqm2qK9pjatc63u0O8jQWR5+KV6Oq4OniQA0c
WThbm6OEvf0ot0XqqtUGiRCOueqT4ubaOYnM184Kca8FB4nijDBRL/05TOPVe6/VT49hIPw6qfVV
rLfuxnMCXPmwg93XInjtu2m+Is+1/WGH/S9jnNTzsgiSk6Y9DUZdnWR30E4GTIjC9q7lX5pTaYMz
QXaUf1mFo3tWk3Nq1dHeYl6wyos0AIXIQYZq8jkdKzi+X6SduWmCUT3WE7ZukfdFaPa0T0eIsy52
iVmTXk8LGD3GCakdeUWqJ5SskdDL2EvN7ThVP0RrYmaznC+5iK9BlpstMmfFx5bVxo2rJEoNS3jw
wgJX63i8wfLFctOzvJvVCq0+xIN3CMtdbnV8BCHQjP1Z4pYKS/DPm04ysP+6OpY957rkazLQ4kAx
7cszMZq5QgfTa99P6bTPzIOse1ICJE5hYVV4Po2bmHBRDMUPtYdOPCinbTaQw9bFnnFwpvHRwgXW
bIMfcmFS9z67UaHs3sdA/RDv5MsVqvvSBIa5kx9lCu+DMCcApsGLXROKdxNr4duMNnFjh0280eeM
mxXYd1W4uKuHZbUrp9m6550hrkq/Kyalf4V65LNq8GP7t7wQUrR4JYwiCDFm3Pfx2hpqzGVs5g4v
nT1ap3Qc6hUGXcRF2SrGwQuaLISSnbyyp6lY0ugpm+sD+dHe2V3+HsF1+SkZamDkvGPrfj710pay
769vttxjgCjacgsgGbb/JnYMhTkNLpHfLyPSIQwJtBcnp52G4aNumwhcL48t9yyKCKtypEinFndp
f1bo/DotI08GvLusi+gIBHo/M+OQqKA8tf68uJZp6d8elEEXieWojqhLLi7cIEwswAkxvORhON3K
8wRU+HtqzeFR7hGDM29t2SEBUcsJ2amKddAr1D9NjkULnPppR0COX3rRd0MLKtjYhb3rteFc9fk9
eSnaYzLr67ANQqQAUXfWZqN4aAeTgcmff8o/vHOYVCa1EKRPrin9ohSfGoIiRGaUL6o7fbeUIb/K
goMzY7BuDsl061khO9ubxi2ZWvlKTRxnb7o5ZhKgmI0NloFZR7xrIZCfY5qfxQLEXWMJpP/3teBC
XWWShiaPnO/Ld271VVBj2ZW8hJH1Q8OiaYfWipmfiE9m2jgPenSsHHjcqfKVgh3S99KByrueaI7V
RCjL9Z9fnQ4h9mIVQF9F1k4UKtUINfXHHaVnXYXbS1689JaW7Po44nwnuWwjbyLMulmNWt9g4W7p
+yyxrhSj67Z1t9xjiy8g4Ujfx1l/icp5xrcMHpWtZTBC2lqQ9hY5246gVU5j41jBw1uRUs9UxdTw
IcuA/434++zQ32Afi2dNU72TLuBChD/L2/dN9zta9E+/zWBlGJBzYQXoF0VuQQrv0KVT/iJRRllW
lX18Lt1qfgeuUpHPW1TBZxGAK/z5zf5DT70ouTm4mcO7Hozjj2+WkFxjVpQ0J4aC3ZNDGNrS7Mly
hcyPRBXjoViK29pK+xVGWL7TTa+Mb4HSlmNJZa7MATx/8k6kpPuv84llh+qHftUl9haPKcCbj48V
8qXSylS6p6Dugf5nMzjFBHLUgdofKxsMZAFcBE4YvhCJtunxUOqDmfy22hS3ERiXPwQOeOtyUJFz
N6zUAcM4bwphHJVK7wdK/KsuhHHgyqDNmsMrjqD30js1mo0RZO1NPMzImqwC4lho7LLKa84J47hP
jgXz4wkndxjaX0xlwEN12oqL26Lqq8ppI6d/VrIygG6EAA8NTz0LfhLzk+vR4eqA63NDIdbtCqNR
9s4sruq22XRVSgvUx/F61EsfBnf0CrX5Bpa0d1/iaGsbXezbWv69b5RbrqtxjzUsO7RT+l04z8Yu
XdLL68E5jryt7Vzr90mduvtuVNODgx87lszWT2pUy7fJVTrjFr9OLRWG54IAtR1YVtKM58lSj9pC
A1CrLvCr7LNA6YvmdHlFJhcqlHhuAiD/S4GNVlhuVGMq/mzGgx+2YIkS7pH1ojthrJrQTKxwAlS3
5CTRENb2U7GAcGSmqaueJMhY4Ir0ydZZWuIPa5Qxg2kzo4PAv9xQFxs3V4nW9UoBlLpsBzNVHJq4
6MEqWv0RG+X0SsVDZdMAOa9TI69XuK7cGOApGzOs1E87n394GIg0yKhND5BMvVhFSV6INrCM4Hn2
RPWKer3eY9UJVrOycGXbOl5LRImlVXuQVpKy0STt8xKUxEu7V+qkdTgEQGpD+F3F8JjwPmf757f1
D03nAtqhjsInCM/ASyEr33AaTOKtnuXZgq18sBOJsW46RGn1UoRlZvNUzyQ+g6xwIdtEYViEc2zj
htSeiHaK6gRvQUvBho5kqXXNJ92NLRZP4BE4WOu4Uu3GxnyGsBOt9MF1tm4XjTSAyLDeQQvrthaN
9VAq8f7Pv04e0r+vBQiRHsf3QuxCRI+a8+N5RVaoOuKpzia2Un2D7SYW5UH14uW1w8lB9nyqlTs1
hE0jZ8uNptj4ekbNdijSnYVP8CFX+jM+tdq6zAzjHUyXU+mys/SNrcKx/PMjyyr04yOzXOBqWBgi
OMzaLlaMp0emFuXV8DxnhYH3gn5D5o955S6DbjfWrP1Y1qgPgzBbmxaKr4JBehMOeN5nuLyrAWV2
nuKzGjBEW/2bMAQugNxl3LjZeE+AkIJSn/ZUwgy96mjMzhNzTd5Ve26sraLsFVMIQutG3Iga3a/I
cXgIy7Fdty4pe6MXnSqjo7a39fKgpT3xv7b1WgqDPd1gbmwu1oGZi2eaobaffNFLfhVFPFNvgwIZ
+Rt2RZeC98mIW5GTmvSS6918MHO2LfmPdyP9vU0oy3bWfsHVI7wFC2JLIefMalqaWsWk7U+nAbte
zVxV/NOjvKtyT+swUjfEd3lqFcJ2V0NZT2SVGhmG9722j3UvIJzjmxxeBcOtCOfmZtTMg6z79Lzy
e3NKiTRLvycTRn5hpJ1VPb+VF3FAg3aqq1jgn+x8slQuRopLQ4MzCuMil0+po0dfTsLf2DFuUtlF
PYj5mc4Xc6HICTZR2nSAg/2dlsAO7A1otRLUlVO2rFHn3VDpr2aR0bdCNpIIg/wdiYqP7tAJ9ZPj
+GJauzykvUirWcnQ4lS4jR8fErm6UBIinp6d2Bl2Lq7xxBEIkJA6/IJBgXGbFsQ7FlWqrVxq6zu6
CnxLow7+TRk4mxCvv93gqr+YPduYLfasZHzAlaa9G5W4OCUeAapFUH0Z66nz/7wXL7lr8tmXihtM
EYLw3xwOTMBvrTeW+UHPMZx52b7ytGgTKHmwGwPMWWShK8+DQl2ws9b7ooypvlbMUr8aoSX++YFo
BHlbH08HC3cDLGpMWFEMwS/qwgS+EQmorvs82p193TvjnYSfw+sgnV6RxFVHCc8rBOpslYN8lkwI
9nrVYNODc6vjDTgYtpB3PLt+sqOpJYCOuRrUn+G2LZIfYTNEvvx3AG90ve/PrGz817FDxz/xaMWi
Wg+d4m4llIev/c/aMXOWGhQhmOpbzJLVHV7DvmUOYl06w7h1QnyGVS9BdrsMKiQiIk/+PJ7smyQL
Tm4XnF0DGYLclIqFBroxvyuWi5XitMILMeLsCxdikG6zz2ttS57PsJMrV7a3HGq2zyRnPSXc6xOt
5b7E29pIE7GXzyCq9tvgpObRtGJtS4JY7TUcGXr50GEuvVaILKpWQ68ztqgMax23KU6sCzpl5Pl8
TCrGw16qLg6JwZm+8Oiq9XjI6EUYx1IHjsV8LIa1rNZFD7Eyst0eN8z+Z6knv4yl/A10c1pz/e1G
ZjlfirTTr6Yw6zejaw34QGqjz5QvP8WiMA8pjFcwmq5nijlijSqmg1fGt+8t1TL4jA0THyQLl24J
XHSEK4K3ZKeaVflD1hrL9D2qBRgXrdlUBmT5lUCUJalXKycOsoM8z+xQxEhzaxvzaN1euYzy1wVG
tXJq3MJn3ER5KwA2l6ylBfCxRuIloyie90BaXJaxQSICgT74RVa3SZ2sQxCpUxp/kQBlHYrmRCzl
XZ/Rlbi9laz1tFA3WuWNV/SozorUM4zBFb4t5m9k7phmRtXbDytdyR5i0gD6pGju42I+e3AOuGD6
AIjaZDjrHETsFeeG06Oa6nTLn0l91Mg14SWHanI0n1Z67TZqj+LceAhESOEZN48AFsTCLFPxyivu
I0aEfmBl0Ub3sAt/nwwuP1Rena0aEvYx6gWoZ5kSJewQdGIQ4iwhzjK1cBKYsKlNK30rgSJ5ICxE
Cp2Mbe6NICKuKYWNtWMohUtOkNwkqXGDgCk/TEHNFbO0QtXygyKteg3THEdM07t31dg89AsCTQZ5
kNQDsakzRZWevwkCbXeiCslma7tfYZRH60DjkMwCi1TAhkTWuECzEu2TFEvmaK5vmK9pa4BgfT0V
ne7HWvAY4i91LvXgKcQM13fjPtwmoe6+H2iNURKq2Rp7MxLao2GTAagSfDvDTSxylawDzPP0BQrn
xOz8NgFwN1uxFCb1pu76X5765OnT9wZHFigfcL9KlbjqtNdxBpryezkXgoL4NC6DlEiFzhBaSXoe
Swup+OyPo3U1xo1+DSlt1YzZg1kSEjFOT7Jg6UR2TOduPOD7D1eaeJ5146ndlVJMz9qEkffY6zSX
oYbbb10ku8CcN+SiqGvJqMT1OdrBejKJQs3FlVPWJFWKTF3rufaSKr1zJpFs7eXw7+W9mZaewByV
RIrZA0DNCPUC5vW+y++sEvgQ4oZ1iAlnVXs73OCfTaKQiYoV0Mryy9wqVyTIRHuznjL8f7JXM6Am
Jv/P2TQLlAxH6edsOzDjntWFtxFVytc50B87JVKOpY27QFwMAhiftMs+zEoMjd5GVbkb6sl90ds6
hWbq9+U6hOFxTpkL7S0O3JwiUP7nde6stZUY475VGSVNM0pM/q9RiNs6yb+gcYNLLKvO/6JZ4hhr
dNN+H8YsCz5vkGJ6GWOzy1CFc8ESGaE2NKGk0thIf43moSoVcagULOPli5WL2Y6rr2VDSgUpS8qK
xF4y/GzF3dUEVni14uIw6TwOXd6tUhwfmcW54TUU0daySebLfDVWjJ3GhI7Ci0DYhXuYKWG7b3tM
mG+5HI3DoNnkj4r2hJTVPYOS+J1H2F+ph77r5qOvV/R3yz8STvJtbOebvE8BbVLjV1uSDivva3Kq
dRwd5ocaeGm0JvcM24lLxyaCJsqaFaYH7X1aHLTGaa9GzXorvApz9znVDhP0mI3tKNVrlZbkehYt
R3eXFdsiG5rVOynNUxpCWNRNWwqx04cRa5MRxMQIsaeHgUJ1vaCiGibdB8lNSKu5OeUMkXOSZrzl
qJLTpcB5HL18uHlna8Ny49zqObd4Svm30jrR1o6rVBuhzETXFMZ9No7moRrVvY7r8aqj+fHJKE1X
NR7mD23lPkH/RrKd2U27i6zvRo0y1FaI+6rTvdkmpyYnrQVbuC9e4aln3fiEaPY30IB6EDIgNEDw
IxQSl6CB1TbOEsIeQVxRLJ9D50ErsZfPcLquyV041m52zsmqDLzY3Uixwjui1dt3XVPjQTGQ4PLn
sgo2yN/LKsbYjEoWpggSoYuma4DzMA1jbj3rczFsGfDWu6wrTp7e5ZvFQUY2x3aLGWCm4v3clkxE
9MdBx+VRBa28zUfvy0DIwJ0cRqoEL8HbmU8144TcNurDbKSIPgrrocb3vpiInoWicHZaDzcsd573
88DKGcslrXngUpSLo/YMIng04cdTuPeiwbgtid2+nQYCWvNSuZ5qUnCnzOv2dK13gmvh1sH8n672
hluk8qvA6YiST0uMKEfnPNREii7wnLz6hiS/nsak981+Wg4V66xwNxHlbhFvWuavU9K5B3MmLVGd
Y/3QRH7peG8S2TerpPOHEjkkzqkPXgwJpKzS2e/7+bskI819BviM8AOrwCb1+yVdoSFaSuUjn4dN
1rWavSu4mxKq3PNQzt1bYqk3kucetBq8/do1rmfloVGzeyIYw1foIsO6C8L0vvaYLHlIN3y5zzSV
qNiClmGn38kNQ2bWvRYPgd9OdHJl11bvA+MI244djAZMyTt9RWL9dLKFtiRCrmNyN7m8AczltCRp
1WA71lW5DsZq2pfD3K0Q7dRHT6++LqyHQ1LcTHhx7WatLXZ26r6OXdddxyJ7FN2RCU/8ZlfZVZOn
zTET6dei98rDTNSqa7+NOtMSo8tBPqeFoSU3MbFX7Uq3RbaNZsJcE7Nbq52a7IjvyM7y1go7HOTy
hu24nOcKcQRnANNTGk7fZ7XHeyXKnM3om0ZXvU5t+kvSwaZuemFmYO/SCO+5LKieJyu66dxCO+p2
12xl4chMhEtnGN6MhHaKqlXv7wWaSVkHyVcslz46JBvspjN2rrmkQdoz3InM+lbaQ77WONDOgU1m
fK0/Bnc0NT+mBoy/HxuMdWulunr/ry11a9YQJJ2aVbVtHeNrXVXZGTOV1eAqsNTx8yMQcXF8UiEd
MZDb2gmh3yLhuG+5vbg8b9qgIVQdAYEg/ljE41ebSMKrOJ+WkCPyS6bUVg44JOIzA891NU7RVm1a
tMLLm9Nix/RHwyx8RYePNHhZt6Xbmo5zckjnSPUbYRLCEs62X+jttefARpRlnVY3D1HvEoATmTsX
u5k1NzgOJY3zVvCEI3HnSadxMwHo75wg9WV94I3LW27amykfs1NfZsMxVBIcWWf+eGGSx0qfdC70
8WU5Y0RPuLzSFVd9XNpXU7e8cYDmVVx18eNkZ6fBarcBwYuPDDj3nmNlcG3V/mQQiS6/JUOzfV8b
QJ39MWjiChPAurqlxpTrOr2G7MKlzMo6sBTjbQ+qtxoixceCgI9nEYabp4ujbUIicTZapCSmT3pT
GE8kG3duafrDHI3Pkd2RTpFuZs/VblXAjnuvKO56L19bpubd9Fhe306t89QsOS1taD+4ORrbLkKN
BmDT6RtlVtwbs47FmptzXnU9yHriZj8qB5QtHfrpxmoLKLgot4t+Ad56skadTOT7LlZewhDFHymD
zlMGhlGCzuf5MdWUYNPZKq5WqZlsxqjUrjwW+o0w0/wQ2NnrPPJjq3YeMQ1DorEwHqKYAFIXMGkn
OyHiHzOqpFpdR0M0r0vMPbdp3XrbdmICK7sBSTywup+NjZWSmOFJg5rslbp2/UAfCKFu8CsgSKHa
BAZddt7Xh9CqV8kYfyWcYthIUqahfMGCy9k7hfmmA44eQwGQECWpsgph8TwrTbmu2v6xJNz3fii9
k5OrHgxZL2MCBMlKDnnk2P1dD0pbsI5755tiW/12qu4ypSJnhzNnK9uH0th0vTmcC16EcB+8GXO0
Oc5+VorrrmhOBHWuaR8ah65ZODeqkjLLhESxUd0CZCtsXq08/JX1TB5KBuYWcqrVaPbetR1BS5FF
jDYmK5QuzUEuenpYcz9mNabNcJZ2jhrdlkTKguvo36LSu1EzwTJWq50nbHVPF73hdW5kP2XXhD8y
2279to6SzaB7tyYux6cqHa/rwoLlm5JYzodabjQ0Ydp4fudmL+Ni8hkOBhnNJFRPXyG9MUPq6qsi
0KnfJ/NHoQ0PxHDkVOL04nbcImNtmzs9B6SQZau8GxMjc8FJLB6I8fmaXBTyPNX/1K2E4WzDYbh1
DY7uLArVQ3IN0QYiefTGJPhGtWf6ZSZTa3nHJrrSkXWLhWzU18GO5AJyMBtiJg1r3uSMjnytJ/+t
gZYtwUcJjrSCPBmrxfIBcMxHfeEyH6ANbolK3ImFopI0ynWIMOja1YNm7fYkUaZGa+7lmkjpubB+
q63VHBEBFVqpd1O4azvW8kc7hlMpj+KIWAA/HPmjZViJtZU7DTQ458fcVFvmaeGNSdUQtGBtGcHz
Gc3qQguJd/Ig8ZB79bm+0ThjdiD+m95+i6hFrod2QRaq+hwS/r30l7lRk2OkZ0dL73ViEut3VeoU
Ug0Vi5kaDNlD5aBwQBaEOqMewl0QJAec/L3zKJz1WCr5dehpv1oy2Qkxa319YHtYYW1t+pq0gcp4
CWFfxbQRAbJWuR7HhUPWqto3b0pvwQvQpGnujPJswZ4Uz9gQCqSep9q+adN5OKGuvQ0Gwzio9pWm
cBMXA2YKuBU2GxdXAt8kCsKf5vOiDl/Sy61TVZkGuXnh7ej0rwiMyb3EpONmJiw4ZFwXQwegycdj
jQPg1Ovwy/9crn6cTC+IqmU76NIhH1NIM5v8iKiaOfFcmJN5z63RVOvJ5MbR8m5j94G+I96wIIF2
UA9eVxi+F+Xz/wGBZwTs2Kb0QXMuzdawd4N47vTRizGo+FLW3bACWLyN8yjbNgTLrfNOrw4kYhOl
W3cmUkIlHp9mI0+fQ5L9NoArROHqHuuudecHxyhWcT+DmLkpJhZu+F1ZyGx6k9x60xTtDSut/Wzk
WFecmouVVOyjHc+w/WKa62ISPZ29Y52Y0VwTHHMHJtScOkkU0bwUAh55Imv5nwzTZi8c8qrcThGf
fJML/YyEuRk3Lp5i2AHwUS5gbhFobpYUQ/Asa+RxjEzSG7DRlqVYOA+gi1Zh2XcJPRHnJkS7yIGz
OcbYJFsVdxKKrHPUK8ehsbRTWatPKp7KcDjicFsUybAKTSaFrdOcDZtpuVzpJAEuQZlMzixOoQiP
+oVaNfMON7pefVdDysk/L71Lb/wFEYehpMJ91/DGh2H2ce3NWrD0SXbyMnZIy9NWSYhFJnvMiw+a
SusdRvqzPEnLnDG11ywbydiJMc221MxsLkyfd/bcU/px0fy1X8esuQ9boawLc653E/L30BCfTWOl
9/NH9HyRtWFcjUrBYwx00eb1oKCaMKvspQW1uU9N8hwnopbfv46VG0TexpNv6W9DF3f3RgTvHyhy
2lad566UOupWstAKYQffoddNmWSAPkpdiZp8jdFbniqr/pLOYXvjCUHImEr1GrXoiAD45K8dBnBr
BOjvo08rTt9a22x3mR7hfYJR8hYDaUb4ZMfOXCebZlRS0Pj4TbaEo9YjGB7x3bbCo+wMwFQcQzgv
fXkQFP5wPpW7PIr0T9gQF0wfubzR/DEjXvxtbQZOH797noZxZKCMem4z6sIABL0293rojbtF3b+q
C8QwXaW9E+k7N/Y2StYhI0Z/sUXQ3q2EllZ+WBWo2up0vm8j5WFshbERIqzOUfe1mlVCFJo53JgJ
hzUlmHlwmNgjCyBBpW1Oxf8wd2a9cVvbtv4rwXmnwb55OAe4xWL1KvWN9UK4kRf7vv/19yPlvSMr
cZwc4F7sDcTZjmSrirXINdecY3yDj2cRWf1iRc8j4B/XBEBHE5WHM4+nOBP8+M7sopsii/StB1OL
abkGGbzznDyQPFi/AjBm2e0iHijJO/RGkQav1YqehqqrFPamytPnpfpfPuClmFimG69Nm3xk/w85
1C+v+/+brXX+QV9yHiyhCJr6fxbaM8KomaL8w2+8jKU+Xrcv1XjzUrdJ8y/Kyfydf/eLv70sf8vd
WLz89399ydusmf82EebZWw/q7CP4C8fqy9eX6lPz8vW324Z/1b/l335b6JjZSx1+ev/3fIe+mBoA
F6ALuFgtjeXLh//dyqrZH+TZD4ItaAFEMmj7bmV1PiBt4lluIIvAJcgD799OVuMDsicG0DONwHpl
P//rcnxXlHElf6owe/84mpkvPELJu6GryoD0/dKL2yAH5GVXFzWPLLcXHeZH4tp2eqZLm1iO7yth
XU1FZBzrDnX0QMa5M+rxScvVc67Xz0UYaffGEO9MhdwyuTwPUsVgz2xPam0ILK/adC1J5VnQyye7
QTSepJk1XRH/nBJgcpis4DEfFON62inNtLNVdWuzlT8JQjI+N1UwsgvL187QO9vOz42jXVafCSDt
cUuWzraayEkbK3Zuny/sFKZObubH9XnQxWMyfWpii/TAXJl+IVl5P/aGsILlTUFPI/M5WPKi3Hoz
9o6KsqrasmwuR7IkGfNBxQ5EYa0ijbEhLpP8HCGIIIwYryZBnBXJIRqjuak9qo7Q7rGdce5I4gwF
ezNuu9KMmDwj3XqzOr9/2m/1g+8rgvllUiQxOUbJYWvKex2SNFlpZFslhWGp7hXdqK/QHD30Tuhs
iVd6tCxDbDn7zdOX5Nv8pbG06oNpd5VbymS7Ypi4UkQHe1qPKbHayVwlEcHOxEAWrkS88joqadIT
HklDvjKl46OSEm9M6IhMjLNPx7wKyc4YRoYolZlvYzMob/76Pb7nECBE5di2pHbIOKucdwIER4++
fxJRXsbb3mh7bznIRc5YuI6UPQwi/PrXP/Kd8ZEfx2XFW0kzwGAZ4J778XkNXpmR0GjUl1WSFAw1
hqdlktMQmrg8f7nfsSOpg7/WS/NoSo1xO4ZmtyIib/vXL2UZtr/ZOrDpohqebfC0jDWuw7u3r0it
PjRVhiQki6eV6RvGscsj82j0pqu21UbJy+QBW0K1ySRiyVDviUcjqnuX7pNL+m3ywMTGu7MqpbqO
WuMRH5g4NOnoFniBL03YLE2vSnsZuvsuHZ9ItfQA0fefhRdRfX025fQLAmCwR7ozeRFTRY18kg70
1V7N7d2yB01Jcz/RYvGyoopPut19kcagPzcMbFFPSFd1gpFDabODHkctM1z9ZPWStlZAQJ7sApn8
2E33ciUTc2c+ZnHGKKrTVaQX8ikwi+lgTGSDDMOvCNfvhaZz1BqPZ64tti74ve/LaYkwCUw3Vni9
9CCdJKTdagqg6BZuQdm41RSCdBd9dtgwJTd96zbqnOKyS9PC1WxajnqUPJhEp7h41XWqap5Y5Pj4
K5VTfzBiVO/6sjxOhnlKYZCXRTY8Mtd5mIuuULIgXGv5+fUYQZLEIwGrmGl0s/1fbON/j/H8M27b
2338f/4cdPGfuNdTQP58r199il+qPyE82/ypf1MqzA+YWqCxsKuriHdf93VJsfjvuJBJO9TYNSnt
/r2xyx94RoHn4n+cnBUbiMu/d3b5A2cZIEnoIIFUkGvFrvJuK/+rrd38UT08w+YpH6iYkaKyAfzh
4a83oOQtEoxujPjkTxeVdS8bxzD7Ng23nbWTW0QBEDwREtTZodS24XjdM0A3buv6HvNrf8U0/jQB
VU5UGsBMjJ2CkzbTo32THZrxs4wMWgLoRYaArN42xW3SAmq80HWo68S/y88OUh9HbVduf7JQHNs0
6xh51MVlNdz341HU1wbSggIlPaNLl5NMKiEg9CQndp3WGy1pzo/zOE+6ZYgrP6tWmlz+P1v7P71D
/hNXNkvh5yt7U71kX4LfbufAkJldCML8t/+TNZ+qL0345bcTv61/KGX5y14XvGV9YJeBZ67BZWE9
/U5lMVi7VEHsvrMG0NTmZ+W/qCya9WEme5gyUkEZ2tkbgKGkOx9IHTOYwIJsmbtJ/4hgON9yb89R
oEPQycHUoDsFhB9h+I/7clX6Gs/IGlOd+tEoivGpKwQ1wLSTiGHdpUTNbhP0MrumbY2jsCQfSD9e
Rl300uPke/jkPWKjhyunjj4HQUE/SMgExVIKI7pSHnQ4gEwzSzAHZr2OBuvga1P0+Oaz+JOabWmd
vdnRDRkeO1kw6IV5I2j+372JRsQEqpZInMdMerbBHUfdYBz7MkTjZCYPAmFANTlnPXeszbL7ADE8
IowvTvKkH/tUlLtOaTkhRkKWvUFo0eWy82Qq85Gw1cQW1EV7l07xKsoNxxsTOXc7OTK8wY+VXVDJ
vzCSvEdFIREkPZFsPuDZJlFzC/brTbFsOxYmaFvpNomeZQeC7SzPuATXMHml1WmPlkjWBN8fq+bW
bpP8KlOqrVbkzmZAdLPq5dTBnJdR7MvEIesTA/Dlv2lzE11KrYugToMds2nw72LQdprffm6m2tho
ATokrUX30MNUu1Dl5ojgHeieWR+i5vMI7+TBSRRj2ypcit6R4KBxPgkbeH9SJPxdVlb+hplUs3dY
B5s61HkLDEndYoLP5WaD2iJzMb789QJYOkA/LAAMymSDUl2iG1ed95LaKgzKrKuqYYPcg+xH/0aL
sTcN6wbDywoAXnoFOPKBydjk5bEDP1FxMuRFvbkbLYcMHONZtKJ9NvvmkzbSVO71q6wZ/DNDC+Vc
VeRA0xqyAX3ulgIFTSvAv7C97HrpIGesNfx/boe1FMZSdFWY3UmqZp0pbcBt3eua16AZCdwOqZck
p+0lGC2ia5ZuZx2q2qYN6+cwgRP619fl/ZlrtjDQc4YLiquU6/Jedk3Y8zDJZBDu0G1teqlob+Jg
WDmUifsy+9b3jtjm/ktR1+IUikJfx90oMCb6OdPuwtnS9+Wt+dW0tihi539+8frmUvvt5za/PiwW
QIwUjlKYJ398+hilysSZ0TQHO3Q1Vl3cdsbcCTe05swBvKdGzogOpb+EhM22UfRYPpnwWRtd++av
4m/ePwu5WvTKAC5aJBliwp07CG+F2UVXm43cG85uClGcckiE8dnA6EmsQUW9EKQcQiHjxwgOwyQg
drG8LNNkOsdW/YAY15olRnOLrZaPqoy0X/aT8Aj96ULUXX8oMxshdWinjPukxhvkKOM2IkC4tSTl
Vxd2vnA/XliFqBNgD8tb+oM/xK77ITRlzd+lFUNsRkuk5zH3MO4beYV8SncR5fXb3lQ9BfrNKjPj
ChgBYyg3kHF/+SqCPtEb6J+Q6XuNUMdtnUekNdmK8Qt32nu59nzZZ4W5zM2LJRVp/I+XfejiXtN8
3d85MYK8KUJcOxYUWI3WpnfiZdCSlFGDOHZx4ayCTjFWglVyVOIcBQKnxr9ek3/YTHSqTS4dEZLY
5XQWwo8vp3aE4QgMM3sncaatb42RN0rtS133qSdFA0k8cQ2qQJ6Oggx2L2mmGFyeRiN9jLg+SVqt
iLt3ldGGwBuUgsNWo963KUmLy281H9UAT2KsyCGFWiEJ1cszsH5SGDOwm41xgxF8/sW7etcv5SJT
QkNwgPwxE3rfG4YyCFuva3uYOxlNjItrkhJAVSr6pdVUFx+babTPRGRty/Qmw0xzYlMxME5rd3Lb
DZdOpSCb7AumpI3F9DfKeajP87/Cqu+W2ZzqJJL71y8bY8i7AmV+4YgiqJRo6lHfv98J4Xpp2eQ3
0u51B7F9ZsUDMIBJHZIHpZyGjawPvWtxgJ61jcoJ+cdxkVwZPhHE2PmUkx8GV5g1nb0RGZwuVYW4
C4Yw1UCedx2DHB1BwLm1WYhNaeZfNPQ624j4x8lO5EPaNLJbONdBEo9PM1a5pVnltlZFLeEnpzbN
wkNv1+dG678gEWc4NF9hXSNXvpEnzaukB79pdMCnpA1qLUPZOqgghEzYp5cqI8fdvldGQ9nnDh2/
cYg+y9F4I5lDBOKUYIuJbrWaESxLBXQc5PobJ10HzJXm4cK3vSKzMPvA3hx1FekYIQsbbUxZlH3Y
uoows5Xe+6qntsJY8zDQryafU40zvuij6A4Rx/BmOmOzNo9LbSS10SPK7GgzFBmnD1PbtbpUotXs
+7Na2/h/Dc4h6MtWjQgkhO8pajPFiNdt6kcXUdd8Yk2tJr0Kb3JV/1ILJVgtj/c2GB8YnxPJrNkX
y9KxjMDZVL4vNpbTDKtQq819D1YJoHKdHdVBwJ+axZm5qVZeNkracayTDRGl7vIBDwk3jMCPtfdz
kLaZ3V8kSnCMCy150AdkD3lcAZqYtxZsDNGub5VPhdwAiZgVeYYhkL8jkz/4fnxdxVpIbSXGC/gL
X5dZWFaGwLj87LLP84flmk2UPVtdRNouMDptK/rYhObjJ9s2qe+XgsushXD9cWvNDSy/V9hv0e4R
dJ+shRGQEtNbvVsHpr4erVa/GofsANRwlZXyNLNKtHWmmsqemgR+nc/+l9dquBKBHR5JsBs2EFn8
k+QLZ6PH4ZUzd3oK5qsr1cjA6/KhbWs+tfWktt/8qUgQwUTpLmgctwhuG2RgDO3DazMOZnhecTbq
usBe9TCQknvldAa08Hn9kg9oXJjMQvn0eR0VDKg99cp6qQZ+r/IgLrabmrHThZF0PPQIMgwvWl/M
jgr9srTro9kW1iG203AfCuUTvJHsSk31dLU02GQTmpNUFebHRGyhte1YlOWZz3h0/cHwK2/ptNkZ
KIJGFNOlEgePQ2lHZ1gLbiJoiJdhMiIj7MSnFEnf1QIpU50S/WY2tg9TinjZFAlP6c6/kWwFVUTD
p650NN6J41whnKx3yqwX7oW+LizjqjJ4ByJRUDHOf5iJHUMsq81OZX1pZDtTa4NbmRDfOrOUjY5A
0EN0UG+6AdCXWmr1ihmlj32Nj15k2l7gK9qSDG2xbYQVmk9usKRRn9RwI6r+ZXDSB9DmxiHJtcLt
TWrtzqn3ecH3yqXee0h6sWAHCUpvydwtz21IF9EqdvRqnZMOaIyt+tiKjHZqlkmH5ZZaSvwh7Y/D
JL4FIs0P1ZjKt6Nv4+rJ4rusbs52K+GdNbiw6pQ/SvOYz1fyU9j2yraehW8VOhJHZsQHFDgYP5VG
f6uXabUflHHaJL7JjlGljXSWUt2CRhg+BOowtYijORbpoA72+URAodUk+9YZpr3Qp+qUTvmr0EPS
z1loI5BZSsyl3blshLJV5WdtVCGrdUHGn64xp88bDOdqZV/D8d0LVIhawcRdVRJzhQZIwbdaNTf1
2HHXybREOixQKObbbJ2jh/TsVMdDOX/uIo6jg4glqKO0oY9x7vPLYBrHbMSJBhHBjZmrXIJ+cZcH
SSD390ujfnmBqUU4lzq2+ln4LBa7Kdaikbv1chgDnHsaWnXf1ap23+nKY2eMxapts/Y52VdO501T
K1/Tu+xurahjn49CVFtTn/or266ubaSqR1jUpmtUzSz/bbeKBmIN02h6xeaC5obz9Rxokk5GfsYO
Uqv+6LL31Jds6zwd69w5kN98v2zYrREEyAvqlPE9n24R0oGb3/FycKnrkscg5mTUZTG+LmPQbgLn
7JdGderl7t4JpWk/+FCh7boNXMYTMUq/RNqNrR3DEepiBuDMT20Ii2qiXiqhKdygAL0EkxHprHRd
tJhmlKYMjllxJdmasamrOtovN3MBw91DCV9vlN6+M4RRkcToIPsKjPXSGkfLCeuQHUnVI7ycPlrg
15etjflZrm20vU14SFGBBZFffrQS+WXZQaH0R6dCKripu4JRewnRevnclisySHm30SRJv1h2Zp+z
tC9P9d4Wqu8WVopxqQk+97G18WFTtVV+7Eff/9hbtI11xC1J0N6ofeC/YCz0Wm7p0vavnTBSDm1b
RzuUMNTUZJken0WfO9tp+WQHH1qUH+bJRWs4h0W05rT1OSx87ZhOur2V3MrTlalalWh7z0KQPxQV
yh4NOM/SqqKCbFMbe5NahasEPdCeRrl2ZWZSigSFQV+EefRoq91tX1jBCZSfuk2D+t4sHP+YAG84
IuDeFpkz7nt5tF9Li8osA2q9xmXKr16pYRG54Mie+9EqPkpSOK1COXrJjC+F1SJXrS3lrm66o9rL
swcq6T2NM/YqtyLnlVe23Fh1WBEpxl7pSkNSoeACaKAFangYisp9vfVS/IXEoWvfdOTRcgeKwbLD
/HaBNi17Ab2lz8vtT8PFP0oxB5A6ycln5hdbqtrt61EZr3KyCtOyGDfKpXpVNLp8rLEtMkvFz56R
uOwRTeXAK4rXZgGfauXjfz7pF+pVOAbcOlWP58rOjsDjM69rM32Tg1LSI2snNVKxmuIsu5ImZKdz
gSTZwV1mEf1tlDHcQancSTh3NpIej1d+ERTrqdbSdY4A/AKh8AaWPrIglgdeoq3MCWCfy0XuZWV2
7P38hJgiXMdAXza0/LCA5f0G0pU8/yDQnn0CcDRCIoRbj46NZFxSlttelhaUk4ILnPvdcJ31kU7a
6blqB+bKsUAyOErZKW9bhNaIjLxJtr4tN4SMw/qoq4m07tPAWi0PgGSyqnOaCuNCsp77WX80TrN9
IdU/ZXWnezYrYJ1OjrqeDOWqnNLyInWQ0nRZgsYljrp91rePuWpxgLWDdFPCWjk5Shp4SjjqB1XO
a28RykeWAJpvZsmVM2WEafTlR38CejF+a0UcHJS+LfZZrVwkfN+pmo10yzJZik8UY+kmFDGZ82aY
otAmVWvgCnLB+DAT5crui8BrUpMQZT5J11LT/FxawUBzvib9S27uuzkaQNaa57HlD6nFmF4l0USb
Rk/XFhvrRTTXh6VcZdfUxv0qtIzc8x1wsfjHjTF9smrAWroyPiVVq+wHY3qKEMWc1CYz1kBpOX5C
MtzbU4T+tjEVlN6cjjojuIpkO/bUXqlJHCOx1jDa4CKLggeJzsmmJOpkGyIbWBUJlue4TNKtnN+/
Lpkq7m94CuUUNvbHBiDChjOzTXexSVAmd9oqEXq90YfAOXQ+r6VUpLUxJvYrsy1Dyn9RJgInqs64
X79GRisuogzZsS7hljC1KDjYUzExBfTFxyjAb1JjLnGJp5ncbpqcy6DX7LNaSMc06Mgv0WiRFV1+
ZvjuQNIrqvJbyLPhZvmFwSTNPnmXx7q4InNmOlXFpUgV6HdVXewynLEPgB12hpJ8GTAxnKuZfbMs
Cr3SKGZ4wrI7R2Av4S4JNEr7oBX9Xq+MYKVXfQGkSc1Md7kLg7RtX5EyC1dm0CZrReksyGexDDcS
UfolazTbg3YmbexulG8yezzEcVydhxF5DBvGsZzG5qSnxa1t1t2WK+tUnqya/aqu026LubTmXKHG
xwD53abMx1Ul6djwuzoM76txI2U+GRAzYapsZPnYE0fsTkwiWarqrqLnw31aBwc/nh9sjRM+lWnz
cZESt1IJTmHuHS6/sIkMF6lhJA+jCoigN4yXrjURJ48lVW0eKKvSaRVXH2ZZPGTZg0TyBNUMz2Ff
amW3lnm/qym3sHz4VPzrsh8jerlgxUIl6fZSCrs1qbTyWquqjlGV0eyKyPxUyV1yGEftsgobY90X
tbQq5DTdUqpZr5ZYKy5udEPC3Gs162XLTRWOXEPSj096EPH0boNjYCMmAatzz3MP50sAOMKnbjnG
cqOvHL87xFbanjJN6teaDm4taaqnQUTWWUuS8yD650XDXbTkZOL61LCt10gGU6r5OB6OCgdNEWXf
ygB0Ldr7k0KYIpqz9rKvGALrGXdaH4cjteXgAcU+1L2ZYsm09Numb05GVwRuJqzgCBTQW7rXom8C
txAaxZYd6C6U8MGjrOO0FCLgLqyM1psW5afSrKtdO5taZSc+zv+USbbyiyq45dGlG0G4tmNdv8YC
d12jHIOKRt+0kaqJvIavQ4dHXy2D6RhY1ZXBVGCEkVMhXm19A7uqYlETMtR+/aEXiSlZiCQTBR2A
KLxId8RFMv8i8Oe6JSbidbmsPhHNS7n9JjKVg9hERU+w1bRJa02+sWrb3MtWwtG9Vftdi0nZ7WWj
XfVt2u36mXo7Sc1NkoN1Ay0Se2Yznw/Ler7dDPMgodBmLN6HyBliMtqUSd5/TGXuGbPXBzIUEXk3
Nb5MPZVS2Ol+fy0kUWy10tbvEQOWgOCLOUvKOCGknocr9IkjtBOrrsYbtigQ4vAyiYZxnUV66vnz
pimq7GBJJQJtsp69EErDFUyPmRZVa22yHsc23eRCj7dN4tNzNH35ZpGGZPMkY5Ga+6OzMZlGPeXB
FD+MBZ72Iq+hFYbVDkNQvPPtylghG5zWiVPUrlNlzHSsYJcHUrTBY3Swct/e6k4/rxLrlPaZ26JA
hriQ509SHoev4kFADhbD1uw8GoKCjuL3F4359yojulqz2JieJ4BSJt7vVUY5y0jNKxGD0JfavTr0
Hq/X4VSQtHtZ5Gd70otbI3mK+sq/rrJ8V83dDbO3jssgpyydZs1GOuxKTE/m0NX7OeaadQLgtM+x
VWtdfqFOEScEA/LFRI6LFlvtDabXdd6P1XWYOh+TZBLHIbUr72+0dY25W/5jCxq1nWXYhC6DKrLf
K35arUFRZrTJXuoEhE6pbeg1z56cIo63IQ+NGyuxjstcsa5Mx019NYdeM2BRNgf+XyLp69dDzlA+
lkrlHxoFoKtDtuOhSsMrlKnUEUGibJYqX7T2S2zq4Xnq+1Phx7tUSNpFZov+SLQLVty2OqmRint2
DqEZjU49QRBHskoujyjZrjlS4M2zfFIFalAmjjXthpZ4+7TJq60TwNL+vSj1TYgCra6ba0lhQE/g
0cg7afxVKCZlNjqOHj8r8kJzvFw6ov9IQPrTufrfEJX88C0//Yv+Awf0c7LRzwf0W6jQbyfw83d/
F5Pq+gdn1r0j6nAUGpEMh7+LSfmKyegBqel7MamifYDZyG2OjGmWnWss7noe/v/3f/ElVdPRMTJl
RFc/z+3/geJEQwrz9i5h/jXPGWCezQPfP2rxlBp2RKPWyWUiMixJcDYccvvwEsOd0IHLK4ziSydZ
U8e4vd6tCLewoHVQUaC/pnsbb7R20+o3tv6Vs1lmdTtcONfhWHicmdb8V2v09GRj2/tqBhB6SX4k
OeXNpb56vaffaiYBOP3Ju0AzibyTqHWu9DznezOu5sjjZFJuJpe+09xlwqsL64xVzZO/BTgVE+qD
LP8UCLEXY7VNSFuy7L2Zo8OOgBnVe6kN1h3dm7T41ptIaC8i9dakvCv2wYDiS9Q7g8ZarBzs6KLX
LvL+Y50Bn75FRLmGYuvKJO313ScSDBLijgIFymR/xoMBdlLdmZW2YW9wjctmyFyM4iu7FCszeEEq
vCoN2fPzGyV/jig+a+OpV+6N4pORGs9Gu48Jssibchcn4p5KxPVVf2OZ2lHDANWapSeq/KMTnYQP
FTNWC1Q8uEsV/YDk9667jHRzk7SzDoKh+WCf+9Lc44dcg1h0Y1na9aq0GyaVceZdl0mXSHo3Zl9t
bU3s52+l4GQOluxAzO/tKP44NGxWWrKOK/WC3XgfZ+oxyESxks301JgvrUUZLyU7v5Cf6zRdEzpy
sMEaZmm3MSvrbEvjrtVwZ1M/N4kb6z6JHE9t0DANGm6Twr+ro/YxKO7M0dwHKqfmyt+NN7Bgryyf
3ltq1Ksm80E0F3hEfBtrd1nuUb+eszz93LVz+qzyOFAQAHBGogDfOY2Y0OU58SRUh0FV3bcAF1xD
Lunfdxds3S+psKEHJSCgJ5DFau0Q5QyqH+DJNh2Kh0FRcNcwEFaNc5Gqt1InH7QveWAcOmVa+zoV
U6qdpLE6QfG7hsEGlIaDwEoOlKfoK0RXL5ZiPtCOm6oDSto4zaEKOldRtGvyYOFfhOnnXC1wezrR
RVjEzO6y4miV43nw62g1DNkpLgxXrVJXn0sEJ332c11bRY8IuVypYjSJ41DfDG237gKSwDXKDhEn
T3kf3QdSjfpwqp+Htsm90pC8keM4yA4S90ZB2x6aEKzzLvoq9cmVlRKrlqYuCX71pproTJSRxT1b
mHvfqMpV0fL1sQu/IUq/pJy+ZRQqMCR6wxh9LUumpn5mnAY1faY4I9I3xsspK1f1RHdOgs+zaqR+
PwjFneYIFGBcIkhOUwZBrlSubd0LOwebJDeYaVLSD0z+xI6zmVfMLa5qbQTNum0SL7Op54uNkxSo
JNQdLY1johKC2CMSiMK10NaGDGcG/8sUmjT23XDUnjA51m4+52LrnfhosRiV7pwzX0L3dq35ObAc
O3wQoXTZ1blXNy0gAEhsET1AkC89Qz1ZO6ua+Nx16jExypuU7loltJOdGns7v9Twb9tRvaUc2I1T
47YFApQATQy0FQLtcs564LTwu3wuZnn+uW8vY/shJk0jals3NRGNQCSgaO+b0VUjeVUW+irWXFKF
7y18skWU81WMtawFDUZKyu3IwbpurnWQLH2feB0qkqbc9PPTojNXQ34T6IyDvwB28miFYJr+2FTB
Wndo9RIe6feeiSWSg3gEuKYR5H1ic+zEN7396gOiL51rBZYNmwHtIKO7l9WS1xOutPJzlIOjPwj9
mb7sWivECqHEKtXgnwMICbA9IcvKq/u0d5lzBmUF1vzOim4H4vhq42w3d8VDEPgEF8JXWiERdodp
q1CIoUYwvrYtzbEbs3u2xmNv3KU0AqLgHI/XsX/ba82q4jAkDHsTQ1FVusgjmybdhRhIm55W7YvE
oxcSKiPi2jXHbxrZjUYTb2rF91RpTY/NnfTuGOApNCv9kJPL6EfKRVhjGu6O9NRutFU8KJdh6+8G
jbQ53TwrEaRUAgTjSfeQ2CGsSXaSXK0lhjNhjg2WCduqx8Iuc4ZQ02ytGdy4TEV2gZOuCRTbzQ9D
p/cvx0459dp4W/nmt7I+0J05y+oILzOT8LQGhBf4EepNF/HmIw5Em+duZApgUO3XPp52Ws4dO0Y6
buqw2QZ6TU4rrl4enwMtWfLK1BgrPs09DclRobiEp64bqtM4NjBJ6hcIujZalz20rfw4vzFNi3eC
O2KAslYW2qHVjLOs1NsyZAOJ+ueeA/4I/aNigKgQL1EG2lEk6omJ217l+2Sl8KqmZK+VvPkeRwV0
HMS1amtHuwo+jqgjlGC6UwLtQp1N1iSsrZx1YSgXky3tVFnZRBU33pi229KyLjMUD7li7WWlvBGq
srHknTZQc7SFh0pi7RTqxeRIHpKFnZpTj9hECsTm3uzLm6Z5Dgfli22BDu7UTQv6g7maN2bpOo7l
jV5JHg7Tx8HhhRuZ1xKLY9p3QOyuFKZG4Bh27CI4ivWDCIfbWCi3tag8EIHIjnxPgI+I28FLGKo4
5J2GaN2MCD5CCrH4Vfzxj6rrPxdj/726+Yfv+pn0+z+wuCaV5E3JN3vEvnu/zp9SvF+7vE9myeu+
nv/1ts5e/uAbbTdiRQSLr0pXlBxv1N0mWkYESVTVBKJRH37Xusof7FmzNyu4FZnQJ5KV/l1qyx9I
QKDQptRGCYl+xXL+Ua09V6G/n0hndffsguQ0in0LAsEfTqQt6DHZ6O2bJKH1PjzT1XHNAyksNbFR
fXed6J/Nytn1PNqm+kkhEzUfbLyj4J09hvH3RnUc6rOpqFQsMpmcT7J+aqivA7KUOjk8tU52OVjV
hU1SLSgVryoG5i7Z/2KN/vTg9sMC/Ol3/SeuwJk49fPz3YrWZFgHv+2zr4TG/3b55YVf715QB3L6
Hn9YkfNf9F18TbglJzs6LKryuib/tSIthUOcRTQTifKoDheH4b/E18YHhNcyK3KxlwKXYh1/P/tJ
1gcESPwxe7YIkGT5j85+S9jb7+uRSMk5fQ2i1twlkekGcQ++PTXFiT/2Cda7tTrvG25HSiCcGdic
gDJwlqMFkoPPmkRic/L05uL9yYlNewcj+MOPfidyg9Qpcf6KakJpoJj41dYfalfufdce4wvFBwbR
ZGzBMbWsthmqjObhs03ykhP4K4H+G2UBI/lsj+KdU1CxGvErOnq5s5WJLDsd1MvkEsu0aomtSSZn
M0qkXsja3pnira/uhB6usQ+RdxdukKgfh6FkTK9eNLaxDcKrv36zyp++2Xkl8PABev5e0ddatZ8w
ZK3XNugMuG2uKreeNcPVgidL+2ywCfeO6fqBWEf6xq71iyq0D5LF22oPOa1KpBLwJDaM8H+RgPXn
S8CYXWiAkaFQvFOud4xsEy0r6jX0w1VOuoakBW4dfYXtyTVNZlnbelKklRl/tLvg9UnCM+DPsxL+
9KcjwcWOpyH+x1rz4wJMmWFreljWlOyC0u4mAmiQUMml4zV5bCtNJ+sX4JIZpKuklH71098p+5Y1
OPdBMfSr0KXfBxCmYZxPRVvVaFkqtwi7TQVslGnHnRXLbmpkK2ILwHIEVDj+NkOy3IL7ywTuAlqJ
zC5+0cV4Z/5Zbsc5cIcPQVXoWL43rzGDpWGLaGctG5KyGmvYVt1lEfxf8s5sqW1t//Ov0i+gU5qH
y/aMMcYGTAI3KghBWprn6en/n+VknxOcvUOdi67qrr5IETDYktb0G74DWG+rcZFE1PsXA9no0lTX
ZldAD7dKTgq852YlSl0O5PlpFId+sr+Lske+bdBmthcDKmjfEhMjTKsgM40ydTNY+a3XFsk8rRFY
CdLx5IR8F44DBlvlVRbpL3EVXKnTcKWhVBhMUEv7ftGq1rps/Wxejvr3Pkm9WaCM74lPxZgEOJ5A
htg50kw9OknzvNex23YenaJ5CicyR6mPMgucdg8ssl8MsZbNmuFJqc2APAFjpmTAAtxzX5Ox6jn/
0NfuunYgne62QtGVWTt8ZktxiU6XE4B4ACq1XJo8+ovplwRF4evRCC8kePED2ufNq1LdgMMLHXLx
kxU+lMJFVu5b8KA737T6ZLpHca8Q2P55gzD1D4HBj5G3ZAhiUKy2OcA/rgNAMbnbaSozMQsPcWFa
c4DV39jXtmqEBwvJRDYHa7au2kCdqYX/DanAryk149T+olfj21BpL0Dt74Uj6HCIXRhBdxHfYGDf
ZkmNdR5Eg6KyNlOPjKZhHwIDJXJ11wNqbu30zgAAn3TFHpWhQ2I0DzDwZyjtBvOyM7s5piILt9Ke
FKN/RsbzDqOZ/86i5sf920BcNeqjBGGXuxDYhBGsr1Ev+tKZ9ba3qepxbwZIukF9Yf8ArwPjmrgd
IULqE7cZ/FctmJAvrVd/HopLpZLznHAkEQmxGqj1+sWcoGVhtMi51wvh+ejeTvDr29cOccS0Sfaa
04BVb9qbWK2ph7UHtQNIk3rzKR2vpgA96wrhutmECmCiDvNZhKZXU45SbQXpCn0ZgE/78/VekonP
1+sS06JDAdAUkZWPUwcFP5vkjKnT2NUXII4UbDpvn+jmEsPclSJQejbcezN1XjvVvUcEfJ4q+b0L
FniG1g6ge5RI0OfHWtnA0Azi/ACDakSixZzlGVhSFfM2ymE0PghSxWSfqL5KROR44yGSqKdi0WXG
NaHTGh3VdcNW4YZY55XFoUSf06y7FepQezt1nxOdPatW6mfVRWvYnE6KKZ4Q0X4BpnqfJzAKVeny
WAaHoU7WtQgH+svUtxQAjGE6LrDJRPs1b0CkOOGDkqK8mv1obvzzgXQWJPkYEtET08DdS+ICEYA8
yn8pJFMC6Cq76ppFOaRLYSbgvHsLwTzS5IAtFAcBuo3GhKACONbskU4L56SECAgT/9Ob0stkE1RD
BrpHOrM6tEZ80gzuLxJvamLG6DeCRUrUiOddbnPYyE4tnkMP2Z0GnWNHU65HfXyO8n4tkNjNClqs
XbbRqmoP5/iJ6OhtaIbHxtVwIzC+hHrz0K0dM1mH6bZ0jGvLKBZFzkegQ96jb9n0/tdCKx7ApoGJ
DuobO4zmA/EcPWTiOnnKOU5yTRv7FgRogkyqeeNTrA+RvEu14hCb8alxqi+GVNoT6m16F3XqnZkb
j5kG78QOZ8g9RWhPW7d0pzDBUO5oK+IIZ+Ljmdxpdf+uFAfbBfiUGd9NRNooIQWnwLOemhHd7U7b
ON5wW0fePgYaUl6lsXEANLkLMCmV/4rMfOm4W5GmN4rfHdvM/mTJXzhLy90Hrg05Hn0Y+Iy/HQNm
APsgca1mYbZUfacO2mwYHHIRp7OKPMs2kIDz7t3BfLOU+qG0xy+RghDzVOfbIszfg8hc2+VELztM
jXle11uC+10YVCjRFBuojABNQehlVUL3JC6feiO/in1liSvXSRmKhyYfH9UO8YHmzmqRrESK7SlK
vVe68jspvUbD/i7uA6QNLZzc0PzYmmMpFdKoxyNlsPfD5BYl5k3RONFMpx69SPPqyMSTzkBz8EJf
elQkPjmyDLkPflgo5B9MXNeGME2j4lKP10fMRy3zsllYnoOGLS6PRX1FoNvPSrNcKq2F7IQZPXdY
XC9CGWOVbyZcFC+7spAO1ZEhbzT/xtSDW8gcnkJLYcjWrIevblLj9+K36wyVNSeMCIKdb13bv5sA
0TBjpVPlOYc/76KX6sI6YhvcjUVG5VBAQH/j47I3FGMg1auaBQoR89QF2JOPc6A0bDrRCvQgtlgW
4v1+M3ONYeYLA5pSvwRatvjzhfyWKXAdJmYXiJQwESGUf7wO1R6K3AeJvahQEk+pjXsDARqGiEX3
raqqeaRijNR9JtOkyUPicjAdh2QQ3RpILpdxeIaRcgNPVxbYi4Nqdfueu+vcZxOGae96dAz8q1Kx
V7YyrfrqiaN8kaQ0ajT1LVW+Zpm7/vNjuPAxY0nyHOhvEpWjFwc17+IUtvyo1CDL4uwc7VT1BkPN
mZ6Oq9CqFv2w1V2xhVeyTOgu+UEN6AmuujxblV1SF5+csL9HiRSFPIP8HV6+Q9/1IjiLEKF3O4B9
izLo541moo5HXTBdg+Rf4vS47Qu0ljM48ZgpoNU4MxX7viqDXVkE914aLNPsoVWKTzYtWZW6HDJ2
LOmfBeyGLvHFE4p9+io2ZlmLRKq5Qx0CmYAiyMwcjmlNcwWDuGQW9qvCM3KEi933Ucp/oVXN6UkJ
2fYhphhUtOHsUrB679AgTlW4+ipYiUbLkMjvumQutPAtwRKCHt8JaY1g1mkJdka5u2+i9IgeZYDF
xoDmYThAgImtV3tUvwdIpJeujt5j5i/SmwmZcTfOru2p2vhwcTIdCY7B/Q5E7+Q7E65k+UjZHUic
RysiTGlgVZp1o5lgT43OerekH64RLGrDu4F5mWGPiruC0V0VSgmEjiqul5SIDljQVxPlCmTxJ36F
f7M8sP/ECAoiGFPyN16mkRpEJQ0+864w6RGnV60qFioGSMEs7q50AxRMEawNAz1hd524zrLSejxH
zGNf9nO03q8+WR0X5EqdwpAHZ5U5ycgDArgsnogmc2AoTgvOqjmPaaUThQzoWLpIdw5Llc0VjSUz
3WXRJnEeXPwGUp96dfRcN1+1kgb82ydXJPelDxvI+YpIpHDClN6eF/uWESbjYGvwdAfnFPqnkPCm
W5ti6wcbN79BznsWB9eVtwTiFuyy7O6Tj/99jQKEsOHNqlSzpG3QxedrSZYw+d1poZIpuhWuE7q3
osmKCiqSNWag9jM/tr/Gg3qwhxEbQjqvdMbtabiDxXEUNcvXD2DehxIevb3VgeImibURaoDqknjK
LGSEM3XdCwgyJsp+WTT3xbSQDPmwE/OwbmHl4OIEcDhDCqatvZ3fY68n9EVYQmToqtsmcU5l2l61
mXKEL7JWmvQIhhmRXIATFiZmSFMRsdFvfVP9+tZu+GhYCEE2rOMs+Fqq2kkQPGZG9jxG0fXUf4XZ
dmfA0ek0+kfuuCjD9tHSl7YzrVHauZHSPGX5MPTOQ9k7b01TvBRtQk47m9TytvK1WQ1LpsvjVZ7l
C9ShW/ggJc52OU3PvvWPfRzfl+z50IHg8whq0XqtfhOK+kXBUrPsy620PJh84cykmLGea9iJNWY4
l6jkStce+wDHthRN3iYq6GONGOUZCiGvnbPQldRdVF17O3XNTKvbuzwZQNK/ZEArK62YpwfssWZ6
YH0SuWi/11nkZDEox2sOrUkqLkzmX2J8G4PhnkenLiwjw/5cVXLWSoZEgZin+mDOqgLGdFCOCxnf
LptMvLvsQL2LZUUVlvPW6kCHNTb67g6ID5IWMplwQRd73nvt/ZB3pMjKYsxr6KE8qiJIZw8+/ryy
nnTrKs42VKyN41SvUbsxtPqhHf3FMGlf3Dho51Gr38cxOPOsOcDaBJfigr9sdXpynthHEoxpwpqm
DLPHY4Roy81KpNnCDli3ty1NiW92oZaIcJb4Hta3jJThV4ilJmKhjcNXiq0LiAjXhkYmlVDrbbVk
Z+nGTdrWc8xUFygio9oiNr2J0WLggWUWm0nR1xDR48C+bnKIZq6W7kvA+17jvbnQ0WZ+M+zHqnsF
UsfWfINw2EOsTvN2bLplYQ0q+Nz4WehAbbpNm1bLMol3cTZCtKT94VADHpV4XSnjA+wzZKvjbiEQ
kF5waFVYrt/5RkTT2i1v6Ot9b70rGYiEPWUpI1xMfrjQ8puku1c8ksjA3nrxcKfHzgLc0iawgSUq
hNsQyQ5gwJdTZ25wP7sWNuRO4R2cNjZmoUZ6JO1Y4L1gdmXwnR2az0gAAkFwKErW4yP7HpYpHryo
Yd113HKrnvaOqm1gQD51UTzOsJDEiny8GZ1emQ2qsoOAuLOMYDMCQTFAYmR7I86hhihLvSk2cHHm
IvKfjGHk4zzne+RWN37mPVRON3dSsYzc9msozB+19/+qx/iPnZkP/Zv/lxqIkkb/z+2bbR5CLMyz
//W/GyoJH9o18g//aiDaHiJQNAkdA9o9YoHsDH91EHkJSzdJ9SNARkYZBNrPho1mI5ajoS5HDumo
P176C6vHS5puqOjdYezO6/p/1T/8mB1IJ1ACYslEpyWh2Sjqfty4/LYcFMcWxoNZvnoh5p/TPq+Q
WmojzJKxx+pdyq4wboZF1FF5AvSzATHv5fFXe3joMVVMFTw5qKA56ETCGs+MbQROP8hXRvld97tF
Drs8LPYoKuNuGKCFoCnrPBz3GrwSR123XrTRNPsxgMAFyS8i7qw+EWM40+n/E0n8fo8XsQ329iRI
FAEe1HJl2XdDhSmKQSw5Ep5RuqLgZ4VTMTO3WGzFnKumg8ozOW/iU9Lsd9kVpe/XtMPguhATmBW3
udPV4mXwhvtSXUYk5M5Kyd6SrkN0T78rTJfknu09bQGtp432DYENDHubsbqHwvVFV8FqY3YE76u0
dmU0BUsMS6iReZAtSus9n6pvHcIlv0zOw4/b/RXQqH3Mrn8+BReINjORLeTcUfrliCrCJg7NIDEe
khS7BhrCZuXPazbeNnh18lc0M6Ho7TIgYH/+YONjT+S3D74sf/YQNPBSCY0HP0JL58rfxpCMTQj0
kaCUsUFEu950sPqHFdoNgbfPxU2j7gsfZYO71JqP3gZ2dKeuo/IbVHrlSsuu4V6tCuMZ1ixeBTQr
YHMDatehEIfFJ2f7x6To59Xj/kImT0UfGY2PCyQa9bqg1KM/RG2JMx120khiZAiq2Hb/I0X9P7CL
/uNe+39jF1wqF/3zNorUXJDS+L77/v39wyYq/+zfm6j+L3QgHMuklobI5a8iezYvkU2CS1fBVdDr
+PcmivoeYmLsoXRIUcoFw/vvprf9LzyWZFUGZTzXMVS2vf8C8Ox8hApbKjokMpmjYu4g6f2bMo0B
lI7Q1E+O9RQcWze9jyZxBPvsp6Y5c9TkqYwTsPvxtumctYcIfLTIghE2VljEhIbIMttYulHsG+f0
Z3T2IsjLZ/Pc5yryYGa54RGEtCVjHUWsamDFgQ7MLgpmEUZsfccS0Erk20sT9lkkMF9EDXwOPXwz
Xgut++JVVNybRNB/jL4LPMmmHpc97NkUfbzWW+1bRUt0MPKTlV4r1T6MNYqCGF1auOh1zr06ZSd0
QBddVM4dpybzwrsgJCCx9V2toC++Ef6TLmqMD7V3MbV3orz3J5BMkzVsFCLT8wT5/36dGH9eJ5V4
fWnExzXCn/y1RqT4nmw90mIyUY78RWBaxhlI5CC9h0W6XD//XiLmv5AmUlWaEiCHEJpk8fwFC9E0
cCG27CCiqcT8ppX9XyyRC+YMS8SWon8o2ZEgU/QyZRzy6+ljWGntpk13yIr8qyMUtPmab6NeYDy0
qr1qldv2HqPYvhuubMKOsVw5iXcNEulWsYqT2wDsi5+MoDy41akJcvrXQlmJ3roJu1OVrZrG2SQD
LFvzDhGdAy0jqweATeONErc/I31dqKPYhppxn4GnBMzUAAYw0+PgZGtE8zZF1y/TWp9NJe9Vrit4
uDE8hABuK1/renjnb4RWvPELkyfa5S9j+Xens4xB/hOjyOdj82AgbRCLMIbORbUhcI2wCTJk6XTw
92ly5UxUPNS5IwDl7nplxAro5PsTZIAAwPQELVDdObQVYre8RtViZqeSwPkZlONcFL24LHT7APPA
e2JOnUXqfhm20B2qwLWn+FBNO2jfWKEOV0m/C4ZxrtpYXHElqvduBI/agAdt4C17j8Gb6oNlvqja
OyOjdWKvJo8VPheMYptoW0DCX3ihY2z5klSo/TTHyXTuwG4uvBEcp57sjcpZp3b1bNWanCL8KcRi
I3zNcHjye6pRmuLRdCpoaTVvEMWvQVY3MyxrED5qnD1zoc5zCmuUMEmt0Ufeinyr9zTVwiOtID4x
p+xXjNN16oDarlaK085y9zAmDWDyb4IauRe8jmKcg43YtWMwy7sArwu+2qdWOw3w2m2MnJgOWNjO
dYRReS651JYQ3WMW6LPe8h+FEy25dF6x82BmMUawpec4xUHqr94cnCz5e9OYFt5g7LPx1EJ/bGBy
dOiX+Ogadyd+WIXqvQlnUc5H+sJMJWRU9C3lkU1pgd8PVrkFB03OBlYQKNJj00rFu1AuqCotX6q8
ea275iYGfl2q3RsI8K+Ze8it9rER3IYbLDV/JxcEiey28nt0wjF/qE+190y2vTAtjAYHj+P738f8
30x5imi/z3kL0yTAZwRWln7p5BCNXaWVSRgfID/ki0QCDwcI3yXIBCw5omUsDA0frPy17sXSiKo3
vVC/x1TjlAG3oxH3z7Ra1Y1uzH0kbfCmleUnaK69Lu6ENc5F6VDHOjFgak4zOsZMut8N3om5HKJj
PiE/IlvqY45mki22Y/DiotPBbOPRe87J1MuVa7ePIqdiw3Mq46MZ6Tte5x1RnZYTwWtm+XiS4xvC
0EgeGYxoGEgYiBWnXVopuGFaq5bhbO33sRznlM4X/LqJ5of8Y4bXZmjpc06of1lrHnyNUIxtbzJz
xwLiStLRRDTAwtBCR7ICqo/PWyDbsAQ1/jJxY4ydmkoaBW8RpEf5toP77gAa0Flb+NNh0Ygaw8mu
XpRMk7KHtKRe5A6XmpQTKJtR268jiBqY1lnJiIuePmsifUbvYsUUygWKvd47009kJz0tWY9YdaHZ
xLqIKPPYa/7H95I40k7KzLEOg4O6VLni4fNXqjq+uwNXI6+1yY4/dmy5qLXqGorRup2iowfJgJvV
h1NhFtSFinVYQpppC6TUWXflSg20baZni6KMX2H8L9Ng2uU0beSSaZmyaIA/2gMqnkWL+9lJjj+7
y88vcuVpXXHDWqxQQGkrRIV5j6xRXrPYiChGrvjlKJ94JjV2XpM8U1wrOmrmSQG6IMx4z9Dy5/I0
cb2RyuzKEHChenR7uiXE8W3YtTOrIEcMumukKgoIKocse0R35WhjH+s6gZw6g551iyhNVMiU5aNq
niZUN3hIipLLL+3g2J8dLR8zmPPRYnH2EhE4ZzreRQajNGYrOOWjwxg2G7kPZeaBqcql95G9dlj9
MLSX4ZQt5GpAXgnTcunEeDIHTs6u+SQdB5T6N+ueuIMWOWUH2QP5GAvkAXoIrqXgqsTWrHfe0fab
ddL7lH1PiivWY3YsLeJYDu+KxRAB54LoPyWPOYp2lnXi2SuDvXbHchkKS46KoTzrpLCQlrgrxoyJ
2k7eUt4br+ZlfUIEaaMXOzmmidIiETvt5Pov7JNccrWzGaMVahb0OtqVNTz4/U6wXJwHDpLCQJmE
DdHBVAzLwZgGYhcsmSCKDvfcohHx80Rr0fni49L0pbDy+YCCSS8F4ZvqGo2zJVfdpsQ73CenT2cy
I5tgJpuxvSF2OJrLLTwaIYl3V5Oj7qzRlgvICjBN+HF41pEGrcLGygK5n04r101x0txNgr4Tmgns
WCxCwSykwzDrAh/ZqiO7Nj31tQOEpPRblOeuYFjLo8VFJk2eNKF1kG5DcpLL5y1vwalaxIR2ouCk
0g8tFzrpO54SsxcNIdA0OJFxKncF21CwgpMtb0mKNnSnMuKhT6cpI6DrrbVXJNhCZXDA2ZvkAauD
tWpVeoV+Y6/k6KPNCoHNWSsuo28fwrpaA6VB8/iYpe0scPEGUMnxT0lULFLj3Rh2cjeSB6ja51+C
FMVDrS/XrVOsUm9Da3875DXQ/8MkqSL+LjOLDXpz8uxUkOHRKGEPRvrNN176yJODxROedP/8jvIZ
NIO6cI16QxGXGTprmxeV6qrDgpcBls8B6vIKp4Tc0DpayEEAdYnR9pkLHC08JgsRJZHQandNuXuy
F/FELGtXpe7SKfRFNTwzd3jFql7a6ZAzNRiE3ENbhOPLS462gNJZroQ+3QO/OOo5PVK5sSTpS9KH
iE1Fe3iHN/wKspiovDCBIgyNPFS1rMeaEk5VLGSsJroXfueTQ5sE40OcatDgoENIW8xCX1vXLmpp
DVDjQC+b9raA2W7g7SADIUxgeVKJeJFbfIFPn83c4SYnloBbEVelBDzsy/LokbPM50kTrCKYclPn
R+R+51P+mZPyBf6Ctp28Ujr9pEO42liXSPQRhQ3S7ri9dTUq53a47YcX6IZXDDqgaihJ4Q69gnlE
DwIt7pXKYqRKCMLE/6SCdH4mvwbRl1dy8czM2EUZps7a21J3llnMActnkdKLSl3I/2ZKcW1hWSN3
CSY5M8Y0EBagWg8GbtvXnJCkNwGarJ8M5mUAdr4wLAGoAQOIYEv+uBEDz4vdFk2624hTmCViwW01
DQhUti6WrG25k1pw7gIZ10wF8lD4iFtxhyVthnf0KU/Zh8hN5DMMc2YdvOU/X+JF1fLnKEoYNzgq
euXeRV4Uj9YQDQJ5aRm7V65OlKdvfbYSlcvJBdpg1jolHvEn90eV4Z+Be3/zdHQa87Ds1TMq4mLY
9CSwRidzm9tOrTby1pjR7IHygxvPOiJKtVGNbC6sYvXpOpPp8MWUQVYb4Cr1fxCDZzDLL3lXVxBV
OEJvboORkWAzdvD7im5GVEA0cgC8ZOSm8ednfXksMxs+fObF/aa5pguzNjEzAsGXS9ahIfa952w8
/znvwk8mn3y33+8Q+QINnwtqdPLp/3KHGpJ1ehLyaeTkWzsuCGk53ER/q+sHjjKXp/rn27vQZD5P
Je7vP594MZUKN1acQLGa28KP9uxxy67kaGVzDTkdmeoJIJIMvSoCwq8MqIq4Y42Kzp+v4m8HFnYO
OAuTcuG5TvLLbVcI6IymbTS3Jd0Uwf5jEf4bBNUytjZPOdJqnL+f7ECWXMi/PWzslmg3SYTdJZYB
xVH0hr2puQV3JzsOD14dLn3ngdskAiqUbT8aiO9epVjLWOkRfRGUn+QhxLqXqQ+ZSAsQCKay/C+p
iWtps5YOpAW3mOxf3oxtw2nv3WuvdWAek1YWu1F713133hDMhSLHgsFZ6ra/MVQCsPRFDcOl6+fr
vPauuXUZP/NxfUoRIZExXk468ueH/3dnAhV88PAIU+C3dkmH8J3BiceaKaCSVCRYCNCEnWepek57
vHonlW65BquA94Z6CnmRzI803/pR6f/HveXvZsGv13FRDcuw0MiAkjS3yUgSQPJ2PsXNZ3k4ssWk
kysX/Sc3/7EP82P+//KhZ/jlL1OvxmlaCJs9xWweHWtXCBdsxA5JmXPlAqcEx0BmN6QYwCnO2LO7
Rv5uSD4jyZyf8uVs1GlgwkrxVFrcMmH55UIiD6yMi2DcbVWFS3nUpMp7br4r4a0Mdrl/lCehCERb
rXmP60dLXCn2c6BMGBofOHUYIHJr19qlCQk88b6bLajIyKhXrmTScgo8f3525zbony75YsA638bB
XGEBNfr7wNVVlthXU7iMBiS/IJN1M4vWoYyFKqTyJjJ211EXcoVkoEBkoN00N/wmVYCUKSdEjWQp
CGSuWf6UJeb7z5TZ5/RJl7Kyw/NvjX7ugqJByWeOPx+qwMm2mQ6QKGbTeKj1DNm0l84qEXM6jIiF
juazXF2wZFAj1j7Zrs98kT88AeciVtBUdMhGIIu3I2vb08IdUjNLyoPXQddcycyVK4w6iGUDzeBs
pdLe+PMYXACyfs5fnQI2dmuGhdHMx2njAvnSE5Vpk5hAN6n1MFMI5pgLMjaQUTwzgysJmLHocGJy
ix58uRoBtSE/Nzf0zy7oYkFBMVMtElhLau1oQPyNjxeEsrbd60bv3w3Bi102hzLw5jLFExSwvZoq
KeFUE8dbOaOJkvhC1Y2y5/zzGPNiQ+FS5OENz0vVTbjKljzbf1lSpu9reifC8o5zDOHkWQPxArzR
XLAg5AZusEbM4rNloV+wjECx8rkGtAZZ24dyKinXv36uJ5GsULGKu6ggY0H2y3PDXelW11qeHvso
PtZp+TX02pMst6hIh5jD+DZFQNsmSqu55vkLQ0Rfs0R7k3mvUfhH4MQy0nJQJIyaGGU76FQyU0MS
9kjZQn5pAu1c8qLlFM/wTFgQGrkoxo8tWbtOibZkAPzMxl559TN3lvEM31GYdWatF8IWiZrvfExL
zv/z02R2IoBAyBJihlfp2kTdJUDFK0rioz+RlZerYRzm57HkoOxrZy0XcFNTMcEYvCjmDaMv4/ay
1e4JYlrd2WOreCtTyaBuNpSZ5OSMVCJodt+o0WdmOYH0C2YyF4D5QkmqvclUipHxixmuvJKNkDNB
9w8/S+3cQ0fmCtVijkvDLXNKNIrcQ4Rr7JAPvPOd4mAFnGxcIRc80d9onAMorXsZV4SUxcqRYgDJ
aE1hW/5MZrgWh3ehGvdN2F6R+8tfkzXvUD5NOi3XvJNAL4SXZGZZt8adzKqzDF8RTi/Rd8itZfOe
P0lIs3Nro9CYJ/+Wetu5Eyz7SpmPcXVruMND4jdXWjpcjWSH8G2uHER7GkxIbOC/FBx4SBHGy9mQ
z0MwZphoHPkRj5Bihr6LLWrXiXLNj+qcIptGF2JiXqGQOZeJrx56S/k954Ksz5HeR1SBnbIAU2Du
e8wtZAlIJqUUxTZJWT7KIpEuoi0KxAPQ73dZuwcSDLggk/MwVwMERug+oDttFrJMODWoqOS+g4bd
yrYRJR7sc0IU9uFRaXJZwy1aSxaIZDVFBQkCt0nbYXu44XKUKNzppSfDDN5WloT5Ujs+8lEOnCZt
1yqGTwvF3MvppqBlAvrkUe0bmrZUVBEAkY2pLMEBRaVOy/+bVJXFWXCWL6Nh1ossSdONy10xWmkJ
frK3gl08nN/wz1vyxa7jIiZGix2dGjro6P1dQkoyyo5x1qr06Bxk8xVvI1tWWXElynJtIWQU2tFb
W/qfhNDaRUHzx8dKRiuJEcyCM3/tl80OnmvuRb0/3lJ0GEW4LWj2jE/V1G60MJ/lPro2FCcEcNnW
Qzlmx+pwi/QJbaqFAmD4z89AQ9GMTe7iaKQiQmAJZl5KQlwkTmrml5z6RXWrm/m15iWvhkEaIUdX
YUFQhmms8Ek0xt4kyc8HytqV1T/EehzPi6q97tuBdYHmo0A4FfTiOMwc5oHhAZbPo4NW1quWapG1
k8VsJgTd90jOPY8h5ks/WWt2/QaZc5nFFFm4lVPvx77mWiCG5bdUyLkgWWXgu4ilzK96lfjKD+1J
qVik/W2qTAcFRVmEdtKXskX0gVJJlF/Lv8+sVUbdlIgsS5trOAqIKFOU0OPm+/m3sGM697n43Z7+
aRvk65+1d/lh5wqHX26CHJj9UIySh32SCZ8lKy5Gcc0f/9yh5a/zJnKf5IeE6+QOU/bMcvGTaCtr
dLJmqOcn+UWGzvLqgmrVJ+56NGCZxeUh8vELQbGCSJeCC7TAsHeXDbkcXGLwTs6oze3+vB2L6cWz
8emU27HZls8jCoqBjRMvNreFsm4HJIWC7pS31rZPqNI02bSq3WhLzjPEKP9kR7sFx5X0X8NGOdIK
olzxrN9o6DjBh+AGqbXLknuH+uPkvQuDnYmPk9VDCkBs6wjL6LOx1G+VQn3II3ZKDzBTQ8FXLXnk
vNgEFUqZK08Mz16AkpQqsldFxalDjb8OraD6HHgbl6Ijj4sY7ak0rXXSwjPjubj+ta5nj35Rf2NU
bTbyNqHA2axC3Jt5iJqcKnFXv/EqGnxH2dloKDDLgNRLbThX+0JNH7CJAuZdvg70MuRM0CmjTrF9
xKZNdnI9tLLk8ZvRoufbQmj3PdkiHyM3QJsvHr3ZysXXhZdz4be0nPK3ooxeochfkYTUFjDctqHp
yW4v4FjDXHO7e/nd0GjljCrUd62p1na6ryx90zYnIZx1QxunMMrromxmovY2XV1/6R13Lg/pvDzJ
qFu2azp1JatsMiJlCLgqDk220kijmGQ/J5hIyOpqHVGvppYK9fC6FP7MMCjq+s+ivAK1iEgWbFVR
1wd2QSbhqvOTxzRCOc9NEdKiLeR5G11KC8Cs73qcYX37KJm+gawuTvrCNmH4QaDogg6JpZ3lhCu3
HB+86tnkp1m8r1yJP5AgQFwbFJD/sPYyFftkCGqKIE3CXqeYpuuKUDd2xV5q5idT9I7jlQVGIXHt
1WANy3gwHip6m4PxpTToUOCl2eDYW09PddTc4CI/D8i60ySdj0GFedyAmHg1731ri1xgF6RL1RwX
rQOK29IXGlRVeKUMdb31wRuN+D5QLXuoEMavOxWHDdTCOUWb1qJzvIFQNGtsY95Qv044CgdodkgA
yJxa1gNkEZ2ktuiq69a/lz8RtG+j1ME5RF3IvkWMd1+EGSn7tfzvQOGToWKp8WcsrYYYusnOybHc
HZx6uPUzd1lSNaXNMXm0dr9atRT4PbLqOBEHqZk7ljcus6ay905/o7go4nugsSk3I5yBjls9CwqU
AvqDWzxZOeyrrpgVaX7dEmTxFjLRiswVvMK57RdvpsMOES7NWFtwWbp1XenK3MGeQUxS2rJbeuVV
Ie35atbg8CbDALrKoYtkMcCovjyMvYaFKfFX+6Q3jzr180iRRWD3Vu79chal6IAPbrGh2i+zYRkm
EKyYFkXHWNp38DCBcDXN9lyP5T4aVrQZvTTAHWTPhYdHkqnlJwlxINKLZUkB4Fcr4B2PBwUtZJkl
i9i704md+F3ZHEUlfIOO39KCZUAxfdXxcGD2zavInzFflXpHMCGr+iDdDZUWNrUTLo24O0vjqxiH
Qr6r4uSZ0g2LbMIHpGkp88AmOye51BK0Qn2HzzKXN+goe+pOZOr0jCBUMMPp2jO88nySyRwCG7vO
OcglyiCkXbCVPRbHYRdxCLinA8UiGiHcuPLMmAwavSLZL8JHi8BviGxC1HoR9B4bXbGP6g6s3PlY
AayCmHNiGpQ+2Bn4u1LIHjW589RSCKGtLkN6OTu1Kr7pxFbxa26cjYZ4F4OaOVwFNifqduy6mhUs
RTA+9853YZwQkYJqIQ09hrmMvuX08d5z7S4dUV2LuiuT3npAmzWs38seyQxDP/fW5Z6opwuXvB6B
pzl6hMlgzmmty147rbeIgwBNx3lURFvqHJbTLHXcK3JTmcWNvQadfgynepPE/kZ+gglsgQVTQqX3
DRN+44E4HCEa2aVhEGW/mT1QpghCQe3BB1iilSsdgwp+QY5rU5nrAtShB5xH1glN41kWNtQYoQLM
rpEFRE+OXTMDuJzmO1kOYRhjh5CLN2RLtUMeFW06zQ72Ze7NpU+PHZVrnYljc5eB/FzKTkpvyrDG
8b05C1Y2L41mxrzgKlWVdG3aYVNOCOQtWVrn2mBAIxLpbbjXMwtVu3o6NGW1VvwRC9bzeyOG3c0y
KixKP85l8vE/pJ1Xc9vYsoV/EaqQw6soKlK2RFsej15Q8niEnDN+/f0a8rlDwSzy3jl1gi1Z4gZ2
6N1hrdWu91hOIAL6+ptiGjBN/XseVu0s1Lc1sEH0QufGkABNcpiVFewFocEhar2XGMPfwy+SVA6G
SIq5EbUk4CNJS9c+Ch6ka+m4RrKHtzLSN15B7qIcvIVaazvx6tlwbvysgWjib7xsB1Y+h9GZavpn
QVFZfcYFhbfIE0Di3c7FUpCmdQ2jKeykICChwOUmiA8Zrm1hK5KUnIb2Vn6RybJiglHL2TrSJYct
7SMiLydQnipPIPuSEHBHEPlUYt3xuyw9O2CGq2ZZS4A48EtsGb5Z88j80Vv9Z0kbREm1GdsXdFET
pb2H6y8xsLwiR1cwNeInCR4J5wdfbBeNjxTO3ZmcA9VYQlg5OF6NxELvwsmnCxaqlBzQgXcI3Ddx
jMShY8DOza8FnxJckVyWsyqXaeJR24mxyeW88VTwZctlQFztxO61bj9KuSoxlzKQPEzX01d9ehyD
fOvZ11HsbAcFaD3DdwXZ6vZZrnmjiu9m/IM8hNrrUb3htBe6vTWK8l7Wa3BIcWcuRQB9F6UzIBfK
9VqxMaC6Mr4O+ihIretyYgtjAKJ5o3fsdvtZ3jqnHtZU2mVRh3dha11JjCyDSujcxwtOhkS35Csl
NST5PTVg5htaneRsQNJHKqdTIn3ZxsngAy6yNgAAMRGalV7+So/ylXB+2E3Ek1lh0YJj3pkAkCQY
lnMYhGCOwBtx+8bLfuJQyWTPvnktbNexBio0vPABkq2kmHTBWokN5tLp2XdYGYwXwjHwd6lWgm2b
UN8kjaD4L7it/kyZcJSH6rTuVkoAmIiKfKQd3VJ613TE5LjF8WGthM3LDAvohk/Uze/ALHIneBrj
B7Pz8Kh6yW2EKBxLTkyKXWJ6JSmigXFgs80EyKBkXLO6b9/vIrniZ0yi5vafuX/GCOK2+TyEV4MJ
59F4YRyeX3YkB10KZWl4K1dSt+tJUXJcuJHFmE9VdCdbmUHE/IKFkmSZ7GZJJY66cS2LUdpw8sRX
8XaNbl1Fzpee+8vWHqVA0Mp1lr3KuSgHvEl0TaVE2YnOtYlMMOPRomQj9Q85lyHnk/puDEpBNvr0
LOELDymZFnFUeXJEIulrW2xqY5QMAQaFXxD7zEVXI25Bg5yvCg3sFugGVwlrACsNwFMnOSCxGWIT
1CC+K/FMOWpKFH/qnHnBH/IOgjNcCjW28SaHMx6G2zrmuSg/Tdw13pR8isz6B6cFnIfYXDm6RHMb
SU61HR58GAOF4ihDsMZmSJIRiCF/wyFiO3pdsJGpkVqCbCXyNHpTXOJSXeZUNXxwHmI0+GAenUGN
MPhszOOlmDnetkhYWEBR+k5CIH5EHJDlJykZva8QW0tOn4R/cnLk1XnPVHkWtAG9PrblYHyKQ7BZ
oJlknrrxyaILWTCaV2aEmQnnnTHlElOR35Q/4vZxNOtbYCY8FilGORqYZRwF8Udkndx5X1Lupgac
Ti8cdq4APJpmcm96r5DkmDc/5xwVztlMmFHHxt3skAyOd1pf31g09PlPWUPuEdsQJJhmhbtOwxRM
9l5uTHF5p96+Fu9MYHRSGPQ4GHlMYb2LPyV6feXOz/LjHFyJIJlxMVVaVQJZ2g12dW9hNWUKBME3
S4dqfOMeOWhWfjmmnCuzs/dMocOdgLmWBcaqsrnYtzNgKs4aO5Lv8YSCcxF4Xd3MqEQslwZ+Jb9s
M3hDhg8RYsSgJYuYX5tOdd03T/Im/IRgFgUEw1+xFJ4FRmXk9WKEoXBtkyspYpCtlZJrBeZpqPsN
mqgIO/O8NerZt3Kf19Z0ZybD59HEa5YD5PDhfkt1WgxDXpIbzvM/5BadbOVB3BGgynJsHC5TWUqW
Iin9+7rSUeq2AdhFuilVTZmxRKd1UAhmsFEuNaz6YGWXggPB1QVfvvEtD9oamzGrXlpfuYwEm6yU
37EfPD5bUQJ7D9FrvuITxVZXin6HMJIMMCfdbdQ7N85Q3VcuxphoQrA74pHoXfFTszpaKQ+vaTDt
oFBjdpH9vRTHWmxNrDzjTnIGpA4omdmxuRXbRM8x0gM6JDz66nF4OaSScJZfaYmqZksRn7Of829g
5dT2zc0cera+JK1y1fe4x21Fey62c67W93IwePQIWxO31UsYJO5lnOZ/mhMSzQOqSGpGFI5U36fC
dZDTfgWPdSujSQgdzp+DwtgzWJHS8BVMN3/VImPY8pGkEuTBnEdAZ1t6h0oaUsqtTIsX7pA6iXzF
ukiVNy5y8VAk8uu98IdM20xj16zpv+TVczfioM8miQNGjNIdqNJmSn4sOPfqiiY6G51+rGIz5cA4
YGY4q3xGV4V3fdtIFNIktwV2ZxnAeTSDSoLCCFyjj69FLMFX+VzeZE75Q+YuMuzvRmv8zMb+q5RA
7bz60QIY4sdkVohHfAugK1ERk+oODEPGRD6R252QfbkmMhC3fEvuvjZR7vMOTWSag0jqVvBnANru
G1PiyIwWh/qF7unAepHcc3v+T/IZ+H/yB2YTzZRbx7Ge20FmV01p3cuH+C8JOVfZcsDmogtHi84V
+lY6mtg8mwYRNkABRA8c+c/Hmk5hgAhq7LD4ApOHMiY11ip7yorqpZjqpYbJ803cXDYOndaGd2mU
PZlWSiXGfEavewdkks5S7TWtQu/5lhRgHHai5Nk764s32ZKJzCfnhn/saaZoaPND3NDIGB4/M8LF
R9AB72mb8dq6B06BWI8g0ccVy8boU4vD7mfxVmIaSbGpiKJDztA74qHxqo/6CwmDRlfd8yWaA7LO
dLgjwNup3SPafUtpQ1Dv8g+cC/FM0cl+qnkxASaSMub0dMVDZc13A8QEZFkuzAYXFvNruRBVg01D
uWM2vI2Rt9vOeTQqag3cSLSwupYSYOIol32ff9dV5TEAX4k3xv0sV0SWUh8ZARSZO66tELcilgRQ
KJhvEmlIQ0mqQbDQ0AvIHhTFhYaHOWcdHJXuzuZWfjfQdWFfx05+6UguEUttY/uwGbK1hvhJIiYv
Zxeq1EO4TaWrd/Yq/2hokO6xwNb0pTD8h8n0PzlIgvUJlQUc6+FSL63lJ3Q2vRLeelr+cC5lvsrg
UzY0TVdqp2TMUR2xV1ssoP1eqgWpuTdI1nQWoJMSYRFaTfn9MxGbmZDq43/kK2i58y2ubtXkbyed
ifx3QusoVMIKak4SToi/05gU6bJbrkWst20X3yUZMiHdIb5iDwBfrUn6YPno6Xjj5vUDl75HbCVp
6V8VGAcgCmDztOmeu6r55s2lpDKX3DXbW7CrZtc85qTrBS4iHh5EklIemWhKNzDGyOcTJfMi/vwa
qe61Fv7QwMEKkplP6qzuVhx88VxHEi06aTgOucDtQ7aUvJWkKVSyjgauYInuuARgXK6xSeThVVcC
lEDTAoUi/O1A2RBJCMITnCu3kcB5ZzW9ms0vln9jZVd+nmx4QtZcQnrMhTAFlpR580pzxQuJfcjM
imFGsXLhr+A1k5Ma8KcXeg98C9mEvJ42hVKMoh5hXMXh8BaWleATZAbxmTx7uhPYFJrn38RtJdwm
q9BuFbzhgqRxY9JhVkmf5pQ09XtVSsDuUgEUs1rlV77RJajtX6lQhfjcyEloCKyXP87sOinHH5Rp
3jedjbqYAOsAna0QZ/UcJcjimsZe1onSEU2QJCEZ6vaVSUDdxOVmIhLsEQpZIujxuzOcMa7m75AB
Nj6tTG15Gsdes4kh4rVtn0mH2qkiSUyqBDfDe5SSqOTehQnBZinHWRZHSdxPWlkgVWh1PwkeqFqY
dKQYkyX38Muz5nCPGjdlngFR1nbZ2NxXUGYqIkLyelykwE+33LaZNX9hrmXqJd6Qsi1z7aB0cbFk
V/wXLnkxpz3BuVyv/OuZBVid+l91OxTL0S6AiG6sTn0RQQgwXGhf2P/IIyz2drwE14XR+Nch+B7V
fix645J+3xub2DQYdz7m2cOEFQSQp59GX8E737eDY4ErsaWGKN2VDqELxUDZPQHrvKfA8rPO0jtE
QZFFJiOSD18pVF1oePCYWjbmqE6XYazvFYpRgkvQAkok/JYU7gUTR/SMGAvJ07fTz3gEXiHbhZZN
INboSLC2k7U9q6gpG1Tbp1csixmgt1UV38NmuI0JDSS/W0p7hnE0/mYq0ef6ZMmTU5/B/5U0pay1
0RtkuKG2ZK/MPCaSRg8PGeG+bHMUGmE+QREQ8Uxyw/2zQZRQmI8ZZ0GJ2m30Hq5iCwjvsKGZhhUD
AysA/dOvuyhhfjyh6EWDo4EWYpHCXNeTq0KxlLDPir3hhTT3JIPoVD/1sbwUVqFk4uosgKVCcJKh
guVo9IQjfiEtyreKGZHnODDuJPYJTOWyG6xPlcdFq7/I1QucILHMBfCgTGr3Cd23e9Psb89jcdZQ
KXaWtOBC1UNU/h1XWxmaNokHyGlGu/dmIt822EABv4vxtAc6psh9I+QqIYzZVvdso71E0uz0TK6x
UvIIFpJ/CMzZqLvTQ+Tj5o4Np6kruy/3I4VHEtO7anavFLpSSByBhQGvIpadRcddF2YC/WGvyma8
Jeq/XQghYX3m+At/f2V/RVrME9FyFWTAgrE7KNsPXm+mcY88Fvd0mtmf0s6HWlLU35D5IpvtbUHr
P/lGbW1od4TALUmouPqeoQciN/HUbJnsbeolT05b4ggj4NHU0w7417s/JNm7MQl2kpMLNY8+6dW3
oOj/KtDYo9hq7+XKOz3N9sqGgEoXhLbKWqPRIsjSj9NserOfZZZe0+nMulb0XrvUQpQVQxihw5Re
4LoF1JWj6oYdmMzaXR+ReR8lgqQu9ZNvch7FC8BxCa7kHjabpLqhvtHl/avqPyY2DkQV0HRaaLEQ
edq5/5vOx8haV6VPm2cUY5Wa2pGDjKUCIQd+7V9tXfiXQvNJVPNKTBYj1mh0c6iVJ8nJVA4iRoQR
9DQLlGaTZuR3eQq5HRrjJtQiyfKquNNyGRPcRJwqqlrbfoR14p3D2a+0UmUzAMUF5k7IwelHJvfj
JEZxHHtGptmf8dy6DQVWEjpdj3cGFPiiT0OKoFymFxUk3TiDp6BZ+5wwy6qNN6Rz5osJx5Db0vGy
5CLTAyKrHvNYqwn87uYvML8JxS+yvPhBEuh3ZvqzjdQvSly9KdQYzCaLN07TxlddT2qgBlvkpk/i
qfR4gReB3+4cN9/SqotGXNVVZuPK8Ifq0yo1U+5j2FKS85UofNS4jBVd2lp9wrPgx3Srep319Iwb
oQtU/cBQ/gLe6DBw0LAQWcuPU9ZkQ6B7Sj9JApTN1NY2sq0Pqr8L6afUzC94bJuoXEo+LKwB60qI
o2P+BFRmLGIqzSkNqif4z891SdtTK4kgPiqPBA6nT4i2cnh+u/NXixvW/dSokzd9TpFgp/bMkLQR
ogXQqDT3XP2+89yKMptUKO03w9+5BFet+o25O/0kv28zAStZ/+t9rPU/M7/WbKW3QA2p5gVTxVgz
juAENMAgWJqLB44h3ySTyPimqsqZcEhQGKNxWfmU7aonfs2aaC+thrQ535GWbXR1E6PxNaXf7DLd
NuGDkYZXomsgnynfygvnJiRe4f7kvNc5AsUmjJnRv6r5XX2UIQtK5MiPbXDaRkAD5EFrh5wJXf3A
VTn9a1Heal54Brgk/R5/30QHE7IyXrEWNSrSZu9LE6quwBObmRq+98pOMfJXQLiXbBiHm4pcRAcJ
W7GnWzN/TbJXIshGe2b/pNLlgyYbENic7KGWtvJMncsG9DWUztPntIywdj1d1W7lKtYJ686t7Uo5
GBMia2vDJEW3FNnItfzeXCS0HYhJS9XId0YN6b7qqczyvxV72NKO7aIoCYi/GU2/bXWUVTkZM8uO
JPNG/mQpJYhekPAQdilZJ2Q7hZtbPJAFYNlMUTfIv5WTe51ZChIDSnuGfLMmib2/Ave2TnMWBymZ
1WrYo28qAD6mz0DZkK3eqPhwMW8h1c+6v5m9YCMTy26R+pFJd0Y9e5roG9Umtxl1QRZk8MvL04dm
cVV+MzQHTyV3+sGdTfQxe4DbJjhQIUQPtrS1k2nTWwo3NJqv+h5G6isO8SWPc3pw62i8cDD4irAz
RlAd52Ri8KJ7oI3FVlPneTu1/lXpD19VmshY3XXXoQ2vh4gfRIH1OaqMv0aWNGueJ3P8I+xfK9/e
IgUu12wblTVJ7+7ahBgKLH+cYW6Bg0pBi2Q/LRd6L1nxMFVF6nOrw+1yEjABGri1ZqbnBe1xnR2s
zSkBs5JMl2OmX6aj/5C6E9e9AlL31RIRBoWYenqWY86hkH90UKpUWCPikK3OsY5s/9xhXjF8XETD
uOwclFrgqoH/XkUz9khDZSuwk0c9o5QQzhuoslaB/+k1NIWJjPQ6KYOnykt3A53S3Im4H46+kCqi
Kfgco/JZolkYtd01E0XjuBsvSLaqPzyYMQGZbX/2wieOA59Ra8HGy5qn0IzoJVed23EfrZKLDgod
bW0CHoRiQJUuLtfBjsusuA0NM533uWncSQ0EkcWvUqvT7fqeogvGw6lqgTW859Sg0mxwK8/M5xKI
/7Pxf3+M1cYPHd8liornfULtPTIDWkZ6W0mdCdxaYG1kPvS2+Rbr/Vehk4p2CYailepYs1Ppd5do
hb6t+LrxSb2TLjxzOj5Y7/cH1FQNY0Euw7Y8uXgP5kkJNZIuejHvB24MKgZCyaRi9d8NIif0YJCQ
NPCQjOW8pze51CwlNa35526iY0uO3LuFH4gQIXJdH0dJejDSqR/Me7rRSB1UIOb/4j0ORlgZVwOA
bhxFyrSEHoPAYHDPTg8hB2y9YQ5fYrVhfKP3qpjmhHvBq71ju3UZiOz1mZf5yJz8tfIHL7Ny/urQ
zjU7ZSSChxrUokB9SaUDqBAE19kXk4106sVWVtjtmqmhoDbtkRnaSsUVC5jYL6dnb8Xz/f2lVtu5
V5FxmSpGMSjri7uekw8XciZvxnQykUR5Dbn90+MeXTUTwSyomBB5aMb3YYODeUhjPfMmaBPd1qir
B2FbzHQxDcroD9ntp4c7ala0f8ZbS6x3aWmnmeZO+77ZOhniuONfVl4DB3S2JTQJXlYo9JKnFXS3
pG6lAEvFuYM/E0RIQdn6nZDCOtLekts5/XzHl4EmcmTnCWntNd06t3xVa1Wsig4cHeQp9fXX3N2E
r5YEPXzn9HhHt/LBcKtVzwdQK27NcG1JfzgpHA9UKEHfUFU7N9bRfXww1sqWEVaGQ6zm2DK1opvo
e3gcs9ynX+ncMKuLOMsVJTcyXkkuC1CrgtY46/CeG2TFOGhrX5mrikECRPaC+u966DZ2c/0v3gRK
F7UaUqyqvTLLqd7Tys9lwny1vOT0SQW+dc6YzY8+3q9zfzCI/vEATj1iQrbJIE3a/aAg1sTxE15W
Rj31v3ubtRmzp6wrTaZsAFshFQBBqBBpnR7l6IZ2HZseE4haoT358XXyZIwxY1yYgM7Z0JwikXJa
NjTQ5dNjHd0EB2OtNsEQhgnBK2NRAhDwjbWkRk+PcXx5/vM+7lohIi/yOcsixmiQFMP7EnCkTJxN
wfH0SEctMQIPTBytKr2FZHPgatSBWs9WUi+3GikNrVduBEdUjIrEpafHOrpKB2OtblCUONusCptl
LHAcSwGS2EYpjCsbVuvZK/Tcu6323tyTPVQ0ZrEwjJ0Yd4EnwemREhnvevrlji7ZwcvJtjmYyMG1
aIsUVtg5uhEIYtTWYeaFVyPNzU6PdHQDHowkT3IwUjBmyZwULJkcqR7ePp5vA2T6/z8KmVUSLqi5
0lh0tVjO0AQguXpGIauit/AsADjT6eqMtTvmhB4Os1qjsm/G2mvaeZ/q1k40x7wyORPQfqTLvdu6
wyFWK2MgsNGpJUMgtkqXdLndS+ptqAg1BVRLuQH/u6lbLZDfuWOQDN28B2pj5spefAlo+fvTo5yb
Odn9B9vAHsy4bjsWqIeCpQ3PgnQ9PcKxLX04cStLF9JnyKYNxry3zDcjMT+Pw88yubOH/MwCHTun
B+P85p3RlUxVGuyCTsXMpf+eiKKBaJWyaB6ek985OpqGmyW9idDXXAUl8Wz5XqhZ0x7YLDoCkwYH
gmoN7vXZetCxkwqe53+H0j8ukRdUqVLb+rSX6JXCinAdwBKeXiVdPmUdKRh0kLFRGKetjb06qSgc
6UlGELS3df3SnorrKgygMWqXsPVEbbOAU4QvLwYQqyegX5d0iaBkC+gGg2F9zbzkokjVz3gbY6vf
IQMmmMTTj3lsu9KpA70jsoU4NqtDkdMnjLYW07x3Am+Px+Eq8bnmPrJyv03EwRCr/drCvp+0amQf
+Y81r8bVr6CKgnn8hUwUt5MpEAGL0y93bKEPX24VzyBdNs5cbJxFq4wuYDN2CMr/qyvmn1G0tVcQ
xflo2S6jFGb6qVKqe+4yEN1n783TS0W24+O2nZrMnTRfxX6BKmbnCKj7v5kvbe11WCo4BFprzPs6
fKWz0gOqIikCkKcHOeZuHE7X6mopFCOrSdvNewVgVTt/X9g0xq4M/7TNN2A8p0c7Ziwpn4OuQpHB
QQ3i46QFtjaVaGktzo3MWU1+e+NYZzba0UjxcJiVSTH9YWpGWRt8XLP5z2UWZbshuoQZMX8ptqff
6+jWPnivlXWJY6Vz6ROLXzMgC/p/ui+P7reDIVYLxefrfuIzRBU8CMfEmpoz4pdHR6ANM7JXKird
62Z88FyrKJ5MnBlQaTTn2RZoUf2LeToYQubx4DpuZtuvuw7EurATcNndUReVx9ODHN3SB4OsjKji
OkOUYQIWLBXnXtKfY7fD0Av+JIBufXq8o4uPRLZOjttVaZ338aVK3wmraQxUSeCx+KSDzuYHjr/S
P0OsNnTlTmirWAzBhubDe2XDf/HPiBH/lWNmghqgGQeRjrd2NDInttPCiZfXIWvM65yNcY7ttMMh
Vq/TpKXZtGqk7lGlbGh/OeI9n16TFc7l3Z89HGJ1XHzXbmFJM4RXiD8LeJBIV7JFVFnoHoNM0+LW
nl2pFU7oPwOD3SL6FbjQyuOkW5QbzUat0t+rfZy1N2FLBV1xPcTgE94EKLnQGwGWs10CSAPQ/CV5
lgThra8HdAh+YcqFFC5Ix1/Um8RNbl3jL3I1mijs+Tc1aqvCfTo9a8eCAFP959lXvsEYRK3ftJW6
n73+FmSrSFVwgJaEVDHtBIPjAAg9PejRzQBWwENr26Ef6WrC/MnzR6se1X2bxQ9tYzwQVZ8e4dit
Yx6MsHqtrpiyOk4ZIS7o7gLkQnVv7aq+OesTHLMEhwOtPJykzpLE1QZ1T/vhzxCI6Gy+P+vgnJmv
NUwz7TzANjFvQ+AkIWernrsIVtX3X3sYMT5VijcmokYfLZpRDy0yRTNLgnyMwA2nUbvDFoggsDL4
T/y1I/+8yN1Oj8VQ3oj+hh5Ou8k3+Wn3hcudzZoXANKVt1Szr1GXQrdW2GJC4wT9a4NJEVoR8yOY
Y9YiLdMX0atJQP6d3gArTMqvFzKloykiVPx3dSV0QP+Nxm6ZM9g+XqXeCZ6ZkdEBVMHE9KC8eWKp
jixMU8oVgAn5jsyv7VOdTW7JxQA4p106pXn7erIhbBnnnlM7ulNBVYLQozEMGNyPE59rta4XSFHt
6QojnQcIAZgqhQfuyvvMutD1exckgzDuxTLUNKfovBR+EKEZRNvTs3Zko+no1YARNFQeZc21AH2g
FmY1TXuh1JH1Fi7L6RGOnJcPI6z2WVsGVaT087SXogqbilrCvzmTOk14bNcgkgXKtXLNhj7SfHMY
JrwamBTkTtidKRpbp99kueRXYdWHYVZWbC59+gCFDCPVrvp7AghVvI0pf55nCkWYc4CCQtrF6stX
XaxtUvtFKMKieSWUTKESR9mt4SAutdDc2IAJeRihAAtcltINGvThnd6Pb5KDVqLu9vRbHFsP4IIO
Um0otlnGaj1oDdgOVs9LyIkkcytMermbTo9yJLcAXlhCUGnqSiX94yavW3gtXJPTXu4VAn45i3LW
oGKKAMDpwfSlF+t6ZSgYAXY1uI71tbSk1dilEZfptK8N5cGuLQHkRoNLwxTrejDrFwHHsShEV2AQ
f1HNp6RFy0Z/C5Fju7DsEaA3hkMq/sJ+pB06s59Y13oe7yRg4hPTBjkG7u0UxNFcPbTotFGPSOiN
1FmfWHoz7SphHLYURE2YDKn3FKJhQHoFO5nVQg/UL9WY4h6PI8IHLbyXErHFLPOiC0y9lGvib2ZM
E1ahPrXhp7FD4zGhm2dHRwLhXPJJkDxHWOLCpYGgIr6HYIjlS1vRpCjbaagxgRur21tA0lvhyAl9
K861u9Z7SGn8NmfWnsbsC5FRlNL41Nacvswdaqqx9Wk27ZvJVyVw5+NEZUKuAuG3ygGT/SqWSaQi
E1W7VauvTtTSVCCHtQhOxdSho1Z3ZmuiZqJuKmTNRq/bQnZ5nGPoxUj9NDbtfDVYQvTZEe5DGY5v
wpVZyruw44RT3CC9L/TveMxvYsSqneZvKwd21HjtFoj/TeVpOysqf3hev8iPGRlVAfWyhgcuzHaM
e6wU97A1RYvNL6I7keVxQPEAOu6N+qrluOWhdqEqiBlob+ApFr76VN9L2wyHzJCHihHmauG4Ds/v
1AhRNkLtJLSUb6KDh8nkArw3ND4a+T5rHHZd6DDlNY0egpciRVmhr66jETI+CleyZYSpDV3XUr7C
0LiCMB7xA0nzrVHQnU9ey3h8RujrBgbgFrDsdoIMLlZ5afGAHt2Yh59EqY61EekWKrr4OvBGW7Oz
NhFwQciPp4/XsbMswFhy4Fhycmsfz3Jv2omnRWRxgZl+5hDTIHXTwHhiWoXwf3owfbmn12f5cLiV
lY1VMxrMkuFEBIJDK1WRJWMB06hQH4VNKVtGyTgl8Pii5tlit5L9ARoApXfuYY0Z2lbl58T4jGgR
ZLDjWCkeeIpAQ3nG3S/5znok35KAiqz/FI0ax+4E/GzkzhXflaiFP0YuXs+t/uSsaVn+qqfZ98pf
hKsGE4ZlrX9xkzq4HCfnco5/iECHiIeIHEFV20j95C69yij54s/Rhhiksw6mq9j1Wf1ojCEBuO1e
TL77hQisD5obndTdJmnS77OSf1fDG79RH2cggTabYBGV0EZ0/EGic2ZlamCe4raEvCl6T58DukDP
LsTtaUbCwtkKhIC+5aJqIoxbKQYH+nM1fzHBGlNXE30QQhE4ZZeDjpaP9iXLEEFqnaUpi8Q0wvlI
fNr0AoBXfFjqVXktXGqRB/PpGoPdE4owOlX9aG17QSZBmyS/q8MmNuGDE5a/+1pMP/rtG1E2EIoH
O2mR7cD08GRid3GDRMcIS47KjUiSPIryjkqcQsaCPDg8xcVjk7JVbMY0aI6vZEF1ejVJYpNuBpLY
DJC1lB9ZlGfQWAmfhCuPOqYQNluhgafJo6RXRACuHJwNzra2UWicgX03y2lncFGPUbc3c73byDuL
hEQEdlgUIMQk4cbgR/pR/ihyKqJhmeLPin3RQL/JxwoaalLVO3gsvdfdihftc5kIq7zIM+TB+IaT
dl95ITbUDyVyUd5D+Dmj/QJ6FnFe3vNlRHMtiFUvIi6P1RL4Sa+JPA1TybqjeCJTx7dYBLj+7ylQ
sVxC+rNiALQIwIT+k3gpp4/pSswcbxvqLzK4nqnT5MDALfloFOp0rBqti2oKze8ANGe09gIh4Uz2
GuIkxpvoa7JJRZhTOF0OCm2nH+K3UFaega5x4G8py9GM9uMztGVSOk0U1HsXcSPZHowt9BZAvyJh
3DqP593Zoy9uOwRM6EIhaE5buo/pLWgORllWteTWTUfMvHPTwbqHnitqI72DZgza4lwqcvZIBwhc
9sx7/2aRaZVAKdI2VHIPsLJWLx41PvKb9qTth0G5T/0GIAGoTrUXzSQsGTYLhyWs8GvwVAVqmXYS
24g5FL8UsoJMDLMlBTlEE2hksZG4rzZ2ImcipO7Gg9jMxS+OiOiKLAPg8GIeXbcVlS9MMxuQDQxc
gsRHLFhPGJmiyxHik7gI6KPoLg5Dm9Q34v3HaObJUZqxj3IShAtEZkRkaHF+2MPCbdNpLkm3G1G+
YPOQ2O+dR55dDrbIleCxEtCx5bEynJBh1i9SKCZyOhCb4rFkuvkjTctvSxsyItSARlGWvUWbR8ff
QCdJBudnRJzFQSanj+M7FdZWWc5f4mH8XA+oBARuf8bzXpGi5Myg3uK6yN/DmqBQJa75QWa0n2ur
seIBH40J0EsfsSWoqnPzoNKCXSZjqUxREWJ9+ucQEC0Pucg8RbQTSr9o5Zls8JHN/PGJVhsp9ZPS
y/tO27cx2gncgFWDBlAxio/EUyAaJ2LEId6LxPed9YzywOm9vESYH657mRRIWbR5JB7+DeVjZmWA
IECu7RUEMcKUx+Ca8Ny9XMAIXboeOQXrysz8bR9Pr+jGiw9VuY/vTyizVuLSi9aKyIRg6Z2wjjA4
s4coA64CLZBl77KXTj/4ikr7bgEJnRG7NkgI47F8XE07V5wm7916Lz760hLQpYcYF8J9bnU3kfUI
c5ztS0+/5Th4j6JeUyTsdemYIwePOmQf2nBLpYkb9zf3tvBQ3pc/GAk2uCJh2DMjGoBeFKcoqClV
sFPsZsvWaJGC486TO8DoINtArfKA5pFTYPtMeX0jm3tUz1IFxOH7uGQOcSOUUOTgDO7GlYfWWXOd
VH3Y7BESuxMgO05yobz9inp5fAqNEum1OAOisHQ23v8984vlP3yClREe/MgrnZgnkHBOOOQI4ogk
lUypSyAgEtlMnkiyiAqMiUjC6dVf0SXeV597j9w5zA9qAqs50EE/BYEfN3shqeC6SZAvJA6xvCK4
ZiLakyISN99JKCZGSQSw0up14b2iJzmHT1i2M08l53W9ModPtZqXMaE7TWAxLzaVI6Zd6paixRLf
ilPIkRLMh0hBYoVFU0AnD2GnwSd8JP7x9MP8jjVduQirmkkTtp1lBlzPMwwYkexZrgfSgegxiAj4
1vL8C5FYjI1nEZqd0WcVXbLAEAmgPETuBfpC9ipb6fwKylSsp+rQgVml4YqKFuvgH+o99w4e57WK
lKUAviyE2mk74aA7fHo+xLqvB0TZBJSv6lqSGeHfD6y/1hW5YmtdvS+Qv/l1sjXaPp4e5dgOcDRs
KQlGx6HH3cdRorCwe8Uu633CPQzxMks/RyaB5LkywnJZrV/ncKBVHrwpGyMvwrret3gKEqtL0wlM
ABZ4JkIhMy7ePe/pk+joQ4S2fohDZCFYfvqNjTOvvE7+6HkTj4NSYIg5e7EbvmCBEIC4tdESpfBw
W6m6KKiPCdxE5EsQBuZeECknb6iDzYgsNM48XYrFWRc3Q9aGa6UmvyDKhfaUb6yZZI2tXKIWUln+
pZd+y+3oVeI8cZ348NxGKAj182zjIcp0ffoNf3f3YFn8s6br4mNOPGIMHmuK81WgwRR52uJfc6SF
QHN6MNmGJ9Z1YVEfbNOidKO06lnXVHFuWtQtc3QqTw9x7Ogdvs8qoVDUVdAFDe+DrhSCXsTuQU70
14rEzk4jzD893IpE9m6rD8ZbNxHOaLbY2RqvhFWeAzIw7RcDMSzZBmOA4lb4WcIxll3Umk6PfXxv
Ul8xHYdk65r0WXle4JR1Q5iE6BxKrgjIgDS89AkXTw8kLeh/XzdCAst26GgFjenjwS/8cvITg5Ek
i8npE0K76HeyOaX3hfjfvKFckOJT4yrgvOMUSYEen4GctJQbJW0g8n+44woy4fqky0YTmZTTT3t8
SaidWmSJNZq/rZ62rPVqTvu23md5fe1yRXOBi0+E7pg0ogkgQWBOpKGCCGWdGfzoVB0MvrKRzaQ6
U11jiTn3Wc7AzdLBQuT0BGkn7ceGEAUns9hmeDfMkrgY5DHIopx+lGMRrAuegDgWuQbwDB8XrSkL
v4vp/szJ3rlxg7xyeS2lgLLS7lCIIcahGPB0esyV8MhyHLBKOG6erQvUeTVo742ZEiV9te9wHCXr
5CI3RzZNfEfSQQVNNcStFn9F0jDC4M+RyBcxONFj6+h1iXgUsARchll96Wr93AL9boOo4WlUigHd
onrirKoHqaf2Blyifo+fia6beWeY351JWieP+aMopM7Zn7b7IvkclkSMNBv6TLT2rsfz0RJCQkFO
DVKjhirX+l6Jo9ardc3slgpplMd/uiJMDUJSnKuhoSzHoMwBrQSkL55LclYvR+lFgSsfRJu2bK4C
1/ojV5bWwqJyExkoxeN7TeTB38sC0g2eqeTAISRBDkduHvHKvLl+YG3mBsEsmoO8i4gIbJK0Q86N
qlTfddYtoJvZTLlyfhaKIhcYYj6iD1tM/h9ygmy0v2LWde6GpWONyLDg8ERKjvQitTJCSptkqtvT
6JT8qecvve5F00p62BB40BUbLwIHsi1n0RzvIenjTLi5K/p54lVmfXtTIDggnyNhjBgc8iHi2Imo
o+AvuxLfanyVDuZ62v0UPWNTMb+IQL3KC4qqggvN0eRNXNjmXDiNXT8Q7JBX6NrnPvL2glVSlfjO
7JDWBbUAM0vOqjjXUmwmJzAoj36kvMBhl2xY+4qG0GVekhQKn0RAV1HfddN5lazWLoey/+y6cXsJ
KSdDnfina0OvJRNH+pMykU5OxWrS+055EvPoG9oXVlqWjj8kJGdtMAi42CEi8m2nEs6NztaoEN2k
+ODb7WOe5n+MzZ9zwWI1u6nULvnmkq8zHpGExRiTO5Fsthw4CJQiCA73P8l3KesvFUKmn1QWuQ5x
lnGhJoOkO1rh8QM4J4n2WBluTCl4lkEaLWhWUecSJ19yH5pjfuoD65OYUFaFp4jGvdNvovGPFuq/
qkRXQR8H1wYONpWZEnU7XbuQdewRFSrpNmP72YOWwVZEap00OBMjkFFCT5Er7pFzLlUffJ+K+HME
7oLWX09VfdeQfRSObFWW3z3WWvS2x4wuLSBygOfLl4utBUSFuocuIvROZ1+YClBVcGtviUk4ggOH
4UXyHb1suNXto9smf/CdUKG5dp/de9nyA41a+GcuJ+t3fwsWiMWhFxoI9KOVfxI1GnKCxlzsVQTv
tevRLxZtwRDxRAoMMhfxgziX4xTeiW4sFa3IWtp9uyWXqPgVSkym3R/sryLPa2i3YaVemMVfc+9u
JqQe57r8RgIj5qquRsSRFkFFfbCkswTW4D0pD85CmqJKxanwpi9k7bisgW5FBNTmIkwvsW2iT3du
QG2BLpma4hv3siNIlHlGXl7IQQTR4Mc3fXEOx2xJ/PbBPiJzrtF2R0dPS0eUX6z4gafoYxoLKwrT
fecWz6YzoBZY/8jBYnL+ishABiX8qdCGTFPaR3NMUFmub6SnIgqYJXIWXYxuNXVz+vXehyTbJIJO
QZbEtfM/pJ3ZUtxYF6yfqCI0D7dAMdoYaMA2Nwq7uynN81R6+vOl4JzfFB1wcS46aNtUSdraw1q5
cmVuZYbru9WpSuAStWYYFoZNkkEsCsZbfjJyspUDrA1XyjA3F1wWY0Pks/dGcbxJ8pvUHf+Ss4eW
KBWEy8LOfiter7JvmZutRkk6zLQGPz5iDyZQAA0AeBh/AggV6Fc6B9HNJspQR3fg1iS59cx88VM0
OMYH+U8CCH98rUMs5N3FdDN/vIZuzpG/8PbGXZG2Z2EWbjWrpJ/PhU0sqFLOHG2TpU0tZb9qZX98
B3AsDmcC4jkOYQxoOIgQwPTbWwjdttp7xLkknSjlMldEu7Koc6EFWOfRsVoRy3D+t02Ln2ycMi50
czYCp/7OrN1N/rWVjReS9bbt6X7pPZR1o5saIr7rW2f7Jv3rlcVOi849O2BLMScu/PkIA7fdSW02
J0V8wcSQxpWKdzRb35rYp+o4JtrdkYi26H2yeNUqr1BY0tp2nNzqz0vVPMpCXOrmUn3W+pU1haTX
VxoHaav+3OCKofjZk70eaHmP5xfFFwRiMXIX+qTeXZYy+uKTMI0JQhU3W8UXkn9m7bqFVW517OoO
xgLSN5ZJu11y4nr9SRf/sHf1URXXd/00SFXH3rGPytfGQEzoaJAIsNE9LqMVng7TdLLBe4TzURec
Kf+2s3BjiZzS+qfloYwDqXE5tSnQs/vkqd613zmHBXO0RvlDG5oK+3p4qf9ZdNaztqCib4z0CAOE
dltGztEUhqvJXcM5xdX6XYIlaU1UGKFHnJWrP5OsfKa80+bFr0w50tJsdRjvUdmjKM++DZATlBiV
0RBGYfJcK1xFZFlxy7YNeVNU/BE4nwbkl/cJB36M9BtaEE14Rdrtm7vrmhdQoQVr9OVtWpc/G16W
x6YCInxl7tJf7s7CfcVxzmN/+MqW8ar2KE8RdXKwLE/TGse+2EBKw8Ag0GiobGRoOVFnuZYZblv4
nhwNYmI5ewpup8K+JHY/C3M+tqsaifj+LW1pHGy+91U5nwjTUG80Gphj7W8V5BlVUG9Tk5NAbnNm
W5s4hyDIhCB0YeTYzNFsvGuW6mieerRBXkoW/Gu02SQn5lCfMpOFXArT3gNpMHOQmtCfJB/FPwpN
5PclVs2npZo319Yd0cTi7lZtqLl4GPPkh51kfzMnpBbB3tgEyWWZOVTnHhqrObNjRLWoUoajdaei
WZN350h4nMoUndelsY3b1X0+hWJwklQ4PX28b5DoHe4baG8hteezcbimEXgHcX7qe01Fp0B1x12K
jiOgkIBeJ5j5vEYxmLZvkGyXRGkcTycpvBAka4GZJnTPNYd4zU7eiADCB1HgYdV+kZY1hio+0vds
txlWLfoucRyl3twN5skI8Yb4WzrpTQFLh+BT0aRNKGLUALi4C8PICPobzRvri/BtyosMIt8XxYzP
OqIJOqTjLtLgpu78Vz9iNmVJ0D3wqyvuUf8WW1j3EIJu5AMEl0Z2XZSz9hYHW+Pqo9ywKgPaaVRo
UwKg/UFBGyCzkixjaI97fzimVrYBOPDn+hzJvWPX3OhNLT0Risn0xKaVYdhke+X1diPtNGvVFeCP
Yhw1+1/FZvdkS+BAorWUSxgzQOh0xAFzdSxy7P3limJFTvjVLSXXaDVI1ubhVUHJPoq/kYPtK26R
K1l+jcjNcil1ksVKb5td/H0gcEyWlZxQN+75pKUC8alw4+vGQ+HghVkhji7RqMxcZLUgdoyKgKQX
/C3X5JmBapji61ZNMCPFY4MAQH/mIOVX+Edp14o0Q/7FnCZRUWjANvZidKKIbIR6vmrcQUDgtemT
7O2QCs4yI7rkxYZyuy2CWyF/dXis0rkMS+RlkebMQiTsccHsrPo7ZAJV4yVNyN3tI2J1ClQU5PkH
5mto2tcL+hQ0pP4SlYG/kiGtzt0QkeDeNgUj8BEoXjLIHUPvmpMwGHy2PkpUUfoEx8nhk4F7IxxT
Jgnyf3bt/Yk61F7pLlViXsaWc03p8mJBFXTGFE7OYTTyqJar9786GzAUekND+r10kr+ZZSEOlHIq
HXMLmz4AeMZQX5DY0fc0raVMTh23Rz/XZg5we1J8eorbTQ9U351wpjCSmm3VciKLP5nZLObuMhzd
rTcal9qauLTYSuSFcq1gXtcZ6Bqw2v6BomtNB95+ah+ypsVxeSchl+TvMmzNrRdQtGIr2tSNdeo1
5b8GTXdD82tIX7wDF+9q0/QKAjFq3qSqmkGjaB6ApngyCVZobOndl/Rh2Rxl3p6sj0OemUOS1mdE
xuGjuS8fWcgOnBuyaV7FJ7vZypx8Gw8bNKhT2DVCE0r1KgD3RyCGQWNTxbslvzP3N+pzJKGX+je3
SBhkw4axa3TFRbe3+i14F4sPd4BW28GqsczpxAwjmIbSxiqy4ztu0hu6dcYJc+CPdgOtNays3/y/
fBzo7Ju6/kYFZP0rM0kgBZ2p/jHTq0J0dMqphOoL+fO4EfPpJvVTTT6XWc6HFqerOf5vqLgpXGHf
4lc4dY8NPzFPBW2epHNzHHaoZRNd8zhrco3DE92VfMBYkPZ+oUnxpbnj50ebencdzaj6e45shxSf
aG4Mq7MOX+A34/0LEjkfd5R3ESyM0XQFX9qP9yLQ8jthM+vtrhkVKzxPXCQmWb1rsMJPKHv6LeId
to0pr65KZPO16JWVyWlQERG/VE834hLockrD6dAgXbYgLxm76kbWYzywzIlyTJwEDJRmJXZDExUU
D54h5IlOVDa/zCg4Jt9+WcU65ic7OTYylxj0gb7XM2tSXpadxcMOK4jNl/3gneLZfVLzubmun31n
+eH5HZYVNwznVbiJj70hOW/TERGW3VlL9mOhkTikuUgbTFR2K8T4tVC6mqNxD3kSUfEeI8kVXWG5
cdIRhtZT+n1dGlGC4OStm6/ECbkRQIARdFuQJyl8Sjt/24Ykn7yHNv3VBk5/1BSjZpkQDVlIoNq5
TXheRgoyP491azr51xqDFVE9iEnMZrgnxluc6ijtpuu+xPojqh5FGBOpIs7iJ/EwsIp7dpvpOe/t
dsVPzWdBzkwC0ac0F4r0lh+iafFD+yxjbm+wJu2Ib6+SJMjwGy/wSAASm+3mGAxbXgdyyxhC/0zR
0ILNrgozIiHq9Jz8Z1oa2Ww4DQKUz/hiFdFJqUFXJE2kk3tz3sW/DOehm0E18VOBp0sQsjqnO5vN
lQmHZmfeYCvmIMTQtZxGwfFOh632YQ43kWDlxTFzsk1lpS3RAlobRyzEmCCufDlAna6UF1i7R7m7
8QbB67c6C3RnpPGb6EKhrbgVIpfGE/i8U55xaAAKKEXujYfNTIAs/6fViYvREX08KbqjJf9mDeFJ
y1ZdY41R+hhDQwsA24cLM9twCxjpNEueDLv66u9WAxSlNmzBQp+60Tk15o34L1LtV5jBM/B6BaNi
nGxNIFL2swwtcBlU815f9vd6e1HcnrfjXz5iix9vnYc0lNcUFgEu0nMI4+9aoltsBdvBoCdpxNWg
lN9yvW8fIzc9str8nBSudzwZd0WAeDry0BP/+BZWEusfm/fBLdA+8jaFzTMQ026wyKJb4Eyq0SKB
G3P3lc1wE9VnxF4SOFHAIPzqtU649rG3BKyxaCt0bUraEec2/jA4CWkFLDDcub3OPEl8b+tjUM5g
Kx3WeQuJafMgksonz/IflXcgVLi60FNCB8WQg4ehOFQHoxvWdwPrUzhLPNyuCJpUCGtQ2N7w1uwo
kEkYfq0yImCj1sxhXihaXok13kOT4flHuqiUg7kpyAVYlo1X60C0VJ4UOFbLUnUC7eH8Y1oG51MY
3yWkUeK7y4AKi3UFaLqEC8ObWljVEfZBD0myk7wE8kWimGOkxojAHs/b6N6YMoTFgSaDfhuVqYJR
LfMmdTFGxbZAcSBxgkRavAdujk/zd9LJ42T1u+ZGyn1z55/GU34pjNMcWBwwQ9Y4yFgtfrUwyhZJ
/hCf6sZx70J/96Wa8cK0e+t4Sb3LHGH73ZAcTcUlxw++IPG2L+w77QXgTlx5R314IL7jGOIRpFUk
L0OR5BvAqZC++8XoLhC1wiZtw+TADo5lSMGHm5UvMB8KHVXlXMrOkK2y5gqmDxW8PPkFB1G/GaUk
H9Mz1ZctR1DM/uSnj0M1XsgkkK1X7FO3wL8X+J1ElD1DuL+RkdFg4Yhnsky/ZcDEjr5F5F4QtZPi
SOEW52Z/PLnDiZMV33IovtCPj5UCKR3qNt1jQSBJVkXSRc2nyEIaU7FpoCJh7QFAySoE4S7pN9/j
qHo0UX5WY4OYkGHU6tSPCD3sdDMqjeWg2xKKd+GTFN/5x9dMdu1xGm/YPbl1XrOMU2P88/bteM8v
K89LLQzH591uwUQOT3jDKsg1svVMwrznTgl70zePysG1olp4bNraOMUI0E1OPhQxG2AhFh3vTLWt
MvHOo5Jc0JV3JeKcVPoIJUviH8ZBhyzK+9yP3N7xTlfwnu6gzsw00ccNvMvsVPkCO+N2N4BsUjtW
m14/lr8Hh7gH4mF+4VLYTjcWhvY34vazmnbtjm51Vj9q2ZwviiTqLDq1jBwV0ea27fOziX/S+Z03
VQOb+EdgOWrR5UMre5I86GX7oX5DQUiOV2VAfjGgYI79ElPRjxOczsALIogClcSZVs+2qmX9WzqW
RPUjqFLGuq7PzjsVeMUbGVB/LdZiJxGHulgXvzwT6L+CLQybYd2Ijb0H80r37rUz4t9J1kHyYQar
S8fyQE2fXU57AkOtyBIMS3xSUjTOXx32omx+vOm9q6QKjKb3zzJcCtxUNd/u3/DwYG06RX4X4lCL
k+MSZDdVECgZBBjpLNaKtfmMbnWAe2p/hdSJlYcf0Er/roqdB603OHvDvGss63iyfnJIAJ41JDp4
drPZUcjhnGbMOP6Fr4zldBb3QGvQ7T9+/EMUmNt4u+XrVv9IPgqz8YzS9BHcxw5VvO+VAkwMStSt
N4ELmiYNs5LzQvH6x9d/r71ycP0DCJj0zdrtK64PrJJzSjCV6GPXyk3QwmcsQFJUr3Wocr1mbDqI
JMCydJD7PTYVwhDrRhskE0oT9eNbPIwyDofoULS8dIr9YO45FZ2++MEICG1hbrCjvp7mUkKaa/uU
8FCsRgXEH9+CpcrRH1HGu1s4KJkgdR7j8KODWd2oEF7JR0RvJZa+sJz1NJUzHSeDVjpEPRpFRG9l
NJUIkKEzNGVnnyrd5ohQxMgR8fFdvofl9C7BSUHlbJpC3QOCgFlPU9BrLtHaxkUcOlG5AQ2S3lzC
cRA0ydlSoygDA3s/bivLP6+d9BOiwsv6eTdcFFEIx5yQ1XZwI07ot7uyi+q7aKa7ePNMqU67IPsZ
81hRmaYPg8UwcJ8iO0bl9E1AiAodEWFj+xOQgHOF/eEca60zPhqGtbraSO5ovVnh+Lq+8NCUE6av
sEeUWxVj+WLxgpi7BMO7JbtQ9456XYRCyaBNS6wHfOH7NVdq95yeulME9wTJcs5B/VUERPahqqxC
nbSjDa8FcN07yhyAnYbdBWcM36AvWvz6a1h2x2pA45mG8tti706IzXGqUezuzcXjOg/6B50bPAWj
wRS2e+d0Qh1R2KHsbvlqk8Pfsyv9rzq023iNPPl1gUr97kL2tDP+gk7nn0kc2DJhfTAAefQUJb/k
Eq1dQ+cLyYUmI3lNHy50sdXbDZ7stbB6AmEdER9PvwP/N/FTmH5sqPBhLLo6ggPeKPlkCZSyYfoF
MrX3t5vCvAdCfa2xMrDaH8JnhVEsEen/6GkYMDX8sdFRNOfdkdlpHeGhzAhp4PUUTFh+r8eyvDX7
reIto/slPEShE/8ios9mAzU1XS7V4zjGwWez+mAPeDk0QGE8RLI5Ow4JdkFQ5RsjD8w75Z37eFxV
nYXFaD3HYj3oRomydEjqbUuc6uMhhnl2uBEJeacHGB0YFEdQoXp7XMwAkrPXM8aYDx7Xfiwgychb
amPNd2EqigZsjnbQk8qlmbIfT0bPuhqpUFfh2ivi1i8u3V5UHkNbqMfnsH+M2A82VH9pf1SoTiog
cWABtTIoYZ2lpL0EgvwDb4LF+JIQJ+DtK+A5Vt7RDlMjiAYJZWBeddIOF3Owv9T0BljUkmO9VDTn
0q/v+gQVlRpCjBK6hPekzEWon/RsWbegolyAs4WJwCTwcjwp49vOia/d2D1r2kfXXi5ZRcPEgRXL
Foq70vW1DSjsVXnwBViWcSxfpD6SVm19/L92apm+5Pi6EOrJMFgLn9/nDjEzURWeqejPN7XqLXS1
iTAqFxhl06wnBapj3P/LvFMTLnGZoGPSKQQU7+wIG80BOiTlALd86pP8BzlTQr9tbPzQDNFif9XW
0QxJ8vFhzupjFwzQ672vS/SVHoTRvhFuoJJwTJmbtax9hFUjMEdNUiJyUINNUU0TY4eVpaoZP4rZ
uTZJBpLY+YSirF37za6O3CoTj6DJIGgLjYNdHWaEGU2xU9zlFRXfcnHv8138xYH34ta/9sn8e6y9
T8Kj9+EJ1/QMMyBgwygHw5y3832P9txQUDy5a0Lrfg73aO/PX7Lu3HeJU2KEv/+e+u82PI8MHm/j
4F1HFWxnbacdMKDsGgLjdG9eR8GGYj7QFsasff/rk1WpctfBwAAg0wZDbwXSWcZhDOcUzb70rPwO
D4/tSoqimpHmoOX2szADSjXMLDn4fXzh/3ghb657ELvls+Xvw52Zo+YLa4CZCBdOXC/sII+xULze
J59c8H20yqv/Ayo/JEh0mFouVc2T7nECN2grM3yRxx6qSp33cFdvrE17ThqPc/oXlPw+2f/0QO8H
+v8h9Yc9fIXvRzsjM/K7aMAcEURea4RFEQe7T+b6e6mgt096SJLx93UYFBs7v5MVsl4iQQFmhOCC
vnlDbqRYQrC6FeEpxT4QX+ynpxUVKdVEophGqDfN9EJHBHasXptteTVB/8vmUL3rbEYCeD+eFWs8
/HaUTMjE0iZ30VQM1g6AP1KKtEDJhXp3diciREBjLrdOAKHqKrlhirLBGC/P1DbaTf4zG9Pftbuv
t0pcV36Gk/1GdeaYh1hrRt26uYg2lUPqEWDvO9AfhMvXDQBTJAgT2754RflFgiV0cYmJhSeBMfBD
XAjKIr+p6QREZMFzX/XRSfsNDgAeTS7AJZNWNsdAiAywUIqV10FwtbGVjmRmuTsm5JYl7ApEGeNF
uX+S5nOBV9Uy+9f4tFJfpahEN2PrOMfTEF8CInTdeC+EIOD84L66grOZbbseugcjGh7igBpL0920
le5kLodjnxZNlWTEDxA0oN16Xzc3/gitEvDaomeZAOBs45ZnH783+yArpcXQZAcJidwDbOD8dUr+
8d6yxW2yOJ5zAftrKZFVrWLvBF9PJCvJtoM8SP+DBq9jx38SEifGUIjLPTPkQpD160nIj9EongRT
O+bafW3Xy71GxH3pPrD2pkJk6lkqHnK2r4w/AJGPnwr3jXeL1iQghE3lELawdg/CQrzyiiRbdvnd
DP5Dpu0Snin6BAPr5ifhevhZql01KyivEfsT1WbI+EC+2oppmiMBEdtUKjewzV1XAE1S1L8ZJLWx
Ef90ZquyYAeIww83tSSK1hJd8iNw11qZDHT5k85YcOHXv9TmQWdGiEUan7PM/MewGYbLZh+svq1U
Xs/mDqPYVxa+C9PlFbSknFka1FEJOldbl18q08fRQ6FUkK1wdMaTatlTkwZ2Hb7YmPqmRbKF2yA7
QekoEV8Q8FKuEYEbA+nzJtrptiePEi2Wbi+5ow57o4YFs9JpGRulFIQ37LNU/7bZHF3tfczSyYxI
0xWZlMlP0+jOo7S5cpLqh5k33/k6FW/Ak7w8k/iTkL2mGin37U7nGCNRvhWhvC0bqUrh/K3q41rc
YG+KqFScf+3rJSDzm/q3Gurdon5MxhJ9BIIiVFiy/FZ6zgIgxf+3WNYcfB/Ppv9aIx5FT5EXMSn0
3YMjb86nshktt7xjC2ZUuFdtRLTuiniQMg5Da2rnIc1obZyv+90lOKyomAJ+K16EZUHwqTcxLPT6
FI9iOND+bboxTkC/IugKGNyfUI4bMioaqsTWX5N9cYaNsnOsxihVhv2CYvXHD2Z67882qIcuQQQL
3yV7OqADQry00Xl2KjRLXYnSUP7SawcVVLlf8LQ80ddgMHxmcFe6IPmnsmYC4CyuTlOYUDY1eQtD
0oV5kW4odim0tmxAWM7nJeFFAtaa5Q9GTkzk9fWyJ+cEDxxXL3/kxZkPa7IM8WD96938jZ1b2y+X
ajYdoCGlXXJn0dAs6nh8a8DAqR4R5P29PqR//r9HBp/SCaIflDn/9ycymFs+qtKxJtn6jdqtOTB4
eOH9uo14GGEPsoKxkOcbIipuZSC/Wxd9EH7o45slPUqrNj6pIOYrl96hH9I0C25sO+52CK44hkGg
bXgtkxjN0uXihyL/kPJOzDSRA+S8NGsBsu7umetSlpAkRFJRYy8om7Nhcp7Rqaoub15R1jSPorc3
ARJCmwBiIsybQX0D9YnrP+mV0UXtHZt2TV3Rc3W7dUgWIHqlnyffHTOCqT0HR054K2d3ar9+5MFl
J/+VAAj0u7EuT+CwocST9fc6xDjTOMM0UXlYgyPeP5et/AZ00nFTD0fs+Rs7vTWN5pYEB0NrbZMl
hwUS78fhhOBPGLNMewzHlQTR2HUTwab7eEq/F3YjTLBtd/VnpNHaOYjdIeOUu6IMy7t9DdHI/aW3
i8IxbPWHNPApddKoXqn6w2Q2PVq980fVZAQXxDr6qEcLxSIJBZUN4FBRUh2bf3nmT8LK/zh4A1qC
fXYVpK7td20r48Zy+l1UonJYPxGzF1HzVU3dH4+H+b7VSwNCAs85aLGHHRpWjmMBiBNgUxuk+TVU
nau0ILDcJ9F6/mTNLxprb3MEfsf4sdg/KTuUIMiS4zui5mjqxElrqPrA6y8p/ynAY6nigXlWT8FV
zfyJzR+F9dxMyzcOKa195rj4WkA3675QQ2KK60BQu6p7TEeGVURbjkDmruicnEoz96SzN6slZcXB
sS5aLqwqHSGaoDZ55RK37bzyrPf3V9Y9LSahV4GSd08YsR5pjyri/u9oyeU1Mv8jXb5X5lVF98Lm
MXEffAh9y4i84KM9bzPGPGGb3rTXbuZRdrDPhKPQWOaa3EBqXjL7+zi/AeU5KSx0/zLotCTXoegd
OrBCwojQD38xPhxqJcxKaE+xA5Ogz843Ee5kY8VaqldRGrEOPUgTqjfBzAdZbL+OwZk9io0kgYfp
m7nzztdQDL6JOVFnp3CPRveXpVqbGD6eIP8B7jA/yKtlAUKqvR5+fwSATuPO+8weOQJI+02vOse9
2Zr88ymyv0y0alS4XNYcXokodryset+vcTivDsNifGAv2CFVQZxoabFAmnsXNMzKkIUYzL/0HBVc
h3REeSpo3XOzjKg0VeeCaEzzfl/TDINE94lmjRIsEYTg2G8ZSdWd6aq6SJlFQMxH0JmSi0THS+u0
ueLlgGiJbtDbhlOXnkqVLOdHO5g+WUSHmwo2jSxRaL14l9KCGK6AwR9j5PbT4tVWNWmjzfxhGy+I
KXid5a1+b0tqfmmtHqrVmKXHg7n7PffpT0jjT7Nv/2VUPHkaZ7cSSxlmGriy/l/Zyyv8o29HRT91
PaNH+klT2rvGAiQO6e93HQRoXNCTA+hkk7RLv/HG9k6QmvYxjl7Fkn1pEV3Vn6XpByghg6TL+UDv
wiQ47t+iJuGGfXnqFgR2QtbKr7Zc9e+UAFJuZ6lYdKwQfiojpYotSPqTmfw25H93/YPHLaZ5yYDh
6NEnR+d8F1GG4szHFzlUEj+8yqGchRduCjcLZnQKiHWkVUNygTDgysJVWtirVQQsT+Sojy/936/z
/43vu9eZ1ksQ7ni+DLiVOhTDvCsuFHWIkPXxtVYy9R/p/LvHPIB8x6mnaFSYdF2r8lyeqrWV4Eh1
h4w2kbhe66YDD2tH+2/TZnctDhMk0B5faIXEgoJAGtgzLjMEB20MoJVYkIeTvMCVBvis3JckUi1b
7PIKul5FCxXwk4z19fwPhZzFupngRfvgvrslpk3JP1YXn+gAplWdWvvoPEm9LVxIDLp/iUKjOSbd
IJjwNDWotVEYKAtOvDxR1j4erf98Mw6dyah7WD7EpLczP+iJ0hqTN6O0gHxqv4mv1UAj7btPzecO
s5GXV0PvDCxhHAhRdXp7NQTpGi/P3fYujXrkHldRtXBZm/YUlr/WAzSaObltFUERjDjdyX3hsicQ
lXWcR5Ozum0XlBV1zjnRzP7rPSnHoq6ahsaZDx9XUDD4iJjwAQC2a5VqMlPzw0DbysejaConfzfn
XJcagw0YQXfO2wdLl83OWSKPB5uhPQFzlW75FQbyiRCuaUm/q3G2HoZvTH6B4p9c/j/3L0xNw9A2
eJPmQZZn1k7IqERMeWhEXg2hq/iyYmv2A9qYSnFkekIKsnq3m/WNmH6f3INmyvsh+N89HOyhpe3N
QTZsGAIAMx+iaUJsscMimLkr3EUCkHAMvRJlmF/SkCz7zdUQf7bVmFreh/cBMcJx2NNxzDhU+p2q
wsxto+vudEyzhleGcvulmLurmVyUnUAZD6chASzMVMmXrSVQTb5Ntar6qZvQC7KfH4/QqgX7wZ0d
9lnvwqgay7ZBzAeWjR1jc7p5YrNXR1WgLQNyihURpMJJJXkjdeKFKRqlCkx2TuBJ47KyvtdkUyuG
jytHJ3wrqLzW/a3o1wpZi4yeGjzL+ZKxeGLrWitGFJNdqlrGdLEyyyn6xtVlFF+l5XghjUUUMU7G
tLxZ+lvnpC8vAQHn7jKkI0b0F5FM2U93VE8bYseu6M81aOx/YsrCheFYCRM4/hBkh64iyr3RPIgX
75p2EqFxup1u2L5iBTEtVZuFQ0Dd4iMnu6LIj8f8ENtddxzkKFZ80EOn96DzxrZLGl9ju7trfdJ6
FCl8Mkw0/VbeBcMWkaLvIVu5VK1AeFFmVMuI0nDTzU84+tXSLahVUK/IRbwHO20e1DnO/5YVCinO
l96lwaAvHy1SZyowf/HFBP17K96u2xpSmbsm2vIuo5yGEDm8deEZ62JdqpAfyEdYsev2V9741jnN
FVCkxKwM9jBuBGgIquQ7lQ/wDrgAH1cDXDx8A574ajGJaD86U0eH6d0ATZFs16ivOmf8cSygpZHs
aJMXzvTycdAqHrkMumcOhjPxK6QyRVHphGzs0jHKI1TQ1ugHxISOwy4vbjiWKvqlP35LiIgdLlpV
i20Fe14o97EDzNOoXc+KA2+4oyhg1uOR2WDlt3f+UjOs5WXfRfbhgZem/anIHX6ItvcpK+5tw1IF
FHxQ5wSvpMnCY9oFA5qiNv69v7lOoE9rtQUg0uTP1EpjUdN4G/t+g4po+EwisDhP6wlYfDEwJQVg
5ZvS7jmz26/JsnavJ/0pktyoSM0IA3ePfBwMdrtbFnvrx1TOOq//l5XZeKC2+3YGJ8/psOGmVb7n
t1Ov3lJW5i+0BpHx+cn/9oVvHwddkW6VTNEMViI+IfKJDrxlD0GanLNPpouQc0vEGb5IXZgDJEru
kEnDRuY5mwu4JXdEqLDapv4Lb1+7HsNixzESdzAxl3Cr4rNNK5OmLYqS2gn5RT7vhra+rKQQanV7
n1ac+Zk5/rigrMYOwH60n7uHaQEHJAsW1kSBRM2hOqgnyamwDREwXJF4070OdWKjH9JYmN3m+zTd
i4bI1/CX+rQxTyf+RItNeQtlkxYGCYl19rWRU9Rgi+uBMXhScnV1qeq18NQdJisAtgq4GDdeorhm
ynaDOv0uFcpmhziZ0dzXRf8vB71R23dgOkoWLMc8dZN27Q2I0+TnptusOaxYjRISLinZF2b9j1OV
OZtr+1U4krqxFXzk5d9EfXprMYTdDQ/d/4rhkxTQ0cWsVOc2S00sx6Tt2UzQhBKeCJSrhlA9cngT
m/U5C8nv/St15CWzeZRQfdeNKPDWot0lF1xOSo3oO6xFFIkgEH4i3HHMXzEEbE55A9JCXmqkaDkD
yGUcFE5tCwJvxaysCjpYBgRDj2SIPeTBnd9H5nE81POROU64+eygSyLd9JslTuOje6NiD3nxv1zc
byvaNfyTiodG9HrtkmnKvIK3GV8nbAAaBdADqA3GEKXHmvX8lf5FwrmF5xxHVqt7ge5dWYVKWawh
fN1W+QMGxTahfwGuEKbxWxJaGTbdPWMksJOQWyIhjFNVVeeB/TDS5bqhhCQ0GoW0uH3Q3ry00VY9
LEbWrWrdCgc1D5jtAntZgnwDC0PdIFyEb+VfZEjCtrkU/kkTgifZ3Tn8YUISkbn5d4oOInq/zkCp
seisUJUNXQIHLn74rPsSspmrZ1PYgNAd6iNJ0hwLSsmQ686qI8+8oWZxNqgoY87Xdchq4SigvZKO
CzMjAoT64GfhOWOgdUqLBfkE38XFPKREp2Y5tfroimnmVv5pUG1V8eDiqjcyr9V9MZqiP3zpgXFo
+/yM4ngo+cdWTFc/gn+eJQdl2ARvg9lqmpo+2AW4viAourfQejWxMgC73rWAyedqRelcHhZj9qz7
JqEBmiUd4mzxPGBe6Af044/PiE/vynp7V0lqxns3iIw7v20fRfWylBBBO9MuZO6c4yRy1X98nlDU
JxIqqCuJX8YpN1NpBrJWa+tck7l9fGeHZMd346XD7Q+IpUc/eDeGrloqQhrtBfDfSO9S+EGuputC
bEYSQ3WetEN466bRD5VXCMs0PblRdpBkDOF8Q0L2hlfhfDv4pLZ4gNu+3CglE+hYqDmiOvT2Ro3C
2mfku+adxMHKeHqoIYPN43D/yYAc8DveXUf38ceAMKM6NNa5DtVCmQRNHm3HyEDa1pFUc1lT7Ays
OlhgDMEmjNUzrjNCe7r6U6VJC+rzufntISHj9dYIMGxkPW3TP0Ba9vEux7ynMO9mdMFXSwGSNAi5
u4Kp+4KJirzPzbE+2R4/Hhl9+5sMQCvL/d/VD6CJ3N7h7FNCQWphJPle9UMtNoRUTd7+wxT5dNH8
99T83wUP7SlAQWBsZzxuG8x/KQRWxDmDi0uBuE/3x9LRGIdnx0ZDaE/RoN3KlJ3DgHejyqRJRMub
SKZxK+pnGkJ0oOozGJ/VFA7JuIdv5pANGUaJP1pLYt5N6IibbnMlZSAFAgSrmiUJVHcw1qbEJ10Q
jEr6n6sCvsseeUMgyi5gCKksNfi3U7edrWIfmdMLaTFocL2i0RfmiWTVk01Ozb0+/pyn+B4YeXtZ
9yBNKTGO2gVWy7Qc0m2c3y55fGV2Z4b7t4/cfkJyAtESJP2H17BJ1MNZt9l8DZvkZL/LTwyQ7zGi
Icmh8zWLiBnBTjBk0LmDWNbS2KcIQ53kucp4TDMJr6uTKyQJT9rm9z62nigJPniZ+0n6hW/Cf8x4
GhUYSyq4cL0OzpLIDouicrAuk7rB5BPKhPBrhl/avEtS1qilYcFTfKVol/sjGFBItNIc+IjEPcTW
WmI6h5abtqZZGsRSPWdWebFp67N47Lf6M4eUQkV609ZAfnpoduJEBGdRnl4qbAm/yLNgSj0+8uAM
A0pC5J5qDQnS6tJqmycj9o+9HdYm4Q2HmwC9VwoJAPqJCISrAi/tW94TK6SdlRyp11kRPlNURrbU
MDVZX/rkNnN72/UsIgoHqooqalCCTqXpBV/sovleRIGm4m4kfKIsnbtzm29IxgJ6S15UdvDlkG0j
9x8IxcdlmZ+IPpHTbo8aDL/AkDF+61PvbxQKq8isDKHzun9UC2a35Ut581wY2TBGmbWuo5I43jTS
a8J3i9XkokmrNaZASSEUX8LRKgWZsi6+ezguUFQ9GodGwRvfqTtXpqwC0hwk11Clry1qIkqZX6Fy
0jK+jUr6yzVf6CDpZQgGyl3zl17r36rFFJnEo0H1FPabafkhCg/NuBM94SbbwApMwoENZkpf+fJN
he4KlRYNmX7y7vk68h+EEPh/Qim2Usi67RReNYxxpqaqyKbJyNwhsc1gc+ldghwgx1GNQnGMMZAO
Q8bIiKwzfaeev6tlI6HkUBGtc1MVw4Xo+GNLvodrBqOqwUeQB1ybr5TdOKuOkEMNgsokKUcrLxUE
x+fnHrCDcm3NEU9mrnmjBgwVjszRvUZGntHSvOW7RMnny2k2gty/kC2M0s+gMAwth04OcEU8TOgX
PM3dRrNA0PpKVMeTibY+lfq4sZ3rnOoIJj8845Pcg4ulCjt5nE/bqSr/5oJq9RNph2nAdYUw8YPs
ULma6i/KR7UeUZC7Cuav0dhB1vwmHjMGMfwqWmCcI+YP8bjXNwz+lKfjNp2I9hMcEbkwe9O5LCxw
mThVV56QBlGNuSZ3qSZBgiV4zzJVG6AIFgOKag/ixUAzaWesOPDxbKoFuglTkHLdFLW/IVeeKHMY
qMujFCd+JV8WMzTa+ui8U66xKUCuUJJgxbJKwjx/EvHXz0n8PP5ryuQJoMqjUz9hXqRhdzfE4zdu
WcRggSLKb3qMBQxy6SlJnpgjisX5jdHeXfeguU7d50fyJZIdCH+PrM+PiUHQAVrA8Kg9dW6ofZva
sCos9PoNCxmUHaBd5lWBt53d7p+yeVKTXb3LblVdg7pO6Z8+i+SCE8/ryGdpuGry5mHv/qoKFHUA
DPlC3QUxhPYmnxiqdeDtANFwH68pg7Ivrq+2ZjyRnrLau8x2XyhUlvNpHqQnHVVPSRSNm+yphgax
L39YBjwJj4nHDI8I/cPCPjam4mtZfO93Hhs5QR3yA6xL+BJqHNzURcZysemcjrb7PSwQVV34yfxQ
Vx0/HKBOc1UZ/TioOhSoJ3KgO+2PRoOD+HvMlp5agmfeFZD+uCWV7lX00eJmemvXF84rPyXlhXC7
mCWvnDbxTmFLqAOj52DpXa10itodBfHwWd0KTMOJHIgZJfzFpF3LbjDnec0y2cdtjHJcNgqrCK98
uzmjk1SJqGRR6CaVgsrncZ2SnbeB5NtHPghTZhy+0VGmt4JteI/PTFs+0+si3GEi4dSDL2xN2Sp+
W+L/BCWA52g2oQyEtNEtwROv/YSGH9U2hTx+/FLWYuK7OwxDei/gnzlohbwNpLIlMt0ySqy7XTD8
W3Ju0O8hUZkNtDpujchKfbra6/r97pJpLA1fASGotH7VO0KP5pNbelekIchCNBj3BaIR+lEOom+8
xxbLjWvjrp7Kq4jL+XZ63cozASkP7Ykvh3LbPVZZtPlkQA67fV7iWwMay+pmQhPl2wEZYq82Mq8z
7npkHWhSjyLKHzK5QcNpd1eF3Um4s75hq6AsX7oMdKORTMuoolyG8w3EDKcajptj+rOCYeuBwoMZ
ZYV/KtkAThLTPrfn6UJiNQPhc+YXJ8aicZTkYHqpypfGdW3xZaemOvnx+Fr/Nb7+H0+oSftH2mc2
NB7E7WjcCTuREguJg2Xl11IYWLvVmXdSZFDsKbE+tmMqHKKb4ceqfivQWQkmsmaFjHGcf3yDK5H7
7Zwk/frjBg82iqEdZySBucFVEWbzXKN8nqX116a936XXdriqjREasT14NYWYF2InlY3/z/s4WL3G
6Fp95s1YBuOooYora1OxAHHx6pq3vCCbuj6oJwQrIZVhNCCD94lj+ntOgBIPU7R338UeOThYE12X
VxXevOZamVeCroSwGowTxauikqliWDMHq3HcfjwM79EIZBQhdfkOJVPXOvQVmU2rLoxu9O88Dz4g
ah2qPjEnPr6K926ndMUNwrzJtQKRO95OStDpLLTayL/7P9Sd13Lc2rWuX8W17rE2cti1l6sO0Jk5
i7xBtRiQc8bTn2+2ZJtsyeT23TlVdi1RYnejEeYc4x9/aKeKALkDjkcEljrU959/0G9O5cdPOrq7
tESzfTsL7Ou+Q4xEYhJPrzh7gi7CIxrJ87YPmKqnZ59/8G/O44dveHQ3FV1soM+2rWuhuhItRsWH
5sVXmt7fn0hAQVmoVH8Ry7Z9MRMUFYIoy9hWsuHIfb1p+vpSVDmffyO2qt9cNaAQQ9dV06R9PDqX
qjwykJNa+1pxqueqkE8TFFQplXcV32V2As2Pgl40S2I+IjofMzWYJ1B9tNtDH1VFPRYPyiEIrjQQ
uEH+PAxXW5OxWX8rzKsTXX6jMcwoVe2gbBdVEnlp5HQCjSIkTkjqtGzGWJMEeSBqPkGjNBJVMT+K
IXKiqTg94TIHpUp8uPhk9leB+VHX2o38hnoBFrR9AujsCQ4gODAFivDo4TOEN1Aka7E328Tc9PX+
UGwdBntU2xSNMDNOBeYsimWD4qPEbYwHRHxvScmehcS8s6JV3k97YS9nOu2tcEXSC2ZHZiOorylj
YMkQnryTuRJ1XlV1Qttip1RucbmIGvNkyDIbdWh7YraXAqEUQmd+pTRh9/kJ1keIZ7mFm6wS1eCB
rq+Y5wDy4uuS77vQWv9KuCxKc3fJjjbVyZXwSxLRFGxl+POLPkbY8VQAFCYWMZyCECApjym6wMl1
XEMPD0mc44PjXwa6dc4BOMF3YNGw7p75z48WUvT5ovctAn1nZtugO9ggireUpLdOJaDUiK9ymjS+
uohjc+CuHYw4Kd11NDCWE5xj97xBbzhk1Oyf37bOb+5aW5cVyiyVWGblmHpQwYWbxkSRrpkfyu3L
PNzkZbowMlFmD8A3MdbT5HLsJloAO3qVg+lkoHinhhPWlZwkW1HPhdZT9IgODGXRe4tmXhQnfY8f
xxCV2roYA8RiyIsP0TY2aLvQoIpefdbte+VW4h4XGdaG1mzt0e55WHElJRSkGFLsE8cAW86wfTtE
0Kj9bR74+A/qNJb5d86bcBHlP31pXyXyTISqI205X3MC51vetdM3bejP7QwdG2WyqOgYLFuM7pWd
VekTyiRmqlY033QRexudPbeAYQ8X4gKLEbSNB3oE93Ew032oBtflLL+NrXJBOtbaaosrYR0ihnY0
LLmFSIpDMalcpvKbonzLqwTqKSSNzy/cb1Dhj/4WR0uooktaBgcZ1G9CqSTAGzGlBe3rdbQSxHWY
pjtHmpBPQMsTp+KLA/i1dPp4AGKNf1c6NWpk6+mogMyrBzLZNI1eXpVQcL/384xPoy6YUCrY0UyT
+/mH/6Zu48PflepHlWmpjHIdpZTqEUOSJFEvSpvbz683gnEuTI5FXyXYVRH6cU6B3kY7gQlwafip
p1SLAwMHVx2/u+yJvwqZNH9+jMeeFj96vHfHeLSNz7aVxzgaqteJFF4Per0arPTcgWgibv8gkbZW
wHNSmoz4GQODJipvXxMoxYd8rB8/nqijXUmqowGXk0C9Fk4eZuxvBys+7EK0lbjeUFELFotYO0Xo
E/Siz0/Csd3V4SSQeMqOKDxYaKw+3iWjMrQAmoV6LWwWRFuLYuBEOHVBK8FcOLF5uCH/229iaCdK
Dx4iLoeYWidNfSlM634CVSLrRsiaPj9A7Xe38bsDPBYGNH3BgFrK1GvoPyhDMFEEOM1I8hHMAMG2
ZyXigISGBCRK6S5numOo1CnzW0okEWwnljFK8ML8XpV8H3Rs4lmY53Vk7+gn4PkluBYVJSsI78/F
/vwrHBS5x9cYL3MZjiIpffIvVr1tAO6Df9u1QEMFi0IA10L5JhKuBXdGOGkBt4kTKXTlQSd4ZRgU
c7qBmPXB3tA+BC0uAPnFUF0guyywgmZx574Qg2VtHm7FDBgqhVx0WwGGiavGoSxFFyfqCkEm4DTx
fPEaNlqdskMGEUI4zBfGrQmAui2/WoQOeSifffWjRUh1MrWGEK5ei2eKJkxcQBODDBvWKSZK4sJF
+8JW3iz0EBQ4fX5pjJgjdMZSNHGwbUQ0iNBGCFB8xG18Hp7yeKgOqLIy0GxLwCSjvRKce95OACpi
wjN106lwChGQpy+RV8HnCxJlYZb7MVpBX8XNY1gK1X8BBIazd4tv6zSb62aMVyWd42BkC3pJHnze
9idHSowOQEqFL5FQhRnzk7CdHaHaiuEsF0SIuARHSxzCoduGAcCbUOT0Wf8qIDjerOMkzPFW/DqQ
vLhzf7g+cS8GEze2c0iOrCo0G2MGpa+Nn/o4WnZQisXwgJlFNF7O06WDaMkd5PFNj+wQW23ltEvK
9Rc37+8WqINDPfRHIR49mm4yQo3HrAAppBeBCXEwbhEDB3HPCjw7adQLIdKF7nAgtxNfylecgF7z
br6Yml2brfMoInayItziDVaCKFq557gVx2jrd4orNH0iwQoCHFagjI8t+nz/SSgfKQ5j1DBS7Ya1
O72ApgjPtgmva/1LOAXX7N8sxu++67H3XxFNeL0kFQYSTFfE2IJnxSaMI62N6JBSKG6wxKHMH9IX
wRseAYSb/kCiECHzxE5704wodRjES/VxugsnzatKryula0A8kT4DsYEZCTwNkkkEVs2Db0hI5IxX
cdPwUIh7SPAtSZD2hA2emIf4TvIUg8vwroLO1aoHR895qgXZCniRlU6gjz8DJcUFAGsvLsD3hRHr
QaQpSJsCpmN+IqB/qkeRpJfqGHK0JNtI1Z4lQNjYCNsMcdfLp/3U3Jt++cJnCNackGYaUb4WOhiB
JAvGeiJraxEyOA/oUOZaaBp/kl9tGEl4VUBQQwsbABIBn1Kp3sySyqWGEiUaA8bhDrM0ke4ggjmF
b45IYrZ1MVkwAmfzxd38u93EJkIQObRtmopzxChuklay5Jm7OZhtNwmUC39CgFzuTQhth5L2MAvE
/kYQhESDR37ASihv+F5C9M35Z5ENJ+dcONxw9Q5Fi3o6BeUem/JVpsA2okJ1iDM9LL3ohJLpgmss
8FtBjOIdWnq7yiAWPC4f8nC+KdtkEdrj8+ff9bAzHq29Jl21DFbqIHc5/q5yWBR+n1XOdRkyTNFZ
OOAxDXccQJNkT8xsIqVYiaVMtAdGBN/vG8I3wdmFoTflezw9hc4JdhIkOe4NSzn05YeWF8VixJkL
OpFwBNQk+DlSe1fUpLmeNgIanPd5dUCgqB2oGfRwOvAKmfAYJIpCcOWFAsgeW5+512uvM75iBAKk
JCw7eNAFXglbKQpUREaMmulXBLuLDxNFIhJYpBW0aMIxnQsYKsYaRJ/B01dJ2b+B+EzOI4wbpEOi
CTvaw8xeT3Jt5jxGyYR0IzszwlutjrdmVCw5TgGvEo/MM8L+Jgz6hAubIOR/abSq/sZp9eOhHFVr
8dRFBTMX51oYF4q9QsChlSME9ZgIVErNHJnl6mBbyHUWZBRS4WL/uzyb9NWIH+Y0R7UL6VoLInEv
Yj4ohPvKlO5sSNeaKZYYodHvcIYUEBOEPLFJivvfVBaWr4tyvS9l8Tdi8O1ALdd18R8hqOJEBLA4
YXq0KGQTa7zNBuO60qStgGWdt8NE+cAwFWyRgzKQtYj7g3KX5y+Dg1UOl32LmpY5JdGiVSRos6rI
xOFvxIYDT0N4WoSquUJJJXbkHjBYgFS2gUdieK4g1yOYW3SGKdphVlTmBGPINhKsHBMzA4hTzPME
GikqrlCBoQmd08/vcrOmZcbpORm/if2NF0T8hliQR8VfBoURuiKrO8SigVNuKPVemEKwoisAV/yN
QKh5e7HwB113i+t9Kga6IkulkGwRb5BSuxUKAkImxJpeXoWSslGhY4r23AdKsPvxlrQiOQaMgnm5
G+HwCirioPmHSGIZFjMjINLOBNuTU+KI4obwElIemJuJ7ZMmhahnFn38FAW5tt/DIOAYOx4xERfC
mGLpz/pWG1UvYqzbZ/e+Yp3q+nwySDY8nPJMBCMJMxu2gR5PKpkLoYJ3NLLwIwiue60+EWh2og8i
iws14+XPP9pAvWLsyr0/2LPAmdUg6wk0s4UamlPjpJK2kLXoLDUt1NJ7q0R2jv/B1DPm5opxKzRB
9oBOd3QF7ZZnXUxAxQryY0D6Dz5n7F91UnVbj6wC1E2YwdLn1lGleW1P4IhfVCeVqb36jnNnFEpK
xWk+5MZ0kjgJznDFYzGYD0oRP4piuTaetFJFn/HQqMMXW472ixyKhCfTMamcxOLxC8gZDW1bF6US
3/SyIzAoK1NOHeTidau9CSZFOOeiwbViFmQKgIOr7qCvxZPSmuUJz02eVSNq0bsoZtPU2mVZ4OKF
EatwRoY4K6AQTlNbG9dcr6rhFph8J/amAhYL7yJs3BzEIPbob8RgV7Llr9BV/TdfEnqnDOKPzYiQ
cX9sI/1JjWVVzaobodCJVPqXaIIRkVAdwx5ZQ8eRrMzgShE3x/ogCBcCUtLn/lwOTbT9B5vEUuFp
Ewv9EFbfhHZFDgNSdaRqUaddgm0EwJN4ZAtJ3VlKH3hlBGIlpuRxiQR2ojKjtVFsP2SoCnDJoqFO
+qmwDRPcak6+sF7FqXarJTCbkYDHroltfkeCnluWPGbCFOiwDf/X8/jfwWtx+WPDbf7+P/z8XOCs
zdlsj378+22R8b//Ea/55+98fMXf16/F+T57bY5/6cNreN+fn7vYt/sPPyzzNmqnq+61nq5fmy5t
D+/PEYrf/N/+499eD++CzPj1rz+e6Xta8W6QVvI/fv7T9uWvPxTBYPuv9+//8x/FF/jrj8t9mk31
/m//py3S9JfXve6b9q8/JOqvP2VdRmkNa5P8K/GWw+s//wmcXjcU9MX8RyACeVG34V9/GH/aqNFU
Jks8TTY1Da9qiu7nPwnjQ1kWFGPi56jd/3GEH67Rv67Z3/IuuyyivG34Sh9hV94Grp4YYjF4wAuc
Zfvj/RwkYwoZqgyvnIsBv34FblGBrQ3j3VsjOCvvx/grx6gPrcevH3iEA4HxWn008YFWdaVQuKcr
2HdZeG2QeaPprvTV7PhIxP3rBx49sQlSCmdSs/BKqbZhclq2O4zTRr5qzyRklRHBCT7PgrJwrvze
VRV8xhd+Dbq/6bDIZzTcL/wRAsYyUL/CpD62Yb8e2lHB1ahGo5Z+EV7V+kuq3dcAYnBgHPcp7T01
2pbNtvCX8HYA51lDzW7fTg9htTFjtCgYlVxbHLVseEq2hGEZyNk9wtNIBeBZvruvf9417+8S62M3
8euBivnWO4g1Z6OJbCnF1upmql1JW8KjV92z9lv0gGvwpr4LT5uJGhrUAbiJOc6yrrxiK2sMcNz0
LbhrLye8oWqgdTcGigGhWMjSubJQMRaAOLdGrL4vZwYYrrPE0Z0lddLdZ22mCn2Vb5gxufEJlfiN
8zI1HraJyr2zfB4f2p35bN8WZ8aZdkcmp1ytZd9Do1y+fn4CFPP3ZwBCvwk0gCfmUT8V2ggK2E7C
K5Ap+0kZ1k26qJXTuTyrJ3KJ0Cl48aPzLBtu/0o4dfJGvMwwugbeia71oj7Ed23qGWTHla5cuyQx
ohXSUshsrkY8kP7ik3czJbu2dxg/5kyszrubOXGHakED3QYDLlXslGuzWY1x48n5uVo8V/naaalm
cVL3EoMO7oT6VU0X8WkycdvCToe04En1tzF/bLLlXLpGu0indRR7aXw+fQ/ZuLKLInW7XXxnDbt+
8LISp30vHUHN4S0t4M4qFfsO36caKXY9ZrAj8Vvqch5WveLp1ZNkPPklCnC+uKQvRuA7ap3uJdS/
1ZCdCO6pQy9V1ka7j9NNEZGsp1/n81OmjswemY6nbuabdNsALcXGMJl59I9Oc15I6ybQ3clJXfWi
jh7mCAI1tkhK04PALEd4nQ5KEflGPSUQ1opcG5JiTdF20weLjuDSYtllJ/w5KVOvtfd5fEhhwgom
Sq/S8J7xjGdt50jFuGHvxCdag9n5uCuDG2sLhe3z2+dQFfyrQ/3H8/Ovu0csBO+eH8PoDSuScEpO
OzCdnTltZfkst9dBCIm380KpXahKt8RXcjnIZyT7BcVpLq/a9CrG48T0X4aBSdT0nbCNEWzeCzOX
7L4rv6DocM1+6W8bcl0K2FVu800vXWCZiJ+w3iBUdVfma2aiAVMqHEy45pbLUIg5dJCw3pwSqdae
l43rwW7xom/hPofzhz24umwep8xTCbfnVvLqek1xRi/lvNrf2/Ow9OovHjLtIwL361k6avrGCXhT
iTlLBsKoxs1vnIfg3GzAAhdJtdbLpQ+GOS6LcVOSCe68ANd5cYYrQbiqbpNnZVja2saI1m1/Al0v
H1zntsCoc1oowaJQN3Lw1WRF/+KIjwFvKWKOicI3vKquW+mEG9jCOSvAcdGT4TxqSwUfZHVTymvf
39Y4ZDSPznSWDwvzm3GfSXhBuZKx8Pc8wgqJEc9ysUTq2owXtXla+YteXVnRQqUnjUgg9iCxkxjX
kvC2KHCctb5g+BxNSH6cfmp3SgoIXmR0Hu1Grd6W4TQE4ZX9lOylVbGJskW2b1nUZ0+jPH2TmC5Y
7mggbfWykENapKYLGp3fff64qEf45K+HcrTfpFI7do4jEVTonI3x94Y8P3dKF9mwCLJlo24g6vug
Nx7BnlS7eAuGXh17CWRnEh0AJU5iVtc93QLrIAxQiZj2+0G/bY2XjpTXbuWgL8Q/DNv5NVI9A8ho
uCfbg/uptVzxxD1a0z2MmlZb1tEimpdD6U3LkECEittx3JiCAt7gcs7aRqKtsov8ZXLfUb+0aLjN
6azyz53qyk4XSr+Bjq2W5MoiAlnZNQrDFfEh5Us6nYzqop1P6nJnKLvSuXR6bnoTr3cU4Ilbticz
viLzhTNTrpB2uwXTZJRDacAQ2kmfVZDkACfKJ2ne4hWJ2uFi0q6dZDvumnDJZAuyhzslT2GxbOyn
eFyamVePxC/tbPmkeTYjzKPRkj4OFT6ybgbOcmfite+mr+krhnQ6/pQO1E1iMphWugFzMKxuECHU
CLPwMXcDZdF7XbwYZQ8gQiFB1FnFd+Erb+HbW7lbWuqdGmxQNyoysZ2ntuqqwtBhpd6G2gbxjl65
reLZr2GzCA0v0l22Co09Yw07vIA7HKHE8Ib+TBvurWljQ8wgJLPcdNWpIrtc9nXRrfsK3dpCy5YV
gHG25KANexmwGxkN3a9L+esmkePG/Q1XQq2YLXjACQ7RJtkXc+jfLl/vn5+jEmEMilSrE4SmNvFh
nn1W3srVqRxGLoOpnnyYVifH+VtFFhkY8bioZVBgr2u8Jt2Q82myMBdnPZuntJEGz54Zjp5GqzE5
L43zVloagQcq/fmDdqCJHe9L7w/5aF/qI2WU/DYMr5L7WgcWWIxYUgWEDrDS9Kv0cQv8oVKKngJd
o7POmSU9GGd26nWZ1wZoKRHxo8rzstmdltZNiX4e/R2ne2kMbvfF0R78VH49WoPYPBnj0l883gwp
jopqtIOrYReN2/xCqXDxusQBcI4ylnl/YXTNWp1ch+IlaE8dHMoPrqbXVrVAA1/6J8nglVcwquv+
rplWun5t5C/aOONEhVRjkRVuRzm6nFSPZ64J10TQDhkFrWtMy0L34tozG4aO/MLChmBaeWyy0O42
Mpabzmmc4c6H7fn6cJF+9rcferZ/9szHffVZ9FwXTfHWHnfNHxrtf/tb/y/21mKv/Pe99dm+q6M2
6poPfbV4zY++2tT+NGQNmo6MNErGgpid+UdbbZh/opgChVKw2LNUKHD/7KolRf5T0yzBjcNXX9Nx
TfhnWy2p8p+GSpiFo8KGhxNoK/9JX31wh/7XvWqr+GoqhqKohmPC7MOQ8GPFVwyVZoypxcRzqO6j
drjULOta10ICfZtmFcwRppOVUlFzObHbY+eu5dWVySh0XdQs/qoUvzkmcla2lFL9btktynPyWxXA
ydaf2SdmnS6gR/xT2heBv1emasP0/cyEXzLV2iK08IS2s+sSbpxbjqrsdUm4x4Uu8cywop4K4QBC
UcMrKUWV2Nto83XIF2GyHBtz0yjoKrQKY7xOnZe+kP8UwFXvLulv2sqj5efHSTIFOiI7CGs1WYAT
78riVCqMMQ5RUo6rqVZM5tdpxMQMp/yK5HZ/8EIzvi3kbtERPhXOAZxv81yZ8V+YB2Vbd5TtU3Q2
GWpxjrr5TM7rbQNDbTjAc6O5MHN84mZmUUMy3viAadAg/V0U0dX7Vn4KqLbu2J7sOXnO0ui2CJsv
GBHH5ChV58pj18QsBco8N9dRIeMb0VhpelouAt9+iOhrGLx4cmRSOVGhyISa1d0KDuB3LW/XjK9u
hq+mY8f2SuIQDAvZsnCOMo1fSBkw1OwxDChMi3C8DJ100/j2xijN/ataNAQSYe+v0igy0VLt5gt6
7bGz+eHDHSGmEF8fTdXR98+RfDDRYLGMfer0WXHl6Eyen9TUhBzdUCndZb4OAa5aOHg/BEHtzRIE
Wbkm9xDHgfA2axsCFpCFW+rKIHPKKsuVMbCiTwQQJkz6ihvZml1C4IgLLorwC2v2g9Ti/XMszp5j
s1TwMCsMx0QH8O4WDSYzxus5oA1vnmsF6Tfp9eeBHjHA66HGJkG1MdhyrHpeT7T0XfNsw7/r1drN
oa422oigvcXobxSkcLLDgl3wXBj2vTwg0xx2XTNfFhYPdiwcHyd/nc3qTTQa9xW9wedP2xHUR/6X
xXyFwB4uBg+bKjDF918l940ymtKuXegUmaol3eUtypHIQJWk7CdN3UidvCdr+K0x9S9mA78+B8KL
m5XVsohuJM376D5Q56ZQwLG7BcYuBjY52mOYyF6hlTHT6HTlwEdNV6dWOKzb3KncsZL6L6oHyPF8
vw+XkmPQOQSmm7oFZ++oPptDadRZ0VhNIgX/3j5/Y5Feslc8OzBtLRWMRHuUun5w+8G8dKopRlVJ
Od9JBNo5k0ZYndq6Wd8XLLqUy0qFelU6lapx1Rm1Ri68AaCj1cT2wp5VzOdZ86NF08bfAwVkMamn
iE6Od22bbKPPG6MNZUZcEckpNXf0QFOvpQnSZUjO41MciejRM2hFvLNsPusOYMxkNx6JUFTraXcd
lF4zEf5mKuNMivVqNLDQqCEUGb3+2FoQLsezKdMegiG5VfoIx9b4JCvUx3bSN42mbeRG/87KGc7n
bW+fSaXyiOZVSGcuCqe9xlLhGffQB8ZJz7ET3QZGvJv8G7vRHka/vw6CoPMazIe1NKAF8PdVbyH0
nhtPl7nhczu/bKU1LpSekw33FW9c1iMlf6I9+hap3mp3Xana3hoSyBkkJhaZSEFfkdu3bioGaimW
RosuNxeY+XjOZDwHpbPN9alwh0LaV8m8ier0dlC4knrdXhO7udUsJkYDv5EZ9k1VvoSptcgrCDtG
cptl0UkoO3eh3DDlJLukNs56FOJjYV6K/zex+jimxiYItMfUH+EjLfJcCYjW0R4INU69LODEBRWM
0uu45t/NJKrdRJzNxhs16dvQUwP3DF0Lmf7RkKM3e45sXLOm5aAl57Vt3cWd8dAkssjwQmBUc5wy
r0n77IXsVNNvr+uEZyOrWjbtAPpMpG0KZkCJ3BVuYJTJJlKURzJrulLfldU4bSH5rQOzv0xD/Kj1
LHjrDTaUUYtdP5MfC115NBLo6bMueBqafk4fHGesNVgFkPkUavupkF8bOrx4gHQ0q/21BRXIbGhz
o5APPXxHI26Jp5NO7FJdG2Z0koV56HaSvdXt5LYcDSyKGB6Z59zwD74Zb5tSXpmJsjM7uWXGzBlp
O+OZ7DIvybLQrdTwJJ2QQ0s+z7o68IcmfGNlf4NG8zibDF4DAxYVRGnY9AVyWcyt3myD5T4aFEp0
ohP0+iYC0GccDmsTivpFUWUnydQSsBU/BAEBW2W3rGR7OwVxj5FOEbr4Ai8lDbm6EZQ0l2NxGiCX
s2NHdwcYGo2y0TMexEHRSyCA0m1beU9GNJ4/ZP9IF6nsL7Sm3PoVH9tJoPSSCcdAQx5ty894Qxhu
OIwoILQEN0xaPr1U93bH0Tdluhtq4Z1nE18dausgpRsZ+9Jfq3JGW8IkgqR0ZwIDiorwpJUxSvAD
524I+sibLPzBxytUp8+j3p4WUcFOOMjroVP3pt2eFSHNoul3C2UCIAysxI10Z6eFyby0MrI7tS6z
vIzOJRwXptI+hfLYQYDS98DNCDZj+bzXHsn3IPtwfHVGc61lnFJdJ8OsRoasPfZk7hLWOaZek6jn
hb82U+uZPYKEz8ZCIm4vch13ZgOXaPIx2r2qQFzIDTKYGn1fdMl67uWryNcfq5QHDYuAvNFPwpH7
fpaik7x+bkfzupo5WWNIwqlKPaQ/l2FABqDRbdLIgg8/yNzQXXvNcd5A3es9EJmzOBqBBh1gCROr
ERlqYgBLQMVhIo7BJjuMQavBp2q19a0fsvrK9XVZa8LW/NTs2PckfTnhaGTW0lnV2eCK/psSSPh6
RMHCV9MG//b4Cc3tIqjoC7H+2HaqfqbZoeGmaVh7QwRvwTeWucJx2pKXjXinE5OKPbyZQ/Fsjd1I
l0H1rj87dTGTbVtVAE7Z99Tm6/s+mMsQKfAMSrYEsfVkmf4Y9Jq/aNLqpc2ujfZxUJUt73hhWx2I
7jDEnDbjASXaWaHcmll3qlr5RZXYd2PESYpb9cEwx5NJYVYwOkTM86hqGQneTa3TxA7TUu8VbRGk
TBaqwv+GTAI/pcK5yxsOSTO6Gz2OV7kWSqA87YhJAZEqMS0+qGyPnW9/OiIXxk4+vo8s50Yv08vC
HxZwISBM0Y8T6IpU3rC6my9KFwE9Hm3d1M44pmPSaeLyfoRTONXQOdA+28UQpre100WeFepsviqW
Tupa7UmyCohMl3nSnfEi1udzdM9CuXmbspyGlrb//ICOsFJRS2mIuVBE0mPalqUc1TNT0kUlGp12
0fnqY9ZNJPJqG8uhtDvXGiMif1aZPbE6zo3+aJcMJ1THzWwwQ5/cLs+fuZ7JlF/ISi62DYKNU3zD
soqF8fMjRaR7fO7oQGlAbHxqMRExjye8pmEnetjpzmLQB8Zy1X2KsF/V4l2rc9wRTDLFxIh3iDbk
1dx00nRmJSS5ZupF1pQPSpdzB9pUaPG5XuOy1Ebaklg3ZETxRVzgkKf1rLvtvWH3CJHks7Cod+ow
Qy2yF0MfIsWRyRYAeWyxq4sVbswao8JgH5jjnard6iGDw74LT62i28lDyw+N8TjH7GrOWuq1V2Nk
MQofu3wA09PGVaiN553muErpIHfetdJ3uKyc76tAsi9qP1uwZ5z4deaG9Np+Sdvc2bDXgpNaHd96
2V4Faq67iWk+SmX0VKpZtmxtnWIr9PQxuOnD7jntRaYH/i52tO1bzLFE0TZhD9MviHPbAkPB5OtD
6FDKyVBxj9XVxoGaV9LRKIl5oVcFWUzOXZNOK2kEMe2eHT+9Uk0J5lp4Wg53sq5dmGXKfmK7WXvb
ttHKKfOXKMmvuiq/1hPDIx74rFNglgK8avMda/LGl/ZN3Xu+NeLmgBtnxqx6MLfZllJWztVV6Men
piGdydr05uR+782aRmSHZ/pswnYCLFsbt0HN5h/3dsRGP57Hg3KlVcwoa64/kEm0sOwAwFVZVBPd
VZvs8hrJf4YU2jG2dvIC9ly6ZKQypp4qV02677ZW7qp2XvdFe5nrndBNM8XvzsYqPnXG9rwZjMdk
nq/UjHKBVUqpYLAMk2PBz+q3RjVEPyr9/wgw+18QUf4tWvYBU/v/ia4iiLH/HlI7fx3+5u3T15ci
j1jufjBgDjQX8bofsBorxJ/YSxMMYKmsJJC5/gGrIZn50yAvXiZy06Z9Eh3cT7KKpDh/GsImlvZe
xvmO1vIdrKb+CSeM1ykqFrIqo/P/BFY7XndtWFcwZmQFcoyGLtk66uGIunBQUA3RbRywGdWZ4k1y
2npBCaDeOtV1FoakOvAMJIWB/U0xWwyNAmmD0ZEhTO/KhWZoN2FovAa+oW3bHk5rCX3Ylc3AWbey
8QUAcjQhhIENiUfVoA2wKWPeLU7N+6a7rVKlnqY0uZ0sA2mlwkjmsOTNI4V4EFXNYlSWeRBpp4Ev
r2spGhaVLUNDVxAJSlSFXihrhCAOya6qpXUXavyBuIZ1mDsLC1bjNs3yFigQbphsNQ8+HlgTa48W
kPnSDam1Hqrqql1L4zQtshjaK/cAtAzNp0ao6nVPM7qrJVSvfdojEM1xVmnoeGEaBCdGrTvXY4P5
+rsb7zfA3y8+05wVWwZZAVPBLuwXTEqF6c9RZ/lt6NzVzHOnrn0YnPR06sHpa5tYJcbi1FSxxp8q
f4VLub512uKFBafcGgS6Sam6k5W+uI/G+b5uh5CyXXdOPj/OX9h+HBvAJHJUk6oD4scR+hMVTV7j
CFrcprNDNGytLihPdtnsbDQm9D7ziLXWORLWnfquCv125WvMBoqgwBgluaRyN2GVrqeKrsbog7Ow
68pH2kGvaStlmyWB7FojzFmEyN80wlFBLa7CatjMurxvtbBfAi29oIzFv6hnVpTGBmuwni/tMGPk
DWk5SNJ7Kr14IcXTGg1Styzy7FuXgoWFuaF6Pkb5Hk7xFXd/l09CAEFt9/lJ+kVeKE6SsG/XAXKx
v9SOaqGksgAxpam4xeNa24ysBh7scGc7VMTGxjgMh3G6HIDF8Ld+s6xSAwJP3uoutBBrtcHi88P5
hTrO4bCEUdaIXEJgasHkeYfYaZQ6o5J21e2cZXuNM7VGkWMBPAKrSxPDHrWMdLYyrpNwSg6bkPss
py6IZuaQQOu1lUnk0qQpsuciuijx04CnQ4kgmVOAC1Fx19YmWQR2eB5KvrGrneA6j1+SDKOkqpvv
EmNYR37RwB7Ok2U0AqnD7FzNNZXQ599VOUSSviuMHRZWbmuTQAAQVqR1R8tLUwbUXAaaP00PGoym
Ue3LWm8uhpY+TsqlS31sw2XYEMrc+lTn+b736QVTcoBOhPyfJNVT307uG209pkO/6hkL4P/YrMMO
GSReTG9MX4ZlnhUhRmtaifvSdNeMyTZKicUpOu0hixoYFyE9KcNwfUhluiGIP4YdWGdMORY+9zG0
Qt3cZ1CmLDCIvsPevmkZ17Nm4UoWepapLfs5euom5TsnjZ62fw0jQ8Mczsc8bkzQ4EcxRtbEETBa
zmIHyl7Y3Mtjv5LHkRAiRtWARrkNlcjM8/1Ulzrgq3FD56xtZYKelHSQt6Xv2Ke+k+LlBA+Xoiiu
BBdrGgBmFRv9Gcw/VJPLMstfzDImoGssFI/xk8eNlp1Eehl5fhlvfMK0FpCcI8dngm7DPhgSOCtN
WW0Kf7xX2mRc2EVe0Yt+R3mO+bj6f9k7jyW5kSVdPxGOQQewzQRSliJLsIobGFkkgQhoFRBPPx94
rs002ec2bfazbEFmJoSHu//KvVmz8WuC4xaJCpVzzK0MpHooDvXQdxsTzCvRpeIL1f/pGdlev788
Ilt9tQQHpulgzsgE8BvIMiZlQZObdU+0+AhZspcxU1/SlEZsPFTUVQpDieK/iWuRxGHq31YsGRYP
zWCtG5fIY/Ld+vHHPz+5f/M2/PmtAqxyAeiEa4G2/fKWru6EB4CxdE+m4Tu7oRsj0ifjUdtXe9DQ
MN38TrfT1kIfjQKeU6juC9Fxx6mkBIFW9ms2VkDrQop9L3GK4Db28KJgOYV5Hisx9bvJs/5wMX+b
Q7mWuB9tsZl0CbYvfnJN/1JbCL4emwAn6icmG3oGWN5HuVn6Gjjw/KGsbm/ur7cN6/CQeQ34AXTs
96pqu4ndpKHko1wuR5J+nhrABFUHz/RvD3PrvpekFv3hYP5tVvz5+9jPknVEk7elQ/16VywtlqxW
nXhyhfw2TuEHdkuYwH1bZBWg0F3f/vkp+Pujib2li94SjRp5aL/Tp5aJhKw6nPmNXUe0nLtD7TE0
Wu3Kyv/jMbWd1b9fUM8TxIOCA9jW72CjoV0Wp74WTyqh8HGAdHsC9ZjkTHWkuLI5CGrkhK46mdgl
H0R4l7tf/Fn8oSP8T78ZNwQwEO5s+G9p5l8eobxo5Vhac/AkeTEgW043YWFluyaTj3lv/uHDfjLW
//arSfBCTcbTyoX+7e03/Mp3h0qGT2bBsk7Y43CdisGLVL28aqNmI4x/wVnqxd3ZYzdFmcFGoHYX
AtaonG3eXxXo8cE061uZNS5ay9irTc63nFy27EZTeqLKBL8Zi/U9bJb+TAr2RRbWQ+Bj+u7PRn/q
gvzclaNzyPUsj0EGiibtKmfbuiWuenBcM7ktBXpFhyrdyDHHk6jcuHdqF6PGLVKibKNUf07r4OAY
pksyncNKu5JmpGb7LMN8w8H99b5dHG8/+VdRQl90rYVlsVOfnGwIaRinJzds2X61eYFSlQQ7fPoi
UtA/BGEwHYZwhgHV0anViUEYGtIjmDiJKS2MhtfP65rcjzLoT94s0Qj6ZfTU+1K+mWn9EmYVTMsV
7nxVYKZTu7ER1NdioOUpiPJIlu67IVcWPsOkj25wzkfHBLksQF9NyW9xj3O+rQRriZfhg6xy3FbT
/oeXh6xOZG4BDlbLaXG0E03SdRhwDAKAoAbOXuYe2DhsoGQdD7Pk3EZxlbjqvp/rC31ycwjM9qEm
Ay4ikpcYCrMeTmsxvjQBVLrkpTfS5rYK1WWckvqD33cvZTq6pyQQ+mi4xjODSXsvne5j5lusDcYx
O/QhrvYqL8wj3X0dpwVDWAcqcAgnP4CJZyDerd8LO8V4ZCGTLQtgQ4UJiZWWqk7/XED+Pg+CKfMq
o1xAEIHFxW8FK1PlMk0dxkYjcmVinqavvquORWVNezT0Mh5WnwVn8mHlFMR7OPUPjnAOQnQODADD
2nuGcc5kc7FDWOfZ1NK3J8a3FPOQMc3+8GX/5sLu8WWRbfgoPmCEeL9niKVjZ3tY55DXYINx+sss
d3On7hJh01tK8xRyGXe9hdDPWToVixz3xIBRFk3Q3lrBGKRL3koJP0t5bL7dICPnI3z450v6H78l
KUzsOENIoH+DavPW9FgMjOrZ67PI9Gn+zAwOlHwIe1aUjYM3qdN+C3X5hjMaVhosuaCnk59i7pOs
OE7o5PfVCM8y6NrnOf/DCfwfGgfuONoXlhSey2H82x1Pi3qt1OrDp7doThvLj4127HDXxalP46bV
V+PXZRI0d2Zy7fIQv5GKNb+KTddrsdct0/2U4YcgTXzaMsNDrp1gk5Alcj8GgYSWx9IcI8TI7lm3
//O1/ZtBBm7iNg6KFiJFbDA4bn89X6cirDPqY/fsWHQNM84PcY2AjbwkES3OMlzTHlmZnj1o8vY1
TOvuVAZTGDcGOrlxKiPXGCN6nvfQ6wBMswyIehx9tpH+m2sXF2ypOFKWOeqDAoilx/jZsBa9E6F1
FFZl3Q3JkO/tfk4is5E/LCdnjmnBwRLnXPvWF/u1WmYXGMv2IGSAlOHRVRTY/A7u8+QlSA4XI86d
+llpi8XfKI//fIEsvND+dkxzieB1oQkmOJBN06+XaPXKoISghaREfk7WJThNnn9qJvwj4Hq89GwK
7jynvkccy7Z/+Rho36SFpwW3BToZXcazU4yHddDNudLHIu1ua1Ac1JviQgZDcEny9hOYZrNzZ6u+
lvLEMRIe1UTZsP3lu2sfinFeP8B11z10knokGYFZ6Ec6IKRLZye9qVsRpw1U1nTGtuPnP2FGNQwG
eF0GmbPwNuaA58k4rGGvWzYE3HmE6VpniYsVRFxJo+evot8dRt9gBWO+JwEUxsbHyxdzddbZqLTB
w4P1hHtvMK3WNa1unEVjHvWkFxiaaZ/rA4/GVRdewuqofKgsQ5yN2f5qjjYOJE3JLnpQx9x2WoxV
xms7pOO5U0a775xWXEo3udgZgErqXScfS+isboMoCJiFiplT2q7GZF8LTB3GZkleyzoFc5GmOPJP
CBCxbbH6j5Xlj8fGbr/M6ZzfyCYs9/5kf0q7Rd+MIRY0YTC32IR03c0ayJXcrgS/LTXPu9mB6ysU
06DRBtBnqsAghAUueSOqYac6/dXK5vx2kcOxy/Hu8tXaHodRMK7l/je2MsWh0d7j3MFZqyESYs7r
xmWXYqY7Oj/6wP6UQye4B+58xBQHGwbIL8z8BjYXVvAV7xroqbnGckQ3xt7BJyE2E1ijxrg8FXo4
zv4SpcaI5KXtg6gdzLctDSP3xuQWLBRnwnW4Vo3+lnrQoLMt8nCBxpTmyKZTD7Cnlf4HUbTdtfY0
ook5+1j6RCUmWGPPNqEJbCSlHXwLaesdNbTRiFZ4pdwgiu9ZCQU2fnA4s9j2jFm4qTArsobLiIDH
b/2B9JM6uAvZp6vA/JZYg0+iOtl1jU3esV1gtaPG6eqHy3DfQ3MHw8pjVKDpR0LbMpwzUN469Wtm
vtNozLtemmTg0hsiZg0ipp6bYERPq4ymObXZ6h3Dti3jNBu/cZ5+nVZPR2VafWnS20AdR8suTj59
y651i7cqK4FNq/WiZsjBUrn7jkEtLtaP5WjLfeqF1WW2nWebhvTYZciAi+S7J0OylFZlYqOXywjI
B2J/KIkcXwBxkk4VxA3zH8pmEYdk4UxSndRoYtRwqhExe7xNe6KZ5DE37e9zDjO5lu62fyvCaDX7
9jiWEJb7yg9jXiBIYlU9Revo6r1rG+nJWANnpziRD3nhyKNeIXsEyAdE0Sc3ZrMlSOX20Z+74aQ0
IXJsh147L5gvi/+9zMwinnln9mrkrKNNJZ4NgwhASSJiH1YLOqOsMvx6luLOT+1x3xi83d7Gf2jQ
h58XFmFNMV0zgZQ5E+W9MzW3qV6Mq3ZqdZ6RQ6UNROR17axT4zq3zLxo5vPVeqqNj26VQ87OfTsO
VWvdtSmh1lXRT1HTJ2tsVuVjYCG0XIxgBCgSZ2l0igVF3+6T2tUn+C7I8Y0wuJvhNeX6O3a5yxMI
wNcK2sqld0Vc6QR/oDLbg1Ej5AtIh9EePtm6KmIty4cyE8aD2Qxf0qyaT3XaedGqvF0XrIwTQLTH
srGCAzx/cKbvdT2rIycJyxgb+T2KOis2Joylm8Xro87D/8jI8vestb3b2Zd7PKoopqprz4vdwHil
1Ys7TgzQvWCOS2G9YHWZnhOoW8dQi3af1dVDTXTL/Yp+c82VfUWxd2+N0xdZQXMIjQO0h+aC3/Up
EMVjNfvmyaobiqHwkEXo8poQr7abWrBA3fgfJsf4MY+FA44W7ulEwOrGpo+mBsPqUBBnBt0dlsVz
2gzsPokuy0bVvuglAFi3jNsJGV1g4qCQ9eX7pMrsUvjmHc6KE+Dhc61jEbbduaCqgcJOz8FiYLgO
4TdCNe/2u0K6WL6beEg1Ak+S+qQmzzstFvuyZUKEOfvZNXcyf2cS2Rwre+rvaSheVnvoEYXOyCSp
Hg/rdgTpU8vm6bX0DUbrBMKGIfz5YAeAJZma7Ks2Rv4sadscx82+XXwflYo29m4Pwctu8V6Yuelz
gUVGqZ3sCkCQnl2zu2O//G7PHd7uHW6LqwibndCdOjqV096m5rxwkpH0QEjb7dROD4E9k9eQSfFs
4qA+eOfJybzHyvo45myO7RSKiy2XTzokqqpvgFpxsXEhYmGEMaBMmEZl7os6M2+V8F/D2rwtzHF+
Ue1AdKJC+RMk6jCYHH+8eZ+8vv8MdkyFaLr7bMguAiLqaTZokTI1rifCDe1TkK5hVLIZTnMkRmCb
fdTnDn5pybJ3IG3t+xahfAuOufPTyT90CeOgggmtExifkB+Kc+p9Shsy7wwLOctst6d2CN4zwkOo
nPoby7nlEK6YlDXdII+qqOWZZxQGX9eHqCQs8Gikk6Ba3OtUn/yuNA65VUANokZR2NIpGkOH6lz/
IIDHP0pMwAHrSh4CDyWul+/qGgDc1K4D1A2/CLR/Fxj6+YPLPYxSfH2ZnxeS1ImOg38imINsF7Kv
gxi0rdYbwB58XZSw9trHhM0Jlc0uzniqGsPfaz2pqOM7sbXVnyjOKOnowPflOIZxN7A1CWZU9qze
7HCxbsQEmXHc8OlggOaJe/ExTJvY2w4taWZfc4UkJ5ePlgp9LjQcGSXbqNJuGhHIUsd6Mm703MKM
SZLHcBqOcs55peFG1Yv6MhEKt+sH8Ui0NiRNplvyf0Ch64ZXVTPrr35FUIJ5CpgRdp5V3Rpr8tTW
t+6QfXEDcqEtYo15gvgAeUZ9/biq/KE0w6PJZE4T0i77rq/eQt38aAacCq38Ga6JBY5oPhZSZ7Qy
aHCXof1ULGYcGBuv0rgdZ2uMmEkgCRa+EYWOcQqfvD5d43VU3FYjpblOudpLkb5lEkaaU5fRmFrs
MaSnL0BumyOhfea16q8iqI9h2X8Gn31r54AIAye7N42JicDKvtbJF0YA77xkRZS44bRrLKM9Te74
bEzj9FBJ8teZfs5jb5C3Ti0ptZnuB6/uo1Z5TSwk/xq/zJ3IZLk3de3tkj65/VmmNJ4gWLG4zrkp
C54vSAjlXNpkBkOE7KEuQxJQPe9B1e4otzikaZRVGUxda0gQZSMt1anVRphdjxU4S7Ia666jD8YG
FNH3KLK49kZMzdJ9XRtTNNhgZW5dy1j4E8c319fxtXMudMjfPSh0ckqWN5jfGpJ0OcHOv8drn3if
lR6pFLsCjvRac7okrtMB48pmV4XWpRb5Iw3I9O831sSi+5Thq0ZNFg9pEoWB8uK6zb9hS9ZHvi9h
z22Si8S2OyI/0G1NQ3sdjezGGjGJDwpz89V3mYqCKjyKcgZVa72YyQLJdYcaekGHeu2c4ZO7hiar
2uZrmU/MT4XVH8KN1ofgbKRzgWNTF/HQG8vOn5IqDovqxzr0DgF6n9pA9LE586U0k8ecDseybYwL
jiGYunMaVXB3rHYFJslz/4Wl6c5Zk30QDDijkNFzmBr7wVoddSjoCx+qYYqWhh4g3Lb3QT0aV1dO
b27bimvrL5+7lkhLo+4AHuq8OqBJcI9tietzSn/ujeNwO+Xw7eeFAj4MQD/eTAcG59lDt9DNNy5Z
f/42hsyIa5MCRlBalj5o3ruXwmnuAvWpTMXrbI7Qy3gJzo05UhhmZMVpw+3qRyhpmJLuV0nzVnQ8
UELxUC/4u2VhFnuZ3IoR4s22ua9Y8mA1VttXfunmLhaDLE8XxRXM16JBj84o3IZ9DEP5SBA8ezaq
I9m4ZxtPmHrdCDzwPT3kd7U/2JGSPR9n9D/wQMwO5QLK47WPavPTqvPwxS+zL1PRfWxriZ1f3e2d
hiNcFDSCjYMpU0nYAC0XMtPsm2Hwzb2QQwMQ+QsKBE4EbKk9H8IgNx+hiiIzaVh3vuhi1WbHMu/S
l0Tlj3Bn/TGzDxxk2dGrB35BV+LGbcLACYhUgwXkR2XHRTXKgvN8BvGSIv+YsZ4goTX/asns3W9h
D5rpIzgyw2s6otphVHJCgw6JhFe+3ZGwHzJkCvrQJhmhHxZ1ANA/dnE6yTwKjobCSUKO2OJBZ2N7
93mt0hl1DflyQfe0psGTl63XclWscoW0ccVIHtuqf5pCbAOY6Yx9Zqll124gliCDLOLlvamy5mau
8xK3x15EhWVgdb69wwJ+IDnf9p4l89cxa+szQ6kT97gai9W7ZTxRGELchcv6Veb5o+GOr7M/EjmV
mh/yiV3TACazq3qzPQ9D+poN1kcrRWkxh/jy+QWC77rA07Jq+pts6dKdXJLsvnEOPTzPIiHVu53M
vWtYn4rU8Y5+GjznAqEf9A+HNtq7Bv2cEeA5PXJ4fevAQvYbqQ5vg/rJVlwik1Fo1+rqtuuTrynB
Olha5lVUqPGFBfXHJQFsl45R7/JgNHdhazy5iTiVY/ijXmgeuyzAXHHwaY0zcfRZMeN7koY3Qc1Y
YYrBuxLDep6akV0vJJh9O2y7SRbSBmTV6OcyaOP/523YxsH4tZxYFBrmArO0ItE0ncrmsIDsLvVN
KZfPuMhGQM8ciKX1SIqNsRep3V4a8YmGYz0a41M6ZZ99D5oY06x1dM38TVYMArp2R/qUO2fpefpw
38zTBmnuMjAesyPYs4Qfri2OE4lt7Zvc8C5+ImD3S+eQEUZ9TOzZJbXQvvq1/moXw2c4MNh7bTo0
1npXfr99A8B6ApnnzMXByLeW5b4bVidycpkiowF6DC00sK6mFXGt/H0aCz9SFhF8XhOi4jQJBFLq
h3Rcjw1uD0bgowIwmMVNykte1f6hZeBsEg4uNulfIYRf3bIz90Gneav3nivdp6xZv5sno+nHh2Wt
WAUU4avbyT5uAiTOMpH5WfnGg0p77zLZ4adFoOcPE+wZih++XdZ3emBOXs0qvEKqx5wcrya1iRLI
ar5ZBHNe07M1bfu6ODeedshBNZ/c1qlOZqAfu6L/VkN6PhZu+W0MI5dU0FffW9HSmpD/jYRIIAT2
WmCAgc8ezhzdxF7SNj4jX4u8Lk2jSQXnhFqKFJ7RyTTeLJzjCS/nTJ7Tr10ZvEptYTTvvBu+eevS
pF2DEQZLAbPPqgfrUAzsfdZ1uYQSWrjn0gHbdUc8qvChqPismshdPsyaCKxhsf2rud76RGJ39XnO
iVDNM452P1jVQ4t+seppXlO93q0JTXpRW6cCsmI8bFuWrsAILvFcmiNLE9DOPD4wHt4V7YQ8o4W0
bet83JO+EnFhmfRoispRYr1Ky12N/gsSkQ37xIfCsj6lKnzoMzhCc7uCpm873KBDdNFXW35a5pan
qekig9iiyLO74bAk89ucrcUxBR1C9c9zkAVJT/5pQDxgRv5fOVTM/Plb588bpRKBvTuA69NWVw49
tGLHgr6CLDbLXonvapHJG92yc63hK+ug7cCrNnM+1JgW/dJMwvFscq6vBJLgvod1AswCVCnLgpDf
5zXpWR5KTCA/+oOZHzMF4J1g2jNhFnotxa2/tUNpaLyizh4vNrqefaXVI5sj9wjTvi8LjStncXFr
9dQpbCZWkTypfMqiSuAym45OsZsXrOKdfjwvJWFqBpbSpkWysZeJp9nE+EUGKzSd1XJuQGyyqHXw
K3AwVTP7yBqTuxowTN2uNmMkgRbtrqwR2U0cFpGdV3S/y8k0sQVZ6uKtYYmzaJKRUzPfzhKJG2P/
kPR866ZLP9SOjnQYfi/azOQZwH4hgA+iEEPYXZNEpejzUzGLi0/h3as2/OKWc3HESxWCRcv4n3KL
Rve2X23WY0Rp3Y75+JC0x8W0z3r2sQjjJV+z4lpgut+Y5jGvGJ6z0P5gjNgvtP1L0tVIYwOC3izY
RmUn7xJP7GVI1s/PImz0b6YbsGL9xO6kvBXG8jC2BguGzSndDSEgGB+rRe0TkoWb4DVz8BUoobBB
22rVUY0RXP9DrjwuyTLHDvzuXZ8LJvZJX92cHCkyvCgGa/DBkogUyk6559xPPrqOdx8k+lKgdtvP
vfW+OoWChGLLqLWWS46iijMAN6p0/OwEmiPcyAip7vAXcZM2ttFO3UwacIZzF8XJPOgHA4Rzz2sQ
TYZjYo+ggbe3g6D0iSpzheruSNv9UfqahViLc4VhL/QunFYxW64tPyL7XvKs7ouMNO/GMelUO9Mg
gQHvQKXt28rFYi9fjJxxzmEvojB6XDdg2TTkAJ8qoXJNbHlW0XUnhgHg2z47BBLaW7ExcUSPMm4J
/fjnb+63znjoQ9DoUWqu9Ydubhk1sntP2hNp4B56jN5J9mhop3gcghH/yqW+ktEizo2V4qFqlie7
RCHXbC37VKAQrqaEbdxePTcr273CHuVnDz7LiufmduE5a/QlN8vbJZu6k0NDgJ1g+bHwp4AxJTgw
iiw8r0OAyycGDRoHwbANrbNahhnzD8wlPNtFmTbxMdnCJFY3oF/z1Ln3KTHsPRHJ0c/diV4p38CL
dyzn5RP7BPbIPtG8TVXnzGJ5dQmz5dggLcyr0f4g8zDKC/c9mNV3IXXBI7Bd+JWhqs9xAa8x13Is
egvAJecso9UDvE7D9TInmXv2jfk7/Ib1QdNJQk5qzyn5QFd4rvPJ6gqcuUFjPXyqd97EA+4GfwC2
nN+JaEBZoQPDIHR9D66kG/6GbHUsQHPkpeVzGLKi9cr1ARMXSPiaj03ZpnZodHx8OYeQK9pDXVzR
zaghIXFO6engsf7Ps+8kW51zE+sSUFrnEOoH3SagA2inmIeQGXTTbqnMOU6N2F16jppCftT2jVyM
5DyPORlFfvCYu0UBjjBmkS7xnvcV3hUmOdvJKvd2s+ZxSkwAwagUa7KZZI9816EQ41Qe3LmruLRy
0YTDOyx/nE9KtUzUfX2LIyRmxogPj2Y20dHDqwcAi6x+Xg+JwMTUdG3rTvTpKcgCHQ29+DiE4bdh
aKKs7+9Uw1CeBl3cD/dLCyBSji2rLUYwi/XVarffLWl8E8VIaCPbAG0flVmwnsrKmPAqiuEKVa3p
e5j6VfcC1mNEHWGFZhf6O7IGl9gIc3ZvHg76ZfiySNRz9UI5oWSf+lB9kXNVnpzcvW9K0FJhaojH
PS9/4Vbzvkxe69y+kuv6VFShvXdCbplERgY6kN4I2DB579BYYUHM/puxEobgIU/SemdsdsuVlk+y
5pDtNRRLydCyJD86vYFcjvxeh5PCbQWWQukjuhjYBZCqO9BhgXMJ/JxGvuPB89o8Fl1w5fS6pmXV
cV5y7mS14OVqeEmG7Hu+uP0e0uYdaybGMd7MRBAelJrsbBURKkyrfbANvCVMzhZbP7Rc17Jtc0SC
xZPTCGxNuldtEv2Dmaw42ujlUs7QPPApHjwG63Y1ddhkfDkYo5CfsIzWzU59tFgRRLjm3gqbIbav
Ay5SZrD7d6nYqdEflO3HAgf5czh7DPCJMcWcH2iV2Nf7k9fvu8q9Iht6m+S8Q54nk/F7uNRGHAQ5
nu+zFDzZmNsHdo6RfpUOsNVzF2kVXgUouOqDm0/93sPQkh10sbddCHy6WnGL0+pdN3N7KzQexY16
xyj2JsnZbxdzREgbuRFDf50QvBzFjPObU1l40ikNAFnFyTzl8Zpb9LwGzxjC2YgEB1A4eredV9Aw
qLZ5k0F6tZ3lYVqdhZDS7s1z5KPr2A9B66BgYphng3DMga329rgwikFZWQs080k9f576TbvpcAAs
ax131Vcp2psSOh9N+wLWmHwzl0eofvbeEJGXdLS98J3HIcGowu+4ExCn44D8ocx4mX2sB9MpDSNn
1Bdv09v0C+jYYjm3rqClM+qaMxBFSVAXIdmp/fvS1gADMv1A+k0eZ/MSE8giL/Tjap8u9/ArMNgo
NOZILphBsyD/XLXHAoujbGnVd9fhfrUeXv2jH5yqDaNwWWKnFbthiO3stSxMC2eXYBWf17TWvKYe
JE7FfFK5jRvVZRAScPUFTgPPVhO+Fj07IdGaaj8WZP0V4oFjlEw19h6GprCx7n4d9Pye5YSS/gFe
/w/g+mbCgOGoizsJbgC/guuZo4DmfK96rqX5JRuCZbd0yZ0x/VjL7kuV8gOCmjtQrLhWVfSTnvtY
ucgpf96XEMBhzbrDP3+nja/xKy0PmiN58hAO0W54vxulDIycoZP69bNdI5IMg3YEbMw4jO323GAG
hTsEvOs/eDX9hw91HQuCJWRH3xa/J/c19eIoNzDq51WlSFl98b5JzAcB9VDnpwonPU0q7D//0L+L
HjaTVwxr0OM58LZ/p+IpU6YKE4Tm2Xab7jJugnGxhtfEL0hRXBk+m2cL9OySZFSsAWuZfYX52NyJ
N1Fnt2mXBoe8sb6AsilswvL1iIwzoY81/2AE97c0ec5ySCoBbHOeEtP+nYJRp71a6nFpn02rCw5V
QMapjf4Z2Sg9ObfGqXijy/S9hcJ2sMF2ls2exrNCLJQ2XRfP0B8f3K1/+O0xwdPHwyUn4L6hvfz1
yfXcTdAy5eNz4CvQACbAJOxPyAyOYcUVIBLtNSk66jDiW6KEU8SCS32fTjRswv+u2/oHCiDnxlq6
eG7HcGs9LqvL5tDpafgyR3cRPu1+QNatDqz1brLclnhsGyzXs45DA7vex0c26kT+buOWAwGYkarE
MsBAu30kE+7V1axtizA3bhSlYKfZYgIr3QmzK4mAoN50xgZ7LgIvMGk0sdVNd8LL00sBMa9oS3WG
SMjy1msepjIxMEeB8xBgYh011opasZcfnBoKVjKbu3yqpxeGc11LfRpxKU+WHD1zc23DJb0rfbk5
9EEctgRPdPaWtNZwFqMNEQ93g93A3npvCUZ7Bz9uHFdIFJrKkwRNi4LqvlPJDWWEXO0uFMSXdCAW
WkSdHTxm63pl6WzsK6P1kE9BnGC/FUtSyWLN8RE7Y16dqwWYKChvJbv1vlKxHeZq772xENIxOvnz
hMnGyWyQOucugW+jdwA0sVj8209rVwMD+Z3FEZdVJ2qgiQ9GO57ynkncCGt84AkRCftqOomhfxss
koWC8JOVr+gdNzVtuNF/knI4DBwcCGr1Icz25lKn1OQG+zuB/WLqvdkmpDUbW8VmFl9cQknKzaRf
6w4w0eo+EGga6xbRLMYLsEQ+NT7JFtJsrkohDrECdoOAPRc9NA9NiIFd2jJTGQmWD6yFOha+lr83
lOj/TZD6P20jIOE/WnFvlsT/oG2U4/dfJY387//twB3+C9khPtq491i/OXCH/9oyQ4SLkhDt4CZ3
/G9RY/Cvn7zpgNPBxM3+fySNyB0tz9ukRQiMTJtq+b+RNPINfiltkClh9wtI97ipbMFZvx9GUwqX
RWijedZd+R0HsH1a2B/7EW5OOgD0517/kKUfTVndpGt5I+QAzlwscd8xFurREvtU2ReWJgOQsPgh
xULdak3snpyXVPm7bJGf6ky954FJqIOLhWJK4z5aA/wiQMJCeG9ltpwzZiJ4aZfU9iN4VLs+AZNI
16t0WPfZ4jwJDyJO/Qh/aByG+0lmd1AoD/7sXsxivm+y5DgodfIbfeuxlpJZ5ON7Mk7eoUm8E4QY
kuZH5gj/vFTL1c0exxWBdqfS746VMKw09UsKjRo14NewQ6dp5ApEp7hp04thPdtbWESLXK6oXheA
9ilwGdBrsLUwXoci2Is6fws65x5g7SLre1SkL0PDImgSZHFUD8lEH50WmNKAjlROKg5ork86INgx
G9aSrVb51uTlMQ3EsE9ck/LA/NAW1W0Tgh8Tw9SZSU8T6NaQK4adoyuISLCbWMcjTtEzgSQ2G7UQ
wyBmBpXvHZLD1cKyr8XsywAr6pp+Hza2hcihL3fumF8SWH+RjzsYf4l+t0ovDquUvY+DTmsWu3aj
1BUXK7c+FEQrCjnHwij3ZTB+7B1k+xjwDNaNzoOTWDNCWsubAirBmM13GWZyOwY7jH3MvZg50xw/
+ybb9BrU7v9VpH9Lo/9YkWie//8V6eVLhR37+GtR4k/8P521MP8FwdVC3UMl4dWH5fpv+0LLx78Q
XwlongGR0nhd/qUkOf/C0dByQ1oy9h+IdP6nKGFfyPYFDTazN3ZvOGX8b4qSs8mv/tpuse+kG4cD
7lMV+U4Uxr+KKEMQbLPrRPfY6jo/jH2IurgGjLf8ssc9YExP1NHlrijtOwvKChgutDk3XeuzbTHX
YzMHGFXmD3Ab/ou9M1muG8my7a+UvTnS4OhhVvUGt+/ZXDaSJjBRUjhaR99+fS0wMu2JZJZob14x
oEmhCAq8cMCPn7P32iZHJP/BcNJNGuvOomizbDsVEd3GnqkLvepuJ+Ksx4cTJaCqnZXf9uOlj6cQ
YG35A/E74oLJLHYyMJ9+uyW3f/88v3Pt/82Paei6KzgNISaf+Xhvf8whcvy690V9BZZUAP7NolWO
MxVuT5VWRIfGnQ1aQrePhk9/Usb5HmAhVygUHdNuCFAqinPVx0SzBNugszViCHOKNgVDO4iHrYpd
l14D0GDpuzipoTnqjN2OhRqfyXdbSzqgR73BnWkSJCuF+fjnH/DDmYNb6JI7AYOSjc/gZr77Acsa
5sYwNFe6/+NKCYQBkko08VDKVpZJaVYBVTY1S56N/oqcVV95QeEiKCRV2Q6QbtjBWThN80j1vIt1
iFaip3lWBcPuk0udP+u3S45L9S13xma6xF68q/C7yozzti7aa8ZHj3hNF8uo0J3lIPt0xyx74SMH
HNGHX3qj6pdkamcbY4JMZE0mQn/M1pocXwpvLWAr3n1yce+NcTDr5lmva7gYyAh4mffw311byAAN
aefTFX9odzITgFvaaPGCtu9sEQZ7t4nrlV87CGdZaMtEEEMV6aeeHge0kpfRCqJbofyzHQXmUZEn
8cn1ffzwZrW8ThlhGjRnnXfXp484m51Kiis2YM4/vvfcuQHEGdNqjlFh36U9nLImqRwyTQlywi1W
bJzMwuvf2SfGDtlZEZwjIjM+lRrDzD9f3uvp7O29xWGErdCGsMop+D2DpmVWpLIpNa5uUhr71krx
4CiXMDiQ0b5F8kePuH+f5mqLjkbhPmz30aIekfHiMzYXbVlIQO5eqNZ5MOLL/oG7WNzRaUbkjuX+
ExfC/FC8u9rZc0lPwoIiiEHx7c12w1jZyujMa4PAGv9bGK2TNKM96sT3k/1tqh3m2XrCYFal9vrP
HxU8jI9/OZQj8LWOg6/+vTFWxaahQbkyrj4a+Y2l94Ko1GxbBbTKXQ4fq2IAv21Oqf0lTHrC/PyU
6TwBTytkiebZ9xv6Jm4xp5bv9SY6mqE/bVtbr6kBavQB88EGbs8yCuyntCKlzsucRyYtA1UMtDl0
OKj+3OHMdD6/95ofUd1/kaJuiDYs00OnyifPDX/A1MDenXgNrUuQ9DkAucc8MX+kDJWiuBkviZ2P
e7/Qvlk0/B86qlqd9PM7VinNvcJc8oH+SGoXoWTr3DaNtRs7OpbdGBxEFvpMcHRjVQZGtUOycxtX
ibnRo3gjcxGuArutN8C0EgTcZKPpEsgH/fB4lZskL3V5fztVYXAX4LG5TevknEXys6Tbj+9VGqec
G+AF07bSmUa8XSJdxWIsvNa9yjRFb68mjtoN4oze0KF89k86GFqvKwDVpeLQh9ArAnTEXpzFyxg0
omqHbG+4qNKM5KFJu/CKwmcpkXV+9mL4sJFTD+iAe+hS8NzZ7y9UuFpv8vC7V72NGlrtu8TVk3Xh
buMvqU2wJ8oyzO3OtEAWHy1aE2/Gnxf0e+wonw9NJAxvXAM2PdpWbz8qR+90PfT04Prqme5NBb8C
LuxC+AifLddau03rrLsOHlpuURlHqOxXn1zDh9f3fA0e7CsbPA3pt/On9NvrW/HqNLQ219jh0LIk
sU+ocIAEpYEkEhCFRbhAdihRBS+M0mvJyejhTGbM8qVuENk2BmolvNpaO8hL7M4u10hu93++xnd0
87n9SWMLUi60GOx3bDVvrzFgk83HOrCvDAdX/ti6ZAQzHhh70uqaZthXBiCsWKaLKgmsm66S7tp0
IHWhrzrx/bpNmXFMQXw2C50whkm6IXfI09H3uJZ2CLRtbjraTVJa1qaDUbjspjjdI6f9HuuNQ5tq
mtVDSAOcpACIoMfqW1YVV8unLVajbfHmL8kPTS/F2uqQgkuvtHddKO40ZGA0tv/2nbZyqUbGbVOJ
yCFIbHOrUhpxDamxMgWK5kHEOVaIjJdpNOHY7Z5SDBJ//izFvKbevMExBlIqg2YjgIPV9+7xRD2F
cJ4O4TUiNKlUxKogma83Vh5Wq1jmmwKD2SKIgGnFjJ45M3UhT2mINU5q+rGCxcxhCY9NqX2ytbgf
9hb44jqrjXEpUUIf7G2amzturTnJQztSU9OALO6rQlvnPUOnvkexF8BNAzlcrssE2lof6snRDv3k
mGruryZ1CLLV4u5I0jN+Ma3PSbQOwzNn/Cddquk2JEiPiebXGJnGbROYzjYNh2YpZA3oMo7UXoP8
7a4GzQH5gLJwB4O6QMw+QYEcu0um/O6SqpBq3BbTTiKM5IzKGJ0z626Y+YP4LH3G2tWmmmz7iC7c
UUb80wjBmZapHp4tretWpa2lG1wE5q1XdPcp6bR37FB700Q4jyM+vneSm5Lm6SlKbecUoaorHPI8
XsdqbZjqe69A1t0XXX6J2iuojOqiG9XNZJXWAa39NfSk2MYJOS+9m181AK09mMioXIetPV0K3qmV
0ryLalLoFlF2FhOCoD8vMfNDl5wZt4mJ38JxMgvZ52C3398pph7Hfqk7/rXG7pyo0FqFAusrH8sl
IowRR4aeLmojt25TG+DAqGlPRHvTVaS8WCdGfxqVVXGPSA7Mkpq8EGSpilEQ1CesjGTqyqPZEBbi
5/Fz4hsRpzBrWmiMEB6itKU8n29A3nsUJ8gZl0hYgk1cd3ibxro7APjbYumur0GqNrWc+Roycg6q
Nd2tVVFNWXo7HqSGgMVK1Yn9llmu5iOXY1wFH/XFmrKDDOgTK+HeocVN9ppVxPu2OYy2+S3XJTG0
mtqHZnNxg6q4L3pj4bVizVmHKZuxMIZ0X/ZQi3w3xXwepul5aJJ94Y17DozDwanMly7Mxoc+jw9O
8jNPDffEThZeXEkGiXJ2YYmnrpKT2kHxrTDoxNnG63MH9Kar37P7Elc0DwWtrLiJYsoBx8/Je5JO
uHR6N9nlvnES5ADeVXHRkdNrvrz+LmopGKumJKW4oBmUd/Ax/dCH5gISwfZy7Yz5AvCAlDRzpxDW
b+GjSIqGob/4IcoKJ63WzHGi7Sg9sqCxmO2mZrxmamBoBTslLOtoObl0g4R2E3opxhSz32kVMM2y
5qVdltZOSX6nKzQhLY7I1kECkGP9a3WoeLrY6vXLaHvtEbjNrB1vcasqD7dPJ3gqcA53imI9HsA0
SitZBt60R6libNAs3sZ2gtgoz/OVRVtqY6P+GLqpP861WDqal7Evot3ggvcFFwAtc7jRa8GKrfRN
ZNtXGmUISi3AVqXT5rvJoa3ul5l/w2kHu0jSHEwrjg4h4+K8ksHW9zqmQ/1PYLn5oxfgoiaL+cl2
AyJqy27aT9V8O4LyZxd72a3lJs0WlSitRhX7pEXzRZR857RqLrQVo3OYldoxA/dfsHF18ShItmEe
92sayZzaGLLu1gUYFvS6ZX4R5U1YGQjCWxnsYP6OxtAd9fkLQIjKCAQq7kDeYCeEAftXS1wmardm
OEahvlc6GCChkvSEioaYA+xkWhSJx4wxJVZARtlj4GxVazvIIwFldjK5sc2e9dZ3RKnhz8fjI84y
+VHgpzj2c5b7EAGv17KBrPPYSg6R5b3ELJI76ToVLcuXZBBONP+Cau+xnhqJ5SPSF6XwtF2bZl8z
WYm9qD13LxFB1T6aDKefcntp5VqxtRLCYoK+d+/o8+kocs1hV9Zms7HTGh1s4Gu3boxUwmqr6AD3
o1oFonA2HaA/stxifWumRX1TVEWzkpUpKDfJdQqm8KZxBhwqmn3FxBZdGqQFF0umw7ZEaL4o8HDy
d4XFAYQcEKGQB0dgVeRzXteO25I1Vzogb7+FuCYPRow5Ou6xpOtB9osSzzr0g23daUHFtceJeSxt
4s+ViTLDdHFAF3iONoGuToAtynMn824vA9Tmea4rjE9FcdImM7rTvQT9iTYSheQY0RZxE6m/ln2P
VceDczu42Pzrr8gmzG1ZwVattF+0/GG6dGFxHHuPlHusRJuhdJvPEgI+7uh04kxmARzA6Sa9P3rL
vKy4dke7AsmERNHtAtWcsiKoNjEZGsNoWocA5C+WFe3H5IUGBhRKpITnnn60RZTZVlolgLQMohCn
d5RfMZA4N7wXtfa985O11RrPcaCJTZOLrVYTY2/lndrlCfVgpUfWWvQWeOhY7mPRppus6DYGdOE7
snJCSm34Ar2oxXLwSmt97ITRfDIv/ni6ZyckbwVmBA0IEx7Z250Qgoxh0CaXD/ZI6FSC7VfvCJHW
0OUhYFoWiue1Bki6YuJH70n37XWP5WE1Dz6W4I8YA0TVX9NyRF533xv1l447ipy0uhmayVt+snH/
m/s1NyKY/9PXJJ9lPiv8dhYYQiI74taVD6rqxGXm/x181I8Hpxh46IHpf/HkuIv6EmM8jg7Gzpjn
68JZo99VsKbGDU8DStCg1s4qHb5VmfJ2CO2aXaEmYu9fxilpd5Zq9l6YFNs0ZwRbVW12UD0Ap2z+
Sz2ZmneThLkVkqk2OrJ41NDz+KPq1pSHc+q7pd/HpvYVkN5Rw4W7G33lfQIHmjGf76pkBvzcNA/R
nkmT8F2fwxFTGjshMM28NDd9l7+0mTbccjh3IjmcZCucU5A/F0PSPNblBFcyJirMU0Gzq8LoKcmC
7FoXP+vSSXdFx4qcTFneukWHrGvCzIARN7dTAs6lcpfBSH6AdNx0U08ekA3PeOzK6S9aDjkZOF62
sQJ88LZT5PuuzE4hkK0zGRhYVhTZalVoGocxp1KddxGzbJ5KDGJbT4gLvU+cd5gL2LXryomfGePm
Byg8B0oU5JJTYzyicqIqKXwHt4qGHRMQ6ENeBH+hp+uWvRqiu8TfTg6O7oAX76JHWicxUeNVG0Jx
o4TebkMERagfkl9ha9BbcMyO/nbzSfPnbwjV24PL3MQ3gGHxVp4pXG8XZ9rmhpEhl0XXbVhLfxYX
G+w3hjboZ+yWe2p20qpKVHNj7hgAlWzCA0R/ilXUnwTmVfah+zLG1MR0oVikTlMvMrdyjnZafoUW
RPZ46XKW7EISI2Pz0ZfmcciUfdsnTb2LXB7XjAfhbJXRTZDe1lFo7uOoKY69598HGHDvpG88WyL6
JTyr+GpX3d9/deA70VYf25fKt0hRd1ZmM1b3CRkaBHpQ4cYtuFO2KU6pMPJXGtzEFe8v0k+dYtV7
yXgs8XMipE+9XVHo+T7KyuPrAYCXd3J0+2xv6111V6sR9FE5HHyKrNmbJo6vx4uxKsNDMp+MRqtb
9UYTn3QjbFCCTPd2ITB1oLxfGnEMpNrW+rM9HYTyhtveeLG6W5km45fRRsRSe02zgbgqz3mWP3SR
rLcc2cBdVDb6BiGPJeY4quHsmKry2cu58GjSi7XfYNyKI1M8VAYSM1DXxqSOE/Drzxo6/seOzjzG
Zv7js+d8bPWGdoXiTq/yB108xJ1v3ha1n+9dfcAegszCoYZ4ypC2nLUAfJ7Qt2nRD0wB6VyARrx1
s7J6gKEL4Vt8i9vOZPQwHnTyKC6JitBe1vkuTZzqcUAoYrPGn6HNKni6Xr8gKMYmB8qS646PbG2O
JYlKqaZ2adfB6CjKaRXHmbbqx+ncKVnde711zVpGPWRuHSssnCsnsIjrCwlUtsbiRuJPItG+Ociw
w37nt0fGMdmDHmK1keICi8y8lsA0Nrx5i2YILn0h7Z0rAPsP1o1G+vYXtGKECjiCqI6AE5Ya+Qmn
r6GdjLeIMPdYSMQaVkD7QP7q0uymY45x+tZg4T/m0t9plOF+pX/tsnyV4z5QnWk/oQwzt0zXoWjq
HCMGmAHpgE0+YUUJ2b3EHuMzIjUo8+PqIQ+L8UX5zc5rk12fGMPRnpcYIfE15hagukYdJnu8BaCo
UnREUo7JA3pbEBUdbxtpMyFrzWvRe+EXW033CNLVrYP3lSPbLu9ibGQRbkKpGnfppI1/ylzsJvqY
yE3E2OhUtBWhe22tttlw7YoxPUEe8lellt8MQrXHKSHA2iKuwhny9iSdZDj3yNGXHB2RwjQ9hClB
FVmnlkMISG3cYO6dNh7xSstiap6jrgruBscd1mC1xl1Gu27fCXviuJv0MCh4MpHEJIHT/7SMO49m
/ji2/Q8//FW6enbXDCMqgVZiyYRStvCkoci6nE8V85ivjdDqF9X3ifnVnp3SPtcNpXVrc9SlIWMf
lbLluioMuUl8hmp4u3wCKjTsmHHc3+VOj88v8DaaDShYjCc1GLwHyGy6ybvoqfZUetNmMXogoR4I
EMlvMbF+LVq7OOvzWI8uc0hxG9s3SJmmfRzSzxoprbM4/272CXxX/YaXXXCopC4+CQV+7eS/fdcz
DAEb4dpiRnO+byBI7sE4xAM2S3JXj0j0o2uMew9tgS23FtHKrWNoGx/r05EwoR5Z53Ot8H3y2rO+
clxoj34f6ZdBx8dfIEBPJ8N8FgFDFAvikNN1GGRSA61sOWXrpCSrops7Kk3r2Ruaff3CCnSIDwlh
CUMT3EVLy6kfxthSpxRpxokjPn5q9tlHJrYIzNJCP3SDF65EF6QrT/bDPBV9nLIovkFOCIvM8iVn
54idGAiLNSZQJIakO2Y0AZdRJrGFRAz1SnsYt1MzaIumJkDSiU4W1WkdZfaqjHispOF2dDiCa9sM
p8GtuwfKbkYMbfKDE1Oy1+m4E45cWZuSbCUKC40E18iarSpute/xiZ7aqbxHbCfuGGxilazEJRkq
466sCQxxW3Nad/OOg3fy+ufa8rWP/P6WUkjBmJwPAt77s0BYB2OGmKh+AJW81XkWj0E7ym0SRVeF
wBd9p/PdxtM2QJFdVYnmbWBJiwfX4BdOPm2Kaj6p1Bzsu8o4um1lb0wD0A6gjo5OAo0Qbsefr/nf
9EptGwiE8Jlv6oiR3pUcUlqhi5S6efDKYi5581+5LKKH7NBF1a98tFk7em1vR7/xl5WT93tk8Q0g
ieHbaOS47eM+u9B5/wS97X9s4aKVtXRqdC6L3Lp3xWlBmqroaTk+1LTDOU1v01rv19KL1bbXwngP
LneLvgY7XAj4V1T2EdzGkRr9qLyp2xpadaP3Fj4Lwp4kAuKuKSs0qkiFeJWbJxqEkukDwVuiOZp5
jXKyMQ2OKWRpuVizjzRH0eBLiE7x4JODayGWd/WLXx2ZRmFDiPNzjzznCo5yS/bNoldlfau6Zu00
tBlkon+TYX43+DI82Zmrw9m00Z9PebCDa8I59cB5ChFhouxV7oTJhmCVZiPTkYYlXcRgJgvR8kFv
rZ0nP8XKkmCqroCzdV5AUyQUcyZdq75ololmlOcEYorxqw2jceuPwSVoTePCvw23devc9JQTt4aH
yaUCtUQ0BhL5gL7lucygw4VGK3bB2P7S8fQe7Qlx41D38UEVtrMAr+SswwJznZ9P3rFzw00fU6V7
iYCHkzjDMx8OzIDndPCai8Rb8ef1acxzj9+fKWbGrokmwEYtYzFDnkffv53XcoaCLUFZw8OQSLVu
jGSb4Tm4jOqvhqPcEzaVSw99d0aHVDIERxX559LJ0AqMkOOrGkTm0FlXAnLMddTEw4Yj0dU3k3vY
hruZ5qzlnv9ZU+D90Wq+aJ4neLOGr88E37cX3XJa08NxHB7smrhsqTYjt+LWjO1Hc/SqFW2wAi1D
5CyrRDWXqCN8Y3SihzSGSyKtbI3KAsqSHVhfbLAYzJtfCU826YLwFM6uWTM68zrwkKJ5wMhGZFTt
XBkRtwveEGAte8TleSaMG3b7yyc3ZH4hvLshzPEAOtouXu0PjW9H8hZztVJ/qKpyU9usYggtz8rI
LnTTsNVm5MvpUz6uofh0gwv2fpx7ypl+J1EuWynsSjeffT2pAX+jtI2FWwXEgDVMqmoVAGqcaJKF
ePJDMz/1oCdRz4hhbT8kSeqBhrE/Y2S/DyIlpQHZ5Yx2di0E7x9OwgzBxkhM3vQgWsvdeqX2q7QE
0z84q2bsHJOwv6KK0Rd9WaGuKFFX63aFU62LVqpvWJUjEFuj37WDMW0IL54WrdaS1lBWL6DxblnU
NE8NDLNRrVCGl6zJYAxfJi07JQ265qbOvqURUNA0TVb2YAlqLTtfJmH7FcLGn+/fR8AnTQ/G1vOR
n3wK3Ohv12YGJ8UD6qg/pDoeSt9WF5El5PhhvezGE/6fX0GQDXDkLRTinIeoUKOnZsy+haH53OjR
yQvFleibECDEzhCfaVk+tJO4GWQEAA4Gcsho0n13fSbz/wKounjwvGttWDDZ6u6rztDVb4yfnjks
Ox0Ld6u6bx0zPY9wVWr+ivxvII4/Cx91pqp+xhhHV1EeUzIjRU21Kftkkvdhr7cJNOG1xNpxvRle
/X6mDHU8bbJEfxDR8EtUHFJz9V3zyNLJaoX6Fq0bmhdj2egMtQt9NbgsXjcsFWfe/GcX2i9jkZ8i
jkdrSaYDzpyV0xdqZX5NRkfsPrnp1vv9lMu10PTRzrKpN733l+vasZmowjQexqmqVlZiCeho00WO
AJgAOOSLxvQQ9AHsiMeg2k/6lJFPj40t1sEiYXfKD7VK4hUBScGirCzrpBVuiqA4HH6gLOGIt8T/
zSEUmSJO64RYJWnLnflS6/BRTCN2dvAv260MwTznZWqdiZBEdNKQc+L4KgWM6KYXn6pzESgmW0Hd
neljbNDU11/0Vif46Xsc4MksWnUh4wm1c9dsBtSzP5piNjDQ1heavWXMwihSHBPJhLSZ6mStlf4S
mg6QgGLRy+RL7liPQzsbLSX7tuZ4Dc+t/sQPpi1hVd4OKJnQAZCN7FnX2X9XTBjhvKkdz4y5NEzb
yG8XRlcTBhuGRyNwfmD5PzoWA7x+QkBRRMHLoEK5Yki/YCKLzzGMyxVhfAvKcGsLSFGtHMzMQJAq
4SbLJiLdXdOueeS2uKi1cj/4PY41964YUCgTNdfgMy/gjTTEkAut2udDm8FvYG8odQKapP/DcZPg
kml4YFu/Mw6O20TcJk87Drn1Hd/2vZ9zcyrmvScVfatBLWih7E9u7SVrzyYdkw4eTAz2+cgOjYei
MXeTzuCJiLjxkiFDwuxolFvlFg+YaOS9JBmFRh+RDBEx0zNq206hXsvAR6ZsIRonRYxGHzPOu3JA
hpRM0AWalPDFuYYd8DLTGJYUPxqZX58s9lk++3aL8kBwm+y8vETYid/HLhuZLTSh7OSRBtmvoNbN
86s4ilhKWQbDMukaGk4VYNue8LxVKcotBX25dcwsW3mdZRDdUu+AvcIBz+K/5l+EUlsZcqxukymQ
m8GBRiOTOCVZ0aPvMrgQlgR223JAZdlAAQuN+9gotnVZcRQt2EvSfmi3dcc7ntdbfLE109gXoVhh
H09OFJHPRdIYZ4bDP9kJWU14vpalVz8Ndpvt/Phr1hvura0qGFZGvlfE9Iai1J6Hynv0Q5oTI5/H
Qs3f7PU7ylYhc7bXYZr1h6Sdu7OjfSNmgIzK9WTZAUe6MFDPFohSupUlXdAInvRvMv3ZDHJxQf5f
1/g9uf/eOu6c8pCEw3aA3rdPhvIpN17qzDAeJ+pHe3bfE43wLelchxeyOezbEFxYkCZ4DELdeJT4
iIE+pAH42G5Zuqq+VPm9pXnqSq+gWAeT7+yjuOp/CATBG5FXhBhG44VYwm3LmeWuR6m/6Sbf3OCY
v6vyQD/Yjo1gAdrAp6/K94vHZwJBkJROrsqs+nxXuznV1GsjQILHSmX+snXa4QxBaZ/17bSyhmSJ
w91e1cCwSdY01qBQgGciONl1xIe4dS8OWCr++vOKfjVmvqm5WM8uJQcyJhSe7N1v9+zBsfBftF35
GICoXUKPSLZmpkE8dvAeVVH+V69ioIRRSnYwf7houzY49n13CCI6b3b+1W3T8DTVUu1Ap6wyRkPX
Msm3ddrcv5aWjaoN1rYLT4Dvyrn52ekKBrdZtA2H6bvjpcGRiehtboCR8ux4uC87/xzX/qHFL3gJ
otG6j/2+XViGSceA8mkxoWe6Q2PswZE07jNoxYAVRjLwMOvcwTM075K9akN5zqaoQR8RGeeegmWZ
YHDetFqJ4BKMX9iZ44kBMoqCzhi2YSGCFaklgonIUHwt7aq8sEK2eYVWEfGSHjKzlHndPBmVthni
ot97NOyh4gCe6yaNaW9IvnwQA37AV32ajJYA4iz+2TXRL+Z42q6JtWbRBCwzrYC7RLHRrGXXeGuy
X4eVhiv7s0riw9ZMKLXpOsDhDcS79mui0W8nnM5UXsrWlj8GVrIL/XhcleApAd/GoQ5FERrZJgjJ
KI3qSvD2r68AfPHWt7LhQPnUSxajeYQBWBz0oTpI3QWi5BOyMCl3FyP53jk44AivgUQi2gUj2k8q
SvPDD+C7sB+IOAMOyxntvbw3yEPb7ejKP+op20RVjrdW4TMKq8wvTqGHexPw1kobsOGgyDnqRPYu
dOXQdWb/nXvBIbG5v+LoK8j93HJYHGqG1Bo9B/4RINCD7n9PrSE+Thw6L7z2sVfbdbge9HDecZEL
AiBSq1i31KZrtWDNKws4BiaiuhY0rVDqDsItb1+fyf+14n1mfJmV+f+z8eXyva3aN7aX+b//V7yg
g6mOkxZq8NmjMo+3/p/thdaTj0qThMG/DTH/cuLp/5jPZMgusC/oBooqnTdynbdN+F//R+MPscvM
0Q+kQKCX9mmz/t//JMJR/iJ2Oh1lrup3v//dEfJhJsp7n2+D/FI4BrLe9xkNnNRMxMwquG2+WCl2
ftjQgvgTU2zz1Du0gb7JeRCH6iqmCndvvx3CJzcLjsNwFVm3EZW27gZYa7heQx7kPOPpU+aZSOOt
ayRAsSGf5NpeF/nWqze9Z6x6PF+DCPZ5Gmwiz7iIyrxPHufgtg6gRW6hz4jkpsSqoTkoL/pFoFmb
MXzsxxJWWAFkFAYG/MrJKp4rYa89khHTPPuGqAI8nrjNkHrAziHUEw11AYqDAa1nMZ0etU30oxyn
e5TdP1qtYcPOslt/pQn3aLfWlwFOwf8+MgjImvGzR2Z2cf3Pj8zt96L9/h9zPue2jdSv72+envl/
/efTY9uzJRWzElGStvmqpP7n02Pp//AsAwkxKxap9+xz+tfTI/5hCoI3fZ/+mYN7fg7u/NfDI8Q/
HCwOuG1sfKcOHeD/n2fnnbDCxbRgGTy/jkF32+Sbvq1Rasaixegp7xSCyzvrkUsATB2H92bdxUvR
enyNjdS/KVObijnyPukYv+9ruLOT1/cNyiMDrfmHGsmtwnBSJnZNN01/eRg/z4ATPTYZc8IuQAQn
QWIFEBvtyRJZsEiNwXy23P4FfgxpHy4Zegb+GDF/GdGRbvtK+wJFLt7/dm//+cr5/RUj3g1w5+uk
mGO3RAbM0cSbd9PftvvBEZXX0qs7/z3NGevS3SjgVCdm987Wg+lSR8q6CNk8O+10LJk9X7PK+yxr
430DgwYeHirDpAM0O4eQgLy9jqYgy8W1Gp1Qcx1WccJwGOoFBUdu3+ZRaGzDCRvJa/2LW+WFhNH+
qmeEh1JcnAFGb2i3toeJ+ei2I6nsLnDFKS68W+QNh8SHt1m4dAL//OG9z1PlonFxWxRJhu7yz/ta
aWj6Ro8Jh0HT62UhuJIO0I5HhTa2/jPkabH1q0ZHcz6Vc14FhK1WB9XYp/3KLSFv6WspM2cvyLor
47A+OSWo46SN27uonkk9bfoIYi06N34cAlY0ieeikbZiQNEvh4qY0lwCsNKGMn/B93/u0Dz8UGRF
E0J9M2UiP/CQ2O4qH7VyG7iAea0bBeiX0D/QdaHhJHcFUctEMCAi/fNH8z6H8/WjmT3u4Ldcykj9
XUPK9YaZg+wGZyvto5XZ6SmIMbqrQ0MdVZUacX+ZiSdNNV/G+WbrPZ7tumXM6/WePNeWND7RWn1c
YmjiWF8WMgUMKOT2vF1iIpGhq5qAk2ZPb6AIxga8501UGSUC8zp6iCEsP5gcgomUokcKDScOby0n
DcwFDzs5VMQ6vCp4VJ0S4hSFpIephVt8e9UrlPXw2Wf44R02XzAlCJ+jQCVmv3uHTchpja6Iw4uX
OOnWCWhE1ZXJpMiGkOkLRgg5QNAlCA54GHkXHH0/+JWXtb2udewRbklKlssoZ6Om+jHWlMB+j4a7
RT141FCXfnLL58v57VhIqKXJoZCKiGu1iKKfxxC/vUoaePo2kp/woog1GiCcn9ysqrb6BB+LJxnx
8GD1McegO+wcBc22vj6bwGJD0Vc7rzCREkJeExOKQTV9lnRn/Lurw2hvsu3M9dv7BdmWIWdp8j8v
A7PoVZ92NMjkbMHIYmKM7NIRKz+2m40VOfjY8Cjse62+L5yzhdRnjdho2hl96+30oFlZnYjQpozk
mcSMjks9BcU7NcmmH1MdLCkstIwWxDou5BehT5wWGcHsTFTUnxx2Xt1/7z9zC3u27sB+8LzXedVv
nzndzMpqGie6kHQwLeqcZLxM67YNeVUHd9wUqWkuXC8SKydKrH2mbg0t1JjgT/eIE9Zw2ccDb41s
bTH9cKsBWGrkW+vJNPNjpH3rk1Iy36ms1RDDLSw8SZKcDgRWjWTEd0AbZBLEi6QGdA7GCL6jsrdx
pQ/PIeXs3gYQR8qpCWrMWSpiI/e0Ew50Omhypf/N2Xktx41EW/aLEAGXQOK1vC96kXpBSGw1PJDw
5uvvQvXEjEh1NOPOS7XURl2sSmTmOWfvtY3tfy+/z2MTlh95Ztw62JEdffZDfFx+vqxL3UKvcamL
YNoYXjZPQ3RypdtkjS0FaC1tJuThamGa/fQWQEEdpYD7N1rRnhQYuov6AMJgDOgyEH01kxOHdSOc
AAxmMV0BJYwIo23GrikhrFnfpO+YCWju6csegdEdN6UaVBIJKLZEzg0Z4hdKE+w02ugcLaYbUx1P
X8y/bvORjwvAZeqF648HDnDHZ091YskQfaCbXPpRtXQ/yZCcWgcHYxbcT+3wmprKvQRZn68tCHtX
5FeKHkpqoJPBbJdqCh6YT3pfIumWRU31ENDlPRjTiFRLIkiEoNcslVlXJOe4TJpcK9v3oeBeru8q
pqHf467gkMaXBY62e7AN7AaDAGcEOPgx60W5RIH6l6mwYt5uNJ3q/9fbJDWYhZ2Pa4NBe/XzNtkn
BdIrZUWXuszypatU/qQH0RFoAIEErngm6WVZY3s52XiA8jTBFdBWT/7QnHMHVH8kKwJBGC6uGtrM
NtA3ANrQzkj5EF+s0Vsk64dva+7jzXfC+d6ss2A/rlEmNEjc8UxdsGCD2c49gemhcR4GHOV1O04r
uIvWNo6ftI4No/bTtc/SerBhxm2zKXwn12U7+SM8xHByOMI4fwA7vDBcZdwP/m+Du3Opl259IudQ
wVdS2hf66j8vtsSEMg9jt4FTw8/waQIeJ/hLm9FJLpasrsDtK56r4LXiSzgYHdDeyniOUFNdqspc
eInurskH9DeA1QBij3z2QQ6kJcZWA+hRJy8ky7N1pcVfLQrx+TCa3yZJcmyMoOXcuUr//TBKVKij
UuBtGnKLyEYn/yTbyWqo1nAjO0IoSv++98RJEbmVmnlwL7XcwQdU3hEMhZumNqqTVhXaFxv2n/ci
D6W3ORdOiL5t6/P7Guwcg0Xmp5cCe9XSaIzu4tcxeVnSerYLLGKeV+Y7T4QKcmQKmr+oCeXMuJWo
oQGeT0n/3/vm5wxDl9xXx8LdjTaZGYV9s5b9doR4GRlqDpLwix2nDgAu65COGamPEYI3fc7wM+3A
YaNHgFzY6bUIRnLSopRoNn08ii6N1qpMg20QRRXImIrPzqnJ0zGxUlRFQLjHmBsr3VgnyjUPVT70
Xw1Y/jjZYYPQiKZ6cSXXD/HpoZoaBwA5ITUXXfJmEm2dxl6yN5JTBUpkk7mE05WZyBmAOfdNbrB/
zeoLyzlWGKVjkrXIRlj1JHKsTadsv7h1Op+mP3y8UCSoDZBfWLgtb9Oh3z7eDNKAXQkSpNMJtTTT
lP7g+da1Tp1fijIUIDhTfM0aGBDnjEKGqeckZl64IA7xLoomxCWGW2ztVnA2m/nabrzX1itJYGuF
3I5M4/Y1skXdat0RmxEuaklO2ZFON5Ikvz51Ta8fgGnqB1rs1xbg9SHK7AeyFoJV4xQmZTC0iJIt
dFXVbnOMJ/MgsbSci7Y8+x4JEZki5cvUp2NNhhLpG0O0QdADtSku1Z6YvX5V1A4M7EDT1o4zs8yp
iHeRYXkUNP417arynJEalbaJ8dKX33qBxWBwJMA1oyYiXaBgyu22/N77+skkrrCpyupE5Hr0v1/q
FCN0BmAnz3fqz0KYpox1jXI4vaAcGwFx4mWcotXYDmrTelq+bJ/bGqJqYrEDJGPgEXYwUfuqb53C
hWchR2+xQk1kpmNeb9Exm0WCKtDk9uWEqzYqSB6WPU+Mpr4qqMx/W0eULrQlWeyc85+uN9IMs8ot
iEIQie5vyomxFsPcI4rc/eAqPGylW15sREaZqt2zpvJ9JpIGjX42rbHk++vW7e7J2d2n8Gv2Wv+d
hnX/HLnvmLMwXEmEsHrtblrcIMtQhxpnWKX7//GoUttz+YRXRhPo9kP+9jCUJg5DJnwp55/BMzfo
Jx/kzkHRFdoYQfpW6xU5XnysK23qt3k3igOasCv2TZuEIQuGdZc95piL4ImB6KsATP/3bmjofx4c
NhIK4AA0bVzW6KcqkcdIxgDKs0sDdGEBsSqnDOOvEoQweWUQhEzffFdj9uBU1bFN6UvGBFrsuhy2
q6k3Ezq0HNexJZdlxwWS2qvel3F/R/7IxsQCc3UdtXdpGOxKDC9bl/vpEgaAt0PFni7gqaQ/kQr/
QvsNQ1CCGho81hWVi7cJhSZfqgxuM0OL1tWKR5K/1GMYAeEY7NI8RIiXDqhVGKTaiXuUmvedWEXC
JuNUX5sxa1uMwfQX05DbQAYlQYgHI/ppW6mxcLDUELYMBpioALFkR0sOg9afyER8iEkeAoIsn9xM
87F/98FORPgcbaH+AmzdYpvJvG/IIawVvGByyHxyigp9QrKAMo9WHPWSlnUPowEIJGtPJsY+Eqyi
TeT35nc1tq9tBe7R419BL1Q9T3ysQiMgIdb6eyII6pcxfjKVJKgLKsTWRHn50Nch6NxEXw9C83Ze
X9lrDZ7lYaBnQrs67zFyBgkZZN0V6Gt+TFGiLwKjWnVEH311szM/3jfmhr9kg6cI4RCdp/0f7xtF
QQGbRQPME3ckKW+ovVWYyoTYJ8KoRXFfKhL9zJxPLLa3rpNauH7JcnK5+KU6tw+muGUAt6mLxoc6
aMTOQaK7zERfHYyQpErLxLruPn+x2v/wb8xvm3RAhhwCzbf5uXxoLNEZZe6O53RwhsXYUsO1vagv
qenohO5Ka+UJpp1J7EQ/s659Aph9SbKKAT4DkkWNiuQpQvSEBqHoN5Ps6nuarN+LwhxPw5S429Ak
CXDqu71d0H5ImLlcK3SwJplca9fPRuRthrrYTrsIZ/stQtsO8apK9kmqupOhQHMMtF8iofiq9Xhc
RBPh8EPUJFukfdrJdznOZz1p45vT2VMedFBEJWp+cdKWsZwLbCDNg6le6DrJQ7TYyGSS2Btvaoh/
XmKTlLA0Dbdj3sjNyFTx4M/OZbqnzqURqGJ7bhDbrtprCgmJIZwjDulwi9zCXdIjTJe+G2h74pOm
rRPCI8imDkaNVUSbuEpxe0v7mcBjxDt58Xrr49xeCI772Q1DsWGJzh6e8J0Jd7LNLafb2G4+rqRD
HRJVatoKB72MxCHetVO8yi072OePPJhiG3RofsVoGjywxsbq+vLOgl90GoTxKjNyctpCe7ci+y6O
UTjZXuzfuZrzhtUhIIYKpqwqZLP1hPNM8GJ1agiu0ew6ROdLr4Z0kWiZBfZ0dGoqEKNmasoQlD8L
CfTYn0PLa/eDIdVR4NVelCKstj0hG/umnl4mGRtoQ6B5Tb5vHSYvW3d1+1y7bbSPcGhfZDtJ0qRb
v9kb3uAebxJpUr/gKGFS2fW5754HOpiLLEM8oDl8aYAerMvtpSd+z1UvgZdlL0ZTyT0AJfoRbldu
bVxSybrtDf/UtNSjPQ3KZduRZ56TerYaTGkdTObX35x/rDd8DP6umULvpOs6KI7ZDxYXUbUwdegD
IRabaTJX0kJXkxLtfkdIdfBEDB+ssnCMUXoJcSB8y4NFyb4ZEOUC8F3mlzZQDY+Tg+prtm2Fkpfb
r4wyPjBRWQirRflgOxB3uheRuO4Xu9Kt5/FbvcmuRC8OBB9nrkF//fNhJmmqmm4+k5hMasmoDe8c
h67NaEYhhRrt2HmMuamicdyKgAvQVL9SG89KZIyHhiqIqiAg2sMGRwNlxT5L1ZY25lpXTARzf/yZ
6EjSSi/7K4eubjbW0n+d4hLrU5WQNgSMifn7JhHPuHjGhWgydGIO9sgvtrFPQ4z5x6Sc0g3uRzYz
pc8iUp5aAom8wT5HVZ0dBUF5VlTylbryQqlVXlOxybuwxh3Xiasu2n43urBrvngXn24O87ugCYV1
gRMKsc7nI4A1KqDwFva5YFZwzYP83gWfDracrmKlAWuHrZQsKwuQ3dDRVYoTfVrlBf5EvZ+ZR4p/
GZ7mCODE+mIhOH++N+ZwfKEMemjQGnI+vn67ePFI1o5ZkGU75aQhDxHZBWA+9IfbS1Zbi3Q0tAXJ
g/G6M8x0S+brtxokz5rm0mOYYqgzOsd8dgLgX5Ig4Dg09OUYxZzhY+Ixhm427FOXKEB8RQO2ndNx
dixz9EBDWq7SAOpVVhvPntU0q4pU3kzF1d9eZt6HOD04lSftUokRhiFpAQgfrR9hS35m4qnpyeqj
iy0n90re+9+JYNbDsUNAk0imUz8HikufuTaOO0KUgl/erNfMrWQXuMLbRYHrHFC6H7FMIESlTSv7
9IhDgSq3I2SmVb3YCn9gCOK6a98eq0NoRsFq7I3pi87J7fv/+DBKj5svd3jGn3QmPrUkTB4BTNm2
doY7Zl1Lhd5ENrW/lQ3B5RUSuUI4v0LLbok/r35hxsh29Xf2wJ09kfyM+ncWgvav1LhjjO1ZlJJ4
HZxtNkSI481EVJjucGwC95s14VuTFaAo6sJHERmIVLtwZ/oRQIRsBilgpD6PPodtbaFDzKtN2DUU
xSAm8OuPwQZNn7dV3fRWj5H7PBEcRiqGeTUc5v2Qf/w7YRTmIoyUApOpESdfN/LK8IY0xqOKnFea
zsNyqlTE8GHU6BDW1rk0MyJ/R6dcVL2g1ZzY5XLySwFLQL14me/tvd45p2Z/iSf7ALLoYkeVIEYR
tuUk/HhrJMO+8fRyYVbj+F71c5eCh6kJvQfmzo86f8a5ErjPQMzcOQK+2FDH+9SOhytuSXs56Dsn
tRnU6VDreZbFzM7YB31jP43mV/vB59Ys+wHuacaa8xicDsvn0aodg83h7hZdRho4i9gvj+XUG9tQ
o/Nc5rI/317cgQxlOKTdatL8hRv4wHSk1hOcRYZzUvjlHgHcJiv9bhPOsVNIyt75/8ZMDd2TVCTl
6ulknwatQGpmatYuqCGGThrgx2qa4n0uyJmCBWRQY5fYTEj2ijrt4s25p7HETuU1W5x5zirxSJL5
Ykuct5WPS96j/0FPSaKW4RT6VLTmU0oGRZsWF1FPTLu1ots4VUOsh8sagBW3Eqjtdo4RYISyEoNy
asCLMBpczurk5as386mElrrBEYEfTtouezWDoI+boIh1YzAyrbiYIfku5CtqUC86tUkZG5x1UEBU
htuiCF9Rh9kbk8vMyt7mNn6/xiSnWnfqmkDS+G8zTfRDmpXxTpIjvHAwUxF/Rro6s7qHXtO/h9Zg
rEXDrUOWhXsHwaxoYu/UJ/RHjQJKaFmR4FLbaMYNqjmzTbBx180BttYJPDNVupDQwLKIKiHGhVjV
wlyNlgo2jh7iqokL89CiOiNrpA+25RSZC2uMrlk1eN+gUYHj8AWMbrICB1T2GxqeoAiF3NQIIWPC
SE9mSKdRThqmTAtModeGh9Lyqm3nGz0Yk9wg0VRbQI76BTXF/yZjTd9o0bVIHGMT9bnxJux+W5ZO
9ZxDg2OzgKGpzweEOb8ou3GOdmomiyjjOtZqeHkNVWrX20uEpvzakqm5sPCB74bmIelijHwTsnqV
e0sfmfTekZA19ZgsG8iq+yIBzGAKfZrhGFiuM9JAohwlvs+wCvxtjwjVbJZR0j75ZfQQtzmq+/la
FVR2sc4d3GnEWhm37Mpv+PEZdZVUFZrXHLtA1YdUk8Cs6ELsS8jBTWDfaUIbfyAiVCQpwSOfg24X
MFv8Kwf5AYrQteuB1uV4db5oEH9ux7JIDQMHOjXLrCOjmvy4SI0I+6pHjPnFmIat41Tjo1JhsRK4
a9cOAAQcWUQc+gTkmPq4w+Cf3XfNhKqW8N/E7x4QIuQk6MxP/jgNG9g2zi4I8UQUVvkjDWRyT5HX
brweco3mRl/oST4PJOe3DzZQCPqw80l3a6/8dtEwCwoIeqnlJfW4Js/w9IOZi3We+PmjIkuMjD0c
9JJ8xyUpm9+R0qZrN+wtKsXZXhRke0+L7cUYK+tbMtJqDNO63NKUtL4NIqJfkQ6XwKs3rT8RxjgR
USoLtdPiujqN//dXOS743S2m0exZ3vRzumMcjk956ifXyap3eV9ry8oDwlMSA5YRGrcPCpsgjmj8
Evf4x+V0/kTAKNIeQJxhfsb/tYno/KAnKIozObxrvfGYIHz127NVyg4cWPkQhXPKnaZt61x7t7vW
/eJL+YMON68pmvs6GFmUVcZnHWHlhmOtfEVrTVX5ecgII58BFOT/8oRW3REvU7c2MAazS0x4l8l4
X1tZWtKcGleqT+JXL1bNF3fSm6X8w+FAnYwcg6Y4Ii3W/Hxn/W2pBJVXTlOd55dhDN5qcFenvG7N
Az6mnd081OyWP4d+FEvCxN1L4xMHQoMsjrcFoI2l7xfaiWwMOvhOIl+QAfeEuApr1WPwe+kaLVrX
bRvuxvm3pdbdmaFZnwdbix/KZur3RQFSP5+cPVf09oJDVjwOCjfcUBRUCJSA9N+jTUGbd0WEho5O
PHixe1W+RbjrlrnD+iII95K3+rC5/WqMSZonnNxaf3FsIbH7eIYy1HR0OKGCwTbzrE9KGkKJx4kd
TF16ADTtMBYHv/Mf+gknY0ZlnTQ75FrOBlpJVi1a2mB7zcAh0CeGeZFKPHaNPXy1oP4415mpMV5D
53GDR97Kjd+/OjkqUJdtfUniBgZAMOr8b0a5DpyOkHB6bwuj8j0Gb8JbG8o+kWQQ7IbJjZFrIZT/
70/oXxaSdNx5W+TGwD3r854zGWlA31xrLp1NWnWueoOZSZ+vTK8YV7VeDBcS1mkwd2G10MfGPFWF
ZZ7GijLL18aX0ezjljMWZk9rNPUVPlwa+YhACnSwWLkuQpW/ijDA5t3pqARSSf9UBObFl/awpSnq
r1wnC696AdENAe0JQdZ4aJW5MYjyIVbZqS7kAa6L0OsOwyATrBqDeW+B6quDOtlPhdGQ9YJGXXUj
4i3L4E6hQc7+74/pz13A1FlB9Cg9h7ApcC0fn7cRH6PXcQW71NoJB8d01vXxXcS+fgyY6RwI+Ey4
dB7y+FDYeXrSYwNuN8bPdEYaFq79RT30WY8lOaDIDjBpOoILZ0HN17XfF1Houwkx0N2FA26kV81E
IGpbuaWIXtalek7YvNeN/2638AGJSCoWQWeT+NnUxt62h10WttkJGKPgOW7bXWZW7SJJOgKrlf8N
YqV3wMxgfPEp/mEv4F1DNTeRGVAgEEv16XGcXNdAGUCN0reZvhvSbIbCH7Gm6tuMSSmseFXDtjg0
psnlJiNpPJtFWrGs6r3XUnIGJgGzwLwe6GTq93EwwTZAlBIkUfFQt9XPGNX5QWQejJWEDnCvTYtk
CH5YqXjgMtes815g9MGziEIaYTfRWBCDWV5BWVB+mcd4rIMvVCa36IEPWzXf0vxgkXqF6WeWtX/4
qghCBeUdhu6lr5GZDVZlnJj+XWF0eIcRB6AjYYYWeP2Otzlx+x7EiQ2eQP1outjdAY4l2ihjmiOz
8qsm1+eROusIjzRY3dn6yrD1M9OZcRju8wxyyD8S1n82wrq2iegd3WunTc0zgUv6bprUtxrs7+Ym
RLm93LBikft14fPHps0g2qGFh0KfWp+39fEDizO/kYU7WJcU5eiO9kLRO99r0A7cygxxUPTZEzgY
aPqVsTFbvQNnlP5t1RMJwwPQyykl+/i/n3/xx6aNPM+hTQBKHiOi97kHZPlBXNtebly4wGuQhIJm
Z8WKONTIfzFq37lvjai61rl+KmIfrSiTLpBy75JcxkUqwxa2T/ag+hHwleXQzfLDaV82CT9bYRD7
Ei3iKU0fWMYQZVVSrpjouGewt8mpk5S4AfbnoK+hUTQuxtvOOxUlUMuQwTJVrra8tYSNGf2Ul9Fr
A+IPxR0XBJJRZb9lYy62oUswrev0iLe1gqYGKNZjFBXqlxYc4inYWgwAfjWue1QEH7yNjZAUUTL5
4uJi/MsHOUeSGGxauPRZdh+/XMxtKMx4ei9zsmw7ePe4Fs2Tr1dz70Isez85GJFh7khKe2/YlVbA
M9tDJjE1/PdXav9R0WKbh/pOo8HkgsfX+vGdmFZgl14D5Nfx9e7Qa4gRU0sMtK9K8jYJibzQCdLJ
/S7VJpn9wZT+sFZLnbz1Qos3xCMkW08LJsBpaJQRE5jHQo3G0ilScdQyr13Od6gSPvPU9oQnTcHZ
ZlTFjJ2vSdTVDJ9zF+bUPdfEc9/nOcOczK7P+sBdivyK9YjN9qiHRXjtmZsvdOimtddO9Aa9c63c
/JXUwVNbN/Z2qKNuG2tRsfLSSOztxs6++Lisf/niqE2w46IT4fNyP31cIQGbvUSddrEoUxZJxjiJ
uLSlHf9d1XrG8AAfcNxY83wVdC4kUrZeOkwHgu2ouptkli9P7bpztcMkmheyVgUQqPa7nvdvysi+
V53EVoCMZyVlvlAOnSp6uTsvje/c0PkW5YRK2tsy7l6Q+6ClI+XzvxfEZxGk1Oe8HXZDJlNou9mr
Py4IzaDWkab0L6iJs01JBG4S9ObWDMV7YBj3kznaBy3F5OwFgck/D0MgzmdRdOax5QQzegJmdc60
tVTa1cGjsKfPly/xUAAHueXJTRjIBXHqYzU9TWaOmpA2ZCfhThDV8WjH2q9MhFsN3NmCsqrfxrTX
Njko7wX7T/LFN/ovDwDcciY73IulMz8LH3/eREnROhMEb4hm1zY3x3MsXQaOsXwIp+plynx5VpHC
PgxTX8lhVr2T92AZ0SljxrQKzLA7ZDjXjZnBNlTVWeZ4Hy2MxXbnr9i995IOwdlCRLhgTA1VtW2H
E4pfclbH5kGEBiA1bIEXJK1z9paWnHBnd6sh1VFZpPmj3ki1C9MRfqGBVjar9fK18l9SzoeXav5Y
JG7OievysfAm6ynvqEKqGMfhFyvjjwkA6lBaCo7N6kd+dls5v9+2OnKr06b1OZGYT3VigJbnF+mp
sn6NrbLveqdcR31WEhToVLuhI+I7iyqs+E4DgFc+4jQfnmWCide1fjShYR1zmM9Xs5ruLLskeXH2
azcE+CxqOCsbvxmbXWGIlfKL6Rly7KY1qp995dKYjauXtM5/+vX0lqSAs7GltyvkNl8pQ2lA8/V/
uLdYpHSS5GPTTQGx+9k9HQL0Te1iSK6dpTdbV0vfSccWL2Fs1sgEYBWQLJBcpE3UKjPCcWMPRDW2
ehJ8S9O4X/aKcqbPeQBs0efH0Pfy/SSNywz0w0gPeqJXFtnuE4PVjOM0amiVa7I49HbsMkdMMHvM
lDPtW5h1uIopX7daGtmXNh/TvaBUXXSa7/yljWXyaJQjY5Nm4kisZbR3rZe4YKy8ILr8yI3UeVEm
63oZ+nq4BDRRX3tC4K5eRQBxMIIIV5H2zkU+vo6GEV4cMdRLfdLFPb30YVEEfwcI1Dir+YXCg+Rq
gdhEOtRJ7o3GwuutEOoKoRLDNHwvf6lCV3+bz97sxVCbKUqaAxnKx6n3+/OQ64owt+JtEp2GEVlW
u0IM+n0DQoxmz4pYc/8g5F+z0JV5jh1uOr/tnjM9Ms2FTZBLqIfkAUzuCYVke7XRXO3pkKxxONc7
ExLoml0acTaQqXMW33Ve58DDEPIaN+lLACmL89f5pkOAXslmKM4dBJf94JfqLdBSUl/9brxrgSP2
OHcvvSB9AhdOvZdtUV9FMjxmDGwJ+mFe9P++oSZ3873sgieyWyaSmQkPjDQXBb/DbKNq++7ca8Ev
Q+n+HYGtG7svrX3CXWXBHUOH2GHWD5ykthz1VT222r18y2sVEo9LaBXphCTZoJlZuCSDryDGAS4s
jYOJgfgltZmzVIODw4sRxDc29Z2cOCRRm6kjtjLq90UDpPwR6ap4LEyO0FydwhRGKPs0DeGR29Tt
tz0QsIFZ2EMUJIwfkecsJqUHy4rM5Is7wj+K3JC1W+juOWshi+k0r3/2kbZNNMCaWmp3dJuVvnXB
NZZFeH97Cc5OXMo7A8lKsPS9aV8XIjlLYCUHP+vn+DUr2Jemb61uLTuZgZIUDPiIRhDmdiqJdiAe
cACb+aaKUmy1TAVbmanwvnGyB0HSc9GoDEv84F+dNAMWEO76FgwVydTlo9372YZ/pK2MSa8enaEr
jk1ln1AcPbqI7P6K4/GecFdAuyp21n3X1ce01zq0b8PsvI9+gbrqnsBXWo9otKzST/9Po8SpmTPy
ZLcXS43msufzeTYsdboxfeN4ivYqjsh9ZVlYleMubVhJ574M7gaj0VYNhvF16OiAiV1ita2wiPeo
riNwuCPJiF5vjxfovkQHjU5z1SQknX5QVwMoLHpBYa8Ql8UL20SramS4ndzIvSakmMWTpo7m+FZM
r5VotReDSyU/rG1R2EY/SXNXzL9GF4tJ4Z7bYjwXZdYuirHor8FQxZvffsV8cWmSzrK8fQJUT0d6
2CvMLNpr0sxaXrNKl5Nt+WeXALwNk6l1wNiDW1v/qHTnFT30/saubIa2vibBHbeY8UcVPDq136yR
YIhjwABjIebDr3aJ383F8SYhSQHRLnLhLx0I9dAFwUPYoU4sXzpROxaPbWWhjemfb6WERV92lYxk
0pd6f1BZU4DiLdJXnRVBJrnaijbXViJtvJMN6mNR05vcBvMGwtjprip6MCcdXUCdFX13e5nEEu5m
czHLTt877fgkQbWhAAMTOAu+A/eeMUu4c7ReLCr2rDtB+MduQsSwpAoeV5EynW2HihJG55sWEqSQ
0Ov/nuQXvYOhmLudv2117S9Ny94HqI8PU6RWaWtXyxKG5qJnCnPvdtYOZSzxNfiXt3pSB/Tuo/oU
mgFfVCeX1I7ONkb+8RRlwEkIFnbeCxZ2a4S0qkFTLySsnkPkFdGq1c3oFYKMs/SxlO6ZHZFK74V3
KclFK1ur5FPEzWjB9lp/Z+/fEJ6yDOchTQHCYQ1iZtyPYOWegwnnknXNiHe9i2dw9KTwu3As3GGN
HPZJS4p8mYxyi5ewOfqdSc0yOeYOYmFzHhUqYAGWmkuN90PRZOL2GE2H1J7iS1p4OnyrNnlNauee
O8D0C2vDNkcXvBJB6Z7dedLU3ISA+VkNVfMQTESVNiGy2dJkQJnMDf7Mnp5Gr/qbK6N2cHt3QEJU
Is8V+lsjtTvM8uEmiCYsG5XonvAWxFdDNy+4HQ+ZY6bnmxDMjpnSFP4R3227JVcBVq8n4geCpsxT
Q8O996Nhm9QVMl/Xty5uqeyLYs7zTycT+BAEWDyR3BOT+5tPsjRhdCTAQr4HIJgX6X1nheIxaIv4
6hEIYIoz5+oYUNqsJMJNrpKDffR7wdgqpC0DU9qAGWvUez3mvCjArJJJ2zzEUwdwlsRF0iet5/nv
aKM+XBvYbJkl70QN3bjTYIGMhLiq0qGRGjUOljrjoaM0fkQaaB69QKYrLY7UPu1RuJvwQFZjM7Y7
g732hey2aREW9XCyvf7smpF/0iIaejq4+LdRhc+4Nsyjn6Uomd0olts5CXTpR2BahUtdz5Kr/iqU
2qI9td4K1swKXWd2tkKyqf4pw0stZuHhuVn0TQIke35JOVdWMbrOpSgBRiZ1A8ekKp9uv5tsUtX+
+W+jQqbrss/ThelrhC/FWvKQxMOjn4ngrWhDRjKOYOY/+83CiN5xFpgklqBKWcZW8eBiL7vXJOOt
TmMUK/K2fND8cFOWdQeoi3FfWwzetZ9fxPiUJuCU1OxY4r6xs2s/fDH0WtsbnZuvRRc6XwHt59n2
h7snRDsTtfk8efHQA32aNtchA4yuVO2l8LqzzjcImsH0YSjYpGyOZTUL78w96IeAJ5wbp0NTeG25
3bhIQ/9N7yySqcglWssYncPtt1FdvBQo3J+DoXwMEjt/L4rssQjMeCW7qTkK5Onr0E7CrZCZ/pwt
uR7pm9IZzZXvht1jkw72fWKRXWHytQVBojhlrIV3W7WDpjZq8Ekrug0SlFRPCImnH3CxFujYxNvo
DOamFtWuy8D5QG9FjckNNKTFMrRrT6vCExUeDN8ih1XeawtZO/qbL+RLkVfZu+Cn0Czeqe8Zv6p4
etTYNb73BBpQonbDCxcMzC+dOeyAWiGXKC3nQcuIfg57babBBs8jgU01EL0HvQ3j+/8uj/5xiXz4
uqAOMLOEIOlQeIP2+VhJSl8fGoSRmOUa/KpVFDEun3lZXu4OYlFXsVzQnMW7sDbCAailsopxY2hW
u0Op+ZoPSYX/rGGoLXX1zUrpRXMt7S6ljrYQQlC7zoSr1m1T4f2OVXeUyJHVotJks8wmVSDOky0W
S4H9waqaa+sE/ZH58t+m3tprnl9xmBJ7uku8xF0ASc/eParMXO5lQX5ARcbVZUqjfqEZln/RK0XM
g+fGW8Tl5VrkuvWMQNZct4l7MXxsL5HbuGdLs9yzAJNDblYbbhommCeepbu+kP69xV3/3idFYRbr
7EUh6qs1v2TdKbCHe6DWcWuN3AGQE5BB8Ri5w7gZ1ZSQcpB1T3bYyAcEEYt8KAho6uWWkUawytF7
LMPSEEe70cio7/txbd+Ltm3uoPs2d+X8ovkQhbBhGptqrFCjpv3PcPwmZVEHi9rIrqrRj73KjF04
jFw1IkW2h6975rrpDNxShdJeJMPdpWkTCtHJilEgZ8C1d1p/09TdNJ8I7YEw4W3Bn3IZ56GgK6pf
zLs63pxVb3tHiCfPC36mTe28j3FzF/tOcco7mxmbCjJ67xO+R4byxWNMF37ntUaLapLrfq2BH7Yn
VN9DhsTdHLJq+z+cndmO3EqyZb+IAOfhNeY5IidJqRciU9LhPNOddH59L1KFri6dRh3c+0JkCAko
MoJ0Nzfbe+2OrwLW6KDudafIbJqeFlls77VyxkLagCs7+zbEwFA6uJErMwr5yst267tpeoyHoXm3
q5udZZupMb/WyAB2TlmMvwVEnSJAK3XK/AS3HBtmNeTHlhF6DydsY09l8JhgL+3GSpLXDi3vZPXO
awKcdhU02cHQovFL1mjNjV3kr+UVgX3eiX24WteeN8IktGyCw/nKlgu9Ah8DJckVcSerXVgaFPVM
uN/pKOwda7JfAxvYX9ZYpx6tDfSorvxom+kYBk7+RWrtHNtF8oYayQBGS28c60l/n9NT73QonC/o
YFZDNQ0PbA/fjUoUGwfj/rtOQ2XF45bdAjPzXoqKRS66jMSSMyIeLv8G0mltHxA8WNiQOjvJLDsu
rmbpq41nh+MpcSaLN1HDTuu899Zs95Uu0RImpvEAoCO24/xTmmPejurYfFRFJrZVZBHxOzTtPjca
42KiQ1hXvTftQplkz0NpVVfRhVdrngWFgior7sdvXsCXWPQmWdVz2agZwKDbOlJns87ytRsX9QYz
aHh26gCYWTFF63jMu41dq+7cERtSr9IO9LqMyzk59z0xER4ZQfMOr1X/xpmJuy/MjrYqrDsztOmk
C7PajTXd+6Jmhg9JnUZLUv7QTHQ4qUi0536krRBWVruxRm7/uXVBH99aE47aH7l/VygmhxP7SxOu
c4IR6qC2joFVERelg7XOOfgd+awr1FCF/yV1GGcN0TZPUOvXboWeTxumfc3o7M6Ww1I9dcmeBAIB
TU3vzqr3/ROK926ttZb2JYx6b/W7oyGHywhA+xAuy+J8WX7S9fHMPVUfkvnea4LSPXNyILMP11wK
jdBtSaoPOOpZ1i4gEOwy9NYXF5T8RusxtiyhgyH0D6RUAH0rvtDR+OUlNBWCXORv/i2bC31bR1We
DKmDhN99jcO2fyRS/25H1ZZVSR67kfxnQpzf/V7Z516bXiEHmD/yevwWul19I4NWHOM8JOlKr19E
3ORvoqHbbis5bmSNfSfzHHeVSXzGHRgEIIa4cufU0UC/9EN694Iy+v0nLn8nXfpsHc3kS9Qpr6bT
ooCJjZpgESRzeZ2nV8CF4kD8OQKOsKIMjsevHdaGVTZFHe24BONDTer3XNe68wUPMLqACnU34dBs
PrOIQQnkjiRcGKslOSUo4EZmITFYRjExBh6yh7A0l2Q2nBU28WGPmHlCP7XdkXbew0+j9kTGy22Z
8unV8OkESbhzZh3qMMPsl4scnztrftKYjjEvb8sWGEX4Y2nUYJWjleU2Ytwt5S83MKNURCIrN5XP
ecEEwquN+LNweeZSrUW+NQS7pfBGUPjm1dMtiz3jbUwQ86aq2KmM/lVuTtqeb1DfoNJfxfTXLrHl
g7+Io79qoKZ9hyQ1qMlum/teeVqKGYZvrlpiKo6wyl/F3KxzrRLZf9BPh0TpIW6l8ldBH+2MnRB4
oZu5J7IAIFFCM60xCK9Ub1TAXkSHh5d8jQ47lxPnzRwdrJ0jgzVI1a7axIX7q5mThhB0WNcw9H+V
s+Wc1t1TnTnT3SIBRbbNeKhpyWwKq2fJ6arsHLPy7X7f88zvFPdMFD3E5OKyLDOatfB8i1p3dkK6
8i01sncSsKIXPLjlqrDr7CWJ2h+ppaurjSR01TNIPbkxeu5JOU66hvHtbFRRrTK7prKzvPKJLgYQ
msLVYcrQbuz7nL4WziRGgPEu640RwXKQfDOd/N0tkgIAOpGhZteQsjb03YfXT2CmbePZ89vm7GgF
0vFYe+4yQ4cAFhvPtW4S99LVj9xW8VrvBnJsUoPTBl/mvdayiPipcVOOenRsHUYOrjfRU2+C7OLr
3V+iIj8vdiTK/so50v5gkGpW/qfpDQDym36tD278FKrkK33D6bmKh3dCXL4sn7yb9c1KrxOysufK
zlNjfgn77DoSO/AhPx3lN0+dzUhEbzkY4H35KPzqgDYQID4Av1U/a5QmdYgH4rjUdDM037lnptkf
PGoLOrZ5jo2pcK92eNLazLkFwUR3g1jYfkeHV2xLInUvTerVq0r4I9mY04TCZHBPcWdNGwzj4Rpo
v1otfb8kSz+m0dbHtT/6OYWfDnrclMaaeE9ypEtKHR2T35Wc9Neatv+ZdoKg6A6Tn649kREQi6Op
eRarvaUfEmqbTWF+tToSmFaVB9Y/Sm0OuxzlknT8FcRIONWAN6ubFC0PB6WB0zsvSzaN6IrmzspA
uqm/UVTP1BAm9eN8KUuyAZa6yEb2eiqLlGkH3clS0BhlJuJtYvdYucQ4OYmUUCgMtRvb8rvTEEbg
BeAZ85mNYbSYaAZd6PesMr5JW+NoGBMt0NbeTklpHDvfekExN1GzWepguOF9WeFZZv2D3lf9Ea/u
upx8dzYcZ8ypNQJD3BgSYxyU68W9kBizP3z0tlQ/xgUgpE64CFFBefRtUF79npVEBSM0Ks/+BXf1
v+C12PMljgPT2prhrDUx/PgTE9kzCdK7BGYAm2Z0tDU+K0u4iFKK/hs515sI8sYH5Hl/3YM6O0BA
ficVMdixHXsYAvNvv6MTirzmg67E8NTmnKIjA2GtRl7T3mstTJ2hSB/a6HNgnHpErlTdWL2K45jp
pFXplfvgZPzTNiv97feSWrdjtl+eishU+sdovtKknx+t5h2T1HCYiLDZ8j73Hb94yuuWbTOfMlAT
5g/d0oKnmFiJwTeji8XbXidORyI3lvObxv92duC7bH2Np6ScnGNt0RtXHdhLP3H1fWMMbNPzhXun
WeceIgLL6cEa+M5fJDbJja85zQppBJmenh+9emXrbwsbhR/larIPJzs8L2hXX4Uvk5bvkQ1NB1Tl
3bOOnAMwFJyjiE3rvFzI3SB6vo26TUziLP17EvDmiyNi/gctcr+DBZAs4jjNhG9naOVYxfX+vZ07
qLVTf/ETxRkiEOWF0cC2hR70VBpCrlGL1O9uMr2U7XBGT+0d5/SGsztXanO+W2vm+tmdC/B2kfFb
xmsI1iQ06erSmruN09SvrK6Mf0FqpP1GZxVSBRR9a7gulzHWk12rs/5nKu5eymaARJ0ATMnn/IW5
3Jmm0DmLcpoOmekf7eCna9EIKtMndz5cpXLSsVTwxMT9c16bxnOeu/XelHq5lom1kRZSg5bT7xUD
WtFN+RfDH8hUovlh2kw1ZPui+yXplHXFMIyG0Yqmrn6J27J6i9X35f/QctiusnqkdVaTXAp4cjUR
rkVkHSotUpuSIosf3E3RA51FclAVMVCouuXRnJyv2tCLC1nP4jJZeFfa1i135CuKy1AqseMLKPZe
xueai+Ci4aFshFO9Jq1uPuMZO/CGXMKjo+sCvmXC2K0y1ABHTPvtE87aracDvJkyeTDn+wsgSneL
E/NFpOTxLeg4N1flI/OMM0nuMTl0EVMB4V7sVv4oAvgwjUbqq9362CnmT1vNn3bVmBVn7BLRls40
Qyu7N12jszzUVfdpjuEhjU9ljEKYQ1UNS1iP2iN6u3Hl9UPwZOhnwyqJjZwFLARuRrhdzXHa9i3H
i6wn+ZTj37fWlz7TIg/N80DqSbqoJ+u4ILYKipCDPeGBRDd+qfI3Stri2QS1cuirEGU+4bdrFRZs
RV1sojfT04MX0+tOjGM7lxVl2KprQFxj28bFjk8CvJyRdk8L9FwfSHhe6isnM6ibQRlDZOuf45R7
iLfy1kWC6V5A90783596ZjUrs5+cbpez9W5tGpGoI6LvGUXHTqXxeDRCM3pFFfnVRL72WRgNDH2L
Y5PKyDdLQ6YPmZ7PnQWvfINhT3BQMIlfUdeuXKMcVkMKMHtUQx9ebKNktq4RDmfxNZ6wWfiYz8cB
q4xyvVOXfkM3Fx6XFzYf7n9v/7jBn826GYFiIW2bPdAkNf4h6bGZEXQAUob7REW1Q/KczVoVh62Y
2N8HpcDad7ph1zL5PcaxNMGExfqp7sN27dkdlm1gEjvZEd8S6p8EqVpZHn81YjqpRa7t9ZD27YQY
+sG5z36UzBJXnK6uvt+yW1qJfFWJHewNPZ0Pfdk2rImIK62IVKyyfHc7slLN2G78dWjIh7TD4BQ7
HRgPdy489VfUIMPaqv3yKSOPGa5Fp3+6Bvnx/XT09TGq10YWzniKYTWNTnZITPLY7bYcboiW92Sl
vWTKit5H3al3sO3sfd0q8+CMhlov7fFWXOMGA8zEOHzvFY599UlwJDq2qvdyIB11shzzaWw+kjGr
/kkl+v/5ZjzPnd0QwHZhXf0hPaxEnmFBYU5sEFuws/Ko2kyIr868bTZO0fmbPmsLZJfDJjTL98J0
ZvDj8EHKhrHDnFTsej6nDdl3gPMiw3oTpuhWjANutt0a6IGrg24P9kYXFpnN9NKRR5FsV16NsvBf
EcZfRJsP2+kfsTV/N+eiXIQvoTPvc2ab1B9/WV0IGOAlx2X6EbiSZ1FlbYsHwef2fonEWC55tA0j
kdz0yLLJ1BtzMGylumUdEXo8ZIYXqe9ldbBYq1ZWY48sx8avYHJGrL44Tacshn1EJp5NI3wlW0Vg
j/Sq7cSjsO44K8GYGJwLjQDONSp7Vj3wCkZE4TWLdOwxuiJ2ZvjVDCOUSxcais2M+GqkzUrR2r24
fXCdBCsB0RGYTcbK2wpNn1BeuvbDFLY4u6NVbQzxVpBTe9NK+pJqUtfOisRR6KRoZKm6BXq8z+aJ
FLS49NLHnM2JlmM7xzsORtsKzPRoht5RSqs+e+UXhKohjT6FIsEnH6oaGWWaQiWfeU34hob1ibNQ
XyrzGioUwJiGEA0otKqT+NDiuCVRQX+m20faZyYr4hRc9kI57UeY7HsOtjHx8tWzVhkTB6mgXPH5
KZDGmb3XMxHcfVIq6kbEz3Q712nbVtcw964LBZJ0NIYvSnuHGcD0p8ZOHVt7o0glYRWm8Tra8JlX
IdpF9P6EeWNnWuvEdX6TLUkkbsXjSI2prCp+IdxCsvihW9KbcB/1MdPAQH1rKC2ysfgWMXAEGp8d
sL7kOxJS2nfRanRyCwxtWu3wJfLpLZdmINPuvy+YC1TtP9rlPoIYyJ4ufVUgan+7ea0stOquKpgd
wnaEiBccuzwD/pzq8sUJ5IBpvzNRBrbpZtTgASl7M8FU+AJe/kMZVfjLQD1A0HB5zhysHZbQWaLs
rjjq0qyY68lvtVm7a0OP7W0Df/OuTdU1wNt9BVWH8z4f011rZcx7rNSkRmUgPg1dhCM4oJZSQD3h
lB06r8JUTciTIoO+rD3tPcV2K7xhZ8a6+da1fn/vwvRFUDVlqZ5cjZaezHIhia495lHwzbA4ACCq
7n9vRcvW9O9NatmRZFoZ/+D7+Jt2CZ05ZkUHYzueBhtd338OJOrGDiOvKrqH5rPdJslA2pqcur1O
XMoWjVV1MIytmqsKvIUnaxDyxfWL7h6Dely5LU4FPAskgVQ8BXYZr+OY35gGWzvJiHmnyincQUtl
R5IbtFJZj+UiYkJf6qK+BR4JuEKVIPQN89TX9f1no3vNkxdgkfZM/bPP2xMDgfYJTMV4b30kCGFZ
H5YiraqjQ9CMoFlyz8MG3wsM5n7+o0Pe0DfWvmu0+NyX6XARuiMvWlT9k7vI+FPvZsICsNBgE2MA
CfpvOQYOU30zKnPxYAZraLlcW4oplBVCzBuaciuhnX3pPLLAlT8dYgkjMPPrp0UGaIVYQQqj1Q+B
9Q+FBv7qPyoN3hdvamZQoUsz7D+JK2EvtMwfuuFheaF/9zo8IfzeDy2Pfqh5ELFcyLW/wcgrrsvs
GtlIuHXTSqxt1xzLDcPLZ9cz643ZjGtjXj28SQWnREzWuizb14bQl3uTAcCJaY1ckTE3e00Xb97I
iWM5BVTFdEnM3HuFh+ac5GDvrXTAqkDDsvzX0yMLSF5xZzrEyDCvtwX6A+zZxd6w4KIul7TkhFiA
/CBtEMpGMbSvBaZalkQNesf8EotNfTB7KpfkSp9zfJttIMcc1vNanwWX/35JJdrw51njNrVZ28tU
H1Zxn3u0JX1tx8FX32pRb+zK4nOAkPeUFNCgeKFVmBjJtvqMIAzuMG6U+5rS8okwT2CsHTZUychm
cIwnHU032c2Tce4aFDg0fxFZ9JIyU5Cr2BpoYqAvNodINt2z5+nbCq1bWprV3hnbZ3eWuchAUERM
VnYMyZFfMSgXR8uV8UbRNKMRqX0ZMqQiPqeSVWi7/ZsnaJf/95XX+NudDesOiCQCXx3Dg2v8KWoU
ecdgHlbp/XdF77dDtm+ihIGri6FfjqRPlDFi1CaLjtLup6tPApVqYu7wujavXfiTJtWc+KlrRyHo
l9NRnFZNM7j7ohwOKfkuq7Q1NhZeoVMtwy8t5ft5MkBNG1Bj9m4vw1trPookD25pHQSIuenfNW6Y
r+uk9w/LecRpXw0nHl7bWu4qontfUHnVk8WSYFWzCQBSsS2871M4ICvJjScjHcpXzec8oGfxZqgD
Alr06S3nN49p3kq2XmaFS4eKh7U+6JwkVz5Qs5Xd++Lb8pOO52LlsXfsuTU9kiU9D0xEE63xae+p
I5MnNVm/cimSu5avBj8hAuvUMyq5DpF0t9RLuyJswoulSB7L0nY8prCnKDpRW7ojYAYoCtZGs3K5
I9ggWHd6eq2Qb/x09HSfTS/Slmgm1YSxK1c3FF/x1jSS7NYibzlWhuDEVwwjVleLFogwnTNIRE5v
WXNJTTgHPYnXWlhilk+1V88IASJbCXDzSt69yiIUvicZj0/mONh5uYOj5pK743skjDNaUIOFXc1n
K/3v99vfEvB0AjAw1WAvAJqtI7b+z31oGojVyrsJhIKaiDstgr1ih2ZDwrPqbuuZaJ6jG8sSrz5X
LQ751vmGLitcR1GbbAYdB3iYms02morPOrFtKFjDLwWg7+KJwt/9z98tuAFWfAB/2IEWHOP/I3Pu
zDjV0jhVdxY0E5xKl7xM7SHQMmblTC9kZj1FcWivytxdT3MxZzDwRdlF887UD0OOQLPLVHey6WnC
4VinROLCYijjE9yK5H/xbl3wEFhgPQQi3p9msqRwaiFt0pwpLss1DaRcwfggICxrjFcsfMTChamD
XDMjrnNeoFEv87i0qluF4ZMotADupnGDpO1yGuidl7LKv6dO8D30C45BhTv+0+pj/s1ygswe25uF
y9sHKfSn9XOYCCEzQle/w3/6KsJSvgRdGZ6Ek4Dl8PVoY5NxCPWu7S4KKAh0YbpubqbkLjlhL7S+
mXFyDwsLlbudNy+aYcu9skBGoRFYIfzFLdbC0oqmHC38PG7XbVUeZFgmD8F2B0DmRHBQ9do1aXqx
stfMhLwfd4X4MlhQC/Wizz6xi547Ug5F5h/LOGguQ6qCR2UQgaZl8uyJaquSPphWRs65rpAyuQTN
1zZsUgbRMkftjVg3lS1l16yjQ7ZzGjn2YjFEVG1PuXZHH/9OIoH8Wk7WTJmBD5UQeRfWDWrYuQda
I6LYlVa6Hw2aByorkrMZteobBsYoJ1a5sCHjeMF9GX/1Y/YoE8/Y1U0ICUNrkpvrA+O2QJx8xvm8
iMHY5NAuE09/boMI3KDjfWWYuWk8Sm34LcHBdoP+iuyJ1nUdXEwfHjghedFjoAZZL/3pho4bNTDx
rfOMlfCuc1gpeVYuQyzpaGgHDMhJDLa+BK52aENnfBYFZ2SZoSQR8/DD/i5Unt/9Ejox8IWPdBFg
xAzyVr7fJKcl+mjSNXEqTTbOrM/piqOH3gcdSV5Bj/Ogtpt4rRgVPGLkJkWbq3+yZ80unv84mriz
r9zyOJ7MRrc/MR84w8XUtt50d7382Wsq/SpVs+kBoq1DgG1busQsQpYOT8hDTT28ofAPj2ATfqmg
0Fclype3f1iV8Hv97U0R4RPgPaLwxKLzJwUA8YA9wuu07q2tvxINcTcYMT9P86WNk2oHNk5s5Jhh
uBDy3VbCvukqwzRNLuR1lqu2RvuUM8Bcau/Q5kkA9vjEMvqJ6jRfeS2noF6Ls09GIxyypWDHzOWH
lg5vThdUqDV75ohd8aZ7RXNE2MGRiy1WBlummP3GB2J5MbOab0lr1rja133dlyyY9Jhaw9g4BUoB
sHPJTpPyS96OJHaGciQdBCmPb6Y3vPf12UeJCP6yPYq0k2vkjrVvFDd4HlM7Rc/Ce8Q+JjD0KMPL
mHR/pZ1A1JFVCF1n+p8DP2sTZJ2+markGVyLuCx1Zu64WJB0mE7LSz8tLHaTudD0jf0yoOJms08B
yALsWDE8E47emCIUB+gUyMA+xFQDbBYsJjHXyWdo2L942J99tokYXcdJtD2bdJ146x5OJnVidua5
sjARh1tAYRvqgWfTibpdM48OuvmyVCQ4bs5R7cV3txDvCN+qo2UMvNIHcej18eds9kbOl0WkGtEX
8NK3qM9vNZJ0LB/ELtpBfPLNYlinMrAeugx+2I2dnpZX0mjBVMwmVrswt4n53hRGtPM6UG0tj9Bh
4CnexOMQ7vsBdFcYGszeKopPqDqpWfSnDALu73EJiSpYOAJEKHVz792oenPs2jp5KTVsQYThxdDp
FC0nIoIdHhNjDD49P92E/VpOgwtmiBUtH+rIXU2uFe2iyedmpfK9oGVpAX2yZjZT32zixk+PZLPb
h0yjUzUp9Fux3VJPQml5AqO/VcLFGhjxd9GZZxCWSHtL0Gi7MmeZQZQgqR7F3fHT+vcRTeXRcFJ8
+DX1rK8dbRTBtVuaW4lZ62iLMf4KaX5rW6KBeqNgaETtsGoxWbw6KUTWQkRMuVnmaBcxCCo64N94
D+0LO+wZvuLFy/vxkQwy3JYjgSDCm0et8ZmhMa30mXrsOMgR6TS0d8Pps23m0rgvOUY6VlOcK62K
TjrUP/CRwfkXAvP0eaS1/kwkwtWtaKiqKg82iEwdpqvQHKcoTK8hRT8VSFf+zMDNb0flHUUk54DS
ZlXQsD2UcT+/O+oUo+kgqUIpP/cQuU6loomuSs5cVYRZMUksOcu7TlkLLnK5uR0DqPqwBdoXfsDJ
IcaaId9jRGGzGmOIDbEz9fvGZh4EAS8qgpj1PRqrWyvRFlnjS4Ica+uHwrwHaWbew/mnwpw+OomB
ihpquyiZFk2T4GYEZOJ6x8EqzNPoMWtphF0cSMjOtoF0AILHGZO9WuM/Gb0JDYFHgj0630QgqdJE
np4h+yCvKNDlk1hZzwCzRT1izsLIvOr8Ncm+NHPCyfgZ12j/NStqzxaamSjt1a3XpECAHNuHZv7o
O6k+cp14skrPPyNZpufl0sowObcwG9bdoCdgRPovXWAm93awYVjqer2G9oxUsaTME2lL0J/XOOvY
95rTUDYvi19puchY/ypiSLypO93aVKGFciuxN7uQFaMai83izppErXbCrP8aHQf4ZdG616Cv33VH
Ibzr/XbbpoDxlhbnLF0rx/oyeESeBgWDIRj53lM5pCX0Avj4y8uM0aA2U3t0/vq3BI+xCBvrq2YY
xh5447QK9IhB5oQmc74s7rDu+3y++pCVvgV12f1V6unNgo+Fn6ooMS+mnoOwLevvjXFIqE7JWO0o
lJi7oLjQXrVU/mt2FI8EBjkxb0U0kuTxunsB9mR29VrrbGvXPAWmHt5cwoRvGSBZP+kbUHv0CJIY
W3Y1GIyxkcg9tRL7oGO/tFq0LhSUc3oTrBhVO/4eisIoW9OfDo69bWc7i9zileg5QU2Fm58jD0Cx
N/Vi11l+uDXy/uEXbnM1JAxs+Gpv0PCmWwGuxnLaaS8lxzl/soZtUETFxvLM7mzMl75N9GNZ2Acn
8sSrMdbNakoQb8UdM2dVrSi3k2MB1mDTzWHBTmi+h4aIzlVC3Rn00Uc8L/eDCOUV79DKnpf73oJ7
2Rky2/42glryOULsCobFwb6CvAPCb8nROHPlKd+whQynZfDKE/Gd1OXiTjTL05BzqFyEE+0Qo1uK
cHpB0CofEyzuXaXzuGRl4uJKYxcr0MD7q3HooZa5imhSSsfMA2m1CBswlKAOSNDQdi5rj5N30LLc
qHuCpI0gfHjVRLyW9SBfABjkRwTDxUow7VnHVt5f/cpy7tgKUDJDdF3u+oX7Cj1Fv2XWV4XhZjFU
THn2XBWK4VLrvxV0Ew69WY13ImhANxe+tvfDqiGSqDnZuZsBMTTps7X9mU7qEK8tAG+7bLZKy5Dm
fx72pyhy2bDrJh5WElTKLrHDijT4YdpkTd1vwqYI7mXdF9eklJzap1Oraf1HGpfeSlLz7AxkOSxH
g7otl66wEqbM67hSJSgzVV3zuK6urOb+uk3sgeAfvdr+VruTXQKiJcJAN19Mu/G2Bd7H1aKim8H9
2yEO1AbcWLoTCq8iwOxsN2oJ+p0BWqY5mH/BQqTcmVa6yHFt+oZc85d170RibxfsUJLosIe6rQEq
egWF+2VwZHCQ9BW+QjZDvDRbpOekRYuvYdcOnTxEbSngLzH1pu9C0ixddD2RHAWDv4TJt48H+yMt
JtjBpAOBRzHj+NAnsL3xqQovQi4tIWz6WZ6AGFbRpslNtBC2A0mhzD+LVMm9Uyp9HWmV2upDkl4g
Ra0FusadBY5xLwwzOy2dOb6p7ND3qt4sQWWNRW5M3Y3f2x5hPif8pQrz2lLeR5GdXBxRi7swcGk0
RT6bdWq9QD3DLzhM4VrrW6YuptGei1Fnru4CXebOXOkETJwCM3h09E69FTOqF6NM8apysmU4CTIP
ii/iEcJ54qIJvrV5w6fFtHV2/7QExz/aeubtmamxslnBLaP0zkFmW+fcvUcBcX8JDtzG9CVcci0C
MD8fMH0PoZXoG4rFH1gW6ks2HMsxVN+mDmcgM3QEJ/MBe4izrx11wWtlzFu6opeVYYPUZruKZSb9
PoKyDqjSMleV68lboOSmriz3p282CSRdSRYGyxERTM5RUJyS2R2lbC7PUda9j/CLpgd9XLVeHmJ7
0r+nWSbWZJg7L50/3mtVqaNhEuCFNc+GMjHd+NL71wISwElXFA6mtYmEh2pS+9p5+bl1oCnmjYfM
hxqvccw1fbzk4eA6e2lnZzEsZMvDZ9PIMbzVE6f+tYvZ7E5sRMO4umw2i5jCw4Azd3Ce4rC4EvOd
32gLf9iTPzKLQ5XQ55QjmEDSvavacPXvudPgDPY2iwlCrtnKLlU5xgc7bi2oi5Z21knI2lOFPaEf
qI5TMFN+NMGWTZMg33a9bFZG73VnYsbdQ+u6u0UandUhDqcsewRWGb9qg/GjNzrjAj6rYsI29CRy
uenWGb12j/YuvESd+lxWjnH2ASWDOmUJpXHgnhfzs0cQ2IpOO7u/kzvTabSr/qmXezoN6SbthfNV
ODxoDNfVqtfs9NizMW0CCFcXlHa/PD0ctpVU1kHTyYKCfpgeypw+TW3orNp2M70SnJVT86TiV2i9
hGA2NqSCmfcoImg1DY1fZMEf8fKwvepOfxHYO55Cq8lX9lDnp+VlTiv/7MKILEL3HZJC82U0w2kr
3KK8RGNuothjy516iV+UvI7CdMXKUGJ8DgON7ETd+tLlXguJHEMh5ap4cARLTVyEujcEvD/qbT+B
iVFmwWsc1dErCis1EwgKmRFurNnEeJWdpCcDmGoppZaiSm8OqZNZd1T+48OSZXf0MvN7PPtBlstU
ExfpttVlWcBsqirh2M3WqqfuqnR5a8DFr40hMJ+KBKR7l7CLZJ24eQk6uAxFGaYlaG+CPzrt7fCX
SrlxRNf/GBzfWekpi1qld9O28kfUdqNSz8tPRM5o/9KIO9BRL3nnWlflB7/IRwleSN3BuSaHYxAJ
tV2G5wMz6941nC9K8pg2ldefWvRJbSLMy3Is9U3tgbWw3xvKjg4cT6MziSvp2a2McG9mpnWjx4PF
e9AD9HvVeCQDr3zTneiWQX/5GKbeXHeOAnvqMHTbgGmDqiy173p1YXbQvfB8XbUur35fJjL91nqZ
tVsWHSqMqpDHSVXGq9OKd2VOxjVxQv0+DMCnhGNdhyK74sG1jssrOf+TKYSNHqQCeeb7PsnXpGFZ
87iT5RxvRGfFZz0f8psf+U/L4LQT9n0MOvSi/mAdRhaIlZDsBBWaqCM3NYPS+aXh1hfQkzcEscN6
8aMLxzWY2pR8t70NJK/NxMbqNQ/YjKND7p+KJ0SVzcnJ7GQnHfRdJVqMTnTS2SBHylEmMM8eerTk
ZoMqoxq8myoShQVJ2eA1FeBQbyAHo+uNS2C1OrYp63Xyy3prIfcHq20ld0p52gbz99n7ifZk6fmp
0Ai/9LPAW2G7ddc26X6ACjjwMJ52zmkRkGZmTv+HsDPbbRzZtu0XEZdtkLw4OA/qJUu2LHfpfCHS
mU4G+ybYf/0dpPfZVbvqog4SIERJdsqSGM1ac46J8wwCYldZ5kNdKOg1bfeTvg5b4Xg0kN1aBsu1
BKM2TY5sJ5IuOYcU7W2Mv0sXjSQD+m1c90XF1OzHbnQi39jZTINhvE919D0KTPa64WjcPBYTXALd
R175WLLJArm0rv1gjOzy/UyFbBdY4+eg5dYCPPTaNcN+lqSnZKNADjd1L74BfihXgY4Zfplt0axM
bJZRNDKmyKXDGZX2z1SuKtMpn1DURBvxLvO2fIvGQT6YTv7ZY7+QGdIkdpl4VbDgPGAYM48s1zp2
VkrcCreiBJb0/r6XBb7BqtPojmbaevk/HcchRFL3ZbynO7LNxixBQe2icQ51OoBTyuDcluU6Q+Vw
vxzKhrkliJyd3eFW18VwbSiOIYLW2L2y675pCRtWpgNsjtNnoxwuQReXsb1kuQneHqKhux04kvF7
ROs+NCL8SnmKBQQbHegp4TxVTj7sQgUDY0TdvhA3VIkvu3TT+6G2MLaEhf5tmm/JQkzf4iR8IHfk
FYV+93VhCKSgPGsdOr72VIB0woJhN1uTLs/KHRIskyCO54pXe4DaGt3TcNknbga8InSy+wzSBL5O
6VPEcEvCkViChh2Htm5RHSyLjEaaas4+i4FQIzAO4kp/DYP6ncyQknL40J2byvjMAivYxW6CySxQ
2kXT61ksy4JYj1K9PAGM5ZXUufVSkuratckLy7R824vGo9ZtaZflp5YDLONopaFUna+2X43S8LPh
QAMAxeyw7ESnLEv53h9klDzhFq5/kfP7WFgUVAoFJrwOZH3nZbp7zklm4XKeVu3c0nWJHgfaDjIh
jdt5ix5dVag79ynaPwkr58XzolOjuNTLqRY38kWOS6F8AtS6wUborIWZfxLK3pRrL7e/lS3jbI+w
+DZ65xR+DZo3bMfgn6vcEB+dgbOoqn2Ez6qgOl2+tVOurtLArhqmrD46c1T4IbhvOdBdFk3xpzvG
pLTWIKGS3fLMYX66jIl2ysinkmO9Nxxq4FNvjVAiR/dk+v3xj9FY0QbZhAXjXYdXGmJDH2yqfAyJ
tEzkneUHEdAf1vt3pHtMmylg2ICg4l6B0KttTiTqZlmRLmtTs4nV0SgdhFvzU5ZDObKril1zrXt8
XoVfYiUEgquvuimQ931cRZcuemaFZZ1zt0Wa5uuPoAr0RzXSosgLKzoWM3sl9ArjkYLRqxVgwlnu
SvOM4bIsfrgZS1coqDpC1mtQV08LMbUVsDSMksrd8uA4lCmOOiAaZtf7K77c0d7DDvM1KaFaTpgy
kU209rHT4RFQMme6SPHVLadZIFnr9jCY80zbdfZUPNHb9+8j8ErtHFS0HJR0BdeoxfraOoyTMb52
ZuauRmE15+VLwhiNid4wnmnJOzQt5hwPIJvBhvzuck/nO3pLp+bk1iF2DeZ1cIA0SUvmXNaxKQ5h
zQZx0bN+my1e9AnqndMoa7s8mnYkCpgt/bw21I/01IxXrxu6HdrpaidZor4mdA83PEMeOt5sNEEC
YLqtTqOhV6sy4ev8dShaovgKCVFqvo941Vuka+4Bpw4rzJDGaJ5KudG52vd4HuybhuJQwyJ8j5jq
WMs+VigMmXtjBo9CMFkvMgwjtHeTrbWvngKXINFlb1OCFu/cBliBHZTBkfXEWzuU5kOk+QiY9XrE
Yij6m1a5z1jxSizGdDZZ49xrKnkLo5IEaDa0p7Abs+ZuOc81jWkw9Xv22GZwSEOnCsq1pLV7auyk
OBVub2KkytZUdWROToaVI8bld3SOwMW33CxUSymF2bHdUpH7MI0sPwERzPCEIcxeLedZb2Rfdwpm
tWSGDP7r/I+n//Gc5b6vn05x42wHoejNa1V+QpGRn3IyyE/LKTgVftlyTiiM/6+bNAy594+nLo9/
3bncjOc/b7ml10620RscLinV94RPsctP+vwHfN2a/9w/nc4PgMH9n0f/fbo8BcYgv4EuJlxDlDFf
v2v5NVL4IzFFdJOsgyLzo3ec7CQNjzfnTzeXP385Xw7l/Ef2Xc2TcNNlp+VOGqqwT1EObv7yhyyn
y1/8l7dpeYDk53aHG+2RQm956hR2tKEcihQq+v+cB4NG+pI+HNJ5rQSVYf6uUGxZ095cD37ZH+ps
VNPaGvx2OxXlr2ESn0CTEdv46yyABhlRVDet6t0PvD3Nk/vch14rU+ck4vC+zaxNnls56wb73RV0
kOrcJAS9YC1H3KKbFbSL0/7VNYNhQxvRY/plE4aa9d0dXRwh/lUrzfcoN3503nSrzOipop25Bbj8
bpfTa9o/gxP/pMX8bJnhMffksE6Nmn2TolGFoWJTN1VEmSmnaEqqowQ/YDbPpms+oetZTyHMz8JP
P3KrfM1lp3ZeoW9003gtUaKvWq1211k+98msH34jXr20Eas4uYNGcbDqH1ZpQJvLfqXBEzafAYwc
KjcZbv04eiKS7GYFsFjT5ifGPlSDtBjW6GzOOUL21NF3qe/swpaQIYp+H6QyWXi1yaqtiqul9Pvs
HTzNvUr0vafVOLGsmBcmu10jLAPPj9JXqnavMRSxqtLcs2WoQ5W67WaA2YTpNjh0tYH9xsnOmDn3
LZKQDd6A7wn63AI93MEp5a3OKDipAtV9+U522zR9Z6UPXMcdbo1WhausdwmFsHbzSv8IFuy+w3/j
kijJvE6rCZ4xFX3byrcjuRNrLXT3ntGvPB2NkUOEjNmG13ASJzYGN638DIeeB6M2WHm5+aRm92gr
bmHcnckYPRgtGnm0DPKFDgDviZ3R15O/gS/1QIuKNB6oCxkzY+AageMh1Zn3NCu1p3mFIxvzWcxZ
PtI9wwA/xU3xaVnma2vRwzT3KLGO2G0vjlNXG+9N24+IOkkH0YuNOdwF6YQqLH72u87gxQNLLChA
+lR4t+UQfkdH1EIoWBEJSc/N75AoeY8EOp+ojVeHKH1ku1Ousib/ntjdRwbIvtFduSvVh5LDHcW4
s+4XcuejYtuYmN2MytxIaVKYlhpVrLR5KzLjyfYGuXaHEsQTX+uqB6NaODu29Rt3it4TJ3FWPYqi
VZRSoqvz/RSF9N7IaundnBg9x9pOrtr4bsLbNj4HqsEbHTMRDwmTDr8O2ocXoaEWxPbNrvbYO4PA
tnceUiul1OdUh+c6RvyWErBACyR6YIjY2NEzSoFNg26qakApDOARCIFDdhJ3D6SyVDiv0gcm7yOT
TRPyXU5CmzKRCD49d6xRBpl0DROga2/L+JSW0USU1DzEmbEXThgLKBeVob1nuciIt4yFgzUIomnm
J33dXO790xOWcRFJXLRNfRKqJrOsTssBZUV1UklxtPW82S/D4jKlLQP/H6fLreW+5dH/32kxjsG/
ppI/fs6U7Gkaq4OQOk9Hf/lhvQWaqArrUAm4z2Vrl6d6PiyndpIBuFnuXM6XQxvJ6oQmZJW1Ij5q
A/KkVTTP1mONQGW1zNlf5/FQzJ4iZqDlzj8eaZyeePfCefjL/V+/bLlztAnz/NMv+3qobS1BfSEk
Q3r+H7/uHFjZMziLYt32dXma6OP/6bDcp/79gEVyEW6SZqfyZlpD+5A/5feyC2HFyF+BTWFpEaoL
jGPAqmnNQRGu3wgb6oMdlDZ5ACo1XCoSgrYVpofX3m1/9K7x4NkpbS4CHTfCHs0ji99gZapm2C+w
EvLNyGSp0DZrkUeFaJrNSpVmkj4+6vV9gStqZfmjB6ivfKyHzt9N1mAftWRwrqLUdiP0IwBTOCYS
dA8kxNh3X6KXmemn6FpcYBQVFwxt+lZpPA8fk3rIA/83nXBxMDL/ZQhikupG9vS1Xhd7FHfjfUVP
yCiq9LWU1VMbN5LaEAdikA1ZO1dVVod0wLKi0ujSfMua+gdeo56Gc/XqS/pfXaA1dwnpJYDFEL9G
2QyfESar6aBMceRp7bqCiXsqzYbEDHwI50qIQ9mkW9vW1IUNSHx1NBVdS7Z/RZOFR1FO7bmgPTrG
3zTlrGHX4tanqoS6M/MoEzvxvrOj/hjFbyrtkzPma3lBDCy2YHGJL519A07jxlscqdAh5r0KBRfj
0vt0++b6epIQRNAibx1Cyk5cgLfIr+DWiMZd63YFDX1WpZNr6Be195b57541b2YCJz+g3ItWRPOw
YWqce5eiwlaRCrPTLTk9WZWZwFSOr5aPLCagbkwhbuKb3xkHvXBqQnL8nhSksbvKerA28LTJrGyi
7oTbnQZO0mF3yfNrmoa/Qlll935BzlnsE19oOLQzNd27JcFTQKnpd2fG3yfMRG/kDsFsJB5v41ay
WvuwHp6FbvymthGcpdTLR1RY2yiGLEXqKN0MNjcPefSCnhaMm+YPGwMT/X5MXJrBEy+3g+t47DVH
W03VOO3ahvzllJSJrRh7pISU8FaJX6vTDHM/WVwyiyaZ3OB7rRu0vRP73rqED7Xr9BoKbbalgl23
FQt2JG87XNPjnhJev2mm5rMfy2HnPhlQsK5yMj5MDN/bhbttJRjVEeSzDlEEz8Yls36SNCO7bzbN
BPyK5EL2cpVJcF5wR2ptdhrmYpt6hvsrF96zAeQoNPy3MSdspgxydC0TeStZyeSXW83GHN3higr3
V6sjuTOGMVvRfveoXhfWfoxHnGKSFpaM+lPN1AL5z+j39Zwa7/WPsZfQM50NqUHhPfaWqz3IHhVE
pul7ERJJMqjCOA0i6/d2f4LEb1yKMDcvyy3TGbg8KVdtyOdYG1kSXCrVBpfllsIudo591poxYD2r
U/TL5oPr4InVW7wTHvaYwzQC9/BYmH4VtqyMZUbhaNrs9dG2WlraRwJYq23gjhQCh59tP7Wvhds+
6cUUX3S4Xlvq9cVV2lFxLYNboYn8YbknscGftR6wI82A9F/M9kW3qjCquH65siXVd6VK62DamB9z
NYiVM8nsEV9xHvAxstc8Omgrz1HYp9cSXN1s6Av3f5wSY0qRyWsY9PiSbmyiZTdN6dx7fuQdhFWY
5yz2zPPk1dTH6jzbLdK9GjdXTtDLoSTlM4mRtjZ9yPqwC3U6hO2bZiovWFusTTf13K1psZBAPvSB
ufv5TweN9g5sPIUPx26PKXDGKjB9wC2Fv1JNeekqNyCvjD5qD0ZhlQqrPpha+r1jWXsas6FeqYyK
M58vY6FOsxaxwy6wnGmrG7CP3I6hCUr4yc4q/WzEId2XmsX0pJuIbHKE2YY3EaupC7GuBLzGER/8
hlLjvZVV+ZVOhQfFxfWJi4az0IWVvuenQKd0vNieRRwaOJ5SgthbKa/194Jgzx2tbw1tOEVjQZFv
7eRGtI9QM+6RatKsmxEtBDP/6xDwCTlOGZzMpCruw4xMt6HR+21nDM5TCkbTwgrso3jPWqN7Vgk+
ZweZk5HXP2KsCDutsVGUqdTEheeGlzKzw41Zi/ZgVuyFsNH7p3jou6dwGvOjr89gtfl0FLW7C4eY
cnpDlPKEwvRtuVXg2XxDq8X71juMtQSYbrO+5zvWkvK6NfyJrkqVQVpqAgPvtmcxfub2xS69DPIO
nFZL1h5kBFPeF5JXlHqT2qR0jj4o1puzW6Z1Hojh7VZDVtq/+pVQpvg1wPFHgGCJR798ccyQaEGJ
bKWiXLCJzB5AGKKjzdAotWcZQTJuBDFwYkx6IjYlm3x08qoyiSGjdNxk1t7O7G5HWEy4dxarhl6a
9HnrrmFxgGrCLcU5TG0ajI3s9jTkknPig10fwkIdSDDP7/xB0dOpipSO2DRsB8PONoZd+xuvlPad
YFU/itQ4a4Wqd/ZQARpDvDUm8I2dsnkeaKjdlfY4XDU2F6uxyq5a3AY/c4Uk90WVSPIXTiQ2jC97
pRJJ9pY2nb0eB795yCpp0yOe/7Y4yZ8aP3gGIQwjj5mnroE51K1ZPYiCnTBiq/LdDJ+UC2G3tWV2
ja10pbWCqAQVQ/sth+QIzMxbhyN6EF0w/Riv9NubQxPb/lakQr+rdDicBoCCnRYPD1rMYJS3vthh
ikPVMBsYqHqzgAnorc1XRlXLvR2L8gIhbLyOdZwhFNf6nZbJggC2sHwLOxgYMSlIKFRgNVMuZsTp
u2zfhXaL7kGqjcZkm8lIm6G8sDMT/+z02m/s0c7s8DEfQyqDs3GBd4XeZ5G68klWoXsmonBYZTUW
UhPY0hac9oyKLWgCApVx8yo7GU7FGmheLmgWg29kmgI1ovvkL7ZlC3ZAPIL3KfmPv5flrm51BFuz
+4zm0XCn+513rZv3ZcmSJ0hY/BhHZGO6wTFw0h9cmh+LH63S0LOmYXRyOmqsqwhqxooEnGhXFeSZ
aDS8d2kHeu8rY1p2qF9yTDWUvN6JbvjSYVOod9eqE5RmSXqI2KAfdYv469wTVN9dolz6wLrI+bDc
Uugd1kEBUXZxhlqm3e88g4pKozFD2XMDNkLLtBYBzfhtp+Ay6LNsivikn3r+rcZX8jIN6OanwHzT
ogHNciVPjCKktpb+8IDplXa/Ic5Ew7cbIDh4wBlPzvOmKCop9ZtcCg/LIWq4LpBsrXSRVUR347wi
s/MyB1fHUz9+twYu8jqyrIcoVMaBnWO20ggJXll4/t+y2KFIOuk7nT7dZhGsu7N3RqTB4/LudoFf
P/oiPQFbqy5K9Wt0gs2NdyJdj4S0XcxAPFiz870p7WttmcYdV3m/D+cyZCEE2MLZrYauwfh0OuO0
/K+ejVbI1CuwVfOLKDKHPAM/gSkyn/pB46xKiHlIZigIWyk9MN+R1ktrQYvIY9f6qDtvPy1aHCsE
y9fNaqP8Z2NV2L7q1LihcY+pZ6CBrVUX32Uw//ZaT+B4a1Q6DD4YLQ9WI6etJpwLDm17pYLOelG6
o+7c5Kqh75vKFH5mjUIOmYMmd0PJ+kE26o1p8dIHabqz26bbGHP3rvEs9MA+6jNexfKuE8L4McAl
G4fYvsm5TlzbIFxFfgvJLToTBfywJIT2TovPBgTVaoH+tUFb7r3ZpsDbHV1UVfZESeACLyr9Zyt9
7xE1QXtK4QiSUdxfoLl81xrLeE4VAoPIjV6cuZOZtMV0UssFi3AkXwmAYjmCu5dKqzxUsVq0p9HX
kCLS+xtUiMNZa3CLG6hYmgDxIUSQ89ePo24C7BGE52ier2SSNUdRTPRaTaPcmr3f7gYUz8/xMJcE
rOoUNhNjY1MVx8CmLpRCpM3QAQPolhu2IWzjNOtzYePB6J6z4GZ27UhoMcNnoEpk7vCClIubsMua
59yP0DSBJKFDgyUSfgvg2LmYjzCIpPfGMU6q1gGqB1A9vDwP1rHrI+ZI5GckgY9qYCU2SQfeN6EU
DJkQgGXQFI9V6ahN7wP2HhL2Tqm0m30yQgfow/LHNNLImIr+MZlKNHlJX751tvWL0VfG8WMqBdOs
V2TraSz7xzYyrFU2IGcUg/HamEEA2QVcVeL76aFwWcpHw5QgziRjE5H5PPRHd5Db3wyn9h+yOVdh
1tOielon2l3rNdMPK+jf47ysnzRPPtk+VpFajdlbkdh4oqlPml3TboIouPahBy0skAQu+ym02a6o
nxIGwrvRezdI6llphH0icYyndQxB+Iy8+EWfyJDcBFqoXhrX+Jgvq+fO6Nt9VmXFYZbNAiO6sxXz
REkF4lXPqI+p1kI9OSTDQ9v17rUzInxK3gbPFN33Br9SnDOv+W7zEd5Ax5MsLXTPesIqkz1JzdzJ
Nkg2fsAQbatSPQ61OpQWfhUhzEuYEJCGvDXdZ7E9ris/qg96KuKTD8Bl2Xy7dTqt2VTFF6OYnTVF
RrM1c+p14TvTDrBI1egv5tw4tbSpO1jzqnWZNOqp2BnM/MfCHextzz7lqUsHQh74jHQN8UQRMMK6
FRpsXbwmg+bel3Y6nIKyfV0il5eDrfxmH+DKXVIMWyeNkNppzXrUU2bzbBqtlSZ1e6uh9LyvMxz+
QJBG6p74RB3Jbrss2S+3BnV0OuyIpllbTl2IukAwWkWzs5WQU/fgIzddk93+Y8pK7VZrn/DxJdHm
FOFLT7uGcX2obNlvvTHZNazrzjE7C4bDIfVwRIrndG7Lk3FdYNZNNaTGSbwTlk62A6Enq7YHjm+x
LGNYgUxEdWI7hl5/7Ilv2qSx57yaosF00fpdckCLZEOlMu2Hjjl0ZdpmuR5qGfI2oGRZDpVdklvs
ZGtgzN4piqigaiWmfyPvyLgwJvElL/NBfIvy2YyT5upL4Ks4TZnB7FCsKua/H/QR1wSr7VxjZNKb
R5K25NLC3MuczRLCr1i62E3sUUlOWA54NpUL9re0H1CCfPFrEGPEJxqJIIrnQ6yI6tMa8x6Yfrou
oCWpdcv8TrKNeIeb6lkbYTrOgUyJaFuO8CDspEJSGaQxqbnetg+6H1jYbk6lq3uHAPeEYunWoQfl
2ZN/qDRxhIuaX3HVf3ZethGikQQHxBcLFFZvQnqZp2B/oKBSBMWcd46Pr+pgg6pErVpVOWdKNY9o
TAe0E4Zz9vJpAO1Wf1i94z9lbMM9v5jzmCIP50GYPWgU/zcAnetNMG9YVPzRmY68HwBmR7GavqX1
Wx+4OMIQH0cMhCQ5BQelnQq2Eme47Hk9bvpOlBvoBtTGvap6KmpsJ7xZWeoGpwKF7GZQ+rqRfNqT
ZwI6i+yNb/tqSzVvbfe5u02CTG7himAQYZnkdo6xY5JBLWEVa2mgLtUH09+1bsn3H6LUtnIcsbFs
NsBUDymKIAoCbQfLJcUfPg4dBPnIqLd0qiQRYeghcAf6q9iqH3mv/FOlIyX1axxztBYm9EQ+xCgs
vwebLGRT00gOjSEw+tQQwHfVl76nRzGWDMb9fAro9X+xc/49iU4I19Nt5nNWc97f0ojSRE6C6rdD
xiwKHnN6CyhlWyS89xO6K6RnKaCM3UQ5BI+8Wa35+tU704fxhcX3ny1nxuLL/U8bHA12y3aQfxrL
v//07ZrkX5kxgfQPssrvkU1pexHTOU705gafzdgVNwPfwroMdALI4dbjLnC1T4rxL7YZ58+kvsVX
F7jechbq0FsrOxGrxXmQp9NDMKZ7bK2IVnPCgAIxQodinvphI4axUjEcPFiRSBvzi69P5q88Yr0b
ZBsEGDqBrENwzgMaOTAY9dfAMt4sDdA43ZFvsumcc5aJjjz3EGyDbhybrLevtH6d1QJxaNNg18ah
hsvUgRBSefXZ0pxyneIvPbeTg02GUYxp5GpbnXwG9KnuZK5+mznL3Cnq/TvpjOKqjQ685X6IPihc
vgV0/xz1pJAgneyeMtEonfx7R3krPC47N+j/xTHWmoPnAWagLr8PW9bi/BGofeYtiZ/eU8gvvg5B
4hza2q2RQlFOLVyC2cY6em1LvqhmWD6xPNNWrGd/YSAdyN6M/B1WAG9HlizRMVXwYqdyO/tQL2hA
7ZWTRP528EKgXnOxeaw0/6cR/Yrzalum+s3Um/rRHSir6xJjBiG6kV7jMKFKpUkTnUfvqVvY99gA
W0HpEDz5MfQ13rxZk91bg/ZEvaBbZUZcX8qpqS/LLUvCv2xcgVxh0KptHXr+Zaz6Q4OHv1rZsZ0f
zXzAhJOvdWOMfgY4PigWiIPJhHs34A27/fO3WszQkz9/qSnyu1xijiWcGdf1VxulykgAzKJivGLf
wVYih8sozPe+DvqNb9KisiP3XgzbpeLFxeHvlM3XapmOwOkUF0HRdaMj1j32dCZ2MnxJDZDOoqGb
Iprmk0+jQBkx9Q+YHl6igdXoUrfJIhI8nPQpXzi2TkWpOVMxqjMvuM6M8C0VWlrOmp3ckf6V3C23
mjgp9hq5wFe79O8ELON1xwd3GFmOr8sK+TNfvA+JpHYXZ4ArFibwTVlYKqmm6ei4e/pjloeSoPTM
H23NAq61uGTss9WxFMfH8Syj4QeQCnbSjXMBXKIeJr4AfSgH4NqaXEczYxpZlnv650/C+BuXi+BD
ChXwJwzftP+Gp5nCSGkFXvsrPZlwjSOXDnTQadRzsoLqUZ+uur5psamxcMxnTIwpQO26xt7XS2rq
FTjvMptQxGjfqAwmeF9Fsl9ofCp0zMM/v1rvb68Wmz3iGkAGOth93/8LTIc9RtBMtk7Kjp41K0Rd
8YpKSwswjQPgY5bXeAmvAgHfDAXZt9lo4ZsqrM2XQaQgnWvttsE3PwLVKUuAvWJCz+Y5SKy+m2ma
XBrDp/NQ0+t1Jw9tde48DWMLUZDZSKJWxfNNsOeXBrjrwhdrUOnBJlVr12J42tQsgFdNbWi7zAoe
KlIUjqyQxVOdczcFvFGv1NnXKcYZ3g5rjo2KCU2xnpIYyjbp2fNN61RUEk0Cn7ih229+NDRbOQwU
COYEb9hdEZjL2LFIqk3o5ysiF85BXbDWWi9U07w3DuHofATI1cnsYlPPsj9+sDMisJIPuuH2Vcyu
H9aocoNUbYToxH56ZZiQXij/nrq4nXNBg/CY+FiVwwKXIfkv1Zb8n27D/yd37QRvm/W0V64QlOB0
BIi1yiOPgUrT/jd4HDPvX8YLHRgti3a0YHBCPfFX2s5EIxGPkxNeFR4eox3htXhS32Ghox5nS6Q2
ZRkdXM0tD0gSYfuN8SVKrZHdVjZ3JTdeS66LhhTla0wBB1Nu3K4m5VpE7aOmHmrdaI9GKtO1bL2L
5jTGG/wZa0vsgLrzquy7oqqMbt5xg2thtdHGS8VRZ3myoYTUPZnomR4p96/jtCRDqgZ7s9SXO7XJ
67qkCwCqVouqS2TX5r2KmmwbOOvOI9THpNty0QDue8HI1hHxBJoOP9wIWVp7itoT9UWiCuc6kt+1
w+nrm0ymHz1QWeovgatn+3Scsu00nw6+m+1nIqYdBVi6WUpKatBo8N1vFqRsR9eD1zB3wJtBkt6x
1eyPTUrg6AJjXQ5WYht3rU++goCSubzyBm/L1k9lsV+Ctcqy+k0uSn6r6UuwXmTjNbRzydAJrXVG
uMzrNKXxDkGtvxPZOG4MUcd7M0pxAArv55cMmrTRdUpC5xFBEFVEM/41VaQZDDXhWnk9W5HDKF5V
nWoe+aZekV40d9BlJH4X9RKyfcdPcFcUpVr3pZPd+rR/HAdD3ZKI5U09F6Nm4FFkhd6dpwB811QU
RNLiC8lM8yWMwqOG3n5FR0zb+PjQKEOugVtpd1AUaSKl01lPQK7K8adOLDT7PVHsYudH0PnirnSG
32kjU0YKRTQbVpCPKDo4Xvoq4MmeAMLrZ76yb2gpS0hIYfYaRuOvhZcWIFx2R3klYTwZHjGUJNtm
Kr1Lozk/qT9jHgym96JgT0+Qwb9uFVGUXYsJ1aAHz5meWnloFvXmmN1wuoyPmh9sOvaNa1IeKITO
ByuI/XUaucRk+iVGwgqOcGUO2Gv0Acd1Y57o1LmXpctYF519NGKnZkPr6ceqKIL7aUAd2Y0IuUus
EgC+k8948INDIZt7qvkDvu7kF3We92UlWeSA3dEvUWqk75bM1ciKhM5QuVvIPz4yPSc9xLXVPIUq
q89mWn9M2tSjfs6Z84rUpv5POoKsqhu5f+VNM0nWYbAuL0Mw3ZgTYAvI4Edopp/BnLy4HNQ43NdG
H913beU++iMBEFTND/TfCBLxCZgSflYf7MrHKAWccqWzXd4tHPIh84w1ciE40cPByAP9OUJKdquq
eqs77Tt5f7PL0UZ86odiY6AE/1bHP4HzppesUxcKeNrx68Jo5W9Edg72NEqXlTbR56dX+t2PzEsu
ccYEPclhcgbVU2dVx0rnMpHxpz7jVJwwB2Qfh6dp7mxUTf4osPceotGqz3xHiP4NrHVfpaiRded1
iBsdHwnZLRRdKYy7+kcKEu9mQToPZ/ioJsbubLbGM55HPjs45tdqCuL7buL6ah3zMQ9FdvMD7eja
G4My6iehiopdYJlsGmJ7Lubwqrouf6FcATwF/6cWhKxnQ6IwciqHd+RQsc0OCD9fOg4GFtoKiBJi
KgcQqnDdPXGSzaZXI/Uxi+QpBmlzG6JS2Vgk850bZCQ7qzMa+FLzaDagVLJsFrOVyL8N+PD6gZZD
BNl/KZhaWtoiYUy+gTNz1+bsfBG0R8jiGy5mKGh3ygY5pvGOv0gc5YyeAJFFcjHSeKcOXgz6KA8L
cMPrgGnhwlzTrkLwHmprR+/Iv44y/SEPfeDU2FA9N2seSn160yYrvCyJA/2YaavlqYOq/ZVjDxHf
rpH/YrJs3OVmfxAmeNWQjvt6yDG/fn120kg2lPpfnQyjqRea1rlOgKmwJaJiIq6DjsK4SoKc9pET
vXU5iS2urj4t7Xdr93hZIiO6R5CIhdsm9LTqh4EOuOlR7UdzKVVRP8JGKXdOp82yRMvYdMqs3poQ
XL3Kv2lBYOG+Z9NShLyxhRX+jkp8HZo7s0XGTCKrdyknDoO8Fml0bcgOuqtN6npxhcB0ZmQ7MyM7
aiPa6DQ5FlJG46hk75p5TjH2+s/LOuNvqBeXpGnHgkJkekKwLfjPPW5QeYoE3sx6kBkMxNAuXrRg
8GjzGewGG1q6sUlH0spY1PtT7Dz6rYuTA5dwUr322DXfe1k/L6/p//wc/m/4WfB3jWGRq//+L85/
EoVdc7U2fzn97+cCE2j2X/PP/Ps5//kT/73/LO5/ZJ/qH590iX5iPCp+N3991n/8Zv73/8femXQ3
jlzb+q/cVXPkAwL9wBOSYCNRVEO1NcGSlCn0fY9f/z6o0pUiUxav7ckbPHu5ylXKzEATiDhxztnf
/nl1i+f6+eAfkBgErOLNj3K4+VE1cf1+FdzH9Cv/tz/8nx/vf8rtkP/4xx+vWZPW05/mkR3+4+eP
Nt//8YdiQ2D8Px///J8/nG7zH39cPcfPzW+//sdzVfNbVe0bLcwqfydKI7P2x/90P/75A0UoJjkg
7NY12YCqk2Zl7f/jD+ubTO4CYzWTqJ2qoA6nqsqa6UfGN4vcC+kNJrCsWLQE/PHPyzp4fb9e5/+k
DdtgkNYVv/sggjShm2oQ43SoV3AkFV05ovSWNDGwKCrdNoug7AbtvMo97KATJ6irU3DIQzbk72NN
EKEP8DKzMqCH66Lb6kUxz2Vln9JMW7nZkoV5I4qLYmwdE30ZFD8vrBeqEl2RNnE+vJefD+DjDYtP
71hwSrLwlZflYyc0DTRNDptq2MpjQkcHUm5L3VQjK5gWO7CnLltMbKrM3qCGP2frmBmKP+973ekz
+vxjDFv2mqqhoCodUiYXZbTovRIIbH4ZdvE5kT89wegT9f786ws/AiP+fHzqNI1QZcB/O1oN0lFR
XNQeAw5NCd7CUGFQume5vXKhX/y4MYDtIa2dt50KGzbcNrHYBRG0oNY8kQg8PG3+vBAdr17bJgPG
wnT4Hksk/qmMFRE+4dYC/XqUOgI+S80l1dU9E2jNUnni5g9POtOYuqJSDeGYQl3EUqel8sPcgafg
qrJOKqzCFVijFdwgWcQ+NNfhRiv0h5v0tecewk2tPHG7h0mZ34fm+/04dGElaeWFLhyh9kHz9j7F
nRZLdUQn86w0ThDoxPQR/EoB/T7aNH0/3GhT4TzYaka5pYw556RwLqcCHYLtaPSL6koD7dZYFJW+
CDrJ6VXIqRLybM57g6Vvoj7cYa86j13J6ZIRja13Hkn6LoANN3bB4uuXok6Lw/G1arpN5hCUBkfQ
o7QDuWKqOm6FIhqIiiqqVVulq1LxZo39IEEl9qYWtcK9RPpzRyl/p/j2YsR5qB/bRaFHu0ZvSEBI
89JF6+xTo8fPoeTzghqd1wTjGtVrk2pqq0MLScS9UT5Q190Pcfvqt+Scv76dTz4wnd3x1+0coSB1
OlxEN9SkWzvx3GvVkmJyB0Sjj5Ilgs1VVSRrnf6KGhiFr2j7Kk7W6piuC9BjFf/7+nKm0X57uKZB
ShB4Oq0YRw83UyTIGA1XI9vDWSKkc3g/8xC/3iZT5/ZAsg/009dD/v5h8wA+DHn0ANpaNFXc00AX
wCT0FWzTSnMn4QHRdMbeH8U8U3ofCkt+ak3+dCKRbdPerUTJ3B9O+qxL3STrOyaSUW/aRn2uq3Cu
5coZRd6bCj28bbbryHfo91qRA5jhp+Kvg/DZ6MaNbaF9dKNl42aOi5eKj/VFk7x9/WTEYSj212cJ
NgEmJCRLHbrx4RUqLY1jiZ6xCFD1b5L6qizsXS6MvTbMgt5+LWmB88riQsd7QgSYKbOfIayYlQYv
j3PX9LKqQZ23JupHn+9hDOnAEcpzIHUN3Tgh3MP/ZNGkDWBaqen0nLKZhxfN8Y82SoH60FPNXeyt
ZO/CDFH+iWEnJAB56Rp+6cIkj/r101I+WTIZ2AKpAWbeUIyj1dpSO9mKBwYedMheJOzKuL3qCuks
jW//Uo1XcH6UlG4RGfdkee6q95JinQM3esBJ66ENdOg0bX9qnn2yi6jk1tm3DFmzZPnounq3SrGX
U2paO4I1DWL0wdeQhA08tbFVFMroUOlFFW7uk6C80Af1TiJ/6xbLlssVSUBttlqCc8lEuwmq9sR6
+vljMzDpMHT2VbBNh+/Lh58h9bVcb/UmnWtRufIgghkqhyMImaktkIc3C12ja8W1nSg2l0qULxVS
DlCn+2w4t6mXIK058Tbf99ajlQjepE2cShZsWiAOL4uuugLOylht0zy88U2AixH19p6SX7JmG14W
LqBkbTzrCswslbXtjWea9GalxYruc2wgbWQ1D7HlYp6CoKahV6YObsq2umoN5S5FBgcr/Bys51Ne
PYZIlNwycR5tNG6jqk7mG1trzE/YF3+2zar0B2FCpAnOV9ZR3Itphpcqvai2vWE4ECyyKHIgtSzh
bZ9HIzL23j/3wh/g4Femi79bmEFjfpD9hAaixRjES6LpO0AId5b5J86WQLRBPWondqRPtgCCvakS
pGqcAu2jQCsdRU9XvVFtsRBe1Br6N3x3K7HT/IZc+guV0f9ywKOnEtM5lVjwwbameBUC/96J5OLP
XI7YwfcU/uSJdeKz7/HjDR5NeJC/49hJjNclPkwAshKzEJ1V21/K7kqX1i4EU+P1PxpUnb4w0gfy
b1FL62LrjOvAlt51IDgXbX1bpum8FxpmIQSRUriQUFFXZb76L0c+2l8NLENlo5N4nwSwcvwqSy1C
OZSiKKCrRiZFfD82NAggBj8x8vQgjz9hTf51z9PO/yGqLEOtCVrJ5ROmUoNKYK6FzKbWcW3kh80Z
xwY8nWY6/xKzcpTX44ml7ZPIgpn89/jm0Uymu10dcFmstgnFgkJcZt7es2GeL+FaRsYlja8nFq33
DfmLOzaPprKPl1BGb021NQKg99i/jrLr1Kgv5bw8A2e1jDV3pmEjZZD7slBmmnC+Tjz1z6f3r7s+
mt5yZZWSiLjriDYhD8B6V+tgRJrF2GoraYLq1PWyQOWexfGJre7TBy40DU2vIcvCmnboDy9cD2xJ
FqNWbWuoRhpExFqPFjnn1tBMobdx69qLAYjq6zv+dMH6MOrRBM/Cpu3r0Ky2bZbNBt+Y6xUJQKmd
23xQmUqskTen1pBPYkeVVfzvOz2a2rFraV6BEmpLdDkr66lIiAPNPZPM8OExAxSVWVL8jn4Q6cTY
00P8bY79Gvp4fQ5LKLZ2ye3quMNNC2VvPI2knZv8Uqqevn600yb71VhH81nJyV7KI0tlUH0f8eWU
Vh24oeD716OcuqOjGYsocLC7goepQp6wgvUoXQrOc8p42dAS8fVY4tRg6uEcNSnbhQa+wdu8AJXb
n5fa1CYVQhm9UNPLpNS2em9tdfCx0xQywJS7+H810iyq2hUWwY5SVku4Zwu9Egv8ARwjoUYoCOTg
/QU07fsFR+W+xr/CWH597Z+Gah9mnX0USYKq0KRW5XWgz3v/vqYwJ5SgyMCJIUOAfdwcu0bHMp+B
gDtm+yKjCKrRlds4tnZLuTi5xk9DfjVD9MPHWaHERYysV1uiSLquXdJTBf7fNC4kMNR7nmm3EPTS
a3Y8l2Umawd9RKFRN9JPrPbKqcl6FDG6fV0kRsDTgTC0gMelDA9BJWaKSpUSxJJSvOQ9hosJ/ATq
Jwgk5nHSzrK+mbWA5PNTy5KYMqm/PxsVTxpq6ObvDRJZl+g9TShMtbhJQGk0IKct4rjnUAIW2yBJ
7KHqAg0f7EXEeSTGYtaz5bml5VD7Qweu1WxsabS7q91Xi+aJELCe361T/XuYGbSHd8sIGjn9QWl6
T+SAVKpYYM7qiWCRlPcQkK6ynhIqnkuqGl4pJDnlh3QwX1uRvtmCU7XnKjcKXX/W+EC3zlloJIhY
ZIzq6yuqWDco3XdS/twWNV+KPquRw2sGlER9OQoJB2QaKCWD+k3SrLzKnplDvq0MjJwpv4IZRrGX
GdATgq1SNxd57O/RRLqQuSk2Ti6j/Z1udOdS7c3BlKkSbV2Btewa7zqVtB1MvVmuZ5uuDhGRwokY
otntpNlOOwPxGjUShcBfM7djgccu2cZEFQ/emW5r75Wye9MrFlpIj3rT5tfTfBzcdFOZ+T4Q6WOi
j3P6al4Dpd1kwIewrG8m7kBr9w99JZ7GIFsPhXxXxH8GfbFKPaZ0qYPjLs9csAk+/usKNBFNARkJ
k2jiVZP73Re+v41DcweSC+X/bWkENymncFDQMzLCe1HVuG+WGyWwdqVWbxI9upF8ynm8I70Zzuh3
WCOQ2PmRtoaz+BTUOD+BlAxaCo8DAHot6h+MoN74bTCvKfxoRbNO7exaWDpCDXWdlN53ClJzsyo5
X2NmqLL97eXmqfRA8laXGdIotaLR7ZK+fZroLrGVWOAZIqfSuu/nEiaJyo3m3avjj+IshvcZ5ZfZ
Mna3irslGqcjB50fzTLSPFLPocbO/ZQPengV6qRd1+ZJxg4/eFjiPKm5YzaT6aG4pvJ3lXn2htoY
GtlFl6XrJB23SH3P+rG8JL8t0eKDmRiQNDuJHfm7vKEHGoTQiibyJQjnSZ4QBvOm54hH+qDvb80B
h2nA9gNOxj0jmsGK1nlHkBerbfV5OhsltfLsluLVz57bKpmbVM2hzqEGntV2M0uyp0R5Tb19o8yK
HPhgoi9an+w2qLckvwoNcCzVVderO6QX66Sm2STtHS+X1o1s8c/G2bS0fL28f7p+vefYbdOwLPUo
pvBGxW3Lrqi3aYNS0/IhmBA1NQ/TjX490qdx2q+RtKPAuC/QUET0cnDi0tdJS5wW6Sut5xCgWhuW
9FnpJvPpSPL1sJ8GatRgbdOivESfwOFe0ZQAWul+5eAV88GRzZZNeLIoqVOKxFGCFZCurb4e8r2U
dLw/kY1XdVUVWKWoR5tCh1jJ14yk2TbmDmjSPAf8JlXSvDOBSWHe2anlPLdxp7QDQCLeiVf66YEA
fh+jU2yz0T4f3jLPcaxMt2i2tOtsygDGZuYtygqSO42Oruqtsg6LrjTdFDriaC2gBUTbfP0IPn3Z
VAGnshMXYh4FPAa2qR22F/W2VMwFrZbzKVIY9RQtEU3FnPwq2Z1J+ql6zbTxHz94SlJ/DzsFDh/O
AjF0O61Ff7DFRUK3nxprRfHzxHnr1BhHwYfsQZsRtGJsm2AvV5dmcpYwq/67x3f0BlFQghQzvHrr
srgYVJumMgw6NKfqdlUP42bkqKO9/CeDWopG/X3KpB7dmNLqQSiR8N0mxegM5Gply55NH2jXgOEn
JZe2c40Q9etRP/1YMKP6e9ije80hNapwLuutJHBO4viYhytrsOf6IPAyo+zF7Ml8mDkjM4Ya5NfD
fz5Rf40+Re4fZkzE+j70XsqqRDpOs28SAWWp3XkAS0GweepNKbcnJtBUBv9klv4a8+jsKGrCD0th
zCwaHQ35TICXhUFHDmhWFmOa+ogYCeSrcc9haGYI2orChQVMCLm1MZd6ZKElQcAMcG44zCNENBEm
sBYAQjbF/+75TM/vw/PxB9pWTD+rt6304sLdjJiMAw2KaXIeKtmKSTjA7f4PxqRETwlCUA59r159
GHOU/JhmJZJH0+JRVgrU1MsRo9qW1FkGVocQaxaTwfx61E83ig+jHs1DBNWRH5VBvY2sZF6r5HDp
NPRBq3S7lthL7roT82D6A39brD4MeDT1OjFWkqJMObI+cTpLmZX9C5H7TOWT++9u7WjCVWmiGJnv
19uu/N4Tj2nowKySlix5ZqALIEn29XifTvAPd3Y0aaqmIpdNCWJrN6BYkyf8ngeERF8P8vnR69co
7353H6YJ+31l+SWLJM2LCJ8MqKzdHIuCmfQYe2IWzzITs98Ax5J0nd/E2Nig3kVPaFan0l/GZ5kZ
XWiypuPxJmxVHH4lnlWCgxiotvTWuMyS+MLgPK6ioYVPiB82htbR0sqvTMVf9XW0wvZvZUFJt13V
aURzlXTqc4/DqVzhRE8jCK13+TZupG1YJ280ZCezVn3OVqYCsI8jtl0MaNcpfVOkdc39GBPe18YU
NG6mSB3u37lu6isSsKsK9nutyDMJeZfa4zPk7hXf3CQydISrmu7aRM0BLSl3uZysXc/a9T5S7LCm
iGZmF5QV5mr4gEUtCpcWrMZlhh8TLb4nAiZrej6Hn4JJ5k4j8kOKIMieHj6/dLAb0CJysdU1aZn3
1sagHNsq29bv12Vt78bU3OTNOtKty9sLTw3PBNlUkRsr1+OAqRgLjrYFhxlFPivcxoFl+5Z0ZLi7
xliVwowWyoRfsUWDF1ewLv0XHB0RB029nB6248oF3CBamfWN1xs7NPTnXrVWStehkZhGYHCBjRdd
cMI96xXIDeawMipEn0Hw5kv6WtTRs+XHOA5bjyLFM9HEcl1fjbW5ob9pompgAQ+wCLNuEhCEP6OB
4HZIMAnHaoDfVHf5D1sx34I+eGviUswjubyp43jXZZk66/viseoph6SufyMlMFlE12xli/qBfDn1
g3ilfyn7xS7U919/Ye+Z48PXomP4Tue9QiVYQaB1+FpskKK2mRn1Nu+Vhxp5Uyo/qGG6KrJqUxbt
FYx7HFdKE1+Z0Lryc8PppH4tOmPdFdayqPMrBICLIriuQTLXBL2SWi5jv6LkFb6gviLRYG7hCwKD
HG7rRt2aVrkEELtRDAzg5xM73Y/yFSXWOaK0MYIkGLpndixD2yKPP7k11aWjNcMcqFc3mhvoA3PZ
JrrsizPfcpTBWxV4T9fYA/epWNa5ftdgDoVCAXvpapOJeF1xOK4TfGqQ8cpuj7OYPjxktXYX+OVV
qShnubDOi6a4SGtOxwJOaKmct7YUnljOtCMn7vfCOycGWrUoP1oYXh6tmrZUy8YQBM0WaclK0jBA
99Ec022xTklRqgq9LdAcMMVqIUD2kQapz195vg4zP3FKP3nGZIc0xzuBfUuRc+J4zTpYiIp2rrn+
2sq8WxHLm4puXC8w1/6Q3kX+U8ABAUOB5NzwMa/v5ZUWK04s+w42jKxQ1WMAYZP6wibL6e9H6qLT
nQFJX03VR5pq0VjNIGOvmsKgp9x/DINmPgxsMjjcb+VkmebQe3pz16TNWgYQJJixUfIDUXUUg5zX
lHk9cWvLc9fsKJniTVUZGzu9EQjsagmKpbkoyvssKmcuQU8a/omKGoVfuRgLfZN7z7RtL6HHbGn2
uK6K5tKlbaWKfxTpQwen1KfLezp9ddAOIl9bSLEKD8/aVg3MHuq8ObMDVrHjj9AQ43t6xGl5qBzZ
3xsGZzUQ8l5dL0JSnW4FLQ7fLAQgonbC0R14avoyirEYweidsbRGXQbINhQt/j4liga8qgrwLaVS
OyqS2D4tYTmh4hlCgMsK5mvKme+WE5sAgip+fIYGhE2ZZxU8hx61kD+PyrdKNS4SQzkvYOgEVDcC
ytEj5Qx6lJ57aFKatMKaZBMUJRpATObSGplR0DllkCyHol20ktSTsYfKgIAj9dNNT6G39oa5nS0U
XVym8TX5EnPq0Jg3YC+kPJrjXAVJHgKeDggh064HU79Ix+p2rDUqyOq5YZwrSr9qeDRFH99PAUSP
UsaH35rgq2v7ynwEDyilLMVm+WIPKPKBz+Jttrc1XAAi1hPkeDV8UPsJ/6JLjWZwI7m3gFOkOl1U
Jb335ujo8Z8e0v0YPjFa8vusjt/qKn5BSKrEykIaglXXlAs5ekNhHydEbdoAeRaxlKeZy1jJycAY
KaJPZKzlrqJxHuEqmhP6LuaJMnyXhurRdO1gnujxWytZt6nn3qaNuZLhEKZKSa8GPG8bP9FogTkP
OajLzNBeXN3YuSxgIige69a6LStSbfBMwjJfl82uDmBojvbWhaMiSN2jZLxRTQirWryNsJqKg2hl
8fXa475tJrJnvjay8AqYEFL0kVaN2L4C0PTIbnmRGeVCVPu2ja60SF5iYLUgo4UpwzTfVex6vWVd
WhNbNgaBTTsQDqDuKG8bARqpsVgQPT4SlBaxuvHdbSfMjeur12X20rYJXOEflmTsRMu/mbgUwYNH
gqCTJ5MkgXMHVrsNC2P2LBnspUPlv1CBwiAGtVUYvrmlvw5jkpFd7JSjzcJpey+uXCyRLD5EhpTO
/Fb6EScWNJnUUQUvUtbU63Gy3MPuDg5UC40+e2xs14n9dDsYsHZbSatm7dAthcsYm0hW/6RzfDf9
xgiV86yWQKR31aPRcxaIvBdfCl7S4QKd85tLYiXUg5e2lLd9Xm1CS7vqQjyrDVTqqZnTV8ddxJL2
fagfebuPZdI+UiK9alRtOaj6bex7SwHbJNXEOZSElCe5w3TsqUySLTrbcNYMPh6dxbkJHDBSJ6nf
WIczCenBUEVvbaFdy41+SwflQ6SzYCjVo5oZK1qWZ0Q9t6Me58jvjCdd246h/1JEwYsuIQZurV2k
pPzxqf/G5nJtd+m6oZap1NatTvP7+7mHQO+28+IXME5vnFLeGgyZZmN5X1bjA7/4xQXtPUuF9WI3
lwL/ktLL1k3B5VXesCDbRumBeZKP7FuUifD5fHm/+EDKHunyf5O8AjU9/hmm3JyrUv44WirlnGwf
qnIyVyPrVkvDa7nNoFmznvBxtnOrSx5yAe7CJLTybHI7wWjOpGhlJ/XD2JXOWBgwM4H3sKxkrblW
MqZSECyaPqUpUt+HKeSPRYtbQenvSQ5uM74/O3/BZnnepbYjaJ7+OqI58sD+a49FQEqISXMtsuOj
QB0eJ6gCeou3oxLR2PyjZXFQytzJFX87qvIT0MS7gUS8StDZ5s2FooVzPK9WUeniHVVcJCqov5yl
X5Xvypo4JHj7+go/O4WaqkkSki42hdDrMOTKDXksFd+jfSEKryu3Oksqd6Z4vZNGrjOSurSlU0mz
I23lz4eiqTD2TWFY2nEFvSAZJGFIUG7NlKQ0kSZxHfR+/o7hWtrikCkGR1Knfftk9uf3yH9KNf0a
++h+hVkNflVK5basc8ej3VQP4oVW6s9SpN3h3H6ma4/06qw8OV6GGpwc9enrB258+sQNhYoZgmKZ
VNPhEw9zMerZmFPaLjcVoOgqtvZJsqtw3LCaP6f6CLaLF/Qsnac+B6zQfo1kkphaZ+K3KT9lIYy5
qLkyMKGdFSCF3EB9LkvYzdal3wwPiWq+Zrr8lMII0nWKMEX2lohyEyr6a2doO0koZ5GQ76bTm64Y
b3KFmddgv4IE2RYmDeYyNov14K21Uub4RkVGJoxaTH2OgR6t0mx4QlZ2VXZ4/egVS3PbiTkidFao
ZmlUuOAm5LGoj+rMV7r9sSNS6RuoKTXNyoRynClwkEvqOyNuMFhJi7sylFEsj0+wQ098fp/1HfPh
sdarsjbJfI4+v7JBZFbbfkVec9OyHbdhtwAwuYGb4VgVgMuUPhkaYkstA6cmraOAvjs5vLEb5c6X
T5w630+Vh8cbU6Y1Drd2FX23ffzm44A6FiesnG6/+KyOsRhn/Ynj4M0Y16ptXGUA8juCukwBwT6o
10mjX4vQWE1ZSWC6m+mEBzF704uWUPGsoLl7wuaF7X3LNoXd6S0J+nQGGs8Z7xsfTC4WRVjagtid
fhuXdY1Z87l9q0mweuJamzcRIdX7/P4pFLr6636OdEtH//i/kTH9S4XSgfTpX4md/h+UMVHq+bAQ
TDKpAxnTbRb9OBIyvf+Ov4RMEqCVbyiOmBcc0U0MHVgV/pIy8SPxTaecRGetZlNtlcnr/dQySdY3
XWV3pa2bhLZuK6w1P7VMkv1NI7HOf2gAsgRbmP3viJmOviQ2B0GTDwgem/SRDkfj6EsKI6OMUq2Q
9yNo8NjOLq0WZr/WJVsLzdEskyMnJZ9eSRs7ITB09fa+DoljBK4xLTTGgiPNh+f3c559lBu9b02/
Pqefl6Sq+KJPOi5DHC3lCYFaJMe9vK+hmDieV1bzUc5XecVxqx5lyGlMfHaja00DOgg36CxoZJmo
g4KuYmmR05W0wbt8+rZ+4aeZcOggxHIz7/DBLumaNOxbF6E0Hln9Q0E91TVoeQJO5i36QuCBXId4
O8qvXZdcxUTIJSQ7TCdt/VHyjBE3p5k8Fji4VRKUD8yf5ootPefe1rbLRVikWwSet2ZKv6JVw/MD
01h7JzZ3obKXHD4ikxOtigLNsFSDhvHDvaYZe8U3/EjedxF8gL5USFc0xaPqScizwbwGBkcNRa6p
nHfCybKV7UsOTjTLVEr2JUCb0EBA4hJ4uE1JbX5MoEdjW2JpJIqoB26xs3s1mlM9QJ9ft6ZRVOTd
KHwQh9eN/VHeg8mQ91FvrJpYuu16F/RYSxnT850Mhu+Z0sPKVcxisjDOeNIuPgi3zF3KEjMwE/ge
SItOEDvCD4C/a+bawtC7sxA7+TaV7oOievx6Ph4moafpyLP+cM1HX4gH4UfoJdesD9ZmdJl7dqhc
y1Z2qmtcP2x+/DkSsQMiO11nsTia+NidqBDL3HE/6q06MzpLclqdk5YoL+SRqMBWw3GZjslVhSwI
h4TgJTQAkOXJMKcneG7nWjuHFLnHsgAjmx7QLQaL8Qw5PiZvJCub9gXtL9DPor2YMHCoK84DH30U
VEfIWLf+ONxPWZPUygsQXNxpn9TU6zgIW7l9q/o4dXad8b3x1MsyJjWjlxUwaGixbIDPEVkieYi1
pZygDhiieZIUu0J431UT+D3Jytuv38tRwe+vx4VUYqowQvJglT2cTNxJ71euL++HVr4C01t75EP7
KP1TszkVNdZGkLCpZenJ7HrauXKQS19fwfQ+Dr5C2qPg3Vj8lwuwj2PsMoUM6Idjv/fjfC/H0plr
lfvO01gREt4CElPDjpyvx/xtNk5jmnjKWbKgMmEffUEq8jHPULt+j9fQ7WhEL1MC2DOtEw93SpT/
dmsfhjma9FYgSUHSMIyVcGwIc5Kx7QoOD42iZXo1CDiFX9/XJ89yUiMijEPLgTbuaECfgzFUQwa0
ybRMADmsE2aKVDwHZn1RdNH3rhDXXw+pf/IskbbQjYrbG/vfe2HoQ+GnKeK2tDE+3Ju2u28yOV0N
JS4iIoteihBLEt+iZa2msyq2bz2b1DNAPOpQFcc2KaRDy3oMUs6snVIkIDY2iY8TjFfb+HLX2G2H
/V2WN/gW4lBcqniKSqiqZ5J2ARNnL+HVMsT0Btl2StLLFEutCgan056ZQ4D7KkwLMmSaKbuvXpxh
7/BWWZSSffxQpuRJoFSTMU1946XwhaBe5VX5aGTGUlGLvcz2SZ43nVXwimZ5VoplI5N/bX72qP//
mPCEtF1Mus5/LW2/zVLv+aO0/f3X/x0Rqt/QoetTl7nBtjL9UX9HhPo3zs1s54D6pp/wEfwzIlT0
bzCLZE4ZiNL4PxZb/j9DQqF80/h0LNui9mWjj1f+nZBQcAEH3z71M5UqjU7LERduHMu95TgD2+EP
+l1eSvI6FW3xIKOQla1zKRDFlnR4uzKkBr1HFWxz0eQPNHTOIZr7V0otrGuZzsp8cPjSpb0LsErW
mnFraVW7wME4v6r7wDtxAjtePCZdCiduFe2cbWpgyA53ArVLU3I8XnNXG26xqfO6Be0D1LKowKNW
bVmvFROmi29n3imV9WdDAyqwddlQP9kD0kZ3qyH02ztdiYGgDnE5FXjw1xh0Y2ZRBjnvkGvVgbiJ
WqLZMMRXBKBOdFVWGvakheYuVK8Vjhu15kwUyVtUhHTHxifUW+8cvI8LOspCYkU6mggbVdAJ00v/
sNYlY6clOK9m94NIxgtsWPydCWp0XfgjPZ91svTx1Vyxe6YONUsrT9B4ZVp01sV9jaUPDvcfvoir
v0b+GOUfyclQ61GaMpnlJKh0xNjHyj0eWqwPkTrcq2Vm7HVPiHOR5qQzAL5WU/gqYh4LHRzDTM4z
/MVCcZuOWoHXH5mkUQjv3G/BDBfmq+aVw2Nrt9msYqPeWbnsSCEuIymu9KRNpeDff5joITW+EcIO
jinvD/vDw5TqtuTZKP29VlQtVcEYOwXFj5ZyqllOMrowV8FMjmpyXjZj9TCE6tpqBWrDRIaQCkjr
62f5vjkevFxkeXSrIX+kUXsiHRy+XL9V3DFMIBBnRWOftRl0nxKCUp/E5WubC80pXPe5bU3oh2qd
bhsrB4dTqsrKtUWybdzB0QOrngsjzO+TxFRnvg6hNVesR0mTva3lQzfMCuqsmYSLQyMS70Zy7XCe
xFnrhFGQz1NKAlceG9AMRKW9Ms1G2US45jCl7dYZhBVshqR6KACpO0YU3ha55l9VYELtvgwfk3ak
iaAfNyXY5GLsqOXp1XjlZea1B4Dyz6GMuoUCx+BcLceLplGW8eRgL+vRqWk5He4PFz8e5aTAVU2y
iUJ+z/J9eLWW2wpRGWN7b/lj/QSnYVQCKGiq32GZ04tlomivMLTKFaaFNpuzi1+RjfQukLC2qPKx
v/RdTZ/FkQlL0yvGZW5ol9BPx7UYi4vWJYSm72F8UqzmuWqV6DqrekwtBp2WYzff5yrY3s5EfvBO
PuwTe/v1XPltvbJl+iinPlYMfwlcp5Plx/ujNyAOXU8mtdSOi8jWwx0m0c1WosXEGcgA7qSMaKbB
2f7rgcmD/vZoCevQjZK0Q9+sHe8rXUfmMZNG+56WxDOjiO6hTds7rdBDOJn9Rayn56OUnDdgnRcG
OC+EV2YyVzRkIlJlpOe5moIwLVFyap26VHJ1vKr61qRuR+ur5yeBA3eQrjcdv/R+5JhYKWExLwao
7++O811AN0UngFDIdd9eJSXHAwu3HqfC22qBJRnw2SGlizVOryU3fx7EUJ93o/IkKfpO7RIaxxQp
YzjrBdW1fHmDg3Xk4OSbz7PJIMIYwxvdQNxru8WZW/iOn2dsOmmygNIXLAKUyFYMx25oXOGUrBsN
vodjLy2osVgzu/e0jSpLm9zPrVWrjxtFKcXM9xVtGaUWAFcECDjbkr+QL7ySAhswaECgfnsr5VQv
KVZc5oU2Ymaoxiu0NbT8S228oaSGJZLV3NB4XzkBtlnzIAqMmZ809RpztnTharhFWwmHwgj40MIO
n9TY7K4kXGEsrw/ugDOuSRXwFPEL3AS64s5dbDbXbiJ7MxzWzW07/QX/Fk7oybjnyFau0I44Ete9
6fBP21OLvGD/6Z50P4XNFpkrr4MtTRmpw8B8PIuxjr6p7YmuKPKdZG37VlIXWhVX69aon5WeL6wQ
SXWHbG9ON7Lj2UO1PjFBp1XycBVlQ1IEHwdpJw1oweGngZOppNmwWu8tqD43Y0yfW96a17CjMNWt
DPIQOLARmlvZ86D7MsF4kF8GeoIrgOpqm0qTdQy5T6XDjrDNbJS24JuVyYSR+BPq8c4NVpOO97Ky
7xObepcdRo/EbXdBF2abSMqe487VaOX0LptKt87UtrMwIbZubFhc6LDDBhOGutkaOsSdJi8xJkFU
5cdwCV28oudVSjtFgznIoh08sgBNQfeKHS8jI1PuavX/snduy4lje5p/FWJuenfE4EYHEETMdESC
8dlOp4+ZeUPINoWEhAQ6ANLERMwTzP1cz1VfzN28Qb3JPMn8lkCZLEHZTku9i67YVEXt7cS5tLSO
/8P3/74vUEgtuy2rYR/P4ZtApVWw+jjoKdUH36KZSg1o2jieR04d4YHluQJTE7gGFvLrUyPCWVsz
wz3bJPSHeErxfpt7HoLqA995WOnJJBrHKWKfxq2FFvOsGQRvcWVvmcDwVmBkQ3gAcwUBhgKEJkYu
bEYcbfyQRuqwiVT1maofJnXn62i80G9modHs634LDQlvkdx6nda3xdsecYaTLrx1m8gGmSQMWzzj
gksMrYFYa4sxEz/wLpzQ/dIJrc+AcVCgWLTjs4G3WF630/FT2tTAeYFybswJjw1mzmddg4F/2fDP
BvHktLVI9HNn0tTI2lDK6jUQiA0HutUfq2FI9jUFFJLUr8eGEvfHhFDshdcfzFvQNVox2cyFOjoK
nOR0gLaxjVjPI6TCAHxS6jwSrIATxdamJ6A6kuMAzp20s4zgILWc84mizofJ0j+xjbr7DSbFsxQO
/9V19g8P9E0PlD3yigcaz003ll1Q/sLKBVWMzgE1LC1BhEbWQaSr1uxqRuugQZFZQ9XhdyC3zbbI
/U88Uxwr0hUQ62jNDrvjp/9JSgLihE5HpL46ZMLUX3E/C1UnbG4RU9PxD1RSI3C6FSwUz9WhVwHa
duu5xpmDBCOIEQcpRGTfdO8ySLRL1TI+t1vHHbS4qC3QH4Oo5b8RjhKvunHkrHoBSotPg5235VIO
2gstcZO4eRtNUL+dQO8KBFNpW49JEur9aYggUrIYm0ALYZZV5yOUH5OuN4swZWBw4rpjeC+dpPGM
puqhh9XVa0w6dxSbnQziJCQNOOcmOZ1DyNmEjzyxvdOmk3Tu0KE6V5An6g2mCnJsgEU2lsH16vTY
dLtk8y97La4TUlENhBGpligcbKD5xm0b4t7btj9bkPwVeRPbn3ZbUesOBr0ZNKqkeYkavwVt1uUz
nCdrKhE2YNbwkTGxxaqQcYyX0hils7tg1rwCeX/hLExDJW7aaXcHyyaRM53CxPGR7Uxv0jGAxSWF
CXVFBZ6jjr/4TQ1ML6JjIYAR326c+8EU7vyW0XXmsMPClTBHXVHr2W68IDPavuMovBn4OrT8s5tU
US8GwDYN78kI1DvU8UiXDNQzuO4/K1r9xFe1w3GnAa+A+jgA6GSj6kBZDKJALdv9No2B982RxIjb
du/12ShAz8WgkHzTwXk3muCWiR/IJsc4nE46ljVx7upICY9Ce9zzCecS9KYEdtKNtPG5O7VOEf/8
ugSuFTYmz3qiX4LPOwvj9LgFYfyinb6FupftdNEpo01Agx4RbmoARpc7FY3VFhi3WINBfNqre15A
eB/1pgYqT0dhcm50vOvXh6EQcVo9UYWvi+uORUZKXH5i4DRGi4Rr8C5GYE7rXEID8diKx7/53MKH
zTE8DF4D2Wu9Pj0LRiGZo1H06EyQI0nVedLzrpaN+ndX9VOA+UQ+jYlzMk/9cW+hdTCYoukbs2bI
huKqu4R8OAwbHQMqnOLFTMx2lrQCHWImMlhkT3upeh03Uw6AcWsOQjglc6JPTtr1WD0mZQNhJaqr
k3ncTYJl+9BtTBGZ7CCFGtsnTmcBVzKFhYd+wn/Cwe1iNvmqj2KuUjsSFenUUi6XNlTPIHFx08NT
tz3qBxGiKvDeJT1lOaIE2jq1A/XWg2bwSPBUo9hJorTuTM4bi/bXJIlvkEZ4EupIEyN6mFHIe6RR
aQB891ExgDcGzQkOdgeN5XCSABjzbGqK2/eTxXA0dgj0ee5UEMcLETi06S3uejeAsjqwg8PE1YYp
4llnKGFeMkv3RkgMvTGHVHBB7WJ3ZgdO1zXsaTdJGw3i3aOeLYCeuNAAlSfHTW159/pyyizin4aT
mJ82FZrwwJG6UxRg0PJymtta6g7Q1b1bxOMnLrhnbWaf1cFlWFBHjxz/QbU5RWwf6IQBA98EfT5L
OR/79btRHQ2zhnKBIsFF3bV+a8yU82Q6OvJ9BQZsULKTR3txYmloIfrelwkrbmn4nSPqqo9CXX32
2s6XUYxFmKpwa6Tf1DHJg0XoHTXietizFf1ied+AvrPrEJ+cPr/+2sSPeS/pvcHCKKRPKL+FDsso
Vo9MRv5CdQD23bt6SzsPF/daqJ1BZfCSptQU67H9LXXjrwttcgYS/jFoufANzggFpcvJSeIDSQam
DKRt7PTIXZGS1VvtrjcBed+wXlQnBsO6GDh9LUXgeLLoYwVeUTpz5rgwkFF8DhRofGfMJlN4jqMQ
sPXsVnebR2N30QL6poG89xqHrhV3jqIZlRSaU+9OLODLc40bwJv71DBzIabkJ5XB80BzYRgL+MZK
Ax9kuoZhO+US5hauQ+F7qCrIVfpUN/JbM+JtqHCNO8fLBuRkBtxY0YJH+ATpDmM2YQ/VaOUID55Y
3cVo2VCRn2waJw2iUcCX63chOjC90dzpqbPYRfHIHSCIrhGFSuKYGgzlBJhu32oBl2oalPHFHdhg
VL8D5knRrtqhPToKR7DYKcACP0f1OfKGk/vRxFmcGk70NQLR3q17UKlYacPuxm5r0NND/Xky0vXj
BP3Ho/rnUTIhXj7Vu2Ofd6P2PuqqEVWn00nzAhpHq2d0OEdCK3pxBXbXCJX2IfpkVFgLtEYURWE3
Mep9xbO0fjBOqHCZKIxMDHLLIIvfAZIAtHLqn/gNpadE9cGpPo1gdWhA9K4AVDtM7Pv2SPuajJbn
BhRpvbYhBKXbsJ+jqwpMc56eTpZoMqU+ua7WdHnm1I30xtXuiAZAmUBA5WwUArwjxnI6iep9mI2+
dFK8zPFkbvSxMnTXmJ7aaK/DeumTSWuHcORTcUJVTLog2bc8qvvOoRHN0sNQjU/CpkD3asnnyWL2
+MY+EZeqvE3gsyC7wQGBLQuYRj4edGphDdWZB/dO4n4fWOjcG6QlMgozjVhJ24LmKA1V9HWd5qw3
ngC96syfXCSWG2gUxCmw90n7yW2ixK2Nnz0PdV6lvUzfuGUK7h+nGLRxHaxzwb3BzdgS2cuNSN04
8pueZTSD+9GSTMFE7XyxZ9Mv7Tn8vsuxRo1/vf058dPb8SBRjztB43I+ccegrRtJf4mw12IU2Ihb
OY/qoHnDGGeasl7ftrRjMH+QKjkTCz0sgASLBhePNgruFx5FkZYOMzglUaCSO0hvgfoJurAQz7tO
Cle2Tf3fGQG+R8ryhq6nz/uIeD+qenDDMnqwI/ThQ4Rxp0tQ2kFjKQCuKBmMKZMZxItVwOYfvt9b
vp+A+/yx7/doAi0Ma6b3UkNLPvZMyQ0Uf/dHJrJ1oKh4gNTGElbBg8sdQbBpbWBrGhQkcBi2wFlu
eIKKxlfgHOE1hJqAZD32Y56JVPQDjStIhKya/ENK4ldcQdlZIfJFDpKHswPooGDklHcAQjDRdApH
930Q1vsRpbSH1tHCp5JOC5vfOssjO4jDw42h2uEfybbv6pEGjOOZs4uTLL7f2HT6sp20sVSRBfH1
E+RIDidcWty2Pejqrxvt4OvrjxNv8PMo2n6cGIGNx0111GZwiMN7JMNPlg3vYjaHAGmGkJnvv2Fk
r8qdtx6G4wxyDE6fZqtg1zuWm0y5RqJ7tDyOWmR0Z44BBePY6y4t/YvT8a/nhvViGWDnPaoiXL/d
a6FlXW8ZpxAAHjbC8L4VN6/SwLtIo9u5pp9OpiMisqNzuPjvoil/Rw/sJz9In2MQXQHQd8P3b4lO
X4Ze+2jZcC/EaxJS/N4BqSBKHp1I6aeUetQn8eXI1i5TBV0bYlSdSfuUeoZmLwq0L74bahQptu8I
2nKhAPDCDrlrNqOz5sA+nC8g20KcY6bx5chyv+vE2UNKMlynh67X507L6af4cIcujFi+FjyOIiqH
1EUTCUcoCRqiqJNSsijUT+ZXKoZPVxSStJNbtW6YaTS/HMToNhrKQ9wa9GN9ejsi/zBRuPbjS6ft
f/Xa9ksjcC9m7XmjO6M0atmkSqGxOE+j5Wd/PjpP56iAOy0yRyPq6xsMRHPcn0NrF0yir2i+n1sG
hk3aji47kMiP5+71fNHs6crooR395o3nl6KeJJyo1874m6dPGPvBs6W6FwjpnoYj2nx9ScrOTbYk
IaIVsFP2fmfLuUE0m2Qbmsn3y04TiQqkJ2z76fVHbCejUQfDViUCQaxpG+wTwQfkG4tWdB+36mdQ
jVFN61/bUzisNe/7GOqdURp+HVBVRUj9auAMzjx19NSaet/f6Ie4Qgs7gsoIQ4R4yOZuWQJjK4VB
IWZHhGgezQbjp2RBzZiGWL36ZVwPZmDs/K8CXBWSmgP8ScDd7rVjdAspdZkj9Pt6fwolBGLsodIW
YnbUf5ODLDqWwTg1lv58YT20JmmnZ/khPegoX1pj7/sitXAkiegTvhekhP6ERTNSmpfLk8RyFl0C
I7C7u+PvC8s+subtvm1Q5kT62aVYx7/15hQRj9ghKRTBqNhNus26ji8EjtxvQ8Qaq/XflIkg2QKj
UNeoP/O+h4xdt0VmY96ZPbZaU8h2oGT251TJayk5zqZ1FC2NOwjwHkYOezxxnwZu68n/DN7vBeYN
6uGQq8PaOwev9pBo3sVigVWHQvFLox58DZBI6rnw1U6JH6Owfqi1p1+jFtjbtuXDRuHMoBlrPMQ2
rxDZOG9O1AQT/5azKJxBeQ0AHgUbARqVkoKGXjgVQxSQ/SWYqwdnTMGDMaLIsqV5lJgie+6neASp
d6wh7ddlxj476giI7xKgNOEZfzpocxWNfnPHd4uW+rzQ9DNHHx0jHf0wmTM9jj457Hgptnzou9T7
IhFV14+1BuhKG/7S+ch9nE/1EwPIpSjZHnjBCRTv1lg79vR6358M0aK/UVFaa2rerCsg17qaPoBK
6884P7O19w9j6i1jCguI+M0fm1OX9svCTGqnoYtFFUq21Oqv/rCmjAMgSDAPiDQdaHru+h+4Lr7i
KNXIYAHazgytdVxdbR+ooAxE5JygOqhojqi1McVXIgonSppIllNs1vwVWypDzf9c58DCiKobDfAq
BlUzLHUR8N4wNRTd7lgEs0bfRjy/N3ZGz7zHaTrXzkEnnFrazYLCa6W10A5jw0cyUz9rU0PcHt3M
1OS2HSt9fzq9GiiNo1a9eRrCJRa0599xNJ6V6eKoM7ePZt7kiIv2yFMGZjOaR30d3eGNkb9e9XYz
el2Il65eok2gkO0K3oqqCfklFsi7hpYy5yUoLKeAyX+Yj+sncEwfjkbhlTNzQQ+0P9c7fDlDqy/q
zM8WExDk6uKxrqqXrtN6gH50pXz5S1vnfWUvf/hb4lk/hIH2Q76HM5Fx7mCDU2gCUpGA0sZkbdXB
EP6aTodB5HvrrbK5U3a2le+bRod1zuLE2WhDNiaIKPN9w1ckvPHRNQQdpAoZpXFABFbEX/GNCZ+L
/M163/AVKAD8Gq5SljkcCL+ybyjYkS+I4jAUqxo7hOVjW+Bh4sm5pVN5ogwnQHp1L0HDnaBPckWV
o7o4TGa9JL2fEZb1+qISpNlvW73m4MwlfuJ3dYOq8r7vnBjPiArqjdNO62Y2u24hj9c5hpxJd0+M
9LEdI9f2Ys/9npcoXTt6nulfiBoORnfzwakF3YLRo95UaZq2ddsmKRYjoHc2U89DiszaF/r4eh6e
O/z3vD44T+3P4fK43fYgeKHMPoA49CqoEx5L0l6K8h5WVp095DwZ3slgcLPoYOl99utDquu7Mar0
hLPDDrH/+ZHQqhtf6/PTFtE6JL38fsu7g6wAOS11RuXACWWI1sIEKNoNwKegb4Im/M0kubW0u7Rx
WncelfT73Dk1LHTg4R88bSUUwR4HtLM4wq4YQwbfuWgRVEvdh07zUEVjALoU5/MSghT7SEexunOh
LGAQPQ+nJ0vrTFtcJvPrhDJEXELrLJ1/q0P1GHqEnY/gCgXoP9BO0L8I0q+wzJxAdCX+9Y9S/dFa
fomduymMRfXx+WRy6TWhs7ydhbcDlygwsjAcjX0oP2wS5TNiHofR+DhpnQX1Eyq/Vedyqhyp0+OZ
tUIc/NIZslskrMTRsH76TmmvVWnfWvgrk7q687f0v971S7mUlnjMdkPv0wprsumkKzhrKJMpe60B
10TNLH5BTUxH/YtzqtXBvAOfPFr/cZ0auw5K5OIUEDVzcNdnD9oYme0ubwujfex3Xuv5SkEtk0kr
Wh+/+up1tYlYGsIhmvDoN16elz7gjqWOKKsXRIhi3949K/MoNe9KG6MrKxPkisg+0hBAdXIgVgWw
X0o81t/zwH2af+EdlxoDVT0gUNYEucZVvX7HjWUA2oMQHjB+bKbsg4m5Z0PQLjsEdV076BCUpP5h
9Y4N+RzgEj/gBABlDpZOfPZuKxDgLLkMdPwFQRrX1MkYiA8NbiyDVusAU6mBSbQeob1bBup6VrCF
N++lX7gFKJIR3hICJaiUiA/TvDEEVMYcCO0aZGH2bv4FJqLUKdBsgNBqdJoI1+6afv2A3DBc2u18
+ldbbo8OQi6vUgOAvyymHJzs6v07pDM2Jh9DgA8Rno2v9+wYFJmUUkOgNQ7QWdPJmAhrSLyuNATY
A9BT4GaJcRKfvVsD9LfUAOhQKuhNFSgiyDXxKRwABxQbAWPcPytQzFSpN9c4/bnhoOpe34DyBahy
PyKJLEJT2YP2aN+Luu5Sr15nXYuyJ+Jn62Uv33yZEYiWK9GFtSG8d+teESC7UoOAEcjVBiMIsPVd
K5/MLBcf4yOqoHnSHi0AISdW7t1bB4AVqeOmCnPHu6sC7qwzNvm5t39boOzs68ZBs028rqHLS1/M
OkYBgLCfI7Nfky+EIkpNfosjn5pfivZ23nn1TuuAgLGQqF1vjNVY79H6B6JYcgzqjSyESvXzz490
8yssBMEYBCvO3m1/kfIotQI0tn8TIUwFFqPVR373BgX3cNYAs84etEczL0p6Sr26quPUAT+BQEp6
5zr4HXESkkleO/2rM3aP3r20sauCXoJISNSqrGZdNnbxh3h7vYVwyepS2LvZJyhVcvqJeoDypZ6C
LGH2kYfAONCp9eFaXK+B/fN6BUS51Aaoi0RQ9mnQ1Ia7V29qB2o28QLeIT57d+tTVVTy7Yl3wD0h
KkTXM1xwdxrKAeFfTTBzZkOwumf26BAQvKql5l9TD1QK1gh87Yx9CtMfliSA17nTu3enQKfsFtAp
vyNrKlCX64+8EYR9JGq+RDyQsd6j2RfSXaVmX1EPKPBAK0NcpBubH3eKsD84ThLH+/bSLNSSb61B
KYk3y57O7T3p5euATSh+AbpLWn312bcxEF5KuYknp4Gvy9VGrCf7yEPQVg4AAADsyg//vTP6Yfcs
OQZ1Ap6EPQA/CO6cjdVPPrDBmUcd7d69tagKLTXxdRY/4B8Nqpt1mJth3Hj3OnyrrAyDwpv9y/SW
DnRouLIgVfM3Z+FLLy+8PEIA5Hxbe/fygvi21MxzzeHfCmN3p62LKUTsE8jy3r25oPEs9+YqBRfk
tESZcPbBhtlY8jgBkI9h5lHPlH32ztAVMlelRqAJL4FAcODIrE572c8RlwFrHga41bdrk2qPLB36
XXIIiPCJSmPUBtbvKA+BghFIehPawPxwyJ63T0NQ+gTocPqRs2pCXrD6cKRs7AMjS/AJju3113t3
+9G1kqug3jqAJKAjKid+vuTGGNQN7n64IKmbWvtD+zcIpeN9Yiuw2GHnkQ/CDmFAKo2opt+3tb8F
nf1VjBdurKCKF3Ge1bzzihvTTigMf8CAIGrv3FtVMM6XOvwx6CjTFfT00jvj/RwIOAsn/+ps3aOz
ThBUlXpnnaSFKuTyGj+Dl5vzLfhetU6e8cjsQJ63RyOwdj0+DuVpErrqwICbefAbry7ifXBhQXa7
d7scFtOS087xDh21wdm23uYiLbzx8hpIz7bRJtzz0w7ar3kXJW2lVj5hW0VA+tnzq5NOPuNRxiDQ
RcBb4Puzz97Z+5QHlxyDOuc5ET1h8Mpvj/OL8yNCvnu3+Emvl3xr4cdQBaWj4LrLyCfWt4rxCt7Q
/Vr0Suk8HilMkniks4zchZH2PeDQAzxb1sT+vfs61PDxk15Ak9juqNnsdOzJ8BDBbmDz8s/ezfz6
Firx9iJuoWHQC+rm7CPNPNcgkGWgC9oavbB3Bp5S+tbTWABQ7FFkJoezuO3avDpGfe7z7t30G2UP
PVH/yWUusjfSvLfFpgCvBRX1alXs39JfR9o+vvSb5O4wZQBs7zzwYZxkTwj+xfVn71xZ4m1l7zyW
ONz3LVg1V9Nc8OtIYwlrrykozPbszivv03KhI0YAGfk6eS3bOiLaQ95WUIquPvs3BKLeqpSxSz2C
WNsELXbm75sGX1O5Q/3a3k2/EB4q9e7sfoHdaQFYX+1vefpFQBNqTMjs9u/kWwPJPn7yaSxu8rcd
tC+kU5/ULcTTVC/DgfnjPNivfU+pdcmJbymUomDkZ/QmG85tp4PHT5UaZvBqQezfol+H1z4+8dRo
gdJFHxeewOwjZ27Fokc3l1TG/i16rexhh4+TEXP+OOwKG141uAtZ+8R19+20g0205KInoNemOI/w
7c7LDiuQYB4O3vrbPQSrlcZr6kTuxOuDyFx9ZIu3jvsP6xFgtr0L5+KblJx+QOoUXuLhob2UfeR3
V6jN1GGH2V+gplq6PFWVQ5kkK/dul2tlUxUUYQkdXbDoO2swcWh12PF1KL5+nP57drurZUPYmLSG
it48uaiCaaOI9BwwzPx6X90ne5SzUAWdUCmbFoyKON8pRuD+3jBtsrgt3BTcb3u36MW+LPXS1CCw
mgXeMPfUpHcnoM+JRy5r49jfs0W/RQD2q+lZ8Y4ahh2O+o+NvTH9dQKYIHiUH7f7/gHxgVKWXAb4
NE0BzoBGb3XFFVwbYd4T4iW4v14Ie2fi4o2WHIM6cHRyU5C2CVKPzRUgEEzwGxDIXdco7Z+NW5qD
B2JgXcXAoRhv9eE43RgDpYGVy/rAmP6Fq/8d98MPlqKeZbsvGYmRPQwz2ogVlc+bv5BTGG03sObw
yYh6GmRoflCJZb8quAVXja/4fMTP//rsx14UJDfDke17WU5+48v/gu+48aP0u+HWL69ffvNZm3/U
RzA4yl915zvkf3hiDwMzeLaS7K8k67e6MidQJ31yn0zPNjf52tgHPzv5X/+T1MuNLfJqq96LHwRS
qyz50q3GYRTIfVU4uMo22x26Izue5A2J2Rbmaelm/ZCBzZi4T4ZBOhz5c7tIx13BU4auCdF13lDW
eay40p2P3ZFZGGthIJdt93DoTczAyRsS3RX40LLNngYMg/eSN5Q1W8GCQ/vRL2wOg6B/2d720uGz
Ja9jAY8s2+yR7RUHQYTpSzdrBv5wFwOqiEuXbjwwvedh3o6YN4GeKtvqsf0UmG5kBnlTouFOBTN3
HA8DLxwmUrtY9aU7PAwmpic3W8U4BMOhPLqCaaRsZ3uBD/OedLhzu5dv9yRGOD2QBiFDTpft7+nz
1uGgKBUshtPIdOXeChRM2d6eDYPCAiNwWEGzple7NJOhlzcltgTk6/mPO4mSf3iGr931FybaqPJq
EKV9Zcfhwo6suGiaZMrlZVu+RZfadIpdrmCML2zO9WjohdHQlsdZoJ7LdvsiXg4nT34cjPK2sikU
1XRlm7703RfGJG8oa1fQz5dv1zOf/bydVbMVbJFLcbZLrQo9yrKdvRpG1jDY4vmGHL6Ctv0AGvG8
nWwgqriaIc0uWD0EkfOnfHxHX/sB6tOmm7eU9VekPcsO8Y3PLSdvvAxFUbZdsaOHxYaFtGjphrNT
M7A9aRGD16mg6akpHxLETStoFeXXJzOQLGEo5itoeDF8kS+PLC9SeoAXdpSudl3eR7HaspRb2bbv
nYAhlozLLMhbul3PjoYvtXPbG734stsoYollm3/AuHpm3SGEKJ0YUBiVb/zS97ighqNAXtBVeDW3
w+CpsLcFm3rZ4UB6YVjzf8N4ka9UuF+qOZgji7afhy9FT09IJlRwWZ37IaIo+TiIxQ2GG+3ETv5H
f3RO74r1/Kjy2I5VybzVv/79eqJEB0nUsiDy6NFm/KkYvyIE5THBW6Er+ff856H5HyIW9lvAzsvn
RYwE4MT8x3ya1q/87kAYXuiz2NB5O6JZOKm3pv8X2w0LWw3q3/wJH+tpPw78qXRYohImcmLyBv61
bl5hSVi1T5NhcWBhq94OH/xa259ENNB0C+NgUBtUrs+3fry7z4T1BQa9zHh8FjtB7jHFbYB+IOfM
4A/gIQWovMwzrmHiHxUPMxKy1A6RoQF4BcBMcGcUnxL/jFuH71zdrBmzsBBbIB1IcfMEcvwKQvGi
cK/M61wOQ3/qR+ZEHjZDSOZA+U2hEPUwZJ62l9MHXujSHFnB8CnvcXYEwDYh/kEoDAI9UZ21tSc+
8KAewdWnJxZD7Q/cDmSMoStWhTo49OWgBV+9/VcT9ufdGKvt/J4bY2Os3rg1pLzDn5Qd6Zme+SId
3aLeQV7OG2/0zm1zTFhuK1RbhX91OVzaBX9bFOiU7e8tZnRUuyaLFAyzfMalPYuHJPfypsU+Qccq
/zG/gH59ZO5XpvVtZEZD1vSq41nrIkNd9j16NMCNsfM+4t7Yuuo3+v/eE/HHvs57m1334LhhYX3N
C/vTN3D2/mU38OYBJBYB2dHNP+pzwZfPWJKus1PJUBEgltJrww8js3ZTMNSaFbTcd2u3pjs3yYjm
3czuldeW23sPkph9MjFd6YTaNi031vE7Gz7xvRdxt292GOxm/uPHN/gVAxyYo1jqMVxe5Vu+5qie
yM0KJpjX18Wu1fnKmq3QxxKeRdntJntZ+3BffnJHmPrSLFSwgz55IwKd+VyKzVPBJdz1o3DBmtls
Vmhgv75gGHLUSV5Lh3QJRMoXYwVBhG6M5OqLnfdODIFWQbM9y3zZbHPb3fv1o+NmOI2fXPtZxGwI
qNd66HFJ4Q9RRlF2kA+HE/85EIGy2tvPq2AF9sDKBL5s8LzqQb3znEWo1w986ZhtvmYmvLdZxjcz
dLKAhvdjjPKBF+tHKAGUnYaeOR3WHobBi3Qdi7Kmsi0fjpEKjyNpxQvxirLt9kfJNMqbEcMgWPlK
NzrjHvY599zacUxATDpTRFlz6QcEdhTIzVYRWu1Hlu1P5eNa1JqW7e4d2/7YnBSiwaKUr2zLx+aT
vAkFp1bpRq3CNbAdQYp/xkbeuQW3FwLQ8PJ97f3+f6Nh7eWfTue+HUi7DoR1+ebPh14ird4dYcVf
H4sL+6loFcBPWr63F4SGIku6XIisV9Cu/VQYBVGUVnaZXRJJGJkh9m/eljh/lCquEYAdfhTJy+HV
eNE7FzGJdnMhncEo9Oa9/7gTQLOFRivYxZdcpM+F4IcgWy4/bTGnbzFqS216BU37qTgliaXkbWUr
QrAole31lY0hnjeTtVrFwZ61Kt8X8Gznj/n4glgdlvWuHYZmnDeX9Xo74P7rx88NZr4cxIM9MH/K
xzt9O0yeraHrFgJVVSDh1imIrXRURhtddmncivyvDO6AfaWC8RDxQbN2MfQLOXdRDVG60yBHiqke
oQ9fut34Rc4rE2kv3+qdL7s8qqj8Kt3V3/+3X0Ml+vd/y2Kw18Hv/8d7tuWUHQUY5R90F3t2IauD
DnsF7ZpeWjxHM9a8siNzP9ra4FUgEHG6HRD7tSMzlGwMaGvKDwbVF3bBQFYriTYS1CApL92vGSdd
2UH+vmXQIzZXfhy+25Mn82kh3YCqoFYp29/VGXq7tb+rgPN17aB2h2UkIeRI3Zbv9aenZCjNHZrF
ggiUEkoDPAoH9dvOyZ8X1NQh5y9fJLXZf3E9//tkEUxLoMPyGVuZSPlPHzcKesm0UI1ThQ16bKZm
7Zbap2new6y/giei7DY5pQAjbyVrtIpb9TQMzKG0OZQqwI30dSb1tYoyrTM/KJgAlQDLzuOFaUuR
pkyToux0XQwp15NDIBkFX9l2PwPMlYa2iiP4C0gU2QnZxrbEvxxZuTXjF7v2KTCL1+c20uQDjSeE
8TYHAmrC/MePnwrrtLboc60/sQlcF5yGKjKYj8MwqnVNTyquAyVTvvvfhpMC9LeKmr0rv8ai+6ew
VsSwo+Zavs/HAhpfOxnaIysKa7fx04stikefpS1JrXIVxzMG89OuAjnBdoMoiVL+bT49xbXLOJRW
5rr1Csbqv930b/s3D/3D/14Ti4gSt9ptcR+At0JaALY+qOaFAMHrALIsvrR5j/fXqf+/T3I1w1f+
BbOr3i4wKfIvby2wP28mVBFA/gvOxG8jkgacKPKtWYE/9IlqiCfTHssNV3CIfwo4xOW7rYKoK/fN
yDVfhqGVr0FhRFZRsHiZmKJUXGq2ig5bcXHSKnA2u6TnZb9NMGaVNcrIOj/5L/KcVRHYuA3s2gWG
gnSdVJGQoVRABlRUESkBizSqnYv/3H66yQd15f9UMHOnMFV4w0K4K9PkLjt7tCxPnVJFIPTMnMpH
Q0Y/X7av50kwStLicUbcIR/vj9u+qxKAc7+Qv0bGoHzbqxjPjrYrWBjn+NyOtT0kFezrC1OGfChV
YHmoYTL9rS0iaH3KLg5qxsBfFdZyFbFK8oAv9lx2hZA5q6DH5C2T4p6uAulxNZzKmRPkl8t399oM
KEBzd7oQQj+w7AReU+2+tZCroMO4hnLJnk6BvIR5L7Pr/9USiXfmnm8przSnHBtSy0JPquxw3Fmm
XfQ5MzXu0g2bY3t7pAngVtBn0yaLmbezsrEqOInuSHEIs7C4OhDazJ/18ZP/Pn0a7hiOKggLHuxh
BNw372M2HlUcdacRQMvpeiNutq40EdrN/+DjQ3Iee2ZokT2gqrVYuQ9rZgX+w+2U6JKb7DpLNCgI
q7gO7JcXSnL7ZijHUrLY/x9vTk6Id9GJ3Fq2Q7mXt2OIqJqk1KuC/KzAtSRm7Rxkh/v//sf/Ch3x
0439MpIOG0oiWloVeKI7G5RnHbSSDNERaj9Iu5RfVWT0HdOJ8zn/l0Pb9BPcHLv2BdSwKSUvBeu8
alTw0EPfefFr/0IezMH7s2XoPaIWOvV55V/t3IztwJZCmopgkTaExFzZ8/rarLt2/RkqrnoYxnl7
K9cie8abgZW34eC3OMg7Wq7gLLkwp5FVsEZWQ/Pm2f3nxYN2Vbv+BcNDq4JnwqjmxJe87CqANl3I
wkhrb66qShg+fBc0en7uclyvtpfYDlX4gV0/ng+jHad6FWnznv/sh7W/nQ+pDfNG/5yfhJvvUAWE
M/NlRXj8UnAjAg1ZXePSWFXBm9TzfWdn22/u7LcPpDMzmNvhjnmoIuN3ZI9l9EIFHT6CeEZkzF7I
gIvEWUYGYj8H22GbVyss32l+HAVD79mqwayUbIWFqihT63Jd7jL/hJpx2fts3fcsKiJWKRZm7VOe
MxARvxdppQopxbKPPI5lK7yKBO/JEAKj9QLN3uHy+dD3iBXs2hKQVJR/ixN/IczxHZtCqcLq7wIg
tkOrlkUEvVpGAlG7Ay1pUzWS5N3P7I4qmKXOfAsKOk7yT5HvyigMtQK7Q/AekbilqGj4m9T3KkCO
51h7TwDY5IYr2Bs9K8DLnZi7Tj5kyPLnfdy1uzbdSQL+dXvQqyhdvzQFCt2OpQ2sCK3Zsjv4ario
9Ux3B/9RFaRQV3YB3F5F3dKD6VFwJRvsRgX+wBWDLLdaxY0iBvj7EI9T5ieGDb/85F3b0bNpc9Tv
MEQgX6ngAeY0NuEoWeyobFOq8cHcIuS/gs2IfRbiG+0OqVZRIL+ixDgZukPP/M+1T+EzrJ8QvmfX
1Z04aTggX8xaL/Ys2VCvIgJz5zsw2korFQGp8pN9R6Bf7m0VSZq7GE7CQmcrWJmPTC92rLi2j+KI
uFr+/qtgYCVPcHLea7ntCozaLccQocv8IR+/gy7tF2hGdx0G4DAqSfCKcP8wEMbFdgSzCVER0kdt
IVpL+ERvvk1x+ucFIqjGXHGylI0+bL6CmLl/F7TypyB+kha4Un6x4BnYEHFkO6hrBk/FkEIVTxjF
tiszN1SRwBG9hU5FtoUq2JSibrlrWtCISE1XgQDtmYmwmXdc01WkQ3qF1VFFkeahP6GMROYtrCJB
kbe7m5Wgiuwv9FpF1q4qMJi4ui+QXsVyxVUVBYonIMVlj6eKrMAZ67gwf1wC5Xc1tpUoMCpWrVbB
WyHYaUNRRShllpQqMMzXKDdEviB4ktIhahVY45UxeG5HII2FPXI1JMKWD3RmjlQRRVg95SJ+lpEY
ahUktZisnv1ivqzsV/8JAkmp/1XoBIhc82p8eqxLwrU7DkN1m8U0/kCBgKCre7ARFuF/xYQIHprV
qbAFVagiLJzHdx7sYGTvPOQBT+fj+XHr7v6Wl/rjJ1QABO8SZivQSqhGBe324BIDnZQPQbYlqshB
3pqyVaRWEQUAeBLV+pDLEoaS4y1qFbXuq22MCRNZv/+bO5xI8b9mFfmh7AUuTZ4gV20IjeEK4n+r
F1jdArW/HVE/9jz8582p1fADKnC/fv+foAxehpSH1K7MuRmGQ7LNq/9nrs+O2t8O7XAai9yACb6w
dn/7qX7y6fTuVOoPxQqtDv82YYpFflBtv10kvWnU9/+upQu7iHr/vi7KrnffkNOTOpOPzbu+30go
qhlNs9TU2nd6hdPuPwBf7E5O6iqEKMg8/ua7eVJwc7e1IMKHXLTTakEr38b5fpsSadcM/30Kc1YU
2n/BeQ9G2BoF8HsVob4uwNuCulIVsgfdwEzl6vUqkjc94KDDzbVZBXiqJ2AJhVLPKqB+/Wf8OZmS
tQqu5HUOFkabAqlYFbwDR6brbCQqJR/D6OQj/3EL8zim6EaOM1UC5SV3BVpTWhrKq3zt70zWC+A0
ISzJhFKqSGtfD4uJoAoMp/sgLnY2Ex0WJ0eUfHzWHiD0SeHjliYO5vi31sOfdw3sEgn4610Kx0Mf
b02alSrQ/DdxWChtUKsIFwn3XBa2hNR/f5fQLv2Hsktoc0OszdHNP5KM3b+PvWTsEJ/4673lLq2L
PXvLP1wHPzTGxW88u0CX/vX/AwAA//8=</cx:binary>
              </cx:geoCache>
            </cx:geography>
          </cx:layoutPr>
          <cx:valueColors>
            <cx:minColor>
              <a:schemeClr val="bg1"/>
            </cx:minColor>
            <cx:midColor>
              <a:srgbClr val="FFFF89"/>
            </cx:midColor>
            <cx:maxColor>
              <a:srgbClr val="FFD700"/>
            </cx:maxColor>
          </cx:valueColors>
        </cx:series>
        <cx:series layoutId="regionMap" hidden="1" uniqueId="{00000000-0C9C-4E41-B66D-3046AF325DA1}" formatIdx="1">
          <cx:tx>
            <cx:txData>
              <cx:f/>
              <cx:v>Net Worth</cx:v>
            </cx:txData>
          </cx:tx>
          <cx:dataLabels>
            <cx:visibility seriesName="0" categoryName="0" value="1"/>
          </cx:dataLabels>
          <cx:dataId val="1"/>
          <cx:layoutPr>
            <cx:geography cultureLanguage="en-US" cultureRegion="NG" attribution="Powered by Bing">
              <cx:geoCache provider="{E9337A44-BEBE-4D9F-B70C-5C5E7DAFC167}">
                <cx:binary>BMFRCoAgDADQq4gHcBV9SXUXWTMFdeEG7fi9d6BFbJSms96GRLTTF9U3AggW6klCrzhZOGtA7sA5
VyS4Z/rqeGBb1h2wpKlk3sH1AwAA//8=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solidFill>
      <a:sysClr val="window" lastClr="FFFFFF"/>
    </a:solidFill>
    <a:ln>
      <a:noFill/>
    </a:ln>
    <a:effectLst>
      <a:outerShdw blurRad="76200" dist="38100" dir="5400000" sx="102000" sy="102000" algn="t" rotWithShape="0">
        <a:prstClr val="black">
          <a:alpha val="40000"/>
        </a:prstClr>
      </a:outerShdw>
    </a:effectLst>
  </cx:spPr>
  <cx:printSettings>
    <cx:headerFooter alignWithMargins="1" differentOddEven="0" differentFirst="0"/>
    <cx:pageMargins l="0.69999999999999996" r="0.69999999999999996" t="0.75" b="0.75" header="0.29999999999999999" footer="0.29999999999999999"/>
    <cx:pageSetup paperSize="1" firstPageNumber="1" orientation="default" blackAndWhite="0" draft="0" useFirstPageNumber="0" horizontalDpi="600" verticalDpi="600" copies="1"/>
  </cx:printSettings>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alpha val="75000"/>
        </a:schemeClr>
      </a:solidFill>
    </cs:spPr>
  </cs:dataPoint>
  <cs:dataPoint3D>
    <cs:lnRef idx="0"/>
    <cs:fillRef idx="1">
      <cs:styleClr val="auto"/>
    </cs:fillRef>
    <cs:effectRef idx="0"/>
    <cs:fontRef idx="minor">
      <a:schemeClr val="tx1"/>
    </cs:fontRef>
    <cs:spPr>
      <a:solidFill>
        <a:schemeClr val="phClr">
          <a:alpha val="75000"/>
        </a:schemeClr>
      </a:solidFill>
    </cs:spPr>
  </cs:dataPoint3D>
  <cs:dataPointLine>
    <cs:lnRef idx="0">
      <cs:styleClr val="auto"/>
    </cs:lnRef>
    <cs:fillRef idx="1"/>
    <cs:effectRef idx="0"/>
    <cs:fontRef idx="minor">
      <a:schemeClr val="tx1"/>
    </cs:fontRef>
    <cs:spPr>
      <a:ln w="19050" cap="rnd">
        <a:solidFill>
          <a:schemeClr val="phClr">
            <a:alpha val="50000"/>
          </a:scheme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2.png"/><Relationship Id="rId1" Type="http://schemas.openxmlformats.org/officeDocument/2006/relationships/image" Target="../media/image1.png"/><Relationship Id="rId6" Type="http://schemas.microsoft.com/office/2014/relationships/chartEx" Target="../charts/chartEx1.xml"/><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20</xdr:col>
      <xdr:colOff>268698</xdr:colOff>
      <xdr:row>1</xdr:row>
      <xdr:rowOff>0</xdr:rowOff>
    </xdr:from>
    <xdr:to>
      <xdr:col>23</xdr:col>
      <xdr:colOff>477077</xdr:colOff>
      <xdr:row>4</xdr:row>
      <xdr:rowOff>0</xdr:rowOff>
    </xdr:to>
    <xdr:sp macro="" textlink="">
      <xdr:nvSpPr>
        <xdr:cNvPr id="25" name="Rectangle 24">
          <a:extLst>
            <a:ext uri="{FF2B5EF4-FFF2-40B4-BE49-F238E27FC236}">
              <a16:creationId xmlns:a16="http://schemas.microsoft.com/office/drawing/2014/main" id="{BBAC9055-EADE-4C9F-8AF2-4370B0580E85}"/>
            </a:ext>
          </a:extLst>
        </xdr:cNvPr>
        <xdr:cNvSpPr/>
      </xdr:nvSpPr>
      <xdr:spPr>
        <a:xfrm>
          <a:off x="7594866" y="509980"/>
          <a:ext cx="1447685" cy="575784"/>
        </a:xfrm>
        <a:prstGeom prst="rect">
          <a:avLst/>
        </a:prstGeom>
        <a:solidFill>
          <a:srgbClr val="FFFFFC"/>
        </a:solidFill>
        <a:ln w="6350">
          <a:noFill/>
        </a:ln>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16</xdr:col>
      <xdr:colOff>268699</xdr:colOff>
      <xdr:row>1</xdr:row>
      <xdr:rowOff>0</xdr:rowOff>
    </xdr:from>
    <xdr:to>
      <xdr:col>20</xdr:col>
      <xdr:colOff>0</xdr:colOff>
      <xdr:row>4</xdr:row>
      <xdr:rowOff>0</xdr:rowOff>
    </xdr:to>
    <xdr:sp macro="" textlink="">
      <xdr:nvSpPr>
        <xdr:cNvPr id="24" name="Rectangle 23">
          <a:extLst>
            <a:ext uri="{FF2B5EF4-FFF2-40B4-BE49-F238E27FC236}">
              <a16:creationId xmlns:a16="http://schemas.microsoft.com/office/drawing/2014/main" id="{14063779-A510-422C-BE78-D659F1DB1C68}"/>
            </a:ext>
          </a:extLst>
        </xdr:cNvPr>
        <xdr:cNvSpPr/>
      </xdr:nvSpPr>
      <xdr:spPr>
        <a:xfrm>
          <a:off x="5894932" y="509980"/>
          <a:ext cx="1431236" cy="575784"/>
        </a:xfrm>
        <a:prstGeom prst="rect">
          <a:avLst/>
        </a:prstGeom>
        <a:solidFill>
          <a:srgbClr val="FFFFFC"/>
        </a:solidFill>
        <a:ln w="6350">
          <a:noFill/>
        </a:ln>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22</xdr:col>
      <xdr:colOff>14322</xdr:colOff>
      <xdr:row>22</xdr:row>
      <xdr:rowOff>152112</xdr:rowOff>
    </xdr:from>
    <xdr:to>
      <xdr:col>22</xdr:col>
      <xdr:colOff>435095</xdr:colOff>
      <xdr:row>24</xdr:row>
      <xdr:rowOff>152112</xdr:rowOff>
    </xdr:to>
    <xdr:sp macro="" textlink="">
      <xdr:nvSpPr>
        <xdr:cNvPr id="23" name="Rectangle 22">
          <a:extLst>
            <a:ext uri="{FF2B5EF4-FFF2-40B4-BE49-F238E27FC236}">
              <a16:creationId xmlns:a16="http://schemas.microsoft.com/office/drawing/2014/main" id="{C03B2863-7862-4BC4-B7BD-362E263159B2}"/>
            </a:ext>
          </a:extLst>
        </xdr:cNvPr>
        <xdr:cNvSpPr/>
      </xdr:nvSpPr>
      <xdr:spPr>
        <a:xfrm>
          <a:off x="7993283" y="4770782"/>
          <a:ext cx="420773" cy="449422"/>
        </a:xfrm>
        <a:prstGeom prst="rect">
          <a:avLst/>
        </a:prstGeom>
        <a:solidFill>
          <a:srgbClr val="FFFFFC"/>
        </a:solidFill>
        <a:ln w="6350">
          <a:noFill/>
        </a:ln>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18</xdr:col>
      <xdr:colOff>164818</xdr:colOff>
      <xdr:row>22</xdr:row>
      <xdr:rowOff>152111</xdr:rowOff>
    </xdr:from>
    <xdr:to>
      <xdr:col>18</xdr:col>
      <xdr:colOff>547339</xdr:colOff>
      <xdr:row>24</xdr:row>
      <xdr:rowOff>152111</xdr:rowOff>
    </xdr:to>
    <xdr:sp macro="" textlink="">
      <xdr:nvSpPr>
        <xdr:cNvPr id="2" name="Rectangle 1">
          <a:extLst>
            <a:ext uri="{FF2B5EF4-FFF2-40B4-BE49-F238E27FC236}">
              <a16:creationId xmlns:a16="http://schemas.microsoft.com/office/drawing/2014/main" id="{62DCAC12-1411-462E-8E09-24A41E19E7F3}"/>
            </a:ext>
          </a:extLst>
        </xdr:cNvPr>
        <xdr:cNvSpPr/>
      </xdr:nvSpPr>
      <xdr:spPr>
        <a:xfrm>
          <a:off x="6435977" y="4770781"/>
          <a:ext cx="382521" cy="449422"/>
        </a:xfrm>
        <a:prstGeom prst="rect">
          <a:avLst/>
        </a:prstGeom>
        <a:solidFill>
          <a:srgbClr val="FFFFFC"/>
        </a:solidFill>
        <a:ln w="6350">
          <a:noFill/>
        </a:ln>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20</xdr:col>
      <xdr:colOff>271066</xdr:colOff>
      <xdr:row>1</xdr:row>
      <xdr:rowOff>0</xdr:rowOff>
    </xdr:from>
    <xdr:to>
      <xdr:col>24</xdr:col>
      <xdr:colOff>1</xdr:colOff>
      <xdr:row>4</xdr:row>
      <xdr:rowOff>0</xdr:rowOff>
    </xdr:to>
    <mc:AlternateContent xmlns:mc="http://schemas.openxmlformats.org/markup-compatibility/2006" xmlns:a14="http://schemas.microsoft.com/office/drawing/2010/main">
      <mc:Choice Requires="a14">
        <xdr:graphicFrame macro="">
          <xdr:nvGraphicFramePr>
            <xdr:cNvPr id="11" name="Continent 1">
              <a:extLst>
                <a:ext uri="{FF2B5EF4-FFF2-40B4-BE49-F238E27FC236}">
                  <a16:creationId xmlns:a16="http://schemas.microsoft.com/office/drawing/2014/main" id="{C510B7B3-DA83-4B38-B205-AB6895350008}"/>
                </a:ext>
              </a:extLst>
            </xdr:cNvPr>
            <xdr:cNvGraphicFramePr/>
          </xdr:nvGraphicFramePr>
          <xdr:xfrm>
            <a:off x="0" y="0"/>
            <a:ext cx="0" cy="0"/>
          </xdr:xfrm>
          <a:graphic>
            <a:graphicData uri="http://schemas.microsoft.com/office/drawing/2010/slicer">
              <sle:slicer xmlns:sle="http://schemas.microsoft.com/office/drawing/2010/slicer" name="Continent 1"/>
            </a:graphicData>
          </a:graphic>
        </xdr:graphicFrame>
      </mc:Choice>
      <mc:Fallback xmlns="">
        <xdr:sp macro="" textlink="">
          <xdr:nvSpPr>
            <xdr:cNvPr id="0" name=""/>
            <xdr:cNvSpPr>
              <a:spLocks noTextEdit="1"/>
            </xdr:cNvSpPr>
          </xdr:nvSpPr>
          <xdr:spPr>
            <a:xfrm>
              <a:off x="7562774" y="505992"/>
              <a:ext cx="1454727" cy="56924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271066</xdr:colOff>
      <xdr:row>1</xdr:row>
      <xdr:rowOff>0</xdr:rowOff>
    </xdr:from>
    <xdr:to>
      <xdr:col>20</xdr:col>
      <xdr:colOff>186</xdr:colOff>
      <xdr:row>4</xdr:row>
      <xdr:rowOff>0</xdr:rowOff>
    </xdr:to>
    <mc:AlternateContent xmlns:mc="http://schemas.openxmlformats.org/markup-compatibility/2006" xmlns:a14="http://schemas.microsoft.com/office/drawing/2010/main">
      <mc:Choice Requires="a14">
        <xdr:graphicFrame macro="">
          <xdr:nvGraphicFramePr>
            <xdr:cNvPr id="12" name="gender2 1">
              <a:extLst>
                <a:ext uri="{FF2B5EF4-FFF2-40B4-BE49-F238E27FC236}">
                  <a16:creationId xmlns:a16="http://schemas.microsoft.com/office/drawing/2014/main" id="{08D663A2-D67B-4F14-96DF-31CCFB018DCF}"/>
                </a:ext>
              </a:extLst>
            </xdr:cNvPr>
            <xdr:cNvGraphicFramePr/>
          </xdr:nvGraphicFramePr>
          <xdr:xfrm>
            <a:off x="0" y="0"/>
            <a:ext cx="0" cy="0"/>
          </xdr:xfrm>
          <a:graphic>
            <a:graphicData uri="http://schemas.microsoft.com/office/drawing/2010/slicer">
              <sle:slicer xmlns:sle="http://schemas.microsoft.com/office/drawing/2010/slicer" name="gender2 1"/>
            </a:graphicData>
          </a:graphic>
        </xdr:graphicFrame>
      </mc:Choice>
      <mc:Fallback xmlns="">
        <xdr:sp macro="" textlink="">
          <xdr:nvSpPr>
            <xdr:cNvPr id="0" name=""/>
            <xdr:cNvSpPr>
              <a:spLocks noTextEdit="1"/>
            </xdr:cNvSpPr>
          </xdr:nvSpPr>
          <xdr:spPr>
            <a:xfrm>
              <a:off x="5855050" y="505992"/>
              <a:ext cx="1436657" cy="56924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207426</xdr:colOff>
      <xdr:row>23</xdr:row>
      <xdr:rowOff>0</xdr:rowOff>
    </xdr:from>
    <xdr:to>
      <xdr:col>18</xdr:col>
      <xdr:colOff>511445</xdr:colOff>
      <xdr:row>24</xdr:row>
      <xdr:rowOff>68886</xdr:rowOff>
    </xdr:to>
    <xdr:pic>
      <xdr:nvPicPr>
        <xdr:cNvPr id="13" name="Picture 12">
          <a:extLst>
            <a:ext uri="{FF2B5EF4-FFF2-40B4-BE49-F238E27FC236}">
              <a16:creationId xmlns:a16="http://schemas.microsoft.com/office/drawing/2014/main" id="{B785311B-A297-46E1-AE7B-D4FDEF9FE110}"/>
            </a:ext>
          </a:extLst>
        </xdr:cNvPr>
        <xdr:cNvPicPr>
          <a:picLocks noChangeAspect="1"/>
        </xdr:cNvPicPr>
      </xdr:nvPicPr>
      <xdr:blipFill>
        <a:blip xmlns:r="http://schemas.openxmlformats.org/officeDocument/2006/relationships" r:embed="rId1" cstate="print">
          <a:duotone>
            <a:prstClr val="black"/>
            <a:srgbClr val="FFD700">
              <a:tint val="45000"/>
              <a:satMod val="400000"/>
            </a:srgbClr>
          </a:duotone>
          <a:extLst>
            <a:ext uri="{28A0092B-C50C-407E-A947-70E740481C1C}">
              <a14:useLocalDpi xmlns:a14="http://schemas.microsoft.com/office/drawing/2010/main" val="0"/>
            </a:ext>
          </a:extLst>
        </a:blip>
        <a:stretch>
          <a:fillRect/>
        </a:stretch>
      </xdr:blipFill>
      <xdr:spPr>
        <a:xfrm>
          <a:off x="6478585" y="4846838"/>
          <a:ext cx="304019" cy="290140"/>
        </a:xfrm>
        <a:prstGeom prst="rect">
          <a:avLst/>
        </a:prstGeom>
      </xdr:spPr>
    </xdr:pic>
    <xdr:clientData/>
  </xdr:twoCellAnchor>
  <xdr:twoCellAnchor editAs="oneCell">
    <xdr:from>
      <xdr:col>22</xdr:col>
      <xdr:colOff>78086</xdr:colOff>
      <xdr:row>23</xdr:row>
      <xdr:rowOff>0</xdr:rowOff>
    </xdr:from>
    <xdr:to>
      <xdr:col>22</xdr:col>
      <xdr:colOff>366452</xdr:colOff>
      <xdr:row>24</xdr:row>
      <xdr:rowOff>68048</xdr:rowOff>
    </xdr:to>
    <xdr:pic>
      <xdr:nvPicPr>
        <xdr:cNvPr id="14" name="Picture 13">
          <a:extLst>
            <a:ext uri="{FF2B5EF4-FFF2-40B4-BE49-F238E27FC236}">
              <a16:creationId xmlns:a16="http://schemas.microsoft.com/office/drawing/2014/main" id="{8BBB588D-734B-4CE5-A50A-EB699E7DC5D4}"/>
            </a:ext>
          </a:extLst>
        </xdr:cNvPr>
        <xdr:cNvPicPr>
          <a:picLocks noChangeAspect="1"/>
        </xdr:cNvPicPr>
      </xdr:nvPicPr>
      <xdr:blipFill>
        <a:blip xmlns:r="http://schemas.openxmlformats.org/officeDocument/2006/relationships" r:embed="rId2" cstate="print">
          <a:duotone>
            <a:prstClr val="black"/>
            <a:srgbClr val="FFF502">
              <a:tint val="45000"/>
              <a:satMod val="400000"/>
            </a:srgbClr>
          </a:duotone>
          <a:extLst>
            <a:ext uri="{28A0092B-C50C-407E-A947-70E740481C1C}">
              <a14:useLocalDpi xmlns:a14="http://schemas.microsoft.com/office/drawing/2010/main" val="0"/>
            </a:ext>
          </a:extLst>
        </a:blip>
        <a:stretch>
          <a:fillRect/>
        </a:stretch>
      </xdr:blipFill>
      <xdr:spPr>
        <a:xfrm>
          <a:off x="8057047" y="4846838"/>
          <a:ext cx="288366" cy="289302"/>
        </a:xfrm>
        <a:prstGeom prst="rect">
          <a:avLst/>
        </a:prstGeom>
      </xdr:spPr>
    </xdr:pic>
    <xdr:clientData/>
  </xdr:twoCellAnchor>
  <xdr:twoCellAnchor>
    <xdr:from>
      <xdr:col>1</xdr:col>
      <xdr:colOff>1</xdr:colOff>
      <xdr:row>21</xdr:row>
      <xdr:rowOff>175291</xdr:rowOff>
    </xdr:from>
    <xdr:to>
      <xdr:col>8</xdr:col>
      <xdr:colOff>1</xdr:colOff>
      <xdr:row>28</xdr:row>
      <xdr:rowOff>0</xdr:rowOff>
    </xdr:to>
    <xdr:graphicFrame macro="">
      <xdr:nvGraphicFramePr>
        <xdr:cNvPr id="21" name="Chart 20">
          <a:extLst>
            <a:ext uri="{FF2B5EF4-FFF2-40B4-BE49-F238E27FC236}">
              <a16:creationId xmlns:a16="http://schemas.microsoft.com/office/drawing/2014/main" id="{C57E8F13-730D-480C-9712-E3B7B430BE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0</xdr:colOff>
      <xdr:row>22</xdr:row>
      <xdr:rowOff>0</xdr:rowOff>
    </xdr:from>
    <xdr:to>
      <xdr:col>16</xdr:col>
      <xdr:colOff>0</xdr:colOff>
      <xdr:row>28</xdr:row>
      <xdr:rowOff>0</xdr:rowOff>
    </xdr:to>
    <xdr:graphicFrame macro="">
      <xdr:nvGraphicFramePr>
        <xdr:cNvPr id="22" name="Chart 21">
          <a:extLst>
            <a:ext uri="{FF2B5EF4-FFF2-40B4-BE49-F238E27FC236}">
              <a16:creationId xmlns:a16="http://schemas.microsoft.com/office/drawing/2014/main" id="{C6C5A934-19D0-4489-8AC7-4616951E5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17</xdr:col>
      <xdr:colOff>1310</xdr:colOff>
      <xdr:row>6</xdr:row>
      <xdr:rowOff>476</xdr:rowOff>
    </xdr:from>
    <xdr:to>
      <xdr:col>23</xdr:col>
      <xdr:colOff>477077</xdr:colOff>
      <xdr:row>19</xdr:row>
      <xdr:rowOff>2897</xdr:rowOff>
    </xdr:to>
    <xdr:graphicFrame macro="">
      <xdr:nvGraphicFramePr>
        <xdr:cNvPr id="10" name="Chart 9">
          <a:extLst>
            <a:ext uri="{FF2B5EF4-FFF2-40B4-BE49-F238E27FC236}">
              <a16:creationId xmlns:a16="http://schemas.microsoft.com/office/drawing/2014/main" id="{059229FC-9C23-47F2-9E00-083A5A943C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fLocksWithSheet="0"/>
  </xdr:twoCellAnchor>
  <xdr:twoCellAnchor>
    <xdr:from>
      <xdr:col>1</xdr:col>
      <xdr:colOff>339</xdr:colOff>
      <xdr:row>6</xdr:row>
      <xdr:rowOff>335</xdr:rowOff>
    </xdr:from>
    <xdr:to>
      <xdr:col>16</xdr:col>
      <xdr:colOff>8707</xdr:colOff>
      <xdr:row>19</xdr:row>
      <xdr:rowOff>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2055AC55-6999-453E-8D2C-CDF6621B3D58}"/>
                </a:ext>
              </a:extLst>
            </xdr:cNvPr>
            <xdr:cNvGraphicFramePr>
              <a:graphicFrameLocks noChangeAspect="1"/>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215024" y="1487229"/>
              <a:ext cx="5399353" cy="2504326"/>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0</xdr:colOff>
      <xdr:row>0</xdr:row>
      <xdr:rowOff>0</xdr:rowOff>
    </xdr:from>
    <xdr:to>
      <xdr:col>16</xdr:col>
      <xdr:colOff>0</xdr:colOff>
      <xdr:row>1</xdr:row>
      <xdr:rowOff>0</xdr:rowOff>
    </xdr:to>
    <xdr:sp macro="" textlink="">
      <xdr:nvSpPr>
        <xdr:cNvPr id="8" name="TextBox 7">
          <a:extLst>
            <a:ext uri="{FF2B5EF4-FFF2-40B4-BE49-F238E27FC236}">
              <a16:creationId xmlns:a16="http://schemas.microsoft.com/office/drawing/2014/main" id="{DD579B1C-7D34-4E86-A9D4-A009048A1D51}"/>
            </a:ext>
          </a:extLst>
        </xdr:cNvPr>
        <xdr:cNvSpPr txBox="1"/>
      </xdr:nvSpPr>
      <xdr:spPr>
        <a:xfrm>
          <a:off x="216275" y="0"/>
          <a:ext cx="5400527" cy="508883"/>
        </a:xfrm>
        <a:prstGeom prst="rect">
          <a:avLst/>
        </a:prstGeom>
        <a:noFill/>
        <a:ln w="9525" cmpd="sng">
          <a:noFill/>
        </a:ln>
        <a:effectLst>
          <a:outerShdw blurRad="50800" dist="38100" dir="5400000" algn="t" rotWithShape="0">
            <a:prstClr val="black">
              <a:alpha val="40000"/>
            </a:prstClr>
          </a:outerShdw>
          <a:softEdge rad="63500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3600" spc="100" baseline="0">
              <a:effectLst/>
              <a:latin typeface="Billionaire Medium Grunge" pitchFamily="2" charset="0"/>
            </a:rPr>
            <a:t>The Billionaires Club</a:t>
          </a:r>
        </a:p>
      </xdr:txBody>
    </xdr:sp>
    <xdr:clientData/>
  </xdr:twoCellAnchor>
  <xdr:twoCellAnchor>
    <xdr:from>
      <xdr:col>1</xdr:col>
      <xdr:colOff>0</xdr:colOff>
      <xdr:row>2</xdr:row>
      <xdr:rowOff>0</xdr:rowOff>
    </xdr:from>
    <xdr:to>
      <xdr:col>4</xdr:col>
      <xdr:colOff>0</xdr:colOff>
      <xdr:row>3</xdr:row>
      <xdr:rowOff>0</xdr:rowOff>
    </xdr:to>
    <xdr:sp macro="" textlink="$B$3">
      <xdr:nvSpPr>
        <xdr:cNvPr id="3" name="TextBox 2">
          <a:extLst>
            <a:ext uri="{FF2B5EF4-FFF2-40B4-BE49-F238E27FC236}">
              <a16:creationId xmlns:a16="http://schemas.microsoft.com/office/drawing/2014/main" id="{D5D85B46-34F9-47D9-8FA5-7B72150E1185}"/>
            </a:ext>
          </a:extLst>
        </xdr:cNvPr>
        <xdr:cNvSpPr txBox="1"/>
      </xdr:nvSpPr>
      <xdr:spPr>
        <a:xfrm>
          <a:off x="216275" y="699714"/>
          <a:ext cx="1144988" cy="190832"/>
        </a:xfrm>
        <a:prstGeom prst="rect">
          <a:avLst/>
        </a:prstGeom>
        <a:solidFill>
          <a:sysClr val="window" lastClr="FFFFFF"/>
        </a:solidFill>
        <a:ln w="9525" cmpd="sng">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A0B4FD6-E691-407F-BEEC-163B70B81EA3}" type="TxLink">
            <a:rPr lang="en-US" sz="900" b="0" i="0" u="none" strike="noStrike">
              <a:solidFill>
                <a:srgbClr val="000000"/>
              </a:solidFill>
              <a:latin typeface="League Spartan SemiBold"/>
            </a:rPr>
            <a:pPr algn="ctr"/>
            <a:t>$12.71 T</a:t>
          </a:fld>
          <a:endParaRPr lang="en-GB" sz="1100"/>
        </a:p>
      </xdr:txBody>
    </xdr:sp>
    <xdr:clientData/>
  </xdr:twoCellAnchor>
  <xdr:twoCellAnchor>
    <xdr:from>
      <xdr:col>5</xdr:col>
      <xdr:colOff>6360</xdr:colOff>
      <xdr:row>2</xdr:row>
      <xdr:rowOff>0</xdr:rowOff>
    </xdr:from>
    <xdr:to>
      <xdr:col>8</xdr:col>
      <xdr:colOff>6360</xdr:colOff>
      <xdr:row>3</xdr:row>
      <xdr:rowOff>0</xdr:rowOff>
    </xdr:to>
    <xdr:sp macro="" textlink="$F$3">
      <xdr:nvSpPr>
        <xdr:cNvPr id="29" name="TextBox 28">
          <a:extLst>
            <a:ext uri="{FF2B5EF4-FFF2-40B4-BE49-F238E27FC236}">
              <a16:creationId xmlns:a16="http://schemas.microsoft.com/office/drawing/2014/main" id="{20318256-807F-404B-B3FF-64E22EDF9AE8}"/>
            </a:ext>
          </a:extLst>
        </xdr:cNvPr>
        <xdr:cNvSpPr txBox="1"/>
      </xdr:nvSpPr>
      <xdr:spPr>
        <a:xfrm>
          <a:off x="1641148" y="699714"/>
          <a:ext cx="1144988" cy="190832"/>
        </a:xfrm>
        <a:prstGeom prst="rect">
          <a:avLst/>
        </a:prstGeom>
        <a:solidFill>
          <a:sysClr val="window" lastClr="FFFFFF"/>
        </a:solidFill>
        <a:ln w="9525" cmpd="sng">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0304B6B-0F20-43C9-9CF6-3AC52AD6DF57}" type="TxLink">
            <a:rPr lang="en-US" sz="900" b="0" i="0" u="none" strike="noStrike">
              <a:solidFill>
                <a:srgbClr val="000000"/>
              </a:solidFill>
              <a:latin typeface="League Spartan SemiBold"/>
            </a:rPr>
            <a:pPr algn="ctr"/>
            <a:t>2668</a:t>
          </a:fld>
          <a:endParaRPr lang="en-GB" sz="1100"/>
        </a:p>
      </xdr:txBody>
    </xdr:sp>
    <xdr:clientData/>
  </xdr:twoCellAnchor>
  <xdr:twoCellAnchor>
    <xdr:from>
      <xdr:col>9</xdr:col>
      <xdr:colOff>0</xdr:colOff>
      <xdr:row>2</xdr:row>
      <xdr:rowOff>0</xdr:rowOff>
    </xdr:from>
    <xdr:to>
      <xdr:col>12</xdr:col>
      <xdr:colOff>0</xdr:colOff>
      <xdr:row>3</xdr:row>
      <xdr:rowOff>0</xdr:rowOff>
    </xdr:to>
    <xdr:sp macro="" textlink="$J$3">
      <xdr:nvSpPr>
        <xdr:cNvPr id="30" name="TextBox 29">
          <a:extLst>
            <a:ext uri="{FF2B5EF4-FFF2-40B4-BE49-F238E27FC236}">
              <a16:creationId xmlns:a16="http://schemas.microsoft.com/office/drawing/2014/main" id="{E5382D05-79F7-4095-918F-7CEC44E1E23F}"/>
            </a:ext>
          </a:extLst>
        </xdr:cNvPr>
        <xdr:cNvSpPr txBox="1"/>
      </xdr:nvSpPr>
      <xdr:spPr>
        <a:xfrm>
          <a:off x="3053301" y="699714"/>
          <a:ext cx="1144988" cy="190832"/>
        </a:xfrm>
        <a:prstGeom prst="rect">
          <a:avLst/>
        </a:prstGeom>
        <a:solidFill>
          <a:sysClr val="window" lastClr="FFFFFF"/>
        </a:solidFill>
        <a:ln w="9525" cmpd="sng">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51951DF-DD61-405E-84E7-56F432FA0CD6}" type="TxLink">
            <a:rPr lang="en-US" sz="900" b="0" i="0" u="none" strike="noStrike">
              <a:solidFill>
                <a:srgbClr val="000000"/>
              </a:solidFill>
              <a:latin typeface="League Spartan SemiBold"/>
            </a:rPr>
            <a:pPr algn="ctr"/>
            <a:t>74</a:t>
          </a:fld>
          <a:endParaRPr lang="en-GB" sz="1100"/>
        </a:p>
      </xdr:txBody>
    </xdr:sp>
    <xdr:clientData/>
  </xdr:twoCellAnchor>
  <xdr:twoCellAnchor>
    <xdr:from>
      <xdr:col>13</xdr:col>
      <xdr:colOff>0</xdr:colOff>
      <xdr:row>2</xdr:row>
      <xdr:rowOff>0</xdr:rowOff>
    </xdr:from>
    <xdr:to>
      <xdr:col>16</xdr:col>
      <xdr:colOff>0</xdr:colOff>
      <xdr:row>3</xdr:row>
      <xdr:rowOff>0</xdr:rowOff>
    </xdr:to>
    <xdr:sp macro="" textlink="$N$3">
      <xdr:nvSpPr>
        <xdr:cNvPr id="31" name="TextBox 30">
          <a:extLst>
            <a:ext uri="{FF2B5EF4-FFF2-40B4-BE49-F238E27FC236}">
              <a16:creationId xmlns:a16="http://schemas.microsoft.com/office/drawing/2014/main" id="{D8621C4A-1627-4453-B6B2-EBC77F44F119}"/>
            </a:ext>
          </a:extLst>
        </xdr:cNvPr>
        <xdr:cNvSpPr txBox="1"/>
      </xdr:nvSpPr>
      <xdr:spPr>
        <a:xfrm>
          <a:off x="4471814" y="699714"/>
          <a:ext cx="1144988" cy="190832"/>
        </a:xfrm>
        <a:prstGeom prst="rect">
          <a:avLst/>
        </a:prstGeom>
        <a:solidFill>
          <a:sysClr val="window" lastClr="FFFFFF"/>
        </a:solidFill>
        <a:ln w="9525" cmpd="sng">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1851DBD-6DD9-4F14-ADC6-C4C9CD341AF2}" type="TxLink">
            <a:rPr lang="en-US" sz="900" b="0" i="0" u="none" strike="noStrike">
              <a:solidFill>
                <a:srgbClr val="000000"/>
              </a:solidFill>
              <a:latin typeface="League Spartan SemiBold"/>
            </a:rPr>
            <a:pPr algn="ctr"/>
            <a:t>64</a:t>
          </a:fld>
          <a:endParaRPr lang="en-GB" sz="1100"/>
        </a:p>
      </xdr:txBody>
    </xdr:sp>
    <xdr:clientData/>
  </xdr:twoCellAnchor>
  <xdr:twoCellAnchor>
    <xdr:from>
      <xdr:col>23</xdr:col>
      <xdr:colOff>457996</xdr:colOff>
      <xdr:row>0</xdr:row>
      <xdr:rowOff>37901</xdr:rowOff>
    </xdr:from>
    <xdr:to>
      <xdr:col>27</xdr:col>
      <xdr:colOff>362580</xdr:colOff>
      <xdr:row>0</xdr:row>
      <xdr:rowOff>413468</xdr:rowOff>
    </xdr:to>
    <xdr:sp macro="" textlink="">
      <xdr:nvSpPr>
        <xdr:cNvPr id="9" name="TextBox 8">
          <a:extLst>
            <a:ext uri="{FF2B5EF4-FFF2-40B4-BE49-F238E27FC236}">
              <a16:creationId xmlns:a16="http://schemas.microsoft.com/office/drawing/2014/main" id="{9AF41EA4-D83E-4347-9B9F-5AA839AFFE12}"/>
            </a:ext>
          </a:extLst>
        </xdr:cNvPr>
        <xdr:cNvSpPr txBox="1"/>
      </xdr:nvSpPr>
      <xdr:spPr>
        <a:xfrm>
          <a:off x="9032682" y="37901"/>
          <a:ext cx="1927396" cy="375567"/>
        </a:xfrm>
        <a:prstGeom prst="rect">
          <a:avLst/>
        </a:prstGeom>
        <a:noFill/>
        <a:ln w="9525" cmpd="sng">
          <a:noFill/>
        </a:ln>
        <a:effectLst>
          <a:outerShdw blurRad="50800" dist="38100" dir="5400000" algn="t" rotWithShape="0">
            <a:prstClr val="black">
              <a:alpha val="40000"/>
            </a:prstClr>
          </a:outerShdw>
          <a:softEdge rad="63500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2000" spc="100" baseline="0">
              <a:effectLst/>
              <a:latin typeface="Billionaire Medium Grunge" pitchFamily="2" charset="0"/>
            </a:rPr>
            <a:t>Did you know?</a:t>
          </a:r>
        </a:p>
      </xdr:txBody>
    </xdr:sp>
    <xdr:clientData/>
  </xdr:twoCellAnchor>
  <xdr:twoCellAnchor>
    <xdr:from>
      <xdr:col>24</xdr:col>
      <xdr:colOff>209916</xdr:colOff>
      <xdr:row>0</xdr:row>
      <xdr:rowOff>457995</xdr:rowOff>
    </xdr:from>
    <xdr:to>
      <xdr:col>27</xdr:col>
      <xdr:colOff>457997</xdr:colOff>
      <xdr:row>23</xdr:row>
      <xdr:rowOff>69973</xdr:rowOff>
    </xdr:to>
    <xdr:sp macro="" textlink="">
      <xdr:nvSpPr>
        <xdr:cNvPr id="15" name="TextBox 14">
          <a:extLst>
            <a:ext uri="{FF2B5EF4-FFF2-40B4-BE49-F238E27FC236}">
              <a16:creationId xmlns:a16="http://schemas.microsoft.com/office/drawing/2014/main" id="{82846FC6-07DC-4CD3-8D0B-1035116629CE}"/>
            </a:ext>
          </a:extLst>
        </xdr:cNvPr>
        <xdr:cNvSpPr txBox="1"/>
      </xdr:nvSpPr>
      <xdr:spPr>
        <a:xfrm>
          <a:off x="9261681" y="457995"/>
          <a:ext cx="1793814" cy="4408204"/>
        </a:xfrm>
        <a:prstGeom prst="rect">
          <a:avLst/>
        </a:prstGeom>
        <a:solidFill>
          <a:srgbClr val="F7F7F7"/>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GB" sz="800">
              <a:solidFill>
                <a:schemeClr val="dk1"/>
              </a:solidFill>
              <a:effectLst/>
              <a:latin typeface="League Spartan Light" pitchFamily="2" charset="0"/>
              <a:ea typeface="+mn-ea"/>
              <a:cs typeface="+mn-cs"/>
            </a:rPr>
            <a:t>﻿ 1. </a:t>
          </a:r>
          <a:r>
            <a:rPr kumimoji="0" lang="en-GB" sz="800" b="0" i="0" u="none" strike="noStrike" kern="0" cap="none" spc="0" normalizeH="0" baseline="0" noProof="0">
              <a:ln>
                <a:noFill/>
              </a:ln>
              <a:solidFill>
                <a:prstClr val="black"/>
              </a:solidFill>
              <a:effectLst/>
              <a:uLnTx/>
              <a:uFillTx/>
              <a:latin typeface="League Spartan Light" pitchFamily="2" charset="0"/>
              <a:ea typeface="+mn-ea"/>
              <a:cs typeface="+mn-cs"/>
            </a:rPr>
            <a:t>Forbes has released its list of the world's wealthiest individuals and families every year since 1987. This list includes the prestigious 0.00003 percent club. There are 7.96 billion people on the planet, and just a few are billionaires. The 36th annual Forbes list of the world's billionaires comprised 2,668 billionaires with a combined net worth of $12.7 trillion, a decrease of 97 members from 2021. </a:t>
          </a:r>
        </a:p>
        <a:p>
          <a:pPr lvl="0" algn="l"/>
          <a:endParaRPr lang="en-GB" sz="800">
            <a:solidFill>
              <a:schemeClr val="dk1"/>
            </a:solidFill>
            <a:effectLst/>
            <a:latin typeface="League Spartan Light" pitchFamily="2" charset="0"/>
            <a:ea typeface="+mn-ea"/>
            <a:cs typeface="+mn-cs"/>
          </a:endParaRPr>
        </a:p>
        <a:p>
          <a:pPr lvl="0" algn="l"/>
          <a:r>
            <a:rPr lang="en-GB" sz="800">
              <a:solidFill>
                <a:schemeClr val="dk1"/>
              </a:solidFill>
              <a:effectLst/>
              <a:latin typeface="League Spartan Light" pitchFamily="2" charset="0"/>
              <a:ea typeface="+mn-ea"/>
              <a:cs typeface="+mn-cs"/>
            </a:rPr>
            <a:t>2.</a:t>
          </a:r>
          <a:r>
            <a:rPr lang="en-GB" sz="800" baseline="0">
              <a:solidFill>
                <a:schemeClr val="dk1"/>
              </a:solidFill>
              <a:effectLst/>
              <a:latin typeface="League Spartan Light" pitchFamily="2" charset="0"/>
              <a:ea typeface="+mn-ea"/>
              <a:cs typeface="+mn-cs"/>
            </a:rPr>
            <a:t> </a:t>
          </a:r>
          <a:r>
            <a:rPr lang="en-GB" sz="800">
              <a:solidFill>
                <a:schemeClr val="dk1"/>
              </a:solidFill>
              <a:effectLst/>
              <a:latin typeface="League Spartan Light" pitchFamily="2" charset="0"/>
              <a:ea typeface="+mn-ea"/>
              <a:cs typeface="+mn-cs"/>
            </a:rPr>
            <a:t>Most billionaires are self-made</a:t>
          </a:r>
          <a:r>
            <a:rPr lang="en-GB" sz="800" baseline="0">
              <a:solidFill>
                <a:schemeClr val="dk1"/>
              </a:solidFill>
              <a:effectLst/>
              <a:latin typeface="League Spartan Light" pitchFamily="2" charset="0"/>
              <a:ea typeface="+mn-ea"/>
              <a:cs typeface="+mn-cs"/>
            </a:rPr>
            <a:t> </a:t>
          </a:r>
          <a:r>
            <a:rPr lang="en-GB" sz="800">
              <a:solidFill>
                <a:schemeClr val="dk1"/>
              </a:solidFill>
              <a:effectLst/>
              <a:latin typeface="League Spartan Light" pitchFamily="2" charset="0"/>
              <a:ea typeface="+mn-ea"/>
              <a:cs typeface="+mn-cs"/>
            </a:rPr>
            <a:t>while others acquire their wealth by inheritance or a mix of both self-made and by inheritance.</a:t>
          </a:r>
        </a:p>
        <a:p>
          <a:pPr lvl="0" algn="l"/>
          <a:endParaRPr lang="en-GB" sz="800">
            <a:solidFill>
              <a:schemeClr val="dk1"/>
            </a:solidFill>
            <a:effectLst/>
            <a:latin typeface="League Spartan Light" pitchFamily="2" charset="0"/>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GB" sz="800">
              <a:solidFill>
                <a:schemeClr val="dk1"/>
              </a:solidFill>
              <a:effectLst/>
              <a:latin typeface="League Spartan Light" pitchFamily="2" charset="0"/>
              <a:ea typeface="+mn-ea"/>
              <a:cs typeface="+mn-cs"/>
            </a:rPr>
            <a:t>3.</a:t>
          </a:r>
          <a:r>
            <a:rPr lang="en-GB" sz="800" baseline="0">
              <a:solidFill>
                <a:schemeClr val="dk1"/>
              </a:solidFill>
              <a:effectLst/>
              <a:latin typeface="League Spartan Light" pitchFamily="2" charset="0"/>
              <a:ea typeface="+mn-ea"/>
              <a:cs typeface="+mn-cs"/>
            </a:rPr>
            <a:t> </a:t>
          </a:r>
          <a:r>
            <a:rPr kumimoji="0" lang="en-GB" sz="800" b="0" i="0" u="none" strike="noStrike" kern="0" cap="none" spc="0" normalizeH="0" baseline="0" noProof="0">
              <a:ln>
                <a:noFill/>
              </a:ln>
              <a:solidFill>
                <a:prstClr val="black"/>
              </a:solidFill>
              <a:effectLst/>
              <a:uLnTx/>
              <a:uFillTx/>
              <a:latin typeface="League Spartan Light" pitchFamily="2" charset="0"/>
              <a:ea typeface="+mn-ea"/>
              <a:cs typeface="+mn-cs"/>
            </a:rPr>
            <a:t>At 744, United States has the highest number of billionaires followed by China (571) and India (159).﻿﻿ These three countries are home to 55% of the billionaires in the world. The ﻿﻿United States accounts for 37.75% of the total number of billionaires.﻿﻿ ﻿</a:t>
          </a:r>
        </a:p>
        <a:p>
          <a:pPr lvl="0" algn="l"/>
          <a:endParaRPr lang="en-GB" sz="800">
            <a:solidFill>
              <a:schemeClr val="dk1"/>
            </a:solidFill>
            <a:effectLst/>
            <a:latin typeface="League Spartan Light" pitchFamily="2" charset="0"/>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GB" sz="800">
              <a:solidFill>
                <a:schemeClr val="dk1"/>
              </a:solidFill>
              <a:effectLst/>
              <a:latin typeface="League Spartan Light" pitchFamily="2" charset="0"/>
              <a:ea typeface="+mn-ea"/>
              <a:cs typeface="+mn-cs"/>
            </a:rPr>
            <a:t>4. </a:t>
          </a:r>
          <a:r>
            <a:rPr kumimoji="0" lang="en-GB" sz="800" b="0" i="0" u="none" strike="noStrike" kern="0" cap="none" spc="0" normalizeH="0" baseline="0" noProof="0">
              <a:ln>
                <a:noFill/>
              </a:ln>
              <a:solidFill>
                <a:prstClr val="black"/>
              </a:solidFill>
              <a:effectLst/>
              <a:uLnTx/>
              <a:uFillTx/>
              <a:latin typeface="League Spartan Light" pitchFamily="2" charset="0"/>
              <a:ea typeface="+mn-ea"/>
              <a:cs typeface="+mn-cs"/>
            </a:rPr>
            <a:t>The financial and Investments Industry produced the highest number of billionaires having a combined net worth of $1.74 T</a:t>
          </a:r>
        </a:p>
        <a:p>
          <a:pPr lvl="0" algn="l"/>
          <a:endParaRPr lang="en-GB" sz="800">
            <a:solidFill>
              <a:schemeClr val="dk1"/>
            </a:solidFill>
            <a:effectLst/>
            <a:latin typeface="League Spartan Light" pitchFamily="2" charset="0"/>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GB" sz="800">
              <a:solidFill>
                <a:schemeClr val="dk1"/>
              </a:solidFill>
              <a:effectLst/>
              <a:latin typeface="League Spartan Light" pitchFamily="2" charset="0"/>
              <a:ea typeface="+mn-ea"/>
              <a:cs typeface="+mn-cs"/>
            </a:rPr>
            <a:t>5.  </a:t>
          </a:r>
          <a:r>
            <a:rPr kumimoji="0" lang="en-GB" sz="800" b="0" i="0" u="none" strike="noStrike" kern="0" cap="none" spc="0" normalizeH="0" baseline="0" noProof="0">
              <a:ln>
                <a:noFill/>
              </a:ln>
              <a:solidFill>
                <a:prstClr val="black"/>
              </a:solidFill>
              <a:effectLst/>
              <a:uLnTx/>
              <a:uFillTx/>
              <a:latin typeface="League Spartan Light" pitchFamily="2" charset="0"/>
              <a:ea typeface="+mn-ea"/>
              <a:cs typeface="+mn-cs"/>
            </a:rPr>
            <a:t>Having a net worth of $219 B, Elon Musk is the richest man alive. He is the founder and CEO of SpaceX and Tesla; The Boring Company's founder; and co-founder of Neuralink and OpenAI.</a:t>
          </a:r>
          <a:r>
            <a:rPr kumimoji="0" lang="en-GB" sz="800" b="1" i="0" u="none" strike="noStrike" kern="0" cap="none" spc="0" normalizeH="0" baseline="0" noProof="0">
              <a:ln>
                <a:noFill/>
              </a:ln>
              <a:solidFill>
                <a:prstClr val="black"/>
              </a:solidFill>
              <a:effectLst/>
              <a:uLnTx/>
              <a:uFillTx/>
              <a:latin typeface="League Spartan Light" pitchFamily="2" charset="0"/>
              <a:ea typeface="+mn-ea"/>
              <a:cs typeface="+mn-cs"/>
            </a:rPr>
            <a:t> </a:t>
          </a:r>
          <a:endParaRPr kumimoji="0" lang="en-GB" sz="800" b="0" i="0" u="none" strike="noStrike" kern="0" cap="none" spc="0" normalizeH="0" baseline="0" noProof="0">
            <a:ln>
              <a:noFill/>
            </a:ln>
            <a:solidFill>
              <a:prstClr val="black"/>
            </a:solidFill>
            <a:effectLst/>
            <a:uLnTx/>
            <a:uFillTx/>
            <a:latin typeface="League Spartan Light" pitchFamily="2" charset="0"/>
            <a:ea typeface="+mn-ea"/>
            <a:cs typeface="+mn-cs"/>
          </a:endParaRPr>
        </a:p>
        <a:p>
          <a:pPr lvl="0" algn="l"/>
          <a:endParaRPr lang="en-GB" sz="800">
            <a:solidFill>
              <a:schemeClr val="dk1"/>
            </a:solidFill>
            <a:effectLst/>
            <a:latin typeface="League Spartan Light" pitchFamily="2" charset="0"/>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GB" sz="800">
              <a:solidFill>
                <a:schemeClr val="dk1"/>
              </a:solidFill>
              <a:effectLst/>
              <a:latin typeface="League Spartan Light" pitchFamily="2" charset="0"/>
              <a:ea typeface="+mn-ea"/>
              <a:cs typeface="+mn-cs"/>
            </a:rPr>
            <a:t>6.  </a:t>
          </a:r>
          <a:r>
            <a:rPr kumimoji="0" lang="en-GB" sz="800" b="0" i="0" u="none" strike="noStrike" kern="0" cap="none" spc="0" normalizeH="0" baseline="0" noProof="0">
              <a:ln>
                <a:noFill/>
              </a:ln>
              <a:solidFill>
                <a:sysClr val="windowText" lastClr="000000"/>
              </a:solidFill>
              <a:effectLst/>
              <a:uLnTx/>
              <a:uFillTx/>
              <a:latin typeface="League Spartan Light" pitchFamily="2" charset="0"/>
              <a:ea typeface="+mn-ea"/>
              <a:cs typeface="+mn-cs"/>
            </a:rPr>
            <a:t>An overwhelming </a:t>
          </a:r>
          <a:r>
            <a:rPr kumimoji="0" lang="en-GB" sz="800" b="0" i="0" u="none" strike="noStrike" kern="0" cap="none" spc="0" normalizeH="0" baseline="0" noProof="0">
              <a:ln>
                <a:noFill/>
              </a:ln>
              <a:solidFill>
                <a:prstClr val="black"/>
              </a:solidFill>
              <a:effectLst/>
              <a:uLnTx/>
              <a:uFillTx/>
              <a:latin typeface="League Spartan Light" pitchFamily="2" charset="0"/>
              <a:ea typeface="+mn-ea"/>
              <a:cs typeface="+mn-cs"/>
            </a:rPr>
            <a:t>proportion of billinaires are male. Most self-made billionaires are male. However, the average net worth of self-made female billionaires is 4% higher than their male counterparts.</a:t>
          </a:r>
        </a:p>
        <a:p>
          <a:pPr lvl="0" algn="l"/>
          <a:endParaRPr lang="en-GB" sz="700">
            <a:solidFill>
              <a:schemeClr val="dk1"/>
            </a:solidFill>
            <a:effectLst/>
            <a:latin typeface="League Spartan Light" pitchFamily="2" charset="0"/>
            <a:ea typeface="+mn-ea"/>
            <a:cs typeface="+mn-cs"/>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OB" refreshedDate="44902.745343634262" backgroundQuery="1" createdVersion="6" refreshedVersion="8" minRefreshableVersion="3" recordCount="0" supportSubquery="1" supportAdvancedDrill="1" xr:uid="{DCC18A9C-61CE-4186-B7CE-126DA9411305}">
  <cacheSource type="external" connectionId="1"/>
  <cacheFields count="3">
    <cacheField name="[Measures].[Count of Rank]" caption="Count of Rank" numFmtId="0" hierarchy="19" level="32767"/>
    <cacheField name="[Table1].[country].[country]" caption="country" numFmtId="0" hierarchy="7" level="1">
      <sharedItems containsBlank="1" count="74">
        <m/>
        <s v="Algeria"/>
        <s v="Andorra"/>
        <s v="Argentina"/>
        <s v="Australia"/>
        <s v="Austria"/>
        <s v="Bahamas"/>
        <s v="Bahrain"/>
        <s v="Belgium"/>
        <s v="Bermuda"/>
        <s v="Brazil"/>
        <s v="Cambodia"/>
        <s v="Canada"/>
        <s v="Cayman Islands"/>
        <s v="Chile"/>
        <s v="China"/>
        <s v="Colombia"/>
        <s v="Czech Republic"/>
        <s v="Denmark"/>
        <s v="Egypt"/>
        <s v="Finland"/>
        <s v="France"/>
        <s v="Georgia"/>
        <s v="Germany"/>
        <s v="Greece"/>
        <s v="Guernsey"/>
        <s v="Hong Kong"/>
        <s v="Hungary"/>
        <s v="India"/>
        <s v="Indonesia"/>
        <s v="Ireland"/>
        <s v="Israel"/>
        <s v="Italy"/>
        <s v="Japan"/>
        <s v="Kazakhstan"/>
        <s v="Lebanon"/>
        <s v="Liechtenstein"/>
        <s v="Malaysia"/>
        <s v="Mexico"/>
        <s v="Monaco"/>
        <s v="Morocco"/>
        <s v="Nepal"/>
        <s v="Netherlands"/>
        <s v="New Zealand"/>
        <s v="Nigeria"/>
        <s v="Norway"/>
        <s v="Oman"/>
        <s v="Peru"/>
        <s v="Philippines"/>
        <s v="Poland"/>
        <s v="Portugal"/>
        <s v="Qatar"/>
        <s v="Romania"/>
        <s v="Russia"/>
        <s v="Singapore"/>
        <s v="Slovakia"/>
        <s v="South Africa"/>
        <s v="South Korea"/>
        <s v="Spain"/>
        <s v="Swaziland"/>
        <s v="Sweden"/>
        <s v="Switzerland"/>
        <s v="Taiwan"/>
        <s v="Tanzania"/>
        <s v="Thailand"/>
        <s v="Turkey"/>
        <s v="Turks and Caicos Islands"/>
        <s v="Ukraine"/>
        <s v="United Arab Emirates"/>
        <s v="United Kingdom"/>
        <s v="United States"/>
        <s v="Uruguay"/>
        <s v="Vietnam"/>
        <s v="Virgin Islands"/>
      </sharedItems>
    </cacheField>
    <cacheField name="[Table1].[Continent].[Continent]" caption="Continent" numFmtId="0" hierarchy="11" level="1">
      <sharedItems containsSemiMixedTypes="0" containsNonDate="0" containsString="0"/>
    </cacheField>
  </cacheFields>
  <cacheHierarchies count="25">
    <cacheHierarchy uniqueName="[Table1].[Rank]" caption="Rank" attribute="1" defaultMemberUniqueName="[Table1].[Rank].[All]" allUniqueName="[Table1].[Rank].[All]" dimensionUniqueName="[Table1]" displayFolder="" count="2" memberValueDatatype="20" unbalanced="0"/>
    <cacheHierarchy uniqueName="[Table1].[Name]" caption="Name" attribute="1" defaultMemberUniqueName="[Table1].[Name].[All]" allUniqueName="[Table1].[Name].[All]" dimensionUniqueName="[Table1]" displayFolder="" count="2" memberValueDatatype="130" unbalanced="0"/>
    <cacheHierarchy uniqueName="[Table1].[age]" caption="age" attribute="1" defaultMemberUniqueName="[Table1].[age].[All]" allUniqueName="[Table1].[age].[All]" dimensionUniqueName="[Table1]" displayFolder="" count="2" memberValueDatatype="20" unbalanced="0"/>
    <cacheHierarchy uniqueName="[Table1].[Column1]" caption="Column1" attribute="1" defaultMemberUniqueName="[Table1].[Column1].[All]" allUniqueName="[Table1].[Column1].[All]" dimensionUniqueName="[Table1]" displayFolder="" count="2" memberValueDatatype="130" unbalanced="0"/>
    <cacheHierarchy uniqueName="[Table1].[NetWorth]" caption="NetWorth" attribute="1" defaultMemberUniqueName="[Table1].[NetWorth].[All]" allUniqueName="[Table1].[NetWorth].[All]" dimensionUniqueName="[Table1]" displayFolder="" count="2" memberValueDatatype="5" unbalanced="0"/>
    <cacheHierarchy uniqueName="[Table1].[category]" caption="category" attribute="1" defaultMemberUniqueName="[Table1].[category].[All]" allUniqueName="[Table1].[category].[All]" dimensionUniqueName="[Table1]" displayFolder="" count="2" memberValueDatatype="130" unbalanced="0"/>
    <cacheHierarchy uniqueName="[Table1].[source]" caption="source" attribute="1" defaultMemberUniqueName="[Table1].[source].[All]" allUniqueName="[Table1].[source].[All]" dimensionUniqueName="[Table1]" displayFolder="" count="2" memberValueDatatype="130" unbalanced="0"/>
    <cacheHierarchy uniqueName="[Table1].[country]" caption="country" attribute="1" defaultMemberUniqueName="[Table1].[country].[All]" allUniqueName="[Table1].[country].[All]" dimensionUniqueName="[Table1]" displayFolder="" count="2" memberValueDatatype="130" unbalanced="0">
      <fieldsUsage count="2">
        <fieldUsage x="-1"/>
        <fieldUsage x="1"/>
      </fieldsUsage>
    </cacheHierarchy>
    <cacheHierarchy uniqueName="[Table1].[organization]" caption="organization" attribute="1" defaultMemberUniqueName="[Table1].[organization].[All]" allUniqueName="[Table1].[organization].[All]" dimensionUniqueName="[Table1]" displayFolder="" count="2" memberValueDatatype="130" unbalanced="0"/>
    <cacheHierarchy uniqueName="[Table1].[selfMade]" caption="selfMade" attribute="1" defaultMemberUniqueName="[Table1].[selfMade].[All]" allUniqueName="[Table1].[selfMade].[All]" dimensionUniqueName="[Table1]" displayFolder="" count="2" memberValueDatatype="11" unbalanced="0"/>
    <cacheHierarchy uniqueName="[Table1].[gender]" caption="gender" attribute="1" defaultMemberUniqueName="[Table1].[gender].[All]" allUniqueName="[Table1].[gender].[All]" dimensionUniqueName="[Table1]" displayFolder="" count="2" memberValueDatatype="130" unbalanced="0"/>
    <cacheHierarchy uniqueName="[Table1].[Continent]" caption="Continent" attribute="1" defaultMemberUniqueName="[Table1].[Continent].[All]" allUniqueName="[Table1].[Continent].[All]" dimensionUniqueName="[Table1]" displayFolder="" count="2" memberValueDatatype="130" unbalanced="0">
      <fieldsUsage count="2">
        <fieldUsage x="-1"/>
        <fieldUsage x="2"/>
      </fieldsUsage>
    </cacheHierarchy>
    <cacheHierarchy uniqueName="[Table1].[gender2]" caption="gender2" attribute="1" defaultMemberUniqueName="[Table1].[gender2].[All]" allUniqueName="[Table1].[gender2].[All]" dimensionUniqueName="[Table1]" displayFolder="" count="2"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country]" caption="Count of country" measure="1" displayFolder="" measureGroup="Table1"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7"/>
        </ext>
      </extLst>
    </cacheHierarchy>
    <cacheHierarchy uniqueName="[Measures].[Sum of NetWorth]" caption="Sum of NetWorth" measure="1" displayFolder="" measureGroup="Table1" count="0" hidden="1">
      <extLst>
        <ext xmlns:x15="http://schemas.microsoft.com/office/spreadsheetml/2010/11/main" uri="{B97F6D7D-B522-45F9-BDA1-12C45D357490}">
          <x15:cacheHierarchy aggregatedColumn="4"/>
        </ext>
      </extLst>
    </cacheHierarchy>
    <cacheHierarchy uniqueName="[Measures].[Sum of Rank]" caption="Sum of Rank" measure="1" displayFolder="" measureGroup="Table1" count="0" hidden="1">
      <extLst>
        <ext xmlns:x15="http://schemas.microsoft.com/office/spreadsheetml/2010/11/main" uri="{B97F6D7D-B522-45F9-BDA1-12C45D357490}">
          <x15:cacheHierarchy aggregatedColumn="0"/>
        </ext>
      </extLst>
    </cacheHierarchy>
    <cacheHierarchy uniqueName="[Measures].[Count of Rank]" caption="Count of Rank" measure="1" displayFolder="" measureGroup="Table1"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Table1" count="0" hidden="1">
      <extLst>
        <ext xmlns:x15="http://schemas.microsoft.com/office/spreadsheetml/2010/11/main" uri="{B97F6D7D-B522-45F9-BDA1-12C45D357490}">
          <x15:cacheHierarchy aggregatedColumn="2"/>
        </ext>
      </extLst>
    </cacheHierarchy>
    <cacheHierarchy uniqueName="[Measures].[Average of age]" caption="Average of age" measure="1" displayFolder="" measureGroup="Table1" count="0" hidden="1">
      <extLst>
        <ext xmlns:x15="http://schemas.microsoft.com/office/spreadsheetml/2010/11/main" uri="{B97F6D7D-B522-45F9-BDA1-12C45D357490}">
          <x15:cacheHierarchy aggregatedColumn="2"/>
        </ext>
      </extLst>
    </cacheHierarchy>
    <cacheHierarchy uniqueName="[Measures].[Average of NetWorth]" caption="Average of NetWorth" measure="1" displayFolder="" measureGroup="Table1" count="0" hidden="1">
      <extLst>
        <ext xmlns:x15="http://schemas.microsoft.com/office/spreadsheetml/2010/11/main" uri="{B97F6D7D-B522-45F9-BDA1-12C45D357490}">
          <x15:cacheHierarchy aggregatedColumn="4"/>
        </ext>
      </extLst>
    </cacheHierarchy>
    <cacheHierarchy uniqueName="[Measures].[Max of NetWorth]" caption="Max of NetWorth" measure="1" displayFolder="" measureGroup="Table1" count="0" hidden="1">
      <extLst>
        <ext xmlns:x15="http://schemas.microsoft.com/office/spreadsheetml/2010/11/main" uri="{B97F6D7D-B522-45F9-BDA1-12C45D357490}">
          <x15:cacheHierarchy aggregatedColumn="4"/>
        </ext>
      </extLst>
    </cacheHierarchy>
    <cacheHierarchy uniqueName="[Measures].[Count of selfMade]" caption="Count of selfMade" measure="1" displayFolder="" measureGroup="Table1"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OB" refreshedDate="44775.943164004631" backgroundQuery="1" createdVersion="3" refreshedVersion="6" minRefreshableVersion="3" recordCount="0" supportSubquery="1" supportAdvancedDrill="1" xr:uid="{928B2B72-C778-406F-96C7-52A70C45BC60}">
  <cacheSource type="external" connectionId="1">
    <extLst>
      <ext xmlns:x14="http://schemas.microsoft.com/office/spreadsheetml/2009/9/main" uri="{F057638F-6D5F-4e77-A914-E7F072B9BCA8}">
        <x14:sourceConnection name="ThisWorkbookDataModel"/>
      </ext>
    </extLst>
  </cacheSource>
  <cacheFields count="0"/>
  <cacheHierarchies count="25">
    <cacheHierarchy uniqueName="[Table1].[Rank]" caption="Rank" attribute="1" defaultMemberUniqueName="[Table1].[Rank].[All]" allUniqueName="[Table1].[Rank].[All]" dimensionUniqueName="[Table1]" displayFolder="" count="0" memberValueDatatype="20" unbalanced="0"/>
    <cacheHierarchy uniqueName="[Table1].[Name]" caption="Name" attribute="1" defaultMemberUniqueName="[Table1].[Name].[All]" allUniqueName="[Table1].[Name].[All]" dimensionUniqueName="[Table1]" displayFolder="" count="0" memberValueDatatype="130" unbalanced="0"/>
    <cacheHierarchy uniqueName="[Table1].[age]" caption="age" attribute="1" defaultMemberUniqueName="[Table1].[age].[All]" allUniqueName="[Table1].[age].[All]" dimensionUniqueName="[Table1]" displayFolder="" count="0" memberValueDatatype="20" unbalanced="0"/>
    <cacheHierarchy uniqueName="[Table1].[Column1]" caption="Column1" attribute="1" defaultMemberUniqueName="[Table1].[Column1].[All]" allUniqueName="[Table1].[Column1].[All]" dimensionUniqueName="[Table1]" displayFolder="" count="0" memberValueDatatype="130" unbalanced="0"/>
    <cacheHierarchy uniqueName="[Table1].[NetWorth]" caption="NetWorth" attribute="1" defaultMemberUniqueName="[Table1].[NetWorth].[All]" allUniqueName="[Table1].[NetWorth].[All]" dimensionUniqueName="[Table1]" displayFolder="" count="0" memberValueDatatype="5" unbalanced="0"/>
    <cacheHierarchy uniqueName="[Table1].[category]" caption="category" attribute="1" defaultMemberUniqueName="[Table1].[category].[All]" allUniqueName="[Table1].[category].[All]" dimensionUniqueName="[Table1]" displayFolder="" count="0" memberValueDatatype="130" unbalanced="0"/>
    <cacheHierarchy uniqueName="[Table1].[source]" caption="source" attribute="1" defaultMemberUniqueName="[Table1].[source].[All]" allUniqueName="[Table1].[source].[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organization]" caption="organization" attribute="1" defaultMemberUniqueName="[Table1].[organization].[All]" allUniqueName="[Table1].[organization].[All]" dimensionUniqueName="[Table1]" displayFolder="" count="0" memberValueDatatype="130" unbalanced="0"/>
    <cacheHierarchy uniqueName="[Table1].[selfMade]" caption="selfMade" attribute="1" defaultMemberUniqueName="[Table1].[selfMade].[All]" allUniqueName="[Table1].[selfMade].[All]" dimensionUniqueName="[Table1]" displayFolder="" count="0" memberValueDatatype="11" unbalanced="0"/>
    <cacheHierarchy uniqueName="[Table1].[gender]" caption="gender" attribute="1" defaultMemberUniqueName="[Table1].[gender].[All]" allUniqueName="[Table1].[gender].[All]" dimensionUniqueName="[Table1]" displayFolder="" count="0" memberValueDatatype="130" unbalanced="0"/>
    <cacheHierarchy uniqueName="[Table1].[Continent]" caption="Continent" attribute="1" defaultMemberUniqueName="[Table1].[Continent].[All]" allUniqueName="[Table1].[Continent].[All]" dimensionUniqueName="[Table1]" displayFolder="" count="2" memberValueDatatype="130" unbalanced="0"/>
    <cacheHierarchy uniqueName="[Table1].[gender2]" caption="gender2" attribute="1" defaultMemberUniqueName="[Table1].[gender2].[All]" allUniqueName="[Table1].[gender2].[All]" dimensionUniqueName="[Table1]" displayFolder="" count="2"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country]" caption="Count of country" measure="1" displayFolder="" measureGroup="Table1"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7"/>
        </ext>
      </extLst>
    </cacheHierarchy>
    <cacheHierarchy uniqueName="[Measures].[Sum of NetWorth]" caption="Sum of NetWorth" measure="1" displayFolder="" measureGroup="Table1" count="0" hidden="1">
      <extLst>
        <ext xmlns:x15="http://schemas.microsoft.com/office/spreadsheetml/2010/11/main" uri="{B97F6D7D-B522-45F9-BDA1-12C45D357490}">
          <x15:cacheHierarchy aggregatedColumn="4"/>
        </ext>
      </extLst>
    </cacheHierarchy>
    <cacheHierarchy uniqueName="[Measures].[Sum of Rank]" caption="Sum of Rank" measure="1" displayFolder="" measureGroup="Table1" count="0" hidden="1">
      <extLst>
        <ext xmlns:x15="http://schemas.microsoft.com/office/spreadsheetml/2010/11/main" uri="{B97F6D7D-B522-45F9-BDA1-12C45D357490}">
          <x15:cacheHierarchy aggregatedColumn="0"/>
        </ext>
      </extLst>
    </cacheHierarchy>
    <cacheHierarchy uniqueName="[Measures].[Count of Rank]" caption="Count of Rank" measure="1" displayFolder="" measureGroup="Table1" count="0" hidden="1">
      <extLst>
        <ext xmlns:x15="http://schemas.microsoft.com/office/spreadsheetml/2010/11/main" uri="{B97F6D7D-B522-45F9-BDA1-12C45D357490}">
          <x15:cacheHierarchy aggregatedColumn="0"/>
        </ext>
      </extLst>
    </cacheHierarchy>
    <cacheHierarchy uniqueName="[Measures].[Sum of age]" caption="Sum of age" measure="1" displayFolder="" measureGroup="Table1" count="0" hidden="1">
      <extLst>
        <ext xmlns:x15="http://schemas.microsoft.com/office/spreadsheetml/2010/11/main" uri="{B97F6D7D-B522-45F9-BDA1-12C45D357490}">
          <x15:cacheHierarchy aggregatedColumn="2"/>
        </ext>
      </extLst>
    </cacheHierarchy>
    <cacheHierarchy uniqueName="[Measures].[Average of age]" caption="Average of age" measure="1" displayFolder="" measureGroup="Table1" count="0" hidden="1">
      <extLst>
        <ext xmlns:x15="http://schemas.microsoft.com/office/spreadsheetml/2010/11/main" uri="{B97F6D7D-B522-45F9-BDA1-12C45D357490}">
          <x15:cacheHierarchy aggregatedColumn="2"/>
        </ext>
      </extLst>
    </cacheHierarchy>
    <cacheHierarchy uniqueName="[Measures].[Average of NetWorth]" caption="Average of NetWorth" measure="1" displayFolder="" measureGroup="Table1" count="0" hidden="1">
      <extLst>
        <ext xmlns:x15="http://schemas.microsoft.com/office/spreadsheetml/2010/11/main" uri="{B97F6D7D-B522-45F9-BDA1-12C45D357490}">
          <x15:cacheHierarchy aggregatedColumn="4"/>
        </ext>
      </extLst>
    </cacheHierarchy>
    <cacheHierarchy uniqueName="[Measures].[Max of NetWorth]" caption="Max of NetWorth" measure="1" displayFolder="" measureGroup="Table1" count="0" hidden="1">
      <extLst>
        <ext xmlns:x15="http://schemas.microsoft.com/office/spreadsheetml/2010/11/main" uri="{B97F6D7D-B522-45F9-BDA1-12C45D357490}">
          <x15:cacheHierarchy aggregatedColumn="4"/>
        </ext>
      </extLst>
    </cacheHierarchy>
    <cacheHierarchy uniqueName="[Measures].[Count of selfMade]" caption="Count of selfMade" measure="1" displayFolder="" measureGroup="Table1" count="0" hidden="1">
      <extLst>
        <ext xmlns:x15="http://schemas.microsoft.com/office/spreadsheetml/2010/11/main" uri="{B97F6D7D-B522-45F9-BDA1-12C45D357490}">
          <x15:cacheHierarchy aggregatedColumn="9"/>
        </ext>
      </extLst>
    </cacheHierarchy>
  </cacheHierarchies>
  <kpis count="0"/>
  <extLst>
    <ext xmlns:x14="http://schemas.microsoft.com/office/spreadsheetml/2009/9/main" uri="{725AE2AE-9491-48be-B2B4-4EB974FC3084}">
      <x14:pivotCacheDefinition slicerData="1" pivotCacheId="202607058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OB" refreshedDate="44902.745343981478" backgroundQuery="1" createdVersion="6" refreshedVersion="8" minRefreshableVersion="3" recordCount="0" supportSubquery="1" supportAdvancedDrill="1" xr:uid="{CBECCDA7-328E-4B7F-9DDC-102F93EE2426}">
  <cacheSource type="external" connectionId="1"/>
  <cacheFields count="2">
    <cacheField name="[Measures].[Average of age]" caption="Average of age" numFmtId="0" hierarchy="21" level="32767"/>
    <cacheField name="[Table1].[Continent].[Continent]" caption="Continent" numFmtId="0" hierarchy="11" level="1">
      <sharedItems containsSemiMixedTypes="0" containsNonDate="0" containsString="0"/>
    </cacheField>
  </cacheFields>
  <cacheHierarchies count="25">
    <cacheHierarchy uniqueName="[Table1].[Rank]" caption="Rank" attribute="1" defaultMemberUniqueName="[Table1].[Rank].[All]" allUniqueName="[Table1].[Rank].[All]" dimensionUniqueName="[Table1]" displayFolder="" count="0" memberValueDatatype="20" unbalanced="0"/>
    <cacheHierarchy uniqueName="[Table1].[Name]" caption="Name" attribute="1" defaultMemberUniqueName="[Table1].[Name].[All]" allUniqueName="[Table1].[Name].[All]" dimensionUniqueName="[Table1]" displayFolder="" count="0" memberValueDatatype="130" unbalanced="0"/>
    <cacheHierarchy uniqueName="[Table1].[age]" caption="age" attribute="1" defaultMemberUniqueName="[Table1].[age].[All]" allUniqueName="[Table1].[age].[All]" dimensionUniqueName="[Table1]" displayFolder="" count="0" memberValueDatatype="20" unbalanced="0"/>
    <cacheHierarchy uniqueName="[Table1].[Column1]" caption="Column1" attribute="1" defaultMemberUniqueName="[Table1].[Column1].[All]" allUniqueName="[Table1].[Column1].[All]" dimensionUniqueName="[Table1]" displayFolder="" count="0" memberValueDatatype="130" unbalanced="0"/>
    <cacheHierarchy uniqueName="[Table1].[NetWorth]" caption="NetWorth" attribute="1" defaultMemberUniqueName="[Table1].[NetWorth].[All]" allUniqueName="[Table1].[NetWorth].[All]" dimensionUniqueName="[Table1]" displayFolder="" count="0" memberValueDatatype="5" unbalanced="0"/>
    <cacheHierarchy uniqueName="[Table1].[category]" caption="category" attribute="1" defaultMemberUniqueName="[Table1].[category].[All]" allUniqueName="[Table1].[category].[All]" dimensionUniqueName="[Table1]" displayFolder="" count="0" memberValueDatatype="130" unbalanced="0"/>
    <cacheHierarchy uniqueName="[Table1].[source]" caption="source" attribute="1" defaultMemberUniqueName="[Table1].[source].[All]" allUniqueName="[Table1].[source].[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organization]" caption="organization" attribute="1" defaultMemberUniqueName="[Table1].[organization].[All]" allUniqueName="[Table1].[organization].[All]" dimensionUniqueName="[Table1]" displayFolder="" count="0" memberValueDatatype="130" unbalanced="0"/>
    <cacheHierarchy uniqueName="[Table1].[selfMade]" caption="selfMade" attribute="1" defaultMemberUniqueName="[Table1].[selfMade].[All]" allUniqueName="[Table1].[selfMade].[All]" dimensionUniqueName="[Table1]" displayFolder="" count="0" memberValueDatatype="11" unbalanced="0"/>
    <cacheHierarchy uniqueName="[Table1].[gender]" caption="gender" attribute="1" defaultMemberUniqueName="[Table1].[gender].[All]" allUniqueName="[Table1].[gender].[All]" dimensionUniqueName="[Table1]" displayFolder="" count="0" memberValueDatatype="130" unbalanced="0"/>
    <cacheHierarchy uniqueName="[Table1].[Continent]" caption="Continent" attribute="1" defaultMemberUniqueName="[Table1].[Continent].[All]" allUniqueName="[Table1].[Continent].[All]" dimensionUniqueName="[Table1]" displayFolder="" count="2" memberValueDatatype="130" unbalanced="0">
      <fieldsUsage count="2">
        <fieldUsage x="-1"/>
        <fieldUsage x="1"/>
      </fieldsUsage>
    </cacheHierarchy>
    <cacheHierarchy uniqueName="[Table1].[gender2]" caption="gender2" attribute="1" defaultMemberUniqueName="[Table1].[gender2].[All]" allUniqueName="[Table1].[gender2].[All]" dimensionUniqueName="[Table1]" displayFolder="" count="2"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country]" caption="Count of country" measure="1" displayFolder="" measureGroup="Table1"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7"/>
        </ext>
      </extLst>
    </cacheHierarchy>
    <cacheHierarchy uniqueName="[Measures].[Sum of NetWorth]" caption="Sum of NetWorth" measure="1" displayFolder="" measureGroup="Table1" count="0" hidden="1">
      <extLst>
        <ext xmlns:x15="http://schemas.microsoft.com/office/spreadsheetml/2010/11/main" uri="{B97F6D7D-B522-45F9-BDA1-12C45D357490}">
          <x15:cacheHierarchy aggregatedColumn="4"/>
        </ext>
      </extLst>
    </cacheHierarchy>
    <cacheHierarchy uniqueName="[Measures].[Sum of Rank]" caption="Sum of Rank" measure="1" displayFolder="" measureGroup="Table1" count="0" hidden="1">
      <extLst>
        <ext xmlns:x15="http://schemas.microsoft.com/office/spreadsheetml/2010/11/main" uri="{B97F6D7D-B522-45F9-BDA1-12C45D357490}">
          <x15:cacheHierarchy aggregatedColumn="0"/>
        </ext>
      </extLst>
    </cacheHierarchy>
    <cacheHierarchy uniqueName="[Measures].[Count of Rank]" caption="Count of Rank" measure="1" displayFolder="" measureGroup="Table1" count="0" hidden="1">
      <extLst>
        <ext xmlns:x15="http://schemas.microsoft.com/office/spreadsheetml/2010/11/main" uri="{B97F6D7D-B522-45F9-BDA1-12C45D357490}">
          <x15:cacheHierarchy aggregatedColumn="0"/>
        </ext>
      </extLst>
    </cacheHierarchy>
    <cacheHierarchy uniqueName="[Measures].[Sum of age]" caption="Sum of age" measure="1" displayFolder="" measureGroup="Table1" count="0" hidden="1">
      <extLst>
        <ext xmlns:x15="http://schemas.microsoft.com/office/spreadsheetml/2010/11/main" uri="{B97F6D7D-B522-45F9-BDA1-12C45D357490}">
          <x15:cacheHierarchy aggregatedColumn="2"/>
        </ext>
      </extLst>
    </cacheHierarchy>
    <cacheHierarchy uniqueName="[Measures].[Average of age]" caption="Average of age" measure="1" displayFolder="" measureGroup="Table1" count="0" oneField="1" hidden="1">
      <fieldsUsage count="1">
        <fieldUsage x="0"/>
      </fieldsUsage>
      <extLst>
        <ext xmlns:x15="http://schemas.microsoft.com/office/spreadsheetml/2010/11/main" uri="{B97F6D7D-B522-45F9-BDA1-12C45D357490}">
          <x15:cacheHierarchy aggregatedColumn="2"/>
        </ext>
      </extLst>
    </cacheHierarchy>
    <cacheHierarchy uniqueName="[Measures].[Average of NetWorth]" caption="Average of NetWorth" measure="1" displayFolder="" measureGroup="Table1" count="0" hidden="1">
      <extLst>
        <ext xmlns:x15="http://schemas.microsoft.com/office/spreadsheetml/2010/11/main" uri="{B97F6D7D-B522-45F9-BDA1-12C45D357490}">
          <x15:cacheHierarchy aggregatedColumn="4"/>
        </ext>
      </extLst>
    </cacheHierarchy>
    <cacheHierarchy uniqueName="[Measures].[Max of NetWorth]" caption="Max of NetWorth" measure="1" displayFolder="" measureGroup="Table1" count="0" hidden="1">
      <extLst>
        <ext xmlns:x15="http://schemas.microsoft.com/office/spreadsheetml/2010/11/main" uri="{B97F6D7D-B522-45F9-BDA1-12C45D357490}">
          <x15:cacheHierarchy aggregatedColumn="4"/>
        </ext>
      </extLst>
    </cacheHierarchy>
    <cacheHierarchy uniqueName="[Measures].[Count of selfMade]" caption="Count of selfMade" measure="1" displayFolder="" measureGroup="Table1"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OB" refreshedDate="44902.745344212963" backgroundQuery="1" createdVersion="6" refreshedVersion="8" minRefreshableVersion="3" recordCount="0" supportSubquery="1" supportAdvancedDrill="1" xr:uid="{733B2CB2-9086-4662-A01B-06537968954B}">
  <cacheSource type="external" connectionId="1"/>
  <cacheFields count="2">
    <cacheField name="[Measures].[Sum of NetWorth]" caption="Sum of NetWorth" numFmtId="0" hierarchy="17" level="32767"/>
    <cacheField name="[Table1].[Continent].[Continent]" caption="Continent" numFmtId="0" hierarchy="11" level="1">
      <sharedItems containsSemiMixedTypes="0" containsNonDate="0" containsString="0"/>
    </cacheField>
  </cacheFields>
  <cacheHierarchies count="25">
    <cacheHierarchy uniqueName="[Table1].[Rank]" caption="Rank" attribute="1" defaultMemberUniqueName="[Table1].[Rank].[All]" allUniqueName="[Table1].[Rank].[All]" dimensionUniqueName="[Table1]" displayFolder="" count="0" memberValueDatatype="20" unbalanced="0"/>
    <cacheHierarchy uniqueName="[Table1].[Name]" caption="Name" attribute="1" defaultMemberUniqueName="[Table1].[Name].[All]" allUniqueName="[Table1].[Name].[All]" dimensionUniqueName="[Table1]" displayFolder="" count="0" memberValueDatatype="130" unbalanced="0"/>
    <cacheHierarchy uniqueName="[Table1].[age]" caption="age" attribute="1" defaultMemberUniqueName="[Table1].[age].[All]" allUniqueName="[Table1].[age].[All]" dimensionUniqueName="[Table1]" displayFolder="" count="0" memberValueDatatype="20" unbalanced="0"/>
    <cacheHierarchy uniqueName="[Table1].[Column1]" caption="Column1" attribute="1" defaultMemberUniqueName="[Table1].[Column1].[All]" allUniqueName="[Table1].[Column1].[All]" dimensionUniqueName="[Table1]" displayFolder="" count="0" memberValueDatatype="130" unbalanced="0"/>
    <cacheHierarchy uniqueName="[Table1].[NetWorth]" caption="NetWorth" attribute="1" defaultMemberUniqueName="[Table1].[NetWorth].[All]" allUniqueName="[Table1].[NetWorth].[All]" dimensionUniqueName="[Table1]" displayFolder="" count="0" memberValueDatatype="5" unbalanced="0"/>
    <cacheHierarchy uniqueName="[Table1].[category]" caption="category" attribute="1" defaultMemberUniqueName="[Table1].[category].[All]" allUniqueName="[Table1].[category].[All]" dimensionUniqueName="[Table1]" displayFolder="" count="0" memberValueDatatype="130" unbalanced="0"/>
    <cacheHierarchy uniqueName="[Table1].[source]" caption="source" attribute="1" defaultMemberUniqueName="[Table1].[source].[All]" allUniqueName="[Table1].[source].[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organization]" caption="organization" attribute="1" defaultMemberUniqueName="[Table1].[organization].[All]" allUniqueName="[Table1].[organization].[All]" dimensionUniqueName="[Table1]" displayFolder="" count="0" memberValueDatatype="130" unbalanced="0"/>
    <cacheHierarchy uniqueName="[Table1].[selfMade]" caption="selfMade" attribute="1" defaultMemberUniqueName="[Table1].[selfMade].[All]" allUniqueName="[Table1].[selfMade].[All]" dimensionUniqueName="[Table1]" displayFolder="" count="0" memberValueDatatype="11" unbalanced="0"/>
    <cacheHierarchy uniqueName="[Table1].[gender]" caption="gender" attribute="1" defaultMemberUniqueName="[Table1].[gender].[All]" allUniqueName="[Table1].[gender].[All]" dimensionUniqueName="[Table1]" displayFolder="" count="0" memberValueDatatype="130" unbalanced="0"/>
    <cacheHierarchy uniqueName="[Table1].[Continent]" caption="Continent" attribute="1" defaultMemberUniqueName="[Table1].[Continent].[All]" allUniqueName="[Table1].[Continent].[All]" dimensionUniqueName="[Table1]" displayFolder="" count="2" memberValueDatatype="130" unbalanced="0">
      <fieldsUsage count="2">
        <fieldUsage x="-1"/>
        <fieldUsage x="1"/>
      </fieldsUsage>
    </cacheHierarchy>
    <cacheHierarchy uniqueName="[Table1].[gender2]" caption="gender2" attribute="1" defaultMemberUniqueName="[Table1].[gender2].[All]" allUniqueName="[Table1].[gender2].[All]" dimensionUniqueName="[Table1]" displayFolder="" count="2"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country]" caption="Count of country" measure="1" displayFolder="" measureGroup="Table1"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7"/>
        </ext>
      </extLst>
    </cacheHierarchy>
    <cacheHierarchy uniqueName="[Measures].[Sum of NetWorth]" caption="Sum of NetWorth" measure="1" displayFolder="" measureGroup="Table1"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Rank]" caption="Sum of Rank" measure="1" displayFolder="" measureGroup="Table1" count="0" hidden="1">
      <extLst>
        <ext xmlns:x15="http://schemas.microsoft.com/office/spreadsheetml/2010/11/main" uri="{B97F6D7D-B522-45F9-BDA1-12C45D357490}">
          <x15:cacheHierarchy aggregatedColumn="0"/>
        </ext>
      </extLst>
    </cacheHierarchy>
    <cacheHierarchy uniqueName="[Measures].[Count of Rank]" caption="Count of Rank" measure="1" displayFolder="" measureGroup="Table1" count="0" hidden="1">
      <extLst>
        <ext xmlns:x15="http://schemas.microsoft.com/office/spreadsheetml/2010/11/main" uri="{B97F6D7D-B522-45F9-BDA1-12C45D357490}">
          <x15:cacheHierarchy aggregatedColumn="0"/>
        </ext>
      </extLst>
    </cacheHierarchy>
    <cacheHierarchy uniqueName="[Measures].[Sum of age]" caption="Sum of age" measure="1" displayFolder="" measureGroup="Table1" count="0" hidden="1">
      <extLst>
        <ext xmlns:x15="http://schemas.microsoft.com/office/spreadsheetml/2010/11/main" uri="{B97F6D7D-B522-45F9-BDA1-12C45D357490}">
          <x15:cacheHierarchy aggregatedColumn="2"/>
        </ext>
      </extLst>
    </cacheHierarchy>
    <cacheHierarchy uniqueName="[Measures].[Average of age]" caption="Average of age" measure="1" displayFolder="" measureGroup="Table1" count="0" hidden="1">
      <extLst>
        <ext xmlns:x15="http://schemas.microsoft.com/office/spreadsheetml/2010/11/main" uri="{B97F6D7D-B522-45F9-BDA1-12C45D357490}">
          <x15:cacheHierarchy aggregatedColumn="2"/>
        </ext>
      </extLst>
    </cacheHierarchy>
    <cacheHierarchy uniqueName="[Measures].[Average of NetWorth]" caption="Average of NetWorth" measure="1" displayFolder="" measureGroup="Table1" count="0" hidden="1">
      <extLst>
        <ext xmlns:x15="http://schemas.microsoft.com/office/spreadsheetml/2010/11/main" uri="{B97F6D7D-B522-45F9-BDA1-12C45D357490}">
          <x15:cacheHierarchy aggregatedColumn="4"/>
        </ext>
      </extLst>
    </cacheHierarchy>
    <cacheHierarchy uniqueName="[Measures].[Max of NetWorth]" caption="Max of NetWorth" measure="1" displayFolder="" measureGroup="Table1" count="0" hidden="1">
      <extLst>
        <ext xmlns:x15="http://schemas.microsoft.com/office/spreadsheetml/2010/11/main" uri="{B97F6D7D-B522-45F9-BDA1-12C45D357490}">
          <x15:cacheHierarchy aggregatedColumn="4"/>
        </ext>
      </extLst>
    </cacheHierarchy>
    <cacheHierarchy uniqueName="[Measures].[Count of selfMade]" caption="Count of selfMade" measure="1" displayFolder="" measureGroup="Table1"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OB" refreshedDate="44902.745344675925" backgroundQuery="1" createdVersion="6" refreshedVersion="8" minRefreshableVersion="3" recordCount="0" supportSubquery="1" supportAdvancedDrill="1" xr:uid="{6F073EC5-A909-4829-8EED-C5AE3349A66C}">
  <cacheSource type="external" connectionId="1"/>
  <cacheFields count="6">
    <cacheField name="[Table1].[gender2].[gender2]" caption="gender2" numFmtId="0" hierarchy="12" level="1">
      <sharedItems count="2">
        <s v="Female"/>
        <s v="Male"/>
      </sharedItems>
    </cacheField>
    <cacheField name="[Measures].[Average of NetWorth]" caption="Average of NetWorth" numFmtId="0" hierarchy="22" level="32767"/>
    <cacheField name="[Measures].[Average of age]" caption="Average of age" numFmtId="0" hierarchy="21" level="32767"/>
    <cacheField name="[Measures].[Sum of NetWorth]" caption="Sum of NetWorth" numFmtId="0" hierarchy="17" level="32767"/>
    <cacheField name="[Measures].[Count of Rank]" caption="Count of Rank" numFmtId="0" hierarchy="19" level="32767"/>
    <cacheField name="[Table1].[Continent].[Continent]" caption="Continent" numFmtId="0" hierarchy="11" level="1">
      <sharedItems containsSemiMixedTypes="0" containsNonDate="0" containsString="0"/>
    </cacheField>
  </cacheFields>
  <cacheHierarchies count="25">
    <cacheHierarchy uniqueName="[Table1].[Rank]" caption="Rank" attribute="1" defaultMemberUniqueName="[Table1].[Rank].[All]" allUniqueName="[Table1].[Rank].[All]" dimensionUniqueName="[Table1]" displayFolder="" count="0" memberValueDatatype="20" unbalanced="0"/>
    <cacheHierarchy uniqueName="[Table1].[Name]" caption="Name" attribute="1" defaultMemberUniqueName="[Table1].[Name].[All]" allUniqueName="[Table1].[Name].[All]" dimensionUniqueName="[Table1]" displayFolder="" count="0" memberValueDatatype="130" unbalanced="0"/>
    <cacheHierarchy uniqueName="[Table1].[age]" caption="age" attribute="1" defaultMemberUniqueName="[Table1].[age].[All]" allUniqueName="[Table1].[age].[All]" dimensionUniqueName="[Table1]" displayFolder="" count="0" memberValueDatatype="20" unbalanced="0"/>
    <cacheHierarchy uniqueName="[Table1].[Column1]" caption="Column1" attribute="1" defaultMemberUniqueName="[Table1].[Column1].[All]" allUniqueName="[Table1].[Column1].[All]" dimensionUniqueName="[Table1]" displayFolder="" count="0" memberValueDatatype="130" unbalanced="0"/>
    <cacheHierarchy uniqueName="[Table1].[NetWorth]" caption="NetWorth" attribute="1" defaultMemberUniqueName="[Table1].[NetWorth].[All]" allUniqueName="[Table1].[NetWorth].[All]" dimensionUniqueName="[Table1]" displayFolder="" count="0" memberValueDatatype="5" unbalanced="0"/>
    <cacheHierarchy uniqueName="[Table1].[category]" caption="category" attribute="1" defaultMemberUniqueName="[Table1].[category].[All]" allUniqueName="[Table1].[category].[All]" dimensionUniqueName="[Table1]" displayFolder="" count="0" memberValueDatatype="130" unbalanced="0"/>
    <cacheHierarchy uniqueName="[Table1].[source]" caption="source" attribute="1" defaultMemberUniqueName="[Table1].[source].[All]" allUniqueName="[Table1].[source].[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organization]" caption="organization" attribute="1" defaultMemberUniqueName="[Table1].[organization].[All]" allUniqueName="[Table1].[organization].[All]" dimensionUniqueName="[Table1]" displayFolder="" count="0" memberValueDatatype="130" unbalanced="0"/>
    <cacheHierarchy uniqueName="[Table1].[selfMade]" caption="selfMade" attribute="1" defaultMemberUniqueName="[Table1].[selfMade].[All]" allUniqueName="[Table1].[selfMade].[All]" dimensionUniqueName="[Table1]" displayFolder="" count="2" memberValueDatatype="11" unbalanced="0"/>
    <cacheHierarchy uniqueName="[Table1].[gender]" caption="gender" attribute="1" defaultMemberUniqueName="[Table1].[gender].[All]" allUniqueName="[Table1].[gender].[All]" dimensionUniqueName="[Table1]" displayFolder="" count="0" memberValueDatatype="130" unbalanced="0"/>
    <cacheHierarchy uniqueName="[Table1].[Continent]" caption="Continent" attribute="1" defaultMemberUniqueName="[Table1].[Continent].[All]" allUniqueName="[Table1].[Continent].[All]" dimensionUniqueName="[Table1]" displayFolder="" count="2" memberValueDatatype="130" unbalanced="0">
      <fieldsUsage count="2">
        <fieldUsage x="-1"/>
        <fieldUsage x="5"/>
      </fieldsUsage>
    </cacheHierarchy>
    <cacheHierarchy uniqueName="[Table1].[gender2]" caption="gender2" attribute="1" defaultMemberUniqueName="[Table1].[gender2].[All]" allUniqueName="[Table1].[gender2].[All]" dimensionUniqueName="[Table1]" displayFolder="" count="2" memberValueDatatype="130" unbalanced="0">
      <fieldsUsage count="2">
        <fieldUsage x="-1"/>
        <fieldUsage x="0"/>
      </fieldsUsage>
    </cacheHierarchy>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country]" caption="Count of country" measure="1" displayFolder="" measureGroup="Table1"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7"/>
        </ext>
      </extLst>
    </cacheHierarchy>
    <cacheHierarchy uniqueName="[Measures].[Sum of NetWorth]" caption="Sum of NetWorth" measure="1" displayFolder="" measureGroup="Table1" count="0" oneField="1" hidden="1">
      <fieldsUsage count="1">
        <fieldUsage x="3"/>
      </fieldsUsage>
      <extLst>
        <ext xmlns:x15="http://schemas.microsoft.com/office/spreadsheetml/2010/11/main" uri="{B97F6D7D-B522-45F9-BDA1-12C45D357490}">
          <x15:cacheHierarchy aggregatedColumn="4"/>
        </ext>
      </extLst>
    </cacheHierarchy>
    <cacheHierarchy uniqueName="[Measures].[Sum of Rank]" caption="Sum of Rank" measure="1" displayFolder="" measureGroup="Table1" count="0" hidden="1">
      <extLst>
        <ext xmlns:x15="http://schemas.microsoft.com/office/spreadsheetml/2010/11/main" uri="{B97F6D7D-B522-45F9-BDA1-12C45D357490}">
          <x15:cacheHierarchy aggregatedColumn="0"/>
        </ext>
      </extLst>
    </cacheHierarchy>
    <cacheHierarchy uniqueName="[Measures].[Count of Rank]" caption="Count of Rank" measure="1" displayFolder="" measureGroup="Table1" count="0" oneField="1" hidden="1">
      <fieldsUsage count="1">
        <fieldUsage x="4"/>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Table1" count="0" hidden="1">
      <extLst>
        <ext xmlns:x15="http://schemas.microsoft.com/office/spreadsheetml/2010/11/main" uri="{B97F6D7D-B522-45F9-BDA1-12C45D357490}">
          <x15:cacheHierarchy aggregatedColumn="2"/>
        </ext>
      </extLst>
    </cacheHierarchy>
    <cacheHierarchy uniqueName="[Measures].[Average of age]" caption="Average of age" measure="1" displayFolder="" measureGroup="Table1" count="0" oneField="1" hidden="1">
      <fieldsUsage count="1">
        <fieldUsage x="2"/>
      </fieldsUsage>
      <extLst>
        <ext xmlns:x15="http://schemas.microsoft.com/office/spreadsheetml/2010/11/main" uri="{B97F6D7D-B522-45F9-BDA1-12C45D357490}">
          <x15:cacheHierarchy aggregatedColumn="2"/>
        </ext>
      </extLst>
    </cacheHierarchy>
    <cacheHierarchy uniqueName="[Measures].[Average of NetWorth]" caption="Average of NetWorth" measure="1" displayFolder="" measureGroup="Table1" count="0" oneField="1" hidden="1">
      <fieldsUsage count="1">
        <fieldUsage x="1"/>
      </fieldsUsage>
      <extLst>
        <ext xmlns:x15="http://schemas.microsoft.com/office/spreadsheetml/2010/11/main" uri="{B97F6D7D-B522-45F9-BDA1-12C45D357490}">
          <x15:cacheHierarchy aggregatedColumn="4"/>
        </ext>
      </extLst>
    </cacheHierarchy>
    <cacheHierarchy uniqueName="[Measures].[Max of NetWorth]" caption="Max of NetWorth" measure="1" displayFolder="" measureGroup="Table1" count="0" hidden="1">
      <extLst>
        <ext xmlns:x15="http://schemas.microsoft.com/office/spreadsheetml/2010/11/main" uri="{B97F6D7D-B522-45F9-BDA1-12C45D357490}">
          <x15:cacheHierarchy aggregatedColumn="4"/>
        </ext>
      </extLst>
    </cacheHierarchy>
    <cacheHierarchy uniqueName="[Measures].[Count of selfMade]" caption="Count of selfMade" measure="1" displayFolder="" measureGroup="Table1"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OB" refreshedDate="44902.745345023148" backgroundQuery="1" createdVersion="6" refreshedVersion="8" minRefreshableVersion="3" recordCount="0" supportSubquery="1" supportAdvancedDrill="1" xr:uid="{E90341C2-B3C3-41CE-A072-D4D8FA15D891}">
  <cacheSource type="external" connectionId="1"/>
  <cacheFields count="2">
    <cacheField name="[Measures].[Count of Rank]" caption="Count of Rank" numFmtId="0" hierarchy="19" level="32767"/>
    <cacheField name="[Table1].[Continent].[Continent]" caption="Continent" numFmtId="0" hierarchy="11" level="1">
      <sharedItems containsSemiMixedTypes="0" containsNonDate="0" containsString="0"/>
    </cacheField>
  </cacheFields>
  <cacheHierarchies count="25">
    <cacheHierarchy uniqueName="[Table1].[Rank]" caption="Rank" attribute="1" defaultMemberUniqueName="[Table1].[Rank].[All]" allUniqueName="[Table1].[Rank].[All]" dimensionUniqueName="[Table1]" displayFolder="" count="0" memberValueDatatype="20" unbalanced="0"/>
    <cacheHierarchy uniqueName="[Table1].[Name]" caption="Name" attribute="1" defaultMemberUniqueName="[Table1].[Name].[All]" allUniqueName="[Table1].[Name].[All]" dimensionUniqueName="[Table1]" displayFolder="" count="0" memberValueDatatype="130" unbalanced="0"/>
    <cacheHierarchy uniqueName="[Table1].[age]" caption="age" attribute="1" defaultMemberUniqueName="[Table1].[age].[All]" allUniqueName="[Table1].[age].[All]" dimensionUniqueName="[Table1]" displayFolder="" count="0" memberValueDatatype="20" unbalanced="0"/>
    <cacheHierarchy uniqueName="[Table1].[Column1]" caption="Column1" attribute="1" defaultMemberUniqueName="[Table1].[Column1].[All]" allUniqueName="[Table1].[Column1].[All]" dimensionUniqueName="[Table1]" displayFolder="" count="0" memberValueDatatype="130" unbalanced="0"/>
    <cacheHierarchy uniqueName="[Table1].[NetWorth]" caption="NetWorth" attribute="1" defaultMemberUniqueName="[Table1].[NetWorth].[All]" allUniqueName="[Table1].[NetWorth].[All]" dimensionUniqueName="[Table1]" displayFolder="" count="0" memberValueDatatype="5" unbalanced="0"/>
    <cacheHierarchy uniqueName="[Table1].[category]" caption="category" attribute="1" defaultMemberUniqueName="[Table1].[category].[All]" allUniqueName="[Table1].[category].[All]" dimensionUniqueName="[Table1]" displayFolder="" count="0" memberValueDatatype="130" unbalanced="0"/>
    <cacheHierarchy uniqueName="[Table1].[source]" caption="source" attribute="1" defaultMemberUniqueName="[Table1].[source].[All]" allUniqueName="[Table1].[source].[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organization]" caption="organization" attribute="1" defaultMemberUniqueName="[Table1].[organization].[All]" allUniqueName="[Table1].[organization].[All]" dimensionUniqueName="[Table1]" displayFolder="" count="0" memberValueDatatype="130" unbalanced="0"/>
    <cacheHierarchy uniqueName="[Table1].[selfMade]" caption="selfMade" attribute="1" defaultMemberUniqueName="[Table1].[selfMade].[All]" allUniqueName="[Table1].[selfMade].[All]" dimensionUniqueName="[Table1]" displayFolder="" count="0" memberValueDatatype="11" unbalanced="0"/>
    <cacheHierarchy uniqueName="[Table1].[gender]" caption="gender" attribute="1" defaultMemberUniqueName="[Table1].[gender].[All]" allUniqueName="[Table1].[gender].[All]" dimensionUniqueName="[Table1]" displayFolder="" count="0" memberValueDatatype="130" unbalanced="0"/>
    <cacheHierarchy uniqueName="[Table1].[Continent]" caption="Continent" attribute="1" defaultMemberUniqueName="[Table1].[Continent].[All]" allUniqueName="[Table1].[Continent].[All]" dimensionUniqueName="[Table1]" displayFolder="" count="2" memberValueDatatype="130" unbalanced="0">
      <fieldsUsage count="2">
        <fieldUsage x="-1"/>
        <fieldUsage x="1"/>
      </fieldsUsage>
    </cacheHierarchy>
    <cacheHierarchy uniqueName="[Table1].[gender2]" caption="gender2" attribute="1" defaultMemberUniqueName="[Table1].[gender2].[All]" allUniqueName="[Table1].[gender2].[All]" dimensionUniqueName="[Table1]" displayFolder="" count="2"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country]" caption="Count of country" measure="1" displayFolder="" measureGroup="Table1"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7"/>
        </ext>
      </extLst>
    </cacheHierarchy>
    <cacheHierarchy uniqueName="[Measures].[Sum of NetWorth]" caption="Sum of NetWorth" measure="1" displayFolder="" measureGroup="Table1" count="0" hidden="1">
      <extLst>
        <ext xmlns:x15="http://schemas.microsoft.com/office/spreadsheetml/2010/11/main" uri="{B97F6D7D-B522-45F9-BDA1-12C45D357490}">
          <x15:cacheHierarchy aggregatedColumn="4"/>
        </ext>
      </extLst>
    </cacheHierarchy>
    <cacheHierarchy uniqueName="[Measures].[Sum of Rank]" caption="Sum of Rank" measure="1" displayFolder="" measureGroup="Table1" count="0" hidden="1">
      <extLst>
        <ext xmlns:x15="http://schemas.microsoft.com/office/spreadsheetml/2010/11/main" uri="{B97F6D7D-B522-45F9-BDA1-12C45D357490}">
          <x15:cacheHierarchy aggregatedColumn="0"/>
        </ext>
      </extLst>
    </cacheHierarchy>
    <cacheHierarchy uniqueName="[Measures].[Count of Rank]" caption="Count of Rank" measure="1" displayFolder="" measureGroup="Table1"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Table1" count="0" hidden="1">
      <extLst>
        <ext xmlns:x15="http://schemas.microsoft.com/office/spreadsheetml/2010/11/main" uri="{B97F6D7D-B522-45F9-BDA1-12C45D357490}">
          <x15:cacheHierarchy aggregatedColumn="2"/>
        </ext>
      </extLst>
    </cacheHierarchy>
    <cacheHierarchy uniqueName="[Measures].[Average of age]" caption="Average of age" measure="1" displayFolder="" measureGroup="Table1" count="0" hidden="1">
      <extLst>
        <ext xmlns:x15="http://schemas.microsoft.com/office/spreadsheetml/2010/11/main" uri="{B97F6D7D-B522-45F9-BDA1-12C45D357490}">
          <x15:cacheHierarchy aggregatedColumn="2"/>
        </ext>
      </extLst>
    </cacheHierarchy>
    <cacheHierarchy uniqueName="[Measures].[Average of NetWorth]" caption="Average of NetWorth" measure="1" displayFolder="" measureGroup="Table1" count="0" hidden="1">
      <extLst>
        <ext xmlns:x15="http://schemas.microsoft.com/office/spreadsheetml/2010/11/main" uri="{B97F6D7D-B522-45F9-BDA1-12C45D357490}">
          <x15:cacheHierarchy aggregatedColumn="4"/>
        </ext>
      </extLst>
    </cacheHierarchy>
    <cacheHierarchy uniqueName="[Measures].[Max of NetWorth]" caption="Max of NetWorth" measure="1" displayFolder="" measureGroup="Table1" count="0" hidden="1">
      <extLst>
        <ext xmlns:x15="http://schemas.microsoft.com/office/spreadsheetml/2010/11/main" uri="{B97F6D7D-B522-45F9-BDA1-12C45D357490}">
          <x15:cacheHierarchy aggregatedColumn="4"/>
        </ext>
      </extLst>
    </cacheHierarchy>
    <cacheHierarchy uniqueName="[Measures].[Count of selfMade]" caption="Count of selfMade" measure="1" displayFolder="" measureGroup="Table1"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OB" refreshedDate="44902.745345370371" backgroundQuery="1" createdVersion="6" refreshedVersion="8" minRefreshableVersion="3" recordCount="0" supportSubquery="1" supportAdvancedDrill="1" xr:uid="{A2BA4CFE-D758-4BBF-B1DF-EB0ECD029B35}">
  <cacheSource type="external" connectionId="1"/>
  <cacheFields count="2">
    <cacheField name="[Measures].[Distinct Count of country]" caption="Distinct Count of country" numFmtId="0" hierarchy="16" level="32767"/>
    <cacheField name="[Table1].[Continent].[Continent]" caption="Continent" numFmtId="0" hierarchy="11" level="1">
      <sharedItems containsSemiMixedTypes="0" containsNonDate="0" containsString="0"/>
    </cacheField>
  </cacheFields>
  <cacheHierarchies count="25">
    <cacheHierarchy uniqueName="[Table1].[Rank]" caption="Rank" attribute="1" defaultMemberUniqueName="[Table1].[Rank].[All]" allUniqueName="[Table1].[Rank].[All]" dimensionUniqueName="[Table1]" displayFolder="" count="0" memberValueDatatype="20" unbalanced="0"/>
    <cacheHierarchy uniqueName="[Table1].[Name]" caption="Name" attribute="1" defaultMemberUniqueName="[Table1].[Name].[All]" allUniqueName="[Table1].[Name].[All]" dimensionUniqueName="[Table1]" displayFolder="" count="0" memberValueDatatype="130" unbalanced="0"/>
    <cacheHierarchy uniqueName="[Table1].[age]" caption="age" attribute="1" defaultMemberUniqueName="[Table1].[age].[All]" allUniqueName="[Table1].[age].[All]" dimensionUniqueName="[Table1]" displayFolder="" count="0" memberValueDatatype="20" unbalanced="0"/>
    <cacheHierarchy uniqueName="[Table1].[Column1]" caption="Column1" attribute="1" defaultMemberUniqueName="[Table1].[Column1].[All]" allUniqueName="[Table1].[Column1].[All]" dimensionUniqueName="[Table1]" displayFolder="" count="0" memberValueDatatype="130" unbalanced="0"/>
    <cacheHierarchy uniqueName="[Table1].[NetWorth]" caption="NetWorth" attribute="1" defaultMemberUniqueName="[Table1].[NetWorth].[All]" allUniqueName="[Table1].[NetWorth].[All]" dimensionUniqueName="[Table1]" displayFolder="" count="0" memberValueDatatype="5" unbalanced="0"/>
    <cacheHierarchy uniqueName="[Table1].[category]" caption="category" attribute="1" defaultMemberUniqueName="[Table1].[category].[All]" allUniqueName="[Table1].[category].[All]" dimensionUniqueName="[Table1]" displayFolder="" count="0" memberValueDatatype="130" unbalanced="0"/>
    <cacheHierarchy uniqueName="[Table1].[source]" caption="source" attribute="1" defaultMemberUniqueName="[Table1].[source].[All]" allUniqueName="[Table1].[source].[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organization]" caption="organization" attribute="1" defaultMemberUniqueName="[Table1].[organization].[All]" allUniqueName="[Table1].[organization].[All]" dimensionUniqueName="[Table1]" displayFolder="" count="0" memberValueDatatype="130" unbalanced="0"/>
    <cacheHierarchy uniqueName="[Table1].[selfMade]" caption="selfMade" attribute="1" defaultMemberUniqueName="[Table1].[selfMade].[All]" allUniqueName="[Table1].[selfMade].[All]" dimensionUniqueName="[Table1]" displayFolder="" count="0" memberValueDatatype="11" unbalanced="0"/>
    <cacheHierarchy uniqueName="[Table1].[gender]" caption="gender" attribute="1" defaultMemberUniqueName="[Table1].[gender].[All]" allUniqueName="[Table1].[gender].[All]" dimensionUniqueName="[Table1]" displayFolder="" count="0" memberValueDatatype="130" unbalanced="0"/>
    <cacheHierarchy uniqueName="[Table1].[Continent]" caption="Continent" attribute="1" defaultMemberUniqueName="[Table1].[Continent].[All]" allUniqueName="[Table1].[Continent].[All]" dimensionUniqueName="[Table1]" displayFolder="" count="2" memberValueDatatype="130" unbalanced="0">
      <fieldsUsage count="2">
        <fieldUsage x="-1"/>
        <fieldUsage x="1"/>
      </fieldsUsage>
    </cacheHierarchy>
    <cacheHierarchy uniqueName="[Table1].[gender2]" caption="gender2" attribute="1" defaultMemberUniqueName="[Table1].[gender2].[All]" allUniqueName="[Table1].[gender2].[All]" dimensionUniqueName="[Table1]" displayFolder="" count="2"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country]" caption="Count of country" measure="1" displayFolder="" measureGroup="Table1"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Table1" count="0" oneField="1" hidden="1">
      <fieldsUsage count="1">
        <fieldUsage x="0"/>
      </fieldsUsage>
      <extLst>
        <ext xmlns:x15="http://schemas.microsoft.com/office/spreadsheetml/2010/11/main" uri="{B97F6D7D-B522-45F9-BDA1-12C45D357490}">
          <x15:cacheHierarchy aggregatedColumn="7"/>
        </ext>
      </extLst>
    </cacheHierarchy>
    <cacheHierarchy uniqueName="[Measures].[Sum of NetWorth]" caption="Sum of NetWorth" measure="1" displayFolder="" measureGroup="Table1" count="0" hidden="1">
      <extLst>
        <ext xmlns:x15="http://schemas.microsoft.com/office/spreadsheetml/2010/11/main" uri="{B97F6D7D-B522-45F9-BDA1-12C45D357490}">
          <x15:cacheHierarchy aggregatedColumn="4"/>
        </ext>
      </extLst>
    </cacheHierarchy>
    <cacheHierarchy uniqueName="[Measures].[Sum of Rank]" caption="Sum of Rank" measure="1" displayFolder="" measureGroup="Table1" count="0" hidden="1">
      <extLst>
        <ext xmlns:x15="http://schemas.microsoft.com/office/spreadsheetml/2010/11/main" uri="{B97F6D7D-B522-45F9-BDA1-12C45D357490}">
          <x15:cacheHierarchy aggregatedColumn="0"/>
        </ext>
      </extLst>
    </cacheHierarchy>
    <cacheHierarchy uniqueName="[Measures].[Count of Rank]" caption="Count of Rank" measure="1" displayFolder="" measureGroup="Table1" count="0" hidden="1">
      <extLst>
        <ext xmlns:x15="http://schemas.microsoft.com/office/spreadsheetml/2010/11/main" uri="{B97F6D7D-B522-45F9-BDA1-12C45D357490}">
          <x15:cacheHierarchy aggregatedColumn="0"/>
        </ext>
      </extLst>
    </cacheHierarchy>
    <cacheHierarchy uniqueName="[Measures].[Sum of age]" caption="Sum of age" measure="1" displayFolder="" measureGroup="Table1" count="0" hidden="1">
      <extLst>
        <ext xmlns:x15="http://schemas.microsoft.com/office/spreadsheetml/2010/11/main" uri="{B97F6D7D-B522-45F9-BDA1-12C45D357490}">
          <x15:cacheHierarchy aggregatedColumn="2"/>
        </ext>
      </extLst>
    </cacheHierarchy>
    <cacheHierarchy uniqueName="[Measures].[Average of age]" caption="Average of age" measure="1" displayFolder="" measureGroup="Table1" count="0" hidden="1">
      <extLst>
        <ext xmlns:x15="http://schemas.microsoft.com/office/spreadsheetml/2010/11/main" uri="{B97F6D7D-B522-45F9-BDA1-12C45D357490}">
          <x15:cacheHierarchy aggregatedColumn="2"/>
        </ext>
      </extLst>
    </cacheHierarchy>
    <cacheHierarchy uniqueName="[Measures].[Average of NetWorth]" caption="Average of NetWorth" measure="1" displayFolder="" measureGroup="Table1" count="0" hidden="1">
      <extLst>
        <ext xmlns:x15="http://schemas.microsoft.com/office/spreadsheetml/2010/11/main" uri="{B97F6D7D-B522-45F9-BDA1-12C45D357490}">
          <x15:cacheHierarchy aggregatedColumn="4"/>
        </ext>
      </extLst>
    </cacheHierarchy>
    <cacheHierarchy uniqueName="[Measures].[Max of NetWorth]" caption="Max of NetWorth" measure="1" displayFolder="" measureGroup="Table1" count="0" hidden="1">
      <extLst>
        <ext xmlns:x15="http://schemas.microsoft.com/office/spreadsheetml/2010/11/main" uri="{B97F6D7D-B522-45F9-BDA1-12C45D357490}">
          <x15:cacheHierarchy aggregatedColumn="4"/>
        </ext>
      </extLst>
    </cacheHierarchy>
    <cacheHierarchy uniqueName="[Measures].[Count of selfMade]" caption="Count of selfMade" measure="1" displayFolder="" measureGroup="Table1"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OB" refreshedDate="44902.745345717594" backgroundQuery="1" createdVersion="6" refreshedVersion="8" minRefreshableVersion="3" recordCount="0" supportSubquery="1" supportAdvancedDrill="1" xr:uid="{B093D677-1192-4DED-9FE3-3193350ADEEC}">
  <cacheSource type="external" connectionId="1"/>
  <cacheFields count="5">
    <cacheField name="[Table1].[selfMade].[selfMade]" caption="selfMade" numFmtId="0" hierarchy="9" level="1">
      <sharedItems count="2">
        <b v="0"/>
        <b v="1"/>
      </sharedItems>
    </cacheField>
    <cacheField name="[Measures].[Count of Rank]" caption="Count of Rank" numFmtId="0" hierarchy="19" level="32767"/>
    <cacheField name="[Measures].[Average of NetWorth]" caption="Average of NetWorth" numFmtId="0" hierarchy="22" level="32767"/>
    <cacheField name="[Measures].[Sum of NetWorth]" caption="Sum of NetWorth" numFmtId="0" hierarchy="17" level="32767"/>
    <cacheField name="[Table1].[Continent].[Continent]" caption="Continent" numFmtId="0" hierarchy="11" level="1">
      <sharedItems containsSemiMixedTypes="0" containsNonDate="0" containsString="0"/>
    </cacheField>
  </cacheFields>
  <cacheHierarchies count="25">
    <cacheHierarchy uniqueName="[Table1].[Rank]" caption="Rank" attribute="1" defaultMemberUniqueName="[Table1].[Rank].[All]" allUniqueName="[Table1].[Rank].[All]" dimensionUniqueName="[Table1]" displayFolder="" count="0" memberValueDatatype="20" unbalanced="0"/>
    <cacheHierarchy uniqueName="[Table1].[Name]" caption="Name" attribute="1" defaultMemberUniqueName="[Table1].[Name].[All]" allUniqueName="[Table1].[Name].[All]" dimensionUniqueName="[Table1]" displayFolder="" count="0" memberValueDatatype="130" unbalanced="0"/>
    <cacheHierarchy uniqueName="[Table1].[age]" caption="age" attribute="1" defaultMemberUniqueName="[Table1].[age].[All]" allUniqueName="[Table1].[age].[All]" dimensionUniqueName="[Table1]" displayFolder="" count="0" memberValueDatatype="20" unbalanced="0"/>
    <cacheHierarchy uniqueName="[Table1].[Column1]" caption="Column1" attribute="1" defaultMemberUniqueName="[Table1].[Column1].[All]" allUniqueName="[Table1].[Column1].[All]" dimensionUniqueName="[Table1]" displayFolder="" count="0" memberValueDatatype="130" unbalanced="0"/>
    <cacheHierarchy uniqueName="[Table1].[NetWorth]" caption="NetWorth" attribute="1" defaultMemberUniqueName="[Table1].[NetWorth].[All]" allUniqueName="[Table1].[NetWorth].[All]" dimensionUniqueName="[Table1]" displayFolder="" count="0" memberValueDatatype="5" unbalanced="0"/>
    <cacheHierarchy uniqueName="[Table1].[category]" caption="category" attribute="1" defaultMemberUniqueName="[Table1].[category].[All]" allUniqueName="[Table1].[category].[All]" dimensionUniqueName="[Table1]" displayFolder="" count="0" memberValueDatatype="130" unbalanced="0"/>
    <cacheHierarchy uniqueName="[Table1].[source]" caption="source" attribute="1" defaultMemberUniqueName="[Table1].[source].[All]" allUniqueName="[Table1].[source].[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organization]" caption="organization" attribute="1" defaultMemberUniqueName="[Table1].[organization].[All]" allUniqueName="[Table1].[organization].[All]" dimensionUniqueName="[Table1]" displayFolder="" count="0" memberValueDatatype="130" unbalanced="0"/>
    <cacheHierarchy uniqueName="[Table1].[selfMade]" caption="selfMade" attribute="1" defaultMemberUniqueName="[Table1].[selfMade].[All]" allUniqueName="[Table1].[selfMade].[All]" dimensionUniqueName="[Table1]" displayFolder="" count="2" memberValueDatatype="11" unbalanced="0">
      <fieldsUsage count="2">
        <fieldUsage x="-1"/>
        <fieldUsage x="0"/>
      </fieldsUsage>
    </cacheHierarchy>
    <cacheHierarchy uniqueName="[Table1].[gender]" caption="gender" attribute="1" defaultMemberUniqueName="[Table1].[gender].[All]" allUniqueName="[Table1].[gender].[All]" dimensionUniqueName="[Table1]" displayFolder="" count="0" memberValueDatatype="130" unbalanced="0"/>
    <cacheHierarchy uniqueName="[Table1].[Continent]" caption="Continent" attribute="1" defaultMemberUniqueName="[Table1].[Continent].[All]" allUniqueName="[Table1].[Continent].[All]" dimensionUniqueName="[Table1]" displayFolder="" count="2" memberValueDatatype="130" unbalanced="0">
      <fieldsUsage count="2">
        <fieldUsage x="-1"/>
        <fieldUsage x="4"/>
      </fieldsUsage>
    </cacheHierarchy>
    <cacheHierarchy uniqueName="[Table1].[gender2]" caption="gender2" attribute="1" defaultMemberUniqueName="[Table1].[gender2].[All]" allUniqueName="[Table1].[gender2].[All]" dimensionUniqueName="[Table1]" displayFolder="" count="2"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country]" caption="Count of country" measure="1" displayFolder="" measureGroup="Table1"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7"/>
        </ext>
      </extLst>
    </cacheHierarchy>
    <cacheHierarchy uniqueName="[Measures].[Sum of NetWorth]" caption="Sum of NetWorth" measure="1" displayFolder="" measureGroup="Table1" count="0" oneField="1" hidden="1">
      <fieldsUsage count="1">
        <fieldUsage x="3"/>
      </fieldsUsage>
      <extLst>
        <ext xmlns:x15="http://schemas.microsoft.com/office/spreadsheetml/2010/11/main" uri="{B97F6D7D-B522-45F9-BDA1-12C45D357490}">
          <x15:cacheHierarchy aggregatedColumn="4"/>
        </ext>
      </extLst>
    </cacheHierarchy>
    <cacheHierarchy uniqueName="[Measures].[Sum of Rank]" caption="Sum of Rank" measure="1" displayFolder="" measureGroup="Table1" count="0" hidden="1">
      <extLst>
        <ext xmlns:x15="http://schemas.microsoft.com/office/spreadsheetml/2010/11/main" uri="{B97F6D7D-B522-45F9-BDA1-12C45D357490}">
          <x15:cacheHierarchy aggregatedColumn="0"/>
        </ext>
      </extLst>
    </cacheHierarchy>
    <cacheHierarchy uniqueName="[Measures].[Count of Rank]" caption="Count of Rank" measure="1" displayFolder="" measureGroup="Table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Table1" count="0" hidden="1">
      <extLst>
        <ext xmlns:x15="http://schemas.microsoft.com/office/spreadsheetml/2010/11/main" uri="{B97F6D7D-B522-45F9-BDA1-12C45D357490}">
          <x15:cacheHierarchy aggregatedColumn="2"/>
        </ext>
      </extLst>
    </cacheHierarchy>
    <cacheHierarchy uniqueName="[Measures].[Average of age]" caption="Average of age" measure="1" displayFolder="" measureGroup="Table1" count="0" hidden="1">
      <extLst>
        <ext xmlns:x15="http://schemas.microsoft.com/office/spreadsheetml/2010/11/main" uri="{B97F6D7D-B522-45F9-BDA1-12C45D357490}">
          <x15:cacheHierarchy aggregatedColumn="2"/>
        </ext>
      </extLst>
    </cacheHierarchy>
    <cacheHierarchy uniqueName="[Measures].[Average of NetWorth]" caption="Average of NetWorth" measure="1" displayFolder="" measureGroup="Table1" count="0" oneField="1" hidden="1">
      <fieldsUsage count="1">
        <fieldUsage x="2"/>
      </fieldsUsage>
      <extLst>
        <ext xmlns:x15="http://schemas.microsoft.com/office/spreadsheetml/2010/11/main" uri="{B97F6D7D-B522-45F9-BDA1-12C45D357490}">
          <x15:cacheHierarchy aggregatedColumn="4"/>
        </ext>
      </extLst>
    </cacheHierarchy>
    <cacheHierarchy uniqueName="[Measures].[Max of NetWorth]" caption="Max of NetWorth" measure="1" displayFolder="" measureGroup="Table1" count="0" hidden="1">
      <extLst>
        <ext xmlns:x15="http://schemas.microsoft.com/office/spreadsheetml/2010/11/main" uri="{B97F6D7D-B522-45F9-BDA1-12C45D357490}">
          <x15:cacheHierarchy aggregatedColumn="4"/>
        </ext>
      </extLst>
    </cacheHierarchy>
    <cacheHierarchy uniqueName="[Measures].[Count of selfMade]" caption="Count of selfMade" measure="1" displayFolder="" measureGroup="Table1"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OB" refreshedDate="44902.745346180556" backgroundQuery="1" createdVersion="6" refreshedVersion="8" minRefreshableVersion="3" recordCount="0" supportSubquery="1" supportAdvancedDrill="1" xr:uid="{F8A5D3E4-9097-4779-897F-8AADF1BCE27F}">
  <cacheSource type="external" connectionId="1"/>
  <cacheFields count="3">
    <cacheField name="[Table1].[category].[category]" caption="category" numFmtId="0" hierarchy="5" level="1">
      <sharedItems count="5">
        <s v="Fashion &amp; Retail"/>
        <s v="Finance &amp; Investments"/>
        <s v="Healthcare"/>
        <s v="Manufacturing"/>
        <s v="Technology"/>
      </sharedItems>
    </cacheField>
    <cacheField name="[Measures].[Count of Rank]" caption="Count of Rank" numFmtId="0" hierarchy="19" level="32767"/>
    <cacheField name="[Table1].[Continent].[Continent]" caption="Continent" numFmtId="0" hierarchy="11" level="1">
      <sharedItems containsSemiMixedTypes="0" containsNonDate="0" containsString="0"/>
    </cacheField>
  </cacheFields>
  <cacheHierarchies count="25">
    <cacheHierarchy uniqueName="[Table1].[Rank]" caption="Rank" attribute="1" defaultMemberUniqueName="[Table1].[Rank].[All]" allUniqueName="[Table1].[Rank].[All]" dimensionUniqueName="[Table1]" displayFolder="" count="0" memberValueDatatype="20" unbalanced="0"/>
    <cacheHierarchy uniqueName="[Table1].[Name]" caption="Name" attribute="1" defaultMemberUniqueName="[Table1].[Name].[All]" allUniqueName="[Table1].[Name].[All]" dimensionUniqueName="[Table1]" displayFolder="" count="0" memberValueDatatype="130" unbalanced="0"/>
    <cacheHierarchy uniqueName="[Table1].[age]" caption="age" attribute="1" defaultMemberUniqueName="[Table1].[age].[All]" allUniqueName="[Table1].[age].[All]" dimensionUniqueName="[Table1]" displayFolder="" count="0" memberValueDatatype="20" unbalanced="0"/>
    <cacheHierarchy uniqueName="[Table1].[Column1]" caption="Column1" attribute="1" defaultMemberUniqueName="[Table1].[Column1].[All]" allUniqueName="[Table1].[Column1].[All]" dimensionUniqueName="[Table1]" displayFolder="" count="0" memberValueDatatype="130" unbalanced="0"/>
    <cacheHierarchy uniqueName="[Table1].[NetWorth]" caption="NetWorth" attribute="1" defaultMemberUniqueName="[Table1].[NetWorth].[All]" allUniqueName="[Table1].[NetWorth].[All]" dimensionUniqueName="[Table1]" displayFolder="" count="0" memberValueDatatype="5"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source]" caption="source" attribute="1" defaultMemberUniqueName="[Table1].[source].[All]" allUniqueName="[Table1].[source].[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organization]" caption="organization" attribute="1" defaultMemberUniqueName="[Table1].[organization].[All]" allUniqueName="[Table1].[organization].[All]" dimensionUniqueName="[Table1]" displayFolder="" count="0" memberValueDatatype="130" unbalanced="0"/>
    <cacheHierarchy uniqueName="[Table1].[selfMade]" caption="selfMade" attribute="1" defaultMemberUniqueName="[Table1].[selfMade].[All]" allUniqueName="[Table1].[selfMade].[All]" dimensionUniqueName="[Table1]" displayFolder="" count="0" memberValueDatatype="11" unbalanced="0"/>
    <cacheHierarchy uniqueName="[Table1].[gender]" caption="gender" attribute="1" defaultMemberUniqueName="[Table1].[gender].[All]" allUniqueName="[Table1].[gender].[All]" dimensionUniqueName="[Table1]" displayFolder="" count="0" memberValueDatatype="130" unbalanced="0"/>
    <cacheHierarchy uniqueName="[Table1].[Continent]" caption="Continent" attribute="1" defaultMemberUniqueName="[Table1].[Continent].[All]" allUniqueName="[Table1].[Continent].[All]" dimensionUniqueName="[Table1]" displayFolder="" count="2" memberValueDatatype="130" unbalanced="0">
      <fieldsUsage count="2">
        <fieldUsage x="-1"/>
        <fieldUsage x="2"/>
      </fieldsUsage>
    </cacheHierarchy>
    <cacheHierarchy uniqueName="[Table1].[gender2]" caption="gender2" attribute="1" defaultMemberUniqueName="[Table1].[gender2].[All]" allUniqueName="[Table1].[gender2].[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country]" caption="Count of country" measure="1" displayFolder="" measureGroup="Table1"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7"/>
        </ext>
      </extLst>
    </cacheHierarchy>
    <cacheHierarchy uniqueName="[Measures].[Sum of NetWorth]" caption="Sum of NetWorth" measure="1" displayFolder="" measureGroup="Table1" count="0" hidden="1">
      <extLst>
        <ext xmlns:x15="http://schemas.microsoft.com/office/spreadsheetml/2010/11/main" uri="{B97F6D7D-B522-45F9-BDA1-12C45D357490}">
          <x15:cacheHierarchy aggregatedColumn="4"/>
        </ext>
      </extLst>
    </cacheHierarchy>
    <cacheHierarchy uniqueName="[Measures].[Sum of Rank]" caption="Sum of Rank" measure="1" displayFolder="" measureGroup="Table1" count="0" hidden="1">
      <extLst>
        <ext xmlns:x15="http://schemas.microsoft.com/office/spreadsheetml/2010/11/main" uri="{B97F6D7D-B522-45F9-BDA1-12C45D357490}">
          <x15:cacheHierarchy aggregatedColumn="0"/>
        </ext>
      </extLst>
    </cacheHierarchy>
    <cacheHierarchy uniqueName="[Measures].[Count of Rank]" caption="Count of Rank" measure="1" displayFolder="" measureGroup="Table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Table1" count="0" hidden="1">
      <extLst>
        <ext xmlns:x15="http://schemas.microsoft.com/office/spreadsheetml/2010/11/main" uri="{B97F6D7D-B522-45F9-BDA1-12C45D357490}">
          <x15:cacheHierarchy aggregatedColumn="2"/>
        </ext>
      </extLst>
    </cacheHierarchy>
    <cacheHierarchy uniqueName="[Measures].[Average of age]" caption="Average of age" measure="1" displayFolder="" measureGroup="Table1" count="0" hidden="1">
      <extLst>
        <ext xmlns:x15="http://schemas.microsoft.com/office/spreadsheetml/2010/11/main" uri="{B97F6D7D-B522-45F9-BDA1-12C45D357490}">
          <x15:cacheHierarchy aggregatedColumn="2"/>
        </ext>
      </extLst>
    </cacheHierarchy>
    <cacheHierarchy uniqueName="[Measures].[Average of NetWorth]" caption="Average of NetWorth" measure="1" displayFolder="" measureGroup="Table1" count="0" hidden="1">
      <extLst>
        <ext xmlns:x15="http://schemas.microsoft.com/office/spreadsheetml/2010/11/main" uri="{B97F6D7D-B522-45F9-BDA1-12C45D357490}">
          <x15:cacheHierarchy aggregatedColumn="4"/>
        </ext>
      </extLst>
    </cacheHierarchy>
    <cacheHierarchy uniqueName="[Measures].[Max of NetWorth]" caption="Max of NetWorth" measure="1" displayFolder="" measureGroup="Table1" count="0" hidden="1">
      <extLst>
        <ext xmlns:x15="http://schemas.microsoft.com/office/spreadsheetml/2010/11/main" uri="{B97F6D7D-B522-45F9-BDA1-12C45D357490}">
          <x15:cacheHierarchy aggregatedColumn="4"/>
        </ext>
      </extLst>
    </cacheHierarchy>
    <cacheHierarchy uniqueName="[Measures].[Count of selfMade]" caption="Count of selfMade" measure="1" displayFolder="" measureGroup="Table1"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OB" refreshedDate="44902.745347685188" backgroundQuery="1" createdVersion="6" refreshedVersion="8" minRefreshableVersion="3" recordCount="0" supportSubquery="1" supportAdvancedDrill="1" xr:uid="{C69FCCF7-58E5-4EC7-B7C4-ADE387B213B9}">
  <cacheSource type="external" connectionId="1"/>
  <cacheFields count="3">
    <cacheField name="[Table1].[Name].[Name]" caption="Name" numFmtId="0" hierarchy="1" level="1">
      <sharedItems count="5">
        <s v="Bernard Arnault &amp; family"/>
        <s v="Bill Gates"/>
        <s v="Elon Musk"/>
        <s v="Jeff Bezos"/>
        <s v="Warren Buffett"/>
      </sharedItems>
    </cacheField>
    <cacheField name="[Measures].[Sum of NetWorth]" caption="Sum of NetWorth" numFmtId="0" hierarchy="17" level="32767"/>
    <cacheField name="[Table1].[Continent].[Continent]" caption="Continent" numFmtId="0" hierarchy="11" level="1">
      <sharedItems containsSemiMixedTypes="0" containsNonDate="0" containsString="0"/>
    </cacheField>
  </cacheFields>
  <cacheHierarchies count="25">
    <cacheHierarchy uniqueName="[Table1].[Rank]" caption="Rank" attribute="1" defaultMemberUniqueName="[Table1].[Rank].[All]" allUniqueName="[Table1].[Rank].[All]" dimensionUniqueName="[Table1]" displayFolder="" count="0" memberValueDatatype="20" unbalanced="0"/>
    <cacheHierarchy uniqueName="[Table1].[Name]" caption="Name" attribute="1" defaultMemberUniqueName="[Table1].[Name].[All]" allUniqueName="[Table1].[Name].[All]" dimensionUniqueName="[Table1]" displayFolder="" count="2" memberValueDatatype="130" unbalanced="0">
      <fieldsUsage count="2">
        <fieldUsage x="-1"/>
        <fieldUsage x="0"/>
      </fieldsUsage>
    </cacheHierarchy>
    <cacheHierarchy uniqueName="[Table1].[age]" caption="age" attribute="1" defaultMemberUniqueName="[Table1].[age].[All]" allUniqueName="[Table1].[age].[All]" dimensionUniqueName="[Table1]" displayFolder="" count="0" memberValueDatatype="20" unbalanced="0"/>
    <cacheHierarchy uniqueName="[Table1].[Column1]" caption="Column1" attribute="1" defaultMemberUniqueName="[Table1].[Column1].[All]" allUniqueName="[Table1].[Column1].[All]" dimensionUniqueName="[Table1]" displayFolder="" count="0" memberValueDatatype="130" unbalanced="0"/>
    <cacheHierarchy uniqueName="[Table1].[NetWorth]" caption="NetWorth" attribute="1" defaultMemberUniqueName="[Table1].[NetWorth].[All]" allUniqueName="[Table1].[NetWorth].[All]" dimensionUniqueName="[Table1]" displayFolder="" count="0" memberValueDatatype="5" unbalanced="0"/>
    <cacheHierarchy uniqueName="[Table1].[category]" caption="category" attribute="1" defaultMemberUniqueName="[Table1].[category].[All]" allUniqueName="[Table1].[category].[All]" dimensionUniqueName="[Table1]" displayFolder="" count="0" memberValueDatatype="130" unbalanced="0"/>
    <cacheHierarchy uniqueName="[Table1].[source]" caption="source" attribute="1" defaultMemberUniqueName="[Table1].[source].[All]" allUniqueName="[Table1].[source].[All]" dimensionUniqueName="[Table1]" displayFolder="" count="0" memberValueDatatype="130" unbalanced="0"/>
    <cacheHierarchy uniqueName="[Table1].[country]" caption="country" attribute="1" defaultMemberUniqueName="[Table1].[country].[All]" allUniqueName="[Table1].[country].[All]" dimensionUniqueName="[Table1]" displayFolder="" count="0" memberValueDatatype="130" unbalanced="0"/>
    <cacheHierarchy uniqueName="[Table1].[organization]" caption="organization" attribute="1" defaultMemberUniqueName="[Table1].[organization].[All]" allUniqueName="[Table1].[organization].[All]" dimensionUniqueName="[Table1]" displayFolder="" count="0" memberValueDatatype="130" unbalanced="0"/>
    <cacheHierarchy uniqueName="[Table1].[selfMade]" caption="selfMade" attribute="1" defaultMemberUniqueName="[Table1].[selfMade].[All]" allUniqueName="[Table1].[selfMade].[All]" dimensionUniqueName="[Table1]" displayFolder="" count="0" memberValueDatatype="11" unbalanced="0"/>
    <cacheHierarchy uniqueName="[Table1].[gender]" caption="gender" attribute="1" defaultMemberUniqueName="[Table1].[gender].[All]" allUniqueName="[Table1].[gender].[All]" dimensionUniqueName="[Table1]" displayFolder="" count="0" memberValueDatatype="130" unbalanced="0"/>
    <cacheHierarchy uniqueName="[Table1].[Continent]" caption="Continent" attribute="1" defaultMemberUniqueName="[Table1].[Continent].[All]" allUniqueName="[Table1].[Continent].[All]" dimensionUniqueName="[Table1]" displayFolder="" count="2" memberValueDatatype="130" unbalanced="0">
      <fieldsUsage count="2">
        <fieldUsage x="-1"/>
        <fieldUsage x="2"/>
      </fieldsUsage>
    </cacheHierarchy>
    <cacheHierarchy uniqueName="[Table1].[gender2]" caption="gender2" attribute="1" defaultMemberUniqueName="[Table1].[gender2].[All]" allUniqueName="[Table1].[gender2].[All]" dimensionUniqueName="[Table1]" displayFolder="" count="2"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country]" caption="Count of country" measure="1" displayFolder="" measureGroup="Table1" count="0" hidden="1">
      <extLst>
        <ext xmlns:x15="http://schemas.microsoft.com/office/spreadsheetml/2010/11/main" uri="{B97F6D7D-B522-45F9-BDA1-12C45D357490}">
          <x15:cacheHierarchy aggregatedColumn="7"/>
        </ext>
      </extLst>
    </cacheHierarchy>
    <cacheHierarchy uniqueName="[Measures].[Distinct Count of country]" caption="Distinct Count of country" measure="1" displayFolder="" measureGroup="Table1" count="0" hidden="1">
      <extLst>
        <ext xmlns:x15="http://schemas.microsoft.com/office/spreadsheetml/2010/11/main" uri="{B97F6D7D-B522-45F9-BDA1-12C45D357490}">
          <x15:cacheHierarchy aggregatedColumn="7"/>
        </ext>
      </extLst>
    </cacheHierarchy>
    <cacheHierarchy uniqueName="[Measures].[Sum of NetWorth]" caption="Sum of NetWorth" measure="1" displayFolder="" measureGroup="Table1"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Rank]" caption="Sum of Rank" measure="1" displayFolder="" measureGroup="Table1" count="0" hidden="1">
      <extLst>
        <ext xmlns:x15="http://schemas.microsoft.com/office/spreadsheetml/2010/11/main" uri="{B97F6D7D-B522-45F9-BDA1-12C45D357490}">
          <x15:cacheHierarchy aggregatedColumn="0"/>
        </ext>
      </extLst>
    </cacheHierarchy>
    <cacheHierarchy uniqueName="[Measures].[Count of Rank]" caption="Count of Rank" measure="1" displayFolder="" measureGroup="Table1" count="0" hidden="1">
      <extLst>
        <ext xmlns:x15="http://schemas.microsoft.com/office/spreadsheetml/2010/11/main" uri="{B97F6D7D-B522-45F9-BDA1-12C45D357490}">
          <x15:cacheHierarchy aggregatedColumn="0"/>
        </ext>
      </extLst>
    </cacheHierarchy>
    <cacheHierarchy uniqueName="[Measures].[Sum of age]" caption="Sum of age" measure="1" displayFolder="" measureGroup="Table1" count="0" hidden="1">
      <extLst>
        <ext xmlns:x15="http://schemas.microsoft.com/office/spreadsheetml/2010/11/main" uri="{B97F6D7D-B522-45F9-BDA1-12C45D357490}">
          <x15:cacheHierarchy aggregatedColumn="2"/>
        </ext>
      </extLst>
    </cacheHierarchy>
    <cacheHierarchy uniqueName="[Measures].[Average of age]" caption="Average of age" measure="1" displayFolder="" measureGroup="Table1" count="0" hidden="1">
      <extLst>
        <ext xmlns:x15="http://schemas.microsoft.com/office/spreadsheetml/2010/11/main" uri="{B97F6D7D-B522-45F9-BDA1-12C45D357490}">
          <x15:cacheHierarchy aggregatedColumn="2"/>
        </ext>
      </extLst>
    </cacheHierarchy>
    <cacheHierarchy uniqueName="[Measures].[Average of NetWorth]" caption="Average of NetWorth" measure="1" displayFolder="" measureGroup="Table1" count="0" hidden="1">
      <extLst>
        <ext xmlns:x15="http://schemas.microsoft.com/office/spreadsheetml/2010/11/main" uri="{B97F6D7D-B522-45F9-BDA1-12C45D357490}">
          <x15:cacheHierarchy aggregatedColumn="4"/>
        </ext>
      </extLst>
    </cacheHierarchy>
    <cacheHierarchy uniqueName="[Measures].[Max of NetWorth]" caption="Max of NetWorth" measure="1" displayFolder="" measureGroup="Table1" count="0" hidden="1">
      <extLst>
        <ext xmlns:x15="http://schemas.microsoft.com/office/spreadsheetml/2010/11/main" uri="{B97F6D7D-B522-45F9-BDA1-12C45D357490}">
          <x15:cacheHierarchy aggregatedColumn="4"/>
        </ext>
      </extLst>
    </cacheHierarchy>
    <cacheHierarchy uniqueName="[Measures].[Count of selfMade]" caption="Count of selfMade" measure="1" displayFolder="" measureGroup="Table1"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02E2F1F-BF59-4C9B-B63A-D05B08010A99}" name="PivotTable11" cacheId="351"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location ref="J3:K78" firstHeaderRow="1" firstDataRow="1" firstDataCol="1"/>
  <pivotFields count="3">
    <pivotField dataField="1" subtotalTop="0" showAll="0" defaultSubtotal="0"/>
    <pivotField axis="axisRow" allDrilled="1" subtotalTop="0" showAll="0" defaultSubtotal="0" defaultAttributeDrillState="1">
      <items count="74">
        <item x="4"/>
        <item x="43"/>
        <item x="0"/>
        <item x="1"/>
        <item x="2"/>
        <item x="3"/>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4"/>
        <item x="45"/>
        <item x="46"/>
        <item x="47"/>
        <item x="48"/>
        <item x="49"/>
        <item x="50"/>
        <item x="51"/>
        <item x="52"/>
        <item x="53"/>
        <item x="54"/>
        <item x="55"/>
        <item x="56"/>
        <item x="57"/>
        <item x="58"/>
        <item x="59"/>
        <item x="60"/>
        <item x="61"/>
        <item x="62"/>
        <item x="63"/>
        <item x="64"/>
        <item x="65"/>
        <item x="66"/>
        <item x="67"/>
        <item x="68"/>
        <item x="69"/>
        <item x="70"/>
        <item x="71"/>
        <item x="72"/>
        <item x="73"/>
      </items>
    </pivotField>
    <pivotField allDrilled="1" subtotalTop="0" showAll="0" dataSourceSort="1" defaultSubtotal="0" defaultAttributeDrillState="1"/>
  </pivotFields>
  <rowFields count="1">
    <field x="1"/>
  </rowFields>
  <rowItems count="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t="grand">
      <x/>
    </i>
  </rowItems>
  <colItems count="1">
    <i/>
  </colItems>
  <dataFields count="1">
    <dataField name="Count of Rank" fld="0" subtotal="count" baseField="0" baseItem="0"/>
  </dataField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Rank"/>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A9A8C1A-0BDA-4D26-93AE-B613668A7C3C}" name="AverageAge" cacheId="354"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location ref="A11:A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age" fld="0" subtotal="average" baseField="0" baseItem="0"/>
  </dataField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age"/>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3470A8F-AD71-48D1-867B-C515A359D9A5}" name="CombinedWorth" cacheId="357"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location ref="A2:A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NetWorth" fld="0" baseField="0" baseItem="0"/>
  </dataField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Forbes New 2022.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0BBD312-25C2-4A80-B3F9-06F1DBE880F3}" name="Industries" cacheId="372"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6">
  <location ref="A28:B34"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1"/>
    </i>
    <i>
      <x v="4"/>
    </i>
    <i>
      <x v="3"/>
    </i>
    <i>
      <x/>
    </i>
    <i>
      <x v="2"/>
    </i>
    <i t="grand">
      <x/>
    </i>
  </rowItems>
  <colItems count="1">
    <i/>
  </colItems>
  <dataFields count="1">
    <dataField name="Count of Rank" fld="1" subtotal="count" showDataAs="percentOfTotal" baseField="0" baseItem="0" numFmtId="10"/>
  </dataFields>
  <formats count="2">
    <format dxfId="127">
      <pivotArea collapsedLevelsAreSubtotals="1" fieldPosition="0">
        <references count="1">
          <reference field="0" count="0"/>
        </references>
      </pivotArea>
    </format>
    <format dxfId="126">
      <pivotArea outline="0" fieldPosition="0">
        <references count="1">
          <reference field="4294967294" count="1">
            <x v="0"/>
          </reference>
        </references>
      </pivotArea>
    </format>
  </formats>
  <chartFormats count="2">
    <chartFormat chart="4" format="6" series="1">
      <pivotArea type="data" outline="0" fieldPosition="0">
        <references count="1">
          <reference field="4294967294" count="1" selected="0">
            <x v="0"/>
          </reference>
        </references>
      </pivotArea>
    </chartFormat>
    <chartFormat chart="4" format="8">
      <pivotArea type="data" outline="0" fieldPosition="0">
        <references count="2">
          <reference field="4294967294" count="1" selected="0">
            <x v="0"/>
          </reference>
          <reference field="0" count="1" selected="0">
            <x v="1"/>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Rank"/>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19">
      <autoFilter ref="A1">
        <filterColumn colId="0">
          <top10 val="5" filterVal="5"/>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B6A6F5C-6335-4A2F-903B-04BF71D856E5}" name="NumberofBillionaires" cacheId="363"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location ref="A5:A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Billionaires" fld="0" subtotal="count" baseField="0" baseItem="0"/>
  </dataField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Billionaires"/>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35BDD09-29EF-410D-9DDB-4AABD23F52B3}" name="UniqueCountries" cacheId="366"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location ref="A8:A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caption="Distinct Count of country"/>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419911A-75A7-4AC5-BF14-A8E4197D686A}" name="WealthType" cacheId="369"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location ref="A14:D17" firstHeaderRow="0" firstDataRow="1" firstDataCol="1"/>
  <pivotFields count="5">
    <pivotField axis="axisRow" allDrilled="1" subtotalTop="0" showAll="0" dataSourceSort="1" defaultSubtotal="0" defaultAttributeDrillState="1">
      <items count="2">
        <item x="0"/>
        <item x="1"/>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3">
    <i>
      <x/>
    </i>
    <i>
      <x v="1"/>
    </i>
    <i t="grand">
      <x/>
    </i>
  </rowItems>
  <colFields count="1">
    <field x="-2"/>
  </colFields>
  <colItems count="3">
    <i>
      <x/>
    </i>
    <i i="1">
      <x v="1"/>
    </i>
    <i i="2">
      <x v="2"/>
    </i>
  </colItems>
  <dataFields count="3">
    <dataField name="Count of Rank" fld="1" subtotal="count" showDataAs="percentOfTotal" baseField="0" baseItem="0" numFmtId="10"/>
    <dataField name="Average of NetWorth" fld="2" subtotal="average" baseField="0" baseItem="0"/>
    <dataField name="Sum of NetWorth" fld="3" baseField="0" baseItem="0"/>
  </dataFields>
  <formats count="4">
    <format dxfId="131">
      <pivotArea collapsedLevelsAreSubtotals="1" fieldPosition="0">
        <references count="1">
          <reference field="0" count="0"/>
        </references>
      </pivotArea>
    </format>
    <format dxfId="130">
      <pivotArea collapsedLevelsAreSubtotals="1" fieldPosition="0">
        <references count="2">
          <reference field="4294967294" count="1" selected="0">
            <x v="1"/>
          </reference>
          <reference field="0" count="0"/>
        </references>
      </pivotArea>
    </format>
    <format dxfId="129">
      <pivotArea collapsedLevelsAreSubtotals="1" fieldPosition="0">
        <references count="2">
          <reference field="4294967294" count="1" selected="0">
            <x v="2"/>
          </reference>
          <reference field="0" count="0"/>
        </references>
      </pivotArea>
    </format>
    <format dxfId="128">
      <pivotArea field="0" grandRow="1" outline="0" collapsedLevelsAreSubtotals="1" axis="axisRow" fieldPosition="0">
        <references count="1">
          <reference field="4294967294" count="1" selected="0">
            <x v="0"/>
          </reference>
        </references>
      </pivotArea>
    </format>
  </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Rank"/>
    <pivotHierarchy dragToData="1"/>
    <pivotHierarchy dragToData="1"/>
    <pivotHierarchy dragToData="1" caption="Average of NetWorth"/>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196272B-0B31-4FBD-B208-EEC8455BB1F9}" name="Richest" cacheId="375"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37:B43"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2"/>
    </i>
    <i>
      <x v="3"/>
    </i>
    <i>
      <x/>
    </i>
    <i>
      <x v="1"/>
    </i>
    <i>
      <x v="4"/>
    </i>
    <i t="grand">
      <x/>
    </i>
  </rowItems>
  <colItems count="1">
    <i/>
  </colItems>
  <dataFields count="1">
    <dataField name="Sum of NetWorth" fld="1" baseField="0" baseItem="0"/>
  </dataFields>
  <formats count="1">
    <format dxfId="132">
      <pivotArea collapsedLevelsAreSubtotals="1" fieldPosition="0">
        <references count="1">
          <reference field="0" count="0"/>
        </references>
      </pivotArea>
    </format>
  </formats>
  <chartFormats count="2">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2"/>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18">
      <autoFilter ref="A1">
        <filterColumn colId="0">
          <top10 top="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585AA8E-A6D9-48FF-A9AD-C0A43F640130}" name="Gender" cacheId="36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1">
  <location ref="A20:E23" firstHeaderRow="0" firstDataRow="1" firstDataCol="1"/>
  <pivotFields count="6">
    <pivotField axis="axisRow" allDrilled="1" subtotalTop="0" showAll="0" dataSourceSort="1" defaultSubtotal="0" defaultAttributeDrillState="1">
      <items count="2">
        <item x="0"/>
        <item x="1"/>
      </items>
    </pivotField>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3">
    <i>
      <x/>
    </i>
    <i>
      <x v="1"/>
    </i>
    <i t="grand">
      <x/>
    </i>
  </rowItems>
  <colFields count="1">
    <field x="-2"/>
  </colFields>
  <colItems count="4">
    <i>
      <x/>
    </i>
    <i i="1">
      <x v="1"/>
    </i>
    <i i="2">
      <x v="2"/>
    </i>
    <i i="3">
      <x v="3"/>
    </i>
  </colItems>
  <dataFields count="4">
    <dataField name="Count of Rank" fld="4" subtotal="count" showDataAs="percentOfTotal" baseField="0" baseItem="0" numFmtId="10"/>
    <dataField name="Average of NetWorth" fld="1" subtotal="average" baseField="0" baseItem="0"/>
    <dataField name="Average of age" fld="2" subtotal="average" baseField="0" baseItem="0"/>
    <dataField name="Sum of NetWorth" fld="3" baseField="0" baseItem="0"/>
  </dataFields>
  <formats count="2">
    <format dxfId="134">
      <pivotArea collapsedLevelsAreSubtotals="1" fieldPosition="0">
        <references count="2">
          <reference field="4294967294" count="1" selected="0">
            <x v="0"/>
          </reference>
          <reference field="0" count="0"/>
        </references>
      </pivotArea>
    </format>
    <format dxfId="133">
      <pivotArea field="0" grandRow="1" outline="0" collapsedLevelsAreSubtotals="1" axis="axisRow" fieldPosition="0">
        <references count="1">
          <reference field="4294967294" count="1" selected="0">
            <x v="0"/>
          </reference>
        </references>
      </pivotArea>
    </format>
  </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Rank"/>
    <pivotHierarchy dragToData="1"/>
    <pivotHierarchy dragToData="1" caption="Average of age"/>
    <pivotHierarchy dragToData="1" caption="Average of NetWorth"/>
    <pivotHierarchy dragToData="1"/>
    <pivotHierarchy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B6F067C4-CCDE-4B47-9482-77E8986D14F4}" sourceName="[Table1].[Continent]">
  <pivotTables>
    <pivotTable tabId="6" name="PivotTable11"/>
    <pivotTable tabId="13" name="AverageAge"/>
    <pivotTable tabId="13" name="CombinedWorth"/>
    <pivotTable tabId="13" name="Gender"/>
    <pivotTable tabId="13" name="NumberofBillionaires"/>
    <pivotTable tabId="13" name="UniqueCountries"/>
    <pivotTable tabId="13" name="WealthType"/>
    <pivotTable tabId="13" name="Industries"/>
    <pivotTable tabId="13" name="Richest"/>
  </pivotTables>
  <data>
    <olap pivotCacheId="2026070580">
      <levels count="2">
        <level uniqueName="[Table1].[Continent].[(All)]" sourceCaption="(All)" count="0"/>
        <level uniqueName="[Table1].[Continent].[Continent]" sourceCaption="Continent" count="8" sortOrder="descending">
          <ranges>
            <range startItem="0">
              <i n="[Table1].[Continent].&amp;[South America]" c="South America"/>
              <i n="[Table1].[Continent].&amp;[North America]" c="North America"/>
              <i n="[Table1].[Continent].&amp;[Middle East]" c="Middle East"/>
              <i n="[Table1].[Continent].&amp;[Europe]" c="Europe"/>
              <i n="[Table1].[Continent].&amp;[Australia]" c="Australia"/>
              <i n="[Table1].[Continent].&amp;[Asia]" c="Asia"/>
              <i n="[Table1].[Continent].&amp;[Africa]" c="Africa"/>
              <i n="[Table1].[Continent].&amp;[#N/A]" c="#N/A"/>
            </range>
          </ranges>
        </level>
      </levels>
      <selections count="1">
        <selection n="[Table1].[Continent].[All]"/>
      </selections>
    </olap>
  </data>
  <extLst>
    <x:ext xmlns:x15="http://schemas.microsoft.com/office/spreadsheetml/2010/11/main" uri="{470722E0-AACD-4C17-9CDC-17EF765DBC7E}">
      <x15:slicerCacheHideItemsWithNoData count="1">
        <x15:slicerCacheOlapLevelName uniqueName="[Table1].[Continent].[Continent]"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2" xr10:uid="{4DAA1D84-E21F-4D2A-8782-C7CF4848888B}" sourceName="[Table1].[gender2]">
  <pivotTables>
    <pivotTable tabId="6" name="PivotTable11"/>
    <pivotTable tabId="13" name="AverageAge"/>
    <pivotTable tabId="13" name="CombinedWorth"/>
    <pivotTable tabId="13" name="Gender"/>
    <pivotTable tabId="13" name="NumberofBillionaires"/>
    <pivotTable tabId="13" name="UniqueCountries"/>
    <pivotTable tabId="13" name="WealthType"/>
    <pivotTable tabId="13" name="Richest"/>
  </pivotTables>
  <data>
    <olap pivotCacheId="2026070580">
      <levels count="2">
        <level uniqueName="[Table1].[gender2].[(All)]" sourceCaption="(All)" count="0"/>
        <level uniqueName="[Table1].[gender2].[gender2]" sourceCaption="gender2" count="2">
          <ranges>
            <range startItem="0">
              <i n="[Table1].[gender2].&amp;[Female]" c="Female"/>
              <i n="[Table1].[gender2].&amp;[Male]" c="Male"/>
            </range>
          </ranges>
        </level>
      </levels>
      <selections count="1">
        <selection n="[Table1].[gender2].[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1" xr10:uid="{81B8AE99-586F-4E2C-A22E-A8A4C9B3B35F}" cache="Slicer_Continent" caption="Continent" startItem="4" level="1" rowHeight="244336"/>
  <slicer name="gender2 1" xr10:uid="{597B202F-C290-4D34-847F-89A28BEA4C02}" cache="Slicer_gender2" caption="Gender" columnCount="2" level="1" rowHeight="244336"/>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B623A00-2FFF-4D53-8E50-01D06556DEC1}" name="Table1" displayName="Table1" ref="A1:N2669" totalsRowShown="0">
  <autoFilter ref="A1:N2669" xr:uid="{8781DE7B-E761-4613-B286-221A578FCCD7}"/>
  <tableColumns count="14">
    <tableColumn id="1" xr3:uid="{45EB3E95-63D5-4ADC-8AFE-3135F5E013FF}" name="Rank" dataDxfId="125"/>
    <tableColumn id="2" xr3:uid="{C7D479E3-D6ED-41A4-8B96-CDC6D961B60B}" name="Name"/>
    <tableColumn id="3" xr3:uid="{BEEB2C22-FB3D-4260-B6C4-CAB40A3F0071}" name="age" dataDxfId="124"/>
    <tableColumn id="4" xr3:uid="{384A0D28-F3BD-45A3-BB62-7E6851C903F0}" name="Column1" dataDxfId="123" dataCellStyle="Currency"/>
    <tableColumn id="13" xr3:uid="{832890DE-820F-4B9E-885B-D112A8EFB9B3}" name=" NetWorth " dataDxfId="122" dataCellStyle="Currency"/>
    <tableColumn id="5" xr3:uid="{917CEAD0-649D-4D46-A79C-D2617882D25A}" name="category"/>
    <tableColumn id="6" xr3:uid="{94A2DB08-B09B-4651-95B1-FF55B2AFE439}" name="source"/>
    <tableColumn id="7" xr3:uid="{ECDE1BF7-817A-4E61-B6E6-E26EBF69BE76}" name="country"/>
    <tableColumn id="8" xr3:uid="{A70BEB5B-A442-4FEC-B567-F19D3DDAD8A2}" name="organization"/>
    <tableColumn id="9" xr3:uid="{3A74BD39-C14A-44DA-8151-B1F22C95BCC3}" name="selfMade" dataDxfId="121"/>
    <tableColumn id="10" xr3:uid="{F50A224C-775E-4F52-90CB-B441879D8F21}" name="gender" dataDxfId="120"/>
    <tableColumn id="11" xr3:uid="{73E98F82-3D2B-4AA8-BCB1-4173817E69AA}" name="Continent"/>
    <tableColumn id="12" xr3:uid="{807284F6-520D-418D-B45C-B2C31D378413}" name="gender2" dataDxfId="119">
      <calculatedColumnFormula>_xlfn.IFS(K2 = "M","Male", K2 = "F", "Female")</calculatedColumnFormula>
    </tableColumn>
    <tableColumn id="14" xr3:uid="{AD0DB7F1-7A84-45BD-9DC8-135FEB771162}" name="Max Condition" dataDxfId="118">
      <calculatedColumnFormula>IF(GETPIVOTDATA("[Measures].[Count of Rank]",$A$28,"[Table1].[category]","[Table1].[category].&amp;[Finance &amp; Investments]")=MAX(B29:B33),GETPIVOTDATA("[Measures].[Count of Rank]",$A$28,"[Table1].[category]","[Table1].[category].&amp;[Finance &amp; Investments]"),"")</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9.xml"/><Relationship Id="rId3" Type="http://schemas.openxmlformats.org/officeDocument/2006/relationships/pivotTable" Target="../pivotTables/pivotTable4.xml"/><Relationship Id="rId7" Type="http://schemas.openxmlformats.org/officeDocument/2006/relationships/pivotTable" Target="../pivotTables/pivotTable8.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4"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E015B1-A622-4100-9E0C-A844DDB1F52E}">
  <dimension ref="A1:AC59"/>
  <sheetViews>
    <sheetView showGridLines="0" showRowColHeaders="0" tabSelected="1" zoomScale="125" zoomScaleNormal="125" zoomScalePageLayoutView="85" workbookViewId="0">
      <selection activeCell="AD3" sqref="AD3"/>
    </sheetView>
  </sheetViews>
  <sheetFormatPr defaultRowHeight="15.05" x14ac:dyDescent="0.3"/>
  <cols>
    <col min="1" max="1" width="3" style="26" customWidth="1"/>
    <col min="2" max="4" width="5.33203125" style="26" customWidth="1"/>
    <col min="5" max="5" width="3.77734375" style="26" customWidth="1"/>
    <col min="6" max="8" width="5.33203125" style="26" customWidth="1"/>
    <col min="9" max="9" width="3.77734375" style="26" customWidth="1"/>
    <col min="10" max="12" width="5.33203125" style="26" customWidth="1"/>
    <col min="13" max="13" width="3.77734375" style="26" customWidth="1"/>
    <col min="14" max="16" width="5.33203125" style="26" customWidth="1"/>
    <col min="17" max="17" width="3.77734375" style="26" customWidth="1"/>
    <col min="18" max="18" width="5.77734375" style="26" customWidth="1"/>
    <col min="19" max="19" width="7.77734375" style="26" customWidth="1"/>
    <col min="20" max="20" width="6.44140625" style="26" customWidth="1"/>
    <col min="21" max="21" width="3.77734375" style="26" customWidth="1"/>
    <col min="22" max="22" width="5.77734375" style="26" customWidth="1"/>
    <col min="23" max="23" width="7.77734375" style="26" customWidth="1"/>
    <col min="24" max="24" width="6.6640625" style="26" customWidth="1"/>
    <col min="25" max="25" width="3.77734375" style="26" customWidth="1"/>
    <col min="26" max="28" width="8.88671875" style="26"/>
    <col min="29" max="29" width="8.88671875" style="26" customWidth="1"/>
    <col min="30" max="16384" width="8.88671875" style="26"/>
  </cols>
  <sheetData>
    <row r="1" spans="1:29" ht="40.1" customHeight="1" x14ac:dyDescent="0.6">
      <c r="A1" s="24"/>
      <c r="B1" s="88"/>
      <c r="C1" s="88"/>
      <c r="D1" s="88"/>
      <c r="E1" s="88"/>
      <c r="F1" s="88"/>
      <c r="G1" s="88"/>
      <c r="H1" s="88"/>
      <c r="I1" s="88"/>
      <c r="J1" s="88"/>
      <c r="K1" s="88"/>
      <c r="L1" s="88"/>
      <c r="M1" s="88"/>
      <c r="N1" s="88"/>
      <c r="O1" s="88"/>
      <c r="P1" s="88"/>
      <c r="Q1" s="25"/>
      <c r="R1" s="90" t="s">
        <v>4245</v>
      </c>
      <c r="S1" s="90"/>
      <c r="T1" s="90"/>
      <c r="U1" s="90"/>
      <c r="V1" s="90"/>
      <c r="W1" s="90"/>
      <c r="X1" s="90"/>
      <c r="Y1" s="24"/>
      <c r="Z1" s="24"/>
      <c r="AA1" s="24"/>
      <c r="AB1" s="24"/>
      <c r="AC1" s="24"/>
    </row>
    <row r="2" spans="1:29" x14ac:dyDescent="0.3">
      <c r="A2" s="27"/>
      <c r="B2" s="82" t="s">
        <v>4215</v>
      </c>
      <c r="C2" s="82"/>
      <c r="D2" s="82"/>
      <c r="E2" s="41"/>
      <c r="F2" s="82" t="s">
        <v>4216</v>
      </c>
      <c r="G2" s="82"/>
      <c r="H2" s="82"/>
      <c r="I2" s="41"/>
      <c r="J2" s="82" t="s">
        <v>4217</v>
      </c>
      <c r="K2" s="82"/>
      <c r="L2" s="82"/>
      <c r="M2" s="41"/>
      <c r="N2" s="82" t="s">
        <v>4220</v>
      </c>
      <c r="O2" s="82"/>
      <c r="P2" s="82"/>
      <c r="Q2" s="24"/>
      <c r="R2" s="24"/>
      <c r="S2" s="24"/>
      <c r="T2" s="24"/>
      <c r="U2" s="24"/>
      <c r="V2" s="24"/>
      <c r="W2" s="24"/>
      <c r="X2" s="24"/>
      <c r="Y2" s="24"/>
      <c r="Z2" s="24"/>
      <c r="AA2" s="24"/>
      <c r="AB2" s="24"/>
      <c r="AC2" s="24"/>
    </row>
    <row r="3" spans="1:29" x14ac:dyDescent="0.3">
      <c r="A3" s="27"/>
      <c r="B3" s="83">
        <f>GETPIVOTDATA("[Measures].[Sum of NetWorth]",MainPivot!$A$2)</f>
        <v>12705950000000</v>
      </c>
      <c r="C3" s="83"/>
      <c r="D3" s="83"/>
      <c r="E3" s="41"/>
      <c r="F3" s="82">
        <f>GETPIVOTDATA("[Measures].[Count of Rank]",MainPivot!$A$5)</f>
        <v>2668</v>
      </c>
      <c r="G3" s="82"/>
      <c r="H3" s="82"/>
      <c r="I3" s="41"/>
      <c r="J3" s="82">
        <f>GETPIVOTDATA("[Measures].[Distinct Count of country]",MainPivot!$A$8)</f>
        <v>74</v>
      </c>
      <c r="K3" s="82"/>
      <c r="L3" s="82"/>
      <c r="M3" s="41"/>
      <c r="N3" s="81">
        <f>GETPIVOTDATA("[Measures].[Average of age]",MainPivot!$A$11)</f>
        <v>64.210689388071259</v>
      </c>
      <c r="O3" s="81"/>
      <c r="P3" s="81"/>
      <c r="Q3" s="24"/>
      <c r="R3" s="24"/>
      <c r="S3" s="24"/>
      <c r="T3" s="24"/>
      <c r="U3" s="24"/>
      <c r="V3" s="24"/>
      <c r="W3" s="24"/>
      <c r="X3" s="24"/>
      <c r="Y3" s="24"/>
      <c r="Z3" s="24"/>
      <c r="AA3" s="24"/>
      <c r="AB3" s="24"/>
      <c r="AC3" s="24"/>
    </row>
    <row r="4" spans="1:29" x14ac:dyDescent="0.3">
      <c r="A4" s="27"/>
      <c r="B4" s="60"/>
      <c r="C4" s="60"/>
      <c r="D4" s="60"/>
      <c r="E4" s="61"/>
      <c r="F4" s="62"/>
      <c r="G4" s="62"/>
      <c r="H4" s="62"/>
      <c r="I4" s="61"/>
      <c r="J4" s="62"/>
      <c r="K4" s="62"/>
      <c r="L4" s="62"/>
      <c r="M4" s="61"/>
      <c r="N4" s="63"/>
      <c r="O4" s="63"/>
      <c r="P4" s="63"/>
      <c r="Q4" s="24"/>
      <c r="R4" s="24"/>
      <c r="S4" s="24"/>
      <c r="T4" s="24"/>
      <c r="U4" s="24"/>
      <c r="V4" s="24"/>
      <c r="W4" s="24"/>
      <c r="X4" s="24"/>
      <c r="Y4" s="24"/>
      <c r="Z4" s="24"/>
      <c r="AA4" s="24"/>
      <c r="AB4" s="24"/>
      <c r="AC4" s="24"/>
    </row>
    <row r="5" spans="1:29" x14ac:dyDescent="0.3">
      <c r="A5" s="24"/>
      <c r="B5" s="64"/>
      <c r="C5" s="64"/>
      <c r="D5" s="64"/>
      <c r="E5" s="65"/>
      <c r="F5" s="66"/>
      <c r="G5" s="66"/>
      <c r="H5" s="66"/>
      <c r="I5" s="65"/>
      <c r="J5" s="66"/>
      <c r="K5" s="66"/>
      <c r="L5" s="66"/>
      <c r="M5" s="65"/>
      <c r="N5" s="67"/>
      <c r="O5" s="67"/>
      <c r="P5" s="67"/>
      <c r="Q5" s="24"/>
      <c r="R5" s="24"/>
      <c r="S5" s="24"/>
      <c r="T5" s="24"/>
      <c r="U5" s="24"/>
      <c r="V5" s="24"/>
      <c r="W5" s="24"/>
      <c r="X5" s="24"/>
      <c r="Y5" s="24"/>
      <c r="Z5" s="24"/>
      <c r="AA5" s="24"/>
      <c r="AB5" s="24"/>
      <c r="AC5" s="24"/>
    </row>
    <row r="6" spans="1:29" s="30" customFormat="1" ht="17.100000000000001" customHeight="1" x14ac:dyDescent="0.4">
      <c r="A6" s="28"/>
      <c r="B6" s="92" t="s">
        <v>4242</v>
      </c>
      <c r="C6" s="92"/>
      <c r="D6" s="92"/>
      <c r="E6" s="92"/>
      <c r="F6" s="92"/>
      <c r="G6" s="92"/>
      <c r="H6" s="92"/>
      <c r="I6" s="92"/>
      <c r="J6" s="92"/>
      <c r="K6" s="92"/>
      <c r="L6" s="92"/>
      <c r="M6" s="92"/>
      <c r="N6" s="92"/>
      <c r="O6" s="92"/>
      <c r="P6" s="92"/>
      <c r="Q6" s="29"/>
      <c r="R6" s="86" t="s">
        <v>4230</v>
      </c>
      <c r="S6" s="86"/>
      <c r="T6" s="86"/>
      <c r="U6" s="86"/>
      <c r="V6" s="86"/>
      <c r="W6" s="86"/>
      <c r="X6" s="86"/>
      <c r="Y6" s="28"/>
      <c r="Z6" s="28"/>
      <c r="AA6" s="28"/>
      <c r="AB6" s="28"/>
      <c r="AC6" s="28"/>
    </row>
    <row r="7" spans="1:29" s="30" customFormat="1" ht="17.100000000000001" customHeight="1" x14ac:dyDescent="0.3">
      <c r="A7" s="28"/>
      <c r="B7" s="45"/>
      <c r="C7" s="45"/>
      <c r="D7" s="45"/>
      <c r="E7" s="45"/>
      <c r="F7" s="45"/>
      <c r="G7" s="45"/>
      <c r="H7" s="45"/>
      <c r="I7" s="45"/>
      <c r="J7" s="45"/>
      <c r="K7" s="45"/>
      <c r="L7" s="45"/>
      <c r="M7" s="45"/>
      <c r="N7" s="45"/>
      <c r="O7" s="45"/>
      <c r="P7" s="45"/>
      <c r="Q7" s="31"/>
      <c r="R7" s="51"/>
      <c r="S7" s="51"/>
      <c r="T7" s="51"/>
      <c r="U7" s="51"/>
      <c r="V7" s="51"/>
      <c r="W7" s="51"/>
      <c r="X7" s="51"/>
      <c r="Y7" s="28"/>
      <c r="Z7" s="28"/>
      <c r="AA7" s="28"/>
      <c r="AB7" s="28"/>
      <c r="AC7" s="28"/>
    </row>
    <row r="8" spans="1:29" x14ac:dyDescent="0.3">
      <c r="A8" s="24"/>
      <c r="B8" s="18"/>
      <c r="C8" s="18"/>
      <c r="D8" s="18"/>
      <c r="E8" s="18"/>
      <c r="F8" s="18"/>
      <c r="G8" s="18"/>
      <c r="H8" s="18"/>
      <c r="I8" s="18"/>
      <c r="J8" s="18"/>
      <c r="K8" s="18"/>
      <c r="L8" s="18"/>
      <c r="M8" s="18"/>
      <c r="N8" s="18"/>
      <c r="O8" s="18"/>
      <c r="P8" s="18"/>
      <c r="Q8" s="24"/>
      <c r="R8" s="50"/>
      <c r="S8" s="84" t="s">
        <v>4237</v>
      </c>
      <c r="T8" s="84"/>
      <c r="U8" s="50"/>
      <c r="V8" s="89" t="s">
        <v>4240</v>
      </c>
      <c r="W8" s="89"/>
      <c r="X8" s="89"/>
      <c r="Y8" s="24"/>
      <c r="Z8" s="24"/>
      <c r="AA8" s="24"/>
      <c r="AB8" s="24"/>
      <c r="AC8" s="24"/>
    </row>
    <row r="9" spans="1:29" x14ac:dyDescent="0.3">
      <c r="A9" s="24"/>
      <c r="B9" s="18"/>
      <c r="C9" s="18"/>
      <c r="D9" s="18"/>
      <c r="E9" s="18"/>
      <c r="F9" s="18"/>
      <c r="G9" s="18"/>
      <c r="H9" s="18"/>
      <c r="I9" s="18"/>
      <c r="J9" s="18"/>
      <c r="K9" s="18"/>
      <c r="L9" s="18"/>
      <c r="M9" s="18"/>
      <c r="N9" s="18"/>
      <c r="O9" s="18"/>
      <c r="P9" s="18"/>
      <c r="Q9" s="24"/>
      <c r="R9" s="50"/>
      <c r="S9" s="50"/>
      <c r="T9" s="50"/>
      <c r="U9" s="50"/>
      <c r="V9" s="50"/>
      <c r="W9" s="50"/>
      <c r="X9" s="50"/>
      <c r="Y9" s="24"/>
      <c r="Z9" s="24"/>
      <c r="AA9" s="24"/>
      <c r="AB9" s="24"/>
      <c r="AC9" s="24"/>
    </row>
    <row r="10" spans="1:29" x14ac:dyDescent="0.3">
      <c r="A10" s="24"/>
      <c r="B10" s="18"/>
      <c r="C10" s="18"/>
      <c r="D10" s="18"/>
      <c r="E10" s="18"/>
      <c r="F10" s="18"/>
      <c r="G10" s="18"/>
      <c r="H10" s="18"/>
      <c r="I10" s="18"/>
      <c r="J10" s="18"/>
      <c r="K10" s="18"/>
      <c r="L10" s="18"/>
      <c r="M10" s="18"/>
      <c r="N10" s="18"/>
      <c r="O10" s="18"/>
      <c r="P10" s="18"/>
      <c r="Q10" s="24"/>
      <c r="R10" s="50"/>
      <c r="S10" s="50"/>
      <c r="T10" s="50"/>
      <c r="U10" s="50"/>
      <c r="V10" s="50"/>
      <c r="W10" s="50"/>
      <c r="X10" s="50"/>
      <c r="Y10" s="24"/>
      <c r="Z10" s="24"/>
      <c r="AA10" s="24"/>
      <c r="AB10" s="24"/>
      <c r="AC10" s="24"/>
    </row>
    <row r="11" spans="1:29" x14ac:dyDescent="0.3">
      <c r="A11" s="24"/>
      <c r="B11" s="18"/>
      <c r="C11" s="18"/>
      <c r="D11" s="18"/>
      <c r="E11" s="18"/>
      <c r="F11" s="18"/>
      <c r="G11" s="18"/>
      <c r="H11" s="18"/>
      <c r="I11" s="18"/>
      <c r="J11" s="18"/>
      <c r="K11" s="18"/>
      <c r="L11" s="18"/>
      <c r="M11" s="18"/>
      <c r="N11" s="18"/>
      <c r="O11" s="18"/>
      <c r="P11" s="18"/>
      <c r="Q11" s="24"/>
      <c r="R11" s="50"/>
      <c r="S11" s="50"/>
      <c r="T11" s="50"/>
      <c r="U11" s="50"/>
      <c r="V11" s="50"/>
      <c r="W11" s="50"/>
      <c r="X11" s="50"/>
      <c r="Y11" s="24"/>
      <c r="Z11" s="24"/>
      <c r="AA11" s="24"/>
      <c r="AB11" s="24"/>
      <c r="AC11" s="24"/>
    </row>
    <row r="12" spans="1:29" x14ac:dyDescent="0.3">
      <c r="A12" s="24"/>
      <c r="B12" s="18"/>
      <c r="C12" s="18"/>
      <c r="D12" s="18"/>
      <c r="E12" s="18"/>
      <c r="F12" s="18"/>
      <c r="G12" s="18"/>
      <c r="H12" s="18"/>
      <c r="I12" s="18"/>
      <c r="J12" s="18"/>
      <c r="K12" s="18"/>
      <c r="L12" s="18"/>
      <c r="M12" s="18"/>
      <c r="N12" s="18"/>
      <c r="O12" s="18"/>
      <c r="P12" s="18"/>
      <c r="Q12" s="24"/>
      <c r="R12" s="50"/>
      <c r="S12" s="50"/>
      <c r="T12" s="50"/>
      <c r="U12" s="50"/>
      <c r="V12" s="50"/>
      <c r="W12" s="50"/>
      <c r="X12" s="50"/>
      <c r="Y12" s="24"/>
      <c r="Z12" s="24"/>
      <c r="AA12" s="24"/>
      <c r="AB12" s="24"/>
      <c r="AC12" s="24"/>
    </row>
    <row r="13" spans="1:29" x14ac:dyDescent="0.3">
      <c r="A13" s="24"/>
      <c r="B13" s="18"/>
      <c r="C13" s="18"/>
      <c r="D13" s="18"/>
      <c r="E13" s="18"/>
      <c r="F13" s="18"/>
      <c r="G13" s="18"/>
      <c r="H13" s="18"/>
      <c r="I13" s="18"/>
      <c r="J13" s="18"/>
      <c r="K13" s="18"/>
      <c r="L13" s="18"/>
      <c r="M13" s="18"/>
      <c r="N13" s="18"/>
      <c r="O13" s="18"/>
      <c r="P13" s="18"/>
      <c r="Q13" s="24"/>
      <c r="R13" s="50"/>
      <c r="S13" s="50"/>
      <c r="T13" s="50"/>
      <c r="U13" s="50"/>
      <c r="V13" s="50"/>
      <c r="W13" s="50"/>
      <c r="X13" s="50"/>
      <c r="Y13" s="24"/>
      <c r="Z13" s="24"/>
      <c r="AA13" s="24"/>
      <c r="AB13" s="24"/>
      <c r="AC13" s="24"/>
    </row>
    <row r="14" spans="1:29" x14ac:dyDescent="0.3">
      <c r="A14" s="24"/>
      <c r="B14" s="18"/>
      <c r="C14" s="18"/>
      <c r="D14" s="18"/>
      <c r="E14" s="18"/>
      <c r="F14" s="18"/>
      <c r="G14" s="18"/>
      <c r="H14" s="18"/>
      <c r="I14" s="18"/>
      <c r="J14" s="18"/>
      <c r="K14" s="18"/>
      <c r="L14" s="18"/>
      <c r="M14" s="18"/>
      <c r="N14" s="18"/>
      <c r="O14" s="18"/>
      <c r="P14" s="18"/>
      <c r="Q14" s="24"/>
      <c r="R14" s="50"/>
      <c r="S14" s="50"/>
      <c r="T14" s="50"/>
      <c r="U14" s="50"/>
      <c r="V14" s="50"/>
      <c r="W14" s="50"/>
      <c r="X14" s="50"/>
      <c r="Y14" s="24"/>
      <c r="Z14" s="24"/>
      <c r="AA14" s="24"/>
      <c r="AB14" s="24"/>
      <c r="AC14" s="24"/>
    </row>
    <row r="15" spans="1:29" x14ac:dyDescent="0.3">
      <c r="A15" s="24"/>
      <c r="B15" s="18"/>
      <c r="C15" s="18"/>
      <c r="D15" s="18"/>
      <c r="E15" s="18"/>
      <c r="F15" s="18"/>
      <c r="G15" s="18"/>
      <c r="H15" s="18"/>
      <c r="I15" s="18"/>
      <c r="J15" s="18"/>
      <c r="K15" s="18"/>
      <c r="L15" s="18"/>
      <c r="M15" s="18"/>
      <c r="N15" s="18"/>
      <c r="O15" s="18"/>
      <c r="P15" s="18"/>
      <c r="Q15" s="24"/>
      <c r="R15" s="50"/>
      <c r="S15" s="50"/>
      <c r="T15" s="50"/>
      <c r="U15" s="50"/>
      <c r="V15" s="50"/>
      <c r="W15" s="50"/>
      <c r="X15" s="50"/>
      <c r="Y15" s="24"/>
      <c r="Z15" s="24"/>
      <c r="AA15" s="24"/>
      <c r="AB15" s="24"/>
      <c r="AC15" s="24"/>
    </row>
    <row r="16" spans="1:29" x14ac:dyDescent="0.3">
      <c r="A16" s="24"/>
      <c r="B16" s="18"/>
      <c r="C16" s="18"/>
      <c r="D16" s="18"/>
      <c r="E16" s="18"/>
      <c r="F16" s="18"/>
      <c r="G16" s="18"/>
      <c r="H16" s="18"/>
      <c r="I16" s="18"/>
      <c r="J16" s="18"/>
      <c r="K16" s="18"/>
      <c r="L16" s="18"/>
      <c r="M16" s="18"/>
      <c r="N16" s="18"/>
      <c r="O16" s="18"/>
      <c r="P16" s="18"/>
      <c r="Q16" s="24"/>
      <c r="R16" s="50"/>
      <c r="S16" s="50"/>
      <c r="T16" s="50"/>
      <c r="U16" s="50"/>
      <c r="V16" s="50"/>
      <c r="W16" s="50"/>
      <c r="X16" s="50"/>
      <c r="Y16" s="24"/>
      <c r="Z16" s="24"/>
      <c r="AA16" s="24"/>
      <c r="AB16" s="24"/>
      <c r="AC16" s="24"/>
    </row>
    <row r="17" spans="1:29" x14ac:dyDescent="0.3">
      <c r="A17" s="24"/>
      <c r="B17" s="18"/>
      <c r="C17" s="18"/>
      <c r="D17" s="18"/>
      <c r="E17" s="18"/>
      <c r="F17" s="18"/>
      <c r="G17" s="18"/>
      <c r="H17" s="18"/>
      <c r="I17" s="18"/>
      <c r="J17" s="18"/>
      <c r="K17" s="18"/>
      <c r="L17" s="18"/>
      <c r="M17" s="18"/>
      <c r="N17" s="18"/>
      <c r="O17" s="18"/>
      <c r="P17" s="18"/>
      <c r="Q17" s="24"/>
      <c r="R17" s="87" t="s">
        <v>4236</v>
      </c>
      <c r="S17" s="87"/>
      <c r="T17" s="78">
        <f>MainPivot!$C$16</f>
        <v>4607377049.1803274</v>
      </c>
      <c r="U17" s="50"/>
      <c r="V17" s="76">
        <f>GETPIVOTDATA("[Measures].[Average of NetWorth]",MainPivot!$A$14,"[Table1].[selfMade]","[Table1].[selfMade].&amp;[False]")</f>
        <v>5139510939.5109396</v>
      </c>
      <c r="W17" s="93" t="s">
        <v>4236</v>
      </c>
      <c r="X17" s="93"/>
      <c r="Y17" s="24"/>
      <c r="Z17" s="24"/>
      <c r="AA17" s="24"/>
      <c r="AB17" s="24"/>
      <c r="AC17" s="24"/>
    </row>
    <row r="18" spans="1:29" x14ac:dyDescent="0.3">
      <c r="A18" s="24"/>
      <c r="B18" s="18"/>
      <c r="C18" s="18"/>
      <c r="D18" s="18"/>
      <c r="E18" s="18"/>
      <c r="F18" s="18"/>
      <c r="G18" s="18"/>
      <c r="H18" s="18"/>
      <c r="I18" s="18"/>
      <c r="J18" s="18"/>
      <c r="K18" s="18"/>
      <c r="L18" s="18"/>
      <c r="M18" s="18"/>
      <c r="N18" s="18"/>
      <c r="O18" s="18"/>
      <c r="P18" s="18"/>
      <c r="Q18" s="24"/>
      <c r="R18" s="87" t="s">
        <v>4233</v>
      </c>
      <c r="S18" s="87"/>
      <c r="T18" s="79">
        <f>GETPIVOTDATA("[Measures].[Sum of NetWorth]",MainPivot!$A$14,"[Table1].[selfMade]","[Table1].[selfMade].&amp;[True]")</f>
        <v>8712550000000</v>
      </c>
      <c r="U18" s="50"/>
      <c r="V18" s="77">
        <f>GETPIVOTDATA("[Measures].[Sum of NetWorth]",MainPivot!$A$14,"[Table1].[selfMade]","[Table1].[selfMade].&amp;[False]")</f>
        <v>3993400000000</v>
      </c>
      <c r="W18" s="93" t="s">
        <v>4233</v>
      </c>
      <c r="X18" s="93"/>
      <c r="Y18" s="24"/>
      <c r="Z18" s="24"/>
      <c r="AA18" s="24"/>
      <c r="AB18" s="24"/>
      <c r="AC18" s="24"/>
    </row>
    <row r="19" spans="1:29" x14ac:dyDescent="0.3">
      <c r="A19" s="24"/>
      <c r="B19" s="18"/>
      <c r="C19" s="18"/>
      <c r="D19" s="18"/>
      <c r="E19" s="18"/>
      <c r="F19" s="18"/>
      <c r="G19" s="18"/>
      <c r="H19" s="18"/>
      <c r="I19" s="18"/>
      <c r="J19" s="18"/>
      <c r="K19" s="18"/>
      <c r="L19" s="18"/>
      <c r="M19" s="18"/>
      <c r="N19" s="18"/>
      <c r="O19" s="18"/>
      <c r="P19" s="18"/>
      <c r="Q19" s="24"/>
      <c r="R19" s="50"/>
      <c r="S19" s="50"/>
      <c r="T19" s="50"/>
      <c r="U19" s="50"/>
      <c r="V19" s="50"/>
      <c r="W19" s="50"/>
      <c r="X19" s="50"/>
      <c r="Y19" s="24"/>
      <c r="Z19" s="24"/>
      <c r="AA19" s="24"/>
      <c r="AB19" s="24"/>
      <c r="AC19" s="24"/>
    </row>
    <row r="20" spans="1:29" x14ac:dyDescent="0.3">
      <c r="A20" s="24"/>
      <c r="B20" s="24"/>
      <c r="C20" s="24"/>
      <c r="D20" s="24"/>
      <c r="E20" s="24"/>
      <c r="F20" s="24"/>
      <c r="G20" s="24"/>
      <c r="H20" s="24"/>
      <c r="I20" s="24"/>
      <c r="J20" s="24"/>
      <c r="K20" s="24"/>
      <c r="L20" s="24"/>
      <c r="M20" s="24"/>
      <c r="N20" s="24"/>
      <c r="O20" s="24"/>
      <c r="P20" s="24"/>
      <c r="Q20" s="24"/>
      <c r="R20" s="24"/>
      <c r="S20" s="24"/>
      <c r="T20" s="24"/>
      <c r="U20" s="24"/>
      <c r="V20" s="24"/>
      <c r="W20" s="24"/>
      <c r="X20" s="24"/>
      <c r="Y20" s="24"/>
      <c r="Z20" s="24"/>
      <c r="AA20" s="24"/>
      <c r="AB20" s="24"/>
      <c r="AC20" s="24"/>
    </row>
    <row r="21" spans="1:29" x14ac:dyDescent="0.3">
      <c r="A21" s="24"/>
      <c r="B21" s="24"/>
      <c r="C21" s="24"/>
      <c r="D21" s="24"/>
      <c r="E21" s="24"/>
      <c r="F21" s="24"/>
      <c r="G21" s="24"/>
      <c r="H21" s="24"/>
      <c r="I21" s="24"/>
      <c r="J21" s="24"/>
      <c r="K21" s="24"/>
      <c r="L21" s="24"/>
      <c r="M21" s="24"/>
      <c r="N21" s="24"/>
      <c r="O21" s="24"/>
      <c r="P21" s="24"/>
      <c r="Q21" s="24"/>
      <c r="R21" s="24"/>
      <c r="S21" s="24"/>
      <c r="T21" s="24"/>
      <c r="U21" s="24"/>
      <c r="V21" s="24"/>
      <c r="W21" s="24"/>
      <c r="X21" s="24"/>
      <c r="Y21" s="24"/>
      <c r="Z21" s="24"/>
      <c r="AA21" s="24"/>
      <c r="AB21" s="24"/>
      <c r="AC21" s="24"/>
    </row>
    <row r="22" spans="1:29" ht="15.05" customHeight="1" x14ac:dyDescent="0.4">
      <c r="A22" s="24"/>
      <c r="B22" s="85" t="s">
        <v>4238</v>
      </c>
      <c r="C22" s="85"/>
      <c r="D22" s="85"/>
      <c r="E22" s="85"/>
      <c r="F22" s="85"/>
      <c r="G22" s="85"/>
      <c r="H22" s="85"/>
      <c r="I22" s="32"/>
      <c r="J22" s="86" t="s">
        <v>4239</v>
      </c>
      <c r="K22" s="86"/>
      <c r="L22" s="86"/>
      <c r="M22" s="86"/>
      <c r="N22" s="86"/>
      <c r="O22" s="86"/>
      <c r="P22" s="86"/>
      <c r="Q22" s="32"/>
      <c r="R22" s="92" t="s">
        <v>4231</v>
      </c>
      <c r="S22" s="92"/>
      <c r="T22" s="92"/>
      <c r="U22" s="92"/>
      <c r="V22" s="92"/>
      <c r="W22" s="92"/>
      <c r="X22" s="92"/>
      <c r="Y22" s="24"/>
      <c r="Z22" s="24"/>
      <c r="AA22" s="24"/>
      <c r="AB22" s="24"/>
      <c r="AC22" s="24"/>
    </row>
    <row r="23" spans="1:29" ht="18.2" customHeight="1" x14ac:dyDescent="0.3">
      <c r="A23" s="24"/>
      <c r="B23" s="53"/>
      <c r="C23" s="53"/>
      <c r="D23" s="53"/>
      <c r="E23" s="53"/>
      <c r="F23" s="53"/>
      <c r="G23" s="53"/>
      <c r="H23" s="53"/>
      <c r="I23" s="33"/>
      <c r="J23" s="53"/>
      <c r="K23" s="53"/>
      <c r="L23" s="53"/>
      <c r="M23" s="53"/>
      <c r="N23" s="53"/>
      <c r="O23" s="53"/>
      <c r="P23" s="53"/>
      <c r="Q23" s="33"/>
      <c r="R23" s="54"/>
      <c r="S23" s="54"/>
      <c r="T23" s="91">
        <f>IFERROR(GETPIVOTDATA("[Measures].[Count of Rank]",MainPivot!$A$20,"[Table1].[gender2]","[Table1].[gender2].&amp;[Male]"), 0%)</f>
        <v>0.88343328335832083</v>
      </c>
      <c r="U23" s="54"/>
      <c r="V23" s="91">
        <f>IFERROR(GETPIVOTDATA("[Measures].[Count of Rank]",MainPivot!$A$20,"[Table1].[gender2]","[Table1].[gender2].&amp;[Female]"),0%)</f>
        <v>0.11656671664167916</v>
      </c>
      <c r="W23" s="54"/>
      <c r="X23" s="54"/>
      <c r="Y23" s="24"/>
      <c r="Z23" s="24"/>
      <c r="AA23" s="24"/>
      <c r="AB23" s="24"/>
      <c r="AC23" s="24"/>
    </row>
    <row r="24" spans="1:29" ht="17.55" customHeight="1" x14ac:dyDescent="0.3">
      <c r="A24" s="24"/>
      <c r="B24" s="53"/>
      <c r="C24" s="53"/>
      <c r="D24" s="50"/>
      <c r="E24" s="52"/>
      <c r="F24" s="50"/>
      <c r="G24" s="50"/>
      <c r="H24" s="53"/>
      <c r="I24" s="33"/>
      <c r="J24" s="50"/>
      <c r="K24" s="50"/>
      <c r="L24" s="50"/>
      <c r="M24" s="53"/>
      <c r="N24" s="53"/>
      <c r="O24" s="53"/>
      <c r="P24" s="53"/>
      <c r="Q24" s="33"/>
      <c r="R24" s="54"/>
      <c r="S24" s="54"/>
      <c r="T24" s="91"/>
      <c r="U24" s="54"/>
      <c r="V24" s="91"/>
      <c r="W24" s="54"/>
      <c r="X24" s="54"/>
      <c r="Y24" s="24"/>
      <c r="Z24" s="24"/>
      <c r="AA24" s="24"/>
      <c r="AB24" s="24"/>
      <c r="AC24" s="24"/>
    </row>
    <row r="25" spans="1:29" ht="17.55" customHeight="1" x14ac:dyDescent="0.3">
      <c r="A25" s="24"/>
      <c r="B25" s="53"/>
      <c r="C25" s="53"/>
      <c r="D25" s="53"/>
      <c r="E25" s="53"/>
      <c r="F25" s="53"/>
      <c r="G25" s="53"/>
      <c r="H25" s="53"/>
      <c r="I25" s="33"/>
      <c r="J25" s="53"/>
      <c r="K25" s="53"/>
      <c r="L25" s="53"/>
      <c r="M25" s="53"/>
      <c r="N25" s="53"/>
      <c r="O25" s="53"/>
      <c r="P25" s="53"/>
      <c r="Q25" s="33"/>
      <c r="R25" s="54"/>
      <c r="S25" s="54"/>
      <c r="T25" s="54"/>
      <c r="U25" s="54"/>
      <c r="V25" s="54"/>
      <c r="W25" s="54"/>
      <c r="X25" s="54"/>
      <c r="Y25" s="24"/>
      <c r="Z25" s="24"/>
      <c r="AA25" s="24"/>
      <c r="AB25" s="24"/>
      <c r="AC25" s="24"/>
    </row>
    <row r="26" spans="1:29" ht="17.55" customHeight="1" x14ac:dyDescent="0.3">
      <c r="A26" s="24"/>
      <c r="B26" s="53"/>
      <c r="C26" s="53"/>
      <c r="D26" s="53"/>
      <c r="E26" s="53"/>
      <c r="F26" s="53"/>
      <c r="G26" s="53"/>
      <c r="H26" s="53"/>
      <c r="I26" s="33"/>
      <c r="J26" s="53"/>
      <c r="K26" s="53"/>
      <c r="L26" s="53"/>
      <c r="M26" s="53"/>
      <c r="N26" s="53"/>
      <c r="O26" s="53"/>
      <c r="P26" s="53"/>
      <c r="Q26" s="33"/>
      <c r="R26" s="87" t="s">
        <v>4220</v>
      </c>
      <c r="S26" s="87"/>
      <c r="T26" s="73">
        <f>IFERROR(GETPIVOTDATA("[Measures].[Average of age]",MainPivot!$A$20,"[Table1].[gender2]","[Table1].[gender2].&amp;[Male]"),"None")</f>
        <v>64.387968613775072</v>
      </c>
      <c r="U26" s="55"/>
      <c r="V26" s="73">
        <f>IFERROR(GETPIVOTDATA("[Measures].[Average of age]",MainPivot!$A$20,"[Table1].[gender2]","[Table1].[gender2].&amp;[Female]"),"None")</f>
        <v>62.798611111111114</v>
      </c>
      <c r="W26" s="87" t="s">
        <v>4220</v>
      </c>
      <c r="X26" s="87"/>
      <c r="Y26" s="24"/>
      <c r="Z26" s="24"/>
      <c r="AA26" s="24"/>
      <c r="AB26" s="24"/>
      <c r="AC26" s="24"/>
    </row>
    <row r="27" spans="1:29" ht="17.55" customHeight="1" x14ac:dyDescent="0.3">
      <c r="A27" s="24"/>
      <c r="B27" s="53"/>
      <c r="C27" s="53"/>
      <c r="D27" s="53"/>
      <c r="E27" s="53"/>
      <c r="F27" s="53"/>
      <c r="G27" s="53"/>
      <c r="H27" s="53"/>
      <c r="I27" s="33"/>
      <c r="J27" s="53"/>
      <c r="K27" s="53"/>
      <c r="L27" s="53"/>
      <c r="M27" s="53"/>
      <c r="N27" s="53"/>
      <c r="O27" s="53"/>
      <c r="P27" s="53"/>
      <c r="Q27" s="33"/>
      <c r="R27" s="87" t="s">
        <v>4236</v>
      </c>
      <c r="S27" s="87"/>
      <c r="T27" s="74">
        <f>IFERROR(GETPIVOTDATA("[Measures].[Average of NetWorth]",MainPivot!$A$20,"[Table1].[gender2]","[Table1].[gender2].&amp;[Male]"),"None")</f>
        <v>4777535002.1213408</v>
      </c>
      <c r="U27" s="55"/>
      <c r="V27" s="74">
        <f>IFERROR(GETPIVOTDATA("[Measures].[Average of NetWorth]",MainPivot!$A$20,"[Table1].[gender2]","[Table1].[gender2].&amp;[Female]"), "None")</f>
        <v>4647266881.0289392</v>
      </c>
      <c r="W27" s="87" t="s">
        <v>4236</v>
      </c>
      <c r="X27" s="87"/>
      <c r="Y27" s="24"/>
      <c r="Z27" s="24"/>
      <c r="AA27" s="24"/>
      <c r="AB27" s="24"/>
      <c r="AC27" s="24"/>
    </row>
    <row r="28" spans="1:29" x14ac:dyDescent="0.3">
      <c r="A28" s="24"/>
      <c r="B28" s="50"/>
      <c r="C28" s="50"/>
      <c r="D28" s="50"/>
      <c r="E28" s="50"/>
      <c r="F28" s="50"/>
      <c r="G28" s="50"/>
      <c r="H28" s="50"/>
      <c r="I28" s="24"/>
      <c r="J28" s="50"/>
      <c r="K28" s="50"/>
      <c r="L28" s="50"/>
      <c r="M28" s="50"/>
      <c r="N28" s="50"/>
      <c r="O28" s="50"/>
      <c r="P28" s="50"/>
      <c r="Q28" s="24"/>
      <c r="R28" s="87" t="s">
        <v>4233</v>
      </c>
      <c r="S28" s="87"/>
      <c r="T28" s="75">
        <f>IFERROR(GETPIVOTDATA("[Measures].[Sum of NetWorth]",MainPivot!$A$20,"[Table1].[gender2]","[Table1].[gender2].&amp;[Male]"),"None")</f>
        <v>11260650000000</v>
      </c>
      <c r="U28" s="55"/>
      <c r="V28" s="75">
        <f>IFERROR(GETPIVOTDATA("[Measures].[Sum of NetWorth]",MainPivot!$A$20,"[Table1].[gender2]","[Table1].[gender2].&amp;[Female]"),"None")</f>
        <v>1445300000000</v>
      </c>
      <c r="W28" s="87" t="s">
        <v>4233</v>
      </c>
      <c r="X28" s="87"/>
      <c r="Y28" s="24"/>
      <c r="Z28" s="24"/>
      <c r="AA28" s="24"/>
      <c r="AB28" s="24"/>
      <c r="AC28" s="24"/>
    </row>
    <row r="29" spans="1:29" x14ac:dyDescent="0.3">
      <c r="A29" s="24"/>
      <c r="B29" s="24"/>
      <c r="C29" s="24"/>
      <c r="D29" s="24"/>
      <c r="E29" s="24"/>
      <c r="F29" s="24"/>
      <c r="G29" s="24"/>
      <c r="H29" s="24"/>
      <c r="I29" s="24"/>
      <c r="J29" s="24"/>
      <c r="K29" s="24"/>
      <c r="L29" s="24"/>
      <c r="M29" s="24"/>
      <c r="N29" s="24"/>
      <c r="O29" s="24"/>
      <c r="P29" s="24"/>
      <c r="Q29" s="24"/>
      <c r="R29" s="68"/>
      <c r="S29" s="68"/>
      <c r="T29" s="68"/>
      <c r="U29" s="68"/>
      <c r="V29" s="68"/>
      <c r="W29" s="68"/>
      <c r="X29" s="68"/>
      <c r="Y29" s="24"/>
      <c r="Z29" s="24"/>
      <c r="AA29" s="24"/>
      <c r="AB29" s="24"/>
      <c r="AC29" s="24"/>
    </row>
    <row r="30" spans="1:29" x14ac:dyDescent="0.3">
      <c r="A30" s="24"/>
      <c r="B30" s="24"/>
      <c r="C30" s="24"/>
      <c r="D30" s="69"/>
      <c r="E30" s="69"/>
      <c r="F30" s="24"/>
      <c r="G30" s="24"/>
      <c r="H30" s="70"/>
      <c r="I30" s="24"/>
      <c r="J30" s="24"/>
      <c r="K30" s="71"/>
      <c r="L30" s="24"/>
      <c r="M30" s="24"/>
      <c r="N30" s="72"/>
      <c r="O30" s="72"/>
      <c r="P30" s="24"/>
      <c r="Q30" s="24"/>
      <c r="R30" s="24"/>
      <c r="S30" s="24"/>
      <c r="T30" s="24"/>
      <c r="U30" s="24"/>
      <c r="V30" s="24"/>
      <c r="W30" s="24"/>
      <c r="X30" s="24"/>
      <c r="Y30" s="24"/>
      <c r="Z30" s="24"/>
      <c r="AA30" s="24"/>
      <c r="AB30" s="24"/>
      <c r="AC30" s="24"/>
    </row>
    <row r="31" spans="1:29" s="50" customFormat="1" x14ac:dyDescent="0.3">
      <c r="D31" s="56"/>
      <c r="E31" s="56"/>
      <c r="H31" s="57"/>
      <c r="K31" s="58"/>
      <c r="N31" s="59"/>
      <c r="O31" s="59"/>
    </row>
    <row r="32" spans="1:29" x14ac:dyDescent="0.3">
      <c r="A32" s="50"/>
      <c r="B32" s="50"/>
      <c r="C32" s="50"/>
      <c r="D32" s="50"/>
      <c r="E32" s="50"/>
      <c r="F32" s="50"/>
      <c r="G32" s="50"/>
      <c r="H32" s="50"/>
      <c r="I32" s="50"/>
      <c r="J32" s="50"/>
      <c r="K32" s="50"/>
      <c r="L32" s="50"/>
      <c r="M32" s="50"/>
      <c r="N32" s="50"/>
      <c r="O32" s="50"/>
      <c r="P32" s="50"/>
      <c r="Q32" s="50"/>
      <c r="R32" s="50"/>
      <c r="S32" s="50"/>
      <c r="T32" s="50"/>
      <c r="U32" s="50"/>
      <c r="V32" s="50"/>
      <c r="W32" s="50"/>
      <c r="X32" s="50"/>
      <c r="Y32" s="50"/>
      <c r="Z32" s="23"/>
      <c r="AA32" s="23"/>
    </row>
    <row r="33" spans="1:26" s="34" customFormat="1" ht="15.05" customHeight="1" x14ac:dyDescent="0.25">
      <c r="A33" s="46"/>
      <c r="B33" s="46"/>
      <c r="C33" s="47"/>
      <c r="D33" s="47"/>
      <c r="E33" s="47"/>
      <c r="F33" s="47"/>
      <c r="G33" s="47"/>
      <c r="H33" s="47"/>
      <c r="I33" s="47"/>
      <c r="J33" s="47"/>
      <c r="K33" s="47"/>
      <c r="L33" s="47"/>
      <c r="M33" s="47"/>
      <c r="N33" s="47"/>
      <c r="O33" s="47"/>
      <c r="P33" s="47"/>
      <c r="Q33" s="47"/>
      <c r="R33" s="46"/>
      <c r="S33" s="46"/>
      <c r="T33" s="46"/>
      <c r="U33" s="46"/>
      <c r="V33" s="46"/>
      <c r="W33" s="46"/>
      <c r="X33" s="46"/>
      <c r="Y33" s="46"/>
      <c r="Z33" s="46"/>
    </row>
    <row r="34" spans="1:26" x14ac:dyDescent="0.3">
      <c r="A34" s="23"/>
      <c r="B34" s="23"/>
      <c r="C34" s="23"/>
      <c r="D34" s="23"/>
      <c r="E34" s="23"/>
      <c r="F34" s="23"/>
      <c r="G34" s="23"/>
      <c r="H34" s="23"/>
      <c r="I34" s="23"/>
      <c r="J34" s="23"/>
      <c r="K34" s="23"/>
      <c r="L34" s="23"/>
      <c r="M34" s="23"/>
      <c r="N34" s="23"/>
      <c r="O34" s="23"/>
      <c r="P34" s="23"/>
      <c r="Q34" s="23"/>
      <c r="R34" s="23"/>
      <c r="S34" s="23"/>
      <c r="T34" s="23"/>
      <c r="U34" s="23"/>
      <c r="V34" s="23"/>
      <c r="W34" s="23"/>
      <c r="X34" s="23"/>
      <c r="Y34" s="23"/>
      <c r="Z34" s="23"/>
    </row>
    <row r="35" spans="1:26" x14ac:dyDescent="0.3">
      <c r="A35" s="23"/>
      <c r="B35" s="23"/>
      <c r="C35" s="23"/>
      <c r="D35" s="23"/>
      <c r="E35" s="23"/>
      <c r="F35" s="23"/>
      <c r="G35" s="23"/>
      <c r="H35" s="23"/>
      <c r="I35" s="23"/>
      <c r="J35" s="23"/>
      <c r="K35" s="23"/>
      <c r="L35" s="23"/>
      <c r="M35" s="23"/>
      <c r="N35" s="23"/>
      <c r="O35" s="23"/>
      <c r="P35" s="23"/>
      <c r="Q35" s="23"/>
      <c r="R35" s="23"/>
      <c r="S35" s="23"/>
      <c r="T35" s="23"/>
      <c r="U35" s="23"/>
      <c r="V35" s="23"/>
      <c r="W35" s="23"/>
      <c r="X35" s="23"/>
      <c r="Y35" s="23"/>
      <c r="Z35" s="23"/>
    </row>
    <row r="36" spans="1:26" x14ac:dyDescent="0.3">
      <c r="A36" s="23"/>
      <c r="B36" s="23"/>
      <c r="C36" s="23"/>
      <c r="D36" s="23"/>
      <c r="E36" s="23"/>
      <c r="F36" s="23"/>
      <c r="G36" s="23"/>
      <c r="H36" s="23"/>
      <c r="I36" s="23"/>
      <c r="J36" s="23"/>
      <c r="K36" s="23"/>
      <c r="L36" s="23"/>
      <c r="M36" s="23"/>
      <c r="N36" s="23"/>
      <c r="O36" s="23"/>
      <c r="P36" s="23"/>
      <c r="Q36" s="23"/>
      <c r="R36" s="23"/>
      <c r="S36" s="23"/>
      <c r="T36" s="23"/>
      <c r="U36" s="23"/>
      <c r="V36" s="23"/>
      <c r="W36" s="23"/>
      <c r="X36" s="23"/>
      <c r="Y36" s="23"/>
      <c r="Z36" s="23"/>
    </row>
    <row r="37" spans="1:26" ht="20.05" customHeight="1" x14ac:dyDescent="0.3">
      <c r="A37" s="23"/>
      <c r="B37" s="23"/>
      <c r="C37" s="23"/>
      <c r="D37" s="23"/>
      <c r="E37" s="23"/>
      <c r="F37" s="23"/>
      <c r="G37" s="23"/>
      <c r="H37" s="23"/>
      <c r="I37" s="48"/>
      <c r="J37" s="23"/>
      <c r="K37" s="23"/>
      <c r="L37" s="23"/>
      <c r="M37" s="23"/>
      <c r="N37" s="49"/>
      <c r="O37" s="49"/>
      <c r="P37" s="23"/>
      <c r="Q37" s="23"/>
      <c r="R37" s="23"/>
      <c r="S37" s="23"/>
      <c r="T37" s="23"/>
      <c r="U37" s="23"/>
      <c r="V37" s="23"/>
      <c r="W37" s="23"/>
      <c r="X37" s="23"/>
      <c r="Y37" s="23"/>
      <c r="Z37" s="23"/>
    </row>
    <row r="38" spans="1:26" ht="20.05" customHeight="1" x14ac:dyDescent="0.3">
      <c r="A38" s="18"/>
      <c r="B38" s="18"/>
      <c r="D38" s="35"/>
      <c r="E38" s="35"/>
      <c r="F38" s="18"/>
      <c r="H38" s="18"/>
      <c r="I38" s="19"/>
      <c r="J38" s="18"/>
      <c r="L38" s="18"/>
      <c r="N38" s="35"/>
      <c r="O38" s="35"/>
      <c r="P38" s="18"/>
      <c r="Q38" s="18"/>
    </row>
    <row r="39" spans="1:26" ht="20.05" customHeight="1" x14ac:dyDescent="0.3">
      <c r="A39" s="18"/>
      <c r="B39" s="18"/>
      <c r="D39" s="36"/>
      <c r="E39" s="36"/>
      <c r="F39" s="18"/>
      <c r="H39" s="18"/>
      <c r="I39" s="19"/>
      <c r="J39" s="18"/>
      <c r="L39" s="18"/>
      <c r="N39" s="36"/>
      <c r="O39" s="36"/>
      <c r="P39" s="18"/>
      <c r="Q39" s="18"/>
    </row>
    <row r="40" spans="1:26" ht="20.05" customHeight="1" x14ac:dyDescent="0.3">
      <c r="A40" s="18"/>
      <c r="B40" s="37"/>
      <c r="C40" s="37"/>
      <c r="D40" s="37"/>
      <c r="E40" s="18"/>
      <c r="F40" s="38"/>
      <c r="G40" s="39"/>
      <c r="H40" s="38"/>
      <c r="I40" s="18"/>
      <c r="J40" s="40"/>
      <c r="K40" s="40"/>
      <c r="L40" s="40"/>
      <c r="M40" s="18"/>
      <c r="N40" s="18"/>
      <c r="O40" s="18"/>
      <c r="P40" s="18"/>
      <c r="Q40" s="18"/>
    </row>
    <row r="41" spans="1:26" ht="16.3" customHeight="1" x14ac:dyDescent="0.3">
      <c r="A41" s="18"/>
      <c r="B41" s="20"/>
      <c r="C41" s="20"/>
      <c r="D41" s="20"/>
      <c r="E41" s="20"/>
      <c r="F41" s="20"/>
      <c r="G41" s="20"/>
      <c r="H41" s="20"/>
      <c r="I41" s="20"/>
      <c r="J41" s="20"/>
      <c r="K41" s="20"/>
      <c r="L41" s="20"/>
      <c r="M41" s="20"/>
      <c r="N41" s="20"/>
      <c r="O41" s="20"/>
      <c r="P41" s="20"/>
      <c r="Q41" s="20"/>
    </row>
    <row r="42" spans="1:26" x14ac:dyDescent="0.3">
      <c r="A42" s="18"/>
      <c r="B42" s="18"/>
      <c r="C42" s="18"/>
      <c r="D42" s="18"/>
      <c r="E42" s="18"/>
      <c r="F42" s="18"/>
      <c r="G42" s="18"/>
      <c r="H42" s="18"/>
      <c r="I42" s="18"/>
      <c r="J42" s="18"/>
      <c r="K42" s="18"/>
      <c r="L42" s="18"/>
      <c r="M42" s="18"/>
      <c r="N42" s="18"/>
      <c r="O42" s="18"/>
      <c r="P42" s="18"/>
      <c r="Q42" s="18"/>
    </row>
    <row r="43" spans="1:26" x14ac:dyDescent="0.3">
      <c r="A43" s="18"/>
      <c r="B43" s="18"/>
      <c r="C43" s="18"/>
      <c r="D43" s="18"/>
      <c r="E43" s="18"/>
      <c r="F43" s="18"/>
      <c r="G43" s="18"/>
      <c r="H43" s="18"/>
      <c r="I43" s="18"/>
      <c r="J43" s="18"/>
      <c r="K43" s="18"/>
      <c r="L43" s="18"/>
      <c r="M43" s="18"/>
      <c r="N43" s="18"/>
      <c r="O43" s="18"/>
      <c r="P43" s="18"/>
      <c r="Q43" s="18"/>
    </row>
    <row r="44" spans="1:26" x14ac:dyDescent="0.3">
      <c r="A44" s="18"/>
      <c r="B44" s="18"/>
      <c r="C44" s="18"/>
      <c r="D44" s="18"/>
      <c r="E44" s="18"/>
      <c r="F44" s="18"/>
      <c r="G44" s="18"/>
      <c r="H44" s="18"/>
      <c r="I44" s="18"/>
      <c r="J44" s="18"/>
      <c r="K44" s="18"/>
      <c r="L44" s="18"/>
      <c r="M44" s="18"/>
      <c r="N44" s="18"/>
      <c r="O44" s="18"/>
      <c r="P44" s="18"/>
      <c r="Q44" s="18"/>
    </row>
    <row r="45" spans="1:26" x14ac:dyDescent="0.3">
      <c r="A45" s="18"/>
      <c r="B45" s="18"/>
      <c r="C45" s="18"/>
      <c r="D45" s="18"/>
      <c r="E45" s="18"/>
      <c r="F45" s="18"/>
      <c r="G45" s="18"/>
      <c r="H45" s="18"/>
      <c r="I45" s="18"/>
      <c r="J45" s="18"/>
      <c r="K45" s="18"/>
      <c r="L45" s="18"/>
      <c r="M45" s="18"/>
      <c r="N45" s="18"/>
      <c r="O45" s="18"/>
      <c r="P45" s="18"/>
      <c r="Q45" s="18"/>
    </row>
    <row r="46" spans="1:26" x14ac:dyDescent="0.3">
      <c r="A46" s="18"/>
      <c r="B46" s="18"/>
      <c r="C46" s="18"/>
      <c r="D46" s="18"/>
      <c r="E46" s="18"/>
      <c r="F46" s="18"/>
      <c r="G46" s="18"/>
      <c r="H46" s="18"/>
      <c r="I46" s="18"/>
      <c r="J46" s="18"/>
      <c r="K46" s="18"/>
      <c r="L46" s="18"/>
      <c r="M46" s="18"/>
      <c r="N46" s="18"/>
      <c r="O46" s="18"/>
      <c r="P46" s="18"/>
      <c r="Q46" s="18"/>
    </row>
    <row r="47" spans="1:26" x14ac:dyDescent="0.3">
      <c r="A47" s="18"/>
      <c r="B47" s="18"/>
      <c r="C47" s="18"/>
      <c r="D47" s="18"/>
      <c r="E47" s="18"/>
      <c r="F47" s="18"/>
      <c r="G47" s="18"/>
      <c r="H47" s="18"/>
      <c r="I47" s="18"/>
      <c r="J47" s="18"/>
      <c r="K47" s="18"/>
      <c r="L47" s="18"/>
      <c r="M47" s="18"/>
      <c r="N47" s="18"/>
      <c r="O47" s="18"/>
      <c r="P47" s="18"/>
      <c r="Q47" s="18"/>
    </row>
    <row r="48" spans="1:26" x14ac:dyDescent="0.3">
      <c r="A48" s="18"/>
      <c r="B48" s="18"/>
      <c r="C48" s="18"/>
      <c r="D48" s="18"/>
      <c r="E48" s="18"/>
      <c r="F48" s="18"/>
      <c r="G48" s="18"/>
      <c r="H48" s="18"/>
      <c r="I48" s="18"/>
      <c r="J48" s="18"/>
      <c r="K48" s="18"/>
      <c r="L48" s="18"/>
      <c r="M48" s="18"/>
      <c r="N48" s="18"/>
      <c r="O48" s="18"/>
      <c r="P48" s="18"/>
      <c r="Q48" s="18"/>
    </row>
    <row r="49" spans="1:17" x14ac:dyDescent="0.3">
      <c r="A49" s="18"/>
      <c r="B49" s="18"/>
      <c r="C49" s="18"/>
      <c r="D49" s="18"/>
      <c r="E49" s="18"/>
      <c r="F49" s="18"/>
      <c r="G49" s="18"/>
      <c r="H49" s="18"/>
      <c r="I49" s="18"/>
      <c r="J49" s="18"/>
      <c r="K49" s="18"/>
      <c r="L49" s="18"/>
      <c r="M49" s="18"/>
      <c r="N49" s="18"/>
      <c r="O49" s="18"/>
      <c r="P49" s="18"/>
      <c r="Q49" s="18"/>
    </row>
    <row r="50" spans="1:17" x14ac:dyDescent="0.3">
      <c r="A50" s="18"/>
      <c r="B50" s="18"/>
      <c r="C50" s="18"/>
      <c r="D50" s="18"/>
      <c r="E50" s="18"/>
      <c r="F50" s="18"/>
      <c r="G50" s="18"/>
      <c r="H50" s="18"/>
      <c r="I50" s="18"/>
      <c r="J50" s="18"/>
      <c r="K50" s="18"/>
      <c r="L50" s="18"/>
      <c r="M50" s="18"/>
      <c r="N50" s="18"/>
      <c r="O50" s="18"/>
      <c r="P50" s="18"/>
      <c r="Q50" s="18"/>
    </row>
    <row r="51" spans="1:17" x14ac:dyDescent="0.3">
      <c r="A51" s="18"/>
      <c r="B51" s="18"/>
      <c r="C51" s="18"/>
      <c r="D51" s="18"/>
      <c r="E51" s="18"/>
      <c r="F51" s="18"/>
      <c r="G51" s="18"/>
      <c r="H51" s="18"/>
      <c r="I51" s="18"/>
      <c r="J51" s="18"/>
      <c r="K51" s="18"/>
      <c r="L51" s="18"/>
      <c r="M51" s="18"/>
      <c r="N51" s="18"/>
      <c r="O51" s="18"/>
      <c r="P51" s="18"/>
      <c r="Q51" s="18"/>
    </row>
    <row r="52" spans="1:17" x14ac:dyDescent="0.3">
      <c r="A52" s="18"/>
      <c r="B52" s="18"/>
      <c r="C52" s="18"/>
      <c r="D52" s="18"/>
      <c r="E52" s="18"/>
      <c r="F52" s="18"/>
      <c r="G52" s="18"/>
      <c r="H52" s="18"/>
      <c r="I52" s="18"/>
      <c r="J52" s="18"/>
      <c r="K52" s="18"/>
      <c r="L52" s="18"/>
      <c r="M52" s="18"/>
      <c r="N52" s="18"/>
      <c r="O52" s="18"/>
      <c r="P52" s="18"/>
      <c r="Q52" s="18"/>
    </row>
    <row r="53" spans="1:17" x14ac:dyDescent="0.3">
      <c r="A53" s="18"/>
      <c r="B53" s="18"/>
      <c r="C53" s="18"/>
      <c r="D53" s="18"/>
      <c r="E53" s="18"/>
      <c r="F53" s="18"/>
      <c r="G53" s="18"/>
      <c r="H53" s="18"/>
      <c r="I53" s="18"/>
      <c r="J53" s="18"/>
      <c r="K53" s="18"/>
      <c r="L53" s="18"/>
      <c r="M53" s="18"/>
      <c r="N53" s="18"/>
      <c r="O53" s="18"/>
      <c r="P53" s="18"/>
      <c r="Q53" s="18"/>
    </row>
    <row r="54" spans="1:17" x14ac:dyDescent="0.3">
      <c r="A54" s="18"/>
      <c r="B54" s="18"/>
      <c r="C54" s="18"/>
      <c r="D54" s="18"/>
      <c r="E54" s="18"/>
      <c r="F54" s="18"/>
      <c r="G54" s="18"/>
      <c r="H54" s="18"/>
      <c r="I54" s="18"/>
      <c r="J54" s="18"/>
      <c r="K54" s="18"/>
      <c r="L54" s="18"/>
      <c r="M54" s="18"/>
      <c r="N54" s="18"/>
      <c r="O54" s="18"/>
      <c r="P54" s="18"/>
      <c r="Q54" s="18"/>
    </row>
    <row r="55" spans="1:17" x14ac:dyDescent="0.3">
      <c r="A55" s="18"/>
      <c r="B55" s="18"/>
      <c r="C55" s="18"/>
      <c r="D55" s="18"/>
      <c r="E55" s="18"/>
      <c r="F55" s="18"/>
      <c r="G55" s="18"/>
      <c r="H55" s="18"/>
      <c r="I55" s="18"/>
      <c r="J55" s="18"/>
      <c r="K55" s="18"/>
      <c r="L55" s="18"/>
      <c r="M55" s="18"/>
      <c r="N55" s="18"/>
      <c r="O55" s="18"/>
      <c r="P55" s="18"/>
      <c r="Q55" s="18"/>
    </row>
    <row r="56" spans="1:17" x14ac:dyDescent="0.3">
      <c r="A56" s="18"/>
      <c r="B56" s="18"/>
      <c r="C56" s="18"/>
      <c r="D56" s="18"/>
      <c r="E56" s="18"/>
      <c r="F56" s="18"/>
      <c r="G56" s="18"/>
      <c r="H56" s="18"/>
      <c r="I56" s="18"/>
      <c r="J56" s="18"/>
      <c r="K56" s="18"/>
      <c r="L56" s="18"/>
      <c r="M56" s="18"/>
      <c r="N56" s="18"/>
      <c r="O56" s="18"/>
      <c r="P56" s="18"/>
      <c r="Q56" s="18"/>
    </row>
    <row r="57" spans="1:17" x14ac:dyDescent="0.3">
      <c r="A57" s="18"/>
      <c r="B57" s="18"/>
      <c r="C57" s="18"/>
      <c r="D57" s="18"/>
      <c r="E57" s="18"/>
      <c r="F57" s="18"/>
      <c r="G57" s="18"/>
      <c r="H57" s="18"/>
      <c r="I57" s="18"/>
      <c r="J57" s="18"/>
      <c r="K57" s="18"/>
      <c r="L57" s="18"/>
      <c r="M57" s="18"/>
      <c r="N57" s="18"/>
      <c r="O57" s="18"/>
      <c r="P57" s="18"/>
      <c r="Q57" s="18"/>
    </row>
    <row r="58" spans="1:17" x14ac:dyDescent="0.3">
      <c r="A58" s="18"/>
      <c r="B58" s="18"/>
      <c r="C58" s="18"/>
      <c r="D58" s="18"/>
      <c r="E58" s="18"/>
      <c r="F58" s="18"/>
      <c r="G58" s="18"/>
      <c r="H58" s="18"/>
      <c r="I58" s="18"/>
      <c r="J58" s="18"/>
      <c r="K58" s="18"/>
      <c r="L58" s="18"/>
      <c r="M58" s="18"/>
      <c r="N58" s="18"/>
      <c r="O58" s="18"/>
      <c r="P58" s="18"/>
      <c r="Q58" s="18"/>
    </row>
    <row r="59" spans="1:17" x14ac:dyDescent="0.3">
      <c r="A59" s="18"/>
      <c r="B59" s="18"/>
      <c r="C59" s="18"/>
      <c r="D59" s="18"/>
      <c r="E59" s="18"/>
      <c r="F59" s="18"/>
      <c r="G59" s="18"/>
      <c r="H59" s="18"/>
      <c r="I59" s="18"/>
      <c r="J59" s="18"/>
      <c r="K59" s="18"/>
      <c r="L59" s="18"/>
      <c r="M59" s="18"/>
      <c r="N59" s="18"/>
      <c r="O59" s="18"/>
      <c r="P59" s="18"/>
      <c r="Q59" s="18"/>
    </row>
  </sheetData>
  <mergeCells count="29">
    <mergeCell ref="B1:P1"/>
    <mergeCell ref="V8:X8"/>
    <mergeCell ref="R1:X1"/>
    <mergeCell ref="W27:X27"/>
    <mergeCell ref="W28:X28"/>
    <mergeCell ref="W26:X26"/>
    <mergeCell ref="R26:S26"/>
    <mergeCell ref="T23:T24"/>
    <mergeCell ref="V23:V24"/>
    <mergeCell ref="R6:X6"/>
    <mergeCell ref="B6:P6"/>
    <mergeCell ref="R17:S17"/>
    <mergeCell ref="R18:S18"/>
    <mergeCell ref="W17:X17"/>
    <mergeCell ref="W18:X18"/>
    <mergeCell ref="R22:X22"/>
    <mergeCell ref="S8:T8"/>
    <mergeCell ref="B22:H22"/>
    <mergeCell ref="J22:P22"/>
    <mergeCell ref="R27:S27"/>
    <mergeCell ref="R28:S28"/>
    <mergeCell ref="N3:P3"/>
    <mergeCell ref="N2:P2"/>
    <mergeCell ref="B3:D3"/>
    <mergeCell ref="B2:D2"/>
    <mergeCell ref="F2:H2"/>
    <mergeCell ref="F3:H3"/>
    <mergeCell ref="J3:L3"/>
    <mergeCell ref="J2:L2"/>
  </mergeCells>
  <pageMargins left="0.7" right="0.7" top="0.75" bottom="0.75" header="0.3" footer="0.3"/>
  <pageSetup paperSize="147" fitToHeight="0" orientation="landscape"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00A98-5AA6-4286-B688-D470C8B4145B}">
  <dimension ref="E3:N78"/>
  <sheetViews>
    <sheetView topLeftCell="E49" workbookViewId="0">
      <selection activeCell="R14" sqref="R14"/>
    </sheetView>
  </sheetViews>
  <sheetFormatPr defaultRowHeight="15.05" x14ac:dyDescent="0.3"/>
  <cols>
    <col min="1" max="1" width="20.77734375" bestFit="1" customWidth="1"/>
    <col min="2" max="2" width="18.21875" bestFit="1" customWidth="1"/>
    <col min="10" max="10" width="20.77734375" bestFit="1" customWidth="1"/>
    <col min="11" max="11" width="13.109375" bestFit="1" customWidth="1"/>
    <col min="12" max="12" width="15.88671875" bestFit="1" customWidth="1"/>
  </cols>
  <sheetData>
    <row r="3" spans="5:14" x14ac:dyDescent="0.3">
      <c r="E3" s="80" t="s">
        <v>4244</v>
      </c>
      <c r="J3" s="9" t="s">
        <v>4209</v>
      </c>
      <c r="K3" t="s">
        <v>4222</v>
      </c>
    </row>
    <row r="4" spans="5:14" x14ac:dyDescent="0.3">
      <c r="E4" s="10" t="s">
        <v>4210</v>
      </c>
      <c r="F4" s="11">
        <v>13</v>
      </c>
      <c r="J4" s="10" t="s">
        <v>136</v>
      </c>
      <c r="K4" s="11">
        <v>41</v>
      </c>
      <c r="M4" s="22">
        <f>GETPIVOTDATA("[Measures].[Count of Rank]",$J$3,"[Table1].[country]","[Table1].[country].&amp;[United States]")+GETPIVOTDATA("[Measures].[Count of Rank]",$J$3,"[Table1].[country]","[Table1].[country].&amp;[China]")+GETPIVOTDATA("[Measures].[Count of Rank]",$J$3,"[Table1].[country]","[Table1].[country].&amp;[India]")</f>
        <v>1478</v>
      </c>
      <c r="N4" s="11"/>
    </row>
    <row r="5" spans="5:14" x14ac:dyDescent="0.3">
      <c r="E5" s="10" t="s">
        <v>1015</v>
      </c>
      <c r="F5" s="11">
        <v>1</v>
      </c>
      <c r="J5" s="10" t="s">
        <v>480</v>
      </c>
      <c r="K5" s="11">
        <v>3</v>
      </c>
      <c r="M5" s="10"/>
      <c r="N5" s="11"/>
    </row>
    <row r="6" spans="5:14" x14ac:dyDescent="0.3">
      <c r="E6" s="10" t="s">
        <v>3472</v>
      </c>
      <c r="F6" s="11">
        <v>1</v>
      </c>
      <c r="J6" s="10" t="s">
        <v>4210</v>
      </c>
      <c r="K6" s="11">
        <v>13</v>
      </c>
      <c r="M6" s="10"/>
      <c r="N6" s="11"/>
    </row>
    <row r="7" spans="5:14" x14ac:dyDescent="0.3">
      <c r="E7" s="10" t="s">
        <v>1350</v>
      </c>
      <c r="F7" s="11">
        <v>6</v>
      </c>
      <c r="J7" s="10" t="s">
        <v>1015</v>
      </c>
      <c r="K7" s="11">
        <v>1</v>
      </c>
      <c r="M7" s="10"/>
      <c r="N7" s="11"/>
    </row>
    <row r="8" spans="5:14" x14ac:dyDescent="0.3">
      <c r="E8" s="10" t="s">
        <v>136</v>
      </c>
      <c r="F8" s="11">
        <v>41</v>
      </c>
      <c r="J8" s="10" t="s">
        <v>3472</v>
      </c>
      <c r="K8" s="11">
        <v>1</v>
      </c>
      <c r="M8" s="10"/>
      <c r="N8" s="11"/>
    </row>
    <row r="9" spans="5:14" x14ac:dyDescent="0.3">
      <c r="E9" s="10" t="s">
        <v>151</v>
      </c>
      <c r="F9" s="11">
        <v>12</v>
      </c>
      <c r="J9" s="10" t="s">
        <v>1350</v>
      </c>
      <c r="K9" s="11">
        <v>6</v>
      </c>
      <c r="M9" s="10"/>
      <c r="N9" s="11"/>
    </row>
    <row r="10" spans="5:14" x14ac:dyDescent="0.3">
      <c r="E10" s="10" t="s">
        <v>173</v>
      </c>
      <c r="F10" s="11">
        <v>4</v>
      </c>
      <c r="J10" s="10" t="s">
        <v>151</v>
      </c>
      <c r="K10" s="11">
        <v>12</v>
      </c>
      <c r="M10" s="10"/>
      <c r="N10" s="11"/>
    </row>
    <row r="11" spans="5:14" x14ac:dyDescent="0.3">
      <c r="E11" s="10" t="s">
        <v>3115</v>
      </c>
      <c r="F11" s="11">
        <v>1</v>
      </c>
      <c r="J11" s="10" t="s">
        <v>173</v>
      </c>
      <c r="K11" s="11">
        <v>4</v>
      </c>
      <c r="M11" s="10"/>
      <c r="N11" s="11"/>
    </row>
    <row r="12" spans="5:14" x14ac:dyDescent="0.3">
      <c r="E12" s="10" t="s">
        <v>113</v>
      </c>
      <c r="F12" s="11">
        <v>3</v>
      </c>
      <c r="J12" s="10" t="s">
        <v>3115</v>
      </c>
      <c r="K12" s="11">
        <v>1</v>
      </c>
    </row>
    <row r="13" spans="5:14" x14ac:dyDescent="0.3">
      <c r="E13" s="10" t="s">
        <v>1482</v>
      </c>
      <c r="F13" s="11">
        <v>2</v>
      </c>
      <c r="J13" s="10" t="s">
        <v>113</v>
      </c>
      <c r="K13" s="11">
        <v>3</v>
      </c>
    </row>
    <row r="14" spans="5:14" x14ac:dyDescent="0.3">
      <c r="E14" s="10" t="s">
        <v>437</v>
      </c>
      <c r="F14" s="11">
        <v>54</v>
      </c>
      <c r="J14" s="10" t="s">
        <v>1482</v>
      </c>
      <c r="K14" s="11">
        <v>2</v>
      </c>
    </row>
    <row r="15" spans="5:14" x14ac:dyDescent="0.3">
      <c r="E15" s="10" t="s">
        <v>1967</v>
      </c>
      <c r="F15" s="11">
        <v>1</v>
      </c>
      <c r="J15" s="10" t="s">
        <v>437</v>
      </c>
      <c r="K15" s="11">
        <v>54</v>
      </c>
    </row>
    <row r="16" spans="5:14" x14ac:dyDescent="0.3">
      <c r="E16" s="10" t="s">
        <v>88</v>
      </c>
      <c r="F16" s="11">
        <v>45</v>
      </c>
      <c r="J16" s="10" t="s">
        <v>1967</v>
      </c>
      <c r="K16" s="11">
        <v>1</v>
      </c>
    </row>
    <row r="17" spans="5:11" x14ac:dyDescent="0.3">
      <c r="E17" s="10" t="s">
        <v>876</v>
      </c>
      <c r="F17" s="11">
        <v>3</v>
      </c>
      <c r="J17" s="10" t="s">
        <v>88</v>
      </c>
      <c r="K17" s="11">
        <v>45</v>
      </c>
    </row>
    <row r="18" spans="5:11" x14ac:dyDescent="0.3">
      <c r="E18" s="10" t="s">
        <v>190</v>
      </c>
      <c r="F18" s="11">
        <v>6</v>
      </c>
      <c r="J18" s="10" t="s">
        <v>876</v>
      </c>
      <c r="K18" s="11">
        <v>3</v>
      </c>
    </row>
    <row r="19" spans="5:11" x14ac:dyDescent="0.3">
      <c r="E19" s="10" t="s">
        <v>67</v>
      </c>
      <c r="F19" s="11">
        <v>571</v>
      </c>
      <c r="J19" s="10" t="s">
        <v>190</v>
      </c>
      <c r="K19" s="11">
        <v>6</v>
      </c>
    </row>
    <row r="20" spans="5:11" x14ac:dyDescent="0.3">
      <c r="E20" s="10" t="s">
        <v>453</v>
      </c>
      <c r="F20" s="11">
        <v>1</v>
      </c>
      <c r="J20" s="10" t="s">
        <v>67</v>
      </c>
      <c r="K20" s="11">
        <v>571</v>
      </c>
    </row>
    <row r="21" spans="5:11" x14ac:dyDescent="0.3">
      <c r="E21" s="10" t="s">
        <v>4207</v>
      </c>
      <c r="F21" s="11">
        <v>10</v>
      </c>
      <c r="J21" s="10" t="s">
        <v>453</v>
      </c>
      <c r="K21" s="11">
        <v>1</v>
      </c>
    </row>
    <row r="22" spans="5:11" x14ac:dyDescent="0.3">
      <c r="E22" s="10" t="s">
        <v>327</v>
      </c>
      <c r="F22" s="11">
        <v>10</v>
      </c>
      <c r="J22" s="10" t="s">
        <v>4207</v>
      </c>
      <c r="K22" s="11">
        <v>10</v>
      </c>
    </row>
    <row r="23" spans="5:11" x14ac:dyDescent="0.3">
      <c r="E23" s="10" t="s">
        <v>631</v>
      </c>
      <c r="F23" s="11">
        <v>5</v>
      </c>
      <c r="J23" s="10" t="s">
        <v>327</v>
      </c>
      <c r="K23" s="11">
        <v>10</v>
      </c>
    </row>
    <row r="24" spans="5:11" x14ac:dyDescent="0.3">
      <c r="E24" s="10" t="s">
        <v>1207</v>
      </c>
      <c r="F24" s="11">
        <v>7</v>
      </c>
      <c r="J24" s="10" t="s">
        <v>631</v>
      </c>
      <c r="K24" s="11">
        <v>5</v>
      </c>
    </row>
    <row r="25" spans="5:11" x14ac:dyDescent="0.3">
      <c r="E25" s="10" t="s">
        <v>22</v>
      </c>
      <c r="F25" s="11">
        <v>34</v>
      </c>
      <c r="J25" s="10" t="s">
        <v>1207</v>
      </c>
      <c r="K25" s="11">
        <v>7</v>
      </c>
    </row>
    <row r="26" spans="5:11" x14ac:dyDescent="0.3">
      <c r="E26" s="10" t="s">
        <v>1076</v>
      </c>
      <c r="F26" s="11">
        <v>1</v>
      </c>
      <c r="J26" s="10" t="s">
        <v>22</v>
      </c>
      <c r="K26" s="11">
        <v>34</v>
      </c>
    </row>
    <row r="27" spans="5:11" x14ac:dyDescent="0.3">
      <c r="E27" s="10" t="s">
        <v>94</v>
      </c>
      <c r="F27" s="11">
        <v>112</v>
      </c>
      <c r="J27" s="10" t="s">
        <v>1076</v>
      </c>
      <c r="K27" s="11">
        <v>1</v>
      </c>
    </row>
    <row r="28" spans="5:11" x14ac:dyDescent="0.3">
      <c r="E28" s="10" t="s">
        <v>3312</v>
      </c>
      <c r="F28" s="11">
        <v>1</v>
      </c>
      <c r="J28" s="10" t="s">
        <v>94</v>
      </c>
      <c r="K28" s="11">
        <v>112</v>
      </c>
    </row>
    <row r="29" spans="5:11" x14ac:dyDescent="0.3">
      <c r="E29" s="10" t="s">
        <v>2047</v>
      </c>
      <c r="F29" s="11">
        <v>1</v>
      </c>
      <c r="J29" s="10" t="s">
        <v>3312</v>
      </c>
      <c r="K29" s="11">
        <v>1</v>
      </c>
    </row>
    <row r="30" spans="5:11" x14ac:dyDescent="0.3">
      <c r="E30" s="10" t="s">
        <v>115</v>
      </c>
      <c r="F30" s="11">
        <v>68</v>
      </c>
      <c r="J30" s="10" t="s">
        <v>2047</v>
      </c>
      <c r="K30" s="11">
        <v>1</v>
      </c>
    </row>
    <row r="31" spans="5:11" x14ac:dyDescent="0.3">
      <c r="E31" s="10" t="s">
        <v>3363</v>
      </c>
      <c r="F31" s="11">
        <v>2</v>
      </c>
      <c r="J31" s="10" t="s">
        <v>115</v>
      </c>
      <c r="K31" s="11">
        <v>68</v>
      </c>
    </row>
    <row r="32" spans="5:11" x14ac:dyDescent="0.3">
      <c r="E32" s="10" t="s">
        <v>42</v>
      </c>
      <c r="F32" s="11">
        <v>159</v>
      </c>
      <c r="J32" s="10" t="s">
        <v>3363</v>
      </c>
      <c r="K32" s="11">
        <v>2</v>
      </c>
    </row>
    <row r="33" spans="5:11" x14ac:dyDescent="0.3">
      <c r="E33" s="10" t="s">
        <v>183</v>
      </c>
      <c r="F33" s="11">
        <v>27</v>
      </c>
      <c r="J33" s="10" t="s">
        <v>42</v>
      </c>
      <c r="K33" s="11">
        <v>159</v>
      </c>
    </row>
    <row r="34" spans="5:11" x14ac:dyDescent="0.3">
      <c r="E34" s="10" t="s">
        <v>1390</v>
      </c>
      <c r="F34" s="11">
        <v>4</v>
      </c>
      <c r="J34" s="10" t="s">
        <v>183</v>
      </c>
      <c r="K34" s="11">
        <v>27</v>
      </c>
    </row>
    <row r="35" spans="5:11" x14ac:dyDescent="0.3">
      <c r="E35" s="10" t="s">
        <v>732</v>
      </c>
      <c r="F35" s="11">
        <v>24</v>
      </c>
      <c r="J35" s="10" t="s">
        <v>1390</v>
      </c>
      <c r="K35" s="11">
        <v>4</v>
      </c>
    </row>
    <row r="36" spans="5:11" x14ac:dyDescent="0.3">
      <c r="E36" s="10" t="s">
        <v>154</v>
      </c>
      <c r="F36" s="11">
        <v>49</v>
      </c>
      <c r="J36" s="10" t="s">
        <v>732</v>
      </c>
      <c r="K36" s="11">
        <v>24</v>
      </c>
    </row>
    <row r="37" spans="5:11" x14ac:dyDescent="0.3">
      <c r="E37" s="10" t="s">
        <v>159</v>
      </c>
      <c r="F37" s="11">
        <v>38</v>
      </c>
      <c r="J37" s="10" t="s">
        <v>154</v>
      </c>
      <c r="K37" s="11">
        <v>49</v>
      </c>
    </row>
    <row r="38" spans="5:11" x14ac:dyDescent="0.3">
      <c r="E38" s="10" t="s">
        <v>1038</v>
      </c>
      <c r="F38" s="11">
        <v>7</v>
      </c>
      <c r="J38" s="10" t="s">
        <v>159</v>
      </c>
      <c r="K38" s="11">
        <v>38</v>
      </c>
    </row>
    <row r="39" spans="5:11" x14ac:dyDescent="0.3">
      <c r="E39" s="10" t="s">
        <v>1649</v>
      </c>
      <c r="F39" s="11">
        <v>2</v>
      </c>
      <c r="J39" s="10" t="s">
        <v>1038</v>
      </c>
      <c r="K39" s="11">
        <v>7</v>
      </c>
    </row>
    <row r="40" spans="5:11" x14ac:dyDescent="0.3">
      <c r="E40" s="10" t="s">
        <v>2240</v>
      </c>
      <c r="F40" s="11">
        <v>1</v>
      </c>
      <c r="J40" s="10" t="s">
        <v>1649</v>
      </c>
      <c r="K40" s="11">
        <v>2</v>
      </c>
    </row>
    <row r="41" spans="5:11" x14ac:dyDescent="0.3">
      <c r="E41" s="10" t="s">
        <v>421</v>
      </c>
      <c r="F41" s="11">
        <v>15</v>
      </c>
      <c r="J41" s="10" t="s">
        <v>2240</v>
      </c>
      <c r="K41" s="11">
        <v>1</v>
      </c>
    </row>
    <row r="42" spans="5:11" x14ac:dyDescent="0.3">
      <c r="E42" s="10" t="s">
        <v>53</v>
      </c>
      <c r="F42" s="11">
        <v>14</v>
      </c>
      <c r="J42" s="10" t="s">
        <v>421</v>
      </c>
      <c r="K42" s="11">
        <v>15</v>
      </c>
    </row>
    <row r="43" spans="5:11" x14ac:dyDescent="0.3">
      <c r="E43" s="10" t="s">
        <v>292</v>
      </c>
      <c r="F43" s="11">
        <v>13</v>
      </c>
      <c r="J43" s="10" t="s">
        <v>53</v>
      </c>
      <c r="K43" s="11">
        <v>14</v>
      </c>
    </row>
    <row r="44" spans="5:11" x14ac:dyDescent="0.3">
      <c r="E44" s="10" t="s">
        <v>2412</v>
      </c>
      <c r="F44" s="11">
        <v>2</v>
      </c>
      <c r="J44" s="10" t="s">
        <v>292</v>
      </c>
      <c r="K44" s="11">
        <v>13</v>
      </c>
    </row>
    <row r="45" spans="5:11" x14ac:dyDescent="0.3">
      <c r="E45" s="10" t="s">
        <v>3010</v>
      </c>
      <c r="F45" s="11">
        <v>1</v>
      </c>
      <c r="J45" s="10" t="s">
        <v>2412</v>
      </c>
      <c r="K45" s="11">
        <v>2</v>
      </c>
    </row>
    <row r="46" spans="5:11" x14ac:dyDescent="0.3">
      <c r="E46" s="10" t="s">
        <v>879</v>
      </c>
      <c r="F46" s="11">
        <v>10</v>
      </c>
      <c r="J46" s="10" t="s">
        <v>3010</v>
      </c>
      <c r="K46" s="11">
        <v>1</v>
      </c>
    </row>
    <row r="47" spans="5:11" x14ac:dyDescent="0.3">
      <c r="E47" s="10" t="s">
        <v>480</v>
      </c>
      <c r="F47" s="11">
        <v>3</v>
      </c>
      <c r="J47" s="10" t="s">
        <v>879</v>
      </c>
      <c r="K47" s="11">
        <v>10</v>
      </c>
    </row>
    <row r="48" spans="5:11" x14ac:dyDescent="0.3">
      <c r="E48" s="10" t="s">
        <v>317</v>
      </c>
      <c r="F48" s="11">
        <v>3</v>
      </c>
      <c r="J48" s="10" t="s">
        <v>317</v>
      </c>
      <c r="K48" s="11">
        <v>3</v>
      </c>
    </row>
    <row r="49" spans="5:11" x14ac:dyDescent="0.3">
      <c r="E49" s="10" t="s">
        <v>827</v>
      </c>
      <c r="F49" s="11">
        <v>10</v>
      </c>
      <c r="J49" s="10" t="s">
        <v>827</v>
      </c>
      <c r="K49" s="11">
        <v>10</v>
      </c>
    </row>
    <row r="50" spans="5:11" x14ac:dyDescent="0.3">
      <c r="E50" s="10" t="s">
        <v>2018</v>
      </c>
      <c r="F50" s="11">
        <v>1</v>
      </c>
      <c r="J50" s="10" t="s">
        <v>2018</v>
      </c>
      <c r="K50" s="11">
        <v>1</v>
      </c>
    </row>
    <row r="51" spans="5:11" x14ac:dyDescent="0.3">
      <c r="E51" s="10" t="s">
        <v>989</v>
      </c>
      <c r="F51" s="11">
        <v>3</v>
      </c>
      <c r="J51" s="10" t="s">
        <v>989</v>
      </c>
      <c r="K51" s="11">
        <v>3</v>
      </c>
    </row>
    <row r="52" spans="5:11" x14ac:dyDescent="0.3">
      <c r="E52" s="10" t="s">
        <v>563</v>
      </c>
      <c r="F52" s="11">
        <v>19</v>
      </c>
      <c r="J52" s="10" t="s">
        <v>563</v>
      </c>
      <c r="K52" s="11">
        <v>19</v>
      </c>
    </row>
    <row r="53" spans="5:11" x14ac:dyDescent="0.3">
      <c r="E53" s="10" t="s">
        <v>805</v>
      </c>
      <c r="F53" s="11">
        <v>6</v>
      </c>
      <c r="J53" s="10" t="s">
        <v>805</v>
      </c>
      <c r="K53" s="11">
        <v>6</v>
      </c>
    </row>
    <row r="54" spans="5:11" x14ac:dyDescent="0.3">
      <c r="E54" s="10" t="s">
        <v>1095</v>
      </c>
      <c r="F54" s="11">
        <v>1</v>
      </c>
      <c r="J54" s="10" t="s">
        <v>1095</v>
      </c>
      <c r="K54" s="11">
        <v>1</v>
      </c>
    </row>
    <row r="55" spans="5:11" x14ac:dyDescent="0.3">
      <c r="E55" s="10" t="s">
        <v>2315</v>
      </c>
      <c r="F55" s="11">
        <v>2</v>
      </c>
      <c r="J55" s="10" t="s">
        <v>2315</v>
      </c>
      <c r="K55" s="11">
        <v>2</v>
      </c>
    </row>
    <row r="56" spans="5:11" x14ac:dyDescent="0.3">
      <c r="E56" s="10" t="s">
        <v>2958</v>
      </c>
      <c r="F56" s="11">
        <v>3</v>
      </c>
      <c r="J56" s="10" t="s">
        <v>2958</v>
      </c>
      <c r="K56" s="11">
        <v>3</v>
      </c>
    </row>
    <row r="57" spans="5:11" x14ac:dyDescent="0.3">
      <c r="E57" s="10" t="s">
        <v>232</v>
      </c>
      <c r="F57" s="11">
        <v>65</v>
      </c>
      <c r="J57" s="10" t="s">
        <v>232</v>
      </c>
      <c r="K57" s="11">
        <v>65</v>
      </c>
    </row>
    <row r="58" spans="5:11" x14ac:dyDescent="0.3">
      <c r="E58" s="10" t="s">
        <v>73</v>
      </c>
      <c r="F58" s="11">
        <v>35</v>
      </c>
      <c r="J58" s="10" t="s">
        <v>73</v>
      </c>
      <c r="K58" s="11">
        <v>35</v>
      </c>
    </row>
    <row r="59" spans="5:11" x14ac:dyDescent="0.3">
      <c r="E59" s="10" t="s">
        <v>2738</v>
      </c>
      <c r="F59" s="11">
        <v>2</v>
      </c>
      <c r="J59" s="10" t="s">
        <v>2738</v>
      </c>
      <c r="K59" s="11">
        <v>2</v>
      </c>
    </row>
    <row r="60" spans="5:11" x14ac:dyDescent="0.3">
      <c r="E60" s="10" t="s">
        <v>506</v>
      </c>
      <c r="F60" s="11">
        <v>5</v>
      </c>
      <c r="J60" s="10" t="s">
        <v>506</v>
      </c>
      <c r="K60" s="11">
        <v>5</v>
      </c>
    </row>
    <row r="61" spans="5:11" x14ac:dyDescent="0.3">
      <c r="E61" s="10" t="s">
        <v>491</v>
      </c>
      <c r="F61" s="11">
        <v>43</v>
      </c>
      <c r="J61" s="10" t="s">
        <v>491</v>
      </c>
      <c r="K61" s="11">
        <v>43</v>
      </c>
    </row>
    <row r="62" spans="5:11" x14ac:dyDescent="0.3">
      <c r="E62" s="10" t="s">
        <v>79</v>
      </c>
      <c r="F62" s="11">
        <v>25</v>
      </c>
      <c r="J62" s="10" t="s">
        <v>79</v>
      </c>
      <c r="K62" s="11">
        <v>25</v>
      </c>
    </row>
    <row r="63" spans="5:11" x14ac:dyDescent="0.3">
      <c r="E63" s="10" t="s">
        <v>4206</v>
      </c>
      <c r="F63" s="11">
        <v>1</v>
      </c>
      <c r="J63" s="10" t="s">
        <v>4206</v>
      </c>
      <c r="K63" s="11">
        <v>1</v>
      </c>
    </row>
    <row r="64" spans="5:11" x14ac:dyDescent="0.3">
      <c r="E64" s="10" t="s">
        <v>248</v>
      </c>
      <c r="F64" s="11">
        <v>32</v>
      </c>
      <c r="J64" s="10" t="s">
        <v>248</v>
      </c>
      <c r="K64" s="11">
        <v>32</v>
      </c>
    </row>
    <row r="65" spans="5:11" x14ac:dyDescent="0.3">
      <c r="E65" s="10" t="s">
        <v>105</v>
      </c>
      <c r="F65" s="11">
        <v>73</v>
      </c>
      <c r="J65" s="10" t="s">
        <v>105</v>
      </c>
      <c r="K65" s="11">
        <v>73</v>
      </c>
    </row>
    <row r="66" spans="5:11" x14ac:dyDescent="0.3">
      <c r="E66" s="10" t="s">
        <v>667</v>
      </c>
      <c r="F66" s="11">
        <v>42</v>
      </c>
      <c r="J66" s="10" t="s">
        <v>667</v>
      </c>
      <c r="K66" s="11">
        <v>42</v>
      </c>
    </row>
    <row r="67" spans="5:11" x14ac:dyDescent="0.3">
      <c r="E67" s="10" t="s">
        <v>3022</v>
      </c>
      <c r="F67" s="11">
        <v>1</v>
      </c>
      <c r="J67" s="10" t="s">
        <v>3022</v>
      </c>
      <c r="K67" s="11">
        <v>1</v>
      </c>
    </row>
    <row r="68" spans="5:11" x14ac:dyDescent="0.3">
      <c r="E68" s="10" t="s">
        <v>329</v>
      </c>
      <c r="F68" s="11">
        <v>27</v>
      </c>
      <c r="J68" s="10" t="s">
        <v>329</v>
      </c>
      <c r="K68" s="11">
        <v>27</v>
      </c>
    </row>
    <row r="69" spans="5:11" x14ac:dyDescent="0.3">
      <c r="E69" s="10" t="s">
        <v>1124</v>
      </c>
      <c r="F69" s="11">
        <v>23</v>
      </c>
      <c r="J69" s="10" t="s">
        <v>1124</v>
      </c>
      <c r="K69" s="11">
        <v>23</v>
      </c>
    </row>
    <row r="70" spans="5:11" x14ac:dyDescent="0.3">
      <c r="E70" s="10" t="s">
        <v>2245</v>
      </c>
      <c r="F70" s="11">
        <v>1</v>
      </c>
      <c r="J70" s="10" t="s">
        <v>2245</v>
      </c>
      <c r="K70" s="11">
        <v>1</v>
      </c>
    </row>
    <row r="71" spans="5:11" x14ac:dyDescent="0.3">
      <c r="E71" s="10" t="s">
        <v>1230</v>
      </c>
      <c r="F71" s="11">
        <v>6</v>
      </c>
      <c r="J71" s="10" t="s">
        <v>1230</v>
      </c>
      <c r="K71" s="11">
        <v>6</v>
      </c>
    </row>
    <row r="72" spans="5:11" x14ac:dyDescent="0.3">
      <c r="E72" s="10" t="s">
        <v>302</v>
      </c>
      <c r="F72" s="11">
        <v>10</v>
      </c>
      <c r="J72" s="10" t="s">
        <v>302</v>
      </c>
      <c r="K72" s="11">
        <v>10</v>
      </c>
    </row>
    <row r="73" spans="5:11" x14ac:dyDescent="0.3">
      <c r="E73" s="10" t="s">
        <v>125</v>
      </c>
      <c r="F73" s="11">
        <v>85</v>
      </c>
      <c r="J73" s="10" t="s">
        <v>125</v>
      </c>
      <c r="K73" s="11">
        <v>85</v>
      </c>
    </row>
    <row r="74" spans="5:11" x14ac:dyDescent="0.3">
      <c r="E74" s="10" t="s">
        <v>13</v>
      </c>
      <c r="F74" s="11">
        <v>748</v>
      </c>
      <c r="J74" s="10" t="s">
        <v>13</v>
      </c>
      <c r="K74" s="11">
        <v>748</v>
      </c>
    </row>
    <row r="75" spans="5:11" x14ac:dyDescent="0.3">
      <c r="E75" s="10" t="s">
        <v>2511</v>
      </c>
      <c r="F75" s="11">
        <v>3</v>
      </c>
      <c r="J75" s="10" t="s">
        <v>2511</v>
      </c>
      <c r="K75" s="11">
        <v>3</v>
      </c>
    </row>
    <row r="76" spans="5:11" x14ac:dyDescent="0.3">
      <c r="E76" s="10" t="s">
        <v>803</v>
      </c>
      <c r="F76" s="11">
        <v>7</v>
      </c>
      <c r="J76" s="10" t="s">
        <v>803</v>
      </c>
      <c r="K76" s="11">
        <v>7</v>
      </c>
    </row>
    <row r="77" spans="5:11" x14ac:dyDescent="0.3">
      <c r="E77" s="10" t="s">
        <v>4208</v>
      </c>
      <c r="F77" s="11">
        <v>1</v>
      </c>
      <c r="J77" s="10" t="s">
        <v>4208</v>
      </c>
      <c r="K77" s="11">
        <v>1</v>
      </c>
    </row>
    <row r="78" spans="5:11" x14ac:dyDescent="0.3">
      <c r="J78" s="10" t="s">
        <v>4211</v>
      </c>
      <c r="K78" s="11">
        <v>2668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F448EE-04B2-4CD4-A6B5-C1719508726D}">
  <dimension ref="A2:K58"/>
  <sheetViews>
    <sheetView topLeftCell="A12" workbookViewId="0">
      <selection activeCell="E47" sqref="E47"/>
    </sheetView>
  </sheetViews>
  <sheetFormatPr defaultRowHeight="15.05" x14ac:dyDescent="0.3"/>
  <cols>
    <col min="1" max="1" width="21.33203125" bestFit="1" customWidth="1"/>
    <col min="2" max="2" width="15.88671875" bestFit="1" customWidth="1"/>
    <col min="3" max="3" width="19.109375" bestFit="1" customWidth="1"/>
    <col min="4" max="5" width="15.88671875" bestFit="1" customWidth="1"/>
    <col min="6" max="6" width="13.109375" bestFit="1" customWidth="1"/>
    <col min="7" max="7" width="15.88671875" bestFit="1" customWidth="1"/>
    <col min="8" max="8" width="13.109375" bestFit="1" customWidth="1"/>
    <col min="9" max="9" width="15.88671875" bestFit="1" customWidth="1"/>
    <col min="10" max="10" width="13.109375" bestFit="1" customWidth="1"/>
    <col min="11" max="11" width="15.88671875" bestFit="1" customWidth="1"/>
    <col min="12" max="12" width="13.33203125" bestFit="1" customWidth="1"/>
    <col min="13" max="13" width="15.88671875" bestFit="1" customWidth="1"/>
    <col min="14" max="14" width="13.44140625" bestFit="1" customWidth="1"/>
    <col min="15" max="15" width="15.88671875" bestFit="1" customWidth="1"/>
    <col min="16" max="16" width="17.88671875" bestFit="1" customWidth="1"/>
    <col min="17" max="17" width="20.6640625" bestFit="1" customWidth="1"/>
  </cols>
  <sheetData>
    <row r="2" spans="1:11" x14ac:dyDescent="0.3">
      <c r="A2" t="s">
        <v>4221</v>
      </c>
    </row>
    <row r="3" spans="1:11" x14ac:dyDescent="0.3">
      <c r="A3" s="11">
        <v>12705950000000</v>
      </c>
    </row>
    <row r="5" spans="1:11" x14ac:dyDescent="0.3">
      <c r="A5" t="s">
        <v>4223</v>
      </c>
    </row>
    <row r="6" spans="1:11" x14ac:dyDescent="0.3">
      <c r="A6" s="11">
        <v>2668</v>
      </c>
    </row>
    <row r="8" spans="1:11" x14ac:dyDescent="0.3">
      <c r="A8" t="s">
        <v>4218</v>
      </c>
    </row>
    <row r="9" spans="1:11" x14ac:dyDescent="0.3">
      <c r="A9" s="11">
        <v>74</v>
      </c>
    </row>
    <row r="11" spans="1:11" x14ac:dyDescent="0.3">
      <c r="A11" t="s">
        <v>4219</v>
      </c>
    </row>
    <row r="12" spans="1:11" x14ac:dyDescent="0.3">
      <c r="A12" s="11">
        <v>64.210689388071259</v>
      </c>
    </row>
    <row r="14" spans="1:11" x14ac:dyDescent="0.3">
      <c r="A14" s="9" t="s">
        <v>4209</v>
      </c>
      <c r="B14" t="s">
        <v>4222</v>
      </c>
      <c r="C14" t="s">
        <v>4232</v>
      </c>
      <c r="D14" t="s">
        <v>4221</v>
      </c>
      <c r="F14" t="s">
        <v>4226</v>
      </c>
      <c r="G14" t="s">
        <v>4227</v>
      </c>
      <c r="J14" t="s">
        <v>4228</v>
      </c>
      <c r="K14" t="s">
        <v>4229</v>
      </c>
    </row>
    <row r="15" spans="1:11" x14ac:dyDescent="0.3">
      <c r="A15" s="10" t="s">
        <v>4224</v>
      </c>
      <c r="B15" s="14">
        <v>0.29122938530734632</v>
      </c>
      <c r="C15" s="16">
        <v>5139510939.5109396</v>
      </c>
      <c r="D15" s="15">
        <v>3993400000000</v>
      </c>
      <c r="E15" s="15"/>
      <c r="F15" s="10" t="s">
        <v>4224</v>
      </c>
      <c r="G15" s="11">
        <v>777</v>
      </c>
      <c r="J15">
        <v>1</v>
      </c>
      <c r="K15">
        <v>1</v>
      </c>
    </row>
    <row r="16" spans="1:11" x14ac:dyDescent="0.3">
      <c r="A16" s="10" t="s">
        <v>4225</v>
      </c>
      <c r="B16" s="14">
        <v>0.70877061469265368</v>
      </c>
      <c r="C16" s="16">
        <v>4607377049.1803274</v>
      </c>
      <c r="D16" s="15">
        <v>8712550000000</v>
      </c>
      <c r="E16" s="15"/>
      <c r="F16" s="10" t="s">
        <v>4225</v>
      </c>
      <c r="G16" s="11">
        <v>1891</v>
      </c>
      <c r="J16">
        <v>2</v>
      </c>
      <c r="K16">
        <v>1</v>
      </c>
    </row>
    <row r="17" spans="1:5" x14ac:dyDescent="0.3">
      <c r="A17" s="10" t="s">
        <v>4211</v>
      </c>
      <c r="B17" s="14">
        <v>1</v>
      </c>
      <c r="C17" s="11">
        <v>4762350074.9625187</v>
      </c>
      <c r="D17" s="11">
        <v>12705950000000</v>
      </c>
      <c r="E17" s="11"/>
    </row>
    <row r="20" spans="1:5" x14ac:dyDescent="0.3">
      <c r="A20" s="9" t="s">
        <v>4209</v>
      </c>
      <c r="B20" t="s">
        <v>4222</v>
      </c>
      <c r="C20" t="s">
        <v>4232</v>
      </c>
      <c r="D20" t="s">
        <v>4219</v>
      </c>
      <c r="E20" t="s">
        <v>4221</v>
      </c>
    </row>
    <row r="21" spans="1:5" x14ac:dyDescent="0.3">
      <c r="A21" s="10" t="s">
        <v>4234</v>
      </c>
      <c r="B21" s="14">
        <v>0.11656671664167916</v>
      </c>
      <c r="C21" s="11">
        <v>4647266881.0289392</v>
      </c>
      <c r="D21" s="11">
        <v>62.798611111111114</v>
      </c>
      <c r="E21" s="11">
        <v>1445300000000</v>
      </c>
    </row>
    <row r="22" spans="1:5" x14ac:dyDescent="0.3">
      <c r="A22" s="10" t="s">
        <v>4235</v>
      </c>
      <c r="B22" s="14">
        <v>0.88343328335832083</v>
      </c>
      <c r="C22" s="11">
        <v>4777535002.1213408</v>
      </c>
      <c r="D22" s="11">
        <v>64.387968613775072</v>
      </c>
      <c r="E22" s="11">
        <v>11260650000000</v>
      </c>
    </row>
    <row r="23" spans="1:5" x14ac:dyDescent="0.3">
      <c r="A23" s="10" t="s">
        <v>4211</v>
      </c>
      <c r="B23" s="14">
        <v>1</v>
      </c>
      <c r="C23" s="11">
        <v>4762350074.9625187</v>
      </c>
      <c r="D23" s="11">
        <v>64.210689388071259</v>
      </c>
      <c r="E23" s="11">
        <v>12705950000000</v>
      </c>
    </row>
    <row r="28" spans="1:5" x14ac:dyDescent="0.3">
      <c r="A28" s="9" t="s">
        <v>4209</v>
      </c>
      <c r="B28" t="s">
        <v>4222</v>
      </c>
      <c r="C28" t="s">
        <v>4241</v>
      </c>
    </row>
    <row r="29" spans="1:5" x14ac:dyDescent="0.3">
      <c r="A29" s="10" t="s">
        <v>28</v>
      </c>
      <c r="B29" s="13">
        <v>0.25471085120207926</v>
      </c>
      <c r="C29" s="43">
        <f>IF(B29=MAX(B$29:B$33),B29,"")</f>
        <v>0.25471085120207926</v>
      </c>
    </row>
    <row r="30" spans="1:5" x14ac:dyDescent="0.3">
      <c r="A30" s="10" t="s">
        <v>17</v>
      </c>
      <c r="B30" s="13">
        <v>0.22287199480181935</v>
      </c>
      <c r="C30" s="43" t="str">
        <f t="shared" ref="C30:C33" si="0">IF(B30=MAX(B$29:B$33),B30,"")</f>
        <v/>
      </c>
    </row>
    <row r="31" spans="1:5" x14ac:dyDescent="0.3">
      <c r="A31" s="10" t="s">
        <v>144</v>
      </c>
      <c r="B31" s="13">
        <v>0.21897335932423651</v>
      </c>
      <c r="C31" s="43" t="str">
        <f t="shared" si="0"/>
        <v/>
      </c>
    </row>
    <row r="32" spans="1:5" x14ac:dyDescent="0.3">
      <c r="A32" s="10" t="s">
        <v>20</v>
      </c>
      <c r="B32" s="13">
        <v>0.16244314489928524</v>
      </c>
      <c r="C32" s="43" t="str">
        <f t="shared" si="0"/>
        <v/>
      </c>
    </row>
    <row r="33" spans="1:3" x14ac:dyDescent="0.3">
      <c r="A33" s="10" t="s">
        <v>165</v>
      </c>
      <c r="B33" s="13">
        <v>0.14100064977257959</v>
      </c>
      <c r="C33" s="43" t="str">
        <f t="shared" si="0"/>
        <v/>
      </c>
    </row>
    <row r="34" spans="1:3" x14ac:dyDescent="0.3">
      <c r="A34" s="10" t="s">
        <v>4211</v>
      </c>
      <c r="B34" s="13">
        <v>1</v>
      </c>
    </row>
    <row r="37" spans="1:3" x14ac:dyDescent="0.3">
      <c r="A37" s="9" t="s">
        <v>4209</v>
      </c>
      <c r="B37" t="s">
        <v>4221</v>
      </c>
    </row>
    <row r="38" spans="1:3" x14ac:dyDescent="0.3">
      <c r="A38" s="10" t="s">
        <v>10</v>
      </c>
      <c r="B38" s="21">
        <v>219000000000</v>
      </c>
      <c r="C38" s="17">
        <f>IF(B38=MAX($B$38:$B$42),B38,"")</f>
        <v>219000000000</v>
      </c>
    </row>
    <row r="39" spans="1:3" x14ac:dyDescent="0.3">
      <c r="A39" s="10" t="s">
        <v>16</v>
      </c>
      <c r="B39" s="21">
        <v>171000000000</v>
      </c>
      <c r="C39" s="17" t="str">
        <f t="shared" ref="C39:C42" si="1">IF(B39=MAX($B$38:$B$42),B39,"")</f>
        <v/>
      </c>
    </row>
    <row r="40" spans="1:3" x14ac:dyDescent="0.3">
      <c r="A40" s="10" t="s">
        <v>19</v>
      </c>
      <c r="B40" s="21">
        <v>158000000000</v>
      </c>
      <c r="C40" s="17" t="str">
        <f t="shared" si="1"/>
        <v/>
      </c>
    </row>
    <row r="41" spans="1:3" x14ac:dyDescent="0.3">
      <c r="A41" s="10" t="s">
        <v>24</v>
      </c>
      <c r="B41" s="21">
        <v>129000000000</v>
      </c>
      <c r="C41" s="17" t="str">
        <f t="shared" si="1"/>
        <v/>
      </c>
    </row>
    <row r="42" spans="1:3" x14ac:dyDescent="0.3">
      <c r="A42" s="10" t="s">
        <v>27</v>
      </c>
      <c r="B42" s="21">
        <v>118000000000</v>
      </c>
      <c r="C42" s="17" t="str">
        <f t="shared" si="1"/>
        <v/>
      </c>
    </row>
    <row r="43" spans="1:3" x14ac:dyDescent="0.3">
      <c r="A43" s="10" t="s">
        <v>4211</v>
      </c>
      <c r="B43" s="11">
        <v>795000000000</v>
      </c>
    </row>
    <row r="47" spans="1:3" x14ac:dyDescent="0.3">
      <c r="A47" s="80" t="s">
        <v>4243</v>
      </c>
    </row>
    <row r="48" spans="1:3" x14ac:dyDescent="0.3">
      <c r="A48" t="s">
        <v>28</v>
      </c>
      <c r="B48" s="42">
        <v>0.25471085120207926</v>
      </c>
      <c r="C48" s="42">
        <f>IF(B48=MAX($B$48:$B$52),B48,"")</f>
        <v>0.25471085120207926</v>
      </c>
    </row>
    <row r="49" spans="1:3" x14ac:dyDescent="0.3">
      <c r="A49" t="s">
        <v>17</v>
      </c>
      <c r="B49" s="42">
        <v>0.22287199480181935</v>
      </c>
      <c r="C49" s="42" t="str">
        <f t="shared" ref="C49:C52" si="2">IF(B49=MAX($B$48:$B$52),B49,"")</f>
        <v/>
      </c>
    </row>
    <row r="50" spans="1:3" x14ac:dyDescent="0.3">
      <c r="A50" t="s">
        <v>144</v>
      </c>
      <c r="B50" s="42">
        <v>0.21897335932423651</v>
      </c>
      <c r="C50" s="42" t="str">
        <f t="shared" si="2"/>
        <v/>
      </c>
    </row>
    <row r="51" spans="1:3" x14ac:dyDescent="0.3">
      <c r="A51" t="s">
        <v>20</v>
      </c>
      <c r="B51" s="42">
        <v>0.16244314489928524</v>
      </c>
      <c r="C51" s="42" t="str">
        <f t="shared" si="2"/>
        <v/>
      </c>
    </row>
    <row r="52" spans="1:3" x14ac:dyDescent="0.3">
      <c r="A52" t="s">
        <v>165</v>
      </c>
      <c r="B52" s="42">
        <v>0.14100064977257959</v>
      </c>
      <c r="C52" s="42" t="str">
        <f t="shared" si="2"/>
        <v/>
      </c>
    </row>
    <row r="54" spans="1:3" x14ac:dyDescent="0.3">
      <c r="A54" s="10" t="s">
        <v>10</v>
      </c>
      <c r="B54" s="21">
        <v>219000000000</v>
      </c>
      <c r="C54" s="44">
        <f>IF(B54=MAX($B$54:$B$58),B54,"")</f>
        <v>219000000000</v>
      </c>
    </row>
    <row r="55" spans="1:3" x14ac:dyDescent="0.3">
      <c r="A55" s="10" t="s">
        <v>16</v>
      </c>
      <c r="B55" s="21">
        <v>171000000000</v>
      </c>
      <c r="C55" s="44" t="str">
        <f t="shared" ref="C55:C58" si="3">IF(B55=MAX($B$54:$B$58),B55,"")</f>
        <v/>
      </c>
    </row>
    <row r="56" spans="1:3" x14ac:dyDescent="0.3">
      <c r="A56" s="10" t="s">
        <v>19</v>
      </c>
      <c r="B56" s="21">
        <v>158000000000</v>
      </c>
      <c r="C56" s="44" t="str">
        <f t="shared" si="3"/>
        <v/>
      </c>
    </row>
    <row r="57" spans="1:3" x14ac:dyDescent="0.3">
      <c r="A57" s="10" t="s">
        <v>24</v>
      </c>
      <c r="B57" s="21">
        <v>129000000000</v>
      </c>
      <c r="C57" s="44" t="str">
        <f t="shared" si="3"/>
        <v/>
      </c>
    </row>
    <row r="58" spans="1:3" x14ac:dyDescent="0.3">
      <c r="A58" s="10" t="s">
        <v>27</v>
      </c>
      <c r="B58" s="21">
        <v>118000000000</v>
      </c>
      <c r="C58" s="44" t="str">
        <f t="shared" si="3"/>
        <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2669"/>
  <sheetViews>
    <sheetView topLeftCell="C1" workbookViewId="0">
      <selection activeCell="N3" sqref="N3"/>
    </sheetView>
  </sheetViews>
  <sheetFormatPr defaultRowHeight="15.05" x14ac:dyDescent="0.3"/>
  <cols>
    <col min="1" max="1" width="8.88671875" style="7"/>
    <col min="2" max="2" width="37.5546875" bestFit="1" customWidth="1"/>
    <col min="3" max="3" width="8.88671875" style="7"/>
    <col min="4" max="4" width="20.109375" style="8" bestFit="1" customWidth="1"/>
    <col min="5" max="5" width="20.109375" style="8" customWidth="1"/>
    <col min="6" max="6" width="10.109375" customWidth="1"/>
    <col min="7" max="7" width="17.5546875" customWidth="1"/>
    <col min="8" max="8" width="15.77734375" customWidth="1"/>
    <col min="9" max="9" width="13.21875" customWidth="1"/>
    <col min="10" max="10" width="10.5546875" style="12" customWidth="1"/>
    <col min="11" max="11" width="8.88671875" style="12"/>
    <col min="12" max="12" width="12.88671875" bestFit="1" customWidth="1"/>
  </cols>
  <sheetData>
    <row r="1" spans="1:14" x14ac:dyDescent="0.3">
      <c r="A1" s="7" t="s">
        <v>0</v>
      </c>
      <c r="B1" t="s">
        <v>1</v>
      </c>
      <c r="C1" s="7" t="s">
        <v>2</v>
      </c>
      <c r="D1" s="8" t="s">
        <v>4213</v>
      </c>
      <c r="E1" s="8" t="s">
        <v>3</v>
      </c>
      <c r="F1" t="s">
        <v>4</v>
      </c>
      <c r="G1" t="s">
        <v>5</v>
      </c>
      <c r="H1" t="s">
        <v>6</v>
      </c>
      <c r="I1" t="s">
        <v>7</v>
      </c>
      <c r="J1" s="12" t="s">
        <v>8</v>
      </c>
      <c r="K1" s="12" t="s">
        <v>9</v>
      </c>
      <c r="L1" t="s">
        <v>3966</v>
      </c>
      <c r="M1" s="12" t="s">
        <v>4212</v>
      </c>
      <c r="N1" t="s">
        <v>4241</v>
      </c>
    </row>
    <row r="2" spans="1:14" x14ac:dyDescent="0.3">
      <c r="A2" s="7">
        <v>1</v>
      </c>
      <c r="B2" t="s">
        <v>10</v>
      </c>
      <c r="C2" s="7">
        <v>50</v>
      </c>
      <c r="D2" s="8" t="s">
        <v>4214</v>
      </c>
      <c r="E2" s="8">
        <v>219000000000</v>
      </c>
      <c r="F2" t="s">
        <v>11</v>
      </c>
      <c r="G2" t="s">
        <v>12</v>
      </c>
      <c r="H2" t="s">
        <v>13</v>
      </c>
      <c r="I2" t="s">
        <v>14</v>
      </c>
      <c r="J2" s="12" t="b">
        <v>1</v>
      </c>
      <c r="K2" s="12" t="s">
        <v>15</v>
      </c>
      <c r="L2" t="s">
        <v>3968</v>
      </c>
      <c r="M2" t="str">
        <f t="shared" ref="M2:M65" si="0">_xlfn.IFS(K2 = "M","Male", K2 = "F", "Female")</f>
        <v>Male</v>
      </c>
      <c r="N2" t="e">
        <f t="shared" ref="N2:N65" si="1">IF(GETPIVOTDATA("[Measures].[Count of Rank]",$A$28,"[Table1].[category]","[Table1].[category].&amp;[Finance &amp; Investments]")=MAX(B29:B33),GETPIVOTDATA("[Measures].[Count of Rank]",$A$28,"[Table1].[category]","[Table1].[category].&amp;[Finance &amp; Investments]"),"")</f>
        <v>#REF!</v>
      </c>
    </row>
    <row r="3" spans="1:14" x14ac:dyDescent="0.3">
      <c r="A3" s="7">
        <v>2</v>
      </c>
      <c r="B3" t="s">
        <v>16</v>
      </c>
      <c r="C3" s="7">
        <v>58</v>
      </c>
      <c r="D3" s="8" t="s">
        <v>4214</v>
      </c>
      <c r="E3" s="8">
        <v>171000000000</v>
      </c>
      <c r="F3" t="s">
        <v>17</v>
      </c>
      <c r="G3" t="s">
        <v>18</v>
      </c>
      <c r="H3" t="s">
        <v>13</v>
      </c>
      <c r="I3" t="s">
        <v>18</v>
      </c>
      <c r="J3" s="12" t="b">
        <v>1</v>
      </c>
      <c r="K3" s="12" t="s">
        <v>15</v>
      </c>
      <c r="L3" t="s">
        <v>3968</v>
      </c>
      <c r="M3" t="str">
        <f t="shared" si="0"/>
        <v>Male</v>
      </c>
      <c r="N3" t="e">
        <f t="shared" si="1"/>
        <v>#REF!</v>
      </c>
    </row>
    <row r="4" spans="1:14" x14ac:dyDescent="0.3">
      <c r="A4" s="7">
        <v>3</v>
      </c>
      <c r="B4" t="s">
        <v>19</v>
      </c>
      <c r="C4" s="7">
        <v>73</v>
      </c>
      <c r="D4" s="8" t="s">
        <v>4214</v>
      </c>
      <c r="E4" s="8">
        <v>158000000000</v>
      </c>
      <c r="F4" t="s">
        <v>20</v>
      </c>
      <c r="G4" t="s">
        <v>21</v>
      </c>
      <c r="H4" t="s">
        <v>22</v>
      </c>
      <c r="I4" t="s">
        <v>23</v>
      </c>
      <c r="J4" s="12" t="b">
        <v>0</v>
      </c>
      <c r="K4" s="12" t="s">
        <v>15</v>
      </c>
      <c r="L4" t="s">
        <v>3970</v>
      </c>
      <c r="M4" t="str">
        <f t="shared" si="0"/>
        <v>Male</v>
      </c>
      <c r="N4" t="e">
        <f t="shared" si="1"/>
        <v>#REF!</v>
      </c>
    </row>
    <row r="5" spans="1:14" x14ac:dyDescent="0.3">
      <c r="A5" s="7">
        <v>4</v>
      </c>
      <c r="B5" t="s">
        <v>24</v>
      </c>
      <c r="C5" s="7">
        <v>66</v>
      </c>
      <c r="D5" s="8" t="s">
        <v>4214</v>
      </c>
      <c r="E5" s="8">
        <v>129000000000</v>
      </c>
      <c r="F5" t="s">
        <v>17</v>
      </c>
      <c r="G5" t="s">
        <v>25</v>
      </c>
      <c r="H5" t="s">
        <v>13</v>
      </c>
      <c r="I5" t="s">
        <v>26</v>
      </c>
      <c r="J5" s="12" t="b">
        <v>1</v>
      </c>
      <c r="K5" s="12" t="s">
        <v>15</v>
      </c>
      <c r="L5" t="s">
        <v>3968</v>
      </c>
      <c r="M5" t="str">
        <f t="shared" si="0"/>
        <v>Male</v>
      </c>
      <c r="N5" t="e">
        <f t="shared" si="1"/>
        <v>#REF!</v>
      </c>
    </row>
    <row r="6" spans="1:14" x14ac:dyDescent="0.3">
      <c r="A6" s="7">
        <v>5</v>
      </c>
      <c r="B6" t="s">
        <v>27</v>
      </c>
      <c r="C6" s="7">
        <v>91</v>
      </c>
      <c r="D6" s="8" t="s">
        <v>4214</v>
      </c>
      <c r="E6" s="8">
        <v>118000000000</v>
      </c>
      <c r="F6" t="s">
        <v>28</v>
      </c>
      <c r="G6" t="s">
        <v>29</v>
      </c>
      <c r="H6" t="s">
        <v>13</v>
      </c>
      <c r="I6" t="s">
        <v>29</v>
      </c>
      <c r="J6" s="12" t="b">
        <v>1</v>
      </c>
      <c r="K6" s="12" t="s">
        <v>15</v>
      </c>
      <c r="L6" t="s">
        <v>3968</v>
      </c>
      <c r="M6" t="str">
        <f t="shared" si="0"/>
        <v>Male</v>
      </c>
      <c r="N6" t="e">
        <f t="shared" si="1"/>
        <v>#REF!</v>
      </c>
    </row>
    <row r="7" spans="1:14" x14ac:dyDescent="0.3">
      <c r="A7" s="7">
        <v>6</v>
      </c>
      <c r="B7" t="s">
        <v>30</v>
      </c>
      <c r="C7" s="7">
        <v>49</v>
      </c>
      <c r="D7" s="8" t="s">
        <v>4214</v>
      </c>
      <c r="E7" s="8">
        <v>111000000000</v>
      </c>
      <c r="F7" t="s">
        <v>17</v>
      </c>
      <c r="G7" t="s">
        <v>31</v>
      </c>
      <c r="H7" t="s">
        <v>13</v>
      </c>
      <c r="I7" t="s">
        <v>32</v>
      </c>
      <c r="J7" s="12" t="b">
        <v>1</v>
      </c>
      <c r="K7" s="12" t="s">
        <v>15</v>
      </c>
      <c r="L7" t="s">
        <v>3968</v>
      </c>
      <c r="M7" t="str">
        <f t="shared" si="0"/>
        <v>Male</v>
      </c>
      <c r="N7" t="e">
        <f t="shared" si="1"/>
        <v>#REF!</v>
      </c>
    </row>
    <row r="8" spans="1:14" x14ac:dyDescent="0.3">
      <c r="A8" s="7">
        <v>7</v>
      </c>
      <c r="B8" t="s">
        <v>33</v>
      </c>
      <c r="C8" s="7">
        <v>48</v>
      </c>
      <c r="D8" s="8" t="s">
        <v>4214</v>
      </c>
      <c r="E8" s="8">
        <v>107000000000</v>
      </c>
      <c r="F8" t="s">
        <v>17</v>
      </c>
      <c r="G8" t="s">
        <v>31</v>
      </c>
      <c r="H8" t="s">
        <v>13</v>
      </c>
      <c r="I8" t="s">
        <v>32</v>
      </c>
      <c r="J8" s="12" t="b">
        <v>1</v>
      </c>
      <c r="K8" s="12" t="s">
        <v>15</v>
      </c>
      <c r="L8" t="s">
        <v>3968</v>
      </c>
      <c r="M8" t="str">
        <f t="shared" si="0"/>
        <v>Male</v>
      </c>
      <c r="N8" t="e">
        <f t="shared" si="1"/>
        <v>#REF!</v>
      </c>
    </row>
    <row r="9" spans="1:14" x14ac:dyDescent="0.3">
      <c r="A9" s="7">
        <v>8</v>
      </c>
      <c r="B9" t="s">
        <v>34</v>
      </c>
      <c r="C9" s="7">
        <v>77</v>
      </c>
      <c r="D9" s="8" t="s">
        <v>4214</v>
      </c>
      <c r="E9" s="8">
        <v>106000000000</v>
      </c>
      <c r="F9" t="s">
        <v>17</v>
      </c>
      <c r="G9" t="s">
        <v>35</v>
      </c>
      <c r="H9" t="s">
        <v>13</v>
      </c>
      <c r="I9" t="s">
        <v>36</v>
      </c>
      <c r="J9" s="12" t="b">
        <v>1</v>
      </c>
      <c r="K9" s="12" t="s">
        <v>15</v>
      </c>
      <c r="L9" t="s">
        <v>3968</v>
      </c>
      <c r="M9" t="str">
        <f t="shared" si="0"/>
        <v>Male</v>
      </c>
      <c r="N9" t="e">
        <f t="shared" si="1"/>
        <v>#REF!</v>
      </c>
    </row>
    <row r="10" spans="1:14" x14ac:dyDescent="0.3">
      <c r="A10" s="7">
        <v>9</v>
      </c>
      <c r="B10" t="s">
        <v>37</v>
      </c>
      <c r="C10" s="7">
        <v>66</v>
      </c>
      <c r="D10" s="8" t="s">
        <v>4214</v>
      </c>
      <c r="E10" s="8">
        <v>91400000000</v>
      </c>
      <c r="F10" t="s">
        <v>17</v>
      </c>
      <c r="G10" t="s">
        <v>25</v>
      </c>
      <c r="H10" t="s">
        <v>13</v>
      </c>
      <c r="I10" t="s">
        <v>38</v>
      </c>
      <c r="J10" s="12" t="b">
        <v>1</v>
      </c>
      <c r="K10" s="12" t="s">
        <v>15</v>
      </c>
      <c r="L10" t="s">
        <v>3968</v>
      </c>
      <c r="M10" t="str">
        <f t="shared" si="0"/>
        <v>Male</v>
      </c>
      <c r="N10" t="e">
        <f t="shared" si="1"/>
        <v>#REF!</v>
      </c>
    </row>
    <row r="11" spans="1:14" x14ac:dyDescent="0.3">
      <c r="A11" s="7">
        <v>10</v>
      </c>
      <c r="B11" t="s">
        <v>39</v>
      </c>
      <c r="C11" s="7">
        <v>64</v>
      </c>
      <c r="D11" s="8" t="s">
        <v>4214</v>
      </c>
      <c r="E11" s="8">
        <v>90700000000</v>
      </c>
      <c r="F11" t="s">
        <v>40</v>
      </c>
      <c r="G11" t="s">
        <v>41</v>
      </c>
      <c r="H11" t="s">
        <v>42</v>
      </c>
      <c r="I11" t="s">
        <v>43</v>
      </c>
      <c r="J11" s="12" t="b">
        <v>0</v>
      </c>
      <c r="K11" s="12" t="s">
        <v>15</v>
      </c>
      <c r="L11" t="s">
        <v>3972</v>
      </c>
      <c r="M11" t="str">
        <f t="shared" si="0"/>
        <v>Male</v>
      </c>
      <c r="N11" t="e">
        <f t="shared" si="1"/>
        <v>#REF!</v>
      </c>
    </row>
    <row r="12" spans="1:14" x14ac:dyDescent="0.3">
      <c r="A12" s="7">
        <v>11</v>
      </c>
      <c r="B12" t="s">
        <v>44</v>
      </c>
      <c r="C12" s="7">
        <v>59</v>
      </c>
      <c r="D12" s="8" t="s">
        <v>4214</v>
      </c>
      <c r="E12" s="8">
        <v>90000000000</v>
      </c>
      <c r="F12" t="s">
        <v>40</v>
      </c>
      <c r="G12" t="s">
        <v>45</v>
      </c>
      <c r="H12" t="s">
        <v>42</v>
      </c>
      <c r="J12" s="12" t="b">
        <v>1</v>
      </c>
      <c r="K12" s="12" t="s">
        <v>15</v>
      </c>
      <c r="L12" t="s">
        <v>3972</v>
      </c>
      <c r="M12" t="str">
        <f t="shared" si="0"/>
        <v>Male</v>
      </c>
      <c r="N12" t="e">
        <f t="shared" si="1"/>
        <v>#REF!</v>
      </c>
    </row>
    <row r="13" spans="1:14" x14ac:dyDescent="0.3">
      <c r="A13" s="7">
        <v>12</v>
      </c>
      <c r="B13" t="s">
        <v>46</v>
      </c>
      <c r="C13" s="7">
        <v>80</v>
      </c>
      <c r="D13" s="8" t="s">
        <v>4214</v>
      </c>
      <c r="E13" s="8">
        <v>82000000000</v>
      </c>
      <c r="F13" t="s">
        <v>47</v>
      </c>
      <c r="G13" t="s">
        <v>48</v>
      </c>
      <c r="H13" t="s">
        <v>13</v>
      </c>
      <c r="I13" t="s">
        <v>49</v>
      </c>
      <c r="J13" s="12" t="b">
        <v>1</v>
      </c>
      <c r="K13" s="12" t="s">
        <v>15</v>
      </c>
      <c r="L13" t="s">
        <v>3968</v>
      </c>
      <c r="M13" t="str">
        <f t="shared" si="0"/>
        <v>Male</v>
      </c>
      <c r="N13" t="e">
        <f t="shared" si="1"/>
        <v>#REF!</v>
      </c>
    </row>
    <row r="14" spans="1:14" x14ac:dyDescent="0.3">
      <c r="A14" s="7">
        <v>13</v>
      </c>
      <c r="B14" t="s">
        <v>50</v>
      </c>
      <c r="C14" s="7">
        <v>82</v>
      </c>
      <c r="D14" s="8" t="s">
        <v>4214</v>
      </c>
      <c r="E14" s="8">
        <v>81200000000</v>
      </c>
      <c r="F14" t="s">
        <v>51</v>
      </c>
      <c r="G14" t="s">
        <v>52</v>
      </c>
      <c r="H14" t="s">
        <v>53</v>
      </c>
      <c r="I14" t="s">
        <v>54</v>
      </c>
      <c r="J14" s="12" t="b">
        <v>1</v>
      </c>
      <c r="K14" s="12" t="s">
        <v>15</v>
      </c>
      <c r="L14" t="s">
        <v>3969</v>
      </c>
      <c r="M14" t="str">
        <f t="shared" si="0"/>
        <v>Male</v>
      </c>
      <c r="N14" t="e">
        <f t="shared" si="1"/>
        <v>#REF!</v>
      </c>
    </row>
    <row r="15" spans="1:14" x14ac:dyDescent="0.3">
      <c r="A15" s="7">
        <v>14</v>
      </c>
      <c r="B15" t="s">
        <v>55</v>
      </c>
      <c r="C15" s="7">
        <v>68</v>
      </c>
      <c r="D15" s="8" t="s">
        <v>4214</v>
      </c>
      <c r="E15" s="8">
        <v>74800000000</v>
      </c>
      <c r="F15" t="s">
        <v>20</v>
      </c>
      <c r="G15" t="s">
        <v>56</v>
      </c>
      <c r="H15" t="s">
        <v>22</v>
      </c>
      <c r="J15" s="12" t="b">
        <v>0</v>
      </c>
      <c r="K15" s="12" t="s">
        <v>57</v>
      </c>
      <c r="L15" t="s">
        <v>3970</v>
      </c>
      <c r="M15" t="str">
        <f t="shared" si="0"/>
        <v>Female</v>
      </c>
      <c r="N15" t="e">
        <f t="shared" si="1"/>
        <v>#REF!</v>
      </c>
    </row>
    <row r="16" spans="1:14" x14ac:dyDescent="0.3">
      <c r="A16" s="7">
        <v>15</v>
      </c>
      <c r="B16" t="s">
        <v>58</v>
      </c>
      <c r="C16" s="7">
        <v>37</v>
      </c>
      <c r="D16" s="8" t="s">
        <v>4214</v>
      </c>
      <c r="E16" s="8">
        <v>67300000000</v>
      </c>
      <c r="F16" t="s">
        <v>17</v>
      </c>
      <c r="G16" t="s">
        <v>59</v>
      </c>
      <c r="H16" t="s">
        <v>13</v>
      </c>
      <c r="I16" t="s">
        <v>60</v>
      </c>
      <c r="J16" s="12" t="b">
        <v>1</v>
      </c>
      <c r="K16" s="12" t="s">
        <v>15</v>
      </c>
      <c r="L16" t="s">
        <v>3968</v>
      </c>
      <c r="M16" t="str">
        <f t="shared" si="0"/>
        <v>Male</v>
      </c>
      <c r="N16" t="e">
        <f t="shared" si="1"/>
        <v>#REF!</v>
      </c>
    </row>
    <row r="17" spans="1:14" x14ac:dyDescent="0.3">
      <c r="A17" s="7">
        <v>16</v>
      </c>
      <c r="B17" t="s">
        <v>61</v>
      </c>
      <c r="C17" s="7">
        <v>73</v>
      </c>
      <c r="D17" s="8" t="s">
        <v>4214</v>
      </c>
      <c r="E17" s="8">
        <v>66200000000</v>
      </c>
      <c r="F17" t="s">
        <v>20</v>
      </c>
      <c r="G17" t="s">
        <v>62</v>
      </c>
      <c r="H17" t="s">
        <v>13</v>
      </c>
      <c r="I17" t="s">
        <v>63</v>
      </c>
      <c r="J17" s="12" t="b">
        <v>0</v>
      </c>
      <c r="K17" s="12" t="s">
        <v>15</v>
      </c>
      <c r="L17" t="s">
        <v>3968</v>
      </c>
      <c r="M17" t="str">
        <f t="shared" si="0"/>
        <v>Male</v>
      </c>
      <c r="N17" t="e">
        <f t="shared" si="1"/>
        <v>#REF!</v>
      </c>
    </row>
    <row r="18" spans="1:14" x14ac:dyDescent="0.3">
      <c r="A18" s="7">
        <v>17</v>
      </c>
      <c r="B18" t="s">
        <v>64</v>
      </c>
      <c r="C18" s="7">
        <v>67</v>
      </c>
      <c r="D18" s="8" t="s">
        <v>4214</v>
      </c>
      <c r="E18" s="8">
        <v>65700000000</v>
      </c>
      <c r="F18" t="s">
        <v>65</v>
      </c>
      <c r="G18" t="s">
        <v>66</v>
      </c>
      <c r="H18" t="s">
        <v>67</v>
      </c>
      <c r="J18" s="12" t="b">
        <v>1</v>
      </c>
      <c r="K18" s="12" t="s">
        <v>15</v>
      </c>
      <c r="L18" t="s">
        <v>3972</v>
      </c>
      <c r="M18" t="str">
        <f t="shared" si="0"/>
        <v>Male</v>
      </c>
      <c r="N18" t="e">
        <f t="shared" si="1"/>
        <v>#REF!</v>
      </c>
    </row>
    <row r="19" spans="1:14" x14ac:dyDescent="0.3">
      <c r="A19" s="7">
        <v>18</v>
      </c>
      <c r="B19" t="s">
        <v>68</v>
      </c>
      <c r="C19" s="7">
        <v>72</v>
      </c>
      <c r="D19" s="8" t="s">
        <v>4214</v>
      </c>
      <c r="E19" s="8">
        <v>65300000000</v>
      </c>
      <c r="F19" t="s">
        <v>20</v>
      </c>
      <c r="G19" t="s">
        <v>62</v>
      </c>
      <c r="H19" t="s">
        <v>13</v>
      </c>
      <c r="I19" t="s">
        <v>69</v>
      </c>
      <c r="J19" s="12" t="b">
        <v>0</v>
      </c>
      <c r="K19" s="12" t="s">
        <v>57</v>
      </c>
      <c r="L19" t="s">
        <v>3968</v>
      </c>
      <c r="M19" t="str">
        <f t="shared" si="0"/>
        <v>Female</v>
      </c>
      <c r="N19" t="e">
        <f t="shared" si="1"/>
        <v>#REF!</v>
      </c>
    </row>
    <row r="20" spans="1:14" x14ac:dyDescent="0.3">
      <c r="A20" s="7">
        <v>19</v>
      </c>
      <c r="B20" t="s">
        <v>71</v>
      </c>
      <c r="C20" s="7">
        <v>44</v>
      </c>
      <c r="D20" s="8" t="s">
        <v>4214</v>
      </c>
      <c r="E20" s="8">
        <v>65000000000</v>
      </c>
      <c r="F20" t="s">
        <v>28</v>
      </c>
      <c r="G20" t="s">
        <v>72</v>
      </c>
      <c r="H20" t="s">
        <v>73</v>
      </c>
      <c r="J20" s="12" t="b">
        <v>1</v>
      </c>
      <c r="K20" s="12" t="s">
        <v>15</v>
      </c>
      <c r="L20" t="s">
        <v>3972</v>
      </c>
      <c r="M20" t="str">
        <f t="shared" si="0"/>
        <v>Male</v>
      </c>
      <c r="N20" t="e">
        <f t="shared" si="1"/>
        <v>#REF!</v>
      </c>
    </row>
    <row r="21" spans="1:14" x14ac:dyDescent="0.3">
      <c r="A21" s="7">
        <v>19</v>
      </c>
      <c r="B21" t="s">
        <v>70</v>
      </c>
      <c r="C21" s="7">
        <v>77</v>
      </c>
      <c r="D21" s="8" t="s">
        <v>4214</v>
      </c>
      <c r="E21" s="8">
        <v>65000000000</v>
      </c>
      <c r="F21" t="s">
        <v>20</v>
      </c>
      <c r="G21" t="s">
        <v>62</v>
      </c>
      <c r="H21" t="s">
        <v>13</v>
      </c>
      <c r="I21" t="s">
        <v>62</v>
      </c>
      <c r="J21" s="12" t="b">
        <v>0</v>
      </c>
      <c r="K21" s="12" t="s">
        <v>15</v>
      </c>
      <c r="L21" t="s">
        <v>3968</v>
      </c>
      <c r="M21" t="str">
        <f t="shared" si="0"/>
        <v>Male</v>
      </c>
      <c r="N21" t="e">
        <f t="shared" si="1"/>
        <v>#REF!</v>
      </c>
    </row>
    <row r="22" spans="1:14" x14ac:dyDescent="0.3">
      <c r="A22" s="7">
        <v>21</v>
      </c>
      <c r="B22" t="s">
        <v>74</v>
      </c>
      <c r="C22" s="7">
        <v>86</v>
      </c>
      <c r="D22" s="8" t="s">
        <v>4214</v>
      </c>
      <c r="E22" s="8">
        <v>60000000000</v>
      </c>
      <c r="F22" t="s">
        <v>40</v>
      </c>
      <c r="G22" t="s">
        <v>75</v>
      </c>
      <c r="H22" t="s">
        <v>13</v>
      </c>
      <c r="I22" t="s">
        <v>75</v>
      </c>
      <c r="J22" s="12" t="b">
        <v>0</v>
      </c>
      <c r="K22" s="12" t="s">
        <v>15</v>
      </c>
      <c r="L22" t="s">
        <v>3968</v>
      </c>
      <c r="M22" t="str">
        <f t="shared" si="0"/>
        <v>Male</v>
      </c>
      <c r="N22" t="e">
        <f t="shared" si="1"/>
        <v>#REF!</v>
      </c>
    </row>
    <row r="23" spans="1:14" x14ac:dyDescent="0.3">
      <c r="A23" s="7">
        <v>21</v>
      </c>
      <c r="B23" t="s">
        <v>76</v>
      </c>
      <c r="C23" s="7">
        <v>59</v>
      </c>
      <c r="D23" s="8" t="s">
        <v>4214</v>
      </c>
      <c r="E23" s="8">
        <v>60000000000</v>
      </c>
      <c r="F23" t="s">
        <v>40</v>
      </c>
      <c r="G23" t="s">
        <v>75</v>
      </c>
      <c r="H23" t="s">
        <v>13</v>
      </c>
      <c r="J23" s="12" t="b">
        <v>0</v>
      </c>
      <c r="K23" s="12" t="s">
        <v>57</v>
      </c>
      <c r="L23" t="s">
        <v>3968</v>
      </c>
      <c r="M23" t="str">
        <f t="shared" si="0"/>
        <v>Female</v>
      </c>
      <c r="N23" t="e">
        <f t="shared" si="1"/>
        <v>#REF!</v>
      </c>
    </row>
    <row r="24" spans="1:14" x14ac:dyDescent="0.3">
      <c r="A24" s="7">
        <v>23</v>
      </c>
      <c r="B24" t="s">
        <v>77</v>
      </c>
      <c r="C24" s="7">
        <v>86</v>
      </c>
      <c r="D24" s="8" t="s">
        <v>4214</v>
      </c>
      <c r="E24" s="8">
        <v>59600000000</v>
      </c>
      <c r="F24" t="s">
        <v>20</v>
      </c>
      <c r="G24" t="s">
        <v>78</v>
      </c>
      <c r="H24" t="s">
        <v>79</v>
      </c>
      <c r="J24" s="12" t="b">
        <v>1</v>
      </c>
      <c r="K24" s="12" t="s">
        <v>15</v>
      </c>
      <c r="L24" t="s">
        <v>3970</v>
      </c>
      <c r="M24" t="str">
        <f t="shared" si="0"/>
        <v>Male</v>
      </c>
      <c r="N24" t="e">
        <f t="shared" si="1"/>
        <v>#REF!</v>
      </c>
    </row>
    <row r="25" spans="1:14" x14ac:dyDescent="0.3">
      <c r="A25" s="7">
        <v>24</v>
      </c>
      <c r="B25" t="s">
        <v>80</v>
      </c>
      <c r="C25" s="7">
        <v>57</v>
      </c>
      <c r="D25" s="8" t="s">
        <v>4214</v>
      </c>
      <c r="E25" s="8">
        <v>55100000000</v>
      </c>
      <c r="F25" t="s">
        <v>17</v>
      </c>
      <c r="G25" t="s">
        <v>81</v>
      </c>
      <c r="H25" t="s">
        <v>13</v>
      </c>
      <c r="I25" t="s">
        <v>82</v>
      </c>
      <c r="J25" s="12" t="b">
        <v>1</v>
      </c>
      <c r="K25" s="12" t="s">
        <v>15</v>
      </c>
      <c r="L25" t="s">
        <v>3968</v>
      </c>
      <c r="M25" t="str">
        <f t="shared" si="0"/>
        <v>Male</v>
      </c>
      <c r="N25" t="e">
        <f t="shared" si="1"/>
        <v>#REF!</v>
      </c>
    </row>
    <row r="26" spans="1:14" x14ac:dyDescent="0.3">
      <c r="A26" s="7">
        <v>25</v>
      </c>
      <c r="B26" t="s">
        <v>83</v>
      </c>
      <c r="C26" s="7">
        <v>38</v>
      </c>
      <c r="D26" s="8" t="s">
        <v>4214</v>
      </c>
      <c r="E26" s="8">
        <v>50000000000</v>
      </c>
      <c r="F26" t="s">
        <v>47</v>
      </c>
      <c r="G26" t="s">
        <v>84</v>
      </c>
      <c r="H26" t="s">
        <v>67</v>
      </c>
      <c r="I26" t="s">
        <v>85</v>
      </c>
      <c r="J26" s="12" t="b">
        <v>1</v>
      </c>
      <c r="K26" s="12" t="s">
        <v>15</v>
      </c>
      <c r="L26" t="s">
        <v>3972</v>
      </c>
      <c r="M26" t="str">
        <f t="shared" si="0"/>
        <v>Male</v>
      </c>
      <c r="N26" t="e">
        <f t="shared" si="1"/>
        <v>#REF!</v>
      </c>
    </row>
    <row r="27" spans="1:14" x14ac:dyDescent="0.3">
      <c r="A27" s="7">
        <v>26</v>
      </c>
      <c r="B27" t="s">
        <v>86</v>
      </c>
      <c r="C27" s="7">
        <v>64</v>
      </c>
      <c r="D27" s="8" t="s">
        <v>4214</v>
      </c>
      <c r="E27" s="8">
        <v>49200000000</v>
      </c>
      <c r="F27" t="s">
        <v>47</v>
      </c>
      <c r="G27" t="s">
        <v>87</v>
      </c>
      <c r="H27" t="s">
        <v>88</v>
      </c>
      <c r="I27" t="s">
        <v>89</v>
      </c>
      <c r="J27" s="12" t="b">
        <v>0</v>
      </c>
      <c r="K27" s="12" t="s">
        <v>15</v>
      </c>
      <c r="L27" t="s">
        <v>3968</v>
      </c>
      <c r="M27" t="str">
        <f t="shared" si="0"/>
        <v>Male</v>
      </c>
      <c r="N27" t="e">
        <f t="shared" si="1"/>
        <v>#REF!</v>
      </c>
    </row>
    <row r="28" spans="1:14" x14ac:dyDescent="0.3">
      <c r="A28" s="7">
        <v>27</v>
      </c>
      <c r="B28" t="s">
        <v>90</v>
      </c>
      <c r="C28" s="7">
        <v>84</v>
      </c>
      <c r="D28" s="8" t="s">
        <v>4214</v>
      </c>
      <c r="E28" s="8">
        <v>47300000000</v>
      </c>
      <c r="F28" t="s">
        <v>20</v>
      </c>
      <c r="G28" t="s">
        <v>91</v>
      </c>
      <c r="H28" t="s">
        <v>13</v>
      </c>
      <c r="I28" t="s">
        <v>91</v>
      </c>
      <c r="J28" s="12" t="b">
        <v>1</v>
      </c>
      <c r="K28" s="12" t="s">
        <v>15</v>
      </c>
      <c r="L28" t="s">
        <v>3968</v>
      </c>
      <c r="M28" t="str">
        <f t="shared" si="0"/>
        <v>Male</v>
      </c>
      <c r="N28" t="e">
        <f t="shared" si="1"/>
        <v>#REF!</v>
      </c>
    </row>
    <row r="29" spans="1:14" x14ac:dyDescent="0.3">
      <c r="A29" s="7">
        <v>28</v>
      </c>
      <c r="B29" t="s">
        <v>92</v>
      </c>
      <c r="C29" s="7">
        <v>82</v>
      </c>
      <c r="D29" s="8" t="s">
        <v>4214</v>
      </c>
      <c r="E29" s="8">
        <v>47100000000</v>
      </c>
      <c r="F29" t="s">
        <v>20</v>
      </c>
      <c r="G29" t="s">
        <v>93</v>
      </c>
      <c r="H29" t="s">
        <v>94</v>
      </c>
      <c r="J29" s="12" t="b">
        <v>0</v>
      </c>
      <c r="K29" s="12" t="s">
        <v>15</v>
      </c>
      <c r="L29" t="s">
        <v>3970</v>
      </c>
      <c r="M29" t="str">
        <f t="shared" si="0"/>
        <v>Male</v>
      </c>
      <c r="N29" t="e">
        <f t="shared" si="1"/>
        <v>#REF!</v>
      </c>
    </row>
    <row r="30" spans="1:14" x14ac:dyDescent="0.3">
      <c r="A30" s="7">
        <v>29</v>
      </c>
      <c r="B30" t="s">
        <v>95</v>
      </c>
      <c r="C30" s="7">
        <v>53</v>
      </c>
      <c r="D30" s="8" t="s">
        <v>4214</v>
      </c>
      <c r="E30" s="8">
        <v>44800000000</v>
      </c>
      <c r="F30" t="s">
        <v>11</v>
      </c>
      <c r="G30" t="s">
        <v>96</v>
      </c>
      <c r="H30" t="s">
        <v>67</v>
      </c>
      <c r="J30" s="12" t="b">
        <v>1</v>
      </c>
      <c r="K30" s="12" t="s">
        <v>15</v>
      </c>
      <c r="L30" t="s">
        <v>3972</v>
      </c>
      <c r="M30" t="str">
        <f t="shared" si="0"/>
        <v>Male</v>
      </c>
      <c r="N30" t="e">
        <f t="shared" si="1"/>
        <v>#REF!</v>
      </c>
    </row>
    <row r="31" spans="1:14" x14ac:dyDescent="0.3">
      <c r="A31" s="7">
        <v>30</v>
      </c>
      <c r="B31" t="s">
        <v>97</v>
      </c>
      <c r="C31" s="7">
        <v>51</v>
      </c>
      <c r="D31" s="8" t="s">
        <v>4214</v>
      </c>
      <c r="E31" s="8">
        <v>43600000000</v>
      </c>
      <c r="F31" t="s">
        <v>17</v>
      </c>
      <c r="G31" t="s">
        <v>18</v>
      </c>
      <c r="H31" t="s">
        <v>13</v>
      </c>
      <c r="J31" s="12" t="b">
        <v>0</v>
      </c>
      <c r="K31" s="12" t="s">
        <v>57</v>
      </c>
      <c r="L31" t="s">
        <v>3968</v>
      </c>
      <c r="M31" t="str">
        <f t="shared" si="0"/>
        <v>Female</v>
      </c>
      <c r="N31" t="e">
        <f t="shared" si="1"/>
        <v>#REF!</v>
      </c>
    </row>
    <row r="32" spans="1:14" x14ac:dyDescent="0.3">
      <c r="A32" s="7">
        <v>31</v>
      </c>
      <c r="B32" t="s">
        <v>98</v>
      </c>
      <c r="C32" s="7">
        <v>52</v>
      </c>
      <c r="D32" s="8" t="s">
        <v>4214</v>
      </c>
      <c r="E32" s="8">
        <v>41400000000</v>
      </c>
      <c r="F32" t="s">
        <v>99</v>
      </c>
      <c r="G32" t="s">
        <v>100</v>
      </c>
      <c r="H32" t="s">
        <v>22</v>
      </c>
      <c r="I32" t="s">
        <v>101</v>
      </c>
      <c r="J32" s="12" t="b">
        <v>0</v>
      </c>
      <c r="K32" s="12" t="s">
        <v>15</v>
      </c>
      <c r="L32" t="s">
        <v>3970</v>
      </c>
      <c r="M32" t="str">
        <f t="shared" si="0"/>
        <v>Male</v>
      </c>
      <c r="N32" t="e">
        <f t="shared" si="1"/>
        <v>#REF!</v>
      </c>
    </row>
    <row r="33" spans="1:14" x14ac:dyDescent="0.3">
      <c r="A33" s="7">
        <v>32</v>
      </c>
      <c r="B33" t="s">
        <v>102</v>
      </c>
      <c r="C33" s="7">
        <v>85</v>
      </c>
      <c r="D33" s="8" t="s">
        <v>4214</v>
      </c>
      <c r="E33" s="8">
        <v>40400000000</v>
      </c>
      <c r="F33" t="s">
        <v>20</v>
      </c>
      <c r="G33" t="s">
        <v>103</v>
      </c>
      <c r="H33" t="s">
        <v>22</v>
      </c>
      <c r="J33" s="12" t="b">
        <v>1</v>
      </c>
      <c r="K33" s="12" t="s">
        <v>15</v>
      </c>
      <c r="L33" t="s">
        <v>3970</v>
      </c>
      <c r="M33" t="str">
        <f t="shared" si="0"/>
        <v>Male</v>
      </c>
      <c r="N33" t="e">
        <f t="shared" si="1"/>
        <v>#REF!</v>
      </c>
    </row>
    <row r="34" spans="1:14" x14ac:dyDescent="0.3">
      <c r="A34" s="7">
        <v>33</v>
      </c>
      <c r="B34" t="s">
        <v>104</v>
      </c>
      <c r="C34" s="7">
        <v>84</v>
      </c>
      <c r="D34" s="8" t="s">
        <v>4214</v>
      </c>
      <c r="E34" s="8">
        <v>37300000000</v>
      </c>
      <c r="F34" t="s">
        <v>99</v>
      </c>
      <c r="G34" t="s">
        <v>100</v>
      </c>
      <c r="H34" t="s">
        <v>105</v>
      </c>
      <c r="J34" s="12" t="b">
        <v>0</v>
      </c>
      <c r="K34" s="12" t="s">
        <v>15</v>
      </c>
      <c r="L34" t="s">
        <v>3970</v>
      </c>
      <c r="M34" t="str">
        <f t="shared" si="0"/>
        <v>Male</v>
      </c>
      <c r="N34" t="e">
        <f t="shared" si="1"/>
        <v>#REF!</v>
      </c>
    </row>
    <row r="35" spans="1:14" x14ac:dyDescent="0.3">
      <c r="A35" s="7">
        <v>34</v>
      </c>
      <c r="B35" t="s">
        <v>106</v>
      </c>
      <c r="C35" s="7">
        <v>50</v>
      </c>
      <c r="D35" s="8" t="s">
        <v>4214</v>
      </c>
      <c r="E35" s="8">
        <v>37200000000</v>
      </c>
      <c r="F35" t="s">
        <v>17</v>
      </c>
      <c r="G35" t="s">
        <v>107</v>
      </c>
      <c r="H35" t="s">
        <v>67</v>
      </c>
      <c r="I35" t="s">
        <v>108</v>
      </c>
      <c r="J35" s="12" t="b">
        <v>1</v>
      </c>
      <c r="K35" s="12" t="s">
        <v>15</v>
      </c>
      <c r="L35" t="s">
        <v>3972</v>
      </c>
      <c r="M35" t="str">
        <f t="shared" si="0"/>
        <v>Male</v>
      </c>
      <c r="N35" t="e">
        <f t="shared" si="1"/>
        <v>#REF!</v>
      </c>
    </row>
    <row r="36" spans="1:14" x14ac:dyDescent="0.3">
      <c r="A36" s="7">
        <v>35</v>
      </c>
      <c r="B36" t="s">
        <v>109</v>
      </c>
      <c r="D36" s="8" t="s">
        <v>4214</v>
      </c>
      <c r="E36" s="8">
        <v>36800000000</v>
      </c>
      <c r="F36" t="s">
        <v>20</v>
      </c>
      <c r="G36" t="s">
        <v>110</v>
      </c>
      <c r="H36" t="s">
        <v>94</v>
      </c>
      <c r="J36" s="12" t="b">
        <v>0</v>
      </c>
      <c r="K36" s="12" t="s">
        <v>15</v>
      </c>
      <c r="L36" t="s">
        <v>3970</v>
      </c>
      <c r="M36" t="str">
        <f t="shared" si="0"/>
        <v>Male</v>
      </c>
      <c r="N36" t="e">
        <f t="shared" si="1"/>
        <v>#REF!</v>
      </c>
    </row>
    <row r="37" spans="1:14" x14ac:dyDescent="0.3">
      <c r="A37" s="7">
        <v>36</v>
      </c>
      <c r="B37" t="s">
        <v>111</v>
      </c>
      <c r="C37" s="7">
        <v>57</v>
      </c>
      <c r="D37" s="8" t="s">
        <v>4214</v>
      </c>
      <c r="E37" s="8">
        <v>36200000000</v>
      </c>
      <c r="F37" t="s">
        <v>65</v>
      </c>
      <c r="G37" t="s">
        <v>112</v>
      </c>
      <c r="H37" t="s">
        <v>113</v>
      </c>
      <c r="J37" s="12" t="b">
        <v>0</v>
      </c>
      <c r="K37" s="12" t="s">
        <v>15</v>
      </c>
      <c r="L37" t="s">
        <v>3970</v>
      </c>
      <c r="M37" t="str">
        <f t="shared" si="0"/>
        <v>Male</v>
      </c>
      <c r="N37" t="e">
        <f t="shared" si="1"/>
        <v>#REF!</v>
      </c>
    </row>
    <row r="38" spans="1:14" x14ac:dyDescent="0.3">
      <c r="A38" s="7">
        <v>37</v>
      </c>
      <c r="B38" t="s">
        <v>114</v>
      </c>
      <c r="C38" s="7">
        <v>93</v>
      </c>
      <c r="D38" s="8" t="s">
        <v>4214</v>
      </c>
      <c r="E38" s="8">
        <v>34800000000</v>
      </c>
      <c r="F38" t="s">
        <v>40</v>
      </c>
      <c r="G38" t="s">
        <v>41</v>
      </c>
      <c r="H38" t="s">
        <v>115</v>
      </c>
      <c r="I38" t="s">
        <v>116</v>
      </c>
      <c r="J38" s="12" t="b">
        <v>1</v>
      </c>
      <c r="K38" s="12" t="s">
        <v>15</v>
      </c>
      <c r="L38" t="s">
        <v>3972</v>
      </c>
      <c r="M38" t="str">
        <f t="shared" si="0"/>
        <v>Male</v>
      </c>
      <c r="N38" t="e">
        <f t="shared" si="1"/>
        <v>#REF!</v>
      </c>
    </row>
    <row r="39" spans="1:14" x14ac:dyDescent="0.3">
      <c r="A39" s="7">
        <v>37</v>
      </c>
      <c r="B39" t="s">
        <v>117</v>
      </c>
      <c r="C39" s="7">
        <v>75</v>
      </c>
      <c r="D39" s="8" t="s">
        <v>4214</v>
      </c>
      <c r="E39" s="8">
        <v>34800000000</v>
      </c>
      <c r="F39" t="s">
        <v>28</v>
      </c>
      <c r="G39" t="s">
        <v>118</v>
      </c>
      <c r="H39" t="s">
        <v>13</v>
      </c>
      <c r="I39" t="s">
        <v>119</v>
      </c>
      <c r="J39" s="12" t="b">
        <v>1</v>
      </c>
      <c r="K39" s="12" t="s">
        <v>15</v>
      </c>
      <c r="L39" t="s">
        <v>3968</v>
      </c>
      <c r="M39" t="str">
        <f t="shared" si="0"/>
        <v>Male</v>
      </c>
      <c r="N39" t="e">
        <f t="shared" si="1"/>
        <v>#REF!</v>
      </c>
    </row>
    <row r="40" spans="1:14" x14ac:dyDescent="0.3">
      <c r="A40" s="7">
        <v>39</v>
      </c>
      <c r="B40" t="s">
        <v>120</v>
      </c>
      <c r="C40" s="7">
        <v>94</v>
      </c>
      <c r="D40" s="8" t="s">
        <v>4214</v>
      </c>
      <c r="E40" s="8">
        <v>32600000000</v>
      </c>
      <c r="F40" t="s">
        <v>121</v>
      </c>
      <c r="G40" t="s">
        <v>122</v>
      </c>
      <c r="H40" t="s">
        <v>115</v>
      </c>
      <c r="J40" s="12" t="b">
        <v>1</v>
      </c>
      <c r="K40" s="12" t="s">
        <v>15</v>
      </c>
      <c r="L40" t="s">
        <v>3972</v>
      </c>
      <c r="M40" t="str">
        <f t="shared" si="0"/>
        <v>Male</v>
      </c>
      <c r="N40" t="e">
        <f t="shared" si="1"/>
        <v>#REF!</v>
      </c>
    </row>
    <row r="41" spans="1:14" x14ac:dyDescent="0.3">
      <c r="A41" s="7">
        <v>40</v>
      </c>
      <c r="B41" t="s">
        <v>123</v>
      </c>
      <c r="C41" s="7">
        <v>64</v>
      </c>
      <c r="D41" s="8" t="s">
        <v>4214</v>
      </c>
      <c r="E41" s="8">
        <v>32500000000</v>
      </c>
      <c r="F41" t="s">
        <v>40</v>
      </c>
      <c r="G41" t="s">
        <v>124</v>
      </c>
      <c r="H41" t="s">
        <v>125</v>
      </c>
      <c r="J41" s="12" t="b">
        <v>1</v>
      </c>
      <c r="K41" s="12" t="s">
        <v>15</v>
      </c>
      <c r="L41" t="s">
        <v>3970</v>
      </c>
      <c r="M41" t="str">
        <f t="shared" si="0"/>
        <v>Male</v>
      </c>
      <c r="N41" t="e">
        <f t="shared" si="1"/>
        <v>#REF!</v>
      </c>
    </row>
    <row r="42" spans="1:14" x14ac:dyDescent="0.3">
      <c r="A42" s="7">
        <v>41</v>
      </c>
      <c r="B42" t="s">
        <v>126</v>
      </c>
      <c r="C42" s="7">
        <v>82</v>
      </c>
      <c r="D42" s="8" t="s">
        <v>4214</v>
      </c>
      <c r="E42" s="8">
        <v>31700000000</v>
      </c>
      <c r="F42" t="s">
        <v>65</v>
      </c>
      <c r="G42" t="s">
        <v>127</v>
      </c>
      <c r="H42" t="s">
        <v>13</v>
      </c>
      <c r="J42" s="12" t="b">
        <v>0</v>
      </c>
      <c r="K42" s="12" t="s">
        <v>57</v>
      </c>
      <c r="L42" t="s">
        <v>3968</v>
      </c>
      <c r="M42" t="str">
        <f t="shared" si="0"/>
        <v>Female</v>
      </c>
      <c r="N42" t="e">
        <f t="shared" si="1"/>
        <v>#REF!</v>
      </c>
    </row>
    <row r="43" spans="1:14" x14ac:dyDescent="0.3">
      <c r="A43" s="7">
        <v>41</v>
      </c>
      <c r="B43" t="s">
        <v>128</v>
      </c>
      <c r="C43" s="7">
        <v>86</v>
      </c>
      <c r="D43" s="8" t="s">
        <v>4214</v>
      </c>
      <c r="E43" s="8">
        <v>31700000000</v>
      </c>
      <c r="F43" t="s">
        <v>65</v>
      </c>
      <c r="G43" t="s">
        <v>127</v>
      </c>
      <c r="H43" t="s">
        <v>13</v>
      </c>
      <c r="J43" s="12" t="b">
        <v>0</v>
      </c>
      <c r="K43" s="12" t="s">
        <v>15</v>
      </c>
      <c r="L43" t="s">
        <v>3968</v>
      </c>
      <c r="M43" t="str">
        <f t="shared" si="0"/>
        <v>Male</v>
      </c>
      <c r="N43" t="e">
        <f t="shared" si="1"/>
        <v>#REF!</v>
      </c>
    </row>
    <row r="44" spans="1:14" x14ac:dyDescent="0.3">
      <c r="A44" s="7">
        <v>43</v>
      </c>
      <c r="B44" t="s">
        <v>129</v>
      </c>
      <c r="C44" s="7">
        <v>73</v>
      </c>
      <c r="D44" s="8" t="s">
        <v>4214</v>
      </c>
      <c r="E44" s="8">
        <v>31200000000</v>
      </c>
      <c r="F44" t="s">
        <v>20</v>
      </c>
      <c r="G44" t="s">
        <v>130</v>
      </c>
      <c r="H44" t="s">
        <v>13</v>
      </c>
      <c r="J44" s="12" t="b">
        <v>0</v>
      </c>
      <c r="K44" s="12" t="s">
        <v>15</v>
      </c>
      <c r="L44" t="s">
        <v>3968</v>
      </c>
      <c r="M44" t="str">
        <f t="shared" si="0"/>
        <v>Male</v>
      </c>
      <c r="N44" t="e">
        <f t="shared" si="1"/>
        <v>#REF!</v>
      </c>
    </row>
    <row r="45" spans="1:14" x14ac:dyDescent="0.3">
      <c r="A45" s="7">
        <v>43</v>
      </c>
      <c r="B45" t="s">
        <v>131</v>
      </c>
      <c r="C45" s="7">
        <v>71</v>
      </c>
      <c r="D45" s="8" t="s">
        <v>4214</v>
      </c>
      <c r="E45" s="8">
        <v>31200000000</v>
      </c>
      <c r="F45" t="s">
        <v>20</v>
      </c>
      <c r="G45" t="s">
        <v>130</v>
      </c>
      <c r="H45" t="s">
        <v>13</v>
      </c>
      <c r="J45" s="12" t="b">
        <v>0</v>
      </c>
      <c r="K45" s="12" t="s">
        <v>15</v>
      </c>
      <c r="L45" t="s">
        <v>3968</v>
      </c>
      <c r="M45" t="str">
        <f t="shared" si="0"/>
        <v>Male</v>
      </c>
      <c r="N45" t="e">
        <f t="shared" si="1"/>
        <v>#REF!</v>
      </c>
    </row>
    <row r="46" spans="1:14" x14ac:dyDescent="0.3">
      <c r="A46" s="7">
        <v>45</v>
      </c>
      <c r="B46" t="s">
        <v>132</v>
      </c>
      <c r="C46" s="7">
        <v>68</v>
      </c>
      <c r="D46" s="8" t="s">
        <v>4214</v>
      </c>
      <c r="E46" s="8">
        <v>30800000000</v>
      </c>
      <c r="F46" t="s">
        <v>133</v>
      </c>
      <c r="G46" t="s">
        <v>134</v>
      </c>
      <c r="H46" t="s">
        <v>53</v>
      </c>
      <c r="J46" s="12" t="b">
        <v>0</v>
      </c>
      <c r="K46" s="12" t="s">
        <v>15</v>
      </c>
      <c r="L46" t="s">
        <v>3969</v>
      </c>
      <c r="M46" t="str">
        <f t="shared" si="0"/>
        <v>Male</v>
      </c>
      <c r="N46" t="e">
        <f t="shared" si="1"/>
        <v>#REF!</v>
      </c>
    </row>
    <row r="47" spans="1:14" x14ac:dyDescent="0.3">
      <c r="A47" s="7">
        <v>46</v>
      </c>
      <c r="B47" t="s">
        <v>135</v>
      </c>
      <c r="C47" s="7">
        <v>68</v>
      </c>
      <c r="D47" s="8" t="s">
        <v>4214</v>
      </c>
      <c r="E47" s="8">
        <v>30200000000</v>
      </c>
      <c r="F47" t="s">
        <v>133</v>
      </c>
      <c r="G47" t="s">
        <v>134</v>
      </c>
      <c r="H47" t="s">
        <v>136</v>
      </c>
      <c r="I47" t="s">
        <v>137</v>
      </c>
      <c r="J47" s="12" t="b">
        <v>0</v>
      </c>
      <c r="K47" s="12" t="s">
        <v>57</v>
      </c>
      <c r="L47" t="s">
        <v>136</v>
      </c>
      <c r="M47" t="str">
        <f t="shared" si="0"/>
        <v>Female</v>
      </c>
      <c r="N47" t="e">
        <f t="shared" si="1"/>
        <v>#REF!</v>
      </c>
    </row>
    <row r="48" spans="1:14" x14ac:dyDescent="0.3">
      <c r="A48" s="7">
        <v>47</v>
      </c>
      <c r="B48" t="s">
        <v>138</v>
      </c>
      <c r="C48" s="7">
        <v>76</v>
      </c>
      <c r="D48" s="8" t="s">
        <v>4214</v>
      </c>
      <c r="E48" s="8">
        <v>28700000000</v>
      </c>
      <c r="F48" t="s">
        <v>17</v>
      </c>
      <c r="G48" t="s">
        <v>139</v>
      </c>
      <c r="H48" t="s">
        <v>42</v>
      </c>
      <c r="J48" s="12" t="b">
        <v>1</v>
      </c>
      <c r="K48" s="12" t="s">
        <v>15</v>
      </c>
      <c r="L48" t="s">
        <v>3972</v>
      </c>
      <c r="M48" t="str">
        <f t="shared" si="0"/>
        <v>Male</v>
      </c>
      <c r="N48" t="e">
        <f t="shared" si="1"/>
        <v>#REF!</v>
      </c>
    </row>
    <row r="49" spans="1:14" x14ac:dyDescent="0.3">
      <c r="A49" s="7">
        <v>48</v>
      </c>
      <c r="B49" t="s">
        <v>140</v>
      </c>
      <c r="C49" s="7">
        <v>83</v>
      </c>
      <c r="D49" s="8" t="s">
        <v>4214</v>
      </c>
      <c r="E49" s="8">
        <v>28600000000</v>
      </c>
      <c r="F49" t="s">
        <v>28</v>
      </c>
      <c r="G49" t="s">
        <v>141</v>
      </c>
      <c r="H49" t="s">
        <v>13</v>
      </c>
      <c r="I49" t="s">
        <v>142</v>
      </c>
      <c r="J49" s="12" t="b">
        <v>1</v>
      </c>
      <c r="K49" s="12" t="s">
        <v>15</v>
      </c>
      <c r="L49" t="s">
        <v>3968</v>
      </c>
      <c r="M49" t="str">
        <f t="shared" si="0"/>
        <v>Male</v>
      </c>
      <c r="N49" t="e">
        <f t="shared" si="1"/>
        <v>#REF!</v>
      </c>
    </row>
    <row r="50" spans="1:14" x14ac:dyDescent="0.3">
      <c r="A50" s="7">
        <v>49</v>
      </c>
      <c r="B50" t="s">
        <v>143</v>
      </c>
      <c r="C50" s="7">
        <v>79</v>
      </c>
      <c r="D50" s="8" t="s">
        <v>4214</v>
      </c>
      <c r="E50" s="8">
        <v>28300000000</v>
      </c>
      <c r="F50" t="s">
        <v>144</v>
      </c>
      <c r="G50" t="s">
        <v>145</v>
      </c>
      <c r="H50" t="s">
        <v>67</v>
      </c>
      <c r="J50" s="12" t="b">
        <v>1</v>
      </c>
      <c r="K50" s="12" t="s">
        <v>15</v>
      </c>
      <c r="L50" t="s">
        <v>3972</v>
      </c>
      <c r="M50" t="str">
        <f t="shared" si="0"/>
        <v>Male</v>
      </c>
      <c r="N50" t="e">
        <f t="shared" si="1"/>
        <v>#REF!</v>
      </c>
    </row>
    <row r="51" spans="1:14" x14ac:dyDescent="0.3">
      <c r="A51" s="7">
        <v>50</v>
      </c>
      <c r="B51" t="s">
        <v>146</v>
      </c>
      <c r="C51" s="7">
        <v>76</v>
      </c>
      <c r="D51" s="8" t="s">
        <v>4214</v>
      </c>
      <c r="E51" s="8">
        <v>27500000000</v>
      </c>
      <c r="F51" t="s">
        <v>147</v>
      </c>
      <c r="G51" t="s">
        <v>148</v>
      </c>
      <c r="H51" t="s">
        <v>13</v>
      </c>
      <c r="J51" s="12" t="b">
        <v>0</v>
      </c>
      <c r="K51" s="12" t="s">
        <v>57</v>
      </c>
      <c r="L51" t="s">
        <v>3968</v>
      </c>
      <c r="M51" t="str">
        <f t="shared" si="0"/>
        <v>Female</v>
      </c>
      <c r="N51" t="e">
        <f t="shared" si="1"/>
        <v>#REF!</v>
      </c>
    </row>
    <row r="52" spans="1:14" x14ac:dyDescent="0.3">
      <c r="A52" s="7">
        <v>51</v>
      </c>
      <c r="B52" t="s">
        <v>149</v>
      </c>
      <c r="C52" s="7">
        <v>77</v>
      </c>
      <c r="D52" s="8" t="s">
        <v>4214</v>
      </c>
      <c r="E52" s="8">
        <v>27400000000</v>
      </c>
      <c r="F52" t="s">
        <v>65</v>
      </c>
      <c r="G52" t="s">
        <v>150</v>
      </c>
      <c r="H52" t="s">
        <v>151</v>
      </c>
      <c r="J52" s="12" t="b">
        <v>1</v>
      </c>
      <c r="K52" s="12" t="s">
        <v>15</v>
      </c>
      <c r="L52" t="s">
        <v>3970</v>
      </c>
      <c r="M52" t="str">
        <f t="shared" si="0"/>
        <v>Male</v>
      </c>
      <c r="N52" t="e">
        <f t="shared" si="1"/>
        <v>#REF!</v>
      </c>
    </row>
    <row r="53" spans="1:14" x14ac:dyDescent="0.3">
      <c r="A53" s="7">
        <v>52</v>
      </c>
      <c r="B53" t="s">
        <v>152</v>
      </c>
      <c r="C53" s="7">
        <v>86</v>
      </c>
      <c r="D53" s="8" t="s">
        <v>4214</v>
      </c>
      <c r="E53" s="8">
        <v>27300000000</v>
      </c>
      <c r="F53" t="s">
        <v>20</v>
      </c>
      <c r="G53" t="s">
        <v>153</v>
      </c>
      <c r="H53" t="s">
        <v>154</v>
      </c>
      <c r="J53" s="12" t="b">
        <v>1</v>
      </c>
      <c r="K53" s="12" t="s">
        <v>15</v>
      </c>
      <c r="L53" t="s">
        <v>3970</v>
      </c>
      <c r="M53" t="str">
        <f t="shared" si="0"/>
        <v>Male</v>
      </c>
      <c r="N53" t="e">
        <f t="shared" si="1"/>
        <v>#REF!</v>
      </c>
    </row>
    <row r="54" spans="1:14" x14ac:dyDescent="0.3">
      <c r="A54" s="7">
        <v>53</v>
      </c>
      <c r="B54" t="s">
        <v>155</v>
      </c>
      <c r="C54" s="7">
        <v>53</v>
      </c>
      <c r="D54" s="8" t="s">
        <v>4214</v>
      </c>
      <c r="E54" s="8">
        <v>27200000000</v>
      </c>
      <c r="F54" t="s">
        <v>28</v>
      </c>
      <c r="G54" t="s">
        <v>141</v>
      </c>
      <c r="H54" t="s">
        <v>13</v>
      </c>
      <c r="I54" t="s">
        <v>156</v>
      </c>
      <c r="J54" s="12" t="b">
        <v>1</v>
      </c>
      <c r="K54" s="12" t="s">
        <v>15</v>
      </c>
      <c r="L54" t="s">
        <v>3968</v>
      </c>
      <c r="M54" t="str">
        <f t="shared" si="0"/>
        <v>Male</v>
      </c>
      <c r="N54" t="e">
        <f t="shared" si="1"/>
        <v>#REF!</v>
      </c>
    </row>
    <row r="55" spans="1:14" x14ac:dyDescent="0.3">
      <c r="A55" s="7">
        <v>54</v>
      </c>
      <c r="B55" t="s">
        <v>157</v>
      </c>
      <c r="C55" s="7">
        <v>73</v>
      </c>
      <c r="D55" s="8" t="s">
        <v>4214</v>
      </c>
      <c r="E55" s="8">
        <v>26100000000</v>
      </c>
      <c r="F55" t="s">
        <v>20</v>
      </c>
      <c r="G55" t="s">
        <v>158</v>
      </c>
      <c r="H55" t="s">
        <v>159</v>
      </c>
      <c r="J55" s="12" t="b">
        <v>1</v>
      </c>
      <c r="K55" s="12" t="s">
        <v>15</v>
      </c>
      <c r="L55" t="s">
        <v>3972</v>
      </c>
      <c r="M55" t="str">
        <f t="shared" si="0"/>
        <v>Male</v>
      </c>
      <c r="N55" t="e">
        <f t="shared" si="1"/>
        <v>#REF!</v>
      </c>
    </row>
    <row r="56" spans="1:14" x14ac:dyDescent="0.3">
      <c r="A56" s="7">
        <v>55</v>
      </c>
      <c r="B56" t="s">
        <v>160</v>
      </c>
      <c r="C56" s="7">
        <v>50</v>
      </c>
      <c r="D56" s="8" t="s">
        <v>4214</v>
      </c>
      <c r="E56" s="8">
        <v>25200000000</v>
      </c>
      <c r="F56" t="s">
        <v>17</v>
      </c>
      <c r="G56" t="s">
        <v>161</v>
      </c>
      <c r="H56" t="s">
        <v>67</v>
      </c>
      <c r="J56" s="12" t="b">
        <v>1</v>
      </c>
      <c r="K56" s="12" t="s">
        <v>15</v>
      </c>
      <c r="L56" t="s">
        <v>3972</v>
      </c>
      <c r="M56" t="str">
        <f t="shared" si="0"/>
        <v>Male</v>
      </c>
      <c r="N56" t="e">
        <f t="shared" si="1"/>
        <v>#REF!</v>
      </c>
    </row>
    <row r="57" spans="1:14" x14ac:dyDescent="0.3">
      <c r="A57" s="7">
        <v>56</v>
      </c>
      <c r="B57" t="s">
        <v>167</v>
      </c>
      <c r="C57" s="7">
        <v>51</v>
      </c>
      <c r="D57" s="8" t="s">
        <v>4214</v>
      </c>
      <c r="E57" s="8">
        <v>24300000000</v>
      </c>
      <c r="F57" t="s">
        <v>168</v>
      </c>
      <c r="G57" t="s">
        <v>169</v>
      </c>
      <c r="H57" t="s">
        <v>67</v>
      </c>
      <c r="J57" s="12" t="b">
        <v>1</v>
      </c>
      <c r="K57" s="12" t="s">
        <v>15</v>
      </c>
      <c r="L57" t="s">
        <v>3972</v>
      </c>
      <c r="M57" t="str">
        <f t="shared" si="0"/>
        <v>Male</v>
      </c>
      <c r="N57" t="e">
        <f t="shared" si="1"/>
        <v>#REF!</v>
      </c>
    </row>
    <row r="58" spans="1:14" x14ac:dyDescent="0.3">
      <c r="A58" s="7">
        <v>56</v>
      </c>
      <c r="B58" t="s">
        <v>162</v>
      </c>
      <c r="C58" s="7">
        <v>59</v>
      </c>
      <c r="D58" s="8" t="s">
        <v>4214</v>
      </c>
      <c r="E58" s="8">
        <v>24300000000</v>
      </c>
      <c r="F58" t="s">
        <v>11</v>
      </c>
      <c r="G58" t="s">
        <v>163</v>
      </c>
      <c r="H58" t="s">
        <v>94</v>
      </c>
      <c r="J58" s="12" t="b">
        <v>0</v>
      </c>
      <c r="K58" s="12" t="s">
        <v>57</v>
      </c>
      <c r="L58" t="s">
        <v>3970</v>
      </c>
      <c r="M58" t="str">
        <f t="shared" si="0"/>
        <v>Female</v>
      </c>
      <c r="N58" t="e">
        <f t="shared" si="1"/>
        <v>#REF!</v>
      </c>
    </row>
    <row r="59" spans="1:14" x14ac:dyDescent="0.3">
      <c r="A59" s="7">
        <v>56</v>
      </c>
      <c r="B59" t="s">
        <v>164</v>
      </c>
      <c r="C59" s="7">
        <v>80</v>
      </c>
      <c r="D59" s="8" t="s">
        <v>4214</v>
      </c>
      <c r="E59" s="8">
        <v>24300000000</v>
      </c>
      <c r="F59" t="s">
        <v>165</v>
      </c>
      <c r="G59" t="s">
        <v>166</v>
      </c>
      <c r="H59" t="s">
        <v>42</v>
      </c>
      <c r="J59" s="12" t="b">
        <v>0</v>
      </c>
      <c r="K59" s="12" t="s">
        <v>15</v>
      </c>
      <c r="L59" t="s">
        <v>3972</v>
      </c>
      <c r="M59" t="str">
        <f t="shared" si="0"/>
        <v>Male</v>
      </c>
      <c r="N59" t="e">
        <f t="shared" si="1"/>
        <v>#REF!</v>
      </c>
    </row>
    <row r="60" spans="1:14" x14ac:dyDescent="0.3">
      <c r="A60" s="7">
        <v>59</v>
      </c>
      <c r="B60" t="s">
        <v>170</v>
      </c>
      <c r="C60" s="7">
        <v>56</v>
      </c>
      <c r="D60" s="8" t="s">
        <v>4214</v>
      </c>
      <c r="E60" s="8">
        <v>24100000000</v>
      </c>
      <c r="F60" t="s">
        <v>65</v>
      </c>
      <c r="G60" t="s">
        <v>171</v>
      </c>
      <c r="H60" t="s">
        <v>67</v>
      </c>
      <c r="J60" s="12" t="b">
        <v>1</v>
      </c>
      <c r="K60" s="12" t="s">
        <v>15</v>
      </c>
      <c r="L60" t="s">
        <v>3972</v>
      </c>
      <c r="M60" t="str">
        <f t="shared" si="0"/>
        <v>Male</v>
      </c>
      <c r="N60" t="e">
        <f t="shared" si="1"/>
        <v>#REF!</v>
      </c>
    </row>
    <row r="61" spans="1:14" x14ac:dyDescent="0.3">
      <c r="A61" s="7">
        <v>60</v>
      </c>
      <c r="B61" t="s">
        <v>172</v>
      </c>
      <c r="C61" s="7">
        <v>30</v>
      </c>
      <c r="D61" s="8" t="s">
        <v>4214</v>
      </c>
      <c r="E61" s="8">
        <v>24000000000</v>
      </c>
      <c r="F61" t="s">
        <v>28</v>
      </c>
      <c r="G61" t="s">
        <v>72</v>
      </c>
      <c r="H61" t="s">
        <v>173</v>
      </c>
      <c r="I61" t="s">
        <v>174</v>
      </c>
      <c r="J61" s="12" t="b">
        <v>1</v>
      </c>
      <c r="K61" s="12" t="s">
        <v>15</v>
      </c>
      <c r="L61" t="s">
        <v>3968</v>
      </c>
      <c r="M61" t="str">
        <f t="shared" si="0"/>
        <v>Male</v>
      </c>
      <c r="N61" t="e">
        <f t="shared" si="1"/>
        <v>#REF!</v>
      </c>
    </row>
    <row r="62" spans="1:14" x14ac:dyDescent="0.3">
      <c r="A62" s="7">
        <v>61</v>
      </c>
      <c r="B62" t="s">
        <v>175</v>
      </c>
      <c r="C62" s="7">
        <v>76</v>
      </c>
      <c r="D62" s="8" t="s">
        <v>4214</v>
      </c>
      <c r="E62" s="8">
        <v>23900000000</v>
      </c>
      <c r="F62" t="s">
        <v>144</v>
      </c>
      <c r="G62" t="s">
        <v>176</v>
      </c>
      <c r="H62" t="s">
        <v>159</v>
      </c>
      <c r="J62" s="12" t="b">
        <v>1</v>
      </c>
      <c r="K62" s="12" t="s">
        <v>15</v>
      </c>
      <c r="L62" t="s">
        <v>3972</v>
      </c>
      <c r="M62" t="str">
        <f t="shared" si="0"/>
        <v>Male</v>
      </c>
      <c r="N62" t="e">
        <f t="shared" si="1"/>
        <v>#REF!</v>
      </c>
    </row>
    <row r="63" spans="1:14" x14ac:dyDescent="0.3">
      <c r="A63" s="7">
        <v>62</v>
      </c>
      <c r="B63" t="s">
        <v>177</v>
      </c>
      <c r="C63" s="7">
        <v>58</v>
      </c>
      <c r="D63" s="8" t="s">
        <v>4214</v>
      </c>
      <c r="E63" s="8">
        <v>23700000000</v>
      </c>
      <c r="F63" t="s">
        <v>11</v>
      </c>
      <c r="G63" t="s">
        <v>178</v>
      </c>
      <c r="H63" t="s">
        <v>67</v>
      </c>
      <c r="J63" s="12" t="b">
        <v>1</v>
      </c>
      <c r="K63" s="12" t="s">
        <v>15</v>
      </c>
      <c r="L63" t="s">
        <v>3972</v>
      </c>
      <c r="M63" t="str">
        <f t="shared" si="0"/>
        <v>Male</v>
      </c>
      <c r="N63" t="e">
        <f t="shared" si="1"/>
        <v>#REF!</v>
      </c>
    </row>
    <row r="64" spans="1:14" x14ac:dyDescent="0.3">
      <c r="A64" s="7">
        <v>63</v>
      </c>
      <c r="B64" t="s">
        <v>179</v>
      </c>
      <c r="C64" s="7">
        <v>51</v>
      </c>
      <c r="D64" s="8" t="s">
        <v>4214</v>
      </c>
      <c r="E64" s="8">
        <v>23500000000</v>
      </c>
      <c r="F64" t="s">
        <v>65</v>
      </c>
      <c r="G64" t="s">
        <v>180</v>
      </c>
      <c r="H64" t="s">
        <v>22</v>
      </c>
      <c r="J64" s="12" t="b">
        <v>0</v>
      </c>
      <c r="K64" s="12" t="s">
        <v>15</v>
      </c>
      <c r="L64" t="s">
        <v>3970</v>
      </c>
      <c r="M64" t="str">
        <f t="shared" si="0"/>
        <v>Male</v>
      </c>
      <c r="N64" t="e">
        <f t="shared" si="1"/>
        <v>#REF!</v>
      </c>
    </row>
    <row r="65" spans="1:14" x14ac:dyDescent="0.3">
      <c r="A65" s="7">
        <v>64</v>
      </c>
      <c r="B65" t="s">
        <v>181</v>
      </c>
      <c r="C65" s="7">
        <v>81</v>
      </c>
      <c r="D65" s="8" t="s">
        <v>4214</v>
      </c>
      <c r="E65" s="8">
        <v>23200000000</v>
      </c>
      <c r="F65" t="s">
        <v>28</v>
      </c>
      <c r="G65" t="s">
        <v>182</v>
      </c>
      <c r="H65" t="s">
        <v>183</v>
      </c>
      <c r="J65" s="12" t="b">
        <v>0</v>
      </c>
      <c r="K65" s="12" t="s">
        <v>15</v>
      </c>
      <c r="L65" t="s">
        <v>3972</v>
      </c>
      <c r="M65" t="str">
        <f t="shared" si="0"/>
        <v>Male</v>
      </c>
      <c r="N65" t="e">
        <f t="shared" si="1"/>
        <v>#REF!</v>
      </c>
    </row>
    <row r="66" spans="1:14" x14ac:dyDescent="0.3">
      <c r="A66" s="7">
        <v>65</v>
      </c>
      <c r="B66" t="s">
        <v>184</v>
      </c>
      <c r="C66" s="7">
        <v>89</v>
      </c>
      <c r="D66" s="8" t="s">
        <v>4214</v>
      </c>
      <c r="E66" s="8">
        <v>23100000000</v>
      </c>
      <c r="F66" t="s">
        <v>20</v>
      </c>
      <c r="G66" t="s">
        <v>185</v>
      </c>
      <c r="H66" t="s">
        <v>13</v>
      </c>
      <c r="I66" t="s">
        <v>186</v>
      </c>
      <c r="J66" s="12" t="b">
        <v>0</v>
      </c>
      <c r="K66" s="12" t="s">
        <v>15</v>
      </c>
      <c r="L66" t="s">
        <v>3968</v>
      </c>
      <c r="M66" t="str">
        <f t="shared" ref="M66:M129" si="2">_xlfn.IFS(K66 = "M","Male", K66 = "F", "Female")</f>
        <v>Male</v>
      </c>
      <c r="N66" t="e">
        <f t="shared" ref="N66:N129" si="3">IF(GETPIVOTDATA("[Measures].[Count of Rank]",$A$28,"[Table1].[category]","[Table1].[category].&amp;[Finance &amp; Investments]")=MAX(B93:B97),GETPIVOTDATA("[Measures].[Count of Rank]",$A$28,"[Table1].[category]","[Table1].[category].&amp;[Finance &amp; Investments]"),"")</f>
        <v>#REF!</v>
      </c>
    </row>
    <row r="67" spans="1:14" x14ac:dyDescent="0.3">
      <c r="A67" s="7">
        <v>66</v>
      </c>
      <c r="B67" t="s">
        <v>187</v>
      </c>
      <c r="C67" s="7">
        <v>40</v>
      </c>
      <c r="D67" s="8" t="s">
        <v>4214</v>
      </c>
      <c r="E67" s="8">
        <v>23000000000</v>
      </c>
      <c r="F67" t="s">
        <v>28</v>
      </c>
      <c r="G67" t="s">
        <v>188</v>
      </c>
      <c r="J67" s="12" t="b">
        <v>1</v>
      </c>
      <c r="K67" s="12" t="s">
        <v>15</v>
      </c>
      <c r="L67" t="e">
        <v>#N/A</v>
      </c>
      <c r="M67" t="str">
        <f t="shared" si="2"/>
        <v>Male</v>
      </c>
      <c r="N67" t="e">
        <f t="shared" si="3"/>
        <v>#REF!</v>
      </c>
    </row>
    <row r="68" spans="1:14" x14ac:dyDescent="0.3">
      <c r="A68" s="7">
        <v>67</v>
      </c>
      <c r="B68" t="s">
        <v>189</v>
      </c>
      <c r="C68" s="7">
        <v>79</v>
      </c>
      <c r="D68" s="8" t="s">
        <v>4214</v>
      </c>
      <c r="E68" s="8">
        <v>22800000000</v>
      </c>
      <c r="F68" t="s">
        <v>133</v>
      </c>
      <c r="G68" t="s">
        <v>134</v>
      </c>
      <c r="H68" t="s">
        <v>190</v>
      </c>
      <c r="J68" s="12" t="b">
        <v>0</v>
      </c>
      <c r="K68" s="12" t="s">
        <v>57</v>
      </c>
      <c r="L68" t="s">
        <v>3969</v>
      </c>
      <c r="M68" t="str">
        <f t="shared" si="2"/>
        <v>Female</v>
      </c>
      <c r="N68" t="e">
        <f t="shared" si="3"/>
        <v>#REF!</v>
      </c>
    </row>
    <row r="69" spans="1:14" x14ac:dyDescent="0.3">
      <c r="A69" s="7">
        <v>67</v>
      </c>
      <c r="B69" t="s">
        <v>191</v>
      </c>
      <c r="C69" s="7">
        <v>57</v>
      </c>
      <c r="D69" s="8" t="s">
        <v>4214</v>
      </c>
      <c r="E69" s="8">
        <v>22800000000</v>
      </c>
      <c r="F69" t="s">
        <v>17</v>
      </c>
      <c r="G69" t="s">
        <v>192</v>
      </c>
      <c r="H69" t="s">
        <v>67</v>
      </c>
      <c r="I69" t="s">
        <v>193</v>
      </c>
      <c r="J69" s="12" t="b">
        <v>1</v>
      </c>
      <c r="K69" s="12" t="s">
        <v>15</v>
      </c>
      <c r="L69" t="s">
        <v>3972</v>
      </c>
      <c r="M69" t="str">
        <f t="shared" si="2"/>
        <v>Male</v>
      </c>
      <c r="N69" t="e">
        <f t="shared" si="3"/>
        <v>#REF!</v>
      </c>
    </row>
    <row r="70" spans="1:14" x14ac:dyDescent="0.3">
      <c r="A70" s="7">
        <v>69</v>
      </c>
      <c r="B70" t="s">
        <v>194</v>
      </c>
      <c r="C70" s="7">
        <v>82</v>
      </c>
      <c r="D70" s="8" t="s">
        <v>4214</v>
      </c>
      <c r="E70" s="8">
        <v>22300000000</v>
      </c>
      <c r="F70" t="s">
        <v>144</v>
      </c>
      <c r="G70" t="s">
        <v>182</v>
      </c>
      <c r="H70" t="s">
        <v>183</v>
      </c>
      <c r="J70" s="12" t="b">
        <v>0</v>
      </c>
      <c r="K70" s="12" t="s">
        <v>15</v>
      </c>
      <c r="L70" t="s">
        <v>3972</v>
      </c>
      <c r="M70" t="str">
        <f t="shared" si="2"/>
        <v>Male</v>
      </c>
      <c r="N70" t="e">
        <f t="shared" si="3"/>
        <v>#REF!</v>
      </c>
    </row>
    <row r="71" spans="1:14" x14ac:dyDescent="0.3">
      <c r="A71" s="7">
        <v>70</v>
      </c>
      <c r="B71" t="s">
        <v>195</v>
      </c>
      <c r="C71" s="7">
        <v>66</v>
      </c>
      <c r="D71" s="8" t="s">
        <v>4214</v>
      </c>
      <c r="E71" s="8">
        <v>22100000000</v>
      </c>
      <c r="F71" t="s">
        <v>17</v>
      </c>
      <c r="G71" t="s">
        <v>31</v>
      </c>
      <c r="H71" t="s">
        <v>13</v>
      </c>
      <c r="J71" s="12" t="b">
        <v>1</v>
      </c>
      <c r="K71" s="12" t="s">
        <v>15</v>
      </c>
      <c r="L71" t="s">
        <v>3968</v>
      </c>
      <c r="M71" t="str">
        <f t="shared" si="2"/>
        <v>Male</v>
      </c>
      <c r="N71" t="e">
        <f t="shared" si="3"/>
        <v>#REF!</v>
      </c>
    </row>
    <row r="72" spans="1:14" x14ac:dyDescent="0.3">
      <c r="A72" s="7">
        <v>71</v>
      </c>
      <c r="B72" t="s">
        <v>196</v>
      </c>
      <c r="C72" s="7">
        <v>72</v>
      </c>
      <c r="D72" s="8" t="s">
        <v>4214</v>
      </c>
      <c r="E72" s="8">
        <v>22000000000</v>
      </c>
      <c r="F72" t="s">
        <v>28</v>
      </c>
      <c r="G72" t="s">
        <v>141</v>
      </c>
      <c r="H72" t="s">
        <v>13</v>
      </c>
      <c r="I72" t="s">
        <v>197</v>
      </c>
      <c r="J72" s="12" t="b">
        <v>1</v>
      </c>
      <c r="K72" s="12" t="s">
        <v>15</v>
      </c>
      <c r="L72" t="s">
        <v>3968</v>
      </c>
      <c r="M72" t="str">
        <f t="shared" si="2"/>
        <v>Male</v>
      </c>
      <c r="N72" t="e">
        <f t="shared" si="3"/>
        <v>#REF!</v>
      </c>
    </row>
    <row r="73" spans="1:14" x14ac:dyDescent="0.3">
      <c r="A73" s="7">
        <v>71</v>
      </c>
      <c r="B73" t="s">
        <v>198</v>
      </c>
      <c r="C73" s="7">
        <v>60</v>
      </c>
      <c r="D73" s="8" t="s">
        <v>4214</v>
      </c>
      <c r="E73" s="8">
        <v>22000000000</v>
      </c>
      <c r="F73" t="s">
        <v>28</v>
      </c>
      <c r="G73" t="s">
        <v>199</v>
      </c>
      <c r="H73" t="s">
        <v>13</v>
      </c>
      <c r="J73" s="12" t="b">
        <v>1</v>
      </c>
      <c r="K73" s="12" t="s">
        <v>15</v>
      </c>
      <c r="L73" t="s">
        <v>3968</v>
      </c>
      <c r="M73" t="str">
        <f t="shared" si="2"/>
        <v>Male</v>
      </c>
      <c r="N73" t="e">
        <f t="shared" si="3"/>
        <v>#REF!</v>
      </c>
    </row>
    <row r="74" spans="1:14" x14ac:dyDescent="0.3">
      <c r="A74" s="7">
        <v>73</v>
      </c>
      <c r="B74" t="s">
        <v>200</v>
      </c>
      <c r="C74" s="7">
        <v>83</v>
      </c>
      <c r="D74" s="8" t="s">
        <v>4214</v>
      </c>
      <c r="E74" s="8">
        <v>21800000000</v>
      </c>
      <c r="F74" t="s">
        <v>165</v>
      </c>
      <c r="G74" t="s">
        <v>201</v>
      </c>
      <c r="H74" t="s">
        <v>13</v>
      </c>
      <c r="J74" s="12" t="b">
        <v>1</v>
      </c>
      <c r="K74" s="12" t="s">
        <v>15</v>
      </c>
      <c r="L74" t="s">
        <v>3968</v>
      </c>
      <c r="M74" t="str">
        <f t="shared" si="2"/>
        <v>Male</v>
      </c>
      <c r="N74" t="e">
        <f t="shared" si="3"/>
        <v>#REF!</v>
      </c>
    </row>
    <row r="75" spans="1:14" x14ac:dyDescent="0.3">
      <c r="A75" s="7">
        <v>74</v>
      </c>
      <c r="B75" t="s">
        <v>202</v>
      </c>
      <c r="C75" s="7">
        <v>64</v>
      </c>
      <c r="D75" s="8" t="s">
        <v>4214</v>
      </c>
      <c r="E75" s="8">
        <v>21300000000</v>
      </c>
      <c r="F75" t="s">
        <v>51</v>
      </c>
      <c r="G75" t="s">
        <v>203</v>
      </c>
      <c r="H75" t="s">
        <v>159</v>
      </c>
      <c r="I75" t="s">
        <v>204</v>
      </c>
      <c r="J75" s="12" t="b">
        <v>1</v>
      </c>
      <c r="K75" s="12" t="s">
        <v>15</v>
      </c>
      <c r="L75" t="s">
        <v>3972</v>
      </c>
      <c r="M75" t="str">
        <f t="shared" si="2"/>
        <v>Male</v>
      </c>
      <c r="N75" t="e">
        <f t="shared" si="3"/>
        <v>#REF!</v>
      </c>
    </row>
    <row r="76" spans="1:14" x14ac:dyDescent="0.3">
      <c r="A76" s="7">
        <v>75</v>
      </c>
      <c r="B76" t="s">
        <v>205</v>
      </c>
      <c r="C76" s="7">
        <v>60</v>
      </c>
      <c r="D76" s="8" t="s">
        <v>4214</v>
      </c>
      <c r="E76" s="8">
        <v>21200000000</v>
      </c>
      <c r="F76" t="s">
        <v>28</v>
      </c>
      <c r="G76" t="s">
        <v>206</v>
      </c>
      <c r="H76" t="s">
        <v>13</v>
      </c>
      <c r="I76" t="s">
        <v>207</v>
      </c>
      <c r="J76" s="12" t="b">
        <v>0</v>
      </c>
      <c r="K76" s="12" t="s">
        <v>57</v>
      </c>
      <c r="L76" t="s">
        <v>3968</v>
      </c>
      <c r="M76" t="str">
        <f t="shared" si="2"/>
        <v>Female</v>
      </c>
      <c r="N76" t="e">
        <f t="shared" si="3"/>
        <v>#REF!</v>
      </c>
    </row>
    <row r="77" spans="1:14" x14ac:dyDescent="0.3">
      <c r="A77" s="7">
        <v>76</v>
      </c>
      <c r="B77" t="s">
        <v>208</v>
      </c>
      <c r="C77" s="7">
        <v>91</v>
      </c>
      <c r="D77" s="8" t="s">
        <v>4214</v>
      </c>
      <c r="E77" s="8">
        <v>20800000000</v>
      </c>
      <c r="F77" t="s">
        <v>47</v>
      </c>
      <c r="G77" t="s">
        <v>209</v>
      </c>
      <c r="H77" t="s">
        <v>13</v>
      </c>
      <c r="I77" t="s">
        <v>210</v>
      </c>
      <c r="J77" s="12" t="b">
        <v>0</v>
      </c>
      <c r="K77" s="12" t="s">
        <v>15</v>
      </c>
      <c r="L77" t="s">
        <v>3968</v>
      </c>
      <c r="M77" t="str">
        <f t="shared" si="2"/>
        <v>Male</v>
      </c>
      <c r="N77" t="e">
        <f t="shared" si="3"/>
        <v>#REF!</v>
      </c>
    </row>
    <row r="78" spans="1:14" x14ac:dyDescent="0.3">
      <c r="A78" s="7">
        <v>77</v>
      </c>
      <c r="B78" t="s">
        <v>211</v>
      </c>
      <c r="C78" s="7">
        <v>55</v>
      </c>
      <c r="D78" s="8" t="s">
        <v>4214</v>
      </c>
      <c r="E78" s="8">
        <v>20700000000</v>
      </c>
      <c r="F78" t="s">
        <v>11</v>
      </c>
      <c r="G78" t="s">
        <v>212</v>
      </c>
      <c r="H78" t="s">
        <v>94</v>
      </c>
      <c r="J78" s="12" t="b">
        <v>0</v>
      </c>
      <c r="K78" s="12" t="s">
        <v>15</v>
      </c>
      <c r="L78" t="s">
        <v>3970</v>
      </c>
      <c r="M78" t="str">
        <f t="shared" si="2"/>
        <v>Male</v>
      </c>
      <c r="N78" t="e">
        <f t="shared" si="3"/>
        <v>#REF!</v>
      </c>
    </row>
    <row r="79" spans="1:14" x14ac:dyDescent="0.3">
      <c r="A79" s="7">
        <v>78</v>
      </c>
      <c r="B79" t="s">
        <v>213</v>
      </c>
      <c r="C79" s="7">
        <v>59</v>
      </c>
      <c r="D79" s="8" t="s">
        <v>4214</v>
      </c>
      <c r="E79" s="8">
        <v>20600000000</v>
      </c>
      <c r="F79" t="s">
        <v>17</v>
      </c>
      <c r="G79" t="s">
        <v>214</v>
      </c>
      <c r="H79" t="s">
        <v>13</v>
      </c>
      <c r="I79" t="s">
        <v>215</v>
      </c>
      <c r="J79" s="12" t="b">
        <v>1</v>
      </c>
      <c r="K79" s="12" t="s">
        <v>15</v>
      </c>
      <c r="L79" t="s">
        <v>3968</v>
      </c>
      <c r="M79" t="str">
        <f t="shared" si="2"/>
        <v>Male</v>
      </c>
      <c r="N79" t="e">
        <f t="shared" si="3"/>
        <v>#REF!</v>
      </c>
    </row>
    <row r="80" spans="1:14" x14ac:dyDescent="0.3">
      <c r="A80" s="7">
        <v>79</v>
      </c>
      <c r="B80" t="s">
        <v>216</v>
      </c>
      <c r="C80" s="7">
        <v>55</v>
      </c>
      <c r="D80" s="8" t="s">
        <v>4214</v>
      </c>
      <c r="E80" s="8">
        <v>20300000000</v>
      </c>
      <c r="F80" t="s">
        <v>11</v>
      </c>
      <c r="G80" t="s">
        <v>96</v>
      </c>
      <c r="H80" t="s">
        <v>67</v>
      </c>
      <c r="J80" s="12" t="b">
        <v>1</v>
      </c>
      <c r="K80" s="12" t="s">
        <v>15</v>
      </c>
      <c r="L80" t="s">
        <v>3972</v>
      </c>
      <c r="M80" t="str">
        <f t="shared" si="2"/>
        <v>Male</v>
      </c>
      <c r="N80" t="e">
        <f t="shared" si="3"/>
        <v>#REF!</v>
      </c>
    </row>
    <row r="81" spans="1:14" x14ac:dyDescent="0.3">
      <c r="A81" s="7">
        <v>80</v>
      </c>
      <c r="B81" t="s">
        <v>217</v>
      </c>
      <c r="C81" s="7">
        <v>77</v>
      </c>
      <c r="D81" s="8" t="s">
        <v>4214</v>
      </c>
      <c r="E81" s="8">
        <v>20100000000</v>
      </c>
      <c r="F81" t="s">
        <v>28</v>
      </c>
      <c r="G81" t="s">
        <v>218</v>
      </c>
      <c r="H81" t="s">
        <v>13</v>
      </c>
      <c r="J81" s="12" t="b">
        <v>1</v>
      </c>
      <c r="K81" s="12" t="s">
        <v>15</v>
      </c>
      <c r="L81" t="s">
        <v>3968</v>
      </c>
      <c r="M81" t="str">
        <f t="shared" si="2"/>
        <v>Male</v>
      </c>
      <c r="N81" t="e">
        <f t="shared" si="3"/>
        <v>#REF!</v>
      </c>
    </row>
    <row r="82" spans="1:14" x14ac:dyDescent="0.3">
      <c r="A82" s="7">
        <v>81</v>
      </c>
      <c r="B82" t="s">
        <v>219</v>
      </c>
      <c r="C82" s="7">
        <v>67</v>
      </c>
      <c r="D82" s="8" t="s">
        <v>4214</v>
      </c>
      <c r="E82" s="8">
        <v>20000000000</v>
      </c>
      <c r="F82" t="s">
        <v>20</v>
      </c>
      <c r="G82" t="s">
        <v>220</v>
      </c>
      <c r="H82" t="s">
        <v>42</v>
      </c>
      <c r="J82" s="12" t="b">
        <v>1</v>
      </c>
      <c r="K82" s="12" t="s">
        <v>15</v>
      </c>
      <c r="L82" t="s">
        <v>3972</v>
      </c>
      <c r="M82" t="str">
        <f t="shared" si="2"/>
        <v>Male</v>
      </c>
      <c r="N82" t="e">
        <f t="shared" si="3"/>
        <v>#REF!</v>
      </c>
    </row>
    <row r="83" spans="1:14" x14ac:dyDescent="0.3">
      <c r="A83" s="7">
        <v>82</v>
      </c>
      <c r="B83" t="s">
        <v>221</v>
      </c>
      <c r="C83" s="7">
        <v>66</v>
      </c>
      <c r="D83" s="8" t="s">
        <v>4214</v>
      </c>
      <c r="E83" s="8">
        <v>19600000000</v>
      </c>
      <c r="F83" t="s">
        <v>65</v>
      </c>
      <c r="G83" t="s">
        <v>222</v>
      </c>
      <c r="H83" t="s">
        <v>67</v>
      </c>
      <c r="J83" s="12" t="b">
        <v>1</v>
      </c>
      <c r="K83" s="12" t="s">
        <v>15</v>
      </c>
      <c r="L83" t="s">
        <v>3972</v>
      </c>
      <c r="M83" t="str">
        <f t="shared" si="2"/>
        <v>Male</v>
      </c>
      <c r="N83" t="e">
        <f t="shared" si="3"/>
        <v>#REF!</v>
      </c>
    </row>
    <row r="84" spans="1:14" x14ac:dyDescent="0.3">
      <c r="A84" s="7">
        <v>83</v>
      </c>
      <c r="B84" t="s">
        <v>223</v>
      </c>
      <c r="C84" s="7">
        <v>56</v>
      </c>
      <c r="D84" s="8" t="s">
        <v>4214</v>
      </c>
      <c r="E84" s="8">
        <v>19500000000</v>
      </c>
      <c r="F84" t="s">
        <v>11</v>
      </c>
      <c r="G84" t="s">
        <v>224</v>
      </c>
      <c r="H84" t="s">
        <v>67</v>
      </c>
      <c r="J84" s="12" t="b">
        <v>1</v>
      </c>
      <c r="K84" s="12" t="s">
        <v>15</v>
      </c>
      <c r="L84" t="s">
        <v>3972</v>
      </c>
      <c r="M84" t="str">
        <f t="shared" si="2"/>
        <v>Male</v>
      </c>
      <c r="N84" t="e">
        <f t="shared" si="3"/>
        <v>#REF!</v>
      </c>
    </row>
    <row r="85" spans="1:14" x14ac:dyDescent="0.3">
      <c r="A85" s="7">
        <v>84</v>
      </c>
      <c r="B85" t="s">
        <v>225</v>
      </c>
      <c r="C85" s="7">
        <v>86</v>
      </c>
      <c r="D85" s="8" t="s">
        <v>4214</v>
      </c>
      <c r="E85" s="8">
        <v>19000000000</v>
      </c>
      <c r="F85" t="s">
        <v>144</v>
      </c>
      <c r="G85" t="s">
        <v>226</v>
      </c>
      <c r="H85" t="s">
        <v>94</v>
      </c>
      <c r="J85" s="12" t="b">
        <v>1</v>
      </c>
      <c r="K85" s="12" t="s">
        <v>15</v>
      </c>
      <c r="L85" t="s">
        <v>3970</v>
      </c>
      <c r="M85" t="str">
        <f t="shared" si="2"/>
        <v>Male</v>
      </c>
      <c r="N85" t="e">
        <f t="shared" si="3"/>
        <v>#REF!</v>
      </c>
    </row>
    <row r="86" spans="1:14" x14ac:dyDescent="0.3">
      <c r="A86" s="7">
        <v>85</v>
      </c>
      <c r="B86" t="s">
        <v>229</v>
      </c>
      <c r="C86" s="7">
        <v>40</v>
      </c>
      <c r="D86" s="8" t="s">
        <v>4214</v>
      </c>
      <c r="E86" s="8">
        <v>18700000000</v>
      </c>
      <c r="F86" t="s">
        <v>121</v>
      </c>
      <c r="G86" t="s">
        <v>122</v>
      </c>
      <c r="H86" t="s">
        <v>67</v>
      </c>
      <c r="J86" s="12" t="b">
        <v>0</v>
      </c>
      <c r="K86" s="12" t="s">
        <v>57</v>
      </c>
      <c r="L86" t="s">
        <v>3972</v>
      </c>
      <c r="M86" t="str">
        <f t="shared" si="2"/>
        <v>Female</v>
      </c>
      <c r="N86" t="e">
        <f t="shared" si="3"/>
        <v>#REF!</v>
      </c>
    </row>
    <row r="87" spans="1:14" x14ac:dyDescent="0.3">
      <c r="A87" s="7">
        <v>85</v>
      </c>
      <c r="B87" t="s">
        <v>227</v>
      </c>
      <c r="C87" s="7">
        <v>71</v>
      </c>
      <c r="D87" s="8" t="s">
        <v>4214</v>
      </c>
      <c r="E87" s="8">
        <v>18700000000</v>
      </c>
      <c r="F87" t="s">
        <v>20</v>
      </c>
      <c r="G87" t="s">
        <v>228</v>
      </c>
      <c r="H87" t="s">
        <v>94</v>
      </c>
      <c r="J87" s="12" t="b">
        <v>0</v>
      </c>
      <c r="K87" s="12" t="s">
        <v>15</v>
      </c>
      <c r="L87" t="s">
        <v>3970</v>
      </c>
      <c r="M87" t="str">
        <f t="shared" si="2"/>
        <v>Male</v>
      </c>
      <c r="N87" t="e">
        <f t="shared" si="3"/>
        <v>#REF!</v>
      </c>
    </row>
    <row r="88" spans="1:14" x14ac:dyDescent="0.3">
      <c r="A88" s="7">
        <v>87</v>
      </c>
      <c r="B88" t="s">
        <v>230</v>
      </c>
      <c r="C88" s="7">
        <v>65</v>
      </c>
      <c r="D88" s="8" t="s">
        <v>4214</v>
      </c>
      <c r="E88" s="8">
        <v>18400000000</v>
      </c>
      <c r="F88" t="s">
        <v>133</v>
      </c>
      <c r="G88" t="s">
        <v>231</v>
      </c>
      <c r="H88" t="s">
        <v>232</v>
      </c>
      <c r="J88" s="12" t="b">
        <v>1</v>
      </c>
      <c r="K88" s="12" t="s">
        <v>15</v>
      </c>
      <c r="L88" t="s">
        <v>3970</v>
      </c>
      <c r="M88" t="str">
        <f t="shared" si="2"/>
        <v>Male</v>
      </c>
      <c r="N88" t="e">
        <f t="shared" si="3"/>
        <v>#REF!</v>
      </c>
    </row>
    <row r="89" spans="1:14" x14ac:dyDescent="0.3">
      <c r="A89" s="7">
        <v>88</v>
      </c>
      <c r="B89" t="s">
        <v>233</v>
      </c>
      <c r="C89" s="7">
        <v>55</v>
      </c>
      <c r="D89" s="8" t="s">
        <v>4214</v>
      </c>
      <c r="E89" s="8">
        <v>18200000000</v>
      </c>
      <c r="F89" t="s">
        <v>234</v>
      </c>
      <c r="G89" t="s">
        <v>235</v>
      </c>
      <c r="H89" t="s">
        <v>67</v>
      </c>
      <c r="J89" s="12" t="b">
        <v>1</v>
      </c>
      <c r="K89" s="12" t="s">
        <v>57</v>
      </c>
      <c r="L89" t="s">
        <v>3972</v>
      </c>
      <c r="M89" t="str">
        <f t="shared" si="2"/>
        <v>Female</v>
      </c>
      <c r="N89" t="e">
        <f t="shared" si="3"/>
        <v>#REF!</v>
      </c>
    </row>
    <row r="90" spans="1:14" x14ac:dyDescent="0.3">
      <c r="A90" s="7">
        <v>89</v>
      </c>
      <c r="B90" t="s">
        <v>236</v>
      </c>
      <c r="C90" s="7">
        <v>71</v>
      </c>
      <c r="D90" s="8" t="s">
        <v>4214</v>
      </c>
      <c r="E90" s="8">
        <v>17900000000</v>
      </c>
      <c r="F90" t="s">
        <v>133</v>
      </c>
      <c r="G90" t="s">
        <v>237</v>
      </c>
      <c r="H90" t="s">
        <v>125</v>
      </c>
      <c r="I90" t="s">
        <v>238</v>
      </c>
      <c r="J90" s="12" t="b">
        <v>0</v>
      </c>
      <c r="K90" s="12" t="s">
        <v>15</v>
      </c>
      <c r="L90" t="s">
        <v>3970</v>
      </c>
      <c r="M90" t="str">
        <f t="shared" si="2"/>
        <v>Male</v>
      </c>
      <c r="N90" t="e">
        <f t="shared" si="3"/>
        <v>#REF!</v>
      </c>
    </row>
    <row r="91" spans="1:14" x14ac:dyDescent="0.3">
      <c r="A91" s="7">
        <v>90</v>
      </c>
      <c r="B91" t="s">
        <v>239</v>
      </c>
      <c r="C91" s="7">
        <v>60</v>
      </c>
      <c r="D91" s="8" t="s">
        <v>4214</v>
      </c>
      <c r="E91" s="8">
        <v>17800000000</v>
      </c>
      <c r="F91" t="s">
        <v>133</v>
      </c>
      <c r="G91" t="s">
        <v>134</v>
      </c>
      <c r="H91" t="s">
        <v>136</v>
      </c>
      <c r="J91" s="12" t="b">
        <v>1</v>
      </c>
      <c r="K91" s="12" t="s">
        <v>15</v>
      </c>
      <c r="L91" t="s">
        <v>136</v>
      </c>
      <c r="M91" t="str">
        <f t="shared" si="2"/>
        <v>Male</v>
      </c>
      <c r="N91" t="e">
        <f t="shared" si="3"/>
        <v>#REF!</v>
      </c>
    </row>
    <row r="92" spans="1:14" x14ac:dyDescent="0.3">
      <c r="A92" s="7">
        <v>91</v>
      </c>
      <c r="B92" t="s">
        <v>240</v>
      </c>
      <c r="C92" s="7">
        <v>68</v>
      </c>
      <c r="D92" s="8" t="s">
        <v>4214</v>
      </c>
      <c r="E92" s="8">
        <v>17700000000</v>
      </c>
      <c r="F92" t="s">
        <v>165</v>
      </c>
      <c r="G92" t="s">
        <v>166</v>
      </c>
      <c r="H92" t="s">
        <v>67</v>
      </c>
      <c r="J92" s="12" t="b">
        <v>1</v>
      </c>
      <c r="K92" s="12" t="s">
        <v>15</v>
      </c>
      <c r="L92" t="s">
        <v>3972</v>
      </c>
      <c r="M92" t="str">
        <f t="shared" si="2"/>
        <v>Male</v>
      </c>
      <c r="N92" t="e">
        <f t="shared" si="3"/>
        <v>#REF!</v>
      </c>
    </row>
    <row r="93" spans="1:14" x14ac:dyDescent="0.3">
      <c r="A93" s="7">
        <v>91</v>
      </c>
      <c r="B93" t="s">
        <v>242</v>
      </c>
      <c r="C93" s="7">
        <v>54</v>
      </c>
      <c r="D93" s="8" t="s">
        <v>4214</v>
      </c>
      <c r="E93" s="8">
        <v>17700000000</v>
      </c>
      <c r="F93" t="s">
        <v>133</v>
      </c>
      <c r="G93" t="s">
        <v>243</v>
      </c>
      <c r="H93" t="s">
        <v>67</v>
      </c>
      <c r="J93" s="12" t="b">
        <v>1</v>
      </c>
      <c r="K93" s="12" t="s">
        <v>15</v>
      </c>
      <c r="L93" t="s">
        <v>3972</v>
      </c>
      <c r="M93" t="str">
        <f t="shared" si="2"/>
        <v>Male</v>
      </c>
      <c r="N93" t="e">
        <f t="shared" si="3"/>
        <v>#REF!</v>
      </c>
    </row>
    <row r="94" spans="1:14" x14ac:dyDescent="0.3">
      <c r="A94" s="7">
        <v>91</v>
      </c>
      <c r="B94" t="s">
        <v>241</v>
      </c>
      <c r="C94" s="7">
        <v>72</v>
      </c>
      <c r="D94" s="8" t="s">
        <v>4214</v>
      </c>
      <c r="E94" s="8">
        <v>17700000000</v>
      </c>
      <c r="F94" t="s">
        <v>133</v>
      </c>
      <c r="G94" t="s">
        <v>237</v>
      </c>
      <c r="H94" t="s">
        <v>42</v>
      </c>
      <c r="J94" s="12" t="b">
        <v>0</v>
      </c>
      <c r="K94" s="12" t="s">
        <v>57</v>
      </c>
      <c r="L94" t="s">
        <v>3972</v>
      </c>
      <c r="M94" t="str">
        <f t="shared" si="2"/>
        <v>Female</v>
      </c>
      <c r="N94" t="e">
        <f t="shared" si="3"/>
        <v>#REF!</v>
      </c>
    </row>
    <row r="95" spans="1:14" x14ac:dyDescent="0.3">
      <c r="A95" s="7">
        <v>94</v>
      </c>
      <c r="B95" t="s">
        <v>244</v>
      </c>
      <c r="C95" s="7">
        <v>71</v>
      </c>
      <c r="D95" s="8" t="s">
        <v>4214</v>
      </c>
      <c r="E95" s="8">
        <v>17600000000</v>
      </c>
      <c r="F95" t="s">
        <v>165</v>
      </c>
      <c r="G95" t="s">
        <v>245</v>
      </c>
      <c r="H95" t="s">
        <v>67</v>
      </c>
      <c r="J95" s="12" t="b">
        <v>1</v>
      </c>
      <c r="K95" s="12" t="s">
        <v>15</v>
      </c>
      <c r="L95" t="s">
        <v>3972</v>
      </c>
      <c r="M95" t="str">
        <f t="shared" si="2"/>
        <v>Male</v>
      </c>
      <c r="N95" t="e">
        <f t="shared" si="3"/>
        <v>#REF!</v>
      </c>
    </row>
    <row r="96" spans="1:14" x14ac:dyDescent="0.3">
      <c r="A96" s="7">
        <v>94</v>
      </c>
      <c r="B96" t="s">
        <v>246</v>
      </c>
      <c r="C96" s="7">
        <v>74</v>
      </c>
      <c r="D96" s="8" t="s">
        <v>4214</v>
      </c>
      <c r="E96" s="8">
        <v>17600000000</v>
      </c>
      <c r="F96" t="s">
        <v>20</v>
      </c>
      <c r="G96" t="s">
        <v>247</v>
      </c>
      <c r="H96" t="s">
        <v>248</v>
      </c>
      <c r="I96" t="s">
        <v>249</v>
      </c>
      <c r="J96" s="12" t="b">
        <v>0</v>
      </c>
      <c r="K96" s="12" t="s">
        <v>15</v>
      </c>
      <c r="L96" t="s">
        <v>3970</v>
      </c>
      <c r="M96" t="str">
        <f t="shared" si="2"/>
        <v>Male</v>
      </c>
      <c r="N96" t="e">
        <f t="shared" si="3"/>
        <v>#REF!</v>
      </c>
    </row>
    <row r="97" spans="1:14" x14ac:dyDescent="0.3">
      <c r="A97" s="7">
        <v>96</v>
      </c>
      <c r="B97" t="s">
        <v>250</v>
      </c>
      <c r="C97" s="7">
        <v>65</v>
      </c>
      <c r="D97" s="8" t="s">
        <v>4214</v>
      </c>
      <c r="E97" s="8">
        <v>17400000000</v>
      </c>
      <c r="F97" t="s">
        <v>28</v>
      </c>
      <c r="G97" t="s">
        <v>141</v>
      </c>
      <c r="H97" t="s">
        <v>13</v>
      </c>
      <c r="I97" t="s">
        <v>251</v>
      </c>
      <c r="J97" s="12" t="b">
        <v>1</v>
      </c>
      <c r="K97" s="12" t="s">
        <v>15</v>
      </c>
      <c r="L97" t="s">
        <v>3968</v>
      </c>
      <c r="M97" t="str">
        <f t="shared" si="2"/>
        <v>Male</v>
      </c>
      <c r="N97" t="e">
        <f t="shared" si="3"/>
        <v>#REF!</v>
      </c>
    </row>
    <row r="98" spans="1:14" x14ac:dyDescent="0.3">
      <c r="A98" s="7">
        <v>97</v>
      </c>
      <c r="B98" t="s">
        <v>252</v>
      </c>
      <c r="C98" s="7">
        <v>61</v>
      </c>
      <c r="D98" s="8" t="s">
        <v>4214</v>
      </c>
      <c r="E98" s="8">
        <v>17300000000</v>
      </c>
      <c r="F98" t="s">
        <v>133</v>
      </c>
      <c r="G98" t="s">
        <v>253</v>
      </c>
      <c r="H98" t="s">
        <v>232</v>
      </c>
      <c r="J98" s="12" t="b">
        <v>1</v>
      </c>
      <c r="K98" s="12" t="s">
        <v>15</v>
      </c>
      <c r="L98" t="s">
        <v>3970</v>
      </c>
      <c r="M98" t="str">
        <f t="shared" si="2"/>
        <v>Male</v>
      </c>
      <c r="N98" t="e">
        <f t="shared" si="3"/>
        <v>#REF!</v>
      </c>
    </row>
    <row r="99" spans="1:14" x14ac:dyDescent="0.3">
      <c r="A99" s="7">
        <v>98</v>
      </c>
      <c r="B99" t="s">
        <v>254</v>
      </c>
      <c r="C99" s="7">
        <v>76</v>
      </c>
      <c r="D99" s="8" t="s">
        <v>4214</v>
      </c>
      <c r="E99" s="8">
        <v>17200000000</v>
      </c>
      <c r="F99" t="s">
        <v>234</v>
      </c>
      <c r="G99" t="s">
        <v>255</v>
      </c>
      <c r="H99" t="s">
        <v>13</v>
      </c>
      <c r="I99" t="s">
        <v>256</v>
      </c>
      <c r="J99" s="12" t="b">
        <v>1</v>
      </c>
      <c r="K99" s="12" t="s">
        <v>15</v>
      </c>
      <c r="L99" t="s">
        <v>3968</v>
      </c>
      <c r="M99" t="str">
        <f t="shared" si="2"/>
        <v>Male</v>
      </c>
      <c r="N99" t="e">
        <f t="shared" si="3"/>
        <v>#REF!</v>
      </c>
    </row>
    <row r="100" spans="1:14" x14ac:dyDescent="0.3">
      <c r="A100" s="7">
        <v>99</v>
      </c>
      <c r="B100" t="s">
        <v>257</v>
      </c>
      <c r="C100" s="7">
        <v>63</v>
      </c>
      <c r="D100" s="8" t="s">
        <v>4214</v>
      </c>
      <c r="E100" s="8">
        <v>17100000000</v>
      </c>
      <c r="F100" t="s">
        <v>165</v>
      </c>
      <c r="G100" t="s">
        <v>258</v>
      </c>
      <c r="H100" t="s">
        <v>67</v>
      </c>
      <c r="J100" s="12" t="b">
        <v>1</v>
      </c>
      <c r="K100" s="12" t="s">
        <v>15</v>
      </c>
      <c r="L100" t="s">
        <v>3972</v>
      </c>
      <c r="M100" t="str">
        <f t="shared" si="2"/>
        <v>Male</v>
      </c>
      <c r="N100" t="e">
        <f t="shared" si="3"/>
        <v>#REF!</v>
      </c>
    </row>
    <row r="101" spans="1:14" x14ac:dyDescent="0.3">
      <c r="A101" s="7">
        <v>100</v>
      </c>
      <c r="B101" t="s">
        <v>259</v>
      </c>
      <c r="C101" s="7">
        <v>66</v>
      </c>
      <c r="D101" s="8" t="s">
        <v>4214</v>
      </c>
      <c r="E101" s="8">
        <v>17000000000</v>
      </c>
      <c r="F101" t="s">
        <v>144</v>
      </c>
      <c r="G101" t="s">
        <v>260</v>
      </c>
      <c r="H101" t="s">
        <v>67</v>
      </c>
      <c r="J101" s="12" t="b">
        <v>1</v>
      </c>
      <c r="K101" s="12" t="s">
        <v>15</v>
      </c>
      <c r="L101" t="s">
        <v>3972</v>
      </c>
      <c r="M101" t="str">
        <f t="shared" si="2"/>
        <v>Male</v>
      </c>
      <c r="N101" t="e">
        <f t="shared" si="3"/>
        <v>#REF!</v>
      </c>
    </row>
    <row r="102" spans="1:14" x14ac:dyDescent="0.3">
      <c r="A102" s="7">
        <v>100</v>
      </c>
      <c r="B102" t="s">
        <v>261</v>
      </c>
      <c r="C102" s="7">
        <v>75</v>
      </c>
      <c r="D102" s="8" t="s">
        <v>4214</v>
      </c>
      <c r="E102" s="8">
        <v>17000000000</v>
      </c>
      <c r="F102" t="s">
        <v>121</v>
      </c>
      <c r="G102" t="s">
        <v>122</v>
      </c>
      <c r="H102" t="s">
        <v>115</v>
      </c>
      <c r="J102" s="12" t="b">
        <v>0</v>
      </c>
      <c r="K102" s="12" t="s">
        <v>15</v>
      </c>
      <c r="L102" t="s">
        <v>3972</v>
      </c>
      <c r="M102" t="str">
        <f t="shared" si="2"/>
        <v>Male</v>
      </c>
      <c r="N102" t="e">
        <f t="shared" si="3"/>
        <v>#REF!</v>
      </c>
    </row>
    <row r="103" spans="1:14" x14ac:dyDescent="0.3">
      <c r="A103" s="7">
        <v>102</v>
      </c>
      <c r="B103" t="s">
        <v>262</v>
      </c>
      <c r="C103" s="7">
        <v>81</v>
      </c>
      <c r="D103" s="8" t="s">
        <v>4214</v>
      </c>
      <c r="E103" s="8">
        <v>16800000000</v>
      </c>
      <c r="F103" t="s">
        <v>99</v>
      </c>
      <c r="G103" t="s">
        <v>263</v>
      </c>
      <c r="H103" t="s">
        <v>105</v>
      </c>
      <c r="J103" s="12" t="b">
        <v>1</v>
      </c>
      <c r="K103" s="12" t="s">
        <v>15</v>
      </c>
      <c r="L103" t="s">
        <v>3970</v>
      </c>
      <c r="M103" t="str">
        <f t="shared" si="2"/>
        <v>Male</v>
      </c>
      <c r="N103" t="e">
        <f t="shared" si="3"/>
        <v>#REF!</v>
      </c>
    </row>
    <row r="104" spans="1:14" x14ac:dyDescent="0.3">
      <c r="A104" s="7">
        <v>103</v>
      </c>
      <c r="B104" t="s">
        <v>264</v>
      </c>
      <c r="C104" s="7">
        <v>64</v>
      </c>
      <c r="D104" s="8" t="s">
        <v>4214</v>
      </c>
      <c r="E104" s="8">
        <v>16700000000</v>
      </c>
      <c r="F104" t="s">
        <v>28</v>
      </c>
      <c r="G104" t="s">
        <v>141</v>
      </c>
      <c r="H104" t="s">
        <v>13</v>
      </c>
      <c r="I104" t="s">
        <v>265</v>
      </c>
      <c r="J104" s="12" t="b">
        <v>1</v>
      </c>
      <c r="K104" s="12" t="s">
        <v>15</v>
      </c>
      <c r="L104" t="s">
        <v>3968</v>
      </c>
      <c r="M104" t="str">
        <f t="shared" si="2"/>
        <v>Male</v>
      </c>
      <c r="N104" t="e">
        <f t="shared" si="3"/>
        <v>#REF!</v>
      </c>
    </row>
    <row r="105" spans="1:14" x14ac:dyDescent="0.3">
      <c r="A105" s="7">
        <v>104</v>
      </c>
      <c r="B105" t="s">
        <v>266</v>
      </c>
      <c r="C105" s="7">
        <v>54</v>
      </c>
      <c r="D105" s="8" t="s">
        <v>4214</v>
      </c>
      <c r="E105" s="8">
        <v>16600000000</v>
      </c>
      <c r="F105" t="s">
        <v>28</v>
      </c>
      <c r="G105" t="s">
        <v>267</v>
      </c>
      <c r="H105" t="s">
        <v>4207</v>
      </c>
      <c r="J105" s="12" t="b">
        <v>0</v>
      </c>
      <c r="K105" s="12" t="s">
        <v>57</v>
      </c>
      <c r="L105" t="s">
        <v>3970</v>
      </c>
      <c r="M105" t="str">
        <f t="shared" si="2"/>
        <v>Female</v>
      </c>
      <c r="N105" t="e">
        <f t="shared" si="3"/>
        <v>#REF!</v>
      </c>
    </row>
    <row r="106" spans="1:14" x14ac:dyDescent="0.3">
      <c r="A106" s="7">
        <v>104</v>
      </c>
      <c r="B106" t="s">
        <v>268</v>
      </c>
      <c r="C106" s="7">
        <v>82</v>
      </c>
      <c r="D106" s="8" t="s">
        <v>4214</v>
      </c>
      <c r="E106" s="8">
        <v>16600000000</v>
      </c>
      <c r="F106" t="s">
        <v>20</v>
      </c>
      <c r="G106" t="s">
        <v>269</v>
      </c>
      <c r="H106" t="s">
        <v>13</v>
      </c>
      <c r="I106" t="s">
        <v>270</v>
      </c>
      <c r="J106" s="12" t="b">
        <v>1</v>
      </c>
      <c r="K106" s="12" t="s">
        <v>15</v>
      </c>
      <c r="L106" t="s">
        <v>3968</v>
      </c>
      <c r="M106" t="str">
        <f t="shared" si="2"/>
        <v>Male</v>
      </c>
      <c r="N106" t="e">
        <f t="shared" si="3"/>
        <v>#REF!</v>
      </c>
    </row>
    <row r="107" spans="1:14" x14ac:dyDescent="0.3">
      <c r="A107" s="7">
        <v>106</v>
      </c>
      <c r="B107" t="s">
        <v>271</v>
      </c>
      <c r="C107" s="7">
        <v>54</v>
      </c>
      <c r="D107" s="8" t="s">
        <v>4214</v>
      </c>
      <c r="E107" s="8">
        <v>16500000000</v>
      </c>
      <c r="F107" t="s">
        <v>40</v>
      </c>
      <c r="G107" t="s">
        <v>272</v>
      </c>
      <c r="H107" t="s">
        <v>42</v>
      </c>
      <c r="J107" s="12" t="b">
        <v>0</v>
      </c>
      <c r="K107" s="12" t="s">
        <v>15</v>
      </c>
      <c r="L107" t="s">
        <v>3972</v>
      </c>
      <c r="M107" t="str">
        <f t="shared" si="2"/>
        <v>Male</v>
      </c>
      <c r="N107" t="e">
        <f t="shared" si="3"/>
        <v>#REF!</v>
      </c>
    </row>
    <row r="108" spans="1:14" x14ac:dyDescent="0.3">
      <c r="A108" s="7">
        <v>106</v>
      </c>
      <c r="B108" t="s">
        <v>273</v>
      </c>
      <c r="C108" s="7">
        <v>86</v>
      </c>
      <c r="D108" s="8" t="s">
        <v>4214</v>
      </c>
      <c r="E108" s="8">
        <v>16500000000</v>
      </c>
      <c r="F108" t="s">
        <v>28</v>
      </c>
      <c r="G108" t="s">
        <v>118</v>
      </c>
      <c r="H108" t="s">
        <v>13</v>
      </c>
      <c r="I108" t="s">
        <v>274</v>
      </c>
      <c r="J108" s="12" t="b">
        <v>1</v>
      </c>
      <c r="K108" s="12" t="s">
        <v>15</v>
      </c>
      <c r="L108" t="s">
        <v>3968</v>
      </c>
      <c r="M108" t="str">
        <f t="shared" si="2"/>
        <v>Male</v>
      </c>
      <c r="N108" t="e">
        <f t="shared" si="3"/>
        <v>#REF!</v>
      </c>
    </row>
    <row r="109" spans="1:14" x14ac:dyDescent="0.3">
      <c r="A109" s="7">
        <v>106</v>
      </c>
      <c r="B109" t="s">
        <v>275</v>
      </c>
      <c r="D109" s="8" t="s">
        <v>4214</v>
      </c>
      <c r="E109" s="8">
        <v>16500000000</v>
      </c>
      <c r="F109" t="s">
        <v>20</v>
      </c>
      <c r="G109" t="s">
        <v>110</v>
      </c>
      <c r="H109" t="s">
        <v>13</v>
      </c>
      <c r="J109" s="12" t="b">
        <v>0</v>
      </c>
      <c r="K109" s="12" t="s">
        <v>15</v>
      </c>
      <c r="L109" t="s">
        <v>3968</v>
      </c>
      <c r="M109" t="str">
        <f t="shared" si="2"/>
        <v>Male</v>
      </c>
      <c r="N109" t="e">
        <f t="shared" si="3"/>
        <v>#REF!</v>
      </c>
    </row>
    <row r="110" spans="1:14" x14ac:dyDescent="0.3">
      <c r="A110" s="7">
        <v>106</v>
      </c>
      <c r="B110" t="s">
        <v>276</v>
      </c>
      <c r="C110" s="7">
        <v>35</v>
      </c>
      <c r="D110" s="8" t="s">
        <v>4214</v>
      </c>
      <c r="E110" s="8">
        <v>16500000000</v>
      </c>
      <c r="F110" t="s">
        <v>20</v>
      </c>
      <c r="G110" t="s">
        <v>62</v>
      </c>
      <c r="H110" t="s">
        <v>13</v>
      </c>
      <c r="J110" s="12" t="b">
        <v>0</v>
      </c>
      <c r="K110" s="12" t="s">
        <v>15</v>
      </c>
      <c r="L110" t="s">
        <v>3968</v>
      </c>
      <c r="M110" t="str">
        <f t="shared" si="2"/>
        <v>Male</v>
      </c>
      <c r="N110" t="e">
        <f t="shared" si="3"/>
        <v>#REF!</v>
      </c>
    </row>
    <row r="111" spans="1:14" x14ac:dyDescent="0.3">
      <c r="A111" s="7">
        <v>110</v>
      </c>
      <c r="B111" t="s">
        <v>277</v>
      </c>
      <c r="C111" s="7">
        <v>58</v>
      </c>
      <c r="D111" s="8" t="s">
        <v>4214</v>
      </c>
      <c r="E111" s="8">
        <v>16400000000</v>
      </c>
      <c r="F111" t="s">
        <v>17</v>
      </c>
      <c r="G111" t="s">
        <v>278</v>
      </c>
      <c r="H111" t="s">
        <v>13</v>
      </c>
      <c r="I111" t="s">
        <v>279</v>
      </c>
      <c r="J111" s="12" t="b">
        <v>0</v>
      </c>
      <c r="K111" s="12" t="s">
        <v>57</v>
      </c>
      <c r="L111" t="s">
        <v>3968</v>
      </c>
      <c r="M111" t="str">
        <f t="shared" si="2"/>
        <v>Female</v>
      </c>
      <c r="N111" t="e">
        <f t="shared" si="3"/>
        <v>#REF!</v>
      </c>
    </row>
    <row r="112" spans="1:14" x14ac:dyDescent="0.3">
      <c r="A112" s="7">
        <v>111</v>
      </c>
      <c r="B112" t="s">
        <v>280</v>
      </c>
      <c r="C112" s="7">
        <v>69</v>
      </c>
      <c r="D112" s="8" t="s">
        <v>4214</v>
      </c>
      <c r="E112" s="8">
        <v>16300000000</v>
      </c>
      <c r="F112" t="s">
        <v>144</v>
      </c>
      <c r="G112" t="s">
        <v>260</v>
      </c>
      <c r="H112" t="s">
        <v>125</v>
      </c>
      <c r="J112" s="12" t="b">
        <v>1</v>
      </c>
      <c r="K112" s="12" t="s">
        <v>15</v>
      </c>
      <c r="L112" t="s">
        <v>3970</v>
      </c>
      <c r="M112" t="str">
        <f t="shared" si="2"/>
        <v>Male</v>
      </c>
      <c r="N112" t="e">
        <f t="shared" si="3"/>
        <v>#REF!</v>
      </c>
    </row>
    <row r="113" spans="1:14" x14ac:dyDescent="0.3">
      <c r="A113" s="7">
        <v>112</v>
      </c>
      <c r="B113" t="s">
        <v>281</v>
      </c>
      <c r="C113" s="7">
        <v>89</v>
      </c>
      <c r="D113" s="8" t="s">
        <v>4214</v>
      </c>
      <c r="E113" s="8">
        <v>16200000000</v>
      </c>
      <c r="F113" t="s">
        <v>121</v>
      </c>
      <c r="G113" t="s">
        <v>122</v>
      </c>
      <c r="H113" t="s">
        <v>13</v>
      </c>
      <c r="I113" t="s">
        <v>282</v>
      </c>
      <c r="J113" s="12" t="b">
        <v>1</v>
      </c>
      <c r="K113" s="12" t="s">
        <v>15</v>
      </c>
      <c r="L113" t="s">
        <v>3968</v>
      </c>
      <c r="M113" t="str">
        <f t="shared" si="2"/>
        <v>Male</v>
      </c>
      <c r="N113" t="e">
        <f t="shared" si="3"/>
        <v>#REF!</v>
      </c>
    </row>
    <row r="114" spans="1:14" x14ac:dyDescent="0.3">
      <c r="A114" s="7">
        <v>113</v>
      </c>
      <c r="B114" t="s">
        <v>283</v>
      </c>
      <c r="C114" s="7">
        <v>55</v>
      </c>
      <c r="D114" s="8" t="s">
        <v>4214</v>
      </c>
      <c r="E114" s="8">
        <v>16100000000</v>
      </c>
      <c r="F114" t="s">
        <v>165</v>
      </c>
      <c r="G114" t="s">
        <v>245</v>
      </c>
      <c r="H114" t="s">
        <v>67</v>
      </c>
      <c r="J114" s="12" t="b">
        <v>1</v>
      </c>
      <c r="K114" s="12" t="s">
        <v>15</v>
      </c>
      <c r="L114" t="s">
        <v>3972</v>
      </c>
      <c r="M114" t="str">
        <f t="shared" si="2"/>
        <v>Male</v>
      </c>
      <c r="N114" t="e">
        <f t="shared" si="3"/>
        <v>#REF!</v>
      </c>
    </row>
    <row r="115" spans="1:14" x14ac:dyDescent="0.3">
      <c r="A115" s="7">
        <v>114</v>
      </c>
      <c r="B115" t="s">
        <v>284</v>
      </c>
      <c r="C115" s="7">
        <v>59</v>
      </c>
      <c r="D115" s="8" t="s">
        <v>4214</v>
      </c>
      <c r="E115" s="8">
        <v>15700000000</v>
      </c>
      <c r="F115" t="s">
        <v>11</v>
      </c>
      <c r="G115" t="s">
        <v>285</v>
      </c>
      <c r="H115" t="s">
        <v>67</v>
      </c>
      <c r="J115" s="12" t="b">
        <v>1</v>
      </c>
      <c r="K115" s="12" t="s">
        <v>15</v>
      </c>
      <c r="L115" t="s">
        <v>3972</v>
      </c>
      <c r="M115" t="str">
        <f t="shared" si="2"/>
        <v>Male</v>
      </c>
      <c r="N115" t="e">
        <f t="shared" si="3"/>
        <v>#REF!</v>
      </c>
    </row>
    <row r="116" spans="1:14" x14ac:dyDescent="0.3">
      <c r="A116" s="7">
        <v>115</v>
      </c>
      <c r="B116" t="s">
        <v>286</v>
      </c>
      <c r="C116" s="7">
        <v>66</v>
      </c>
      <c r="D116" s="8" t="s">
        <v>4214</v>
      </c>
      <c r="E116" s="8">
        <v>15600000000</v>
      </c>
      <c r="F116" t="s">
        <v>165</v>
      </c>
      <c r="G116" t="s">
        <v>258</v>
      </c>
      <c r="H116" t="s">
        <v>42</v>
      </c>
      <c r="J116" s="12" t="b">
        <v>1</v>
      </c>
      <c r="K116" s="12" t="s">
        <v>15</v>
      </c>
      <c r="L116" t="s">
        <v>3972</v>
      </c>
      <c r="M116" t="str">
        <f t="shared" si="2"/>
        <v>Male</v>
      </c>
      <c r="N116" t="e">
        <f t="shared" si="3"/>
        <v>#REF!</v>
      </c>
    </row>
    <row r="117" spans="1:14" x14ac:dyDescent="0.3">
      <c r="A117" s="7">
        <v>116</v>
      </c>
      <c r="B117" t="s">
        <v>287</v>
      </c>
      <c r="C117" s="7">
        <v>58</v>
      </c>
      <c r="D117" s="8" t="s">
        <v>4214</v>
      </c>
      <c r="E117" s="8">
        <v>15500000000</v>
      </c>
      <c r="F117" t="s">
        <v>11</v>
      </c>
      <c r="G117" t="s">
        <v>178</v>
      </c>
      <c r="H117" t="s">
        <v>67</v>
      </c>
      <c r="J117" s="12" t="b">
        <v>1</v>
      </c>
      <c r="K117" s="12" t="s">
        <v>15</v>
      </c>
      <c r="L117" t="s">
        <v>3972</v>
      </c>
      <c r="M117" t="str">
        <f t="shared" si="2"/>
        <v>Male</v>
      </c>
      <c r="N117" t="e">
        <f t="shared" si="3"/>
        <v>#REF!</v>
      </c>
    </row>
    <row r="118" spans="1:14" x14ac:dyDescent="0.3">
      <c r="A118" s="7">
        <v>117</v>
      </c>
      <c r="B118" t="s">
        <v>290</v>
      </c>
      <c r="C118" s="7">
        <v>71</v>
      </c>
      <c r="D118" s="8" t="s">
        <v>4214</v>
      </c>
      <c r="E118" s="8">
        <v>15400000000</v>
      </c>
      <c r="F118" t="s">
        <v>40</v>
      </c>
      <c r="G118" t="s">
        <v>291</v>
      </c>
      <c r="H118" t="s">
        <v>292</v>
      </c>
      <c r="J118" s="12" t="b">
        <v>0</v>
      </c>
      <c r="K118" s="12" t="s">
        <v>15</v>
      </c>
      <c r="L118" t="s">
        <v>3970</v>
      </c>
      <c r="M118" t="str">
        <f t="shared" si="2"/>
        <v>Male</v>
      </c>
      <c r="N118" t="e">
        <f t="shared" si="3"/>
        <v>#REF!</v>
      </c>
    </row>
    <row r="119" spans="1:14" x14ac:dyDescent="0.3">
      <c r="A119" s="7">
        <v>117</v>
      </c>
      <c r="B119" t="s">
        <v>288</v>
      </c>
      <c r="C119" s="7">
        <v>82</v>
      </c>
      <c r="D119" s="8" t="s">
        <v>4214</v>
      </c>
      <c r="E119" s="8">
        <v>15400000000</v>
      </c>
      <c r="F119" t="s">
        <v>65</v>
      </c>
      <c r="G119" t="s">
        <v>289</v>
      </c>
      <c r="H119" t="s">
        <v>105</v>
      </c>
      <c r="J119" s="12" t="b">
        <v>1</v>
      </c>
      <c r="K119" s="12" t="s">
        <v>15</v>
      </c>
      <c r="L119" t="s">
        <v>3970</v>
      </c>
      <c r="M119" t="str">
        <f t="shared" si="2"/>
        <v>Male</v>
      </c>
      <c r="N119" t="e">
        <f t="shared" si="3"/>
        <v>#REF!</v>
      </c>
    </row>
    <row r="120" spans="1:14" x14ac:dyDescent="0.3">
      <c r="A120" s="7">
        <v>119</v>
      </c>
      <c r="B120" t="s">
        <v>293</v>
      </c>
      <c r="C120" s="7">
        <v>42</v>
      </c>
      <c r="D120" s="8" t="s">
        <v>4214</v>
      </c>
      <c r="E120" s="8">
        <v>15300000000</v>
      </c>
      <c r="F120" t="s">
        <v>17</v>
      </c>
      <c r="G120" t="s">
        <v>35</v>
      </c>
      <c r="H120" t="s">
        <v>136</v>
      </c>
      <c r="J120" s="12" t="b">
        <v>1</v>
      </c>
      <c r="K120" s="12" t="s">
        <v>15</v>
      </c>
      <c r="L120" t="s">
        <v>136</v>
      </c>
      <c r="M120" t="str">
        <f t="shared" si="2"/>
        <v>Male</v>
      </c>
      <c r="N120" t="e">
        <f t="shared" si="3"/>
        <v>#REF!</v>
      </c>
    </row>
    <row r="121" spans="1:14" x14ac:dyDescent="0.3">
      <c r="A121" s="7">
        <v>119</v>
      </c>
      <c r="B121" t="s">
        <v>294</v>
      </c>
      <c r="C121" s="7">
        <v>58</v>
      </c>
      <c r="D121" s="8" t="s">
        <v>4214</v>
      </c>
      <c r="E121" s="8">
        <v>15300000000</v>
      </c>
      <c r="F121" t="s">
        <v>121</v>
      </c>
      <c r="G121" t="s">
        <v>122</v>
      </c>
      <c r="H121" t="s">
        <v>67</v>
      </c>
      <c r="I121" t="s">
        <v>295</v>
      </c>
      <c r="J121" s="12" t="b">
        <v>1</v>
      </c>
      <c r="K121" s="12" t="s">
        <v>57</v>
      </c>
      <c r="L121" t="s">
        <v>3972</v>
      </c>
      <c r="M121" t="str">
        <f t="shared" si="2"/>
        <v>Female</v>
      </c>
      <c r="N121" t="e">
        <f t="shared" si="3"/>
        <v>#REF!</v>
      </c>
    </row>
    <row r="122" spans="1:14" x14ac:dyDescent="0.3">
      <c r="A122" s="7">
        <v>121</v>
      </c>
      <c r="B122" t="s">
        <v>298</v>
      </c>
      <c r="C122" s="7">
        <v>54</v>
      </c>
      <c r="D122" s="8" t="s">
        <v>4214</v>
      </c>
      <c r="E122" s="8">
        <v>15200000000</v>
      </c>
      <c r="F122" t="s">
        <v>28</v>
      </c>
      <c r="G122" t="s">
        <v>141</v>
      </c>
      <c r="H122" t="s">
        <v>105</v>
      </c>
      <c r="I122" t="s">
        <v>299</v>
      </c>
      <c r="J122" s="12" t="b">
        <v>1</v>
      </c>
      <c r="K122" s="12" t="s">
        <v>15</v>
      </c>
      <c r="L122" t="s">
        <v>3970</v>
      </c>
      <c r="M122" t="str">
        <f t="shared" si="2"/>
        <v>Male</v>
      </c>
      <c r="N122" t="e">
        <f t="shared" si="3"/>
        <v>#REF!</v>
      </c>
    </row>
    <row r="123" spans="1:14" x14ac:dyDescent="0.3">
      <c r="A123" s="7">
        <v>121</v>
      </c>
      <c r="B123" t="s">
        <v>296</v>
      </c>
      <c r="C123" s="7">
        <v>67</v>
      </c>
      <c r="D123" s="8" t="s">
        <v>4214</v>
      </c>
      <c r="E123" s="8">
        <v>15200000000</v>
      </c>
      <c r="F123" t="s">
        <v>65</v>
      </c>
      <c r="G123" t="s">
        <v>297</v>
      </c>
      <c r="H123" t="s">
        <v>125</v>
      </c>
      <c r="J123" s="12" t="b">
        <v>0</v>
      </c>
      <c r="K123" s="12" t="s">
        <v>57</v>
      </c>
      <c r="L123" t="s">
        <v>3970</v>
      </c>
      <c r="M123" t="str">
        <f t="shared" si="2"/>
        <v>Female</v>
      </c>
      <c r="N123" t="e">
        <f t="shared" si="3"/>
        <v>#REF!</v>
      </c>
    </row>
    <row r="124" spans="1:14" x14ac:dyDescent="0.3">
      <c r="A124" s="7">
        <v>123</v>
      </c>
      <c r="B124" t="s">
        <v>303</v>
      </c>
      <c r="C124" s="7">
        <v>42</v>
      </c>
      <c r="D124" s="8" t="s">
        <v>4214</v>
      </c>
      <c r="E124" s="8">
        <v>15100000000</v>
      </c>
      <c r="F124" t="s">
        <v>17</v>
      </c>
      <c r="G124" t="s">
        <v>35</v>
      </c>
      <c r="H124" t="s">
        <v>136</v>
      </c>
      <c r="J124" s="12" t="b">
        <v>1</v>
      </c>
      <c r="K124" s="12" t="s">
        <v>15</v>
      </c>
      <c r="L124" t="s">
        <v>136</v>
      </c>
      <c r="M124" t="str">
        <f t="shared" si="2"/>
        <v>Male</v>
      </c>
      <c r="N124" t="e">
        <f t="shared" si="3"/>
        <v>#REF!</v>
      </c>
    </row>
    <row r="125" spans="1:14" x14ac:dyDescent="0.3">
      <c r="A125" s="7">
        <v>123</v>
      </c>
      <c r="B125" t="s">
        <v>300</v>
      </c>
      <c r="C125" s="7">
        <v>37</v>
      </c>
      <c r="D125" s="8" t="s">
        <v>4214</v>
      </c>
      <c r="E125" s="8">
        <v>15100000000</v>
      </c>
      <c r="F125" t="s">
        <v>17</v>
      </c>
      <c r="G125" t="s">
        <v>301</v>
      </c>
      <c r="H125" t="s">
        <v>302</v>
      </c>
      <c r="J125" s="12" t="b">
        <v>1</v>
      </c>
      <c r="K125" s="12" t="s">
        <v>15</v>
      </c>
      <c r="L125" t="s">
        <v>3971</v>
      </c>
      <c r="M125" t="str">
        <f t="shared" si="2"/>
        <v>Male</v>
      </c>
      <c r="N125" t="e">
        <f t="shared" si="3"/>
        <v>#REF!</v>
      </c>
    </row>
    <row r="126" spans="1:14" x14ac:dyDescent="0.3">
      <c r="A126" s="7">
        <v>125</v>
      </c>
      <c r="B126" t="s">
        <v>304</v>
      </c>
      <c r="C126" s="7">
        <v>92</v>
      </c>
      <c r="D126" s="8" t="s">
        <v>4214</v>
      </c>
      <c r="E126" s="8">
        <v>15000000000</v>
      </c>
      <c r="F126" t="s">
        <v>305</v>
      </c>
      <c r="G126" t="s">
        <v>306</v>
      </c>
      <c r="H126" t="s">
        <v>42</v>
      </c>
      <c r="J126" s="12" t="b">
        <v>0</v>
      </c>
      <c r="K126" s="12" t="s">
        <v>15</v>
      </c>
      <c r="L126" t="s">
        <v>3972</v>
      </c>
      <c r="M126" t="str">
        <f t="shared" si="2"/>
        <v>Male</v>
      </c>
      <c r="N126" t="e">
        <f t="shared" si="3"/>
        <v>#REF!</v>
      </c>
    </row>
    <row r="127" spans="1:14" x14ac:dyDescent="0.3">
      <c r="A127" s="7">
        <v>126</v>
      </c>
      <c r="B127" t="s">
        <v>307</v>
      </c>
      <c r="C127" s="7">
        <v>49</v>
      </c>
      <c r="D127" s="8" t="s">
        <v>4214</v>
      </c>
      <c r="E127" s="8">
        <v>14800000000</v>
      </c>
      <c r="F127" t="s">
        <v>133</v>
      </c>
      <c r="G127" t="s">
        <v>308</v>
      </c>
      <c r="H127" t="s">
        <v>67</v>
      </c>
      <c r="J127" s="12" t="b">
        <v>1</v>
      </c>
      <c r="K127" s="12" t="s">
        <v>15</v>
      </c>
      <c r="L127" t="s">
        <v>3972</v>
      </c>
      <c r="M127" t="str">
        <f t="shared" si="2"/>
        <v>Male</v>
      </c>
      <c r="N127" t="e">
        <f t="shared" si="3"/>
        <v>#REF!</v>
      </c>
    </row>
    <row r="128" spans="1:14" x14ac:dyDescent="0.3">
      <c r="A128" s="7">
        <v>127</v>
      </c>
      <c r="B128" t="s">
        <v>309</v>
      </c>
      <c r="C128" s="7">
        <v>44</v>
      </c>
      <c r="D128" s="8" t="s">
        <v>4214</v>
      </c>
      <c r="E128" s="8">
        <v>14600000000</v>
      </c>
      <c r="F128" t="s">
        <v>17</v>
      </c>
      <c r="G128" t="s">
        <v>310</v>
      </c>
      <c r="H128" t="s">
        <v>13</v>
      </c>
      <c r="I128" t="s">
        <v>311</v>
      </c>
      <c r="J128" s="12" t="b">
        <v>1</v>
      </c>
      <c r="K128" s="12" t="s">
        <v>15</v>
      </c>
      <c r="L128" t="s">
        <v>3968</v>
      </c>
      <c r="M128" t="str">
        <f t="shared" si="2"/>
        <v>Male</v>
      </c>
      <c r="N128" t="e">
        <f t="shared" si="3"/>
        <v>#REF!</v>
      </c>
    </row>
    <row r="129" spans="1:14" x14ac:dyDescent="0.3">
      <c r="A129" s="7">
        <v>128</v>
      </c>
      <c r="B129" t="s">
        <v>312</v>
      </c>
      <c r="C129" s="7">
        <v>92</v>
      </c>
      <c r="D129" s="8" t="s">
        <v>4214</v>
      </c>
      <c r="E129" s="8">
        <v>14400000000</v>
      </c>
      <c r="F129" t="s">
        <v>47</v>
      </c>
      <c r="G129" t="s">
        <v>87</v>
      </c>
      <c r="H129" t="s">
        <v>13</v>
      </c>
      <c r="J129" s="12" t="b">
        <v>0</v>
      </c>
      <c r="K129" s="12" t="s">
        <v>15</v>
      </c>
      <c r="L129" t="s">
        <v>3968</v>
      </c>
      <c r="M129" t="str">
        <f t="shared" si="2"/>
        <v>Male</v>
      </c>
      <c r="N129" t="e">
        <f t="shared" si="3"/>
        <v>#REF!</v>
      </c>
    </row>
    <row r="130" spans="1:14" x14ac:dyDescent="0.3">
      <c r="A130" s="7">
        <v>129</v>
      </c>
      <c r="B130" t="s">
        <v>313</v>
      </c>
      <c r="C130" s="7">
        <v>63</v>
      </c>
      <c r="D130" s="8" t="s">
        <v>4214</v>
      </c>
      <c r="E130" s="8">
        <v>14300000000</v>
      </c>
      <c r="F130" t="s">
        <v>28</v>
      </c>
      <c r="G130" t="s">
        <v>314</v>
      </c>
      <c r="H130" t="s">
        <v>42</v>
      </c>
      <c r="J130" s="12" t="b">
        <v>1</v>
      </c>
      <c r="K130" s="12" t="s">
        <v>15</v>
      </c>
      <c r="L130" t="s">
        <v>3972</v>
      </c>
      <c r="M130" t="str">
        <f t="shared" ref="M130:M193" si="4">_xlfn.IFS(K130 = "M","Male", K130 = "F", "Female")</f>
        <v>Male</v>
      </c>
      <c r="N130" t="e">
        <f t="shared" ref="N130:N193" si="5">IF(GETPIVOTDATA("[Measures].[Count of Rank]",$A$28,"[Table1].[category]","[Table1].[category].&amp;[Finance &amp; Investments]")=MAX(B157:B161),GETPIVOTDATA("[Measures].[Count of Rank]",$A$28,"[Table1].[category]","[Table1].[category].&amp;[Finance &amp; Investments]"),"")</f>
        <v>#REF!</v>
      </c>
    </row>
    <row r="131" spans="1:14" x14ac:dyDescent="0.3">
      <c r="A131" s="7">
        <v>130</v>
      </c>
      <c r="B131" t="s">
        <v>315</v>
      </c>
      <c r="C131" s="7">
        <v>64</v>
      </c>
      <c r="D131" s="8" t="s">
        <v>4214</v>
      </c>
      <c r="E131" s="8">
        <v>14000000000</v>
      </c>
      <c r="F131" t="s">
        <v>144</v>
      </c>
      <c r="G131" t="s">
        <v>316</v>
      </c>
      <c r="H131" t="s">
        <v>317</v>
      </c>
      <c r="I131" t="s">
        <v>318</v>
      </c>
      <c r="J131" s="12" t="b">
        <v>1</v>
      </c>
      <c r="K131" s="12" t="s">
        <v>15</v>
      </c>
      <c r="L131" t="s">
        <v>3967</v>
      </c>
      <c r="M131" t="str">
        <f t="shared" si="4"/>
        <v>Male</v>
      </c>
      <c r="N131" t="e">
        <f t="shared" si="5"/>
        <v>#REF!</v>
      </c>
    </row>
    <row r="132" spans="1:14" x14ac:dyDescent="0.3">
      <c r="A132" s="7">
        <v>130</v>
      </c>
      <c r="B132" t="s">
        <v>319</v>
      </c>
      <c r="C132" s="7">
        <v>66</v>
      </c>
      <c r="D132" s="8" t="s">
        <v>4214</v>
      </c>
      <c r="E132" s="8">
        <v>14000000000</v>
      </c>
      <c r="F132" t="s">
        <v>234</v>
      </c>
      <c r="G132" t="s">
        <v>320</v>
      </c>
      <c r="H132" t="s">
        <v>232</v>
      </c>
      <c r="J132" s="12" t="b">
        <v>1</v>
      </c>
      <c r="K132" s="12" t="s">
        <v>15</v>
      </c>
      <c r="L132" t="s">
        <v>3970</v>
      </c>
      <c r="M132" t="str">
        <f t="shared" si="4"/>
        <v>Male</v>
      </c>
      <c r="N132" t="e">
        <f t="shared" si="5"/>
        <v>#REF!</v>
      </c>
    </row>
    <row r="133" spans="1:14" x14ac:dyDescent="0.3">
      <c r="A133" s="7">
        <v>132</v>
      </c>
      <c r="B133" t="s">
        <v>321</v>
      </c>
      <c r="C133" s="7">
        <v>64</v>
      </c>
      <c r="D133" s="8" t="s">
        <v>4214</v>
      </c>
      <c r="E133" s="8">
        <v>13900000000</v>
      </c>
      <c r="F133" t="s">
        <v>51</v>
      </c>
      <c r="G133" t="s">
        <v>52</v>
      </c>
      <c r="H133" t="s">
        <v>42</v>
      </c>
      <c r="J133" s="12" t="b">
        <v>1</v>
      </c>
      <c r="K133" s="12" t="s">
        <v>15</v>
      </c>
      <c r="L133" t="s">
        <v>3972</v>
      </c>
      <c r="M133" t="str">
        <f t="shared" si="4"/>
        <v>Male</v>
      </c>
      <c r="N133" t="e">
        <f t="shared" si="5"/>
        <v>#REF!</v>
      </c>
    </row>
    <row r="134" spans="1:14" x14ac:dyDescent="0.3">
      <c r="A134" s="7">
        <v>133</v>
      </c>
      <c r="B134" t="s">
        <v>322</v>
      </c>
      <c r="D134" s="8" t="s">
        <v>4214</v>
      </c>
      <c r="E134" s="8">
        <v>13700000000</v>
      </c>
      <c r="F134" t="s">
        <v>121</v>
      </c>
      <c r="G134" t="s">
        <v>122</v>
      </c>
      <c r="H134" t="s">
        <v>73</v>
      </c>
      <c r="J134" s="12" t="b">
        <v>0</v>
      </c>
      <c r="K134" s="12" t="s">
        <v>15</v>
      </c>
      <c r="L134" t="s">
        <v>3972</v>
      </c>
      <c r="M134" t="str">
        <f t="shared" si="4"/>
        <v>Male</v>
      </c>
      <c r="N134" t="e">
        <f t="shared" si="5"/>
        <v>#REF!</v>
      </c>
    </row>
    <row r="135" spans="1:14" x14ac:dyDescent="0.3">
      <c r="A135" s="7">
        <v>134</v>
      </c>
      <c r="B135" t="s">
        <v>323</v>
      </c>
      <c r="C135" s="7">
        <v>58</v>
      </c>
      <c r="D135" s="8" t="s">
        <v>4214</v>
      </c>
      <c r="E135" s="8">
        <v>13650000000</v>
      </c>
      <c r="F135" t="s">
        <v>65</v>
      </c>
      <c r="G135" t="s">
        <v>324</v>
      </c>
      <c r="H135" t="s">
        <v>67</v>
      </c>
      <c r="J135" s="12" t="b">
        <v>1</v>
      </c>
      <c r="K135" s="12" t="s">
        <v>15</v>
      </c>
      <c r="L135" t="s">
        <v>3972</v>
      </c>
      <c r="M135" t="str">
        <f t="shared" si="4"/>
        <v>Male</v>
      </c>
      <c r="N135" t="e">
        <f t="shared" si="5"/>
        <v>#REF!</v>
      </c>
    </row>
    <row r="136" spans="1:14" x14ac:dyDescent="0.3">
      <c r="A136" s="7">
        <v>135</v>
      </c>
      <c r="B136" t="s">
        <v>326</v>
      </c>
      <c r="C136" s="7">
        <v>49</v>
      </c>
      <c r="D136" s="8" t="s">
        <v>4214</v>
      </c>
      <c r="E136" s="8">
        <v>13600000000</v>
      </c>
      <c r="F136" t="s">
        <v>20</v>
      </c>
      <c r="G136" t="s">
        <v>158</v>
      </c>
      <c r="H136" t="s">
        <v>327</v>
      </c>
      <c r="J136" s="12" t="b">
        <v>0</v>
      </c>
      <c r="K136" s="12" t="s">
        <v>15</v>
      </c>
      <c r="L136" t="s">
        <v>3970</v>
      </c>
      <c r="M136" t="str">
        <f t="shared" si="4"/>
        <v>Male</v>
      </c>
      <c r="N136" t="e">
        <f t="shared" si="5"/>
        <v>#REF!</v>
      </c>
    </row>
    <row r="137" spans="1:14" x14ac:dyDescent="0.3">
      <c r="A137" s="7">
        <v>135</v>
      </c>
      <c r="B137" t="s">
        <v>325</v>
      </c>
      <c r="C137" s="7">
        <v>70</v>
      </c>
      <c r="D137" s="8" t="s">
        <v>4214</v>
      </c>
      <c r="E137" s="8">
        <v>13600000000</v>
      </c>
      <c r="F137" t="s">
        <v>121</v>
      </c>
      <c r="G137" t="s">
        <v>122</v>
      </c>
      <c r="H137" t="s">
        <v>115</v>
      </c>
      <c r="J137" s="12" t="b">
        <v>1</v>
      </c>
      <c r="K137" s="12" t="s">
        <v>15</v>
      </c>
      <c r="L137" t="s">
        <v>3972</v>
      </c>
      <c r="M137" t="str">
        <f t="shared" si="4"/>
        <v>Male</v>
      </c>
      <c r="N137" t="e">
        <f t="shared" si="5"/>
        <v>#REF!</v>
      </c>
    </row>
    <row r="138" spans="1:14" x14ac:dyDescent="0.3">
      <c r="A138" s="7">
        <v>137</v>
      </c>
      <c r="B138" t="s">
        <v>328</v>
      </c>
      <c r="C138" s="7">
        <v>82</v>
      </c>
      <c r="D138" s="8" t="s">
        <v>4214</v>
      </c>
      <c r="E138" s="8">
        <v>13500000000</v>
      </c>
      <c r="F138" t="s">
        <v>40</v>
      </c>
      <c r="G138" t="s">
        <v>41</v>
      </c>
      <c r="H138" t="s">
        <v>329</v>
      </c>
      <c r="J138" s="12" t="b">
        <v>0</v>
      </c>
      <c r="K138" s="12" t="s">
        <v>15</v>
      </c>
      <c r="L138" t="s">
        <v>3972</v>
      </c>
      <c r="M138" t="str">
        <f t="shared" si="4"/>
        <v>Male</v>
      </c>
      <c r="N138" t="e">
        <f t="shared" si="5"/>
        <v>#REF!</v>
      </c>
    </row>
    <row r="139" spans="1:14" x14ac:dyDescent="0.3">
      <c r="A139" s="7">
        <v>138</v>
      </c>
      <c r="B139" t="s">
        <v>332</v>
      </c>
      <c r="C139" s="7">
        <v>73</v>
      </c>
      <c r="D139" s="8" t="s">
        <v>4214</v>
      </c>
      <c r="E139" s="8">
        <v>13200000000</v>
      </c>
      <c r="F139" t="s">
        <v>168</v>
      </c>
      <c r="G139" t="s">
        <v>41</v>
      </c>
      <c r="H139" t="s">
        <v>67</v>
      </c>
      <c r="I139" t="s">
        <v>333</v>
      </c>
      <c r="J139" s="12" t="b">
        <v>1</v>
      </c>
      <c r="K139" s="12" t="s">
        <v>15</v>
      </c>
      <c r="L139" t="s">
        <v>3972</v>
      </c>
      <c r="M139" t="str">
        <f t="shared" si="4"/>
        <v>Male</v>
      </c>
      <c r="N139" t="e">
        <f t="shared" si="5"/>
        <v>#REF!</v>
      </c>
    </row>
    <row r="140" spans="1:14" x14ac:dyDescent="0.3">
      <c r="A140" s="7">
        <v>138</v>
      </c>
      <c r="B140" t="s">
        <v>336</v>
      </c>
      <c r="C140" s="7">
        <v>67</v>
      </c>
      <c r="D140" s="8" t="s">
        <v>4214</v>
      </c>
      <c r="E140" s="8">
        <v>13200000000</v>
      </c>
      <c r="F140" t="s">
        <v>121</v>
      </c>
      <c r="G140" t="s">
        <v>122</v>
      </c>
      <c r="H140" t="s">
        <v>67</v>
      </c>
      <c r="I140" t="s">
        <v>337</v>
      </c>
      <c r="J140" s="12" t="b">
        <v>1</v>
      </c>
      <c r="K140" s="12" t="s">
        <v>15</v>
      </c>
      <c r="L140" t="s">
        <v>3972</v>
      </c>
      <c r="M140" t="str">
        <f t="shared" si="4"/>
        <v>Male</v>
      </c>
      <c r="N140" t="e">
        <f t="shared" si="5"/>
        <v>#REF!</v>
      </c>
    </row>
    <row r="141" spans="1:14" x14ac:dyDescent="0.3">
      <c r="A141" s="7">
        <v>138</v>
      </c>
      <c r="B141" t="s">
        <v>330</v>
      </c>
      <c r="C141" s="7">
        <v>57</v>
      </c>
      <c r="D141" s="8" t="s">
        <v>4214</v>
      </c>
      <c r="E141" s="8">
        <v>13200000000</v>
      </c>
      <c r="F141" t="s">
        <v>28</v>
      </c>
      <c r="G141" t="s">
        <v>331</v>
      </c>
      <c r="H141" t="s">
        <v>115</v>
      </c>
      <c r="J141" s="12" t="b">
        <v>1</v>
      </c>
      <c r="K141" s="12" t="s">
        <v>15</v>
      </c>
      <c r="L141" t="s">
        <v>3972</v>
      </c>
      <c r="M141" t="str">
        <f t="shared" si="4"/>
        <v>Male</v>
      </c>
      <c r="N141" t="e">
        <f t="shared" si="5"/>
        <v>#REF!</v>
      </c>
    </row>
    <row r="142" spans="1:14" x14ac:dyDescent="0.3">
      <c r="A142" s="7">
        <v>138</v>
      </c>
      <c r="B142" t="s">
        <v>334</v>
      </c>
      <c r="C142" s="7">
        <v>56</v>
      </c>
      <c r="D142" s="8" t="s">
        <v>4214</v>
      </c>
      <c r="E142" s="8">
        <v>13200000000</v>
      </c>
      <c r="F142" t="s">
        <v>133</v>
      </c>
      <c r="G142" t="s">
        <v>335</v>
      </c>
      <c r="H142" t="s">
        <v>232</v>
      </c>
      <c r="J142" s="12" t="b">
        <v>1</v>
      </c>
      <c r="K142" s="12" t="s">
        <v>15</v>
      </c>
      <c r="L142" t="s">
        <v>3970</v>
      </c>
      <c r="M142" t="str">
        <f t="shared" si="4"/>
        <v>Male</v>
      </c>
      <c r="N142" t="e">
        <f t="shared" si="5"/>
        <v>#REF!</v>
      </c>
    </row>
    <row r="143" spans="1:14" x14ac:dyDescent="0.3">
      <c r="A143" s="7">
        <v>142</v>
      </c>
      <c r="B143" t="s">
        <v>341</v>
      </c>
      <c r="C143" s="7">
        <v>54</v>
      </c>
      <c r="D143" s="8" t="s">
        <v>4214</v>
      </c>
      <c r="E143" s="8">
        <v>12900000000</v>
      </c>
      <c r="F143" t="s">
        <v>144</v>
      </c>
      <c r="G143" t="s">
        <v>342</v>
      </c>
      <c r="H143" t="s">
        <v>67</v>
      </c>
      <c r="J143" s="12" t="b">
        <v>1</v>
      </c>
      <c r="K143" s="12" t="s">
        <v>15</v>
      </c>
      <c r="L143" t="s">
        <v>3972</v>
      </c>
      <c r="M143" t="str">
        <f t="shared" si="4"/>
        <v>Male</v>
      </c>
      <c r="N143" t="e">
        <f t="shared" si="5"/>
        <v>#REF!</v>
      </c>
    </row>
    <row r="144" spans="1:14" x14ac:dyDescent="0.3">
      <c r="A144" s="7">
        <v>142</v>
      </c>
      <c r="B144" t="s">
        <v>338</v>
      </c>
      <c r="C144" s="7">
        <v>81</v>
      </c>
      <c r="D144" s="8" t="s">
        <v>4214</v>
      </c>
      <c r="E144" s="8">
        <v>12900000000</v>
      </c>
      <c r="F144" t="s">
        <v>17</v>
      </c>
      <c r="G144" t="s">
        <v>339</v>
      </c>
      <c r="H144" t="s">
        <v>13</v>
      </c>
      <c r="I144" t="s">
        <v>340</v>
      </c>
      <c r="J144" s="12" t="b">
        <v>1</v>
      </c>
      <c r="K144" s="12" t="s">
        <v>15</v>
      </c>
      <c r="L144" t="s">
        <v>3968</v>
      </c>
      <c r="M144" t="str">
        <f t="shared" si="4"/>
        <v>Male</v>
      </c>
      <c r="N144" t="e">
        <f t="shared" si="5"/>
        <v>#REF!</v>
      </c>
    </row>
    <row r="145" spans="1:14" x14ac:dyDescent="0.3">
      <c r="A145" s="7">
        <v>144</v>
      </c>
      <c r="B145" t="s">
        <v>343</v>
      </c>
      <c r="C145" s="7">
        <v>89</v>
      </c>
      <c r="D145" s="8" t="s">
        <v>4214</v>
      </c>
      <c r="E145" s="8">
        <v>12800000000</v>
      </c>
      <c r="F145" t="s">
        <v>121</v>
      </c>
      <c r="G145" t="s">
        <v>122</v>
      </c>
      <c r="H145" t="s">
        <v>136</v>
      </c>
      <c r="J145" s="12" t="b">
        <v>1</v>
      </c>
      <c r="K145" s="12" t="s">
        <v>15</v>
      </c>
      <c r="L145" t="s">
        <v>136</v>
      </c>
      <c r="M145" t="str">
        <f t="shared" si="4"/>
        <v>Male</v>
      </c>
      <c r="N145" t="e">
        <f t="shared" si="5"/>
        <v>#REF!</v>
      </c>
    </row>
    <row r="146" spans="1:14" x14ac:dyDescent="0.3">
      <c r="A146" s="7">
        <v>144</v>
      </c>
      <c r="B146" t="s">
        <v>344</v>
      </c>
      <c r="C146" s="7">
        <v>50</v>
      </c>
      <c r="D146" s="8" t="s">
        <v>4214</v>
      </c>
      <c r="E146" s="8">
        <v>12800000000</v>
      </c>
      <c r="F146" t="s">
        <v>17</v>
      </c>
      <c r="G146" t="s">
        <v>107</v>
      </c>
      <c r="H146" t="s">
        <v>67</v>
      </c>
      <c r="J146" s="12" t="b">
        <v>1</v>
      </c>
      <c r="K146" s="12" t="s">
        <v>15</v>
      </c>
      <c r="L146" t="s">
        <v>3972</v>
      </c>
      <c r="M146" t="str">
        <f t="shared" si="4"/>
        <v>Male</v>
      </c>
      <c r="N146" t="e">
        <f t="shared" si="5"/>
        <v>#REF!</v>
      </c>
    </row>
    <row r="147" spans="1:14" x14ac:dyDescent="0.3">
      <c r="A147" s="7">
        <v>146</v>
      </c>
      <c r="B147" t="s">
        <v>345</v>
      </c>
      <c r="C147" s="7">
        <v>56</v>
      </c>
      <c r="D147" s="8" t="s">
        <v>4214</v>
      </c>
      <c r="E147" s="8">
        <v>12700000000</v>
      </c>
      <c r="F147" t="s">
        <v>165</v>
      </c>
      <c r="G147" t="s">
        <v>201</v>
      </c>
      <c r="H147" t="s">
        <v>67</v>
      </c>
      <c r="J147" s="12" t="b">
        <v>1</v>
      </c>
      <c r="K147" s="12" t="s">
        <v>15</v>
      </c>
      <c r="L147" t="s">
        <v>3972</v>
      </c>
      <c r="M147" t="str">
        <f t="shared" si="4"/>
        <v>Male</v>
      </c>
      <c r="N147" t="e">
        <f t="shared" si="5"/>
        <v>#REF!</v>
      </c>
    </row>
    <row r="148" spans="1:14" x14ac:dyDescent="0.3">
      <c r="A148" s="7">
        <v>146</v>
      </c>
      <c r="B148" t="s">
        <v>349</v>
      </c>
      <c r="D148" s="8" t="s">
        <v>4214</v>
      </c>
      <c r="E148" s="8">
        <v>12700000000</v>
      </c>
      <c r="F148" t="s">
        <v>40</v>
      </c>
      <c r="G148" t="s">
        <v>41</v>
      </c>
      <c r="H148" t="s">
        <v>125</v>
      </c>
      <c r="J148" s="12" t="b">
        <v>0</v>
      </c>
      <c r="K148" s="12" t="s">
        <v>15</v>
      </c>
      <c r="L148" t="s">
        <v>3970</v>
      </c>
      <c r="M148" t="str">
        <f t="shared" si="4"/>
        <v>Male</v>
      </c>
      <c r="N148" t="e">
        <f t="shared" si="5"/>
        <v>#REF!</v>
      </c>
    </row>
    <row r="149" spans="1:14" x14ac:dyDescent="0.3">
      <c r="A149" s="7">
        <v>146</v>
      </c>
      <c r="B149" t="s">
        <v>346</v>
      </c>
      <c r="C149" s="7">
        <v>70</v>
      </c>
      <c r="D149" s="8" t="s">
        <v>4214</v>
      </c>
      <c r="E149" s="8">
        <v>12700000000</v>
      </c>
      <c r="F149" t="s">
        <v>17</v>
      </c>
      <c r="G149" t="s">
        <v>347</v>
      </c>
      <c r="H149" t="s">
        <v>13</v>
      </c>
      <c r="I149" t="s">
        <v>348</v>
      </c>
      <c r="J149" s="12" t="b">
        <v>1</v>
      </c>
      <c r="K149" s="12" t="s">
        <v>15</v>
      </c>
      <c r="L149" t="s">
        <v>3968</v>
      </c>
      <c r="M149" t="str">
        <f t="shared" si="4"/>
        <v>Male</v>
      </c>
      <c r="N149" t="e">
        <f t="shared" si="5"/>
        <v>#REF!</v>
      </c>
    </row>
    <row r="150" spans="1:14" x14ac:dyDescent="0.3">
      <c r="A150" s="7">
        <v>149</v>
      </c>
      <c r="B150" t="s">
        <v>350</v>
      </c>
      <c r="C150" s="7">
        <v>92</v>
      </c>
      <c r="D150" s="8" t="s">
        <v>4214</v>
      </c>
      <c r="E150" s="8">
        <v>12600000000</v>
      </c>
      <c r="F150" t="s">
        <v>121</v>
      </c>
      <c r="G150" t="s">
        <v>122</v>
      </c>
      <c r="H150" t="s">
        <v>115</v>
      </c>
      <c r="J150" s="12" t="b">
        <v>0</v>
      </c>
      <c r="K150" s="12" t="s">
        <v>57</v>
      </c>
      <c r="L150" t="s">
        <v>3972</v>
      </c>
      <c r="M150" t="str">
        <f t="shared" si="4"/>
        <v>Female</v>
      </c>
      <c r="N150" t="e">
        <f t="shared" si="5"/>
        <v>#REF!</v>
      </c>
    </row>
    <row r="151" spans="1:14" x14ac:dyDescent="0.3">
      <c r="A151" s="7">
        <v>150</v>
      </c>
      <c r="B151" t="s">
        <v>351</v>
      </c>
      <c r="C151" s="7">
        <v>63</v>
      </c>
      <c r="D151" s="8" t="s">
        <v>4214</v>
      </c>
      <c r="E151" s="8">
        <v>12500000000</v>
      </c>
      <c r="F151" t="s">
        <v>234</v>
      </c>
      <c r="G151" t="s">
        <v>96</v>
      </c>
      <c r="H151" t="s">
        <v>67</v>
      </c>
      <c r="J151" s="12" t="b">
        <v>1</v>
      </c>
      <c r="K151" s="12" t="s">
        <v>15</v>
      </c>
      <c r="L151" t="s">
        <v>3972</v>
      </c>
      <c r="M151" t="str">
        <f t="shared" si="4"/>
        <v>Male</v>
      </c>
      <c r="N151" t="e">
        <f t="shared" si="5"/>
        <v>#REF!</v>
      </c>
    </row>
    <row r="152" spans="1:14" x14ac:dyDescent="0.3">
      <c r="A152" s="7">
        <v>151</v>
      </c>
      <c r="B152" t="s">
        <v>352</v>
      </c>
      <c r="C152" s="7">
        <v>66</v>
      </c>
      <c r="D152" s="8" t="s">
        <v>4214</v>
      </c>
      <c r="E152" s="8">
        <v>12400000000</v>
      </c>
      <c r="F152" t="s">
        <v>20</v>
      </c>
      <c r="G152" t="s">
        <v>353</v>
      </c>
      <c r="H152" t="s">
        <v>53</v>
      </c>
      <c r="J152" s="12" t="b">
        <v>0</v>
      </c>
      <c r="K152" s="12" t="s">
        <v>15</v>
      </c>
      <c r="L152" t="s">
        <v>3969</v>
      </c>
      <c r="M152" t="str">
        <f t="shared" si="4"/>
        <v>Male</v>
      </c>
      <c r="N152" t="e">
        <f t="shared" si="5"/>
        <v>#REF!</v>
      </c>
    </row>
    <row r="153" spans="1:14" x14ac:dyDescent="0.3">
      <c r="A153" s="7">
        <v>152</v>
      </c>
      <c r="B153" t="s">
        <v>354</v>
      </c>
      <c r="C153" s="7">
        <v>93</v>
      </c>
      <c r="D153" s="8" t="s">
        <v>4214</v>
      </c>
      <c r="E153" s="8">
        <v>12200000000</v>
      </c>
      <c r="F153" t="s">
        <v>40</v>
      </c>
      <c r="G153" t="s">
        <v>41</v>
      </c>
      <c r="H153" t="s">
        <v>88</v>
      </c>
      <c r="I153" t="s">
        <v>355</v>
      </c>
      <c r="J153" s="12" t="b">
        <v>1</v>
      </c>
      <c r="K153" s="12" t="s">
        <v>15</v>
      </c>
      <c r="L153" t="s">
        <v>3968</v>
      </c>
      <c r="M153" t="str">
        <f t="shared" si="4"/>
        <v>Male</v>
      </c>
      <c r="N153" t="e">
        <f t="shared" si="5"/>
        <v>#REF!</v>
      </c>
    </row>
    <row r="154" spans="1:14" x14ac:dyDescent="0.3">
      <c r="A154" s="7">
        <v>152</v>
      </c>
      <c r="B154" t="s">
        <v>356</v>
      </c>
      <c r="C154" s="7">
        <v>84</v>
      </c>
      <c r="D154" s="8" t="s">
        <v>4214</v>
      </c>
      <c r="E154" s="8">
        <v>12200000000</v>
      </c>
      <c r="F154" t="s">
        <v>28</v>
      </c>
      <c r="G154" t="s">
        <v>218</v>
      </c>
      <c r="H154" t="s">
        <v>13</v>
      </c>
      <c r="I154" t="s">
        <v>356</v>
      </c>
      <c r="J154" s="12" t="b">
        <v>1</v>
      </c>
      <c r="K154" s="12" t="s">
        <v>15</v>
      </c>
      <c r="L154" t="s">
        <v>3968</v>
      </c>
      <c r="M154" t="str">
        <f t="shared" si="4"/>
        <v>Male</v>
      </c>
      <c r="N154" t="e">
        <f t="shared" si="5"/>
        <v>#REF!</v>
      </c>
    </row>
    <row r="155" spans="1:14" x14ac:dyDescent="0.3">
      <c r="A155" s="7">
        <v>154</v>
      </c>
      <c r="B155" t="s">
        <v>359</v>
      </c>
      <c r="C155" s="7">
        <v>59</v>
      </c>
      <c r="D155" s="8" t="s">
        <v>4214</v>
      </c>
      <c r="E155" s="8">
        <v>12100000000</v>
      </c>
      <c r="F155" t="s">
        <v>144</v>
      </c>
      <c r="G155" t="s">
        <v>360</v>
      </c>
      <c r="H155" t="s">
        <v>67</v>
      </c>
      <c r="J155" s="12" t="b">
        <v>1</v>
      </c>
      <c r="K155" s="12" t="s">
        <v>15</v>
      </c>
      <c r="L155" t="s">
        <v>3972</v>
      </c>
      <c r="M155" t="str">
        <f t="shared" si="4"/>
        <v>Male</v>
      </c>
      <c r="N155" t="e">
        <f t="shared" si="5"/>
        <v>#REF!</v>
      </c>
    </row>
    <row r="156" spans="1:14" x14ac:dyDescent="0.3">
      <c r="A156" s="7">
        <v>154</v>
      </c>
      <c r="B156" t="s">
        <v>357</v>
      </c>
      <c r="C156" s="7">
        <v>94</v>
      </c>
      <c r="D156" s="8" t="s">
        <v>4214</v>
      </c>
      <c r="E156" s="8">
        <v>12100000000</v>
      </c>
      <c r="F156" t="s">
        <v>144</v>
      </c>
      <c r="G156" t="s">
        <v>358</v>
      </c>
      <c r="H156" t="s">
        <v>73</v>
      </c>
      <c r="J156" s="12" t="b">
        <v>1</v>
      </c>
      <c r="K156" s="12" t="s">
        <v>15</v>
      </c>
      <c r="L156" t="s">
        <v>3972</v>
      </c>
      <c r="M156" t="str">
        <f t="shared" si="4"/>
        <v>Male</v>
      </c>
      <c r="N156" t="e">
        <f t="shared" si="5"/>
        <v>#REF!</v>
      </c>
    </row>
    <row r="157" spans="1:14" x14ac:dyDescent="0.3">
      <c r="A157" s="7">
        <v>156</v>
      </c>
      <c r="B157" t="s">
        <v>361</v>
      </c>
      <c r="C157" s="7">
        <v>77</v>
      </c>
      <c r="D157" s="8" t="s">
        <v>4214</v>
      </c>
      <c r="E157" s="8">
        <v>12000000000</v>
      </c>
      <c r="F157" t="s">
        <v>65</v>
      </c>
      <c r="G157" t="s">
        <v>362</v>
      </c>
      <c r="H157" t="s">
        <v>329</v>
      </c>
      <c r="J157" s="12" t="b">
        <v>1</v>
      </c>
      <c r="K157" s="12" t="s">
        <v>15</v>
      </c>
      <c r="L157" t="s">
        <v>3972</v>
      </c>
      <c r="M157" t="str">
        <f t="shared" si="4"/>
        <v>Male</v>
      </c>
      <c r="N157" t="e">
        <f t="shared" si="5"/>
        <v>#REF!</v>
      </c>
    </row>
    <row r="158" spans="1:14" x14ac:dyDescent="0.3">
      <c r="A158" s="7">
        <v>156</v>
      </c>
      <c r="B158" t="s">
        <v>363</v>
      </c>
      <c r="C158" s="7">
        <v>63</v>
      </c>
      <c r="D158" s="8" t="s">
        <v>4214</v>
      </c>
      <c r="E158" s="8">
        <v>12000000000</v>
      </c>
      <c r="F158" t="s">
        <v>28</v>
      </c>
      <c r="G158" t="s">
        <v>364</v>
      </c>
      <c r="H158" t="s">
        <v>13</v>
      </c>
      <c r="J158" s="12" t="b">
        <v>1</v>
      </c>
      <c r="K158" s="12" t="s">
        <v>15</v>
      </c>
      <c r="L158" t="s">
        <v>3968</v>
      </c>
      <c r="M158" t="str">
        <f t="shared" si="4"/>
        <v>Male</v>
      </c>
      <c r="N158" t="e">
        <f t="shared" si="5"/>
        <v>#REF!</v>
      </c>
    </row>
    <row r="159" spans="1:14" x14ac:dyDescent="0.3">
      <c r="A159" s="7">
        <v>158</v>
      </c>
      <c r="B159" t="s">
        <v>366</v>
      </c>
      <c r="C159" s="7">
        <v>72</v>
      </c>
      <c r="D159" s="8" t="s">
        <v>4214</v>
      </c>
      <c r="E159" s="8">
        <v>11900000000</v>
      </c>
      <c r="F159" t="s">
        <v>165</v>
      </c>
      <c r="G159" t="s">
        <v>258</v>
      </c>
      <c r="H159" t="s">
        <v>94</v>
      </c>
      <c r="J159" s="12" t="b">
        <v>1</v>
      </c>
      <c r="K159" s="12" t="s">
        <v>15</v>
      </c>
      <c r="L159" t="s">
        <v>3970</v>
      </c>
      <c r="M159" t="str">
        <f t="shared" si="4"/>
        <v>Male</v>
      </c>
      <c r="N159" t="e">
        <f t="shared" si="5"/>
        <v>#REF!</v>
      </c>
    </row>
    <row r="160" spans="1:14" x14ac:dyDescent="0.3">
      <c r="A160" s="7">
        <v>158</v>
      </c>
      <c r="B160" t="s">
        <v>367</v>
      </c>
      <c r="C160" s="7">
        <v>72</v>
      </c>
      <c r="D160" s="8" t="s">
        <v>4214</v>
      </c>
      <c r="E160" s="8">
        <v>11900000000</v>
      </c>
      <c r="F160" t="s">
        <v>165</v>
      </c>
      <c r="G160" t="s">
        <v>258</v>
      </c>
      <c r="H160" t="s">
        <v>94</v>
      </c>
      <c r="J160" s="12" t="b">
        <v>1</v>
      </c>
      <c r="K160" s="12" t="s">
        <v>15</v>
      </c>
      <c r="L160" t="s">
        <v>3970</v>
      </c>
      <c r="M160" t="str">
        <f t="shared" si="4"/>
        <v>Male</v>
      </c>
      <c r="N160" t="e">
        <f t="shared" si="5"/>
        <v>#REF!</v>
      </c>
    </row>
    <row r="161" spans="1:14" x14ac:dyDescent="0.3">
      <c r="A161" s="7">
        <v>158</v>
      </c>
      <c r="B161" t="s">
        <v>365</v>
      </c>
      <c r="C161" s="7">
        <v>77</v>
      </c>
      <c r="D161" s="8" t="s">
        <v>4214</v>
      </c>
      <c r="E161" s="8">
        <v>11900000000</v>
      </c>
      <c r="F161" t="s">
        <v>99</v>
      </c>
      <c r="G161" t="s">
        <v>100</v>
      </c>
      <c r="H161" t="s">
        <v>125</v>
      </c>
      <c r="J161" s="12" t="b">
        <v>1</v>
      </c>
      <c r="K161" s="12" t="s">
        <v>15</v>
      </c>
      <c r="L161" t="s">
        <v>3970</v>
      </c>
      <c r="M161" t="str">
        <f t="shared" si="4"/>
        <v>Male</v>
      </c>
      <c r="N161" t="e">
        <f t="shared" si="5"/>
        <v>#REF!</v>
      </c>
    </row>
    <row r="162" spans="1:14" x14ac:dyDescent="0.3">
      <c r="A162" s="7">
        <v>161</v>
      </c>
      <c r="B162" t="s">
        <v>370</v>
      </c>
      <c r="C162" s="7">
        <v>56</v>
      </c>
      <c r="D162" s="8" t="s">
        <v>4214</v>
      </c>
      <c r="E162" s="8">
        <v>11800000000</v>
      </c>
      <c r="F162" t="s">
        <v>234</v>
      </c>
      <c r="G162" t="s">
        <v>371</v>
      </c>
      <c r="H162" t="s">
        <v>329</v>
      </c>
      <c r="J162" s="12" t="b">
        <v>1</v>
      </c>
      <c r="K162" s="12" t="s">
        <v>15</v>
      </c>
      <c r="L162" t="s">
        <v>3972</v>
      </c>
      <c r="M162" t="str">
        <f t="shared" si="4"/>
        <v>Male</v>
      </c>
      <c r="N162" t="e">
        <f t="shared" si="5"/>
        <v>#REF!</v>
      </c>
    </row>
    <row r="163" spans="1:14" x14ac:dyDescent="0.3">
      <c r="A163" s="7">
        <v>161</v>
      </c>
      <c r="B163" t="s">
        <v>368</v>
      </c>
      <c r="C163" s="7">
        <v>57</v>
      </c>
      <c r="D163" s="8" t="s">
        <v>4214</v>
      </c>
      <c r="E163" s="8">
        <v>11800000000</v>
      </c>
      <c r="F163" t="s">
        <v>234</v>
      </c>
      <c r="G163" t="s">
        <v>369</v>
      </c>
      <c r="H163" t="s">
        <v>125</v>
      </c>
      <c r="J163" s="12" t="b">
        <v>1</v>
      </c>
      <c r="K163" s="12" t="s">
        <v>15</v>
      </c>
      <c r="L163" t="s">
        <v>3970</v>
      </c>
      <c r="M163" t="str">
        <f t="shared" si="4"/>
        <v>Male</v>
      </c>
      <c r="N163" t="e">
        <f t="shared" si="5"/>
        <v>#REF!</v>
      </c>
    </row>
    <row r="164" spans="1:14" x14ac:dyDescent="0.3">
      <c r="A164" s="7">
        <v>163</v>
      </c>
      <c r="B164" t="s">
        <v>374</v>
      </c>
      <c r="C164" s="7">
        <v>52</v>
      </c>
      <c r="D164" s="8" t="s">
        <v>4214</v>
      </c>
      <c r="E164" s="8">
        <v>11700000000</v>
      </c>
      <c r="F164" t="s">
        <v>17</v>
      </c>
      <c r="G164" t="s">
        <v>375</v>
      </c>
      <c r="H164" t="s">
        <v>67</v>
      </c>
      <c r="I164" t="s">
        <v>376</v>
      </c>
      <c r="J164" s="12" t="b">
        <v>1</v>
      </c>
      <c r="K164" s="12" t="s">
        <v>15</v>
      </c>
      <c r="L164" t="s">
        <v>3972</v>
      </c>
      <c r="M164" t="str">
        <f t="shared" si="4"/>
        <v>Male</v>
      </c>
      <c r="N164" t="e">
        <f t="shared" si="5"/>
        <v>#REF!</v>
      </c>
    </row>
    <row r="165" spans="1:14" x14ac:dyDescent="0.3">
      <c r="A165" s="7">
        <v>163</v>
      </c>
      <c r="B165" t="s">
        <v>372</v>
      </c>
      <c r="C165" s="7">
        <v>98</v>
      </c>
      <c r="D165" s="8" t="s">
        <v>4214</v>
      </c>
      <c r="E165" s="8">
        <v>11700000000</v>
      </c>
      <c r="F165" t="s">
        <v>40</v>
      </c>
      <c r="G165" t="s">
        <v>373</v>
      </c>
      <c r="H165" t="s">
        <v>115</v>
      </c>
      <c r="J165" s="12" t="b">
        <v>1</v>
      </c>
      <c r="K165" s="12" t="s">
        <v>15</v>
      </c>
      <c r="L165" t="s">
        <v>3972</v>
      </c>
      <c r="M165" t="str">
        <f t="shared" si="4"/>
        <v>Male</v>
      </c>
      <c r="N165" t="e">
        <f t="shared" si="5"/>
        <v>#REF!</v>
      </c>
    </row>
    <row r="166" spans="1:14" x14ac:dyDescent="0.3">
      <c r="A166" s="7">
        <v>163</v>
      </c>
      <c r="B166" t="s">
        <v>377</v>
      </c>
      <c r="C166" s="7">
        <v>74</v>
      </c>
      <c r="D166" s="8" t="s">
        <v>4214</v>
      </c>
      <c r="E166" s="8">
        <v>11700000000</v>
      </c>
      <c r="F166" t="s">
        <v>20</v>
      </c>
      <c r="G166" t="s">
        <v>378</v>
      </c>
      <c r="J166" s="12" t="b">
        <v>1</v>
      </c>
      <c r="K166" s="12" t="s">
        <v>15</v>
      </c>
      <c r="L166" t="e">
        <v>#N/A</v>
      </c>
      <c r="M166" t="str">
        <f t="shared" si="4"/>
        <v>Male</v>
      </c>
      <c r="N166" t="e">
        <f t="shared" si="5"/>
        <v>#REF!</v>
      </c>
    </row>
    <row r="167" spans="1:14" x14ac:dyDescent="0.3">
      <c r="A167" s="7">
        <v>166</v>
      </c>
      <c r="B167" t="s">
        <v>379</v>
      </c>
      <c r="C167" s="7">
        <v>93</v>
      </c>
      <c r="D167" s="8" t="s">
        <v>4214</v>
      </c>
      <c r="E167" s="8">
        <v>11600000000</v>
      </c>
      <c r="F167" t="s">
        <v>147</v>
      </c>
      <c r="G167" t="s">
        <v>380</v>
      </c>
      <c r="H167" t="s">
        <v>115</v>
      </c>
      <c r="J167" s="12" t="b">
        <v>1</v>
      </c>
      <c r="K167" s="12" t="s">
        <v>15</v>
      </c>
      <c r="L167" t="s">
        <v>3972</v>
      </c>
      <c r="M167" t="str">
        <f t="shared" si="4"/>
        <v>Male</v>
      </c>
      <c r="N167" t="e">
        <f t="shared" si="5"/>
        <v>#REF!</v>
      </c>
    </row>
    <row r="168" spans="1:14" x14ac:dyDescent="0.3">
      <c r="A168" s="7">
        <v>167</v>
      </c>
      <c r="B168" t="s">
        <v>388</v>
      </c>
      <c r="C168" s="7">
        <v>68</v>
      </c>
      <c r="D168" s="8" t="s">
        <v>4214</v>
      </c>
      <c r="E168" s="8">
        <v>11500000000</v>
      </c>
      <c r="F168" t="s">
        <v>133</v>
      </c>
      <c r="G168" t="s">
        <v>389</v>
      </c>
      <c r="H168" t="s">
        <v>232</v>
      </c>
      <c r="I168" t="s">
        <v>390</v>
      </c>
      <c r="J168" s="12" t="b">
        <v>1</v>
      </c>
      <c r="K168" s="12" t="s">
        <v>15</v>
      </c>
      <c r="L168" t="s">
        <v>3970</v>
      </c>
      <c r="M168" t="str">
        <f t="shared" si="4"/>
        <v>Male</v>
      </c>
      <c r="N168" t="e">
        <f t="shared" si="5"/>
        <v>#REF!</v>
      </c>
    </row>
    <row r="169" spans="1:14" x14ac:dyDescent="0.3">
      <c r="A169" s="7">
        <v>167</v>
      </c>
      <c r="B169" t="s">
        <v>381</v>
      </c>
      <c r="C169" s="7">
        <v>40</v>
      </c>
      <c r="D169" s="8" t="s">
        <v>4214</v>
      </c>
      <c r="E169" s="8">
        <v>11500000000</v>
      </c>
      <c r="F169" t="s">
        <v>17</v>
      </c>
      <c r="G169" t="s">
        <v>382</v>
      </c>
      <c r="H169" t="s">
        <v>13</v>
      </c>
      <c r="I169" t="s">
        <v>383</v>
      </c>
      <c r="J169" s="12" t="b">
        <v>1</v>
      </c>
      <c r="K169" s="12" t="s">
        <v>15</v>
      </c>
      <c r="L169" t="s">
        <v>3968</v>
      </c>
      <c r="M169" t="str">
        <f t="shared" si="4"/>
        <v>Male</v>
      </c>
      <c r="N169" t="e">
        <f t="shared" si="5"/>
        <v>#REF!</v>
      </c>
    </row>
    <row r="170" spans="1:14" x14ac:dyDescent="0.3">
      <c r="A170" s="7">
        <v>167</v>
      </c>
      <c r="B170" t="s">
        <v>384</v>
      </c>
      <c r="C170" s="7">
        <v>73</v>
      </c>
      <c r="D170" s="8" t="s">
        <v>4214</v>
      </c>
      <c r="E170" s="8">
        <v>11500000000</v>
      </c>
      <c r="F170" t="s">
        <v>28</v>
      </c>
      <c r="G170" t="s">
        <v>141</v>
      </c>
      <c r="H170" t="s">
        <v>13</v>
      </c>
      <c r="I170" t="s">
        <v>385</v>
      </c>
      <c r="J170" s="12" t="b">
        <v>1</v>
      </c>
      <c r="K170" s="12" t="s">
        <v>15</v>
      </c>
      <c r="L170" t="s">
        <v>3968</v>
      </c>
      <c r="M170" t="str">
        <f t="shared" si="4"/>
        <v>Male</v>
      </c>
      <c r="N170" t="e">
        <f t="shared" si="5"/>
        <v>#REF!</v>
      </c>
    </row>
    <row r="171" spans="1:14" x14ac:dyDescent="0.3">
      <c r="A171" s="7">
        <v>167</v>
      </c>
      <c r="B171" t="s">
        <v>386</v>
      </c>
      <c r="C171" s="7">
        <v>37</v>
      </c>
      <c r="D171" s="8" t="s">
        <v>4214</v>
      </c>
      <c r="E171" s="8">
        <v>11500000000</v>
      </c>
      <c r="F171" t="s">
        <v>17</v>
      </c>
      <c r="G171" t="s">
        <v>59</v>
      </c>
      <c r="H171" t="s">
        <v>13</v>
      </c>
      <c r="I171" t="s">
        <v>387</v>
      </c>
      <c r="J171" s="12" t="b">
        <v>1</v>
      </c>
      <c r="K171" s="12" t="s">
        <v>15</v>
      </c>
      <c r="L171" t="s">
        <v>3968</v>
      </c>
      <c r="M171" t="str">
        <f t="shared" si="4"/>
        <v>Male</v>
      </c>
      <c r="N171" t="e">
        <f t="shared" si="5"/>
        <v>#REF!</v>
      </c>
    </row>
    <row r="172" spans="1:14" x14ac:dyDescent="0.3">
      <c r="A172" s="7">
        <v>171</v>
      </c>
      <c r="B172" t="s">
        <v>393</v>
      </c>
      <c r="C172" s="7">
        <v>61</v>
      </c>
      <c r="D172" s="8" t="s">
        <v>4214</v>
      </c>
      <c r="E172" s="8">
        <v>11400000000</v>
      </c>
      <c r="F172" t="s">
        <v>144</v>
      </c>
      <c r="G172" t="s">
        <v>394</v>
      </c>
      <c r="H172" t="s">
        <v>136</v>
      </c>
      <c r="J172" s="12" t="b">
        <v>0</v>
      </c>
      <c r="K172" s="12" t="s">
        <v>15</v>
      </c>
      <c r="L172" t="s">
        <v>136</v>
      </c>
      <c r="M172" t="str">
        <f t="shared" si="4"/>
        <v>Male</v>
      </c>
      <c r="N172" t="e">
        <f t="shared" si="5"/>
        <v>#REF!</v>
      </c>
    </row>
    <row r="173" spans="1:14" x14ac:dyDescent="0.3">
      <c r="A173" s="7">
        <v>171</v>
      </c>
      <c r="B173" t="s">
        <v>391</v>
      </c>
      <c r="C173" s="7">
        <v>62</v>
      </c>
      <c r="D173" s="8" t="s">
        <v>4214</v>
      </c>
      <c r="E173" s="8">
        <v>11400000000</v>
      </c>
      <c r="F173" t="s">
        <v>17</v>
      </c>
      <c r="G173" t="s">
        <v>392</v>
      </c>
      <c r="H173" t="s">
        <v>13</v>
      </c>
      <c r="J173" s="12" t="b">
        <v>1</v>
      </c>
      <c r="K173" s="12" t="s">
        <v>15</v>
      </c>
      <c r="L173" t="s">
        <v>3968</v>
      </c>
      <c r="M173" t="str">
        <f t="shared" si="4"/>
        <v>Male</v>
      </c>
      <c r="N173" t="e">
        <f t="shared" si="5"/>
        <v>#REF!</v>
      </c>
    </row>
    <row r="174" spans="1:14" x14ac:dyDescent="0.3">
      <c r="A174" s="7">
        <v>173</v>
      </c>
      <c r="B174" t="s">
        <v>395</v>
      </c>
      <c r="C174" s="7">
        <v>42</v>
      </c>
      <c r="D174" s="8" t="s">
        <v>4214</v>
      </c>
      <c r="E174" s="8">
        <v>11300000000</v>
      </c>
      <c r="F174" t="s">
        <v>17</v>
      </c>
      <c r="G174" t="s">
        <v>192</v>
      </c>
      <c r="H174" t="s">
        <v>67</v>
      </c>
      <c r="J174" s="12" t="b">
        <v>1</v>
      </c>
      <c r="K174" s="12" t="s">
        <v>15</v>
      </c>
      <c r="L174" t="s">
        <v>3972</v>
      </c>
      <c r="M174" t="str">
        <f t="shared" si="4"/>
        <v>Male</v>
      </c>
      <c r="N174" t="e">
        <f t="shared" si="5"/>
        <v>#REF!</v>
      </c>
    </row>
    <row r="175" spans="1:14" x14ac:dyDescent="0.3">
      <c r="A175" s="7">
        <v>173</v>
      </c>
      <c r="B175" t="s">
        <v>396</v>
      </c>
      <c r="C175" s="7">
        <v>69</v>
      </c>
      <c r="D175" s="8" t="s">
        <v>4214</v>
      </c>
      <c r="E175" s="8">
        <v>11300000000</v>
      </c>
      <c r="F175" t="s">
        <v>234</v>
      </c>
      <c r="G175" t="s">
        <v>397</v>
      </c>
      <c r="H175" t="s">
        <v>67</v>
      </c>
      <c r="J175" s="12" t="b">
        <v>1</v>
      </c>
      <c r="K175" s="12" t="s">
        <v>15</v>
      </c>
      <c r="L175" t="s">
        <v>3972</v>
      </c>
      <c r="M175" t="str">
        <f t="shared" si="4"/>
        <v>Male</v>
      </c>
      <c r="N175" t="e">
        <f t="shared" si="5"/>
        <v>#REF!</v>
      </c>
    </row>
    <row r="176" spans="1:14" x14ac:dyDescent="0.3">
      <c r="A176" s="7">
        <v>173</v>
      </c>
      <c r="B176" t="s">
        <v>401</v>
      </c>
      <c r="C176" s="7">
        <v>69</v>
      </c>
      <c r="D176" s="8" t="s">
        <v>4214</v>
      </c>
      <c r="E176" s="8">
        <v>11300000000</v>
      </c>
      <c r="F176" t="s">
        <v>234</v>
      </c>
      <c r="G176" t="s">
        <v>402</v>
      </c>
      <c r="H176" t="s">
        <v>232</v>
      </c>
      <c r="J176" s="12" t="b">
        <v>1</v>
      </c>
      <c r="K176" s="12" t="s">
        <v>15</v>
      </c>
      <c r="L176" t="s">
        <v>3970</v>
      </c>
      <c r="M176" t="str">
        <f t="shared" si="4"/>
        <v>Male</v>
      </c>
      <c r="N176" t="e">
        <f t="shared" si="5"/>
        <v>#REF!</v>
      </c>
    </row>
    <row r="177" spans="1:14" x14ac:dyDescent="0.3">
      <c r="A177" s="7">
        <v>173</v>
      </c>
      <c r="B177" t="s">
        <v>398</v>
      </c>
      <c r="C177" s="7">
        <v>54</v>
      </c>
      <c r="D177" s="8" t="s">
        <v>4214</v>
      </c>
      <c r="E177" s="8">
        <v>11300000000</v>
      </c>
      <c r="F177" t="s">
        <v>17</v>
      </c>
      <c r="G177" t="s">
        <v>399</v>
      </c>
      <c r="H177" t="s">
        <v>13</v>
      </c>
      <c r="I177" t="s">
        <v>400</v>
      </c>
      <c r="J177" s="12" t="b">
        <v>1</v>
      </c>
      <c r="K177" s="12" t="s">
        <v>15</v>
      </c>
      <c r="L177" t="s">
        <v>3968</v>
      </c>
      <c r="M177" t="str">
        <f t="shared" si="4"/>
        <v>Male</v>
      </c>
      <c r="N177" t="e">
        <f t="shared" si="5"/>
        <v>#REF!</v>
      </c>
    </row>
    <row r="178" spans="1:14" x14ac:dyDescent="0.3">
      <c r="A178" s="7">
        <v>177</v>
      </c>
      <c r="B178" t="s">
        <v>404</v>
      </c>
      <c r="C178" s="7">
        <v>50</v>
      </c>
      <c r="D178" s="8" t="s">
        <v>4214</v>
      </c>
      <c r="E178" s="8">
        <v>11100000000</v>
      </c>
      <c r="F178" t="s">
        <v>133</v>
      </c>
      <c r="G178" t="s">
        <v>405</v>
      </c>
      <c r="H178" t="s">
        <v>232</v>
      </c>
      <c r="J178" s="12" t="b">
        <v>1</v>
      </c>
      <c r="K178" s="12" t="s">
        <v>15</v>
      </c>
      <c r="L178" t="s">
        <v>3970</v>
      </c>
      <c r="M178" t="str">
        <f t="shared" si="4"/>
        <v>Male</v>
      </c>
      <c r="N178" t="e">
        <f t="shared" si="5"/>
        <v>#REF!</v>
      </c>
    </row>
    <row r="179" spans="1:14" x14ac:dyDescent="0.3">
      <c r="A179" s="7">
        <v>177</v>
      </c>
      <c r="B179" t="s">
        <v>403</v>
      </c>
      <c r="C179" s="7">
        <v>59</v>
      </c>
      <c r="D179" s="8" t="s">
        <v>4214</v>
      </c>
      <c r="E179" s="8">
        <v>11100000000</v>
      </c>
      <c r="F179" t="s">
        <v>165</v>
      </c>
      <c r="G179" t="s">
        <v>245</v>
      </c>
      <c r="H179" t="s">
        <v>13</v>
      </c>
      <c r="J179" s="12" t="b">
        <v>0</v>
      </c>
      <c r="K179" s="12" t="s">
        <v>15</v>
      </c>
      <c r="L179" t="s">
        <v>3968</v>
      </c>
      <c r="M179" t="str">
        <f t="shared" si="4"/>
        <v>Male</v>
      </c>
      <c r="N179" t="e">
        <f t="shared" si="5"/>
        <v>#REF!</v>
      </c>
    </row>
    <row r="180" spans="1:14" x14ac:dyDescent="0.3">
      <c r="A180" s="7">
        <v>179</v>
      </c>
      <c r="B180" t="s">
        <v>406</v>
      </c>
      <c r="C180" s="7">
        <v>43</v>
      </c>
      <c r="D180" s="8" t="s">
        <v>4214</v>
      </c>
      <c r="E180" s="8">
        <v>11000000000</v>
      </c>
      <c r="F180" t="s">
        <v>17</v>
      </c>
      <c r="G180" t="s">
        <v>192</v>
      </c>
      <c r="H180" t="s">
        <v>67</v>
      </c>
      <c r="J180" s="12" t="b">
        <v>1</v>
      </c>
      <c r="K180" s="12" t="s">
        <v>15</v>
      </c>
      <c r="L180" t="s">
        <v>3972</v>
      </c>
      <c r="M180" t="str">
        <f t="shared" si="4"/>
        <v>Male</v>
      </c>
      <c r="N180" t="e">
        <f t="shared" si="5"/>
        <v>#REF!</v>
      </c>
    </row>
    <row r="181" spans="1:14" x14ac:dyDescent="0.3">
      <c r="A181" s="7">
        <v>180</v>
      </c>
      <c r="B181" t="s">
        <v>410</v>
      </c>
      <c r="C181" s="7">
        <v>54</v>
      </c>
      <c r="D181" s="8" t="s">
        <v>4214</v>
      </c>
      <c r="E181" s="8">
        <v>10900000000</v>
      </c>
      <c r="F181" t="s">
        <v>121</v>
      </c>
      <c r="G181" t="s">
        <v>122</v>
      </c>
      <c r="H181" t="s">
        <v>94</v>
      </c>
      <c r="J181" s="12" t="b">
        <v>0</v>
      </c>
      <c r="K181" s="12" t="s">
        <v>15</v>
      </c>
      <c r="L181" t="s">
        <v>3970</v>
      </c>
      <c r="M181" t="str">
        <f t="shared" si="4"/>
        <v>Male</v>
      </c>
      <c r="N181" t="e">
        <f t="shared" si="5"/>
        <v>#REF!</v>
      </c>
    </row>
    <row r="182" spans="1:14" x14ac:dyDescent="0.3">
      <c r="A182" s="7">
        <v>180</v>
      </c>
      <c r="B182" t="s">
        <v>407</v>
      </c>
      <c r="C182" s="7">
        <v>82</v>
      </c>
      <c r="D182" s="8" t="s">
        <v>4214</v>
      </c>
      <c r="E182" s="8">
        <v>10900000000</v>
      </c>
      <c r="F182" t="s">
        <v>28</v>
      </c>
      <c r="G182" t="s">
        <v>118</v>
      </c>
      <c r="H182" t="s">
        <v>13</v>
      </c>
      <c r="J182" s="12" t="b">
        <v>0</v>
      </c>
      <c r="K182" s="12" t="s">
        <v>15</v>
      </c>
      <c r="L182" t="s">
        <v>3968</v>
      </c>
      <c r="M182" t="str">
        <f t="shared" si="4"/>
        <v>Male</v>
      </c>
      <c r="N182" t="e">
        <f t="shared" si="5"/>
        <v>#REF!</v>
      </c>
    </row>
    <row r="183" spans="1:14" x14ac:dyDescent="0.3">
      <c r="A183" s="7">
        <v>180</v>
      </c>
      <c r="B183" t="s">
        <v>408</v>
      </c>
      <c r="C183" s="7">
        <v>71</v>
      </c>
      <c r="D183" s="8" t="s">
        <v>4214</v>
      </c>
      <c r="E183" s="8">
        <v>10900000000</v>
      </c>
      <c r="F183" t="s">
        <v>17</v>
      </c>
      <c r="G183" t="s">
        <v>31</v>
      </c>
      <c r="H183" t="s">
        <v>13</v>
      </c>
      <c r="I183" t="s">
        <v>409</v>
      </c>
      <c r="J183" s="12" t="b">
        <v>1</v>
      </c>
      <c r="K183" s="12" t="s">
        <v>15</v>
      </c>
      <c r="L183" t="s">
        <v>3968</v>
      </c>
      <c r="M183" t="str">
        <f t="shared" si="4"/>
        <v>Male</v>
      </c>
      <c r="N183" t="e">
        <f t="shared" si="5"/>
        <v>#REF!</v>
      </c>
    </row>
    <row r="184" spans="1:14" x14ac:dyDescent="0.3">
      <c r="A184" s="7">
        <v>183</v>
      </c>
      <c r="B184" t="s">
        <v>411</v>
      </c>
      <c r="C184" s="7">
        <v>75</v>
      </c>
      <c r="D184" s="8" t="s">
        <v>4214</v>
      </c>
      <c r="E184" s="8">
        <v>10700000000</v>
      </c>
      <c r="F184" t="s">
        <v>305</v>
      </c>
      <c r="G184" t="s">
        <v>412</v>
      </c>
      <c r="H184" t="s">
        <v>13</v>
      </c>
      <c r="I184" t="s">
        <v>413</v>
      </c>
      <c r="J184" s="12" t="b">
        <v>1</v>
      </c>
      <c r="K184" s="12" t="s">
        <v>57</v>
      </c>
      <c r="L184" t="s">
        <v>3968</v>
      </c>
      <c r="M184" t="str">
        <f t="shared" si="4"/>
        <v>Female</v>
      </c>
      <c r="N184" t="e">
        <f t="shared" si="5"/>
        <v>#REF!</v>
      </c>
    </row>
    <row r="185" spans="1:14" x14ac:dyDescent="0.3">
      <c r="A185" s="7">
        <v>183</v>
      </c>
      <c r="B185" t="s">
        <v>414</v>
      </c>
      <c r="C185" s="7">
        <v>74</v>
      </c>
      <c r="D185" s="8" t="s">
        <v>4214</v>
      </c>
      <c r="E185" s="8">
        <v>10700000000</v>
      </c>
      <c r="F185" t="s">
        <v>415</v>
      </c>
      <c r="G185" t="s">
        <v>416</v>
      </c>
      <c r="H185" t="s">
        <v>13</v>
      </c>
      <c r="J185" s="12" t="b">
        <v>1</v>
      </c>
      <c r="K185" s="12" t="s">
        <v>15</v>
      </c>
      <c r="L185" t="s">
        <v>3968</v>
      </c>
      <c r="M185" t="str">
        <f t="shared" si="4"/>
        <v>Male</v>
      </c>
      <c r="N185" t="e">
        <f t="shared" si="5"/>
        <v>#REF!</v>
      </c>
    </row>
    <row r="186" spans="1:14" x14ac:dyDescent="0.3">
      <c r="A186" s="7">
        <v>185</v>
      </c>
      <c r="B186" t="s">
        <v>419</v>
      </c>
      <c r="C186" s="7">
        <v>80</v>
      </c>
      <c r="D186" s="8" t="s">
        <v>4214</v>
      </c>
      <c r="E186" s="8">
        <v>10600000000</v>
      </c>
      <c r="F186" t="s">
        <v>40</v>
      </c>
      <c r="G186" t="s">
        <v>420</v>
      </c>
      <c r="H186" t="s">
        <v>421</v>
      </c>
      <c r="J186" s="12" t="b">
        <v>0</v>
      </c>
      <c r="K186" s="12" t="s">
        <v>15</v>
      </c>
      <c r="L186" t="s">
        <v>3972</v>
      </c>
      <c r="M186" t="str">
        <f t="shared" si="4"/>
        <v>Male</v>
      </c>
      <c r="N186" t="e">
        <f t="shared" si="5"/>
        <v>#REF!</v>
      </c>
    </row>
    <row r="187" spans="1:14" x14ac:dyDescent="0.3">
      <c r="A187" s="7">
        <v>185</v>
      </c>
      <c r="B187" t="s">
        <v>422</v>
      </c>
      <c r="C187" s="7">
        <v>40</v>
      </c>
      <c r="D187" s="8" t="s">
        <v>4214</v>
      </c>
      <c r="E187" s="8">
        <v>10600000000</v>
      </c>
      <c r="F187" t="s">
        <v>17</v>
      </c>
      <c r="G187" t="s">
        <v>59</v>
      </c>
      <c r="H187" t="s">
        <v>73</v>
      </c>
      <c r="I187" t="s">
        <v>60</v>
      </c>
      <c r="J187" s="12" t="b">
        <v>1</v>
      </c>
      <c r="K187" s="12" t="s">
        <v>15</v>
      </c>
      <c r="L187" t="s">
        <v>3972</v>
      </c>
      <c r="M187" t="str">
        <f t="shared" si="4"/>
        <v>Male</v>
      </c>
      <c r="N187" t="e">
        <f t="shared" si="5"/>
        <v>#REF!</v>
      </c>
    </row>
    <row r="188" spans="1:14" x14ac:dyDescent="0.3">
      <c r="A188" s="7">
        <v>185</v>
      </c>
      <c r="B188" t="s">
        <v>417</v>
      </c>
      <c r="C188" s="7">
        <v>79</v>
      </c>
      <c r="D188" s="8" t="s">
        <v>4214</v>
      </c>
      <c r="E188" s="8">
        <v>10600000000</v>
      </c>
      <c r="F188" t="s">
        <v>415</v>
      </c>
      <c r="G188" t="s">
        <v>418</v>
      </c>
      <c r="H188" t="s">
        <v>13</v>
      </c>
      <c r="I188" t="s">
        <v>418</v>
      </c>
      <c r="J188" s="12" t="b">
        <v>1</v>
      </c>
      <c r="K188" s="12" t="s">
        <v>15</v>
      </c>
      <c r="L188" t="s">
        <v>3968</v>
      </c>
      <c r="M188" t="str">
        <f t="shared" si="4"/>
        <v>Male</v>
      </c>
      <c r="N188" t="e">
        <f t="shared" si="5"/>
        <v>#REF!</v>
      </c>
    </row>
    <row r="189" spans="1:14" x14ac:dyDescent="0.3">
      <c r="A189" s="7">
        <v>188</v>
      </c>
      <c r="B189" t="s">
        <v>425</v>
      </c>
      <c r="C189" s="7">
        <v>48</v>
      </c>
      <c r="D189" s="8" t="s">
        <v>4214</v>
      </c>
      <c r="E189" s="8">
        <v>10500000000</v>
      </c>
      <c r="F189" t="s">
        <v>17</v>
      </c>
      <c r="G189" t="s">
        <v>192</v>
      </c>
      <c r="H189" t="s">
        <v>67</v>
      </c>
      <c r="J189" s="12" t="b">
        <v>1</v>
      </c>
      <c r="K189" s="12" t="s">
        <v>15</v>
      </c>
      <c r="L189" t="s">
        <v>3972</v>
      </c>
      <c r="M189" t="str">
        <f t="shared" si="4"/>
        <v>Male</v>
      </c>
      <c r="N189" t="e">
        <f t="shared" si="5"/>
        <v>#REF!</v>
      </c>
    </row>
    <row r="190" spans="1:14" x14ac:dyDescent="0.3">
      <c r="A190" s="7">
        <v>188</v>
      </c>
      <c r="B190" t="s">
        <v>423</v>
      </c>
      <c r="C190" s="7">
        <v>71</v>
      </c>
      <c r="D190" s="8" t="s">
        <v>4214</v>
      </c>
      <c r="E190" s="8">
        <v>10500000000</v>
      </c>
      <c r="F190" t="s">
        <v>234</v>
      </c>
      <c r="G190" t="s">
        <v>424</v>
      </c>
      <c r="H190" t="s">
        <v>232</v>
      </c>
      <c r="J190" s="12" t="b">
        <v>1</v>
      </c>
      <c r="K190" s="12" t="s">
        <v>15</v>
      </c>
      <c r="L190" t="s">
        <v>3970</v>
      </c>
      <c r="M190" t="str">
        <f t="shared" si="4"/>
        <v>Male</v>
      </c>
      <c r="N190" t="e">
        <f t="shared" si="5"/>
        <v>#REF!</v>
      </c>
    </row>
    <row r="191" spans="1:14" x14ac:dyDescent="0.3">
      <c r="A191" s="7">
        <v>188</v>
      </c>
      <c r="B191" t="s">
        <v>426</v>
      </c>
      <c r="C191" s="7">
        <v>66</v>
      </c>
      <c r="D191" s="8" t="s">
        <v>4214</v>
      </c>
      <c r="E191" s="8">
        <v>10500000000</v>
      </c>
      <c r="F191" t="s">
        <v>40</v>
      </c>
      <c r="G191" t="s">
        <v>427</v>
      </c>
      <c r="H191" t="s">
        <v>125</v>
      </c>
      <c r="J191" s="12" t="b">
        <v>0</v>
      </c>
      <c r="K191" s="12" t="s">
        <v>15</v>
      </c>
      <c r="L191" t="s">
        <v>3970</v>
      </c>
      <c r="M191" t="str">
        <f t="shared" si="4"/>
        <v>Male</v>
      </c>
      <c r="N191" t="e">
        <f t="shared" si="5"/>
        <v>#REF!</v>
      </c>
    </row>
    <row r="192" spans="1:14" x14ac:dyDescent="0.3">
      <c r="A192" s="7">
        <v>191</v>
      </c>
      <c r="B192" t="s">
        <v>428</v>
      </c>
      <c r="C192" s="7">
        <v>74</v>
      </c>
      <c r="D192" s="8" t="s">
        <v>4214</v>
      </c>
      <c r="E192" s="8">
        <v>10400000000</v>
      </c>
      <c r="F192" t="s">
        <v>28</v>
      </c>
      <c r="G192" t="s">
        <v>118</v>
      </c>
      <c r="H192" t="s">
        <v>248</v>
      </c>
      <c r="J192" s="12" t="b">
        <v>1</v>
      </c>
      <c r="K192" s="12" t="s">
        <v>15</v>
      </c>
      <c r="L192" t="s">
        <v>3970</v>
      </c>
      <c r="M192" t="str">
        <f t="shared" si="4"/>
        <v>Male</v>
      </c>
      <c r="N192" t="e">
        <f t="shared" si="5"/>
        <v>#REF!</v>
      </c>
    </row>
    <row r="193" spans="1:14" x14ac:dyDescent="0.3">
      <c r="A193" s="7">
        <v>192</v>
      </c>
      <c r="B193" t="s">
        <v>436</v>
      </c>
      <c r="C193" s="7">
        <v>72</v>
      </c>
      <c r="D193" s="8" t="s">
        <v>4214</v>
      </c>
      <c r="E193" s="8">
        <v>10300000000</v>
      </c>
      <c r="F193" t="s">
        <v>65</v>
      </c>
      <c r="G193" t="s">
        <v>289</v>
      </c>
      <c r="H193" t="s">
        <v>437</v>
      </c>
      <c r="J193" s="12" t="b">
        <v>1</v>
      </c>
      <c r="K193" s="12" t="s">
        <v>15</v>
      </c>
      <c r="L193" t="s">
        <v>3969</v>
      </c>
      <c r="M193" t="str">
        <f t="shared" si="4"/>
        <v>Male</v>
      </c>
      <c r="N193" t="e">
        <f t="shared" si="5"/>
        <v>#REF!</v>
      </c>
    </row>
    <row r="194" spans="1:14" x14ac:dyDescent="0.3">
      <c r="A194" s="7">
        <v>192</v>
      </c>
      <c r="B194" t="s">
        <v>431</v>
      </c>
      <c r="C194" s="7">
        <v>65</v>
      </c>
      <c r="D194" s="8" t="s">
        <v>4214</v>
      </c>
      <c r="E194" s="8">
        <v>10300000000</v>
      </c>
      <c r="F194" t="s">
        <v>144</v>
      </c>
      <c r="G194" t="s">
        <v>235</v>
      </c>
      <c r="H194" t="s">
        <v>67</v>
      </c>
      <c r="J194" s="12" t="b">
        <v>1</v>
      </c>
      <c r="K194" s="12" t="s">
        <v>15</v>
      </c>
      <c r="L194" t="s">
        <v>3972</v>
      </c>
      <c r="M194" t="str">
        <f t="shared" ref="M194:M257" si="6">_xlfn.IFS(K194 = "M","Male", K194 = "F", "Female")</f>
        <v>Male</v>
      </c>
      <c r="N194" t="e">
        <f t="shared" ref="N194:N257" si="7">IF(GETPIVOTDATA("[Measures].[Count of Rank]",$A$28,"[Table1].[category]","[Table1].[category].&amp;[Finance &amp; Investments]")=MAX(B221:B225),GETPIVOTDATA("[Measures].[Count of Rank]",$A$28,"[Table1].[category]","[Table1].[category].&amp;[Finance &amp; Investments]"),"")</f>
        <v>#REF!</v>
      </c>
    </row>
    <row r="195" spans="1:14" x14ac:dyDescent="0.3">
      <c r="A195" s="7">
        <v>192</v>
      </c>
      <c r="B195" t="s">
        <v>432</v>
      </c>
      <c r="C195" s="7">
        <v>80</v>
      </c>
      <c r="D195" s="8" t="s">
        <v>4214</v>
      </c>
      <c r="E195" s="8">
        <v>10300000000</v>
      </c>
      <c r="F195" t="s">
        <v>20</v>
      </c>
      <c r="G195" t="s">
        <v>433</v>
      </c>
      <c r="H195" t="s">
        <v>292</v>
      </c>
      <c r="J195" s="12" t="b">
        <v>0</v>
      </c>
      <c r="K195" s="12" t="s">
        <v>15</v>
      </c>
      <c r="L195" t="s">
        <v>3970</v>
      </c>
      <c r="M195" t="str">
        <f t="shared" si="6"/>
        <v>Male</v>
      </c>
      <c r="N195" t="e">
        <f t="shared" si="7"/>
        <v>#REF!</v>
      </c>
    </row>
    <row r="196" spans="1:14" x14ac:dyDescent="0.3">
      <c r="A196" s="7">
        <v>192</v>
      </c>
      <c r="B196" t="s">
        <v>434</v>
      </c>
      <c r="C196" s="7">
        <v>56</v>
      </c>
      <c r="D196" s="8" t="s">
        <v>4214</v>
      </c>
      <c r="E196" s="8">
        <v>10300000000</v>
      </c>
      <c r="F196" t="s">
        <v>28</v>
      </c>
      <c r="G196" t="s">
        <v>118</v>
      </c>
      <c r="H196" t="s">
        <v>232</v>
      </c>
      <c r="I196" t="s">
        <v>435</v>
      </c>
      <c r="J196" s="12" t="b">
        <v>1</v>
      </c>
      <c r="K196" s="12" t="s">
        <v>15</v>
      </c>
      <c r="L196" t="s">
        <v>3970</v>
      </c>
      <c r="M196" t="str">
        <f t="shared" si="6"/>
        <v>Male</v>
      </c>
      <c r="N196" t="e">
        <f t="shared" si="7"/>
        <v>#REF!</v>
      </c>
    </row>
    <row r="197" spans="1:14" x14ac:dyDescent="0.3">
      <c r="A197" s="7">
        <v>192</v>
      </c>
      <c r="B197" t="s">
        <v>429</v>
      </c>
      <c r="C197" s="7">
        <v>46</v>
      </c>
      <c r="D197" s="8" t="s">
        <v>4214</v>
      </c>
      <c r="E197" s="8">
        <v>10300000000</v>
      </c>
      <c r="F197" t="s">
        <v>28</v>
      </c>
      <c r="G197" t="s">
        <v>118</v>
      </c>
      <c r="H197" t="s">
        <v>13</v>
      </c>
      <c r="I197" t="s">
        <v>430</v>
      </c>
      <c r="J197" s="12" t="b">
        <v>1</v>
      </c>
      <c r="K197" s="12" t="s">
        <v>15</v>
      </c>
      <c r="L197" t="s">
        <v>3968</v>
      </c>
      <c r="M197" t="str">
        <f t="shared" si="6"/>
        <v>Male</v>
      </c>
      <c r="N197" t="e">
        <f t="shared" si="7"/>
        <v>#REF!</v>
      </c>
    </row>
    <row r="198" spans="1:14" x14ac:dyDescent="0.3">
      <c r="A198" s="7">
        <v>197</v>
      </c>
      <c r="B198" t="s">
        <v>444</v>
      </c>
      <c r="C198" s="7">
        <v>56</v>
      </c>
      <c r="D198" s="8" t="s">
        <v>4214</v>
      </c>
      <c r="E198" s="8">
        <v>10000000000</v>
      </c>
      <c r="F198" t="s">
        <v>144</v>
      </c>
      <c r="G198" t="s">
        <v>214</v>
      </c>
      <c r="H198" t="s">
        <v>67</v>
      </c>
      <c r="J198" s="12" t="b">
        <v>1</v>
      </c>
      <c r="K198" s="12" t="s">
        <v>15</v>
      </c>
      <c r="L198" t="s">
        <v>3972</v>
      </c>
      <c r="M198" t="str">
        <f t="shared" si="6"/>
        <v>Male</v>
      </c>
      <c r="N198" t="e">
        <f t="shared" si="7"/>
        <v>#REF!</v>
      </c>
    </row>
    <row r="199" spans="1:14" x14ac:dyDescent="0.3">
      <c r="A199" s="7">
        <v>197</v>
      </c>
      <c r="B199" t="s">
        <v>438</v>
      </c>
      <c r="C199" s="7">
        <v>70</v>
      </c>
      <c r="D199" s="8" t="s">
        <v>4214</v>
      </c>
      <c r="E199" s="8">
        <v>10000000000</v>
      </c>
      <c r="F199" t="s">
        <v>28</v>
      </c>
      <c r="G199" t="s">
        <v>439</v>
      </c>
      <c r="H199" t="s">
        <v>13</v>
      </c>
      <c r="J199" s="12" t="b">
        <v>1</v>
      </c>
      <c r="K199" s="12" t="s">
        <v>15</v>
      </c>
      <c r="L199" t="s">
        <v>3968</v>
      </c>
      <c r="M199" t="str">
        <f t="shared" si="6"/>
        <v>Male</v>
      </c>
      <c r="N199" t="e">
        <f t="shared" si="7"/>
        <v>#REF!</v>
      </c>
    </row>
    <row r="200" spans="1:14" x14ac:dyDescent="0.3">
      <c r="A200" s="7">
        <v>197</v>
      </c>
      <c r="B200" t="s">
        <v>440</v>
      </c>
      <c r="C200" s="7">
        <v>40</v>
      </c>
      <c r="D200" s="8" t="s">
        <v>4214</v>
      </c>
      <c r="E200" s="8">
        <v>10000000000</v>
      </c>
      <c r="F200" t="s">
        <v>17</v>
      </c>
      <c r="G200" t="s">
        <v>382</v>
      </c>
      <c r="H200" t="s">
        <v>13</v>
      </c>
      <c r="I200" t="s">
        <v>383</v>
      </c>
      <c r="J200" s="12" t="b">
        <v>1</v>
      </c>
      <c r="K200" s="12" t="s">
        <v>15</v>
      </c>
      <c r="L200" t="s">
        <v>3968</v>
      </c>
      <c r="M200" t="str">
        <f t="shared" si="6"/>
        <v>Male</v>
      </c>
      <c r="N200" t="e">
        <f t="shared" si="7"/>
        <v>#REF!</v>
      </c>
    </row>
    <row r="201" spans="1:14" x14ac:dyDescent="0.3">
      <c r="A201" s="7">
        <v>197</v>
      </c>
      <c r="B201" t="s">
        <v>441</v>
      </c>
      <c r="C201" s="7">
        <v>79</v>
      </c>
      <c r="D201" s="8" t="s">
        <v>4214</v>
      </c>
      <c r="E201" s="8">
        <v>10000000000</v>
      </c>
      <c r="F201" t="s">
        <v>47</v>
      </c>
      <c r="G201" t="s">
        <v>442</v>
      </c>
      <c r="H201" t="s">
        <v>13</v>
      </c>
      <c r="I201" t="s">
        <v>443</v>
      </c>
      <c r="J201" s="12" t="b">
        <v>1</v>
      </c>
      <c r="K201" s="12" t="s">
        <v>15</v>
      </c>
      <c r="L201" t="s">
        <v>3968</v>
      </c>
      <c r="M201" t="str">
        <f t="shared" si="6"/>
        <v>Male</v>
      </c>
      <c r="N201" t="e">
        <f t="shared" si="7"/>
        <v>#REF!</v>
      </c>
    </row>
    <row r="202" spans="1:14" x14ac:dyDescent="0.3">
      <c r="A202" s="7">
        <v>201</v>
      </c>
      <c r="B202" t="s">
        <v>450</v>
      </c>
      <c r="C202" s="7">
        <v>52</v>
      </c>
      <c r="D202" s="8" t="s">
        <v>4214</v>
      </c>
      <c r="E202" s="8">
        <v>9900000000</v>
      </c>
      <c r="F202" t="s">
        <v>17</v>
      </c>
      <c r="G202" t="s">
        <v>451</v>
      </c>
      <c r="H202" t="s">
        <v>67</v>
      </c>
      <c r="J202" s="12" t="b">
        <v>1</v>
      </c>
      <c r="K202" s="12" t="s">
        <v>15</v>
      </c>
      <c r="L202" t="s">
        <v>3972</v>
      </c>
      <c r="M202" t="str">
        <f t="shared" si="6"/>
        <v>Male</v>
      </c>
      <c r="N202" t="e">
        <f t="shared" si="7"/>
        <v>#REF!</v>
      </c>
    </row>
    <row r="203" spans="1:14" x14ac:dyDescent="0.3">
      <c r="A203" s="7">
        <v>201</v>
      </c>
      <c r="B203" t="s">
        <v>452</v>
      </c>
      <c r="C203" s="7">
        <v>89</v>
      </c>
      <c r="D203" s="8" t="s">
        <v>4214</v>
      </c>
      <c r="E203" s="8">
        <v>9900000000</v>
      </c>
      <c r="F203" t="s">
        <v>28</v>
      </c>
      <c r="G203" t="s">
        <v>314</v>
      </c>
      <c r="H203" t="s">
        <v>453</v>
      </c>
      <c r="J203" s="12" t="b">
        <v>1</v>
      </c>
      <c r="K203" s="12" t="s">
        <v>15</v>
      </c>
      <c r="L203" t="s">
        <v>3969</v>
      </c>
      <c r="M203" t="str">
        <f t="shared" si="6"/>
        <v>Male</v>
      </c>
      <c r="N203" t="e">
        <f t="shared" si="7"/>
        <v>#REF!</v>
      </c>
    </row>
    <row r="204" spans="1:14" x14ac:dyDescent="0.3">
      <c r="A204" s="7">
        <v>201</v>
      </c>
      <c r="B204" t="s">
        <v>445</v>
      </c>
      <c r="C204" s="7">
        <v>69</v>
      </c>
      <c r="D204" s="8" t="s">
        <v>4214</v>
      </c>
      <c r="E204" s="8">
        <v>9900000000</v>
      </c>
      <c r="F204" t="s">
        <v>28</v>
      </c>
      <c r="G204" t="s">
        <v>446</v>
      </c>
      <c r="H204" t="s">
        <v>13</v>
      </c>
      <c r="J204" s="12" t="b">
        <v>1</v>
      </c>
      <c r="K204" s="12" t="s">
        <v>15</v>
      </c>
      <c r="L204" t="s">
        <v>3968</v>
      </c>
      <c r="M204" t="str">
        <f t="shared" si="6"/>
        <v>Male</v>
      </c>
      <c r="N204" t="e">
        <f t="shared" si="7"/>
        <v>#REF!</v>
      </c>
    </row>
    <row r="205" spans="1:14" x14ac:dyDescent="0.3">
      <c r="A205" s="7">
        <v>201</v>
      </c>
      <c r="B205" t="s">
        <v>447</v>
      </c>
      <c r="C205" s="7">
        <v>79</v>
      </c>
      <c r="D205" s="8" t="s">
        <v>4214</v>
      </c>
      <c r="E205" s="8">
        <v>9900000000</v>
      </c>
      <c r="F205" t="s">
        <v>234</v>
      </c>
      <c r="G205" t="s">
        <v>448</v>
      </c>
      <c r="H205" t="s">
        <v>13</v>
      </c>
      <c r="I205" t="s">
        <v>449</v>
      </c>
      <c r="J205" s="12" t="b">
        <v>0</v>
      </c>
      <c r="K205" s="12" t="s">
        <v>15</v>
      </c>
      <c r="L205" t="s">
        <v>3968</v>
      </c>
      <c r="M205" t="str">
        <f t="shared" si="6"/>
        <v>Male</v>
      </c>
      <c r="N205" t="e">
        <f t="shared" si="7"/>
        <v>#REF!</v>
      </c>
    </row>
    <row r="206" spans="1:14" x14ac:dyDescent="0.3">
      <c r="A206" s="7">
        <v>201</v>
      </c>
      <c r="B206" t="s">
        <v>454</v>
      </c>
      <c r="C206" s="7">
        <v>66</v>
      </c>
      <c r="D206" s="8" t="s">
        <v>4214</v>
      </c>
      <c r="E206" s="8">
        <v>9900000000</v>
      </c>
      <c r="F206" t="s">
        <v>17</v>
      </c>
      <c r="G206" t="s">
        <v>31</v>
      </c>
      <c r="H206" t="s">
        <v>13</v>
      </c>
      <c r="I206" t="s">
        <v>455</v>
      </c>
      <c r="J206" s="12" t="b">
        <v>1</v>
      </c>
      <c r="K206" s="12" t="s">
        <v>15</v>
      </c>
      <c r="L206" t="s">
        <v>3968</v>
      </c>
      <c r="M206" t="str">
        <f t="shared" si="6"/>
        <v>Male</v>
      </c>
      <c r="N206" t="e">
        <f t="shared" si="7"/>
        <v>#REF!</v>
      </c>
    </row>
    <row r="207" spans="1:14" x14ac:dyDescent="0.3">
      <c r="A207" s="7">
        <v>206</v>
      </c>
      <c r="B207" t="s">
        <v>459</v>
      </c>
      <c r="C207" s="7">
        <v>77</v>
      </c>
      <c r="D207" s="8" t="s">
        <v>4214</v>
      </c>
      <c r="E207" s="8">
        <v>9800000000</v>
      </c>
      <c r="F207" t="s">
        <v>165</v>
      </c>
      <c r="G207" t="s">
        <v>201</v>
      </c>
      <c r="H207" t="s">
        <v>437</v>
      </c>
      <c r="J207" s="12" t="b">
        <v>1</v>
      </c>
      <c r="K207" s="12" t="s">
        <v>15</v>
      </c>
      <c r="L207" t="s">
        <v>3969</v>
      </c>
      <c r="M207" t="str">
        <f t="shared" si="6"/>
        <v>Male</v>
      </c>
      <c r="N207" t="e">
        <f t="shared" si="7"/>
        <v>#REF!</v>
      </c>
    </row>
    <row r="208" spans="1:14" x14ac:dyDescent="0.3">
      <c r="A208" s="7">
        <v>206</v>
      </c>
      <c r="B208" t="s">
        <v>466</v>
      </c>
      <c r="C208" s="7">
        <v>57</v>
      </c>
      <c r="D208" s="8" t="s">
        <v>4214</v>
      </c>
      <c r="E208" s="8">
        <v>9800000000</v>
      </c>
      <c r="F208" t="s">
        <v>17</v>
      </c>
      <c r="G208" t="s">
        <v>467</v>
      </c>
      <c r="H208" t="s">
        <v>67</v>
      </c>
      <c r="J208" s="12" t="b">
        <v>1</v>
      </c>
      <c r="K208" s="12" t="s">
        <v>15</v>
      </c>
      <c r="L208" t="s">
        <v>3972</v>
      </c>
      <c r="M208" t="str">
        <f t="shared" si="6"/>
        <v>Male</v>
      </c>
      <c r="N208" t="e">
        <f t="shared" si="7"/>
        <v>#REF!</v>
      </c>
    </row>
    <row r="209" spans="1:14" x14ac:dyDescent="0.3">
      <c r="A209" s="7">
        <v>206</v>
      </c>
      <c r="B209" t="s">
        <v>460</v>
      </c>
      <c r="C209" s="7">
        <v>76</v>
      </c>
      <c r="D209" s="8" t="s">
        <v>4214</v>
      </c>
      <c r="E209" s="8">
        <v>9800000000</v>
      </c>
      <c r="F209" t="s">
        <v>17</v>
      </c>
      <c r="G209" t="s">
        <v>139</v>
      </c>
      <c r="H209" t="s">
        <v>42</v>
      </c>
      <c r="I209" t="s">
        <v>461</v>
      </c>
      <c r="J209" s="12" t="b">
        <v>0</v>
      </c>
      <c r="K209" s="12" t="s">
        <v>15</v>
      </c>
      <c r="L209" t="s">
        <v>3972</v>
      </c>
      <c r="M209" t="str">
        <f t="shared" si="6"/>
        <v>Male</v>
      </c>
      <c r="N209" t="e">
        <f t="shared" si="7"/>
        <v>#REF!</v>
      </c>
    </row>
    <row r="210" spans="1:14" x14ac:dyDescent="0.3">
      <c r="A210" s="7">
        <v>206</v>
      </c>
      <c r="B210" t="s">
        <v>462</v>
      </c>
      <c r="C210" s="7">
        <v>67</v>
      </c>
      <c r="D210" s="8" t="s">
        <v>4214</v>
      </c>
      <c r="E210" s="8">
        <v>9800000000</v>
      </c>
      <c r="F210" t="s">
        <v>65</v>
      </c>
      <c r="G210" t="s">
        <v>463</v>
      </c>
      <c r="H210" t="s">
        <v>125</v>
      </c>
      <c r="J210" s="12" t="b">
        <v>0</v>
      </c>
      <c r="K210" s="12" t="s">
        <v>15</v>
      </c>
      <c r="L210" t="s">
        <v>3970</v>
      </c>
      <c r="M210" t="str">
        <f t="shared" si="6"/>
        <v>Male</v>
      </c>
      <c r="N210" t="e">
        <f t="shared" si="7"/>
        <v>#REF!</v>
      </c>
    </row>
    <row r="211" spans="1:14" x14ac:dyDescent="0.3">
      <c r="A211" s="7">
        <v>206</v>
      </c>
      <c r="B211" t="s">
        <v>464</v>
      </c>
      <c r="C211" s="7">
        <v>62</v>
      </c>
      <c r="D211" s="8" t="s">
        <v>4214</v>
      </c>
      <c r="E211" s="8">
        <v>9800000000</v>
      </c>
      <c r="F211" t="s">
        <v>65</v>
      </c>
      <c r="G211" t="s">
        <v>463</v>
      </c>
      <c r="H211" t="s">
        <v>125</v>
      </c>
      <c r="J211" s="12" t="b">
        <v>0</v>
      </c>
      <c r="K211" s="12" t="s">
        <v>15</v>
      </c>
      <c r="L211" t="s">
        <v>3970</v>
      </c>
      <c r="M211" t="str">
        <f t="shared" si="6"/>
        <v>Male</v>
      </c>
      <c r="N211" t="e">
        <f t="shared" si="7"/>
        <v>#REF!</v>
      </c>
    </row>
    <row r="212" spans="1:14" x14ac:dyDescent="0.3">
      <c r="A212" s="7">
        <v>206</v>
      </c>
      <c r="B212" t="s">
        <v>465</v>
      </c>
      <c r="C212" s="7">
        <v>69</v>
      </c>
      <c r="D212" s="8" t="s">
        <v>4214</v>
      </c>
      <c r="E212" s="8">
        <v>9800000000</v>
      </c>
      <c r="F212" t="s">
        <v>65</v>
      </c>
      <c r="G212" t="s">
        <v>463</v>
      </c>
      <c r="H212" t="s">
        <v>125</v>
      </c>
      <c r="J212" s="12" t="b">
        <v>0</v>
      </c>
      <c r="K212" s="12" t="s">
        <v>57</v>
      </c>
      <c r="L212" t="s">
        <v>3970</v>
      </c>
      <c r="M212" t="str">
        <f t="shared" si="6"/>
        <v>Female</v>
      </c>
      <c r="N212" t="e">
        <f t="shared" si="7"/>
        <v>#REF!</v>
      </c>
    </row>
    <row r="213" spans="1:14" x14ac:dyDescent="0.3">
      <c r="A213" s="7">
        <v>206</v>
      </c>
      <c r="B213" t="s">
        <v>456</v>
      </c>
      <c r="C213" s="7">
        <v>46</v>
      </c>
      <c r="D213" s="8" t="s">
        <v>4214</v>
      </c>
      <c r="E213" s="8">
        <v>9800000000</v>
      </c>
      <c r="F213" t="s">
        <v>17</v>
      </c>
      <c r="G213" t="s">
        <v>457</v>
      </c>
      <c r="H213" t="s">
        <v>13</v>
      </c>
      <c r="I213" t="s">
        <v>458</v>
      </c>
      <c r="J213" s="12" t="b">
        <v>1</v>
      </c>
      <c r="K213" s="12" t="s">
        <v>15</v>
      </c>
      <c r="L213" t="s">
        <v>3968</v>
      </c>
      <c r="M213" t="str">
        <f t="shared" si="6"/>
        <v>Male</v>
      </c>
      <c r="N213" t="e">
        <f t="shared" si="7"/>
        <v>#REF!</v>
      </c>
    </row>
    <row r="214" spans="1:14" x14ac:dyDescent="0.3">
      <c r="A214" s="7">
        <v>213</v>
      </c>
      <c r="B214" t="s">
        <v>468</v>
      </c>
      <c r="D214" s="8" t="s">
        <v>4214</v>
      </c>
      <c r="E214" s="8">
        <v>9700000000</v>
      </c>
      <c r="F214" t="s">
        <v>20</v>
      </c>
      <c r="G214" t="s">
        <v>469</v>
      </c>
      <c r="H214" t="s">
        <v>13</v>
      </c>
      <c r="I214" t="s">
        <v>470</v>
      </c>
      <c r="J214" s="12" t="b">
        <v>1</v>
      </c>
      <c r="K214" s="12" t="s">
        <v>15</v>
      </c>
      <c r="L214" t="s">
        <v>3968</v>
      </c>
      <c r="M214" t="str">
        <f t="shared" si="6"/>
        <v>Male</v>
      </c>
      <c r="N214" t="e">
        <f t="shared" si="7"/>
        <v>#REF!</v>
      </c>
    </row>
    <row r="215" spans="1:14" x14ac:dyDescent="0.3">
      <c r="A215" s="7">
        <v>214</v>
      </c>
      <c r="B215" t="s">
        <v>478</v>
      </c>
      <c r="C215" s="7">
        <v>54</v>
      </c>
      <c r="D215" s="8" t="s">
        <v>4214</v>
      </c>
      <c r="E215" s="8">
        <v>9500000000</v>
      </c>
      <c r="F215" t="s">
        <v>17</v>
      </c>
      <c r="G215" t="s">
        <v>467</v>
      </c>
      <c r="H215" t="s">
        <v>67</v>
      </c>
      <c r="J215" s="12" t="b">
        <v>1</v>
      </c>
      <c r="K215" s="12" t="s">
        <v>57</v>
      </c>
      <c r="L215" t="s">
        <v>3972</v>
      </c>
      <c r="M215" t="str">
        <f t="shared" si="6"/>
        <v>Female</v>
      </c>
      <c r="N215" t="e">
        <f t="shared" si="7"/>
        <v>#REF!</v>
      </c>
    </row>
    <row r="216" spans="1:14" x14ac:dyDescent="0.3">
      <c r="A216" s="7">
        <v>214</v>
      </c>
      <c r="B216" t="s">
        <v>471</v>
      </c>
      <c r="C216" s="7">
        <v>31</v>
      </c>
      <c r="D216" s="8" t="s">
        <v>4214</v>
      </c>
      <c r="E216" s="8">
        <v>9500000000</v>
      </c>
      <c r="F216" t="s">
        <v>17</v>
      </c>
      <c r="G216" t="s">
        <v>472</v>
      </c>
      <c r="H216" t="s">
        <v>13</v>
      </c>
      <c r="I216" t="s">
        <v>473</v>
      </c>
      <c r="J216" s="12" t="b">
        <v>1</v>
      </c>
      <c r="K216" s="12" t="s">
        <v>15</v>
      </c>
      <c r="L216" t="s">
        <v>3968</v>
      </c>
      <c r="M216" t="str">
        <f t="shared" si="6"/>
        <v>Male</v>
      </c>
      <c r="N216" t="e">
        <f t="shared" si="7"/>
        <v>#REF!</v>
      </c>
    </row>
    <row r="217" spans="1:14" x14ac:dyDescent="0.3">
      <c r="A217" s="7">
        <v>214</v>
      </c>
      <c r="B217" t="s">
        <v>474</v>
      </c>
      <c r="C217" s="7">
        <v>33</v>
      </c>
      <c r="D217" s="8" t="s">
        <v>4214</v>
      </c>
      <c r="E217" s="8">
        <v>9500000000</v>
      </c>
      <c r="F217" t="s">
        <v>17</v>
      </c>
      <c r="G217" t="s">
        <v>475</v>
      </c>
      <c r="H217" t="s">
        <v>13</v>
      </c>
      <c r="I217" t="s">
        <v>473</v>
      </c>
      <c r="J217" s="12" t="b">
        <v>1</v>
      </c>
      <c r="K217" s="12" t="s">
        <v>15</v>
      </c>
      <c r="L217" t="s">
        <v>3968</v>
      </c>
      <c r="M217" t="str">
        <f t="shared" si="6"/>
        <v>Male</v>
      </c>
      <c r="N217" t="e">
        <f t="shared" si="7"/>
        <v>#REF!</v>
      </c>
    </row>
    <row r="218" spans="1:14" x14ac:dyDescent="0.3">
      <c r="A218" s="7">
        <v>214</v>
      </c>
      <c r="B218" t="s">
        <v>476</v>
      </c>
      <c r="C218" s="7">
        <v>93</v>
      </c>
      <c r="D218" s="8" t="s">
        <v>4214</v>
      </c>
      <c r="E218" s="8">
        <v>9500000000</v>
      </c>
      <c r="F218" t="s">
        <v>17</v>
      </c>
      <c r="G218" t="s">
        <v>477</v>
      </c>
      <c r="H218" t="s">
        <v>13</v>
      </c>
      <c r="I218" t="s">
        <v>477</v>
      </c>
      <c r="J218" s="12" t="b">
        <v>1</v>
      </c>
      <c r="K218" s="12" t="s">
        <v>15</v>
      </c>
      <c r="L218" t="s">
        <v>3968</v>
      </c>
      <c r="M218" t="str">
        <f t="shared" si="6"/>
        <v>Male</v>
      </c>
      <c r="N218" t="e">
        <f t="shared" si="7"/>
        <v>#REF!</v>
      </c>
    </row>
    <row r="219" spans="1:14" x14ac:dyDescent="0.3">
      <c r="A219" s="7">
        <v>218</v>
      </c>
      <c r="B219" t="s">
        <v>481</v>
      </c>
      <c r="C219" s="7">
        <v>76</v>
      </c>
      <c r="D219" s="8" t="s">
        <v>4214</v>
      </c>
      <c r="E219" s="8">
        <v>9400000000</v>
      </c>
      <c r="F219" t="s">
        <v>133</v>
      </c>
      <c r="G219" t="s">
        <v>482</v>
      </c>
      <c r="H219" t="s">
        <v>67</v>
      </c>
      <c r="J219" s="12" t="b">
        <v>0</v>
      </c>
      <c r="K219" s="12" t="s">
        <v>57</v>
      </c>
      <c r="L219" t="s">
        <v>3972</v>
      </c>
      <c r="M219" t="str">
        <f t="shared" si="6"/>
        <v>Female</v>
      </c>
      <c r="N219" t="e">
        <f t="shared" si="7"/>
        <v>#REF!</v>
      </c>
    </row>
    <row r="220" spans="1:14" x14ac:dyDescent="0.3">
      <c r="A220" s="7">
        <v>218</v>
      </c>
      <c r="B220" t="s">
        <v>479</v>
      </c>
      <c r="C220" s="7">
        <v>66</v>
      </c>
      <c r="D220" s="8" t="s">
        <v>4214</v>
      </c>
      <c r="E220" s="8">
        <v>9400000000</v>
      </c>
      <c r="F220" t="s">
        <v>28</v>
      </c>
      <c r="G220" t="s">
        <v>118</v>
      </c>
      <c r="H220" t="s">
        <v>480</v>
      </c>
      <c r="J220" s="12" t="b">
        <v>1</v>
      </c>
      <c r="K220" s="12" t="s">
        <v>15</v>
      </c>
      <c r="L220" t="s">
        <v>136</v>
      </c>
      <c r="M220" t="str">
        <f t="shared" si="6"/>
        <v>Male</v>
      </c>
      <c r="N220" t="e">
        <f t="shared" si="7"/>
        <v>#REF!</v>
      </c>
    </row>
    <row r="221" spans="1:14" x14ac:dyDescent="0.3">
      <c r="A221" s="7">
        <v>220</v>
      </c>
      <c r="B221" t="s">
        <v>483</v>
      </c>
      <c r="C221" s="7">
        <v>53</v>
      </c>
      <c r="D221" s="8" t="s">
        <v>4214</v>
      </c>
      <c r="E221" s="8">
        <v>9300000000</v>
      </c>
      <c r="F221" t="s">
        <v>234</v>
      </c>
      <c r="G221" t="s">
        <v>484</v>
      </c>
      <c r="H221" t="s">
        <v>67</v>
      </c>
      <c r="J221" s="12" t="b">
        <v>1</v>
      </c>
      <c r="K221" s="12" t="s">
        <v>15</v>
      </c>
      <c r="L221" t="s">
        <v>3972</v>
      </c>
      <c r="M221" t="str">
        <f t="shared" si="6"/>
        <v>Male</v>
      </c>
      <c r="N221" t="e">
        <f t="shared" si="7"/>
        <v>#REF!</v>
      </c>
    </row>
    <row r="222" spans="1:14" x14ac:dyDescent="0.3">
      <c r="A222" s="7">
        <v>221</v>
      </c>
      <c r="B222" t="s">
        <v>486</v>
      </c>
      <c r="C222" s="7">
        <v>74</v>
      </c>
      <c r="D222" s="8" t="s">
        <v>4214</v>
      </c>
      <c r="E222" s="8">
        <v>9200000000</v>
      </c>
      <c r="F222" t="s">
        <v>144</v>
      </c>
      <c r="G222" t="s">
        <v>487</v>
      </c>
      <c r="H222" t="s">
        <v>125</v>
      </c>
      <c r="J222" s="12" t="b">
        <v>1</v>
      </c>
      <c r="K222" s="12" t="s">
        <v>15</v>
      </c>
      <c r="L222" t="s">
        <v>3970</v>
      </c>
      <c r="M222" t="str">
        <f t="shared" si="6"/>
        <v>Male</v>
      </c>
      <c r="N222" t="e">
        <f t="shared" si="7"/>
        <v>#REF!</v>
      </c>
    </row>
    <row r="223" spans="1:14" x14ac:dyDescent="0.3">
      <c r="A223" s="7">
        <v>221</v>
      </c>
      <c r="B223" t="s">
        <v>485</v>
      </c>
      <c r="C223" s="7">
        <v>38</v>
      </c>
      <c r="D223" s="8" t="s">
        <v>4214</v>
      </c>
      <c r="E223" s="8">
        <v>9200000000</v>
      </c>
      <c r="F223" t="s">
        <v>17</v>
      </c>
      <c r="G223" t="s">
        <v>382</v>
      </c>
      <c r="H223" t="s">
        <v>13</v>
      </c>
      <c r="J223" s="12" t="b">
        <v>1</v>
      </c>
      <c r="K223" s="12" t="s">
        <v>15</v>
      </c>
      <c r="L223" t="s">
        <v>3968</v>
      </c>
      <c r="M223" t="str">
        <f t="shared" si="6"/>
        <v>Male</v>
      </c>
      <c r="N223" t="e">
        <f t="shared" si="7"/>
        <v>#REF!</v>
      </c>
    </row>
    <row r="224" spans="1:14" x14ac:dyDescent="0.3">
      <c r="A224" s="7">
        <v>223</v>
      </c>
      <c r="B224" t="s">
        <v>496</v>
      </c>
      <c r="C224" s="7">
        <v>70</v>
      </c>
      <c r="D224" s="8" t="s">
        <v>4214</v>
      </c>
      <c r="E224" s="8">
        <v>9100000000</v>
      </c>
      <c r="F224" t="s">
        <v>168</v>
      </c>
      <c r="G224" t="s">
        <v>324</v>
      </c>
      <c r="H224" t="s">
        <v>67</v>
      </c>
      <c r="J224" s="12" t="b">
        <v>1</v>
      </c>
      <c r="K224" s="12" t="s">
        <v>15</v>
      </c>
      <c r="L224" t="s">
        <v>3972</v>
      </c>
      <c r="M224" t="str">
        <f t="shared" si="6"/>
        <v>Male</v>
      </c>
      <c r="N224" t="e">
        <f t="shared" si="7"/>
        <v>#REF!</v>
      </c>
    </row>
    <row r="225" spans="1:14" x14ac:dyDescent="0.3">
      <c r="A225" s="7">
        <v>223</v>
      </c>
      <c r="B225" t="s">
        <v>489</v>
      </c>
      <c r="C225" s="7">
        <v>56</v>
      </c>
      <c r="D225" s="8" t="s">
        <v>4214</v>
      </c>
      <c r="E225" s="8">
        <v>9100000000</v>
      </c>
      <c r="F225" t="s">
        <v>17</v>
      </c>
      <c r="G225" t="s">
        <v>490</v>
      </c>
      <c r="H225" t="s">
        <v>491</v>
      </c>
      <c r="I225" t="s">
        <v>492</v>
      </c>
      <c r="J225" s="12" t="b">
        <v>1</v>
      </c>
      <c r="K225" s="12" t="s">
        <v>15</v>
      </c>
      <c r="L225" t="s">
        <v>3972</v>
      </c>
      <c r="M225" t="str">
        <f t="shared" si="6"/>
        <v>Male</v>
      </c>
      <c r="N225" t="e">
        <f t="shared" si="7"/>
        <v>#REF!</v>
      </c>
    </row>
    <row r="226" spans="1:14" x14ac:dyDescent="0.3">
      <c r="A226" s="7">
        <v>223</v>
      </c>
      <c r="B226" t="s">
        <v>493</v>
      </c>
      <c r="C226" s="7">
        <v>53</v>
      </c>
      <c r="D226" s="8" t="s">
        <v>4214</v>
      </c>
      <c r="E226" s="8">
        <v>9100000000</v>
      </c>
      <c r="F226" t="s">
        <v>40</v>
      </c>
      <c r="G226" t="s">
        <v>494</v>
      </c>
      <c r="H226" t="s">
        <v>491</v>
      </c>
      <c r="I226" t="s">
        <v>495</v>
      </c>
      <c r="J226" s="12" t="b">
        <v>0</v>
      </c>
      <c r="K226" s="12" t="s">
        <v>15</v>
      </c>
      <c r="L226" t="s">
        <v>3972</v>
      </c>
      <c r="M226" t="str">
        <f t="shared" si="6"/>
        <v>Male</v>
      </c>
      <c r="N226" t="e">
        <f t="shared" si="7"/>
        <v>#REF!</v>
      </c>
    </row>
    <row r="227" spans="1:14" x14ac:dyDescent="0.3">
      <c r="A227" s="7">
        <v>223</v>
      </c>
      <c r="B227" t="s">
        <v>488</v>
      </c>
      <c r="C227" s="7">
        <v>65</v>
      </c>
      <c r="D227" s="8" t="s">
        <v>4214</v>
      </c>
      <c r="E227" s="8">
        <v>9100000000</v>
      </c>
      <c r="F227" t="s">
        <v>133</v>
      </c>
      <c r="G227" t="s">
        <v>134</v>
      </c>
      <c r="H227" t="s">
        <v>105</v>
      </c>
      <c r="J227" s="12" t="b">
        <v>1</v>
      </c>
      <c r="K227" s="12" t="s">
        <v>15</v>
      </c>
      <c r="L227" t="s">
        <v>3970</v>
      </c>
      <c r="M227" t="str">
        <f t="shared" si="6"/>
        <v>Male</v>
      </c>
      <c r="N227" t="e">
        <f t="shared" si="7"/>
        <v>#REF!</v>
      </c>
    </row>
    <row r="228" spans="1:14" x14ac:dyDescent="0.3">
      <c r="A228" s="7">
        <v>227</v>
      </c>
      <c r="B228" t="s">
        <v>498</v>
      </c>
      <c r="C228" s="7">
        <v>54</v>
      </c>
      <c r="D228" s="8" t="s">
        <v>4214</v>
      </c>
      <c r="E228" s="8">
        <v>9000000000</v>
      </c>
      <c r="F228" t="s">
        <v>11</v>
      </c>
      <c r="G228" t="s">
        <v>96</v>
      </c>
      <c r="H228" t="s">
        <v>67</v>
      </c>
      <c r="J228" s="12" t="b">
        <v>1</v>
      </c>
      <c r="K228" s="12" t="s">
        <v>15</v>
      </c>
      <c r="L228" t="s">
        <v>3972</v>
      </c>
      <c r="M228" t="str">
        <f t="shared" si="6"/>
        <v>Male</v>
      </c>
      <c r="N228" t="e">
        <f t="shared" si="7"/>
        <v>#REF!</v>
      </c>
    </row>
    <row r="229" spans="1:14" x14ac:dyDescent="0.3">
      <c r="A229" s="7">
        <v>227</v>
      </c>
      <c r="B229" t="s">
        <v>499</v>
      </c>
      <c r="C229" s="7">
        <v>75</v>
      </c>
      <c r="D229" s="8" t="s">
        <v>4214</v>
      </c>
      <c r="E229" s="8">
        <v>9000000000</v>
      </c>
      <c r="F229" t="s">
        <v>28</v>
      </c>
      <c r="G229" t="s">
        <v>118</v>
      </c>
      <c r="H229" t="s">
        <v>292</v>
      </c>
      <c r="J229" s="12" t="b">
        <v>0</v>
      </c>
      <c r="K229" s="12" t="s">
        <v>15</v>
      </c>
      <c r="L229" t="s">
        <v>3970</v>
      </c>
      <c r="M229" t="str">
        <f t="shared" si="6"/>
        <v>Male</v>
      </c>
      <c r="N229" t="e">
        <f t="shared" si="7"/>
        <v>#REF!</v>
      </c>
    </row>
    <row r="230" spans="1:14" x14ac:dyDescent="0.3">
      <c r="A230" s="7">
        <v>227</v>
      </c>
      <c r="B230" t="s">
        <v>497</v>
      </c>
      <c r="C230" s="7">
        <v>73</v>
      </c>
      <c r="D230" s="8" t="s">
        <v>4214</v>
      </c>
      <c r="E230" s="8">
        <v>9000000000</v>
      </c>
      <c r="F230" t="s">
        <v>20</v>
      </c>
      <c r="G230" t="s">
        <v>62</v>
      </c>
      <c r="H230" t="s">
        <v>13</v>
      </c>
      <c r="J230" s="12" t="b">
        <v>0</v>
      </c>
      <c r="K230" s="12" t="s">
        <v>57</v>
      </c>
      <c r="L230" t="s">
        <v>3968</v>
      </c>
      <c r="M230" t="str">
        <f t="shared" si="6"/>
        <v>Female</v>
      </c>
      <c r="N230" t="e">
        <f t="shared" si="7"/>
        <v>#REF!</v>
      </c>
    </row>
    <row r="231" spans="1:14" x14ac:dyDescent="0.3">
      <c r="A231" s="7">
        <v>230</v>
      </c>
      <c r="B231" t="s">
        <v>502</v>
      </c>
      <c r="C231" s="7">
        <v>54</v>
      </c>
      <c r="D231" s="8" t="s">
        <v>4214</v>
      </c>
      <c r="E231" s="8">
        <v>8900000000</v>
      </c>
      <c r="F231" t="s">
        <v>51</v>
      </c>
      <c r="G231" t="s">
        <v>203</v>
      </c>
      <c r="H231" t="s">
        <v>22</v>
      </c>
      <c r="J231" s="12" t="b">
        <v>1</v>
      </c>
      <c r="K231" s="12" t="s">
        <v>15</v>
      </c>
      <c r="L231" t="s">
        <v>3970</v>
      </c>
      <c r="M231" t="str">
        <f t="shared" si="6"/>
        <v>Male</v>
      </c>
      <c r="N231" t="e">
        <f t="shared" si="7"/>
        <v>#REF!</v>
      </c>
    </row>
    <row r="232" spans="1:14" x14ac:dyDescent="0.3">
      <c r="A232" s="7">
        <v>230</v>
      </c>
      <c r="B232" t="s">
        <v>501</v>
      </c>
      <c r="C232" s="7">
        <v>75</v>
      </c>
      <c r="D232" s="8" t="s">
        <v>4214</v>
      </c>
      <c r="E232" s="8">
        <v>8900000000</v>
      </c>
      <c r="F232" t="s">
        <v>144</v>
      </c>
      <c r="G232" t="s">
        <v>394</v>
      </c>
      <c r="H232" t="s">
        <v>94</v>
      </c>
      <c r="J232" s="12" t="b">
        <v>0</v>
      </c>
      <c r="K232" s="12" t="s">
        <v>15</v>
      </c>
      <c r="L232" t="s">
        <v>3970</v>
      </c>
      <c r="M232" t="str">
        <f t="shared" si="6"/>
        <v>Male</v>
      </c>
      <c r="N232" t="e">
        <f t="shared" si="7"/>
        <v>#REF!</v>
      </c>
    </row>
    <row r="233" spans="1:14" x14ac:dyDescent="0.3">
      <c r="A233" s="7">
        <v>230</v>
      </c>
      <c r="B233" t="s">
        <v>503</v>
      </c>
      <c r="C233" s="7">
        <v>78</v>
      </c>
      <c r="D233" s="8" t="s">
        <v>4214</v>
      </c>
      <c r="E233" s="8">
        <v>8900000000</v>
      </c>
      <c r="F233" t="s">
        <v>20</v>
      </c>
      <c r="G233" t="s">
        <v>504</v>
      </c>
      <c r="H233" t="s">
        <v>94</v>
      </c>
      <c r="J233" s="12" t="b">
        <v>0</v>
      </c>
      <c r="K233" s="12" t="s">
        <v>15</v>
      </c>
      <c r="L233" t="s">
        <v>3970</v>
      </c>
      <c r="M233" t="str">
        <f t="shared" si="6"/>
        <v>Male</v>
      </c>
      <c r="N233" t="e">
        <f t="shared" si="7"/>
        <v>#REF!</v>
      </c>
    </row>
    <row r="234" spans="1:14" x14ac:dyDescent="0.3">
      <c r="A234" s="7">
        <v>230</v>
      </c>
      <c r="B234" t="s">
        <v>505</v>
      </c>
      <c r="C234" s="7">
        <v>71</v>
      </c>
      <c r="D234" s="8" t="s">
        <v>4214</v>
      </c>
      <c r="E234" s="8">
        <v>8900000000</v>
      </c>
      <c r="F234" t="s">
        <v>20</v>
      </c>
      <c r="G234" t="s">
        <v>103</v>
      </c>
      <c r="H234" t="s">
        <v>506</v>
      </c>
      <c r="J234" s="12" t="b">
        <v>0</v>
      </c>
      <c r="K234" s="12" t="s">
        <v>15</v>
      </c>
      <c r="L234" t="s">
        <v>3967</v>
      </c>
      <c r="M234" t="str">
        <f t="shared" si="6"/>
        <v>Male</v>
      </c>
      <c r="N234" t="e">
        <f t="shared" si="7"/>
        <v>#REF!</v>
      </c>
    </row>
    <row r="235" spans="1:14" x14ac:dyDescent="0.3">
      <c r="A235" s="7">
        <v>230</v>
      </c>
      <c r="B235" t="s">
        <v>500</v>
      </c>
      <c r="D235" s="8" t="s">
        <v>4214</v>
      </c>
      <c r="E235" s="8">
        <v>8900000000</v>
      </c>
      <c r="F235" t="s">
        <v>121</v>
      </c>
      <c r="G235" t="s">
        <v>122</v>
      </c>
      <c r="H235" t="s">
        <v>125</v>
      </c>
      <c r="J235" s="12" t="b">
        <v>1</v>
      </c>
      <c r="K235" s="12" t="s">
        <v>15</v>
      </c>
      <c r="L235" t="s">
        <v>3970</v>
      </c>
      <c r="M235" t="str">
        <f t="shared" si="6"/>
        <v>Male</v>
      </c>
      <c r="N235" t="e">
        <f t="shared" si="7"/>
        <v>#REF!</v>
      </c>
    </row>
    <row r="236" spans="1:14" x14ac:dyDescent="0.3">
      <c r="A236" s="7">
        <v>235</v>
      </c>
      <c r="B236" t="s">
        <v>507</v>
      </c>
      <c r="C236" s="7">
        <v>63</v>
      </c>
      <c r="D236" s="8" t="s">
        <v>4214</v>
      </c>
      <c r="E236" s="8">
        <v>8800000000</v>
      </c>
      <c r="F236" t="s">
        <v>121</v>
      </c>
      <c r="G236" t="s">
        <v>122</v>
      </c>
      <c r="H236" t="s">
        <v>67</v>
      </c>
      <c r="J236" s="12" t="b">
        <v>1</v>
      </c>
      <c r="K236" s="12" t="s">
        <v>15</v>
      </c>
      <c r="L236" t="s">
        <v>3972</v>
      </c>
      <c r="M236" t="str">
        <f t="shared" si="6"/>
        <v>Male</v>
      </c>
      <c r="N236" t="e">
        <f t="shared" si="7"/>
        <v>#REF!</v>
      </c>
    </row>
    <row r="237" spans="1:14" x14ac:dyDescent="0.3">
      <c r="A237" s="7">
        <v>235</v>
      </c>
      <c r="B237" t="s">
        <v>513</v>
      </c>
      <c r="C237" s="7">
        <v>55</v>
      </c>
      <c r="D237" s="8" t="s">
        <v>4214</v>
      </c>
      <c r="E237" s="8">
        <v>8800000000</v>
      </c>
      <c r="F237" t="s">
        <v>165</v>
      </c>
      <c r="G237" t="s">
        <v>514</v>
      </c>
      <c r="H237" t="s">
        <v>67</v>
      </c>
      <c r="J237" s="12" t="b">
        <v>1</v>
      </c>
      <c r="K237" s="12" t="s">
        <v>15</v>
      </c>
      <c r="L237" t="s">
        <v>3972</v>
      </c>
      <c r="M237" t="str">
        <f t="shared" si="6"/>
        <v>Male</v>
      </c>
      <c r="N237" t="e">
        <f t="shared" si="7"/>
        <v>#REF!</v>
      </c>
    </row>
    <row r="238" spans="1:14" x14ac:dyDescent="0.3">
      <c r="A238" s="7">
        <v>235</v>
      </c>
      <c r="B238" t="s">
        <v>516</v>
      </c>
      <c r="C238" s="7">
        <v>76</v>
      </c>
      <c r="D238" s="8" t="s">
        <v>4214</v>
      </c>
      <c r="E238" s="8">
        <v>8800000000</v>
      </c>
      <c r="F238" t="s">
        <v>65</v>
      </c>
      <c r="G238" t="s">
        <v>517</v>
      </c>
      <c r="H238" t="s">
        <v>67</v>
      </c>
      <c r="I238" t="s">
        <v>518</v>
      </c>
      <c r="J238" s="12" t="b">
        <v>1</v>
      </c>
      <c r="K238" s="12" t="s">
        <v>15</v>
      </c>
      <c r="L238" t="s">
        <v>3972</v>
      </c>
      <c r="M238" t="str">
        <f t="shared" si="6"/>
        <v>Male</v>
      </c>
      <c r="N238" t="e">
        <f t="shared" si="7"/>
        <v>#REF!</v>
      </c>
    </row>
    <row r="239" spans="1:14" x14ac:dyDescent="0.3">
      <c r="A239" s="7">
        <v>235</v>
      </c>
      <c r="B239" t="s">
        <v>515</v>
      </c>
      <c r="C239" s="7">
        <v>90</v>
      </c>
      <c r="D239" s="8" t="s">
        <v>4214</v>
      </c>
      <c r="E239" s="8">
        <v>8800000000</v>
      </c>
      <c r="F239" t="s">
        <v>121</v>
      </c>
      <c r="G239" t="s">
        <v>122</v>
      </c>
      <c r="H239" t="s">
        <v>42</v>
      </c>
      <c r="J239" s="12" t="b">
        <v>0</v>
      </c>
      <c r="K239" s="12" t="s">
        <v>15</v>
      </c>
      <c r="L239" t="s">
        <v>3972</v>
      </c>
      <c r="M239" t="str">
        <f t="shared" si="6"/>
        <v>Male</v>
      </c>
      <c r="N239" t="e">
        <f t="shared" si="7"/>
        <v>#REF!</v>
      </c>
    </row>
    <row r="240" spans="1:14" x14ac:dyDescent="0.3">
      <c r="A240" s="7">
        <v>235</v>
      </c>
      <c r="B240" t="s">
        <v>508</v>
      </c>
      <c r="C240" s="7">
        <v>88</v>
      </c>
      <c r="D240" s="8" t="s">
        <v>4214</v>
      </c>
      <c r="E240" s="8">
        <v>8800000000</v>
      </c>
      <c r="F240" t="s">
        <v>65</v>
      </c>
      <c r="G240" t="s">
        <v>509</v>
      </c>
      <c r="H240" t="s">
        <v>13</v>
      </c>
      <c r="J240" s="12" t="b">
        <v>0</v>
      </c>
      <c r="K240" s="12" t="s">
        <v>57</v>
      </c>
      <c r="L240" t="s">
        <v>3968</v>
      </c>
      <c r="M240" t="str">
        <f t="shared" si="6"/>
        <v>Female</v>
      </c>
      <c r="N240" t="e">
        <f t="shared" si="7"/>
        <v>#REF!</v>
      </c>
    </row>
    <row r="241" spans="1:14" x14ac:dyDescent="0.3">
      <c r="A241" s="7">
        <v>235</v>
      </c>
      <c r="B241" t="s">
        <v>510</v>
      </c>
      <c r="C241" s="7">
        <v>83</v>
      </c>
      <c r="D241" s="8" t="s">
        <v>4214</v>
      </c>
      <c r="E241" s="8">
        <v>8800000000</v>
      </c>
      <c r="F241" t="s">
        <v>144</v>
      </c>
      <c r="G241" t="s">
        <v>511</v>
      </c>
      <c r="H241" t="s">
        <v>13</v>
      </c>
      <c r="I241" t="s">
        <v>512</v>
      </c>
      <c r="J241" s="12" t="b">
        <v>0</v>
      </c>
      <c r="K241" s="12" t="s">
        <v>15</v>
      </c>
      <c r="L241" t="s">
        <v>3968</v>
      </c>
      <c r="M241" t="str">
        <f t="shared" si="6"/>
        <v>Male</v>
      </c>
      <c r="N241" t="e">
        <f t="shared" si="7"/>
        <v>#REF!</v>
      </c>
    </row>
    <row r="242" spans="1:14" x14ac:dyDescent="0.3">
      <c r="A242" s="7">
        <v>241</v>
      </c>
      <c r="B242" t="s">
        <v>519</v>
      </c>
      <c r="C242" s="7">
        <v>59</v>
      </c>
      <c r="D242" s="8" t="s">
        <v>4214</v>
      </c>
      <c r="E242" s="8">
        <v>8700000000</v>
      </c>
      <c r="F242" t="s">
        <v>121</v>
      </c>
      <c r="G242" t="s">
        <v>122</v>
      </c>
      <c r="H242" t="s">
        <v>67</v>
      </c>
      <c r="J242" s="12" t="b">
        <v>1</v>
      </c>
      <c r="K242" s="12" t="s">
        <v>15</v>
      </c>
      <c r="L242" t="s">
        <v>3972</v>
      </c>
      <c r="M242" t="str">
        <f t="shared" si="6"/>
        <v>Male</v>
      </c>
      <c r="N242" t="e">
        <f t="shared" si="7"/>
        <v>#REF!</v>
      </c>
    </row>
    <row r="243" spans="1:14" x14ac:dyDescent="0.3">
      <c r="A243" s="7">
        <v>241</v>
      </c>
      <c r="B243" t="s">
        <v>523</v>
      </c>
      <c r="C243" s="7">
        <v>57</v>
      </c>
      <c r="D243" s="8" t="s">
        <v>4214</v>
      </c>
      <c r="E243" s="8">
        <v>8700000000</v>
      </c>
      <c r="F243" t="s">
        <v>234</v>
      </c>
      <c r="G243" t="s">
        <v>524</v>
      </c>
      <c r="H243" t="s">
        <v>67</v>
      </c>
      <c r="J243" s="12" t="b">
        <v>1</v>
      </c>
      <c r="K243" s="12" t="s">
        <v>15</v>
      </c>
      <c r="L243" t="s">
        <v>3972</v>
      </c>
      <c r="M243" t="str">
        <f t="shared" si="6"/>
        <v>Male</v>
      </c>
      <c r="N243" t="e">
        <f t="shared" si="7"/>
        <v>#REF!</v>
      </c>
    </row>
    <row r="244" spans="1:14" x14ac:dyDescent="0.3">
      <c r="A244" s="7">
        <v>241</v>
      </c>
      <c r="B244" t="s">
        <v>528</v>
      </c>
      <c r="C244" s="7">
        <v>76</v>
      </c>
      <c r="D244" s="8" t="s">
        <v>4214</v>
      </c>
      <c r="E244" s="8">
        <v>8700000000</v>
      </c>
      <c r="F244" t="s">
        <v>133</v>
      </c>
      <c r="G244" t="s">
        <v>529</v>
      </c>
      <c r="H244" t="s">
        <v>506</v>
      </c>
      <c r="J244" s="12" t="b">
        <v>0</v>
      </c>
      <c r="K244" s="12" t="s">
        <v>15</v>
      </c>
      <c r="L244" t="s">
        <v>3967</v>
      </c>
      <c r="M244" t="str">
        <f t="shared" si="6"/>
        <v>Male</v>
      </c>
      <c r="N244" t="e">
        <f t="shared" si="7"/>
        <v>#REF!</v>
      </c>
    </row>
    <row r="245" spans="1:14" x14ac:dyDescent="0.3">
      <c r="A245" s="7">
        <v>241</v>
      </c>
      <c r="B245" t="s">
        <v>520</v>
      </c>
      <c r="C245" s="7">
        <v>69</v>
      </c>
      <c r="D245" s="8" t="s">
        <v>4214</v>
      </c>
      <c r="E245" s="8">
        <v>8700000000</v>
      </c>
      <c r="F245" t="s">
        <v>47</v>
      </c>
      <c r="G245" t="s">
        <v>521</v>
      </c>
      <c r="H245" t="s">
        <v>13</v>
      </c>
      <c r="I245" t="s">
        <v>522</v>
      </c>
      <c r="J245" s="12" t="b">
        <v>1</v>
      </c>
      <c r="K245" s="12" t="s">
        <v>15</v>
      </c>
      <c r="L245" t="s">
        <v>3968</v>
      </c>
      <c r="M245" t="str">
        <f t="shared" si="6"/>
        <v>Male</v>
      </c>
      <c r="N245" t="e">
        <f t="shared" si="7"/>
        <v>#REF!</v>
      </c>
    </row>
    <row r="246" spans="1:14" x14ac:dyDescent="0.3">
      <c r="A246" s="7">
        <v>241</v>
      </c>
      <c r="B246" t="s">
        <v>525</v>
      </c>
      <c r="C246" s="7">
        <v>92</v>
      </c>
      <c r="D246" s="8" t="s">
        <v>4214</v>
      </c>
      <c r="E246" s="8">
        <v>8700000000</v>
      </c>
      <c r="F246" t="s">
        <v>20</v>
      </c>
      <c r="G246" t="s">
        <v>526</v>
      </c>
      <c r="H246" t="s">
        <v>13</v>
      </c>
      <c r="I246" t="s">
        <v>527</v>
      </c>
      <c r="J246" s="12" t="b">
        <v>1</v>
      </c>
      <c r="K246" s="12" t="s">
        <v>15</v>
      </c>
      <c r="L246" t="s">
        <v>3968</v>
      </c>
      <c r="M246" t="str">
        <f t="shared" si="6"/>
        <v>Male</v>
      </c>
      <c r="N246" t="e">
        <f t="shared" si="7"/>
        <v>#REF!</v>
      </c>
    </row>
    <row r="247" spans="1:14" x14ac:dyDescent="0.3">
      <c r="A247" s="7">
        <v>246</v>
      </c>
      <c r="B247" t="s">
        <v>533</v>
      </c>
      <c r="C247" s="7">
        <v>64</v>
      </c>
      <c r="D247" s="8" t="s">
        <v>4214</v>
      </c>
      <c r="E247" s="8">
        <v>8600000000</v>
      </c>
      <c r="F247" t="s">
        <v>144</v>
      </c>
      <c r="G247" t="s">
        <v>463</v>
      </c>
      <c r="H247" t="s">
        <v>67</v>
      </c>
      <c r="J247" s="12" t="b">
        <v>1</v>
      </c>
      <c r="K247" s="12" t="s">
        <v>15</v>
      </c>
      <c r="L247" t="s">
        <v>3972</v>
      </c>
      <c r="M247" t="str">
        <f t="shared" si="6"/>
        <v>Male</v>
      </c>
      <c r="N247" t="e">
        <f t="shared" si="7"/>
        <v>#REF!</v>
      </c>
    </row>
    <row r="248" spans="1:14" x14ac:dyDescent="0.3">
      <c r="A248" s="7">
        <v>246</v>
      </c>
      <c r="B248" t="s">
        <v>536</v>
      </c>
      <c r="C248" s="7">
        <v>56</v>
      </c>
      <c r="D248" s="8" t="s">
        <v>4214</v>
      </c>
      <c r="E248" s="8">
        <v>8600000000</v>
      </c>
      <c r="F248" t="s">
        <v>144</v>
      </c>
      <c r="G248" t="s">
        <v>537</v>
      </c>
      <c r="H248" t="s">
        <v>67</v>
      </c>
      <c r="J248" s="12" t="b">
        <v>1</v>
      </c>
      <c r="K248" s="12" t="s">
        <v>15</v>
      </c>
      <c r="L248" t="s">
        <v>3972</v>
      </c>
      <c r="M248" t="str">
        <f t="shared" si="6"/>
        <v>Male</v>
      </c>
      <c r="N248" t="e">
        <f t="shared" si="7"/>
        <v>#REF!</v>
      </c>
    </row>
    <row r="249" spans="1:14" x14ac:dyDescent="0.3">
      <c r="A249" s="7">
        <v>246</v>
      </c>
      <c r="B249" t="s">
        <v>530</v>
      </c>
      <c r="D249" s="8" t="s">
        <v>4214</v>
      </c>
      <c r="E249" s="8">
        <v>8600000000</v>
      </c>
      <c r="F249" t="s">
        <v>40</v>
      </c>
      <c r="G249" t="s">
        <v>41</v>
      </c>
      <c r="H249" t="s">
        <v>42</v>
      </c>
      <c r="J249" s="12" t="b">
        <v>0</v>
      </c>
      <c r="K249" s="12" t="s">
        <v>15</v>
      </c>
      <c r="L249" t="s">
        <v>3972</v>
      </c>
      <c r="M249" t="str">
        <f t="shared" si="6"/>
        <v>Male</v>
      </c>
      <c r="N249" t="e">
        <f t="shared" si="7"/>
        <v>#REF!</v>
      </c>
    </row>
    <row r="250" spans="1:14" x14ac:dyDescent="0.3">
      <c r="A250" s="7">
        <v>246</v>
      </c>
      <c r="B250" t="s">
        <v>531</v>
      </c>
      <c r="C250" s="7">
        <v>64</v>
      </c>
      <c r="D250" s="8" t="s">
        <v>4214</v>
      </c>
      <c r="E250" s="8">
        <v>8600000000</v>
      </c>
      <c r="F250" t="s">
        <v>11</v>
      </c>
      <c r="G250" t="s">
        <v>532</v>
      </c>
      <c r="H250" t="s">
        <v>13</v>
      </c>
      <c r="J250" s="12" t="b">
        <v>1</v>
      </c>
      <c r="K250" s="12" t="s">
        <v>15</v>
      </c>
      <c r="L250" t="s">
        <v>3968</v>
      </c>
      <c r="M250" t="str">
        <f t="shared" si="6"/>
        <v>Male</v>
      </c>
      <c r="N250" t="e">
        <f t="shared" si="7"/>
        <v>#REF!</v>
      </c>
    </row>
    <row r="251" spans="1:14" x14ac:dyDescent="0.3">
      <c r="A251" s="7">
        <v>246</v>
      </c>
      <c r="B251" t="s">
        <v>534</v>
      </c>
      <c r="C251" s="7">
        <v>91</v>
      </c>
      <c r="D251" s="8" t="s">
        <v>4214</v>
      </c>
      <c r="E251" s="8">
        <v>8600000000</v>
      </c>
      <c r="F251" t="s">
        <v>28</v>
      </c>
      <c r="G251" t="s">
        <v>141</v>
      </c>
      <c r="H251" t="s">
        <v>13</v>
      </c>
      <c r="I251" t="s">
        <v>535</v>
      </c>
      <c r="J251" s="12" t="b">
        <v>1</v>
      </c>
      <c r="K251" s="12" t="s">
        <v>15</v>
      </c>
      <c r="L251" t="s">
        <v>3968</v>
      </c>
      <c r="M251" t="str">
        <f t="shared" si="6"/>
        <v>Male</v>
      </c>
      <c r="N251" t="e">
        <f t="shared" si="7"/>
        <v>#REF!</v>
      </c>
    </row>
    <row r="252" spans="1:14" x14ac:dyDescent="0.3">
      <c r="A252" s="7">
        <v>251</v>
      </c>
      <c r="B252" t="s">
        <v>538</v>
      </c>
      <c r="C252" s="7">
        <v>56</v>
      </c>
      <c r="D252" s="8" t="s">
        <v>4214</v>
      </c>
      <c r="E252" s="8">
        <v>8500000000</v>
      </c>
      <c r="F252" t="s">
        <v>165</v>
      </c>
      <c r="G252" t="s">
        <v>539</v>
      </c>
      <c r="H252" t="s">
        <v>105</v>
      </c>
      <c r="J252" s="12" t="b">
        <v>0</v>
      </c>
      <c r="K252" s="12" t="s">
        <v>15</v>
      </c>
      <c r="L252" t="s">
        <v>3970</v>
      </c>
      <c r="M252" t="str">
        <f t="shared" si="6"/>
        <v>Male</v>
      </c>
      <c r="N252" t="e">
        <f t="shared" si="7"/>
        <v>#REF!</v>
      </c>
    </row>
    <row r="253" spans="1:14" x14ac:dyDescent="0.3">
      <c r="A253" s="7">
        <v>251</v>
      </c>
      <c r="B253" t="s">
        <v>542</v>
      </c>
      <c r="C253" s="7">
        <v>74</v>
      </c>
      <c r="D253" s="8" t="s">
        <v>4214</v>
      </c>
      <c r="E253" s="8">
        <v>8500000000</v>
      </c>
      <c r="F253" t="s">
        <v>65</v>
      </c>
      <c r="G253" t="s">
        <v>289</v>
      </c>
      <c r="H253" t="s">
        <v>105</v>
      </c>
      <c r="J253" s="12" t="b">
        <v>1</v>
      </c>
      <c r="K253" s="12" t="s">
        <v>15</v>
      </c>
      <c r="L253" t="s">
        <v>3970</v>
      </c>
      <c r="M253" t="str">
        <f t="shared" si="6"/>
        <v>Male</v>
      </c>
      <c r="N253" t="e">
        <f t="shared" si="7"/>
        <v>#REF!</v>
      </c>
    </row>
    <row r="254" spans="1:14" x14ac:dyDescent="0.3">
      <c r="A254" s="7">
        <v>251</v>
      </c>
      <c r="B254" t="s">
        <v>540</v>
      </c>
      <c r="C254" s="7">
        <v>60</v>
      </c>
      <c r="D254" s="8" t="s">
        <v>4214</v>
      </c>
      <c r="E254" s="8">
        <v>8500000000</v>
      </c>
      <c r="F254" t="s">
        <v>168</v>
      </c>
      <c r="G254" t="s">
        <v>541</v>
      </c>
      <c r="H254" t="s">
        <v>13</v>
      </c>
      <c r="J254" s="12" t="b">
        <v>0</v>
      </c>
      <c r="K254" s="12" t="s">
        <v>57</v>
      </c>
      <c r="L254" t="s">
        <v>3968</v>
      </c>
      <c r="M254" t="str">
        <f t="shared" si="6"/>
        <v>Female</v>
      </c>
      <c r="N254" t="e">
        <f t="shared" si="7"/>
        <v>#REF!</v>
      </c>
    </row>
    <row r="255" spans="1:14" x14ac:dyDescent="0.3">
      <c r="A255" s="7">
        <v>254</v>
      </c>
      <c r="B255" t="s">
        <v>555</v>
      </c>
      <c r="C255" s="7">
        <v>72</v>
      </c>
      <c r="D255" s="8" t="s">
        <v>4214</v>
      </c>
      <c r="E255" s="8">
        <v>8400000000</v>
      </c>
      <c r="F255" t="s">
        <v>65</v>
      </c>
      <c r="G255" t="s">
        <v>556</v>
      </c>
      <c r="H255" t="s">
        <v>88</v>
      </c>
      <c r="J255" s="12" t="b">
        <v>1</v>
      </c>
      <c r="K255" s="12" t="s">
        <v>15</v>
      </c>
      <c r="L255" t="s">
        <v>3968</v>
      </c>
      <c r="M255" t="str">
        <f t="shared" si="6"/>
        <v>Male</v>
      </c>
      <c r="N255" t="e">
        <f t="shared" si="7"/>
        <v>#REF!</v>
      </c>
    </row>
    <row r="256" spans="1:14" x14ac:dyDescent="0.3">
      <c r="A256" s="7">
        <v>254</v>
      </c>
      <c r="B256" t="s">
        <v>546</v>
      </c>
      <c r="C256" s="7">
        <v>57</v>
      </c>
      <c r="D256" s="8" t="s">
        <v>4214</v>
      </c>
      <c r="E256" s="8">
        <v>8400000000</v>
      </c>
      <c r="F256" t="s">
        <v>17</v>
      </c>
      <c r="G256" t="s">
        <v>547</v>
      </c>
      <c r="H256" t="s">
        <v>67</v>
      </c>
      <c r="J256" s="12" t="b">
        <v>1</v>
      </c>
      <c r="K256" s="12" t="s">
        <v>15</v>
      </c>
      <c r="L256" t="s">
        <v>3972</v>
      </c>
      <c r="M256" t="str">
        <f t="shared" si="6"/>
        <v>Male</v>
      </c>
      <c r="N256" t="e">
        <f t="shared" si="7"/>
        <v>#REF!</v>
      </c>
    </row>
    <row r="257" spans="1:14" x14ac:dyDescent="0.3">
      <c r="A257" s="7">
        <v>254</v>
      </c>
      <c r="B257" t="s">
        <v>548</v>
      </c>
      <c r="C257" s="7">
        <v>58</v>
      </c>
      <c r="D257" s="8" t="s">
        <v>4214</v>
      </c>
      <c r="E257" s="8">
        <v>8400000000</v>
      </c>
      <c r="F257" t="s">
        <v>20</v>
      </c>
      <c r="G257" t="s">
        <v>549</v>
      </c>
      <c r="H257" t="s">
        <v>67</v>
      </c>
      <c r="J257" s="12" t="b">
        <v>1</v>
      </c>
      <c r="K257" s="12" t="s">
        <v>15</v>
      </c>
      <c r="L257" t="s">
        <v>3972</v>
      </c>
      <c r="M257" t="str">
        <f t="shared" si="6"/>
        <v>Male</v>
      </c>
      <c r="N257" t="e">
        <f t="shared" si="7"/>
        <v>#REF!</v>
      </c>
    </row>
    <row r="258" spans="1:14" x14ac:dyDescent="0.3">
      <c r="A258" s="7">
        <v>254</v>
      </c>
      <c r="B258" t="s">
        <v>543</v>
      </c>
      <c r="C258" s="7">
        <v>68</v>
      </c>
      <c r="D258" s="8" t="s">
        <v>4214</v>
      </c>
      <c r="E258" s="8">
        <v>8400000000</v>
      </c>
      <c r="F258" t="s">
        <v>40</v>
      </c>
      <c r="G258" t="s">
        <v>41</v>
      </c>
      <c r="H258" t="s">
        <v>22</v>
      </c>
      <c r="J258" s="12" t="b">
        <v>0</v>
      </c>
      <c r="K258" s="12" t="s">
        <v>15</v>
      </c>
      <c r="L258" t="s">
        <v>3970</v>
      </c>
      <c r="M258" t="str">
        <f t="shared" ref="M258:M321" si="8">_xlfn.IFS(K258 = "M","Male", K258 = "F", "Female")</f>
        <v>Male</v>
      </c>
      <c r="N258" t="e">
        <f t="shared" ref="N258:N321" si="9">IF(GETPIVOTDATA("[Measures].[Count of Rank]",$A$28,"[Table1].[category]","[Table1].[category].&amp;[Finance &amp; Investments]")=MAX(B285:B289),GETPIVOTDATA("[Measures].[Count of Rank]",$A$28,"[Table1].[category]","[Table1].[category].&amp;[Finance &amp; Investments]"),"")</f>
        <v>#REF!</v>
      </c>
    </row>
    <row r="259" spans="1:14" x14ac:dyDescent="0.3">
      <c r="A259" s="7">
        <v>254</v>
      </c>
      <c r="B259" t="s">
        <v>544</v>
      </c>
      <c r="C259" s="7">
        <v>65</v>
      </c>
      <c r="D259" s="8" t="s">
        <v>4214</v>
      </c>
      <c r="E259" s="8">
        <v>8400000000</v>
      </c>
      <c r="F259" t="s">
        <v>40</v>
      </c>
      <c r="G259" t="s">
        <v>41</v>
      </c>
      <c r="H259" t="s">
        <v>22</v>
      </c>
      <c r="J259" s="12" t="b">
        <v>0</v>
      </c>
      <c r="K259" s="12" t="s">
        <v>15</v>
      </c>
      <c r="L259" t="s">
        <v>3970</v>
      </c>
      <c r="M259" t="str">
        <f t="shared" si="8"/>
        <v>Male</v>
      </c>
      <c r="N259" t="e">
        <f t="shared" si="9"/>
        <v>#REF!</v>
      </c>
    </row>
    <row r="260" spans="1:14" x14ac:dyDescent="0.3">
      <c r="A260" s="7">
        <v>254</v>
      </c>
      <c r="B260" t="s">
        <v>545</v>
      </c>
      <c r="C260" s="7">
        <v>57</v>
      </c>
      <c r="D260" s="8" t="s">
        <v>4214</v>
      </c>
      <c r="E260" s="8">
        <v>8400000000</v>
      </c>
      <c r="F260" t="s">
        <v>40</v>
      </c>
      <c r="G260" t="s">
        <v>41</v>
      </c>
      <c r="H260" t="s">
        <v>22</v>
      </c>
      <c r="J260" s="12" t="b">
        <v>0</v>
      </c>
      <c r="K260" s="12" t="s">
        <v>57</v>
      </c>
      <c r="L260" t="s">
        <v>3970</v>
      </c>
      <c r="M260" t="str">
        <f t="shared" si="8"/>
        <v>Female</v>
      </c>
      <c r="N260" t="e">
        <f t="shared" si="9"/>
        <v>#REF!</v>
      </c>
    </row>
    <row r="261" spans="1:14" x14ac:dyDescent="0.3">
      <c r="A261" s="7">
        <v>254</v>
      </c>
      <c r="B261" t="s">
        <v>553</v>
      </c>
      <c r="C261" s="7">
        <v>58</v>
      </c>
      <c r="D261" s="8" t="s">
        <v>4214</v>
      </c>
      <c r="E261" s="8">
        <v>8400000000</v>
      </c>
      <c r="F261" t="s">
        <v>17</v>
      </c>
      <c r="G261" t="s">
        <v>192</v>
      </c>
      <c r="H261" t="s">
        <v>115</v>
      </c>
      <c r="J261" s="12" t="b">
        <v>1</v>
      </c>
      <c r="K261" s="12" t="s">
        <v>15</v>
      </c>
      <c r="L261" t="s">
        <v>3972</v>
      </c>
      <c r="M261" t="str">
        <f t="shared" si="8"/>
        <v>Male</v>
      </c>
      <c r="N261" t="e">
        <f t="shared" si="9"/>
        <v>#REF!</v>
      </c>
    </row>
    <row r="262" spans="1:14" x14ac:dyDescent="0.3">
      <c r="A262" s="7">
        <v>254</v>
      </c>
      <c r="B262" t="s">
        <v>554</v>
      </c>
      <c r="D262" s="8" t="s">
        <v>4214</v>
      </c>
      <c r="E262" s="8">
        <v>8400000000</v>
      </c>
      <c r="F262" t="s">
        <v>28</v>
      </c>
      <c r="G262" t="s">
        <v>118</v>
      </c>
      <c r="H262" t="s">
        <v>105</v>
      </c>
      <c r="J262" s="12" t="b">
        <v>0</v>
      </c>
      <c r="K262" s="12" t="s">
        <v>57</v>
      </c>
      <c r="L262" t="s">
        <v>3970</v>
      </c>
      <c r="M262" t="str">
        <f t="shared" si="8"/>
        <v>Female</v>
      </c>
      <c r="N262" t="e">
        <f t="shared" si="9"/>
        <v>#REF!</v>
      </c>
    </row>
    <row r="263" spans="1:14" x14ac:dyDescent="0.3">
      <c r="A263" s="7">
        <v>254</v>
      </c>
      <c r="B263" t="s">
        <v>550</v>
      </c>
      <c r="C263" s="7">
        <v>71</v>
      </c>
      <c r="D263" s="8" t="s">
        <v>4214</v>
      </c>
      <c r="E263" s="8">
        <v>8400000000</v>
      </c>
      <c r="F263" t="s">
        <v>144</v>
      </c>
      <c r="G263" t="s">
        <v>551</v>
      </c>
      <c r="H263" t="s">
        <v>13</v>
      </c>
      <c r="I263" t="s">
        <v>552</v>
      </c>
      <c r="J263" s="12" t="b">
        <v>1</v>
      </c>
      <c r="K263" s="12" t="s">
        <v>15</v>
      </c>
      <c r="L263" t="s">
        <v>3968</v>
      </c>
      <c r="M263" t="str">
        <f t="shared" si="8"/>
        <v>Male</v>
      </c>
      <c r="N263" t="e">
        <f t="shared" si="9"/>
        <v>#REF!</v>
      </c>
    </row>
    <row r="264" spans="1:14" x14ac:dyDescent="0.3">
      <c r="A264" s="7">
        <v>263</v>
      </c>
      <c r="B264" t="s">
        <v>561</v>
      </c>
      <c r="C264" s="7">
        <v>59</v>
      </c>
      <c r="D264" s="8" t="s">
        <v>4214</v>
      </c>
      <c r="E264" s="8">
        <v>8300000000</v>
      </c>
      <c r="F264" t="s">
        <v>40</v>
      </c>
      <c r="G264" t="s">
        <v>41</v>
      </c>
      <c r="H264" t="s">
        <v>183</v>
      </c>
      <c r="J264" s="12" t="b">
        <v>1</v>
      </c>
      <c r="K264" s="12" t="s">
        <v>15</v>
      </c>
      <c r="L264" t="s">
        <v>3972</v>
      </c>
      <c r="M264" t="str">
        <f t="shared" si="8"/>
        <v>Male</v>
      </c>
      <c r="N264" t="e">
        <f t="shared" si="9"/>
        <v>#REF!</v>
      </c>
    </row>
    <row r="265" spans="1:14" x14ac:dyDescent="0.3">
      <c r="A265" s="7">
        <v>263</v>
      </c>
      <c r="B265" t="s">
        <v>562</v>
      </c>
      <c r="C265" s="7">
        <v>72</v>
      </c>
      <c r="D265" s="8" t="s">
        <v>4214</v>
      </c>
      <c r="E265" s="8">
        <v>8300000000</v>
      </c>
      <c r="F265" t="s">
        <v>121</v>
      </c>
      <c r="G265" t="s">
        <v>122</v>
      </c>
      <c r="H265" t="s">
        <v>563</v>
      </c>
      <c r="J265" s="12" t="b">
        <v>1</v>
      </c>
      <c r="K265" s="12" t="s">
        <v>15</v>
      </c>
      <c r="L265" t="s">
        <v>3972</v>
      </c>
      <c r="M265" t="str">
        <f t="shared" si="8"/>
        <v>Male</v>
      </c>
      <c r="N265" t="e">
        <f t="shared" si="9"/>
        <v>#REF!</v>
      </c>
    </row>
    <row r="266" spans="1:14" x14ac:dyDescent="0.3">
      <c r="A266" s="7">
        <v>263</v>
      </c>
      <c r="B266" t="s">
        <v>557</v>
      </c>
      <c r="C266" s="7">
        <v>70</v>
      </c>
      <c r="D266" s="8" t="s">
        <v>4214</v>
      </c>
      <c r="E266" s="8">
        <v>8300000000</v>
      </c>
      <c r="F266" t="s">
        <v>28</v>
      </c>
      <c r="G266" t="s">
        <v>118</v>
      </c>
      <c r="H266" t="s">
        <v>248</v>
      </c>
      <c r="J266" s="12" t="b">
        <v>1</v>
      </c>
      <c r="K266" s="12" t="s">
        <v>15</v>
      </c>
      <c r="L266" t="s">
        <v>3970</v>
      </c>
      <c r="M266" t="str">
        <f t="shared" si="8"/>
        <v>Male</v>
      </c>
      <c r="N266" t="e">
        <f t="shared" si="9"/>
        <v>#REF!</v>
      </c>
    </row>
    <row r="267" spans="1:14" x14ac:dyDescent="0.3">
      <c r="A267" s="7">
        <v>263</v>
      </c>
      <c r="B267" t="s">
        <v>558</v>
      </c>
      <c r="C267" s="7">
        <v>80</v>
      </c>
      <c r="D267" s="8" t="s">
        <v>4214</v>
      </c>
      <c r="E267" s="8">
        <v>8300000000</v>
      </c>
      <c r="F267" t="s">
        <v>415</v>
      </c>
      <c r="G267" t="s">
        <v>559</v>
      </c>
      <c r="H267" t="s">
        <v>13</v>
      </c>
      <c r="I267" t="s">
        <v>560</v>
      </c>
      <c r="J267" s="12" t="b">
        <v>1</v>
      </c>
      <c r="K267" s="12" t="s">
        <v>15</v>
      </c>
      <c r="L267" t="s">
        <v>3968</v>
      </c>
      <c r="M267" t="str">
        <f t="shared" si="8"/>
        <v>Male</v>
      </c>
      <c r="N267" t="e">
        <f t="shared" si="9"/>
        <v>#REF!</v>
      </c>
    </row>
    <row r="268" spans="1:14" x14ac:dyDescent="0.3">
      <c r="A268" s="7">
        <v>267</v>
      </c>
      <c r="B268" t="s">
        <v>567</v>
      </c>
      <c r="C268" s="7">
        <v>74</v>
      </c>
      <c r="D268" s="8" t="s">
        <v>4214</v>
      </c>
      <c r="E268" s="8">
        <v>8200000000</v>
      </c>
      <c r="F268" t="s">
        <v>144</v>
      </c>
      <c r="G268" t="s">
        <v>568</v>
      </c>
      <c r="H268" t="s">
        <v>327</v>
      </c>
      <c r="J268" s="12" t="b">
        <v>0</v>
      </c>
      <c r="K268" s="12" t="s">
        <v>15</v>
      </c>
      <c r="L268" t="s">
        <v>3970</v>
      </c>
      <c r="M268" t="str">
        <f t="shared" si="8"/>
        <v>Male</v>
      </c>
      <c r="N268" t="e">
        <f t="shared" si="9"/>
        <v>#REF!</v>
      </c>
    </row>
    <row r="269" spans="1:14" x14ac:dyDescent="0.3">
      <c r="A269" s="7">
        <v>267</v>
      </c>
      <c r="B269" t="s">
        <v>569</v>
      </c>
      <c r="C269" s="7">
        <v>46</v>
      </c>
      <c r="D269" s="8" t="s">
        <v>4214</v>
      </c>
      <c r="E269" s="8">
        <v>8200000000</v>
      </c>
      <c r="F269" t="s">
        <v>144</v>
      </c>
      <c r="G269" t="s">
        <v>568</v>
      </c>
      <c r="H269" t="s">
        <v>327</v>
      </c>
      <c r="J269" s="12" t="b">
        <v>0</v>
      </c>
      <c r="K269" s="12" t="s">
        <v>57</v>
      </c>
      <c r="L269" t="s">
        <v>3970</v>
      </c>
      <c r="M269" t="str">
        <f t="shared" si="8"/>
        <v>Female</v>
      </c>
      <c r="N269" t="e">
        <f t="shared" si="9"/>
        <v>#REF!</v>
      </c>
    </row>
    <row r="270" spans="1:14" x14ac:dyDescent="0.3">
      <c r="A270" s="7">
        <v>267</v>
      </c>
      <c r="B270" t="s">
        <v>570</v>
      </c>
      <c r="C270" s="7">
        <v>43</v>
      </c>
      <c r="D270" s="8" t="s">
        <v>4214</v>
      </c>
      <c r="E270" s="8">
        <v>8200000000</v>
      </c>
      <c r="F270" t="s">
        <v>144</v>
      </c>
      <c r="G270" t="s">
        <v>568</v>
      </c>
      <c r="H270" t="s">
        <v>327</v>
      </c>
      <c r="J270" s="12" t="b">
        <v>0</v>
      </c>
      <c r="K270" s="12" t="s">
        <v>15</v>
      </c>
      <c r="L270" t="s">
        <v>3970</v>
      </c>
      <c r="M270" t="str">
        <f t="shared" si="8"/>
        <v>Male</v>
      </c>
      <c r="N270" t="e">
        <f t="shared" si="9"/>
        <v>#REF!</v>
      </c>
    </row>
    <row r="271" spans="1:14" x14ac:dyDescent="0.3">
      <c r="A271" s="7">
        <v>267</v>
      </c>
      <c r="B271" t="s">
        <v>572</v>
      </c>
      <c r="C271" s="7">
        <v>38</v>
      </c>
      <c r="D271" s="8" t="s">
        <v>4214</v>
      </c>
      <c r="E271" s="8">
        <v>8200000000</v>
      </c>
      <c r="F271" t="s">
        <v>144</v>
      </c>
      <c r="G271" t="s">
        <v>568</v>
      </c>
      <c r="H271" t="s">
        <v>327</v>
      </c>
      <c r="J271" s="12" t="b">
        <v>0</v>
      </c>
      <c r="K271" s="12" t="s">
        <v>57</v>
      </c>
      <c r="L271" t="s">
        <v>3970</v>
      </c>
      <c r="M271" t="str">
        <f t="shared" si="8"/>
        <v>Female</v>
      </c>
      <c r="N271" t="e">
        <f t="shared" si="9"/>
        <v>#REF!</v>
      </c>
    </row>
    <row r="272" spans="1:14" x14ac:dyDescent="0.3">
      <c r="A272" s="7">
        <v>267</v>
      </c>
      <c r="B272" t="s">
        <v>564</v>
      </c>
      <c r="C272" s="7">
        <v>54</v>
      </c>
      <c r="D272" s="8" t="s">
        <v>4214</v>
      </c>
      <c r="E272" s="8">
        <v>8200000000</v>
      </c>
      <c r="F272" t="s">
        <v>65</v>
      </c>
      <c r="G272" t="s">
        <v>180</v>
      </c>
      <c r="H272" t="s">
        <v>22</v>
      </c>
      <c r="J272" s="12" t="b">
        <v>0</v>
      </c>
      <c r="K272" s="12" t="s">
        <v>15</v>
      </c>
      <c r="L272" t="s">
        <v>3970</v>
      </c>
      <c r="M272" t="str">
        <f t="shared" si="8"/>
        <v>Male</v>
      </c>
      <c r="N272" t="e">
        <f t="shared" si="9"/>
        <v>#REF!</v>
      </c>
    </row>
    <row r="273" spans="1:14" x14ac:dyDescent="0.3">
      <c r="A273" s="7">
        <v>267</v>
      </c>
      <c r="B273" t="s">
        <v>565</v>
      </c>
      <c r="C273" s="7">
        <v>41</v>
      </c>
      <c r="D273" s="8" t="s">
        <v>4214</v>
      </c>
      <c r="E273" s="8">
        <v>8200000000</v>
      </c>
      <c r="F273" t="s">
        <v>65</v>
      </c>
      <c r="G273" t="s">
        <v>180</v>
      </c>
      <c r="H273" t="s">
        <v>22</v>
      </c>
      <c r="J273" s="12" t="b">
        <v>0</v>
      </c>
      <c r="K273" s="12" t="s">
        <v>57</v>
      </c>
      <c r="L273" t="s">
        <v>3970</v>
      </c>
      <c r="M273" t="str">
        <f t="shared" si="8"/>
        <v>Female</v>
      </c>
      <c r="N273" t="e">
        <f t="shared" si="9"/>
        <v>#REF!</v>
      </c>
    </row>
    <row r="274" spans="1:14" x14ac:dyDescent="0.3">
      <c r="A274" s="7">
        <v>267</v>
      </c>
      <c r="B274" t="s">
        <v>566</v>
      </c>
      <c r="C274" s="7">
        <v>84</v>
      </c>
      <c r="D274" s="8" t="s">
        <v>4214</v>
      </c>
      <c r="E274" s="8">
        <v>8200000000</v>
      </c>
      <c r="F274" t="s">
        <v>40</v>
      </c>
      <c r="G274" t="s">
        <v>118</v>
      </c>
      <c r="H274" t="s">
        <v>248</v>
      </c>
      <c r="J274" s="12" t="b">
        <v>1</v>
      </c>
      <c r="K274" s="12" t="s">
        <v>15</v>
      </c>
      <c r="L274" t="s">
        <v>3970</v>
      </c>
      <c r="M274" t="str">
        <f t="shared" si="8"/>
        <v>Male</v>
      </c>
      <c r="N274" t="e">
        <f t="shared" si="9"/>
        <v>#REF!</v>
      </c>
    </row>
    <row r="275" spans="1:14" x14ac:dyDescent="0.3">
      <c r="A275" s="7">
        <v>267</v>
      </c>
      <c r="B275" t="s">
        <v>571</v>
      </c>
      <c r="C275" s="7">
        <v>81</v>
      </c>
      <c r="D275" s="8" t="s">
        <v>4214</v>
      </c>
      <c r="E275" s="8">
        <v>8200000000</v>
      </c>
      <c r="F275" t="s">
        <v>121</v>
      </c>
      <c r="G275" t="s">
        <v>122</v>
      </c>
      <c r="H275" t="s">
        <v>13</v>
      </c>
      <c r="J275" s="12" t="b">
        <v>1</v>
      </c>
      <c r="K275" s="12" t="s">
        <v>15</v>
      </c>
      <c r="L275" t="s">
        <v>3968</v>
      </c>
      <c r="M275" t="str">
        <f t="shared" si="8"/>
        <v>Male</v>
      </c>
      <c r="N275" t="e">
        <f t="shared" si="9"/>
        <v>#REF!</v>
      </c>
    </row>
    <row r="276" spans="1:14" x14ac:dyDescent="0.3">
      <c r="A276" s="7">
        <v>275</v>
      </c>
      <c r="B276" t="s">
        <v>582</v>
      </c>
      <c r="C276" s="7">
        <v>57</v>
      </c>
      <c r="D276" s="8" t="s">
        <v>4214</v>
      </c>
      <c r="E276" s="8">
        <v>8100000000</v>
      </c>
      <c r="F276" t="s">
        <v>144</v>
      </c>
      <c r="G276" t="s">
        <v>583</v>
      </c>
      <c r="H276" t="s">
        <v>67</v>
      </c>
      <c r="J276" s="12" t="b">
        <v>1</v>
      </c>
      <c r="K276" s="12" t="s">
        <v>15</v>
      </c>
      <c r="L276" t="s">
        <v>3972</v>
      </c>
      <c r="M276" t="str">
        <f t="shared" si="8"/>
        <v>Male</v>
      </c>
      <c r="N276" t="e">
        <f t="shared" si="9"/>
        <v>#REF!</v>
      </c>
    </row>
    <row r="277" spans="1:14" x14ac:dyDescent="0.3">
      <c r="A277" s="7">
        <v>275</v>
      </c>
      <c r="B277" t="s">
        <v>584</v>
      </c>
      <c r="C277" s="7">
        <v>61</v>
      </c>
      <c r="D277" s="8" t="s">
        <v>4214</v>
      </c>
      <c r="E277" s="8">
        <v>8100000000</v>
      </c>
      <c r="F277" t="s">
        <v>165</v>
      </c>
      <c r="G277" t="s">
        <v>258</v>
      </c>
      <c r="H277" t="s">
        <v>67</v>
      </c>
      <c r="J277" s="12" t="b">
        <v>1</v>
      </c>
      <c r="K277" s="12" t="s">
        <v>57</v>
      </c>
      <c r="L277" t="s">
        <v>3972</v>
      </c>
      <c r="M277" t="str">
        <f t="shared" si="8"/>
        <v>Female</v>
      </c>
      <c r="N277" t="e">
        <f t="shared" si="9"/>
        <v>#REF!</v>
      </c>
    </row>
    <row r="278" spans="1:14" x14ac:dyDescent="0.3">
      <c r="A278" s="7">
        <v>275</v>
      </c>
      <c r="B278" t="s">
        <v>580</v>
      </c>
      <c r="C278" s="7">
        <v>57</v>
      </c>
      <c r="D278" s="8" t="s">
        <v>4214</v>
      </c>
      <c r="E278" s="8">
        <v>8100000000</v>
      </c>
      <c r="F278" t="s">
        <v>11</v>
      </c>
      <c r="G278" t="s">
        <v>581</v>
      </c>
      <c r="H278" t="s">
        <v>94</v>
      </c>
      <c r="J278" s="12" t="b">
        <v>0</v>
      </c>
      <c r="K278" s="12" t="s">
        <v>15</v>
      </c>
      <c r="L278" t="s">
        <v>3970</v>
      </c>
      <c r="M278" t="str">
        <f t="shared" si="8"/>
        <v>Male</v>
      </c>
      <c r="N278" t="e">
        <f t="shared" si="9"/>
        <v>#REF!</v>
      </c>
    </row>
    <row r="279" spans="1:14" x14ac:dyDescent="0.3">
      <c r="A279" s="7">
        <v>275</v>
      </c>
      <c r="B279" t="s">
        <v>577</v>
      </c>
      <c r="C279" s="7">
        <v>74</v>
      </c>
      <c r="D279" s="8" t="s">
        <v>4214</v>
      </c>
      <c r="E279" s="8">
        <v>8100000000</v>
      </c>
      <c r="F279" t="s">
        <v>121</v>
      </c>
      <c r="G279" t="s">
        <v>122</v>
      </c>
      <c r="H279" t="s">
        <v>115</v>
      </c>
      <c r="J279" s="12" t="b">
        <v>1</v>
      </c>
      <c r="K279" s="12" t="s">
        <v>15</v>
      </c>
      <c r="L279" t="s">
        <v>3972</v>
      </c>
      <c r="M279" t="str">
        <f t="shared" si="8"/>
        <v>Male</v>
      </c>
      <c r="N279" t="e">
        <f t="shared" si="9"/>
        <v>#REF!</v>
      </c>
    </row>
    <row r="280" spans="1:14" x14ac:dyDescent="0.3">
      <c r="A280" s="7">
        <v>275</v>
      </c>
      <c r="B280" t="s">
        <v>578</v>
      </c>
      <c r="C280" s="7">
        <v>71</v>
      </c>
      <c r="D280" s="8" t="s">
        <v>4214</v>
      </c>
      <c r="E280" s="8">
        <v>8100000000</v>
      </c>
      <c r="F280" t="s">
        <v>165</v>
      </c>
      <c r="G280" t="s">
        <v>258</v>
      </c>
      <c r="H280" t="s">
        <v>42</v>
      </c>
      <c r="J280" s="12" t="b">
        <v>1</v>
      </c>
      <c r="K280" s="12" t="s">
        <v>15</v>
      </c>
      <c r="L280" t="s">
        <v>3972</v>
      </c>
      <c r="M280" t="str">
        <f t="shared" si="8"/>
        <v>Male</v>
      </c>
      <c r="N280" t="e">
        <f t="shared" si="9"/>
        <v>#REF!</v>
      </c>
    </row>
    <row r="281" spans="1:14" x14ac:dyDescent="0.3">
      <c r="A281" s="7">
        <v>275</v>
      </c>
      <c r="B281" t="s">
        <v>575</v>
      </c>
      <c r="C281" s="7">
        <v>36</v>
      </c>
      <c r="D281" s="8" t="s">
        <v>4214</v>
      </c>
      <c r="E281" s="8">
        <v>8100000000</v>
      </c>
      <c r="F281" t="s">
        <v>47</v>
      </c>
      <c r="G281" t="s">
        <v>161</v>
      </c>
      <c r="H281" t="s">
        <v>125</v>
      </c>
      <c r="J281" s="12" t="b">
        <v>1</v>
      </c>
      <c r="K281" s="12" t="s">
        <v>15</v>
      </c>
      <c r="L281" t="s">
        <v>3970</v>
      </c>
      <c r="M281" t="str">
        <f t="shared" si="8"/>
        <v>Male</v>
      </c>
      <c r="N281" t="e">
        <f t="shared" si="9"/>
        <v>#REF!</v>
      </c>
    </row>
    <row r="282" spans="1:14" x14ac:dyDescent="0.3">
      <c r="A282" s="7">
        <v>275</v>
      </c>
      <c r="B282" t="s">
        <v>576</v>
      </c>
      <c r="C282" s="7">
        <v>40</v>
      </c>
      <c r="D282" s="8" t="s">
        <v>4214</v>
      </c>
      <c r="E282" s="8">
        <v>8100000000</v>
      </c>
      <c r="F282" t="s">
        <v>47</v>
      </c>
      <c r="G282" t="s">
        <v>161</v>
      </c>
      <c r="H282" t="s">
        <v>125</v>
      </c>
      <c r="J282" s="12" t="b">
        <v>1</v>
      </c>
      <c r="K282" s="12" t="s">
        <v>15</v>
      </c>
      <c r="L282" t="s">
        <v>3970</v>
      </c>
      <c r="M282" t="str">
        <f t="shared" si="8"/>
        <v>Male</v>
      </c>
      <c r="N282" t="e">
        <f t="shared" si="9"/>
        <v>#REF!</v>
      </c>
    </row>
    <row r="283" spans="1:14" x14ac:dyDescent="0.3">
      <c r="A283" s="7">
        <v>275</v>
      </c>
      <c r="B283" t="s">
        <v>573</v>
      </c>
      <c r="C283" s="7">
        <v>57</v>
      </c>
      <c r="D283" s="8" t="s">
        <v>4214</v>
      </c>
      <c r="E283" s="8">
        <v>8100000000</v>
      </c>
      <c r="F283" t="s">
        <v>17</v>
      </c>
      <c r="G283" t="s">
        <v>339</v>
      </c>
      <c r="H283" t="s">
        <v>13</v>
      </c>
      <c r="I283" t="s">
        <v>574</v>
      </c>
      <c r="J283" s="12" t="b">
        <v>1</v>
      </c>
      <c r="K283" s="12" t="s">
        <v>15</v>
      </c>
      <c r="L283" t="s">
        <v>3968</v>
      </c>
      <c r="M283" t="str">
        <f t="shared" si="8"/>
        <v>Male</v>
      </c>
      <c r="N283" t="e">
        <f t="shared" si="9"/>
        <v>#REF!</v>
      </c>
    </row>
    <row r="284" spans="1:14" x14ac:dyDescent="0.3">
      <c r="A284" s="7">
        <v>275</v>
      </c>
      <c r="B284" t="s">
        <v>579</v>
      </c>
      <c r="C284" s="7">
        <v>70</v>
      </c>
      <c r="D284" s="8" t="s">
        <v>4214</v>
      </c>
      <c r="E284" s="8">
        <v>8100000000</v>
      </c>
      <c r="F284" t="s">
        <v>20</v>
      </c>
      <c r="G284" t="s">
        <v>62</v>
      </c>
      <c r="H284" t="s">
        <v>13</v>
      </c>
      <c r="J284" s="12" t="b">
        <v>0</v>
      </c>
      <c r="K284" s="12" t="s">
        <v>57</v>
      </c>
      <c r="L284" t="s">
        <v>3968</v>
      </c>
      <c r="M284" t="str">
        <f t="shared" si="8"/>
        <v>Female</v>
      </c>
      <c r="N284" t="e">
        <f t="shared" si="9"/>
        <v>#REF!</v>
      </c>
    </row>
    <row r="285" spans="1:14" x14ac:dyDescent="0.3">
      <c r="A285" s="7">
        <v>284</v>
      </c>
      <c r="B285" t="s">
        <v>585</v>
      </c>
      <c r="D285" s="8" t="s">
        <v>4214</v>
      </c>
      <c r="E285" s="8">
        <v>8000000000</v>
      </c>
      <c r="F285" t="s">
        <v>65</v>
      </c>
      <c r="G285" t="s">
        <v>586</v>
      </c>
      <c r="H285" t="s">
        <v>13</v>
      </c>
      <c r="J285" s="12" t="b">
        <v>1</v>
      </c>
      <c r="K285" s="12" t="s">
        <v>15</v>
      </c>
      <c r="L285" t="s">
        <v>3968</v>
      </c>
      <c r="M285" t="str">
        <f t="shared" si="8"/>
        <v>Male</v>
      </c>
      <c r="N285" t="e">
        <f t="shared" si="9"/>
        <v>#REF!</v>
      </c>
    </row>
    <row r="286" spans="1:14" x14ac:dyDescent="0.3">
      <c r="A286" s="7">
        <v>284</v>
      </c>
      <c r="B286" t="s">
        <v>587</v>
      </c>
      <c r="C286" s="7">
        <v>78</v>
      </c>
      <c r="D286" s="8" t="s">
        <v>4214</v>
      </c>
      <c r="E286" s="8">
        <v>8000000000</v>
      </c>
      <c r="F286" t="s">
        <v>28</v>
      </c>
      <c r="G286" t="s">
        <v>439</v>
      </c>
      <c r="H286" t="s">
        <v>13</v>
      </c>
      <c r="J286" s="12" t="b">
        <v>1</v>
      </c>
      <c r="K286" s="12" t="s">
        <v>15</v>
      </c>
      <c r="L286" t="s">
        <v>3968</v>
      </c>
      <c r="M286" t="str">
        <f t="shared" si="8"/>
        <v>Male</v>
      </c>
      <c r="N286" t="e">
        <f t="shared" si="9"/>
        <v>#REF!</v>
      </c>
    </row>
    <row r="287" spans="1:14" x14ac:dyDescent="0.3">
      <c r="A287" s="7">
        <v>284</v>
      </c>
      <c r="B287" t="s">
        <v>588</v>
      </c>
      <c r="C287" s="7">
        <v>49</v>
      </c>
      <c r="D287" s="8" t="s">
        <v>4214</v>
      </c>
      <c r="E287" s="8">
        <v>8000000000</v>
      </c>
      <c r="F287" t="s">
        <v>20</v>
      </c>
      <c r="G287" t="s">
        <v>589</v>
      </c>
      <c r="H287" t="s">
        <v>13</v>
      </c>
      <c r="I287" t="s">
        <v>590</v>
      </c>
      <c r="J287" s="12" t="b">
        <v>1</v>
      </c>
      <c r="K287" s="12" t="s">
        <v>15</v>
      </c>
      <c r="L287" t="s">
        <v>3968</v>
      </c>
      <c r="M287" t="str">
        <f t="shared" si="8"/>
        <v>Male</v>
      </c>
      <c r="N287" t="e">
        <f t="shared" si="9"/>
        <v>#REF!</v>
      </c>
    </row>
    <row r="288" spans="1:14" x14ac:dyDescent="0.3">
      <c r="A288" s="7">
        <v>284</v>
      </c>
      <c r="B288" t="s">
        <v>591</v>
      </c>
      <c r="C288" s="7">
        <v>84</v>
      </c>
      <c r="D288" s="8" t="s">
        <v>4214</v>
      </c>
      <c r="E288" s="8">
        <v>8000000000</v>
      </c>
      <c r="F288" t="s">
        <v>28</v>
      </c>
      <c r="G288" t="s">
        <v>592</v>
      </c>
      <c r="H288" t="s">
        <v>13</v>
      </c>
      <c r="I288" t="s">
        <v>593</v>
      </c>
      <c r="J288" s="12" t="b">
        <v>1</v>
      </c>
      <c r="K288" s="12" t="s">
        <v>15</v>
      </c>
      <c r="L288" t="s">
        <v>3968</v>
      </c>
      <c r="M288" t="str">
        <f t="shared" si="8"/>
        <v>Male</v>
      </c>
      <c r="N288" t="e">
        <f t="shared" si="9"/>
        <v>#REF!</v>
      </c>
    </row>
    <row r="289" spans="1:14" x14ac:dyDescent="0.3">
      <c r="A289" s="7">
        <v>288</v>
      </c>
      <c r="B289" t="s">
        <v>601</v>
      </c>
      <c r="C289" s="7">
        <v>49</v>
      </c>
      <c r="D289" s="8" t="s">
        <v>4214</v>
      </c>
      <c r="E289" s="8">
        <v>7900000000</v>
      </c>
      <c r="F289" t="s">
        <v>40</v>
      </c>
      <c r="G289" t="s">
        <v>602</v>
      </c>
      <c r="H289" t="s">
        <v>151</v>
      </c>
      <c r="J289" s="12" t="b">
        <v>1</v>
      </c>
      <c r="K289" s="12" t="s">
        <v>15</v>
      </c>
      <c r="L289" t="s">
        <v>3970</v>
      </c>
      <c r="M289" t="str">
        <f t="shared" si="8"/>
        <v>Male</v>
      </c>
      <c r="N289" t="e">
        <f t="shared" si="9"/>
        <v>#REF!</v>
      </c>
    </row>
    <row r="290" spans="1:14" x14ac:dyDescent="0.3">
      <c r="A290" s="7">
        <v>288</v>
      </c>
      <c r="B290" t="s">
        <v>600</v>
      </c>
      <c r="C290" s="7">
        <v>78</v>
      </c>
      <c r="D290" s="8" t="s">
        <v>4214</v>
      </c>
      <c r="E290" s="8">
        <v>7900000000</v>
      </c>
      <c r="F290" t="s">
        <v>17</v>
      </c>
      <c r="G290" t="s">
        <v>35</v>
      </c>
      <c r="H290" t="s">
        <v>94</v>
      </c>
      <c r="J290" s="12" t="b">
        <v>1</v>
      </c>
      <c r="K290" s="12" t="s">
        <v>15</v>
      </c>
      <c r="L290" t="s">
        <v>3970</v>
      </c>
      <c r="M290" t="str">
        <f t="shared" si="8"/>
        <v>Male</v>
      </c>
      <c r="N290" t="e">
        <f t="shared" si="9"/>
        <v>#REF!</v>
      </c>
    </row>
    <row r="291" spans="1:14" x14ac:dyDescent="0.3">
      <c r="A291" s="7">
        <v>288</v>
      </c>
      <c r="B291" t="s">
        <v>594</v>
      </c>
      <c r="C291" s="7">
        <v>55</v>
      </c>
      <c r="D291" s="8" t="s">
        <v>4214</v>
      </c>
      <c r="E291" s="8">
        <v>7900000000</v>
      </c>
      <c r="F291" t="s">
        <v>28</v>
      </c>
      <c r="G291" t="s">
        <v>141</v>
      </c>
      <c r="H291" t="s">
        <v>125</v>
      </c>
      <c r="I291" t="s">
        <v>595</v>
      </c>
      <c r="J291" s="12" t="b">
        <v>1</v>
      </c>
      <c r="K291" s="12" t="s">
        <v>15</v>
      </c>
      <c r="L291" t="s">
        <v>3970</v>
      </c>
      <c r="M291" t="str">
        <f t="shared" si="8"/>
        <v>Male</v>
      </c>
      <c r="N291" t="e">
        <f t="shared" si="9"/>
        <v>#REF!</v>
      </c>
    </row>
    <row r="292" spans="1:14" x14ac:dyDescent="0.3">
      <c r="A292" s="7">
        <v>288</v>
      </c>
      <c r="B292" t="s">
        <v>596</v>
      </c>
      <c r="C292" s="7">
        <v>57</v>
      </c>
      <c r="D292" s="8" t="s">
        <v>4214</v>
      </c>
      <c r="E292" s="8">
        <v>7900000000</v>
      </c>
      <c r="F292" t="s">
        <v>65</v>
      </c>
      <c r="G292" t="s">
        <v>127</v>
      </c>
      <c r="H292" t="s">
        <v>13</v>
      </c>
      <c r="J292" s="12" t="b">
        <v>0</v>
      </c>
      <c r="K292" s="12" t="s">
        <v>57</v>
      </c>
      <c r="L292" t="s">
        <v>3968</v>
      </c>
      <c r="M292" t="str">
        <f t="shared" si="8"/>
        <v>Female</v>
      </c>
      <c r="N292" t="e">
        <f t="shared" si="9"/>
        <v>#REF!</v>
      </c>
    </row>
    <row r="293" spans="1:14" x14ac:dyDescent="0.3">
      <c r="A293" s="7">
        <v>288</v>
      </c>
      <c r="B293" t="s">
        <v>597</v>
      </c>
      <c r="C293" s="7">
        <v>61</v>
      </c>
      <c r="D293" s="8" t="s">
        <v>4214</v>
      </c>
      <c r="E293" s="8">
        <v>7900000000</v>
      </c>
      <c r="F293" t="s">
        <v>65</v>
      </c>
      <c r="G293" t="s">
        <v>127</v>
      </c>
      <c r="H293" t="s">
        <v>13</v>
      </c>
      <c r="J293" s="12" t="b">
        <v>0</v>
      </c>
      <c r="K293" s="12" t="s">
        <v>57</v>
      </c>
      <c r="L293" t="s">
        <v>3968</v>
      </c>
      <c r="M293" t="str">
        <f t="shared" si="8"/>
        <v>Female</v>
      </c>
      <c r="N293" t="e">
        <f t="shared" si="9"/>
        <v>#REF!</v>
      </c>
    </row>
    <row r="294" spans="1:14" x14ac:dyDescent="0.3">
      <c r="A294" s="7">
        <v>288</v>
      </c>
      <c r="B294" t="s">
        <v>598</v>
      </c>
      <c r="C294" s="7">
        <v>63</v>
      </c>
      <c r="D294" s="8" t="s">
        <v>4214</v>
      </c>
      <c r="E294" s="8">
        <v>7900000000</v>
      </c>
      <c r="F294" t="s">
        <v>65</v>
      </c>
      <c r="G294" t="s">
        <v>127</v>
      </c>
      <c r="H294" t="s">
        <v>13</v>
      </c>
      <c r="J294" s="12" t="b">
        <v>0</v>
      </c>
      <c r="K294" s="12" t="s">
        <v>57</v>
      </c>
      <c r="L294" t="s">
        <v>3968</v>
      </c>
      <c r="M294" t="str">
        <f t="shared" si="8"/>
        <v>Female</v>
      </c>
      <c r="N294" t="e">
        <f t="shared" si="9"/>
        <v>#REF!</v>
      </c>
    </row>
    <row r="295" spans="1:14" x14ac:dyDescent="0.3">
      <c r="A295" s="7">
        <v>288</v>
      </c>
      <c r="B295" t="s">
        <v>599</v>
      </c>
      <c r="C295" s="7">
        <v>65</v>
      </c>
      <c r="D295" s="8" t="s">
        <v>4214</v>
      </c>
      <c r="E295" s="8">
        <v>7900000000</v>
      </c>
      <c r="F295" t="s">
        <v>65</v>
      </c>
      <c r="G295" t="s">
        <v>127</v>
      </c>
      <c r="H295" t="s">
        <v>13</v>
      </c>
      <c r="J295" s="12" t="b">
        <v>0</v>
      </c>
      <c r="K295" s="12" t="s">
        <v>57</v>
      </c>
      <c r="L295" t="s">
        <v>3968</v>
      </c>
      <c r="M295" t="str">
        <f t="shared" si="8"/>
        <v>Female</v>
      </c>
      <c r="N295" t="e">
        <f t="shared" si="9"/>
        <v>#REF!</v>
      </c>
    </row>
    <row r="296" spans="1:14" x14ac:dyDescent="0.3">
      <c r="A296" s="7">
        <v>288</v>
      </c>
      <c r="B296" t="s">
        <v>603</v>
      </c>
      <c r="C296" s="7">
        <v>73</v>
      </c>
      <c r="D296" s="8" t="s">
        <v>4214</v>
      </c>
      <c r="E296" s="8">
        <v>7900000000</v>
      </c>
      <c r="F296" t="s">
        <v>20</v>
      </c>
      <c r="G296" t="s">
        <v>62</v>
      </c>
      <c r="H296" t="s">
        <v>13</v>
      </c>
      <c r="I296" t="s">
        <v>604</v>
      </c>
      <c r="J296" s="12" t="b">
        <v>0</v>
      </c>
      <c r="K296" s="12" t="s">
        <v>57</v>
      </c>
      <c r="L296" t="s">
        <v>3968</v>
      </c>
      <c r="M296" t="str">
        <f t="shared" si="8"/>
        <v>Female</v>
      </c>
      <c r="N296" t="e">
        <f t="shared" si="9"/>
        <v>#REF!</v>
      </c>
    </row>
    <row r="297" spans="1:14" x14ac:dyDescent="0.3">
      <c r="A297" s="7">
        <v>296</v>
      </c>
      <c r="B297" t="s">
        <v>615</v>
      </c>
      <c r="C297" s="7">
        <v>71</v>
      </c>
      <c r="D297" s="8" t="s">
        <v>4214</v>
      </c>
      <c r="E297" s="8">
        <v>7800000000</v>
      </c>
      <c r="F297" t="s">
        <v>47</v>
      </c>
      <c r="G297" t="s">
        <v>610</v>
      </c>
      <c r="H297" t="s">
        <v>136</v>
      </c>
      <c r="J297" s="12" t="b">
        <v>0</v>
      </c>
      <c r="K297" s="12" t="s">
        <v>57</v>
      </c>
      <c r="L297" t="s">
        <v>136</v>
      </c>
      <c r="M297" t="str">
        <f t="shared" si="8"/>
        <v>Female</v>
      </c>
      <c r="N297" t="e">
        <f t="shared" si="9"/>
        <v>#REF!</v>
      </c>
    </row>
    <row r="298" spans="1:14" x14ac:dyDescent="0.3">
      <c r="A298" s="7">
        <v>296</v>
      </c>
      <c r="B298" t="s">
        <v>607</v>
      </c>
      <c r="C298" s="7">
        <v>51</v>
      </c>
      <c r="D298" s="8" t="s">
        <v>4214</v>
      </c>
      <c r="E298" s="8">
        <v>7800000000</v>
      </c>
      <c r="F298" t="s">
        <v>20</v>
      </c>
      <c r="G298" t="s">
        <v>608</v>
      </c>
      <c r="H298" t="s">
        <v>67</v>
      </c>
      <c r="J298" s="12" t="b">
        <v>1</v>
      </c>
      <c r="K298" s="12" t="s">
        <v>15</v>
      </c>
      <c r="L298" t="s">
        <v>3972</v>
      </c>
      <c r="M298" t="str">
        <f t="shared" si="8"/>
        <v>Male</v>
      </c>
      <c r="N298" t="e">
        <f t="shared" si="9"/>
        <v>#REF!</v>
      </c>
    </row>
    <row r="299" spans="1:14" x14ac:dyDescent="0.3">
      <c r="A299" s="7">
        <v>296</v>
      </c>
      <c r="B299" t="s">
        <v>613</v>
      </c>
      <c r="C299" s="7">
        <v>65</v>
      </c>
      <c r="D299" s="8" t="s">
        <v>4214</v>
      </c>
      <c r="E299" s="8">
        <v>7800000000</v>
      </c>
      <c r="F299" t="s">
        <v>144</v>
      </c>
      <c r="G299" t="s">
        <v>614</v>
      </c>
      <c r="H299" t="s">
        <v>67</v>
      </c>
      <c r="J299" s="12" t="b">
        <v>1</v>
      </c>
      <c r="K299" s="12" t="s">
        <v>15</v>
      </c>
      <c r="L299" t="s">
        <v>3972</v>
      </c>
      <c r="M299" t="str">
        <f t="shared" si="8"/>
        <v>Male</v>
      </c>
      <c r="N299" t="e">
        <f t="shared" si="9"/>
        <v>#REF!</v>
      </c>
    </row>
    <row r="300" spans="1:14" x14ac:dyDescent="0.3">
      <c r="A300" s="7">
        <v>296</v>
      </c>
      <c r="B300" t="s">
        <v>616</v>
      </c>
      <c r="C300" s="7">
        <v>65</v>
      </c>
      <c r="D300" s="8" t="s">
        <v>4214</v>
      </c>
      <c r="E300" s="8">
        <v>7800000000</v>
      </c>
      <c r="F300" t="s">
        <v>65</v>
      </c>
      <c r="G300" t="s">
        <v>617</v>
      </c>
      <c r="H300" t="s">
        <v>67</v>
      </c>
      <c r="J300" s="12" t="b">
        <v>0</v>
      </c>
      <c r="K300" s="12" t="s">
        <v>15</v>
      </c>
      <c r="L300" t="s">
        <v>3972</v>
      </c>
      <c r="M300" t="str">
        <f t="shared" si="8"/>
        <v>Male</v>
      </c>
      <c r="N300" t="e">
        <f t="shared" si="9"/>
        <v>#REF!</v>
      </c>
    </row>
    <row r="301" spans="1:14" x14ac:dyDescent="0.3">
      <c r="A301" s="7">
        <v>296</v>
      </c>
      <c r="B301" t="s">
        <v>606</v>
      </c>
      <c r="C301" s="7">
        <v>64</v>
      </c>
      <c r="D301" s="8" t="s">
        <v>4214</v>
      </c>
      <c r="E301" s="8">
        <v>7800000000</v>
      </c>
      <c r="F301" t="s">
        <v>20</v>
      </c>
      <c r="G301" t="s">
        <v>220</v>
      </c>
      <c r="H301" t="s">
        <v>42</v>
      </c>
      <c r="J301" s="12" t="b">
        <v>1</v>
      </c>
      <c r="K301" s="12" t="s">
        <v>15</v>
      </c>
      <c r="L301" t="s">
        <v>3972</v>
      </c>
      <c r="M301" t="str">
        <f t="shared" si="8"/>
        <v>Male</v>
      </c>
      <c r="N301" t="e">
        <f t="shared" si="9"/>
        <v>#REF!</v>
      </c>
    </row>
    <row r="302" spans="1:14" x14ac:dyDescent="0.3">
      <c r="A302" s="7">
        <v>296</v>
      </c>
      <c r="B302" t="s">
        <v>605</v>
      </c>
      <c r="C302" s="7">
        <v>87</v>
      </c>
      <c r="D302" s="8" t="s">
        <v>4214</v>
      </c>
      <c r="E302" s="8">
        <v>7800000000</v>
      </c>
      <c r="F302" t="s">
        <v>20</v>
      </c>
      <c r="G302" t="s">
        <v>103</v>
      </c>
      <c r="H302" t="s">
        <v>154</v>
      </c>
      <c r="J302" s="12" t="b">
        <v>1</v>
      </c>
      <c r="K302" s="12" t="s">
        <v>15</v>
      </c>
      <c r="L302" t="s">
        <v>3970</v>
      </c>
      <c r="M302" t="str">
        <f t="shared" si="8"/>
        <v>Male</v>
      </c>
      <c r="N302" t="e">
        <f t="shared" si="9"/>
        <v>#REF!</v>
      </c>
    </row>
    <row r="303" spans="1:14" x14ac:dyDescent="0.3">
      <c r="A303" s="7">
        <v>296</v>
      </c>
      <c r="B303" t="s">
        <v>612</v>
      </c>
      <c r="C303" s="7">
        <v>60</v>
      </c>
      <c r="D303" s="8" t="s">
        <v>4214</v>
      </c>
      <c r="E303" s="8">
        <v>7800000000</v>
      </c>
      <c r="F303" t="s">
        <v>234</v>
      </c>
      <c r="G303" t="s">
        <v>369</v>
      </c>
      <c r="H303" t="s">
        <v>125</v>
      </c>
      <c r="J303" s="12" t="b">
        <v>1</v>
      </c>
      <c r="K303" s="12" t="s">
        <v>15</v>
      </c>
      <c r="L303" t="s">
        <v>3970</v>
      </c>
      <c r="M303" t="str">
        <f t="shared" si="8"/>
        <v>Male</v>
      </c>
      <c r="N303" t="e">
        <f t="shared" si="9"/>
        <v>#REF!</v>
      </c>
    </row>
    <row r="304" spans="1:14" x14ac:dyDescent="0.3">
      <c r="A304" s="7">
        <v>296</v>
      </c>
      <c r="B304" t="s">
        <v>609</v>
      </c>
      <c r="C304" s="7">
        <v>74</v>
      </c>
      <c r="D304" s="8" t="s">
        <v>4214</v>
      </c>
      <c r="E304" s="8">
        <v>7800000000</v>
      </c>
      <c r="F304" t="s">
        <v>47</v>
      </c>
      <c r="G304" t="s">
        <v>610</v>
      </c>
      <c r="H304" t="s">
        <v>13</v>
      </c>
      <c r="I304" t="s">
        <v>611</v>
      </c>
      <c r="J304" s="12" t="b">
        <v>0</v>
      </c>
      <c r="K304" s="12" t="s">
        <v>15</v>
      </c>
      <c r="L304" t="s">
        <v>3968</v>
      </c>
      <c r="M304" t="str">
        <f t="shared" si="8"/>
        <v>Male</v>
      </c>
      <c r="N304" t="e">
        <f t="shared" si="9"/>
        <v>#REF!</v>
      </c>
    </row>
    <row r="305" spans="1:14" x14ac:dyDescent="0.3">
      <c r="A305" s="7">
        <v>304</v>
      </c>
      <c r="B305" t="s">
        <v>628</v>
      </c>
      <c r="D305" s="8" t="s">
        <v>4214</v>
      </c>
      <c r="E305" s="8">
        <v>7700000000</v>
      </c>
      <c r="F305" t="s">
        <v>28</v>
      </c>
      <c r="G305" t="s">
        <v>314</v>
      </c>
      <c r="H305" t="s">
        <v>437</v>
      </c>
      <c r="J305" s="12" t="b">
        <v>0</v>
      </c>
      <c r="K305" s="12" t="s">
        <v>15</v>
      </c>
      <c r="L305" t="s">
        <v>3969</v>
      </c>
      <c r="M305" t="str">
        <f t="shared" si="8"/>
        <v>Male</v>
      </c>
      <c r="N305" t="e">
        <f t="shared" si="9"/>
        <v>#REF!</v>
      </c>
    </row>
    <row r="306" spans="1:14" x14ac:dyDescent="0.3">
      <c r="A306" s="7">
        <v>304</v>
      </c>
      <c r="B306" t="s">
        <v>621</v>
      </c>
      <c r="C306" s="7">
        <v>58</v>
      </c>
      <c r="D306" s="8" t="s">
        <v>4214</v>
      </c>
      <c r="E306" s="8">
        <v>7700000000</v>
      </c>
      <c r="F306" t="s">
        <v>20</v>
      </c>
      <c r="G306" t="s">
        <v>608</v>
      </c>
      <c r="H306" t="s">
        <v>67</v>
      </c>
      <c r="J306" s="12" t="b">
        <v>1</v>
      </c>
      <c r="K306" s="12" t="s">
        <v>15</v>
      </c>
      <c r="L306" t="s">
        <v>3972</v>
      </c>
      <c r="M306" t="str">
        <f t="shared" si="8"/>
        <v>Male</v>
      </c>
      <c r="N306" t="e">
        <f t="shared" si="9"/>
        <v>#REF!</v>
      </c>
    </row>
    <row r="307" spans="1:14" x14ac:dyDescent="0.3">
      <c r="A307" s="7">
        <v>304</v>
      </c>
      <c r="B307" t="s">
        <v>632</v>
      </c>
      <c r="C307" s="7">
        <v>64</v>
      </c>
      <c r="D307" s="8" t="s">
        <v>4214</v>
      </c>
      <c r="E307" s="8">
        <v>7700000000</v>
      </c>
      <c r="F307" t="s">
        <v>65</v>
      </c>
      <c r="G307" t="s">
        <v>633</v>
      </c>
      <c r="H307" t="s">
        <v>67</v>
      </c>
      <c r="J307" s="12" t="b">
        <v>1</v>
      </c>
      <c r="K307" s="12" t="s">
        <v>15</v>
      </c>
      <c r="L307" t="s">
        <v>3972</v>
      </c>
      <c r="M307" t="str">
        <f t="shared" si="8"/>
        <v>Male</v>
      </c>
      <c r="N307" t="e">
        <f t="shared" si="9"/>
        <v>#REF!</v>
      </c>
    </row>
    <row r="308" spans="1:14" x14ac:dyDescent="0.3">
      <c r="A308" s="7">
        <v>304</v>
      </c>
      <c r="B308" t="s">
        <v>629</v>
      </c>
      <c r="C308" s="7">
        <v>61</v>
      </c>
      <c r="D308" s="8" t="s">
        <v>4214</v>
      </c>
      <c r="E308" s="8">
        <v>7700000000</v>
      </c>
      <c r="F308" t="s">
        <v>305</v>
      </c>
      <c r="G308" t="s">
        <v>630</v>
      </c>
      <c r="H308" t="s">
        <v>631</v>
      </c>
      <c r="J308" s="12" t="b">
        <v>0</v>
      </c>
      <c r="K308" s="12" t="s">
        <v>15</v>
      </c>
      <c r="L308" t="s">
        <v>3967</v>
      </c>
      <c r="M308" t="str">
        <f t="shared" si="8"/>
        <v>Male</v>
      </c>
      <c r="N308" t="e">
        <f t="shared" si="9"/>
        <v>#REF!</v>
      </c>
    </row>
    <row r="309" spans="1:14" x14ac:dyDescent="0.3">
      <c r="A309" s="7">
        <v>304</v>
      </c>
      <c r="B309" t="s">
        <v>618</v>
      </c>
      <c r="D309" s="8" t="s">
        <v>4214</v>
      </c>
      <c r="E309" s="8">
        <v>7700000000</v>
      </c>
      <c r="F309" t="s">
        <v>11</v>
      </c>
      <c r="G309" t="s">
        <v>619</v>
      </c>
      <c r="H309" t="s">
        <v>42</v>
      </c>
      <c r="J309" s="12" t="b">
        <v>0</v>
      </c>
      <c r="K309" s="12" t="s">
        <v>15</v>
      </c>
      <c r="L309" t="s">
        <v>3972</v>
      </c>
      <c r="M309" t="str">
        <f t="shared" si="8"/>
        <v>Male</v>
      </c>
      <c r="N309" t="e">
        <f t="shared" si="9"/>
        <v>#REF!</v>
      </c>
    </row>
    <row r="310" spans="1:14" x14ac:dyDescent="0.3">
      <c r="A310" s="7">
        <v>304</v>
      </c>
      <c r="B310" t="s">
        <v>620</v>
      </c>
      <c r="C310" s="7">
        <v>79</v>
      </c>
      <c r="D310" s="8" t="s">
        <v>4214</v>
      </c>
      <c r="E310" s="8">
        <v>7700000000</v>
      </c>
      <c r="F310" t="s">
        <v>144</v>
      </c>
      <c r="G310" t="s">
        <v>358</v>
      </c>
      <c r="H310" t="s">
        <v>42</v>
      </c>
      <c r="J310" s="12" t="b">
        <v>0</v>
      </c>
      <c r="K310" s="12" t="s">
        <v>15</v>
      </c>
      <c r="L310" t="s">
        <v>3972</v>
      </c>
      <c r="M310" t="str">
        <f t="shared" si="8"/>
        <v>Male</v>
      </c>
      <c r="N310" t="e">
        <f t="shared" si="9"/>
        <v>#REF!</v>
      </c>
    </row>
    <row r="311" spans="1:14" x14ac:dyDescent="0.3">
      <c r="A311" s="7">
        <v>304</v>
      </c>
      <c r="B311" t="s">
        <v>622</v>
      </c>
      <c r="C311" s="7">
        <v>53</v>
      </c>
      <c r="D311" s="8" t="s">
        <v>4214</v>
      </c>
      <c r="E311" s="8">
        <v>7700000000</v>
      </c>
      <c r="F311" t="s">
        <v>147</v>
      </c>
      <c r="G311" t="s">
        <v>623</v>
      </c>
      <c r="H311" t="s">
        <v>105</v>
      </c>
      <c r="J311" s="12" t="b">
        <v>1</v>
      </c>
      <c r="K311" s="12" t="s">
        <v>15</v>
      </c>
      <c r="L311" t="s">
        <v>3970</v>
      </c>
      <c r="M311" t="str">
        <f t="shared" si="8"/>
        <v>Male</v>
      </c>
      <c r="N311" t="e">
        <f t="shared" si="9"/>
        <v>#REF!</v>
      </c>
    </row>
    <row r="312" spans="1:14" x14ac:dyDescent="0.3">
      <c r="A312" s="7">
        <v>304</v>
      </c>
      <c r="B312" t="s">
        <v>626</v>
      </c>
      <c r="C312" s="7">
        <v>71</v>
      </c>
      <c r="D312" s="8" t="s">
        <v>4214</v>
      </c>
      <c r="E312" s="8">
        <v>7700000000</v>
      </c>
      <c r="F312" t="s">
        <v>165</v>
      </c>
      <c r="G312" t="s">
        <v>627</v>
      </c>
      <c r="H312" t="s">
        <v>105</v>
      </c>
      <c r="J312" s="12" t="b">
        <v>0</v>
      </c>
      <c r="K312" s="12" t="s">
        <v>15</v>
      </c>
      <c r="L312" t="s">
        <v>3970</v>
      </c>
      <c r="M312" t="str">
        <f t="shared" si="8"/>
        <v>Male</v>
      </c>
      <c r="N312" t="e">
        <f t="shared" si="9"/>
        <v>#REF!</v>
      </c>
    </row>
    <row r="313" spans="1:14" x14ac:dyDescent="0.3">
      <c r="A313" s="7">
        <v>304</v>
      </c>
      <c r="B313" t="s">
        <v>624</v>
      </c>
      <c r="C313" s="7">
        <v>78</v>
      </c>
      <c r="D313" s="8" t="s">
        <v>4214</v>
      </c>
      <c r="E313" s="8">
        <v>7700000000</v>
      </c>
      <c r="F313" t="s">
        <v>28</v>
      </c>
      <c r="G313" t="s">
        <v>439</v>
      </c>
      <c r="H313" t="s">
        <v>13</v>
      </c>
      <c r="I313" t="s">
        <v>625</v>
      </c>
      <c r="J313" s="12" t="b">
        <v>1</v>
      </c>
      <c r="K313" s="12" t="s">
        <v>15</v>
      </c>
      <c r="L313" t="s">
        <v>3968</v>
      </c>
      <c r="M313" t="str">
        <f t="shared" si="8"/>
        <v>Male</v>
      </c>
      <c r="N313" t="e">
        <f t="shared" si="9"/>
        <v>#REF!</v>
      </c>
    </row>
    <row r="314" spans="1:14" x14ac:dyDescent="0.3">
      <c r="A314" s="7">
        <v>313</v>
      </c>
      <c r="B314" t="s">
        <v>634</v>
      </c>
      <c r="C314" s="7">
        <v>46</v>
      </c>
      <c r="D314" s="8" t="s">
        <v>4214</v>
      </c>
      <c r="E314" s="8">
        <v>7600000000</v>
      </c>
      <c r="F314" t="s">
        <v>144</v>
      </c>
      <c r="G314" t="s">
        <v>260</v>
      </c>
      <c r="H314" t="s">
        <v>105</v>
      </c>
      <c r="J314" s="12" t="b">
        <v>0</v>
      </c>
      <c r="K314" s="12" t="s">
        <v>57</v>
      </c>
      <c r="L314" t="s">
        <v>3970</v>
      </c>
      <c r="M314" t="str">
        <f t="shared" si="8"/>
        <v>Female</v>
      </c>
      <c r="N314" t="e">
        <f t="shared" si="9"/>
        <v>#REF!</v>
      </c>
    </row>
    <row r="315" spans="1:14" x14ac:dyDescent="0.3">
      <c r="A315" s="7">
        <v>313</v>
      </c>
      <c r="B315" t="s">
        <v>636</v>
      </c>
      <c r="C315" s="7">
        <v>53</v>
      </c>
      <c r="D315" s="8" t="s">
        <v>4214</v>
      </c>
      <c r="E315" s="8">
        <v>7600000000</v>
      </c>
      <c r="F315" t="s">
        <v>144</v>
      </c>
      <c r="G315" t="s">
        <v>260</v>
      </c>
      <c r="H315" t="s">
        <v>105</v>
      </c>
      <c r="J315" s="12" t="b">
        <v>0</v>
      </c>
      <c r="K315" s="12" t="s">
        <v>57</v>
      </c>
      <c r="L315" t="s">
        <v>3970</v>
      </c>
      <c r="M315" t="str">
        <f t="shared" si="8"/>
        <v>Female</v>
      </c>
      <c r="N315" t="e">
        <f t="shared" si="9"/>
        <v>#REF!</v>
      </c>
    </row>
    <row r="316" spans="1:14" x14ac:dyDescent="0.3">
      <c r="A316" s="7">
        <v>313</v>
      </c>
      <c r="B316" t="s">
        <v>635</v>
      </c>
      <c r="C316" s="7">
        <v>71</v>
      </c>
      <c r="D316" s="8" t="s">
        <v>4214</v>
      </c>
      <c r="E316" s="8">
        <v>7600000000</v>
      </c>
      <c r="F316" t="s">
        <v>11</v>
      </c>
      <c r="G316" t="s">
        <v>581</v>
      </c>
      <c r="H316" t="s">
        <v>13</v>
      </c>
      <c r="J316" s="12" t="b">
        <v>1</v>
      </c>
      <c r="K316" s="12" t="s">
        <v>15</v>
      </c>
      <c r="L316" t="s">
        <v>3968</v>
      </c>
      <c r="M316" t="str">
        <f t="shared" si="8"/>
        <v>Male</v>
      </c>
      <c r="N316" t="e">
        <f t="shared" si="9"/>
        <v>#REF!</v>
      </c>
    </row>
    <row r="317" spans="1:14" x14ac:dyDescent="0.3">
      <c r="A317" s="7">
        <v>316</v>
      </c>
      <c r="B317" t="s">
        <v>637</v>
      </c>
      <c r="C317" s="7">
        <v>70</v>
      </c>
      <c r="D317" s="8" t="s">
        <v>4214</v>
      </c>
      <c r="E317" s="8">
        <v>7500000000</v>
      </c>
      <c r="F317" t="s">
        <v>28</v>
      </c>
      <c r="G317" t="s">
        <v>118</v>
      </c>
      <c r="H317" t="s">
        <v>22</v>
      </c>
      <c r="J317" s="12" t="b">
        <v>0</v>
      </c>
      <c r="K317" s="12" t="s">
        <v>15</v>
      </c>
      <c r="L317" t="s">
        <v>3970</v>
      </c>
      <c r="M317" t="str">
        <f t="shared" si="8"/>
        <v>Male</v>
      </c>
      <c r="N317" t="e">
        <f t="shared" si="9"/>
        <v>#REF!</v>
      </c>
    </row>
    <row r="318" spans="1:14" x14ac:dyDescent="0.3">
      <c r="A318" s="7">
        <v>316</v>
      </c>
      <c r="B318" t="s">
        <v>639</v>
      </c>
      <c r="C318" s="7">
        <v>58</v>
      </c>
      <c r="D318" s="8" t="s">
        <v>4214</v>
      </c>
      <c r="E318" s="8">
        <v>7500000000</v>
      </c>
      <c r="F318" t="s">
        <v>28</v>
      </c>
      <c r="G318" t="s">
        <v>439</v>
      </c>
      <c r="H318" t="s">
        <v>491</v>
      </c>
      <c r="I318" t="s">
        <v>640</v>
      </c>
      <c r="J318" s="12" t="b">
        <v>1</v>
      </c>
      <c r="K318" s="12" t="s">
        <v>15</v>
      </c>
      <c r="L318" t="s">
        <v>3972</v>
      </c>
      <c r="M318" t="str">
        <f t="shared" si="8"/>
        <v>Male</v>
      </c>
      <c r="N318" t="e">
        <f t="shared" si="9"/>
        <v>#REF!</v>
      </c>
    </row>
    <row r="319" spans="1:14" x14ac:dyDescent="0.3">
      <c r="A319" s="7">
        <v>316</v>
      </c>
      <c r="B319" t="s">
        <v>638</v>
      </c>
      <c r="C319" s="7">
        <v>63</v>
      </c>
      <c r="D319" s="8" t="s">
        <v>4214</v>
      </c>
      <c r="E319" s="8">
        <v>7500000000</v>
      </c>
      <c r="F319" t="s">
        <v>234</v>
      </c>
      <c r="G319" t="s">
        <v>424</v>
      </c>
      <c r="H319" t="s">
        <v>13</v>
      </c>
      <c r="J319" s="12" t="b">
        <v>1</v>
      </c>
      <c r="K319" s="12" t="s">
        <v>15</v>
      </c>
      <c r="L319" t="s">
        <v>3968</v>
      </c>
      <c r="M319" t="str">
        <f t="shared" si="8"/>
        <v>Male</v>
      </c>
      <c r="N319" t="e">
        <f t="shared" si="9"/>
        <v>#REF!</v>
      </c>
    </row>
    <row r="320" spans="1:14" x14ac:dyDescent="0.3">
      <c r="A320" s="7">
        <v>316</v>
      </c>
      <c r="B320" t="s">
        <v>641</v>
      </c>
      <c r="C320" s="7">
        <v>77</v>
      </c>
      <c r="D320" s="8" t="s">
        <v>4214</v>
      </c>
      <c r="E320" s="8">
        <v>7500000000</v>
      </c>
      <c r="F320" t="s">
        <v>234</v>
      </c>
      <c r="G320" t="s">
        <v>642</v>
      </c>
      <c r="H320" t="s">
        <v>13</v>
      </c>
      <c r="I320" t="s">
        <v>643</v>
      </c>
      <c r="J320" s="12" t="b">
        <v>1</v>
      </c>
      <c r="K320" s="12" t="s">
        <v>15</v>
      </c>
      <c r="L320" t="s">
        <v>3968</v>
      </c>
      <c r="M320" t="str">
        <f t="shared" si="8"/>
        <v>Male</v>
      </c>
      <c r="N320" t="e">
        <f t="shared" si="9"/>
        <v>#REF!</v>
      </c>
    </row>
    <row r="321" spans="1:14" x14ac:dyDescent="0.3">
      <c r="A321" s="7">
        <v>316</v>
      </c>
      <c r="B321" t="s">
        <v>644</v>
      </c>
      <c r="C321" s="7">
        <v>71</v>
      </c>
      <c r="D321" s="8" t="s">
        <v>4214</v>
      </c>
      <c r="E321" s="8">
        <v>7500000000</v>
      </c>
      <c r="F321" t="s">
        <v>28</v>
      </c>
      <c r="G321" t="s">
        <v>141</v>
      </c>
      <c r="H321" t="s">
        <v>13</v>
      </c>
      <c r="I321" t="s">
        <v>645</v>
      </c>
      <c r="J321" s="12" t="b">
        <v>1</v>
      </c>
      <c r="K321" s="12" t="s">
        <v>15</v>
      </c>
      <c r="L321" t="s">
        <v>3968</v>
      </c>
      <c r="M321" t="str">
        <f t="shared" si="8"/>
        <v>Male</v>
      </c>
      <c r="N321" t="e">
        <f t="shared" si="9"/>
        <v>#REF!</v>
      </c>
    </row>
    <row r="322" spans="1:14" x14ac:dyDescent="0.3">
      <c r="A322" s="7">
        <v>321</v>
      </c>
      <c r="B322" t="s">
        <v>648</v>
      </c>
      <c r="C322" s="7">
        <v>69</v>
      </c>
      <c r="D322" s="8" t="s">
        <v>4214</v>
      </c>
      <c r="E322" s="8">
        <v>7400000000</v>
      </c>
      <c r="F322" t="s">
        <v>28</v>
      </c>
      <c r="G322" t="s">
        <v>314</v>
      </c>
      <c r="H322" t="s">
        <v>105</v>
      </c>
      <c r="J322" s="12" t="b">
        <v>0</v>
      </c>
      <c r="K322" s="12" t="s">
        <v>57</v>
      </c>
      <c r="L322" t="s">
        <v>3970</v>
      </c>
      <c r="M322" t="str">
        <f t="shared" ref="M322:M385" si="10">_xlfn.IFS(K322 = "M","Male", K322 = "F", "Female")</f>
        <v>Female</v>
      </c>
      <c r="N322" t="e">
        <f t="shared" ref="N322:N385" si="11">IF(GETPIVOTDATA("[Measures].[Count of Rank]",$A$28,"[Table1].[category]","[Table1].[category].&amp;[Finance &amp; Investments]")=MAX(B349:B353),GETPIVOTDATA("[Measures].[Count of Rank]",$A$28,"[Table1].[category]","[Table1].[category].&amp;[Finance &amp; Investments]"),"")</f>
        <v>#REF!</v>
      </c>
    </row>
    <row r="323" spans="1:14" x14ac:dyDescent="0.3">
      <c r="A323" s="7">
        <v>321</v>
      </c>
      <c r="B323" t="s">
        <v>646</v>
      </c>
      <c r="C323" s="7">
        <v>81</v>
      </c>
      <c r="D323" s="8" t="s">
        <v>4214</v>
      </c>
      <c r="E323" s="8">
        <v>7400000000</v>
      </c>
      <c r="F323" t="s">
        <v>47</v>
      </c>
      <c r="G323" t="s">
        <v>647</v>
      </c>
      <c r="H323" t="s">
        <v>13</v>
      </c>
      <c r="J323" s="12" t="b">
        <v>1</v>
      </c>
      <c r="K323" s="12" t="s">
        <v>15</v>
      </c>
      <c r="L323" t="s">
        <v>3968</v>
      </c>
      <c r="M323" t="str">
        <f t="shared" si="10"/>
        <v>Male</v>
      </c>
      <c r="N323" t="e">
        <f t="shared" si="11"/>
        <v>#REF!</v>
      </c>
    </row>
    <row r="324" spans="1:14" x14ac:dyDescent="0.3">
      <c r="A324" s="7">
        <v>321</v>
      </c>
      <c r="B324" t="s">
        <v>649</v>
      </c>
      <c r="C324" s="7">
        <v>51</v>
      </c>
      <c r="D324" s="8" t="s">
        <v>4214</v>
      </c>
      <c r="E324" s="8">
        <v>7400000000</v>
      </c>
      <c r="F324" t="s">
        <v>47</v>
      </c>
      <c r="G324" t="s">
        <v>650</v>
      </c>
      <c r="H324" t="s">
        <v>13</v>
      </c>
      <c r="J324" s="12" t="b">
        <v>1</v>
      </c>
      <c r="K324" s="12" t="s">
        <v>15</v>
      </c>
      <c r="L324" t="s">
        <v>3968</v>
      </c>
      <c r="M324" t="str">
        <f t="shared" si="10"/>
        <v>Male</v>
      </c>
      <c r="N324" t="e">
        <f t="shared" si="11"/>
        <v>#REF!</v>
      </c>
    </row>
    <row r="325" spans="1:14" x14ac:dyDescent="0.3">
      <c r="A325" s="7">
        <v>324</v>
      </c>
      <c r="B325" t="s">
        <v>651</v>
      </c>
      <c r="C325" s="7">
        <v>68</v>
      </c>
      <c r="D325" s="8" t="s">
        <v>4214</v>
      </c>
      <c r="E325" s="8">
        <v>7300000000</v>
      </c>
      <c r="F325" t="s">
        <v>40</v>
      </c>
      <c r="G325" t="s">
        <v>652</v>
      </c>
      <c r="H325" t="s">
        <v>317</v>
      </c>
      <c r="J325" s="12" t="b">
        <v>1</v>
      </c>
      <c r="K325" s="12" t="s">
        <v>15</v>
      </c>
      <c r="L325" t="s">
        <v>3967</v>
      </c>
      <c r="M325" t="str">
        <f t="shared" si="10"/>
        <v>Male</v>
      </c>
      <c r="N325" t="e">
        <f t="shared" si="11"/>
        <v>#REF!</v>
      </c>
    </row>
    <row r="326" spans="1:14" x14ac:dyDescent="0.3">
      <c r="A326" s="7">
        <v>324</v>
      </c>
      <c r="B326" t="s">
        <v>653</v>
      </c>
      <c r="C326" s="7">
        <v>80</v>
      </c>
      <c r="D326" s="8" t="s">
        <v>4214</v>
      </c>
      <c r="E326" s="8">
        <v>7300000000</v>
      </c>
      <c r="F326" t="s">
        <v>20</v>
      </c>
      <c r="G326" t="s">
        <v>93</v>
      </c>
      <c r="H326" t="s">
        <v>13</v>
      </c>
      <c r="I326" t="s">
        <v>654</v>
      </c>
      <c r="J326" s="12" t="b">
        <v>1</v>
      </c>
      <c r="K326" s="12" t="s">
        <v>15</v>
      </c>
      <c r="L326" t="s">
        <v>3968</v>
      </c>
      <c r="M326" t="str">
        <f t="shared" si="10"/>
        <v>Male</v>
      </c>
      <c r="N326" t="e">
        <f t="shared" si="11"/>
        <v>#REF!</v>
      </c>
    </row>
    <row r="327" spans="1:14" x14ac:dyDescent="0.3">
      <c r="A327" s="7">
        <v>324</v>
      </c>
      <c r="B327" t="s">
        <v>655</v>
      </c>
      <c r="C327" s="7">
        <v>67</v>
      </c>
      <c r="D327" s="8" t="s">
        <v>4214</v>
      </c>
      <c r="E327" s="8">
        <v>7300000000</v>
      </c>
      <c r="F327" t="s">
        <v>28</v>
      </c>
      <c r="G327" t="s">
        <v>141</v>
      </c>
      <c r="H327" t="s">
        <v>13</v>
      </c>
      <c r="I327" t="s">
        <v>656</v>
      </c>
      <c r="J327" s="12" t="b">
        <v>1</v>
      </c>
      <c r="K327" s="12" t="s">
        <v>15</v>
      </c>
      <c r="L327" t="s">
        <v>3968</v>
      </c>
      <c r="M327" t="str">
        <f t="shared" si="10"/>
        <v>Male</v>
      </c>
      <c r="N327" t="e">
        <f t="shared" si="11"/>
        <v>#REF!</v>
      </c>
    </row>
    <row r="328" spans="1:14" x14ac:dyDescent="0.3">
      <c r="A328" s="7">
        <v>324</v>
      </c>
      <c r="B328" t="s">
        <v>657</v>
      </c>
      <c r="C328" s="7">
        <v>60</v>
      </c>
      <c r="D328" s="8" t="s">
        <v>4214</v>
      </c>
      <c r="E328" s="8">
        <v>7300000000</v>
      </c>
      <c r="F328" t="s">
        <v>28</v>
      </c>
      <c r="G328" t="s">
        <v>658</v>
      </c>
      <c r="H328" t="s">
        <v>13</v>
      </c>
      <c r="I328" t="s">
        <v>659</v>
      </c>
      <c r="J328" s="12" t="b">
        <v>1</v>
      </c>
      <c r="K328" s="12" t="s">
        <v>15</v>
      </c>
      <c r="L328" t="s">
        <v>3968</v>
      </c>
      <c r="M328" t="str">
        <f t="shared" si="10"/>
        <v>Male</v>
      </c>
      <c r="N328" t="e">
        <f t="shared" si="11"/>
        <v>#REF!</v>
      </c>
    </row>
    <row r="329" spans="1:14" x14ac:dyDescent="0.3">
      <c r="A329" s="7">
        <v>324</v>
      </c>
      <c r="B329" t="s">
        <v>660</v>
      </c>
      <c r="C329" s="7">
        <v>67</v>
      </c>
      <c r="D329" s="8" t="s">
        <v>4214</v>
      </c>
      <c r="E329" s="8">
        <v>7300000000</v>
      </c>
      <c r="F329" t="s">
        <v>17</v>
      </c>
      <c r="G329" t="s">
        <v>214</v>
      </c>
      <c r="H329" t="s">
        <v>13</v>
      </c>
      <c r="I329" t="s">
        <v>661</v>
      </c>
      <c r="J329" s="12" t="b">
        <v>1</v>
      </c>
      <c r="K329" s="12" t="s">
        <v>15</v>
      </c>
      <c r="L329" t="s">
        <v>3968</v>
      </c>
      <c r="M329" t="str">
        <f t="shared" si="10"/>
        <v>Male</v>
      </c>
      <c r="N329" t="e">
        <f t="shared" si="11"/>
        <v>#REF!</v>
      </c>
    </row>
    <row r="330" spans="1:14" x14ac:dyDescent="0.3">
      <c r="A330" s="7">
        <v>324</v>
      </c>
      <c r="B330" t="s">
        <v>662</v>
      </c>
      <c r="C330" s="7">
        <v>69</v>
      </c>
      <c r="D330" s="8" t="s">
        <v>4214</v>
      </c>
      <c r="E330" s="8">
        <v>7300000000</v>
      </c>
      <c r="F330" t="s">
        <v>165</v>
      </c>
      <c r="G330" t="s">
        <v>258</v>
      </c>
      <c r="H330" t="s">
        <v>13</v>
      </c>
      <c r="J330" s="12" t="b">
        <v>1</v>
      </c>
      <c r="K330" s="12" t="s">
        <v>15</v>
      </c>
      <c r="L330" t="s">
        <v>3968</v>
      </c>
      <c r="M330" t="str">
        <f t="shared" si="10"/>
        <v>Male</v>
      </c>
      <c r="N330" t="e">
        <f t="shared" si="11"/>
        <v>#REF!</v>
      </c>
    </row>
    <row r="331" spans="1:14" x14ac:dyDescent="0.3">
      <c r="A331" s="7">
        <v>330</v>
      </c>
      <c r="B331" t="s">
        <v>668</v>
      </c>
      <c r="C331" s="7">
        <v>74</v>
      </c>
      <c r="D331" s="8" t="s">
        <v>4214</v>
      </c>
      <c r="E331" s="8">
        <v>7200000000</v>
      </c>
      <c r="F331" t="s">
        <v>165</v>
      </c>
      <c r="G331" t="s">
        <v>245</v>
      </c>
      <c r="H331" t="s">
        <v>327</v>
      </c>
      <c r="J331" s="12" t="b">
        <v>0</v>
      </c>
      <c r="K331" s="12" t="s">
        <v>15</v>
      </c>
      <c r="L331" t="s">
        <v>3970</v>
      </c>
      <c r="M331" t="str">
        <f t="shared" si="10"/>
        <v>Male</v>
      </c>
      <c r="N331" t="e">
        <f t="shared" si="11"/>
        <v>#REF!</v>
      </c>
    </row>
    <row r="332" spans="1:14" x14ac:dyDescent="0.3">
      <c r="A332" s="7">
        <v>330</v>
      </c>
      <c r="B332" t="s">
        <v>664</v>
      </c>
      <c r="C332" s="7">
        <v>80</v>
      </c>
      <c r="D332" s="8" t="s">
        <v>4214</v>
      </c>
      <c r="E332" s="8">
        <v>7200000000</v>
      </c>
      <c r="F332" t="s">
        <v>234</v>
      </c>
      <c r="G332" t="s">
        <v>665</v>
      </c>
      <c r="H332" t="s">
        <v>115</v>
      </c>
      <c r="J332" s="12" t="b">
        <v>0</v>
      </c>
      <c r="K332" s="12" t="s">
        <v>15</v>
      </c>
      <c r="L332" t="s">
        <v>3972</v>
      </c>
      <c r="M332" t="str">
        <f t="shared" si="10"/>
        <v>Male</v>
      </c>
      <c r="N332" t="e">
        <f t="shared" si="11"/>
        <v>#REF!</v>
      </c>
    </row>
    <row r="333" spans="1:14" x14ac:dyDescent="0.3">
      <c r="A333" s="7">
        <v>330</v>
      </c>
      <c r="B333" t="s">
        <v>670</v>
      </c>
      <c r="C333" s="7">
        <v>93</v>
      </c>
      <c r="D333" s="8" t="s">
        <v>4214</v>
      </c>
      <c r="E333" s="8">
        <v>7200000000</v>
      </c>
      <c r="F333" t="s">
        <v>28</v>
      </c>
      <c r="G333" t="s">
        <v>314</v>
      </c>
      <c r="H333" t="s">
        <v>73</v>
      </c>
      <c r="J333" s="12" t="b">
        <v>0</v>
      </c>
      <c r="K333" s="12" t="s">
        <v>15</v>
      </c>
      <c r="L333" t="s">
        <v>3972</v>
      </c>
      <c r="M333" t="str">
        <f t="shared" si="10"/>
        <v>Male</v>
      </c>
      <c r="N333" t="e">
        <f t="shared" si="11"/>
        <v>#REF!</v>
      </c>
    </row>
    <row r="334" spans="1:14" x14ac:dyDescent="0.3">
      <c r="A334" s="7">
        <v>330</v>
      </c>
      <c r="B334" t="s">
        <v>663</v>
      </c>
      <c r="C334" s="7">
        <v>78</v>
      </c>
      <c r="D334" s="8" t="s">
        <v>4214</v>
      </c>
      <c r="E334" s="8">
        <v>7200000000</v>
      </c>
      <c r="F334" t="s">
        <v>40</v>
      </c>
      <c r="G334" t="s">
        <v>41</v>
      </c>
      <c r="H334" t="s">
        <v>248</v>
      </c>
      <c r="J334" s="12" t="b">
        <v>0</v>
      </c>
      <c r="K334" s="12" t="s">
        <v>57</v>
      </c>
      <c r="L334" t="s">
        <v>3970</v>
      </c>
      <c r="M334" t="str">
        <f t="shared" si="10"/>
        <v>Female</v>
      </c>
      <c r="N334" t="e">
        <f t="shared" si="11"/>
        <v>#REF!</v>
      </c>
    </row>
    <row r="335" spans="1:14" x14ac:dyDescent="0.3">
      <c r="A335" s="7">
        <v>330</v>
      </c>
      <c r="B335" t="s">
        <v>666</v>
      </c>
      <c r="C335" s="7">
        <v>93</v>
      </c>
      <c r="D335" s="8" t="s">
        <v>4214</v>
      </c>
      <c r="E335" s="8">
        <v>7200000000</v>
      </c>
      <c r="F335" t="s">
        <v>144</v>
      </c>
      <c r="G335" t="s">
        <v>235</v>
      </c>
      <c r="H335" t="s">
        <v>667</v>
      </c>
      <c r="J335" s="12" t="b">
        <v>1</v>
      </c>
      <c r="K335" s="12" t="s">
        <v>15</v>
      </c>
      <c r="L335" t="s">
        <v>3972</v>
      </c>
      <c r="M335" t="str">
        <f t="shared" si="10"/>
        <v>Male</v>
      </c>
      <c r="N335" t="e">
        <f t="shared" si="11"/>
        <v>#REF!</v>
      </c>
    </row>
    <row r="336" spans="1:14" x14ac:dyDescent="0.3">
      <c r="A336" s="7">
        <v>330</v>
      </c>
      <c r="B336" t="s">
        <v>669</v>
      </c>
      <c r="C336" s="7">
        <v>67</v>
      </c>
      <c r="D336" s="8" t="s">
        <v>4214</v>
      </c>
      <c r="E336" s="8">
        <v>7200000000</v>
      </c>
      <c r="F336" t="s">
        <v>165</v>
      </c>
      <c r="G336" t="s">
        <v>245</v>
      </c>
      <c r="H336" t="s">
        <v>13</v>
      </c>
      <c r="J336" s="12" t="b">
        <v>1</v>
      </c>
      <c r="K336" s="12" t="s">
        <v>15</v>
      </c>
      <c r="L336" t="s">
        <v>3968</v>
      </c>
      <c r="M336" t="str">
        <f t="shared" si="10"/>
        <v>Male</v>
      </c>
      <c r="N336" t="e">
        <f t="shared" si="11"/>
        <v>#REF!</v>
      </c>
    </row>
    <row r="337" spans="1:14" x14ac:dyDescent="0.3">
      <c r="A337" s="7">
        <v>336</v>
      </c>
      <c r="B337" t="s">
        <v>674</v>
      </c>
      <c r="C337" s="7">
        <v>64</v>
      </c>
      <c r="D337" s="8" t="s">
        <v>4214</v>
      </c>
      <c r="E337" s="8">
        <v>7100000000</v>
      </c>
      <c r="F337" t="s">
        <v>144</v>
      </c>
      <c r="G337" t="s">
        <v>675</v>
      </c>
      <c r="H337" t="s">
        <v>67</v>
      </c>
      <c r="J337" s="12" t="b">
        <v>1</v>
      </c>
      <c r="K337" s="12" t="s">
        <v>15</v>
      </c>
      <c r="L337" t="s">
        <v>3972</v>
      </c>
      <c r="M337" t="str">
        <f t="shared" si="10"/>
        <v>Male</v>
      </c>
      <c r="N337" t="e">
        <f t="shared" si="11"/>
        <v>#REF!</v>
      </c>
    </row>
    <row r="338" spans="1:14" x14ac:dyDescent="0.3">
      <c r="A338" s="7">
        <v>336</v>
      </c>
      <c r="B338" t="s">
        <v>681</v>
      </c>
      <c r="C338" s="7">
        <v>52</v>
      </c>
      <c r="D338" s="8" t="s">
        <v>4214</v>
      </c>
      <c r="E338" s="8">
        <v>7100000000</v>
      </c>
      <c r="F338" t="s">
        <v>17</v>
      </c>
      <c r="G338" t="s">
        <v>682</v>
      </c>
      <c r="H338" t="s">
        <v>115</v>
      </c>
      <c r="I338" t="s">
        <v>683</v>
      </c>
      <c r="J338" s="12" t="b">
        <v>1</v>
      </c>
      <c r="K338" s="12" t="s">
        <v>57</v>
      </c>
      <c r="L338" t="s">
        <v>3972</v>
      </c>
      <c r="M338" t="str">
        <f t="shared" si="10"/>
        <v>Female</v>
      </c>
      <c r="N338" t="e">
        <f t="shared" si="11"/>
        <v>#REF!</v>
      </c>
    </row>
    <row r="339" spans="1:14" x14ac:dyDescent="0.3">
      <c r="A339" s="7">
        <v>336</v>
      </c>
      <c r="B339" t="s">
        <v>671</v>
      </c>
      <c r="C339" s="7">
        <v>85</v>
      </c>
      <c r="D339" s="8" t="s">
        <v>4214</v>
      </c>
      <c r="E339" s="8">
        <v>7100000000</v>
      </c>
      <c r="F339" t="s">
        <v>40</v>
      </c>
      <c r="G339" t="s">
        <v>87</v>
      </c>
      <c r="H339" t="s">
        <v>154</v>
      </c>
      <c r="J339" s="12" t="b">
        <v>1</v>
      </c>
      <c r="K339" s="12" t="s">
        <v>15</v>
      </c>
      <c r="L339" t="s">
        <v>3970</v>
      </c>
      <c r="M339" t="str">
        <f t="shared" si="10"/>
        <v>Male</v>
      </c>
      <c r="N339" t="e">
        <f t="shared" si="11"/>
        <v>#REF!</v>
      </c>
    </row>
    <row r="340" spans="1:14" x14ac:dyDescent="0.3">
      <c r="A340" s="7">
        <v>336</v>
      </c>
      <c r="B340" t="s">
        <v>680</v>
      </c>
      <c r="C340" s="7">
        <v>37</v>
      </c>
      <c r="D340" s="8" t="s">
        <v>4214</v>
      </c>
      <c r="E340" s="8">
        <v>7100000000</v>
      </c>
      <c r="F340" t="s">
        <v>28</v>
      </c>
      <c r="G340" t="s">
        <v>188</v>
      </c>
      <c r="H340" t="s">
        <v>125</v>
      </c>
      <c r="J340" s="12" t="b">
        <v>1</v>
      </c>
      <c r="K340" s="12" t="s">
        <v>15</v>
      </c>
      <c r="L340" t="s">
        <v>3970</v>
      </c>
      <c r="M340" t="str">
        <f t="shared" si="10"/>
        <v>Male</v>
      </c>
      <c r="N340" t="e">
        <f t="shared" si="11"/>
        <v>#REF!</v>
      </c>
    </row>
    <row r="341" spans="1:14" x14ac:dyDescent="0.3">
      <c r="A341" s="7">
        <v>336</v>
      </c>
      <c r="B341" t="s">
        <v>672</v>
      </c>
      <c r="C341" s="7">
        <v>79</v>
      </c>
      <c r="D341" s="8" t="s">
        <v>4214</v>
      </c>
      <c r="E341" s="8">
        <v>7100000000</v>
      </c>
      <c r="F341" t="s">
        <v>415</v>
      </c>
      <c r="G341" t="s">
        <v>526</v>
      </c>
      <c r="H341" t="s">
        <v>13</v>
      </c>
      <c r="I341" t="s">
        <v>673</v>
      </c>
      <c r="J341" s="12" t="b">
        <v>1</v>
      </c>
      <c r="K341" s="12" t="s">
        <v>15</v>
      </c>
      <c r="L341" t="s">
        <v>3968</v>
      </c>
      <c r="M341" t="str">
        <f t="shared" si="10"/>
        <v>Male</v>
      </c>
      <c r="N341" t="e">
        <f t="shared" si="11"/>
        <v>#REF!</v>
      </c>
    </row>
    <row r="342" spans="1:14" x14ac:dyDescent="0.3">
      <c r="A342" s="7">
        <v>336</v>
      </c>
      <c r="B342" t="s">
        <v>676</v>
      </c>
      <c r="C342" s="7">
        <v>68</v>
      </c>
      <c r="D342" s="8" t="s">
        <v>4214</v>
      </c>
      <c r="E342" s="8">
        <v>7100000000</v>
      </c>
      <c r="F342" t="s">
        <v>65</v>
      </c>
      <c r="G342" t="s">
        <v>677</v>
      </c>
      <c r="H342" t="s">
        <v>13</v>
      </c>
      <c r="I342" t="s">
        <v>678</v>
      </c>
      <c r="J342" s="12" t="b">
        <v>1</v>
      </c>
      <c r="K342" s="12" t="s">
        <v>15</v>
      </c>
      <c r="L342" t="s">
        <v>3968</v>
      </c>
      <c r="M342" t="str">
        <f t="shared" si="10"/>
        <v>Male</v>
      </c>
      <c r="N342" t="e">
        <f t="shared" si="11"/>
        <v>#REF!</v>
      </c>
    </row>
    <row r="343" spans="1:14" x14ac:dyDescent="0.3">
      <c r="A343" s="7">
        <v>336</v>
      </c>
      <c r="B343" t="s">
        <v>679</v>
      </c>
      <c r="C343" s="7">
        <v>66</v>
      </c>
      <c r="D343" s="8" t="s">
        <v>4214</v>
      </c>
      <c r="E343" s="8">
        <v>7100000000</v>
      </c>
      <c r="F343" t="s">
        <v>65</v>
      </c>
      <c r="G343" t="s">
        <v>677</v>
      </c>
      <c r="H343" t="s">
        <v>13</v>
      </c>
      <c r="I343" t="s">
        <v>678</v>
      </c>
      <c r="J343" s="12" t="b">
        <v>1</v>
      </c>
      <c r="K343" s="12" t="s">
        <v>15</v>
      </c>
      <c r="L343" t="s">
        <v>3968</v>
      </c>
      <c r="M343" t="str">
        <f t="shared" si="10"/>
        <v>Male</v>
      </c>
      <c r="N343" t="e">
        <f t="shared" si="11"/>
        <v>#REF!</v>
      </c>
    </row>
    <row r="344" spans="1:14" x14ac:dyDescent="0.3">
      <c r="A344" s="7">
        <v>343</v>
      </c>
      <c r="B344" t="s">
        <v>684</v>
      </c>
      <c r="C344" s="7">
        <v>53</v>
      </c>
      <c r="D344" s="8" t="s">
        <v>4214</v>
      </c>
      <c r="E344" s="8">
        <v>7000000000</v>
      </c>
      <c r="F344" t="s">
        <v>144</v>
      </c>
      <c r="G344" t="s">
        <v>685</v>
      </c>
      <c r="H344" t="s">
        <v>67</v>
      </c>
      <c r="J344" s="12" t="b">
        <v>1</v>
      </c>
      <c r="K344" s="12" t="s">
        <v>15</v>
      </c>
      <c r="L344" t="s">
        <v>3972</v>
      </c>
      <c r="M344" t="str">
        <f t="shared" si="10"/>
        <v>Male</v>
      </c>
      <c r="N344" t="e">
        <f t="shared" si="11"/>
        <v>#REF!</v>
      </c>
    </row>
    <row r="345" spans="1:14" x14ac:dyDescent="0.3">
      <c r="A345" s="7">
        <v>343</v>
      </c>
      <c r="B345" t="s">
        <v>689</v>
      </c>
      <c r="C345" s="7">
        <v>53</v>
      </c>
      <c r="D345" s="8" t="s">
        <v>4214</v>
      </c>
      <c r="E345" s="8">
        <v>7000000000</v>
      </c>
      <c r="F345" t="s">
        <v>17</v>
      </c>
      <c r="G345" t="s">
        <v>690</v>
      </c>
      <c r="H345" t="s">
        <v>67</v>
      </c>
      <c r="I345" t="s">
        <v>691</v>
      </c>
      <c r="J345" s="12" t="b">
        <v>1</v>
      </c>
      <c r="K345" s="12" t="s">
        <v>15</v>
      </c>
      <c r="L345" t="s">
        <v>3972</v>
      </c>
      <c r="M345" t="str">
        <f t="shared" si="10"/>
        <v>Male</v>
      </c>
      <c r="N345" t="e">
        <f t="shared" si="11"/>
        <v>#REF!</v>
      </c>
    </row>
    <row r="346" spans="1:14" x14ac:dyDescent="0.3">
      <c r="A346" s="7">
        <v>343</v>
      </c>
      <c r="B346" t="s">
        <v>695</v>
      </c>
      <c r="C346" s="7">
        <v>80</v>
      </c>
      <c r="D346" s="8" t="s">
        <v>4214</v>
      </c>
      <c r="E346" s="8">
        <v>7000000000</v>
      </c>
      <c r="F346" t="s">
        <v>40</v>
      </c>
      <c r="G346" t="s">
        <v>696</v>
      </c>
      <c r="H346" t="s">
        <v>292</v>
      </c>
      <c r="J346" s="12" t="b">
        <v>1</v>
      </c>
      <c r="K346" s="12" t="s">
        <v>15</v>
      </c>
      <c r="L346" t="s">
        <v>3970</v>
      </c>
      <c r="M346" t="str">
        <f t="shared" si="10"/>
        <v>Male</v>
      </c>
      <c r="N346" t="e">
        <f t="shared" si="11"/>
        <v>#REF!</v>
      </c>
    </row>
    <row r="347" spans="1:14" x14ac:dyDescent="0.3">
      <c r="A347" s="7">
        <v>343</v>
      </c>
      <c r="B347" t="s">
        <v>697</v>
      </c>
      <c r="C347" s="7">
        <v>64</v>
      </c>
      <c r="D347" s="8" t="s">
        <v>4214</v>
      </c>
      <c r="E347" s="8">
        <v>7000000000</v>
      </c>
      <c r="F347" t="s">
        <v>165</v>
      </c>
      <c r="G347" t="s">
        <v>698</v>
      </c>
      <c r="H347" t="s">
        <v>491</v>
      </c>
      <c r="I347" t="s">
        <v>699</v>
      </c>
      <c r="J347" s="12" t="b">
        <v>1</v>
      </c>
      <c r="K347" s="12" t="s">
        <v>15</v>
      </c>
      <c r="L347" t="s">
        <v>3972</v>
      </c>
      <c r="M347" t="str">
        <f t="shared" si="10"/>
        <v>Male</v>
      </c>
      <c r="N347" t="e">
        <f t="shared" si="11"/>
        <v>#REF!</v>
      </c>
    </row>
    <row r="348" spans="1:14" x14ac:dyDescent="0.3">
      <c r="A348" s="7">
        <v>343</v>
      </c>
      <c r="B348" t="s">
        <v>692</v>
      </c>
      <c r="C348" s="7">
        <v>71</v>
      </c>
      <c r="D348" s="8" t="s">
        <v>4214</v>
      </c>
      <c r="E348" s="8">
        <v>7000000000</v>
      </c>
      <c r="F348" t="s">
        <v>234</v>
      </c>
      <c r="G348" t="s">
        <v>424</v>
      </c>
      <c r="H348" t="s">
        <v>125</v>
      </c>
      <c r="J348" s="12" t="b">
        <v>0</v>
      </c>
      <c r="K348" s="12" t="s">
        <v>57</v>
      </c>
      <c r="L348" t="s">
        <v>3970</v>
      </c>
      <c r="M348" t="str">
        <f t="shared" si="10"/>
        <v>Female</v>
      </c>
      <c r="N348" t="e">
        <f t="shared" si="11"/>
        <v>#REF!</v>
      </c>
    </row>
    <row r="349" spans="1:14" x14ac:dyDescent="0.3">
      <c r="A349" s="7">
        <v>343</v>
      </c>
      <c r="B349" t="s">
        <v>693</v>
      </c>
      <c r="C349" s="7">
        <v>83</v>
      </c>
      <c r="D349" s="8" t="s">
        <v>4214</v>
      </c>
      <c r="E349" s="8">
        <v>7000000000</v>
      </c>
      <c r="F349" t="s">
        <v>121</v>
      </c>
      <c r="G349" t="s">
        <v>694</v>
      </c>
      <c r="H349" t="s">
        <v>125</v>
      </c>
      <c r="J349" s="12" t="b">
        <v>1</v>
      </c>
      <c r="K349" s="12" t="s">
        <v>15</v>
      </c>
      <c r="L349" t="s">
        <v>3970</v>
      </c>
      <c r="M349" t="str">
        <f t="shared" si="10"/>
        <v>Male</v>
      </c>
      <c r="N349" t="e">
        <f t="shared" si="11"/>
        <v>#REF!</v>
      </c>
    </row>
    <row r="350" spans="1:14" x14ac:dyDescent="0.3">
      <c r="A350" s="7">
        <v>343</v>
      </c>
      <c r="B350" t="s">
        <v>686</v>
      </c>
      <c r="C350" s="7">
        <v>78</v>
      </c>
      <c r="D350" s="8" t="s">
        <v>4214</v>
      </c>
      <c r="E350" s="8">
        <v>7000000000</v>
      </c>
      <c r="F350" t="s">
        <v>17</v>
      </c>
      <c r="G350" t="s">
        <v>687</v>
      </c>
      <c r="H350" t="s">
        <v>13</v>
      </c>
      <c r="I350" t="s">
        <v>688</v>
      </c>
      <c r="J350" s="12" t="b">
        <v>1</v>
      </c>
      <c r="K350" s="12" t="s">
        <v>57</v>
      </c>
      <c r="L350" t="s">
        <v>3968</v>
      </c>
      <c r="M350" t="str">
        <f t="shared" si="10"/>
        <v>Female</v>
      </c>
      <c r="N350" t="e">
        <f t="shared" si="11"/>
        <v>#REF!</v>
      </c>
    </row>
    <row r="351" spans="1:14" x14ac:dyDescent="0.3">
      <c r="A351" s="7">
        <v>350</v>
      </c>
      <c r="B351" t="s">
        <v>717</v>
      </c>
      <c r="C351" s="7">
        <v>89</v>
      </c>
      <c r="D351" s="8" t="s">
        <v>4214</v>
      </c>
      <c r="E351" s="8">
        <v>6900000000</v>
      </c>
      <c r="F351" t="s">
        <v>40</v>
      </c>
      <c r="G351" t="s">
        <v>324</v>
      </c>
      <c r="H351" t="s">
        <v>437</v>
      </c>
      <c r="J351" s="12" t="b">
        <v>1</v>
      </c>
      <c r="K351" s="12" t="s">
        <v>57</v>
      </c>
      <c r="L351" t="s">
        <v>3969</v>
      </c>
      <c r="M351" t="str">
        <f t="shared" si="10"/>
        <v>Female</v>
      </c>
      <c r="N351" t="e">
        <f t="shared" si="11"/>
        <v>#REF!</v>
      </c>
    </row>
    <row r="352" spans="1:14" x14ac:dyDescent="0.3">
      <c r="A352" s="7">
        <v>350</v>
      </c>
      <c r="B352" t="s">
        <v>709</v>
      </c>
      <c r="C352" s="7">
        <v>55</v>
      </c>
      <c r="D352" s="8" t="s">
        <v>4214</v>
      </c>
      <c r="E352" s="8">
        <v>6900000000</v>
      </c>
      <c r="F352" t="s">
        <v>17</v>
      </c>
      <c r="G352" t="s">
        <v>710</v>
      </c>
      <c r="H352" t="s">
        <v>67</v>
      </c>
      <c r="J352" s="12" t="b">
        <v>1</v>
      </c>
      <c r="K352" s="12" t="s">
        <v>15</v>
      </c>
      <c r="L352" t="s">
        <v>3972</v>
      </c>
      <c r="M352" t="str">
        <f t="shared" si="10"/>
        <v>Male</v>
      </c>
      <c r="N352" t="e">
        <f t="shared" si="11"/>
        <v>#REF!</v>
      </c>
    </row>
    <row r="353" spans="1:14" x14ac:dyDescent="0.3">
      <c r="A353" s="7">
        <v>350</v>
      </c>
      <c r="B353" t="s">
        <v>718</v>
      </c>
      <c r="C353" s="7">
        <v>77</v>
      </c>
      <c r="D353" s="8" t="s">
        <v>4214</v>
      </c>
      <c r="E353" s="8">
        <v>6900000000</v>
      </c>
      <c r="F353" t="s">
        <v>144</v>
      </c>
      <c r="G353" t="s">
        <v>394</v>
      </c>
      <c r="H353" t="s">
        <v>115</v>
      </c>
      <c r="J353" s="12" t="b">
        <v>1</v>
      </c>
      <c r="K353" s="12" t="s">
        <v>15</v>
      </c>
      <c r="L353" t="s">
        <v>3972</v>
      </c>
      <c r="M353" t="str">
        <f t="shared" si="10"/>
        <v>Male</v>
      </c>
      <c r="N353" t="e">
        <f t="shared" si="11"/>
        <v>#REF!</v>
      </c>
    </row>
    <row r="354" spans="1:14" x14ac:dyDescent="0.3">
      <c r="A354" s="7">
        <v>350</v>
      </c>
      <c r="B354" t="s">
        <v>719</v>
      </c>
      <c r="C354" s="7">
        <v>61</v>
      </c>
      <c r="D354" s="8" t="s">
        <v>4214</v>
      </c>
      <c r="E354" s="8">
        <v>6900000000</v>
      </c>
      <c r="F354" t="s">
        <v>40</v>
      </c>
      <c r="G354" t="s">
        <v>316</v>
      </c>
      <c r="H354" t="s">
        <v>317</v>
      </c>
      <c r="J354" s="12" t="b">
        <v>0</v>
      </c>
      <c r="K354" s="12" t="s">
        <v>15</v>
      </c>
      <c r="L354" t="s">
        <v>3967</v>
      </c>
      <c r="M354" t="str">
        <f t="shared" si="10"/>
        <v>Male</v>
      </c>
      <c r="N354" t="e">
        <f t="shared" si="11"/>
        <v>#REF!</v>
      </c>
    </row>
    <row r="355" spans="1:14" x14ac:dyDescent="0.3">
      <c r="A355" s="7">
        <v>350</v>
      </c>
      <c r="B355" t="s">
        <v>700</v>
      </c>
      <c r="C355" s="7">
        <v>55</v>
      </c>
      <c r="D355" s="8" t="s">
        <v>4214</v>
      </c>
      <c r="E355" s="8">
        <v>6900000000</v>
      </c>
      <c r="F355" t="s">
        <v>40</v>
      </c>
      <c r="G355" t="s">
        <v>335</v>
      </c>
      <c r="H355" t="s">
        <v>232</v>
      </c>
      <c r="J355" s="12" t="b">
        <v>1</v>
      </c>
      <c r="K355" s="12" t="s">
        <v>15</v>
      </c>
      <c r="L355" t="s">
        <v>3970</v>
      </c>
      <c r="M355" t="str">
        <f t="shared" si="10"/>
        <v>Male</v>
      </c>
      <c r="N355" t="e">
        <f t="shared" si="11"/>
        <v>#REF!</v>
      </c>
    </row>
    <row r="356" spans="1:14" x14ac:dyDescent="0.3">
      <c r="A356" s="7">
        <v>350</v>
      </c>
      <c r="B356" t="s">
        <v>706</v>
      </c>
      <c r="C356" s="7">
        <v>71</v>
      </c>
      <c r="D356" s="8" t="s">
        <v>4214</v>
      </c>
      <c r="E356" s="8">
        <v>6900000000</v>
      </c>
      <c r="F356" t="s">
        <v>17</v>
      </c>
      <c r="G356" t="s">
        <v>707</v>
      </c>
      <c r="H356" t="s">
        <v>667</v>
      </c>
      <c r="I356" t="s">
        <v>708</v>
      </c>
      <c r="J356" s="12" t="b">
        <v>1</v>
      </c>
      <c r="K356" s="12" t="s">
        <v>15</v>
      </c>
      <c r="L356" t="s">
        <v>3972</v>
      </c>
      <c r="M356" t="str">
        <f t="shared" si="10"/>
        <v>Male</v>
      </c>
      <c r="N356" t="e">
        <f t="shared" si="11"/>
        <v>#REF!</v>
      </c>
    </row>
    <row r="357" spans="1:14" x14ac:dyDescent="0.3">
      <c r="A357" s="7">
        <v>350</v>
      </c>
      <c r="B357" t="s">
        <v>701</v>
      </c>
      <c r="C357" s="7">
        <v>72</v>
      </c>
      <c r="D357" s="8" t="s">
        <v>4214</v>
      </c>
      <c r="E357" s="8">
        <v>6900000000</v>
      </c>
      <c r="F357" t="s">
        <v>168</v>
      </c>
      <c r="G357" t="s">
        <v>702</v>
      </c>
      <c r="H357" t="s">
        <v>13</v>
      </c>
      <c r="I357" t="s">
        <v>703</v>
      </c>
      <c r="J357" s="12" t="b">
        <v>0</v>
      </c>
      <c r="K357" s="12" t="s">
        <v>15</v>
      </c>
      <c r="L357" t="s">
        <v>3968</v>
      </c>
      <c r="M357" t="str">
        <f t="shared" si="10"/>
        <v>Male</v>
      </c>
      <c r="N357" t="e">
        <f t="shared" si="11"/>
        <v>#REF!</v>
      </c>
    </row>
    <row r="358" spans="1:14" x14ac:dyDescent="0.3">
      <c r="A358" s="7">
        <v>350</v>
      </c>
      <c r="B358" t="s">
        <v>704</v>
      </c>
      <c r="C358" s="7">
        <v>86</v>
      </c>
      <c r="D358" s="8" t="s">
        <v>4214</v>
      </c>
      <c r="E358" s="8">
        <v>6900000000</v>
      </c>
      <c r="F358" t="s">
        <v>40</v>
      </c>
      <c r="G358" t="s">
        <v>705</v>
      </c>
      <c r="H358" t="s">
        <v>13</v>
      </c>
      <c r="J358" s="12" t="b">
        <v>0</v>
      </c>
      <c r="K358" s="12" t="s">
        <v>57</v>
      </c>
      <c r="L358" t="s">
        <v>3968</v>
      </c>
      <c r="M358" t="str">
        <f t="shared" si="10"/>
        <v>Female</v>
      </c>
      <c r="N358" t="e">
        <f t="shared" si="11"/>
        <v>#REF!</v>
      </c>
    </row>
    <row r="359" spans="1:14" x14ac:dyDescent="0.3">
      <c r="A359" s="7">
        <v>350</v>
      </c>
      <c r="B359" t="s">
        <v>711</v>
      </c>
      <c r="C359" s="7">
        <v>67</v>
      </c>
      <c r="D359" s="8" t="s">
        <v>4214</v>
      </c>
      <c r="E359" s="8">
        <v>6900000000</v>
      </c>
      <c r="F359" t="s">
        <v>17</v>
      </c>
      <c r="G359" t="s">
        <v>347</v>
      </c>
      <c r="H359" t="s">
        <v>13</v>
      </c>
      <c r="I359" t="s">
        <v>712</v>
      </c>
      <c r="J359" s="12" t="b">
        <v>1</v>
      </c>
      <c r="K359" s="12" t="s">
        <v>15</v>
      </c>
      <c r="L359" t="s">
        <v>3968</v>
      </c>
      <c r="M359" t="str">
        <f t="shared" si="10"/>
        <v>Male</v>
      </c>
      <c r="N359" t="e">
        <f t="shared" si="11"/>
        <v>#REF!</v>
      </c>
    </row>
    <row r="360" spans="1:14" x14ac:dyDescent="0.3">
      <c r="A360" s="7">
        <v>350</v>
      </c>
      <c r="B360" t="s">
        <v>713</v>
      </c>
      <c r="C360" s="7">
        <v>82</v>
      </c>
      <c r="D360" s="8" t="s">
        <v>4214</v>
      </c>
      <c r="E360" s="8">
        <v>6900000000</v>
      </c>
      <c r="F360" t="s">
        <v>20</v>
      </c>
      <c r="G360" t="s">
        <v>714</v>
      </c>
      <c r="H360" t="s">
        <v>13</v>
      </c>
      <c r="I360" t="s">
        <v>713</v>
      </c>
      <c r="J360" s="12" t="b">
        <v>1</v>
      </c>
      <c r="K360" s="12" t="s">
        <v>15</v>
      </c>
      <c r="L360" t="s">
        <v>3968</v>
      </c>
      <c r="M360" t="str">
        <f t="shared" si="10"/>
        <v>Male</v>
      </c>
      <c r="N360" t="e">
        <f t="shared" si="11"/>
        <v>#REF!</v>
      </c>
    </row>
    <row r="361" spans="1:14" x14ac:dyDescent="0.3">
      <c r="A361" s="7">
        <v>350</v>
      </c>
      <c r="B361" t="s">
        <v>715</v>
      </c>
      <c r="C361" s="7">
        <v>64</v>
      </c>
      <c r="D361" s="8" t="s">
        <v>4214</v>
      </c>
      <c r="E361" s="8">
        <v>6900000000</v>
      </c>
      <c r="F361" t="s">
        <v>28</v>
      </c>
      <c r="G361" t="s">
        <v>347</v>
      </c>
      <c r="H361" t="s">
        <v>13</v>
      </c>
      <c r="I361" t="s">
        <v>716</v>
      </c>
      <c r="J361" s="12" t="b">
        <v>1</v>
      </c>
      <c r="K361" s="12" t="s">
        <v>15</v>
      </c>
      <c r="L361" t="s">
        <v>3968</v>
      </c>
      <c r="M361" t="str">
        <f t="shared" si="10"/>
        <v>Male</v>
      </c>
      <c r="N361" t="e">
        <f t="shared" si="11"/>
        <v>#REF!</v>
      </c>
    </row>
    <row r="362" spans="1:14" x14ac:dyDescent="0.3">
      <c r="A362" s="7">
        <v>350</v>
      </c>
      <c r="B362" t="s">
        <v>720</v>
      </c>
      <c r="C362" s="7">
        <v>80</v>
      </c>
      <c r="D362" s="8" t="s">
        <v>4214</v>
      </c>
      <c r="E362" s="8">
        <v>6900000000</v>
      </c>
      <c r="F362" t="s">
        <v>65</v>
      </c>
      <c r="G362" t="s">
        <v>721</v>
      </c>
      <c r="H362" t="s">
        <v>13</v>
      </c>
      <c r="J362" s="12" t="b">
        <v>1</v>
      </c>
      <c r="K362" s="12" t="s">
        <v>15</v>
      </c>
      <c r="L362" t="s">
        <v>3968</v>
      </c>
      <c r="M362" t="str">
        <f t="shared" si="10"/>
        <v>Male</v>
      </c>
      <c r="N362" t="e">
        <f t="shared" si="11"/>
        <v>#REF!</v>
      </c>
    </row>
    <row r="363" spans="1:14" x14ac:dyDescent="0.3">
      <c r="A363" s="7">
        <v>350</v>
      </c>
      <c r="B363" t="s">
        <v>722</v>
      </c>
      <c r="C363" s="7">
        <v>87</v>
      </c>
      <c r="D363" s="8" t="s">
        <v>4214</v>
      </c>
      <c r="E363" s="8">
        <v>6900000000</v>
      </c>
      <c r="F363" t="s">
        <v>99</v>
      </c>
      <c r="G363" t="s">
        <v>723</v>
      </c>
      <c r="H363" t="s">
        <v>13</v>
      </c>
      <c r="J363" s="12" t="b">
        <v>1</v>
      </c>
      <c r="K363" s="12" t="s">
        <v>15</v>
      </c>
      <c r="L363" t="s">
        <v>3968</v>
      </c>
      <c r="M363" t="str">
        <f t="shared" si="10"/>
        <v>Male</v>
      </c>
      <c r="N363" t="e">
        <f t="shared" si="11"/>
        <v>#REF!</v>
      </c>
    </row>
    <row r="364" spans="1:14" x14ac:dyDescent="0.3">
      <c r="A364" s="7">
        <v>363</v>
      </c>
      <c r="B364" t="s">
        <v>724</v>
      </c>
      <c r="C364" s="7">
        <v>88</v>
      </c>
      <c r="D364" s="8" t="s">
        <v>4214</v>
      </c>
      <c r="E364" s="8">
        <v>6800000000</v>
      </c>
      <c r="F364" t="s">
        <v>165</v>
      </c>
      <c r="G364" t="s">
        <v>258</v>
      </c>
      <c r="H364" t="s">
        <v>42</v>
      </c>
      <c r="J364" s="12" t="b">
        <v>1</v>
      </c>
      <c r="K364" s="12" t="s">
        <v>15</v>
      </c>
      <c r="L364" t="s">
        <v>3972</v>
      </c>
      <c r="M364" t="str">
        <f t="shared" si="10"/>
        <v>Male</v>
      </c>
      <c r="N364" t="e">
        <f t="shared" si="11"/>
        <v>#REF!</v>
      </c>
    </row>
    <row r="365" spans="1:14" x14ac:dyDescent="0.3">
      <c r="A365" s="7">
        <v>363</v>
      </c>
      <c r="B365" t="s">
        <v>730</v>
      </c>
      <c r="C365" s="7">
        <v>91</v>
      </c>
      <c r="D365" s="8" t="s">
        <v>4214</v>
      </c>
      <c r="E365" s="8">
        <v>6800000000</v>
      </c>
      <c r="F365" t="s">
        <v>121</v>
      </c>
      <c r="G365" t="s">
        <v>731</v>
      </c>
      <c r="H365" t="s">
        <v>732</v>
      </c>
      <c r="J365" s="12" t="b">
        <v>1</v>
      </c>
      <c r="K365" s="12" t="s">
        <v>15</v>
      </c>
      <c r="L365" t="s">
        <v>3970</v>
      </c>
      <c r="M365" t="str">
        <f t="shared" si="10"/>
        <v>Male</v>
      </c>
      <c r="N365" t="e">
        <f t="shared" si="11"/>
        <v>#REF!</v>
      </c>
    </row>
    <row r="366" spans="1:14" x14ac:dyDescent="0.3">
      <c r="A366" s="7">
        <v>363</v>
      </c>
      <c r="B366" t="s">
        <v>728</v>
      </c>
      <c r="C366" s="7">
        <v>48</v>
      </c>
      <c r="D366" s="8" t="s">
        <v>4214</v>
      </c>
      <c r="E366" s="8">
        <v>6800000000</v>
      </c>
      <c r="F366" t="s">
        <v>17</v>
      </c>
      <c r="G366" t="s">
        <v>161</v>
      </c>
      <c r="H366" t="s">
        <v>491</v>
      </c>
      <c r="I366" t="s">
        <v>729</v>
      </c>
      <c r="J366" s="12" t="b">
        <v>1</v>
      </c>
      <c r="K366" s="12" t="s">
        <v>15</v>
      </c>
      <c r="L366" t="s">
        <v>3972</v>
      </c>
      <c r="M366" t="str">
        <f t="shared" si="10"/>
        <v>Male</v>
      </c>
      <c r="N366" t="e">
        <f t="shared" si="11"/>
        <v>#REF!</v>
      </c>
    </row>
    <row r="367" spans="1:14" x14ac:dyDescent="0.3">
      <c r="A367" s="7">
        <v>363</v>
      </c>
      <c r="B367" t="s">
        <v>725</v>
      </c>
      <c r="C367" s="7">
        <v>68</v>
      </c>
      <c r="D367" s="8" t="s">
        <v>4214</v>
      </c>
      <c r="E367" s="8">
        <v>6800000000</v>
      </c>
      <c r="F367" t="s">
        <v>28</v>
      </c>
      <c r="G367" t="s">
        <v>141</v>
      </c>
      <c r="H367" t="s">
        <v>13</v>
      </c>
      <c r="I367" t="s">
        <v>726</v>
      </c>
      <c r="J367" s="12" t="b">
        <v>1</v>
      </c>
      <c r="K367" s="12" t="s">
        <v>15</v>
      </c>
      <c r="L367" t="s">
        <v>3968</v>
      </c>
      <c r="M367" t="str">
        <f t="shared" si="10"/>
        <v>Male</v>
      </c>
      <c r="N367" t="e">
        <f t="shared" si="11"/>
        <v>#REF!</v>
      </c>
    </row>
    <row r="368" spans="1:14" x14ac:dyDescent="0.3">
      <c r="A368" s="7">
        <v>363</v>
      </c>
      <c r="B368" t="s">
        <v>727</v>
      </c>
      <c r="C368" s="7">
        <v>52</v>
      </c>
      <c r="D368" s="8" t="s">
        <v>4214</v>
      </c>
      <c r="E368" s="8">
        <v>6800000000</v>
      </c>
      <c r="F368" t="s">
        <v>28</v>
      </c>
      <c r="G368" t="s">
        <v>118</v>
      </c>
      <c r="H368" t="s">
        <v>13</v>
      </c>
      <c r="J368" s="12" t="b">
        <v>1</v>
      </c>
      <c r="K368" s="12" t="s">
        <v>15</v>
      </c>
      <c r="L368" t="s">
        <v>3968</v>
      </c>
      <c r="M368" t="str">
        <f t="shared" si="10"/>
        <v>Male</v>
      </c>
      <c r="N368" t="e">
        <f t="shared" si="11"/>
        <v>#REF!</v>
      </c>
    </row>
    <row r="369" spans="1:14" x14ac:dyDescent="0.3">
      <c r="A369" s="7">
        <v>363</v>
      </c>
      <c r="B369" t="s">
        <v>733</v>
      </c>
      <c r="C369" s="7">
        <v>67</v>
      </c>
      <c r="D369" s="8" t="s">
        <v>4214</v>
      </c>
      <c r="E369" s="8">
        <v>6800000000</v>
      </c>
      <c r="F369" t="s">
        <v>165</v>
      </c>
      <c r="G369" t="s">
        <v>734</v>
      </c>
      <c r="H369" t="s">
        <v>13</v>
      </c>
      <c r="J369" s="12" t="b">
        <v>0</v>
      </c>
      <c r="K369" s="12" t="s">
        <v>57</v>
      </c>
      <c r="L369" t="s">
        <v>3968</v>
      </c>
      <c r="M369" t="str">
        <f t="shared" si="10"/>
        <v>Female</v>
      </c>
      <c r="N369" t="e">
        <f t="shared" si="11"/>
        <v>#REF!</v>
      </c>
    </row>
    <row r="370" spans="1:14" x14ac:dyDescent="0.3">
      <c r="A370" s="7">
        <v>369</v>
      </c>
      <c r="B370" t="s">
        <v>740</v>
      </c>
      <c r="C370" s="7">
        <v>84</v>
      </c>
      <c r="D370" s="8" t="s">
        <v>4214</v>
      </c>
      <c r="E370" s="8">
        <v>6700000000</v>
      </c>
      <c r="F370" t="s">
        <v>165</v>
      </c>
      <c r="G370" t="s">
        <v>258</v>
      </c>
      <c r="H370" t="s">
        <v>22</v>
      </c>
      <c r="J370" s="12" t="b">
        <v>0</v>
      </c>
      <c r="K370" s="12" t="s">
        <v>15</v>
      </c>
      <c r="L370" t="s">
        <v>3970</v>
      </c>
      <c r="M370" t="str">
        <f t="shared" si="10"/>
        <v>Male</v>
      </c>
      <c r="N370" t="e">
        <f t="shared" si="11"/>
        <v>#REF!</v>
      </c>
    </row>
    <row r="371" spans="1:14" x14ac:dyDescent="0.3">
      <c r="A371" s="7">
        <v>369</v>
      </c>
      <c r="B371" t="s">
        <v>736</v>
      </c>
      <c r="C371" s="7">
        <v>90</v>
      </c>
      <c r="D371" s="8" t="s">
        <v>4214</v>
      </c>
      <c r="E371" s="8">
        <v>6700000000</v>
      </c>
      <c r="F371" t="s">
        <v>144</v>
      </c>
      <c r="G371" t="s">
        <v>737</v>
      </c>
      <c r="H371" t="s">
        <v>42</v>
      </c>
      <c r="J371" s="12" t="b">
        <v>0</v>
      </c>
      <c r="K371" s="12" t="s">
        <v>15</v>
      </c>
      <c r="L371" t="s">
        <v>3972</v>
      </c>
      <c r="M371" t="str">
        <f t="shared" si="10"/>
        <v>Male</v>
      </c>
      <c r="N371" t="e">
        <f t="shared" si="11"/>
        <v>#REF!</v>
      </c>
    </row>
    <row r="372" spans="1:14" x14ac:dyDescent="0.3">
      <c r="A372" s="7">
        <v>369</v>
      </c>
      <c r="B372" t="s">
        <v>735</v>
      </c>
      <c r="C372" s="7">
        <v>61</v>
      </c>
      <c r="D372" s="8" t="s">
        <v>4214</v>
      </c>
      <c r="E372" s="8">
        <v>6700000000</v>
      </c>
      <c r="F372" t="s">
        <v>40</v>
      </c>
      <c r="G372" t="s">
        <v>134</v>
      </c>
      <c r="H372" t="s">
        <v>53</v>
      </c>
      <c r="J372" s="12" t="b">
        <v>0</v>
      </c>
      <c r="K372" s="12" t="s">
        <v>15</v>
      </c>
      <c r="L372" t="s">
        <v>3969</v>
      </c>
      <c r="M372" t="str">
        <f t="shared" si="10"/>
        <v>Male</v>
      </c>
      <c r="N372" t="e">
        <f t="shared" si="11"/>
        <v>#REF!</v>
      </c>
    </row>
    <row r="373" spans="1:14" x14ac:dyDescent="0.3">
      <c r="A373" s="7">
        <v>369</v>
      </c>
      <c r="B373" t="s">
        <v>741</v>
      </c>
      <c r="C373" s="7">
        <v>62</v>
      </c>
      <c r="D373" s="8" t="s">
        <v>4214</v>
      </c>
      <c r="E373" s="8">
        <v>6700000000</v>
      </c>
      <c r="F373" t="s">
        <v>99</v>
      </c>
      <c r="G373" t="s">
        <v>742</v>
      </c>
      <c r="H373" t="s">
        <v>563</v>
      </c>
      <c r="J373" s="12" t="b">
        <v>0</v>
      </c>
      <c r="K373" s="12" t="s">
        <v>15</v>
      </c>
      <c r="L373" t="s">
        <v>3972</v>
      </c>
      <c r="M373" t="str">
        <f t="shared" si="10"/>
        <v>Male</v>
      </c>
      <c r="N373" t="e">
        <f t="shared" si="11"/>
        <v>#REF!</v>
      </c>
    </row>
    <row r="374" spans="1:14" x14ac:dyDescent="0.3">
      <c r="A374" s="7">
        <v>369</v>
      </c>
      <c r="B374" t="s">
        <v>738</v>
      </c>
      <c r="C374" s="7">
        <v>79</v>
      </c>
      <c r="D374" s="8" t="s">
        <v>4214</v>
      </c>
      <c r="E374" s="8">
        <v>6700000000</v>
      </c>
      <c r="F374" t="s">
        <v>17</v>
      </c>
      <c r="G374" t="s">
        <v>35</v>
      </c>
      <c r="H374" t="s">
        <v>13</v>
      </c>
      <c r="I374" t="s">
        <v>739</v>
      </c>
      <c r="J374" s="12" t="b">
        <v>1</v>
      </c>
      <c r="K374" s="12" t="s">
        <v>15</v>
      </c>
      <c r="L374" t="s">
        <v>3968</v>
      </c>
      <c r="M374" t="str">
        <f t="shared" si="10"/>
        <v>Male</v>
      </c>
      <c r="N374" t="e">
        <f t="shared" si="11"/>
        <v>#REF!</v>
      </c>
    </row>
    <row r="375" spans="1:14" x14ac:dyDescent="0.3">
      <c r="A375" s="7">
        <v>369</v>
      </c>
      <c r="B375" t="s">
        <v>743</v>
      </c>
      <c r="C375" s="7">
        <v>59</v>
      </c>
      <c r="D375" s="8" t="s">
        <v>4214</v>
      </c>
      <c r="E375" s="8">
        <v>6700000000</v>
      </c>
      <c r="F375" t="s">
        <v>28</v>
      </c>
      <c r="G375" t="s">
        <v>439</v>
      </c>
      <c r="H375" t="s">
        <v>13</v>
      </c>
      <c r="J375" s="12" t="b">
        <v>1</v>
      </c>
      <c r="K375" s="12" t="s">
        <v>15</v>
      </c>
      <c r="L375" t="s">
        <v>3968</v>
      </c>
      <c r="M375" t="str">
        <f t="shared" si="10"/>
        <v>Male</v>
      </c>
      <c r="N375" t="e">
        <f t="shared" si="11"/>
        <v>#REF!</v>
      </c>
    </row>
    <row r="376" spans="1:14" x14ac:dyDescent="0.3">
      <c r="A376" s="7">
        <v>375</v>
      </c>
      <c r="B376" t="s">
        <v>752</v>
      </c>
      <c r="C376" s="7">
        <v>73</v>
      </c>
      <c r="D376" s="8" t="s">
        <v>4214</v>
      </c>
      <c r="E376" s="8">
        <v>6600000000</v>
      </c>
      <c r="F376" t="s">
        <v>121</v>
      </c>
      <c r="G376" t="s">
        <v>122</v>
      </c>
      <c r="H376" t="s">
        <v>115</v>
      </c>
      <c r="J376" s="12" t="b">
        <v>0</v>
      </c>
      <c r="K376" s="12" t="s">
        <v>15</v>
      </c>
      <c r="L376" t="s">
        <v>3972</v>
      </c>
      <c r="M376" t="str">
        <f t="shared" si="10"/>
        <v>Male</v>
      </c>
      <c r="N376" t="e">
        <f t="shared" si="11"/>
        <v>#REF!</v>
      </c>
    </row>
    <row r="377" spans="1:14" x14ac:dyDescent="0.3">
      <c r="A377" s="7">
        <v>375</v>
      </c>
      <c r="B377" t="s">
        <v>756</v>
      </c>
      <c r="C377" s="7">
        <v>55</v>
      </c>
      <c r="D377" s="8" t="s">
        <v>4214</v>
      </c>
      <c r="E377" s="8">
        <v>6600000000</v>
      </c>
      <c r="F377" t="s">
        <v>144</v>
      </c>
      <c r="G377" t="s">
        <v>757</v>
      </c>
      <c r="H377" t="s">
        <v>292</v>
      </c>
      <c r="J377" s="12" t="b">
        <v>1</v>
      </c>
      <c r="K377" s="12" t="s">
        <v>15</v>
      </c>
      <c r="L377" t="s">
        <v>3970</v>
      </c>
      <c r="M377" t="str">
        <f t="shared" si="10"/>
        <v>Male</v>
      </c>
      <c r="N377" t="e">
        <f t="shared" si="11"/>
        <v>#REF!</v>
      </c>
    </row>
    <row r="378" spans="1:14" x14ac:dyDescent="0.3">
      <c r="A378" s="7">
        <v>375</v>
      </c>
      <c r="B378" t="s">
        <v>755</v>
      </c>
      <c r="C378" s="7">
        <v>73</v>
      </c>
      <c r="D378" s="8" t="s">
        <v>4214</v>
      </c>
      <c r="E378" s="8">
        <v>6600000000</v>
      </c>
      <c r="F378" t="s">
        <v>144</v>
      </c>
      <c r="G378" t="s">
        <v>237</v>
      </c>
      <c r="H378" t="s">
        <v>232</v>
      </c>
      <c r="J378" s="12" t="b">
        <v>1</v>
      </c>
      <c r="K378" s="12" t="s">
        <v>15</v>
      </c>
      <c r="L378" t="s">
        <v>3970</v>
      </c>
      <c r="M378" t="str">
        <f t="shared" si="10"/>
        <v>Male</v>
      </c>
      <c r="N378" t="e">
        <f t="shared" si="11"/>
        <v>#REF!</v>
      </c>
    </row>
    <row r="379" spans="1:14" x14ac:dyDescent="0.3">
      <c r="A379" s="7">
        <v>375</v>
      </c>
      <c r="B379" t="s">
        <v>747</v>
      </c>
      <c r="C379" s="7">
        <v>58</v>
      </c>
      <c r="D379" s="8" t="s">
        <v>4214</v>
      </c>
      <c r="E379" s="8">
        <v>6600000000</v>
      </c>
      <c r="F379" t="s">
        <v>51</v>
      </c>
      <c r="G379" t="s">
        <v>52</v>
      </c>
      <c r="H379" t="s">
        <v>105</v>
      </c>
      <c r="J379" s="12" t="b">
        <v>1</v>
      </c>
      <c r="K379" s="12" t="s">
        <v>15</v>
      </c>
      <c r="L379" t="s">
        <v>3970</v>
      </c>
      <c r="M379" t="str">
        <f t="shared" si="10"/>
        <v>Male</v>
      </c>
      <c r="N379" t="e">
        <f t="shared" si="11"/>
        <v>#REF!</v>
      </c>
    </row>
    <row r="380" spans="1:14" x14ac:dyDescent="0.3">
      <c r="A380" s="7">
        <v>375</v>
      </c>
      <c r="B380" t="s">
        <v>753</v>
      </c>
      <c r="C380" s="7">
        <v>79</v>
      </c>
      <c r="D380" s="8" t="s">
        <v>4214</v>
      </c>
      <c r="E380" s="8">
        <v>6600000000</v>
      </c>
      <c r="F380" t="s">
        <v>20</v>
      </c>
      <c r="G380" t="s">
        <v>754</v>
      </c>
      <c r="H380" t="s">
        <v>105</v>
      </c>
      <c r="J380" s="12" t="b">
        <v>0</v>
      </c>
      <c r="K380" s="12" t="s">
        <v>15</v>
      </c>
      <c r="L380" t="s">
        <v>3970</v>
      </c>
      <c r="M380" t="str">
        <f t="shared" si="10"/>
        <v>Male</v>
      </c>
      <c r="N380" t="e">
        <f t="shared" si="11"/>
        <v>#REF!</v>
      </c>
    </row>
    <row r="381" spans="1:14" x14ac:dyDescent="0.3">
      <c r="A381" s="7">
        <v>375</v>
      </c>
      <c r="B381" t="s">
        <v>744</v>
      </c>
      <c r="C381" s="7">
        <v>39</v>
      </c>
      <c r="D381" s="8" t="s">
        <v>4214</v>
      </c>
      <c r="E381" s="8">
        <v>6600000000</v>
      </c>
      <c r="F381" t="s">
        <v>28</v>
      </c>
      <c r="G381" t="s">
        <v>745</v>
      </c>
      <c r="H381" t="s">
        <v>13</v>
      </c>
      <c r="J381" s="12" t="b">
        <v>1</v>
      </c>
      <c r="K381" s="12" t="s">
        <v>15</v>
      </c>
      <c r="L381" t="s">
        <v>3968</v>
      </c>
      <c r="M381" t="str">
        <f t="shared" si="10"/>
        <v>Male</v>
      </c>
      <c r="N381" t="e">
        <f t="shared" si="11"/>
        <v>#REF!</v>
      </c>
    </row>
    <row r="382" spans="1:14" x14ac:dyDescent="0.3">
      <c r="A382" s="7">
        <v>375</v>
      </c>
      <c r="B382" t="s">
        <v>746</v>
      </c>
      <c r="C382" s="7">
        <v>58</v>
      </c>
      <c r="D382" s="8" t="s">
        <v>4214</v>
      </c>
      <c r="E382" s="8">
        <v>6600000000</v>
      </c>
      <c r="F382" t="s">
        <v>234</v>
      </c>
      <c r="G382" t="s">
        <v>642</v>
      </c>
      <c r="H382" t="s">
        <v>13</v>
      </c>
      <c r="J382" s="12" t="b">
        <v>0</v>
      </c>
      <c r="K382" s="12" t="s">
        <v>57</v>
      </c>
      <c r="L382" t="s">
        <v>3968</v>
      </c>
      <c r="M382" t="str">
        <f t="shared" si="10"/>
        <v>Female</v>
      </c>
      <c r="N382" t="e">
        <f t="shared" si="11"/>
        <v>#REF!</v>
      </c>
    </row>
    <row r="383" spans="1:14" x14ac:dyDescent="0.3">
      <c r="A383" s="7">
        <v>375</v>
      </c>
      <c r="B383" t="s">
        <v>748</v>
      </c>
      <c r="C383" s="7">
        <v>39</v>
      </c>
      <c r="D383" s="8" t="s">
        <v>4214</v>
      </c>
      <c r="E383" s="8">
        <v>6600000000</v>
      </c>
      <c r="F383" t="s">
        <v>234</v>
      </c>
      <c r="G383" t="s">
        <v>642</v>
      </c>
      <c r="H383" t="s">
        <v>13</v>
      </c>
      <c r="J383" s="12" t="b">
        <v>0</v>
      </c>
      <c r="K383" s="12" t="s">
        <v>15</v>
      </c>
      <c r="L383" t="s">
        <v>3968</v>
      </c>
      <c r="M383" t="str">
        <f t="shared" si="10"/>
        <v>Male</v>
      </c>
      <c r="N383" t="e">
        <f t="shared" si="11"/>
        <v>#REF!</v>
      </c>
    </row>
    <row r="384" spans="1:14" x14ac:dyDescent="0.3">
      <c r="A384" s="7">
        <v>375</v>
      </c>
      <c r="B384" t="s">
        <v>749</v>
      </c>
      <c r="C384" s="7">
        <v>52</v>
      </c>
      <c r="D384" s="8" t="s">
        <v>4214</v>
      </c>
      <c r="E384" s="8">
        <v>6600000000</v>
      </c>
      <c r="F384" t="s">
        <v>234</v>
      </c>
      <c r="G384" t="s">
        <v>642</v>
      </c>
      <c r="H384" t="s">
        <v>13</v>
      </c>
      <c r="J384" s="12" t="b">
        <v>0</v>
      </c>
      <c r="K384" s="12" t="s">
        <v>57</v>
      </c>
      <c r="L384" t="s">
        <v>3968</v>
      </c>
      <c r="M384" t="str">
        <f t="shared" si="10"/>
        <v>Female</v>
      </c>
      <c r="N384" t="e">
        <f t="shared" si="11"/>
        <v>#REF!</v>
      </c>
    </row>
    <row r="385" spans="1:14" x14ac:dyDescent="0.3">
      <c r="A385" s="7">
        <v>375</v>
      </c>
      <c r="B385" t="s">
        <v>750</v>
      </c>
      <c r="C385" s="7">
        <v>60</v>
      </c>
      <c r="D385" s="8" t="s">
        <v>4214</v>
      </c>
      <c r="E385" s="8">
        <v>6600000000</v>
      </c>
      <c r="F385" t="s">
        <v>28</v>
      </c>
      <c r="G385" t="s">
        <v>141</v>
      </c>
      <c r="H385" t="s">
        <v>13</v>
      </c>
      <c r="I385" t="s">
        <v>751</v>
      </c>
      <c r="J385" s="12" t="b">
        <v>1</v>
      </c>
      <c r="K385" s="12" t="s">
        <v>15</v>
      </c>
      <c r="L385" t="s">
        <v>3968</v>
      </c>
      <c r="M385" t="str">
        <f t="shared" si="10"/>
        <v>Male</v>
      </c>
      <c r="N385" t="e">
        <f t="shared" si="11"/>
        <v>#REF!</v>
      </c>
    </row>
    <row r="386" spans="1:14" x14ac:dyDescent="0.3">
      <c r="A386" s="7">
        <v>375</v>
      </c>
      <c r="B386" t="s">
        <v>758</v>
      </c>
      <c r="C386" s="7">
        <v>60</v>
      </c>
      <c r="D386" s="8" t="s">
        <v>4214</v>
      </c>
      <c r="E386" s="8">
        <v>6600000000</v>
      </c>
      <c r="F386" t="s">
        <v>234</v>
      </c>
      <c r="G386" t="s">
        <v>642</v>
      </c>
      <c r="H386" t="s">
        <v>13</v>
      </c>
      <c r="I386" t="s">
        <v>759</v>
      </c>
      <c r="J386" s="12" t="b">
        <v>0</v>
      </c>
      <c r="K386" s="12" t="s">
        <v>57</v>
      </c>
      <c r="L386" t="s">
        <v>3968</v>
      </c>
      <c r="M386" t="str">
        <f t="shared" ref="M386:M449" si="12">_xlfn.IFS(K386 = "M","Male", K386 = "F", "Female")</f>
        <v>Female</v>
      </c>
      <c r="N386" t="e">
        <f t="shared" ref="N386:N449" si="13">IF(GETPIVOTDATA("[Measures].[Count of Rank]",$A$28,"[Table1].[category]","[Table1].[category].&amp;[Finance &amp; Investments]")=MAX(B413:B417),GETPIVOTDATA("[Measures].[Count of Rank]",$A$28,"[Table1].[category]","[Table1].[category].&amp;[Finance &amp; Investments]"),"")</f>
        <v>#REF!</v>
      </c>
    </row>
    <row r="387" spans="1:14" x14ac:dyDescent="0.3">
      <c r="A387" s="7">
        <v>386</v>
      </c>
      <c r="B387" t="s">
        <v>770</v>
      </c>
      <c r="C387" s="7">
        <v>36</v>
      </c>
      <c r="D387" s="8" t="s">
        <v>4214</v>
      </c>
      <c r="E387" s="8">
        <v>6500000000</v>
      </c>
      <c r="F387" t="s">
        <v>17</v>
      </c>
      <c r="G387" t="s">
        <v>35</v>
      </c>
      <c r="H387" t="s">
        <v>136</v>
      </c>
      <c r="J387" s="12" t="b">
        <v>1</v>
      </c>
      <c r="K387" s="12" t="s">
        <v>15</v>
      </c>
      <c r="L387" t="s">
        <v>136</v>
      </c>
      <c r="M387" t="str">
        <f t="shared" si="12"/>
        <v>Male</v>
      </c>
      <c r="N387" t="e">
        <f t="shared" si="13"/>
        <v>#REF!</v>
      </c>
    </row>
    <row r="388" spans="1:14" x14ac:dyDescent="0.3">
      <c r="A388" s="7">
        <v>386</v>
      </c>
      <c r="B388" t="s">
        <v>773</v>
      </c>
      <c r="C388" s="7">
        <v>34</v>
      </c>
      <c r="D388" s="8" t="s">
        <v>4214</v>
      </c>
      <c r="E388" s="8">
        <v>6500000000</v>
      </c>
      <c r="F388" t="s">
        <v>17</v>
      </c>
      <c r="G388" t="s">
        <v>35</v>
      </c>
      <c r="H388" t="s">
        <v>136</v>
      </c>
      <c r="I388" t="s">
        <v>774</v>
      </c>
      <c r="J388" s="12" t="b">
        <v>1</v>
      </c>
      <c r="K388" s="12" t="s">
        <v>57</v>
      </c>
      <c r="L388" t="s">
        <v>136</v>
      </c>
      <c r="M388" t="str">
        <f t="shared" si="12"/>
        <v>Female</v>
      </c>
      <c r="N388" t="e">
        <f t="shared" si="13"/>
        <v>#REF!</v>
      </c>
    </row>
    <row r="389" spans="1:14" x14ac:dyDescent="0.3">
      <c r="A389" s="7">
        <v>386</v>
      </c>
      <c r="B389" t="s">
        <v>778</v>
      </c>
      <c r="C389" s="7">
        <v>40</v>
      </c>
      <c r="D389" s="8" t="s">
        <v>4214</v>
      </c>
      <c r="E389" s="8">
        <v>6500000000</v>
      </c>
      <c r="F389" t="s">
        <v>28</v>
      </c>
      <c r="G389" t="s">
        <v>188</v>
      </c>
      <c r="H389" t="s">
        <v>437</v>
      </c>
      <c r="J389" s="12" t="b">
        <v>1</v>
      </c>
      <c r="K389" s="12" t="s">
        <v>15</v>
      </c>
      <c r="L389" t="s">
        <v>3969</v>
      </c>
      <c r="M389" t="str">
        <f t="shared" si="12"/>
        <v>Male</v>
      </c>
      <c r="N389" t="e">
        <f t="shared" si="13"/>
        <v>#REF!</v>
      </c>
    </row>
    <row r="390" spans="1:14" x14ac:dyDescent="0.3">
      <c r="A390" s="7">
        <v>386</v>
      </c>
      <c r="B390" t="s">
        <v>760</v>
      </c>
      <c r="C390" s="7">
        <v>51</v>
      </c>
      <c r="D390" s="8" t="s">
        <v>4214</v>
      </c>
      <c r="E390" s="8">
        <v>6500000000</v>
      </c>
      <c r="F390" t="s">
        <v>144</v>
      </c>
      <c r="G390" t="s">
        <v>260</v>
      </c>
      <c r="H390" t="s">
        <v>67</v>
      </c>
      <c r="J390" s="12" t="b">
        <v>1</v>
      </c>
      <c r="K390" s="12" t="s">
        <v>15</v>
      </c>
      <c r="L390" t="s">
        <v>3972</v>
      </c>
      <c r="M390" t="str">
        <f t="shared" si="12"/>
        <v>Male</v>
      </c>
      <c r="N390" t="e">
        <f t="shared" si="13"/>
        <v>#REF!</v>
      </c>
    </row>
    <row r="391" spans="1:14" x14ac:dyDescent="0.3">
      <c r="A391" s="7">
        <v>386</v>
      </c>
      <c r="B391" t="s">
        <v>775</v>
      </c>
      <c r="C391" s="7">
        <v>61</v>
      </c>
      <c r="D391" s="8" t="s">
        <v>4214</v>
      </c>
      <c r="E391" s="8">
        <v>6500000000</v>
      </c>
      <c r="F391" t="s">
        <v>144</v>
      </c>
      <c r="G391" t="s">
        <v>776</v>
      </c>
      <c r="H391" t="s">
        <v>67</v>
      </c>
      <c r="J391" s="12" t="b">
        <v>1</v>
      </c>
      <c r="K391" s="12" t="s">
        <v>15</v>
      </c>
      <c r="L391" t="s">
        <v>3972</v>
      </c>
      <c r="M391" t="str">
        <f t="shared" si="12"/>
        <v>Male</v>
      </c>
      <c r="N391" t="e">
        <f t="shared" si="13"/>
        <v>#REF!</v>
      </c>
    </row>
    <row r="392" spans="1:14" x14ac:dyDescent="0.3">
      <c r="A392" s="7">
        <v>386</v>
      </c>
      <c r="B392" t="s">
        <v>768</v>
      </c>
      <c r="C392" s="7">
        <v>55</v>
      </c>
      <c r="D392" s="8" t="s">
        <v>4214</v>
      </c>
      <c r="E392" s="8">
        <v>6500000000</v>
      </c>
      <c r="F392" t="s">
        <v>65</v>
      </c>
      <c r="G392" t="s">
        <v>769</v>
      </c>
      <c r="H392" t="s">
        <v>94</v>
      </c>
      <c r="J392" s="12" t="b">
        <v>0</v>
      </c>
      <c r="K392" s="12" t="s">
        <v>15</v>
      </c>
      <c r="L392" t="s">
        <v>3970</v>
      </c>
      <c r="M392" t="str">
        <f t="shared" si="12"/>
        <v>Male</v>
      </c>
      <c r="N392" t="e">
        <f t="shared" si="13"/>
        <v>#REF!</v>
      </c>
    </row>
    <row r="393" spans="1:14" x14ac:dyDescent="0.3">
      <c r="A393" s="7">
        <v>386</v>
      </c>
      <c r="B393" t="s">
        <v>761</v>
      </c>
      <c r="C393" s="7">
        <v>65</v>
      </c>
      <c r="D393" s="8" t="s">
        <v>4214</v>
      </c>
      <c r="E393" s="8">
        <v>6500000000</v>
      </c>
      <c r="F393" t="s">
        <v>28</v>
      </c>
      <c r="G393" t="s">
        <v>439</v>
      </c>
      <c r="H393" t="s">
        <v>125</v>
      </c>
      <c r="J393" s="12" t="b">
        <v>1</v>
      </c>
      <c r="K393" s="12" t="s">
        <v>15</v>
      </c>
      <c r="L393" t="s">
        <v>3970</v>
      </c>
      <c r="M393" t="str">
        <f t="shared" si="12"/>
        <v>Male</v>
      </c>
      <c r="N393" t="e">
        <f t="shared" si="13"/>
        <v>#REF!</v>
      </c>
    </row>
    <row r="394" spans="1:14" x14ac:dyDescent="0.3">
      <c r="A394" s="7">
        <v>386</v>
      </c>
      <c r="B394" t="s">
        <v>762</v>
      </c>
      <c r="C394" s="7">
        <v>78</v>
      </c>
      <c r="D394" s="8" t="s">
        <v>4214</v>
      </c>
      <c r="E394" s="8">
        <v>6500000000</v>
      </c>
      <c r="F394" t="s">
        <v>234</v>
      </c>
      <c r="G394" t="s">
        <v>763</v>
      </c>
      <c r="H394" t="s">
        <v>13</v>
      </c>
      <c r="J394" s="12" t="b">
        <v>0</v>
      </c>
      <c r="K394" s="12" t="s">
        <v>15</v>
      </c>
      <c r="L394" t="s">
        <v>3968</v>
      </c>
      <c r="M394" t="str">
        <f t="shared" si="12"/>
        <v>Male</v>
      </c>
      <c r="N394" t="e">
        <f t="shared" si="13"/>
        <v>#REF!</v>
      </c>
    </row>
    <row r="395" spans="1:14" x14ac:dyDescent="0.3">
      <c r="A395" s="7">
        <v>386</v>
      </c>
      <c r="B395" t="s">
        <v>764</v>
      </c>
      <c r="C395" s="7">
        <v>54</v>
      </c>
      <c r="D395" s="8" t="s">
        <v>4214</v>
      </c>
      <c r="E395" s="8">
        <v>6500000000</v>
      </c>
      <c r="F395" t="s">
        <v>28</v>
      </c>
      <c r="G395" t="s">
        <v>765</v>
      </c>
      <c r="H395" t="s">
        <v>13</v>
      </c>
      <c r="I395" t="s">
        <v>766</v>
      </c>
      <c r="J395" s="12" t="b">
        <v>1</v>
      </c>
      <c r="K395" s="12" t="s">
        <v>15</v>
      </c>
      <c r="L395" t="s">
        <v>3968</v>
      </c>
      <c r="M395" t="str">
        <f t="shared" si="12"/>
        <v>Male</v>
      </c>
      <c r="N395" t="e">
        <f t="shared" si="13"/>
        <v>#REF!</v>
      </c>
    </row>
    <row r="396" spans="1:14" x14ac:dyDescent="0.3">
      <c r="A396" s="7">
        <v>386</v>
      </c>
      <c r="B396" t="s">
        <v>767</v>
      </c>
      <c r="C396" s="7">
        <v>62</v>
      </c>
      <c r="D396" s="8" t="s">
        <v>4214</v>
      </c>
      <c r="E396" s="8">
        <v>6500000000</v>
      </c>
      <c r="F396" t="s">
        <v>17</v>
      </c>
      <c r="G396" t="s">
        <v>214</v>
      </c>
      <c r="H396" t="s">
        <v>13</v>
      </c>
      <c r="I396" t="s">
        <v>661</v>
      </c>
      <c r="J396" s="12" t="b">
        <v>1</v>
      </c>
      <c r="K396" s="12" t="s">
        <v>15</v>
      </c>
      <c r="L396" t="s">
        <v>3968</v>
      </c>
      <c r="M396" t="str">
        <f t="shared" si="12"/>
        <v>Male</v>
      </c>
      <c r="N396" t="e">
        <f t="shared" si="13"/>
        <v>#REF!</v>
      </c>
    </row>
    <row r="397" spans="1:14" x14ac:dyDescent="0.3">
      <c r="A397" s="7">
        <v>386</v>
      </c>
      <c r="B397" t="s">
        <v>771</v>
      </c>
      <c r="C397" s="7">
        <v>52</v>
      </c>
      <c r="D397" s="8" t="s">
        <v>4214</v>
      </c>
      <c r="E397" s="8">
        <v>6500000000</v>
      </c>
      <c r="F397" t="s">
        <v>28</v>
      </c>
      <c r="G397" t="s">
        <v>141</v>
      </c>
      <c r="H397" t="s">
        <v>13</v>
      </c>
      <c r="I397" t="s">
        <v>772</v>
      </c>
      <c r="J397" s="12" t="b">
        <v>1</v>
      </c>
      <c r="K397" s="12" t="s">
        <v>15</v>
      </c>
      <c r="L397" t="s">
        <v>3968</v>
      </c>
      <c r="M397" t="str">
        <f t="shared" si="12"/>
        <v>Male</v>
      </c>
      <c r="N397" t="e">
        <f t="shared" si="13"/>
        <v>#REF!</v>
      </c>
    </row>
    <row r="398" spans="1:14" x14ac:dyDescent="0.3">
      <c r="A398" s="7">
        <v>386</v>
      </c>
      <c r="B398" t="s">
        <v>777</v>
      </c>
      <c r="C398" s="7">
        <v>60</v>
      </c>
      <c r="D398" s="8" t="s">
        <v>4214</v>
      </c>
      <c r="E398" s="8">
        <v>6500000000</v>
      </c>
      <c r="F398" t="s">
        <v>28</v>
      </c>
      <c r="G398" t="s">
        <v>141</v>
      </c>
      <c r="H398" t="s">
        <v>13</v>
      </c>
      <c r="I398" t="s">
        <v>772</v>
      </c>
      <c r="J398" s="12" t="b">
        <v>1</v>
      </c>
      <c r="K398" s="12" t="s">
        <v>15</v>
      </c>
      <c r="L398" t="s">
        <v>3968</v>
      </c>
      <c r="M398" t="str">
        <f t="shared" si="12"/>
        <v>Male</v>
      </c>
      <c r="N398" t="e">
        <f t="shared" si="13"/>
        <v>#REF!</v>
      </c>
    </row>
    <row r="399" spans="1:14" x14ac:dyDescent="0.3">
      <c r="A399" s="7">
        <v>398</v>
      </c>
      <c r="B399" t="s">
        <v>780</v>
      </c>
      <c r="C399" s="7">
        <v>52</v>
      </c>
      <c r="D399" s="8" t="s">
        <v>4214</v>
      </c>
      <c r="E399" s="8">
        <v>6400000000</v>
      </c>
      <c r="F399" t="s">
        <v>65</v>
      </c>
      <c r="G399" t="s">
        <v>222</v>
      </c>
      <c r="H399" t="s">
        <v>67</v>
      </c>
      <c r="J399" s="12" t="b">
        <v>1</v>
      </c>
      <c r="K399" s="12" t="s">
        <v>57</v>
      </c>
      <c r="L399" t="s">
        <v>3972</v>
      </c>
      <c r="M399" t="str">
        <f t="shared" si="12"/>
        <v>Female</v>
      </c>
      <c r="N399" t="e">
        <f t="shared" si="13"/>
        <v>#REF!</v>
      </c>
    </row>
    <row r="400" spans="1:14" x14ac:dyDescent="0.3">
      <c r="A400" s="7">
        <v>398</v>
      </c>
      <c r="B400" t="s">
        <v>783</v>
      </c>
      <c r="C400" s="7">
        <v>67</v>
      </c>
      <c r="D400" s="8" t="s">
        <v>4214</v>
      </c>
      <c r="E400" s="8">
        <v>6400000000</v>
      </c>
      <c r="F400" t="s">
        <v>144</v>
      </c>
      <c r="G400" t="s">
        <v>260</v>
      </c>
      <c r="H400" t="s">
        <v>67</v>
      </c>
      <c r="J400" s="12" t="b">
        <v>1</v>
      </c>
      <c r="K400" s="12" t="s">
        <v>15</v>
      </c>
      <c r="L400" t="s">
        <v>3972</v>
      </c>
      <c r="M400" t="str">
        <f t="shared" si="12"/>
        <v>Male</v>
      </c>
      <c r="N400" t="e">
        <f t="shared" si="13"/>
        <v>#REF!</v>
      </c>
    </row>
    <row r="401" spans="1:14" x14ac:dyDescent="0.3">
      <c r="A401" s="7">
        <v>398</v>
      </c>
      <c r="B401" t="s">
        <v>779</v>
      </c>
      <c r="C401" s="7">
        <v>75</v>
      </c>
      <c r="D401" s="8" t="s">
        <v>4214</v>
      </c>
      <c r="E401" s="8">
        <v>6400000000</v>
      </c>
      <c r="F401" t="s">
        <v>144</v>
      </c>
      <c r="G401" t="s">
        <v>581</v>
      </c>
      <c r="H401" t="s">
        <v>94</v>
      </c>
      <c r="J401" s="12" t="b">
        <v>0</v>
      </c>
      <c r="K401" s="12" t="s">
        <v>15</v>
      </c>
      <c r="L401" t="s">
        <v>3970</v>
      </c>
      <c r="M401" t="str">
        <f t="shared" si="12"/>
        <v>Male</v>
      </c>
      <c r="N401" t="e">
        <f t="shared" si="13"/>
        <v>#REF!</v>
      </c>
    </row>
    <row r="402" spans="1:14" x14ac:dyDescent="0.3">
      <c r="A402" s="7">
        <v>398</v>
      </c>
      <c r="B402" t="s">
        <v>784</v>
      </c>
      <c r="C402" s="7">
        <v>60</v>
      </c>
      <c r="D402" s="8" t="s">
        <v>4214</v>
      </c>
      <c r="E402" s="8">
        <v>6400000000</v>
      </c>
      <c r="F402" t="s">
        <v>20</v>
      </c>
      <c r="G402" t="s">
        <v>785</v>
      </c>
      <c r="H402" t="s">
        <v>159</v>
      </c>
      <c r="J402" s="12" t="b">
        <v>0</v>
      </c>
      <c r="K402" s="12" t="s">
        <v>15</v>
      </c>
      <c r="L402" t="s">
        <v>3972</v>
      </c>
      <c r="M402" t="str">
        <f t="shared" si="12"/>
        <v>Male</v>
      </c>
      <c r="N402" t="e">
        <f t="shared" si="13"/>
        <v>#REF!</v>
      </c>
    </row>
    <row r="403" spans="1:14" x14ac:dyDescent="0.3">
      <c r="A403" s="7">
        <v>398</v>
      </c>
      <c r="B403" t="s">
        <v>781</v>
      </c>
      <c r="C403" s="7">
        <v>76</v>
      </c>
      <c r="D403" s="8" t="s">
        <v>4214</v>
      </c>
      <c r="E403" s="8">
        <v>6400000000</v>
      </c>
      <c r="F403" t="s">
        <v>17</v>
      </c>
      <c r="G403" t="s">
        <v>782</v>
      </c>
      <c r="H403" t="s">
        <v>13</v>
      </c>
      <c r="J403" s="12" t="b">
        <v>1</v>
      </c>
      <c r="K403" s="12" t="s">
        <v>15</v>
      </c>
      <c r="L403" t="s">
        <v>3968</v>
      </c>
      <c r="M403" t="str">
        <f t="shared" si="12"/>
        <v>Male</v>
      </c>
      <c r="N403" t="e">
        <f t="shared" si="13"/>
        <v>#REF!</v>
      </c>
    </row>
    <row r="404" spans="1:14" x14ac:dyDescent="0.3">
      <c r="A404" s="7">
        <v>403</v>
      </c>
      <c r="B404" t="s">
        <v>789</v>
      </c>
      <c r="C404" s="7">
        <v>60</v>
      </c>
      <c r="D404" s="8" t="s">
        <v>4214</v>
      </c>
      <c r="E404" s="8">
        <v>6300000000</v>
      </c>
      <c r="F404" t="s">
        <v>144</v>
      </c>
      <c r="G404" t="s">
        <v>463</v>
      </c>
      <c r="H404" t="s">
        <v>67</v>
      </c>
      <c r="J404" s="12" t="b">
        <v>1</v>
      </c>
      <c r="K404" s="12" t="s">
        <v>15</v>
      </c>
      <c r="L404" t="s">
        <v>3972</v>
      </c>
      <c r="M404" t="str">
        <f t="shared" si="12"/>
        <v>Male</v>
      </c>
      <c r="N404" t="e">
        <f t="shared" si="13"/>
        <v>#REF!</v>
      </c>
    </row>
    <row r="405" spans="1:14" x14ac:dyDescent="0.3">
      <c r="A405" s="7">
        <v>403</v>
      </c>
      <c r="B405" t="s">
        <v>791</v>
      </c>
      <c r="C405" s="7">
        <v>57</v>
      </c>
      <c r="D405" s="8" t="s">
        <v>4214</v>
      </c>
      <c r="E405" s="8">
        <v>6300000000</v>
      </c>
      <c r="F405" t="s">
        <v>40</v>
      </c>
      <c r="G405" t="s">
        <v>792</v>
      </c>
      <c r="H405" t="s">
        <v>67</v>
      </c>
      <c r="J405" s="12" t="b">
        <v>1</v>
      </c>
      <c r="K405" s="12" t="s">
        <v>15</v>
      </c>
      <c r="L405" t="s">
        <v>3972</v>
      </c>
      <c r="M405" t="str">
        <f t="shared" si="12"/>
        <v>Male</v>
      </c>
      <c r="N405" t="e">
        <f t="shared" si="13"/>
        <v>#REF!</v>
      </c>
    </row>
    <row r="406" spans="1:14" x14ac:dyDescent="0.3">
      <c r="A406" s="7">
        <v>403</v>
      </c>
      <c r="B406" t="s">
        <v>796</v>
      </c>
      <c r="C406" s="7">
        <v>58</v>
      </c>
      <c r="D406" s="8" t="s">
        <v>4214</v>
      </c>
      <c r="E406" s="8">
        <v>6300000000</v>
      </c>
      <c r="F406" t="s">
        <v>11</v>
      </c>
      <c r="G406" t="s">
        <v>581</v>
      </c>
      <c r="H406" t="s">
        <v>67</v>
      </c>
      <c r="J406" s="12" t="b">
        <v>1</v>
      </c>
      <c r="K406" s="12" t="s">
        <v>15</v>
      </c>
      <c r="L406" t="s">
        <v>3972</v>
      </c>
      <c r="M406" t="str">
        <f t="shared" si="12"/>
        <v>Male</v>
      </c>
      <c r="N406" t="e">
        <f t="shared" si="13"/>
        <v>#REF!</v>
      </c>
    </row>
    <row r="407" spans="1:14" x14ac:dyDescent="0.3">
      <c r="A407" s="7">
        <v>403</v>
      </c>
      <c r="B407" t="s">
        <v>787</v>
      </c>
      <c r="C407" s="7">
        <v>76</v>
      </c>
      <c r="D407" s="8" t="s">
        <v>4214</v>
      </c>
      <c r="E407" s="8">
        <v>6300000000</v>
      </c>
      <c r="F407" t="s">
        <v>17</v>
      </c>
      <c r="G407" t="s">
        <v>494</v>
      </c>
      <c r="H407" t="s">
        <v>491</v>
      </c>
      <c r="J407" s="12" t="b">
        <v>0</v>
      </c>
      <c r="K407" s="12" t="s">
        <v>57</v>
      </c>
      <c r="L407" t="s">
        <v>3972</v>
      </c>
      <c r="M407" t="str">
        <f t="shared" si="12"/>
        <v>Female</v>
      </c>
      <c r="N407" t="e">
        <f t="shared" si="13"/>
        <v>#REF!</v>
      </c>
    </row>
    <row r="408" spans="1:14" x14ac:dyDescent="0.3">
      <c r="A408" s="7">
        <v>403</v>
      </c>
      <c r="B408" t="s">
        <v>790</v>
      </c>
      <c r="C408" s="7">
        <v>69</v>
      </c>
      <c r="D408" s="8" t="s">
        <v>4214</v>
      </c>
      <c r="E408" s="8">
        <v>6300000000</v>
      </c>
      <c r="F408" t="s">
        <v>144</v>
      </c>
      <c r="G408" t="s">
        <v>235</v>
      </c>
      <c r="H408" t="s">
        <v>125</v>
      </c>
      <c r="J408" s="12" t="b">
        <v>0</v>
      </c>
      <c r="K408" s="12" t="s">
        <v>15</v>
      </c>
      <c r="L408" t="s">
        <v>3970</v>
      </c>
      <c r="M408" t="str">
        <f t="shared" si="12"/>
        <v>Male</v>
      </c>
      <c r="N408" t="e">
        <f t="shared" si="13"/>
        <v>#REF!</v>
      </c>
    </row>
    <row r="409" spans="1:14" x14ac:dyDescent="0.3">
      <c r="A409" s="7">
        <v>403</v>
      </c>
      <c r="B409" t="s">
        <v>786</v>
      </c>
      <c r="C409" s="7">
        <v>51</v>
      </c>
      <c r="D409" s="8" t="s">
        <v>4214</v>
      </c>
      <c r="E409" s="8">
        <v>6300000000</v>
      </c>
      <c r="F409" t="s">
        <v>28</v>
      </c>
      <c r="G409" t="s">
        <v>439</v>
      </c>
      <c r="H409" t="s">
        <v>13</v>
      </c>
      <c r="J409" s="12" t="b">
        <v>1</v>
      </c>
      <c r="K409" s="12" t="s">
        <v>15</v>
      </c>
      <c r="L409" t="s">
        <v>3968</v>
      </c>
      <c r="M409" t="str">
        <f t="shared" si="12"/>
        <v>Male</v>
      </c>
      <c r="N409" t="e">
        <f t="shared" si="13"/>
        <v>#REF!</v>
      </c>
    </row>
    <row r="410" spans="1:14" x14ac:dyDescent="0.3">
      <c r="A410" s="7">
        <v>403</v>
      </c>
      <c r="B410" t="s">
        <v>788</v>
      </c>
      <c r="C410" s="7">
        <v>57</v>
      </c>
      <c r="D410" s="8" t="s">
        <v>4214</v>
      </c>
      <c r="E410" s="8">
        <v>6300000000</v>
      </c>
      <c r="F410" t="s">
        <v>28</v>
      </c>
      <c r="G410" t="s">
        <v>206</v>
      </c>
      <c r="H410" t="s">
        <v>13</v>
      </c>
      <c r="J410" s="12" t="b">
        <v>0</v>
      </c>
      <c r="K410" s="12" t="s">
        <v>15</v>
      </c>
      <c r="L410" t="s">
        <v>3968</v>
      </c>
      <c r="M410" t="str">
        <f t="shared" si="12"/>
        <v>Male</v>
      </c>
      <c r="N410" t="e">
        <f t="shared" si="13"/>
        <v>#REF!</v>
      </c>
    </row>
    <row r="411" spans="1:14" x14ac:dyDescent="0.3">
      <c r="A411" s="7">
        <v>403</v>
      </c>
      <c r="B411" t="s">
        <v>793</v>
      </c>
      <c r="C411" s="7">
        <v>33</v>
      </c>
      <c r="D411" s="8" t="s">
        <v>4214</v>
      </c>
      <c r="E411" s="8">
        <v>6300000000</v>
      </c>
      <c r="F411" t="s">
        <v>17</v>
      </c>
      <c r="G411" t="s">
        <v>794</v>
      </c>
      <c r="H411" t="s">
        <v>13</v>
      </c>
      <c r="I411" t="s">
        <v>795</v>
      </c>
      <c r="J411" s="12" t="b">
        <v>1</v>
      </c>
      <c r="K411" s="12" t="s">
        <v>15</v>
      </c>
      <c r="L411" t="s">
        <v>3968</v>
      </c>
      <c r="M411" t="str">
        <f t="shared" si="12"/>
        <v>Male</v>
      </c>
      <c r="N411" t="e">
        <f t="shared" si="13"/>
        <v>#REF!</v>
      </c>
    </row>
    <row r="412" spans="1:14" x14ac:dyDescent="0.3">
      <c r="A412" s="7">
        <v>411</v>
      </c>
      <c r="B412" t="s">
        <v>808</v>
      </c>
      <c r="C412" s="7">
        <v>95</v>
      </c>
      <c r="D412" s="8" t="s">
        <v>4214</v>
      </c>
      <c r="E412" s="8">
        <v>6200000000</v>
      </c>
      <c r="F412" t="s">
        <v>144</v>
      </c>
      <c r="G412" t="s">
        <v>809</v>
      </c>
      <c r="H412" t="s">
        <v>732</v>
      </c>
      <c r="J412" s="12" t="b">
        <v>1</v>
      </c>
      <c r="K412" s="12" t="s">
        <v>15</v>
      </c>
      <c r="L412" t="s">
        <v>3970</v>
      </c>
      <c r="M412" t="str">
        <f t="shared" si="12"/>
        <v>Male</v>
      </c>
      <c r="N412" t="e">
        <f t="shared" si="13"/>
        <v>#REF!</v>
      </c>
    </row>
    <row r="413" spans="1:14" x14ac:dyDescent="0.3">
      <c r="A413" s="7">
        <v>411</v>
      </c>
      <c r="B413" t="s">
        <v>797</v>
      </c>
      <c r="C413" s="7">
        <v>58</v>
      </c>
      <c r="D413" s="8" t="s">
        <v>4214</v>
      </c>
      <c r="E413" s="8">
        <v>6200000000</v>
      </c>
      <c r="F413" t="s">
        <v>65</v>
      </c>
      <c r="G413" t="s">
        <v>798</v>
      </c>
      <c r="H413" t="s">
        <v>53</v>
      </c>
      <c r="J413" s="12" t="b">
        <v>0</v>
      </c>
      <c r="K413" s="12" t="s">
        <v>57</v>
      </c>
      <c r="L413" t="s">
        <v>3969</v>
      </c>
      <c r="M413" t="str">
        <f t="shared" si="12"/>
        <v>Female</v>
      </c>
      <c r="N413" t="e">
        <f t="shared" si="13"/>
        <v>#REF!</v>
      </c>
    </row>
    <row r="414" spans="1:14" x14ac:dyDescent="0.3">
      <c r="A414" s="7">
        <v>411</v>
      </c>
      <c r="B414" t="s">
        <v>804</v>
      </c>
      <c r="C414" s="7">
        <v>59</v>
      </c>
      <c r="D414" s="8" t="s">
        <v>4214</v>
      </c>
      <c r="E414" s="8">
        <v>6200000000</v>
      </c>
      <c r="F414" t="s">
        <v>28</v>
      </c>
      <c r="G414" t="s">
        <v>118</v>
      </c>
      <c r="H414" t="s">
        <v>805</v>
      </c>
      <c r="J414" s="12" t="b">
        <v>1</v>
      </c>
      <c r="K414" s="12" t="s">
        <v>15</v>
      </c>
      <c r="L414" t="s">
        <v>3970</v>
      </c>
      <c r="M414" t="str">
        <f t="shared" si="12"/>
        <v>Male</v>
      </c>
      <c r="N414" t="e">
        <f t="shared" si="13"/>
        <v>#REF!</v>
      </c>
    </row>
    <row r="415" spans="1:14" x14ac:dyDescent="0.3">
      <c r="A415" s="7">
        <v>411</v>
      </c>
      <c r="B415" t="s">
        <v>799</v>
      </c>
      <c r="C415" s="7">
        <v>57</v>
      </c>
      <c r="D415" s="8" t="s">
        <v>4214</v>
      </c>
      <c r="E415" s="8">
        <v>6200000000</v>
      </c>
      <c r="F415" t="s">
        <v>17</v>
      </c>
      <c r="G415" t="s">
        <v>25</v>
      </c>
      <c r="H415" t="s">
        <v>13</v>
      </c>
      <c r="I415" t="s">
        <v>26</v>
      </c>
      <c r="J415" s="12" t="b">
        <v>0</v>
      </c>
      <c r="K415" s="12" t="s">
        <v>57</v>
      </c>
      <c r="L415" t="s">
        <v>3968</v>
      </c>
      <c r="M415" t="str">
        <f t="shared" si="12"/>
        <v>Female</v>
      </c>
      <c r="N415" t="e">
        <f t="shared" si="13"/>
        <v>#REF!</v>
      </c>
    </row>
    <row r="416" spans="1:14" x14ac:dyDescent="0.3">
      <c r="A416" s="7">
        <v>411</v>
      </c>
      <c r="B416" t="s">
        <v>800</v>
      </c>
      <c r="C416" s="7">
        <v>77</v>
      </c>
      <c r="D416" s="8" t="s">
        <v>4214</v>
      </c>
      <c r="E416" s="8">
        <v>6200000000</v>
      </c>
      <c r="F416" t="s">
        <v>28</v>
      </c>
      <c r="G416" t="s">
        <v>141</v>
      </c>
      <c r="H416" t="s">
        <v>13</v>
      </c>
      <c r="I416" t="s">
        <v>801</v>
      </c>
      <c r="J416" s="12" t="b">
        <v>1</v>
      </c>
      <c r="K416" s="12" t="s">
        <v>15</v>
      </c>
      <c r="L416" t="s">
        <v>3968</v>
      </c>
      <c r="M416" t="str">
        <f t="shared" si="12"/>
        <v>Male</v>
      </c>
      <c r="N416" t="e">
        <f t="shared" si="13"/>
        <v>#REF!</v>
      </c>
    </row>
    <row r="417" spans="1:14" x14ac:dyDescent="0.3">
      <c r="A417" s="7">
        <v>411</v>
      </c>
      <c r="B417" t="s">
        <v>806</v>
      </c>
      <c r="C417" s="7">
        <v>84</v>
      </c>
      <c r="D417" s="8" t="s">
        <v>4214</v>
      </c>
      <c r="E417" s="8">
        <v>6200000000</v>
      </c>
      <c r="F417" t="s">
        <v>121</v>
      </c>
      <c r="G417" t="s">
        <v>122</v>
      </c>
      <c r="H417" t="s">
        <v>13</v>
      </c>
      <c r="I417" t="s">
        <v>807</v>
      </c>
      <c r="J417" s="12" t="b">
        <v>0</v>
      </c>
      <c r="K417" s="12" t="s">
        <v>15</v>
      </c>
      <c r="L417" t="s">
        <v>3968</v>
      </c>
      <c r="M417" t="str">
        <f t="shared" si="12"/>
        <v>Male</v>
      </c>
      <c r="N417" t="e">
        <f t="shared" si="13"/>
        <v>#REF!</v>
      </c>
    </row>
    <row r="418" spans="1:14" x14ac:dyDescent="0.3">
      <c r="A418" s="7">
        <v>411</v>
      </c>
      <c r="B418" t="s">
        <v>802</v>
      </c>
      <c r="C418" s="7">
        <v>53</v>
      </c>
      <c r="D418" s="8" t="s">
        <v>4214</v>
      </c>
      <c r="E418" s="8">
        <v>6200000000</v>
      </c>
      <c r="F418" t="s">
        <v>40</v>
      </c>
      <c r="G418" t="s">
        <v>41</v>
      </c>
      <c r="H418" t="s">
        <v>803</v>
      </c>
      <c r="J418" s="12" t="b">
        <v>1</v>
      </c>
      <c r="K418" s="12" t="s">
        <v>15</v>
      </c>
      <c r="L418" t="s">
        <v>3972</v>
      </c>
      <c r="M418" t="str">
        <f t="shared" si="12"/>
        <v>Male</v>
      </c>
      <c r="N418" t="e">
        <f t="shared" si="13"/>
        <v>#REF!</v>
      </c>
    </row>
    <row r="419" spans="1:14" x14ac:dyDescent="0.3">
      <c r="A419" s="7">
        <v>418</v>
      </c>
      <c r="B419" t="s">
        <v>814</v>
      </c>
      <c r="C419" s="7">
        <v>58</v>
      </c>
      <c r="D419" s="8" t="s">
        <v>4214</v>
      </c>
      <c r="E419" s="8">
        <v>6100000000</v>
      </c>
      <c r="F419" t="s">
        <v>28</v>
      </c>
      <c r="G419" t="s">
        <v>118</v>
      </c>
      <c r="H419" t="s">
        <v>67</v>
      </c>
      <c r="J419" s="12" t="b">
        <v>1</v>
      </c>
      <c r="K419" s="12" t="s">
        <v>15</v>
      </c>
      <c r="L419" t="s">
        <v>3972</v>
      </c>
      <c r="M419" t="str">
        <f t="shared" si="12"/>
        <v>Male</v>
      </c>
      <c r="N419" t="e">
        <f t="shared" si="13"/>
        <v>#REF!</v>
      </c>
    </row>
    <row r="420" spans="1:14" x14ac:dyDescent="0.3">
      <c r="A420" s="7">
        <v>418</v>
      </c>
      <c r="B420" t="s">
        <v>818</v>
      </c>
      <c r="C420" s="7">
        <v>55</v>
      </c>
      <c r="D420" s="8" t="s">
        <v>4214</v>
      </c>
      <c r="E420" s="8">
        <v>6100000000</v>
      </c>
      <c r="F420" t="s">
        <v>40</v>
      </c>
      <c r="G420" t="s">
        <v>698</v>
      </c>
      <c r="H420" t="s">
        <v>67</v>
      </c>
      <c r="J420" s="12" t="b">
        <v>1</v>
      </c>
      <c r="K420" s="12" t="s">
        <v>57</v>
      </c>
      <c r="L420" t="s">
        <v>3972</v>
      </c>
      <c r="M420" t="str">
        <f t="shared" si="12"/>
        <v>Female</v>
      </c>
      <c r="N420" t="e">
        <f t="shared" si="13"/>
        <v>#REF!</v>
      </c>
    </row>
    <row r="421" spans="1:14" x14ac:dyDescent="0.3">
      <c r="A421" s="7">
        <v>418</v>
      </c>
      <c r="B421" t="s">
        <v>810</v>
      </c>
      <c r="C421" s="7">
        <v>72</v>
      </c>
      <c r="D421" s="8" t="s">
        <v>4214</v>
      </c>
      <c r="E421" s="8">
        <v>6100000000</v>
      </c>
      <c r="F421" t="s">
        <v>51</v>
      </c>
      <c r="G421" t="s">
        <v>52</v>
      </c>
      <c r="H421" t="s">
        <v>13</v>
      </c>
      <c r="J421" s="12" t="b">
        <v>1</v>
      </c>
      <c r="K421" s="12" t="s">
        <v>15</v>
      </c>
      <c r="L421" t="s">
        <v>3968</v>
      </c>
      <c r="M421" t="str">
        <f t="shared" si="12"/>
        <v>Male</v>
      </c>
      <c r="N421" t="e">
        <f t="shared" si="13"/>
        <v>#REF!</v>
      </c>
    </row>
    <row r="422" spans="1:14" x14ac:dyDescent="0.3">
      <c r="A422" s="7">
        <v>418</v>
      </c>
      <c r="B422" t="s">
        <v>811</v>
      </c>
      <c r="C422" s="7">
        <v>45</v>
      </c>
      <c r="D422" s="8" t="s">
        <v>4214</v>
      </c>
      <c r="E422" s="8">
        <v>6100000000</v>
      </c>
      <c r="F422" t="s">
        <v>17</v>
      </c>
      <c r="G422" t="s">
        <v>812</v>
      </c>
      <c r="H422" t="s">
        <v>13</v>
      </c>
      <c r="I422" t="s">
        <v>813</v>
      </c>
      <c r="J422" s="12" t="b">
        <v>1</v>
      </c>
      <c r="K422" s="12" t="s">
        <v>15</v>
      </c>
      <c r="L422" t="s">
        <v>3968</v>
      </c>
      <c r="M422" t="str">
        <f t="shared" si="12"/>
        <v>Male</v>
      </c>
      <c r="N422" t="e">
        <f t="shared" si="13"/>
        <v>#REF!</v>
      </c>
    </row>
    <row r="423" spans="1:14" x14ac:dyDescent="0.3">
      <c r="A423" s="7">
        <v>418</v>
      </c>
      <c r="B423" t="s">
        <v>815</v>
      </c>
      <c r="C423" s="7">
        <v>77</v>
      </c>
      <c r="D423" s="8" t="s">
        <v>4214</v>
      </c>
      <c r="E423" s="8">
        <v>6100000000</v>
      </c>
      <c r="F423" t="s">
        <v>47</v>
      </c>
      <c r="G423" t="s">
        <v>816</v>
      </c>
      <c r="H423" t="s">
        <v>13</v>
      </c>
      <c r="J423" s="12" t="b">
        <v>1</v>
      </c>
      <c r="K423" s="12" t="s">
        <v>15</v>
      </c>
      <c r="L423" t="s">
        <v>3968</v>
      </c>
      <c r="M423" t="str">
        <f t="shared" si="12"/>
        <v>Male</v>
      </c>
      <c r="N423" t="e">
        <f t="shared" si="13"/>
        <v>#REF!</v>
      </c>
    </row>
    <row r="424" spans="1:14" x14ac:dyDescent="0.3">
      <c r="A424" s="7">
        <v>418</v>
      </c>
      <c r="B424" t="s">
        <v>817</v>
      </c>
      <c r="C424" s="7">
        <v>31</v>
      </c>
      <c r="D424" s="8" t="s">
        <v>4214</v>
      </c>
      <c r="E424" s="8">
        <v>6100000000</v>
      </c>
      <c r="F424" t="s">
        <v>17</v>
      </c>
      <c r="G424" t="s">
        <v>794</v>
      </c>
      <c r="H424" t="s">
        <v>13</v>
      </c>
      <c r="I424" t="s">
        <v>795</v>
      </c>
      <c r="J424" s="12" t="b">
        <v>1</v>
      </c>
      <c r="K424" s="12" t="s">
        <v>15</v>
      </c>
      <c r="L424" t="s">
        <v>3968</v>
      </c>
      <c r="M424" t="str">
        <f t="shared" si="12"/>
        <v>Male</v>
      </c>
      <c r="N424" t="e">
        <f t="shared" si="13"/>
        <v>#REF!</v>
      </c>
    </row>
    <row r="425" spans="1:14" x14ac:dyDescent="0.3">
      <c r="A425" s="7">
        <v>424</v>
      </c>
      <c r="B425" t="s">
        <v>828</v>
      </c>
      <c r="D425" s="8" t="s">
        <v>4214</v>
      </c>
      <c r="E425" s="8">
        <v>6000000000</v>
      </c>
      <c r="F425" t="s">
        <v>20</v>
      </c>
      <c r="G425" t="s">
        <v>829</v>
      </c>
      <c r="H425" t="s">
        <v>136</v>
      </c>
      <c r="J425" s="12" t="b">
        <v>0</v>
      </c>
      <c r="K425" s="12" t="s">
        <v>15</v>
      </c>
      <c r="L425" t="s">
        <v>136</v>
      </c>
      <c r="M425" t="str">
        <f t="shared" si="12"/>
        <v>Male</v>
      </c>
      <c r="N425" t="e">
        <f t="shared" si="13"/>
        <v>#REF!</v>
      </c>
    </row>
    <row r="426" spans="1:14" x14ac:dyDescent="0.3">
      <c r="A426" s="7">
        <v>424</v>
      </c>
      <c r="B426" t="s">
        <v>826</v>
      </c>
      <c r="C426" s="7">
        <v>60</v>
      </c>
      <c r="D426" s="8" t="s">
        <v>4214</v>
      </c>
      <c r="E426" s="8">
        <v>6000000000</v>
      </c>
      <c r="F426" t="s">
        <v>121</v>
      </c>
      <c r="G426" t="s">
        <v>122</v>
      </c>
      <c r="H426" t="s">
        <v>827</v>
      </c>
      <c r="J426" s="12" t="b">
        <v>1</v>
      </c>
      <c r="K426" s="12" t="s">
        <v>15</v>
      </c>
      <c r="L426" t="s">
        <v>3970</v>
      </c>
      <c r="M426" t="str">
        <f t="shared" si="12"/>
        <v>Male</v>
      </c>
      <c r="N426" t="e">
        <f t="shared" si="13"/>
        <v>#REF!</v>
      </c>
    </row>
    <row r="427" spans="1:14" x14ac:dyDescent="0.3">
      <c r="A427" s="7">
        <v>424</v>
      </c>
      <c r="B427" t="s">
        <v>822</v>
      </c>
      <c r="C427" s="7">
        <v>59</v>
      </c>
      <c r="D427" s="8" t="s">
        <v>4214</v>
      </c>
      <c r="E427" s="8">
        <v>6000000000</v>
      </c>
      <c r="F427" t="s">
        <v>234</v>
      </c>
      <c r="G427" t="s">
        <v>369</v>
      </c>
      <c r="H427" t="s">
        <v>232</v>
      </c>
      <c r="J427" s="12" t="b">
        <v>1</v>
      </c>
      <c r="K427" s="12" t="s">
        <v>15</v>
      </c>
      <c r="L427" t="s">
        <v>3970</v>
      </c>
      <c r="M427" t="str">
        <f t="shared" si="12"/>
        <v>Male</v>
      </c>
      <c r="N427" t="e">
        <f t="shared" si="13"/>
        <v>#REF!</v>
      </c>
    </row>
    <row r="428" spans="1:14" x14ac:dyDescent="0.3">
      <c r="A428" s="7">
        <v>424</v>
      </c>
      <c r="B428" t="s">
        <v>820</v>
      </c>
      <c r="C428" s="7">
        <v>67</v>
      </c>
      <c r="D428" s="8" t="s">
        <v>4214</v>
      </c>
      <c r="E428" s="8">
        <v>6000000000</v>
      </c>
      <c r="F428" t="s">
        <v>17</v>
      </c>
      <c r="G428" t="s">
        <v>821</v>
      </c>
      <c r="H428" t="s">
        <v>73</v>
      </c>
      <c r="J428" s="12" t="b">
        <v>1</v>
      </c>
      <c r="K428" s="12" t="s">
        <v>15</v>
      </c>
      <c r="L428" t="s">
        <v>3972</v>
      </c>
      <c r="M428" t="str">
        <f t="shared" si="12"/>
        <v>Male</v>
      </c>
      <c r="N428" t="e">
        <f t="shared" si="13"/>
        <v>#REF!</v>
      </c>
    </row>
    <row r="429" spans="1:14" x14ac:dyDescent="0.3">
      <c r="A429" s="7">
        <v>424</v>
      </c>
      <c r="B429" t="s">
        <v>823</v>
      </c>
      <c r="C429" s="7">
        <v>70</v>
      </c>
      <c r="D429" s="8" t="s">
        <v>4214</v>
      </c>
      <c r="E429" s="8">
        <v>6000000000</v>
      </c>
      <c r="F429" t="s">
        <v>121</v>
      </c>
      <c r="G429" t="s">
        <v>696</v>
      </c>
      <c r="H429" t="s">
        <v>248</v>
      </c>
      <c r="J429" s="12" t="b">
        <v>0</v>
      </c>
      <c r="K429" s="12" t="s">
        <v>15</v>
      </c>
      <c r="L429" t="s">
        <v>3970</v>
      </c>
      <c r="M429" t="str">
        <f t="shared" si="12"/>
        <v>Male</v>
      </c>
      <c r="N429" t="e">
        <f t="shared" si="13"/>
        <v>#REF!</v>
      </c>
    </row>
    <row r="430" spans="1:14" x14ac:dyDescent="0.3">
      <c r="A430" s="7">
        <v>424</v>
      </c>
      <c r="B430" t="s">
        <v>819</v>
      </c>
      <c r="C430" s="7">
        <v>57</v>
      </c>
      <c r="D430" s="8" t="s">
        <v>4214</v>
      </c>
      <c r="E430" s="8">
        <v>6000000000</v>
      </c>
      <c r="F430" t="s">
        <v>28</v>
      </c>
      <c r="G430" t="s">
        <v>439</v>
      </c>
      <c r="H430" t="s">
        <v>13</v>
      </c>
      <c r="J430" s="12" t="b">
        <v>1</v>
      </c>
      <c r="K430" s="12" t="s">
        <v>15</v>
      </c>
      <c r="L430" t="s">
        <v>3968</v>
      </c>
      <c r="M430" t="str">
        <f t="shared" si="12"/>
        <v>Male</v>
      </c>
      <c r="N430" t="e">
        <f t="shared" si="13"/>
        <v>#REF!</v>
      </c>
    </row>
    <row r="431" spans="1:14" x14ac:dyDescent="0.3">
      <c r="A431" s="7">
        <v>424</v>
      </c>
      <c r="B431" t="s">
        <v>824</v>
      </c>
      <c r="C431" s="7">
        <v>74</v>
      </c>
      <c r="D431" s="8" t="s">
        <v>4214</v>
      </c>
      <c r="E431" s="8">
        <v>6000000000</v>
      </c>
      <c r="F431" t="s">
        <v>20</v>
      </c>
      <c r="G431" t="s">
        <v>825</v>
      </c>
      <c r="H431" t="s">
        <v>13</v>
      </c>
      <c r="J431" s="12" t="b">
        <v>1</v>
      </c>
      <c r="K431" s="12" t="s">
        <v>15</v>
      </c>
      <c r="L431" t="s">
        <v>3968</v>
      </c>
      <c r="M431" t="str">
        <f t="shared" si="12"/>
        <v>Male</v>
      </c>
      <c r="N431" t="e">
        <f t="shared" si="13"/>
        <v>#REF!</v>
      </c>
    </row>
    <row r="432" spans="1:14" x14ac:dyDescent="0.3">
      <c r="A432" s="7">
        <v>431</v>
      </c>
      <c r="B432" t="s">
        <v>839</v>
      </c>
      <c r="C432" s="7">
        <v>28</v>
      </c>
      <c r="D432" s="8" t="s">
        <v>4214</v>
      </c>
      <c r="E432" s="8">
        <v>5900000000</v>
      </c>
      <c r="F432" t="s">
        <v>28</v>
      </c>
      <c r="G432" t="s">
        <v>72</v>
      </c>
      <c r="H432" t="s">
        <v>173</v>
      </c>
      <c r="J432" s="12" t="b">
        <v>1</v>
      </c>
      <c r="K432" s="12" t="s">
        <v>15</v>
      </c>
      <c r="L432" t="s">
        <v>3968</v>
      </c>
      <c r="M432" t="str">
        <f t="shared" si="12"/>
        <v>Male</v>
      </c>
      <c r="N432" t="e">
        <f t="shared" si="13"/>
        <v>#REF!</v>
      </c>
    </row>
    <row r="433" spans="1:14" x14ac:dyDescent="0.3">
      <c r="A433" s="7">
        <v>431</v>
      </c>
      <c r="B433" t="s">
        <v>834</v>
      </c>
      <c r="C433" s="7">
        <v>58</v>
      </c>
      <c r="D433" s="8" t="s">
        <v>4214</v>
      </c>
      <c r="E433" s="8">
        <v>5900000000</v>
      </c>
      <c r="F433" t="s">
        <v>165</v>
      </c>
      <c r="G433" t="s">
        <v>835</v>
      </c>
      <c r="H433" t="s">
        <v>67</v>
      </c>
      <c r="J433" s="12" t="b">
        <v>1</v>
      </c>
      <c r="K433" s="12" t="s">
        <v>57</v>
      </c>
      <c r="L433" t="s">
        <v>3972</v>
      </c>
      <c r="M433" t="str">
        <f t="shared" si="12"/>
        <v>Female</v>
      </c>
      <c r="N433" t="e">
        <f t="shared" si="13"/>
        <v>#REF!</v>
      </c>
    </row>
    <row r="434" spans="1:14" x14ac:dyDescent="0.3">
      <c r="A434" s="7">
        <v>431</v>
      </c>
      <c r="B434" t="s">
        <v>833</v>
      </c>
      <c r="C434" s="7">
        <v>80</v>
      </c>
      <c r="D434" s="8" t="s">
        <v>4214</v>
      </c>
      <c r="E434" s="8">
        <v>5900000000</v>
      </c>
      <c r="F434" t="s">
        <v>144</v>
      </c>
      <c r="G434" t="s">
        <v>358</v>
      </c>
      <c r="H434" t="s">
        <v>42</v>
      </c>
      <c r="J434" s="12" t="b">
        <v>0</v>
      </c>
      <c r="K434" s="12" t="s">
        <v>15</v>
      </c>
      <c r="L434" t="s">
        <v>3972</v>
      </c>
      <c r="M434" t="str">
        <f t="shared" si="12"/>
        <v>Male</v>
      </c>
      <c r="N434" t="e">
        <f t="shared" si="13"/>
        <v>#REF!</v>
      </c>
    </row>
    <row r="435" spans="1:14" x14ac:dyDescent="0.3">
      <c r="A435" s="7">
        <v>431</v>
      </c>
      <c r="B435" t="s">
        <v>838</v>
      </c>
      <c r="C435" s="7">
        <v>92</v>
      </c>
      <c r="D435" s="8" t="s">
        <v>4214</v>
      </c>
      <c r="E435" s="8">
        <v>5900000000</v>
      </c>
      <c r="F435" t="s">
        <v>28</v>
      </c>
      <c r="G435" t="s">
        <v>314</v>
      </c>
      <c r="H435" t="s">
        <v>421</v>
      </c>
      <c r="J435" s="12" t="b">
        <v>1</v>
      </c>
      <c r="K435" s="12" t="s">
        <v>15</v>
      </c>
      <c r="L435" t="s">
        <v>3972</v>
      </c>
      <c r="M435" t="str">
        <f t="shared" si="12"/>
        <v>Male</v>
      </c>
      <c r="N435" t="e">
        <f t="shared" si="13"/>
        <v>#REF!</v>
      </c>
    </row>
    <row r="436" spans="1:14" x14ac:dyDescent="0.3">
      <c r="A436" s="7">
        <v>431</v>
      </c>
      <c r="B436" t="s">
        <v>836</v>
      </c>
      <c r="C436" s="7">
        <v>72</v>
      </c>
      <c r="D436" s="8" t="s">
        <v>4214</v>
      </c>
      <c r="E436" s="8">
        <v>5900000000</v>
      </c>
      <c r="F436" t="s">
        <v>17</v>
      </c>
      <c r="G436" t="s">
        <v>707</v>
      </c>
      <c r="H436" t="s">
        <v>667</v>
      </c>
      <c r="J436" s="12" t="b">
        <v>1</v>
      </c>
      <c r="K436" s="12" t="s">
        <v>15</v>
      </c>
      <c r="L436" t="s">
        <v>3972</v>
      </c>
      <c r="M436" t="str">
        <f t="shared" si="12"/>
        <v>Male</v>
      </c>
      <c r="N436" t="e">
        <f t="shared" si="13"/>
        <v>#REF!</v>
      </c>
    </row>
    <row r="437" spans="1:14" x14ac:dyDescent="0.3">
      <c r="A437" s="7">
        <v>431</v>
      </c>
      <c r="B437" t="s">
        <v>830</v>
      </c>
      <c r="C437" s="7">
        <v>61</v>
      </c>
      <c r="D437" s="8" t="s">
        <v>4214</v>
      </c>
      <c r="E437" s="8">
        <v>5900000000</v>
      </c>
      <c r="F437" t="s">
        <v>415</v>
      </c>
      <c r="G437" t="s">
        <v>831</v>
      </c>
      <c r="H437" t="s">
        <v>13</v>
      </c>
      <c r="I437" t="s">
        <v>832</v>
      </c>
      <c r="J437" s="12" t="b">
        <v>1</v>
      </c>
      <c r="K437" s="12" t="s">
        <v>15</v>
      </c>
      <c r="L437" t="s">
        <v>3968</v>
      </c>
      <c r="M437" t="str">
        <f t="shared" si="12"/>
        <v>Male</v>
      </c>
      <c r="N437" t="e">
        <f t="shared" si="13"/>
        <v>#REF!</v>
      </c>
    </row>
    <row r="438" spans="1:14" x14ac:dyDescent="0.3">
      <c r="A438" s="7">
        <v>431</v>
      </c>
      <c r="B438" t="s">
        <v>837</v>
      </c>
      <c r="C438" s="7">
        <v>67</v>
      </c>
      <c r="D438" s="8" t="s">
        <v>4214</v>
      </c>
      <c r="E438" s="8">
        <v>5900000000</v>
      </c>
      <c r="F438" t="s">
        <v>17</v>
      </c>
      <c r="G438" t="s">
        <v>347</v>
      </c>
      <c r="H438" t="s">
        <v>13</v>
      </c>
      <c r="I438" t="s">
        <v>716</v>
      </c>
      <c r="J438" s="12" t="b">
        <v>1</v>
      </c>
      <c r="K438" s="12" t="s">
        <v>15</v>
      </c>
      <c r="L438" t="s">
        <v>3968</v>
      </c>
      <c r="M438" t="str">
        <f t="shared" si="12"/>
        <v>Male</v>
      </c>
      <c r="N438" t="e">
        <f t="shared" si="13"/>
        <v>#REF!</v>
      </c>
    </row>
    <row r="439" spans="1:14" x14ac:dyDescent="0.3">
      <c r="A439" s="7">
        <v>438</v>
      </c>
      <c r="B439" t="s">
        <v>855</v>
      </c>
      <c r="C439" s="7">
        <v>58</v>
      </c>
      <c r="D439" s="8" t="s">
        <v>4214</v>
      </c>
      <c r="E439" s="8">
        <v>5800000000</v>
      </c>
      <c r="F439" t="s">
        <v>20</v>
      </c>
      <c r="G439" t="s">
        <v>853</v>
      </c>
      <c r="H439" t="s">
        <v>151</v>
      </c>
      <c r="J439" s="12" t="b">
        <v>0</v>
      </c>
      <c r="K439" s="12" t="s">
        <v>15</v>
      </c>
      <c r="L439" t="s">
        <v>3970</v>
      </c>
      <c r="M439" t="str">
        <f t="shared" si="12"/>
        <v>Male</v>
      </c>
      <c r="N439" t="e">
        <f t="shared" si="13"/>
        <v>#REF!</v>
      </c>
    </row>
    <row r="440" spans="1:14" x14ac:dyDescent="0.3">
      <c r="A440" s="7">
        <v>438</v>
      </c>
      <c r="B440" t="s">
        <v>856</v>
      </c>
      <c r="C440" s="7">
        <v>70</v>
      </c>
      <c r="D440" s="8" t="s">
        <v>4214</v>
      </c>
      <c r="E440" s="8">
        <v>5800000000</v>
      </c>
      <c r="F440" t="s">
        <v>20</v>
      </c>
      <c r="G440" t="s">
        <v>853</v>
      </c>
      <c r="H440" t="s">
        <v>151</v>
      </c>
      <c r="J440" s="12" t="b">
        <v>0</v>
      </c>
      <c r="K440" s="12" t="s">
        <v>57</v>
      </c>
      <c r="L440" t="s">
        <v>3970</v>
      </c>
      <c r="M440" t="str">
        <f t="shared" si="12"/>
        <v>Female</v>
      </c>
      <c r="N440" t="e">
        <f t="shared" si="13"/>
        <v>#REF!</v>
      </c>
    </row>
    <row r="441" spans="1:14" x14ac:dyDescent="0.3">
      <c r="A441" s="7">
        <v>438</v>
      </c>
      <c r="B441" t="s">
        <v>840</v>
      </c>
      <c r="C441" s="7">
        <v>53</v>
      </c>
      <c r="D441" s="8" t="s">
        <v>4214</v>
      </c>
      <c r="E441" s="8">
        <v>5800000000</v>
      </c>
      <c r="F441" t="s">
        <v>28</v>
      </c>
      <c r="G441" t="s">
        <v>314</v>
      </c>
      <c r="H441" t="s">
        <v>437</v>
      </c>
      <c r="J441" s="12" t="b">
        <v>1</v>
      </c>
      <c r="K441" s="12" t="s">
        <v>15</v>
      </c>
      <c r="L441" t="s">
        <v>3969</v>
      </c>
      <c r="M441" t="str">
        <f t="shared" si="12"/>
        <v>Male</v>
      </c>
      <c r="N441" t="e">
        <f t="shared" si="13"/>
        <v>#REF!</v>
      </c>
    </row>
    <row r="442" spans="1:14" x14ac:dyDescent="0.3">
      <c r="A442" s="7">
        <v>438</v>
      </c>
      <c r="B442" t="s">
        <v>857</v>
      </c>
      <c r="C442" s="7">
        <v>58</v>
      </c>
      <c r="D442" s="8" t="s">
        <v>4214</v>
      </c>
      <c r="E442" s="8">
        <v>5800000000</v>
      </c>
      <c r="F442" t="s">
        <v>144</v>
      </c>
      <c r="G442" t="s">
        <v>858</v>
      </c>
      <c r="H442" t="s">
        <v>67</v>
      </c>
      <c r="J442" s="12" t="b">
        <v>1</v>
      </c>
      <c r="K442" s="12" t="s">
        <v>15</v>
      </c>
      <c r="L442" t="s">
        <v>3972</v>
      </c>
      <c r="M442" t="str">
        <f t="shared" si="12"/>
        <v>Male</v>
      </c>
      <c r="N442" t="e">
        <f t="shared" si="13"/>
        <v>#REF!</v>
      </c>
    </row>
    <row r="443" spans="1:14" x14ac:dyDescent="0.3">
      <c r="A443" s="7">
        <v>438</v>
      </c>
      <c r="B443" t="s">
        <v>859</v>
      </c>
      <c r="C443" s="7">
        <v>50</v>
      </c>
      <c r="D443" s="8" t="s">
        <v>4214</v>
      </c>
      <c r="E443" s="8">
        <v>5800000000</v>
      </c>
      <c r="F443" t="s">
        <v>144</v>
      </c>
      <c r="G443" t="s">
        <v>860</v>
      </c>
      <c r="H443" t="s">
        <v>67</v>
      </c>
      <c r="J443" s="12" t="b">
        <v>1</v>
      </c>
      <c r="K443" s="12" t="s">
        <v>15</v>
      </c>
      <c r="L443" t="s">
        <v>3972</v>
      </c>
      <c r="M443" t="str">
        <f t="shared" si="12"/>
        <v>Male</v>
      </c>
      <c r="N443" t="e">
        <f t="shared" si="13"/>
        <v>#REF!</v>
      </c>
    </row>
    <row r="444" spans="1:14" x14ac:dyDescent="0.3">
      <c r="A444" s="7">
        <v>438</v>
      </c>
      <c r="B444" t="s">
        <v>844</v>
      </c>
      <c r="C444" s="7">
        <v>57</v>
      </c>
      <c r="D444" s="8" t="s">
        <v>4214</v>
      </c>
      <c r="E444" s="8">
        <v>5800000000</v>
      </c>
      <c r="F444" t="s">
        <v>28</v>
      </c>
      <c r="G444" t="s">
        <v>258</v>
      </c>
      <c r="H444" t="s">
        <v>94</v>
      </c>
      <c r="J444" s="12" t="b">
        <v>0</v>
      </c>
      <c r="K444" s="12" t="s">
        <v>15</v>
      </c>
      <c r="L444" t="s">
        <v>3970</v>
      </c>
      <c r="M444" t="str">
        <f t="shared" si="12"/>
        <v>Male</v>
      </c>
      <c r="N444" t="e">
        <f t="shared" si="13"/>
        <v>#REF!</v>
      </c>
    </row>
    <row r="445" spans="1:14" x14ac:dyDescent="0.3">
      <c r="A445" s="7">
        <v>438</v>
      </c>
      <c r="B445" t="s">
        <v>852</v>
      </c>
      <c r="C445" s="7">
        <v>69</v>
      </c>
      <c r="D445" s="8" t="s">
        <v>4214</v>
      </c>
      <c r="E445" s="8">
        <v>5800000000</v>
      </c>
      <c r="F445" t="s">
        <v>20</v>
      </c>
      <c r="G445" t="s">
        <v>853</v>
      </c>
      <c r="H445" t="s">
        <v>94</v>
      </c>
      <c r="J445" s="12" t="b">
        <v>0</v>
      </c>
      <c r="K445" s="12" t="s">
        <v>15</v>
      </c>
      <c r="L445" t="s">
        <v>3970</v>
      </c>
      <c r="M445" t="str">
        <f t="shared" si="12"/>
        <v>Male</v>
      </c>
      <c r="N445" t="e">
        <f t="shared" si="13"/>
        <v>#REF!</v>
      </c>
    </row>
    <row r="446" spans="1:14" x14ac:dyDescent="0.3">
      <c r="A446" s="7">
        <v>438</v>
      </c>
      <c r="B446" t="s">
        <v>854</v>
      </c>
      <c r="C446" s="7">
        <v>57</v>
      </c>
      <c r="D446" s="8" t="s">
        <v>4214</v>
      </c>
      <c r="E446" s="8">
        <v>5800000000</v>
      </c>
      <c r="F446" t="s">
        <v>20</v>
      </c>
      <c r="G446" t="s">
        <v>853</v>
      </c>
      <c r="H446" t="s">
        <v>94</v>
      </c>
      <c r="J446" s="12" t="b">
        <v>0</v>
      </c>
      <c r="K446" s="12" t="s">
        <v>15</v>
      </c>
      <c r="L446" t="s">
        <v>3970</v>
      </c>
      <c r="M446" t="str">
        <f t="shared" si="12"/>
        <v>Male</v>
      </c>
      <c r="N446" t="e">
        <f t="shared" si="13"/>
        <v>#REF!</v>
      </c>
    </row>
    <row r="447" spans="1:14" x14ac:dyDescent="0.3">
      <c r="A447" s="7">
        <v>438</v>
      </c>
      <c r="B447" t="s">
        <v>868</v>
      </c>
      <c r="C447" s="7">
        <v>70</v>
      </c>
      <c r="D447" s="8" t="s">
        <v>4214</v>
      </c>
      <c r="E447" s="8">
        <v>5800000000</v>
      </c>
      <c r="F447" t="s">
        <v>234</v>
      </c>
      <c r="G447" t="s">
        <v>869</v>
      </c>
      <c r="H447" t="s">
        <v>94</v>
      </c>
      <c r="J447" s="12" t="b">
        <v>1</v>
      </c>
      <c r="K447" s="12" t="s">
        <v>15</v>
      </c>
      <c r="L447" t="s">
        <v>3970</v>
      </c>
      <c r="M447" t="str">
        <f t="shared" si="12"/>
        <v>Male</v>
      </c>
      <c r="N447" t="e">
        <f t="shared" si="13"/>
        <v>#REF!</v>
      </c>
    </row>
    <row r="448" spans="1:14" x14ac:dyDescent="0.3">
      <c r="A448" s="7">
        <v>438</v>
      </c>
      <c r="B448" t="s">
        <v>842</v>
      </c>
      <c r="C448" s="7">
        <v>61</v>
      </c>
      <c r="D448" s="8" t="s">
        <v>4214</v>
      </c>
      <c r="E448" s="8">
        <v>5800000000</v>
      </c>
      <c r="F448" t="s">
        <v>28</v>
      </c>
      <c r="G448" t="s">
        <v>118</v>
      </c>
      <c r="H448" t="s">
        <v>42</v>
      </c>
      <c r="J448" s="12" t="b">
        <v>1</v>
      </c>
      <c r="K448" s="12" t="s">
        <v>15</v>
      </c>
      <c r="L448" t="s">
        <v>3972</v>
      </c>
      <c r="M448" t="str">
        <f t="shared" si="12"/>
        <v>Male</v>
      </c>
      <c r="N448" t="e">
        <f t="shared" si="13"/>
        <v>#REF!</v>
      </c>
    </row>
    <row r="449" spans="1:14" x14ac:dyDescent="0.3">
      <c r="A449" s="7">
        <v>438</v>
      </c>
      <c r="B449" t="s">
        <v>845</v>
      </c>
      <c r="C449" s="7">
        <v>53</v>
      </c>
      <c r="D449" s="8" t="s">
        <v>4214</v>
      </c>
      <c r="E449" s="8">
        <v>5800000000</v>
      </c>
      <c r="F449" t="s">
        <v>20</v>
      </c>
      <c r="G449" t="s">
        <v>78</v>
      </c>
      <c r="H449" t="s">
        <v>79</v>
      </c>
      <c r="J449" s="12" t="b">
        <v>0</v>
      </c>
      <c r="K449" s="12" t="s">
        <v>57</v>
      </c>
      <c r="L449" t="s">
        <v>3970</v>
      </c>
      <c r="M449" t="str">
        <f t="shared" si="12"/>
        <v>Female</v>
      </c>
      <c r="N449" t="e">
        <f t="shared" si="13"/>
        <v>#REF!</v>
      </c>
    </row>
    <row r="450" spans="1:14" x14ac:dyDescent="0.3">
      <c r="A450" s="7">
        <v>438</v>
      </c>
      <c r="B450" t="s">
        <v>865</v>
      </c>
      <c r="C450" s="7">
        <v>50</v>
      </c>
      <c r="D450" s="8" t="s">
        <v>4214</v>
      </c>
      <c r="E450" s="8">
        <v>5800000000</v>
      </c>
      <c r="F450" t="s">
        <v>121</v>
      </c>
      <c r="G450" t="s">
        <v>122</v>
      </c>
      <c r="H450" t="s">
        <v>105</v>
      </c>
      <c r="J450" s="12" t="b">
        <v>1</v>
      </c>
      <c r="K450" s="12" t="s">
        <v>15</v>
      </c>
      <c r="L450" t="s">
        <v>3970</v>
      </c>
      <c r="M450" t="str">
        <f t="shared" ref="M450:M513" si="14">_xlfn.IFS(K450 = "M","Male", K450 = "F", "Female")</f>
        <v>Male</v>
      </c>
      <c r="N450" t="e">
        <f t="shared" ref="N450:N513" si="15">IF(GETPIVOTDATA("[Measures].[Count of Rank]",$A$28,"[Table1].[category]","[Table1].[category].&amp;[Finance &amp; Investments]")=MAX(B477:B481),GETPIVOTDATA("[Measures].[Count of Rank]",$A$28,"[Table1].[category]","[Table1].[category].&amp;[Finance &amp; Investments]"),"")</f>
        <v>#REF!</v>
      </c>
    </row>
    <row r="451" spans="1:14" x14ac:dyDescent="0.3">
      <c r="A451" s="7">
        <v>438</v>
      </c>
      <c r="B451" t="s">
        <v>841</v>
      </c>
      <c r="C451" s="7">
        <v>57</v>
      </c>
      <c r="D451" s="8" t="s">
        <v>4214</v>
      </c>
      <c r="E451" s="8">
        <v>5800000000</v>
      </c>
      <c r="F451" t="s">
        <v>28</v>
      </c>
      <c r="G451" t="s">
        <v>439</v>
      </c>
      <c r="H451" t="s">
        <v>13</v>
      </c>
      <c r="J451" s="12" t="b">
        <v>1</v>
      </c>
      <c r="K451" s="12" t="s">
        <v>15</v>
      </c>
      <c r="L451" t="s">
        <v>3968</v>
      </c>
      <c r="M451" t="str">
        <f t="shared" si="14"/>
        <v>Male</v>
      </c>
      <c r="N451" t="e">
        <f t="shared" si="15"/>
        <v>#REF!</v>
      </c>
    </row>
    <row r="452" spans="1:14" x14ac:dyDescent="0.3">
      <c r="A452" s="7">
        <v>438</v>
      </c>
      <c r="B452" t="s">
        <v>843</v>
      </c>
      <c r="C452" s="7">
        <v>86</v>
      </c>
      <c r="D452" s="8" t="s">
        <v>4214</v>
      </c>
      <c r="E452" s="8">
        <v>5800000000</v>
      </c>
      <c r="F452" t="s">
        <v>28</v>
      </c>
      <c r="G452" t="s">
        <v>118</v>
      </c>
      <c r="H452" t="s">
        <v>13</v>
      </c>
      <c r="J452" s="12" t="b">
        <v>1</v>
      </c>
      <c r="K452" s="12" t="s">
        <v>15</v>
      </c>
      <c r="L452" t="s">
        <v>3968</v>
      </c>
      <c r="M452" t="str">
        <f t="shared" si="14"/>
        <v>Male</v>
      </c>
      <c r="N452" t="e">
        <f t="shared" si="15"/>
        <v>#REF!</v>
      </c>
    </row>
    <row r="453" spans="1:14" x14ac:dyDescent="0.3">
      <c r="A453" s="7">
        <v>438</v>
      </c>
      <c r="B453" t="s">
        <v>846</v>
      </c>
      <c r="C453" s="7">
        <v>71</v>
      </c>
      <c r="D453" s="8" t="s">
        <v>4214</v>
      </c>
      <c r="E453" s="8">
        <v>5800000000</v>
      </c>
      <c r="F453" t="s">
        <v>234</v>
      </c>
      <c r="G453" t="s">
        <v>847</v>
      </c>
      <c r="H453" t="s">
        <v>13</v>
      </c>
      <c r="I453" t="s">
        <v>848</v>
      </c>
      <c r="J453" s="12" t="b">
        <v>1</v>
      </c>
      <c r="K453" s="12" t="s">
        <v>15</v>
      </c>
      <c r="L453" t="s">
        <v>3968</v>
      </c>
      <c r="M453" t="str">
        <f t="shared" si="14"/>
        <v>Male</v>
      </c>
      <c r="N453" t="e">
        <f t="shared" si="15"/>
        <v>#REF!</v>
      </c>
    </row>
    <row r="454" spans="1:14" x14ac:dyDescent="0.3">
      <c r="A454" s="7">
        <v>438</v>
      </c>
      <c r="B454" t="s">
        <v>849</v>
      </c>
      <c r="C454" s="7">
        <v>64</v>
      </c>
      <c r="D454" s="8" t="s">
        <v>4214</v>
      </c>
      <c r="E454" s="8">
        <v>5800000000</v>
      </c>
      <c r="F454" t="s">
        <v>28</v>
      </c>
      <c r="G454" t="s">
        <v>850</v>
      </c>
      <c r="H454" t="s">
        <v>13</v>
      </c>
      <c r="J454" s="12" t="b">
        <v>0</v>
      </c>
      <c r="K454" s="12" t="s">
        <v>57</v>
      </c>
      <c r="L454" t="s">
        <v>3968</v>
      </c>
      <c r="M454" t="str">
        <f t="shared" si="14"/>
        <v>Female</v>
      </c>
      <c r="N454" t="e">
        <f t="shared" si="15"/>
        <v>#REF!</v>
      </c>
    </row>
    <row r="455" spans="1:14" x14ac:dyDescent="0.3">
      <c r="A455" s="7">
        <v>438</v>
      </c>
      <c r="B455" t="s">
        <v>851</v>
      </c>
      <c r="C455" s="7">
        <v>65</v>
      </c>
      <c r="D455" s="8" t="s">
        <v>4214</v>
      </c>
      <c r="E455" s="8">
        <v>5800000000</v>
      </c>
      <c r="F455" t="s">
        <v>144</v>
      </c>
      <c r="G455" t="s">
        <v>551</v>
      </c>
      <c r="H455" t="s">
        <v>13</v>
      </c>
      <c r="J455" s="12" t="b">
        <v>1</v>
      </c>
      <c r="K455" s="12" t="s">
        <v>15</v>
      </c>
      <c r="L455" t="s">
        <v>3968</v>
      </c>
      <c r="M455" t="str">
        <f t="shared" si="14"/>
        <v>Male</v>
      </c>
      <c r="N455" t="e">
        <f t="shared" si="15"/>
        <v>#REF!</v>
      </c>
    </row>
    <row r="456" spans="1:14" x14ac:dyDescent="0.3">
      <c r="A456" s="7">
        <v>438</v>
      </c>
      <c r="B456" t="s">
        <v>861</v>
      </c>
      <c r="C456" s="7">
        <v>73</v>
      </c>
      <c r="D456" s="8" t="s">
        <v>4214</v>
      </c>
      <c r="E456" s="8">
        <v>5800000000</v>
      </c>
      <c r="F456" t="s">
        <v>17</v>
      </c>
      <c r="G456" t="s">
        <v>25</v>
      </c>
      <c r="H456" t="s">
        <v>13</v>
      </c>
      <c r="J456" s="12" t="b">
        <v>1</v>
      </c>
      <c r="K456" s="12" t="s">
        <v>15</v>
      </c>
      <c r="L456" t="s">
        <v>3968</v>
      </c>
      <c r="M456" t="str">
        <f t="shared" si="14"/>
        <v>Male</v>
      </c>
      <c r="N456" t="e">
        <f t="shared" si="15"/>
        <v>#REF!</v>
      </c>
    </row>
    <row r="457" spans="1:14" x14ac:dyDescent="0.3">
      <c r="A457" s="7">
        <v>438</v>
      </c>
      <c r="B457" t="s">
        <v>862</v>
      </c>
      <c r="C457" s="7">
        <v>82</v>
      </c>
      <c r="D457" s="8" t="s">
        <v>4214</v>
      </c>
      <c r="E457" s="8">
        <v>5800000000</v>
      </c>
      <c r="F457" t="s">
        <v>121</v>
      </c>
      <c r="G457" t="s">
        <v>122</v>
      </c>
      <c r="H457" t="s">
        <v>13</v>
      </c>
      <c r="I457" t="s">
        <v>863</v>
      </c>
      <c r="J457" s="12" t="b">
        <v>1</v>
      </c>
      <c r="K457" s="12" t="s">
        <v>15</v>
      </c>
      <c r="L457" t="s">
        <v>3968</v>
      </c>
      <c r="M457" t="str">
        <f t="shared" si="14"/>
        <v>Male</v>
      </c>
      <c r="N457" t="e">
        <f t="shared" si="15"/>
        <v>#REF!</v>
      </c>
    </row>
    <row r="458" spans="1:14" x14ac:dyDescent="0.3">
      <c r="A458" s="7">
        <v>438</v>
      </c>
      <c r="B458" t="s">
        <v>864</v>
      </c>
      <c r="C458" s="7">
        <v>70</v>
      </c>
      <c r="D458" s="8" t="s">
        <v>4214</v>
      </c>
      <c r="E458" s="8">
        <v>5800000000</v>
      </c>
      <c r="F458" t="s">
        <v>17</v>
      </c>
      <c r="G458" t="s">
        <v>821</v>
      </c>
      <c r="H458" t="s">
        <v>13</v>
      </c>
      <c r="J458" s="12" t="b">
        <v>1</v>
      </c>
      <c r="K458" s="12" t="s">
        <v>15</v>
      </c>
      <c r="L458" t="s">
        <v>3968</v>
      </c>
      <c r="M458" t="str">
        <f t="shared" si="14"/>
        <v>Male</v>
      </c>
      <c r="N458" t="e">
        <f t="shared" si="15"/>
        <v>#REF!</v>
      </c>
    </row>
    <row r="459" spans="1:14" x14ac:dyDescent="0.3">
      <c r="A459" s="7">
        <v>438</v>
      </c>
      <c r="B459" t="s">
        <v>866</v>
      </c>
      <c r="C459" s="7">
        <v>84</v>
      </c>
      <c r="D459" s="8" t="s">
        <v>4214</v>
      </c>
      <c r="E459" s="8">
        <v>5800000000</v>
      </c>
      <c r="F459" t="s">
        <v>20</v>
      </c>
      <c r="G459" t="s">
        <v>93</v>
      </c>
      <c r="H459" t="s">
        <v>13</v>
      </c>
      <c r="I459" t="s">
        <v>867</v>
      </c>
      <c r="J459" s="12" t="b">
        <v>1</v>
      </c>
      <c r="K459" s="12" t="s">
        <v>15</v>
      </c>
      <c r="L459" t="s">
        <v>3968</v>
      </c>
      <c r="M459" t="str">
        <f t="shared" si="14"/>
        <v>Male</v>
      </c>
      <c r="N459" t="e">
        <f t="shared" si="15"/>
        <v>#REF!</v>
      </c>
    </row>
    <row r="460" spans="1:14" x14ac:dyDescent="0.3">
      <c r="A460" s="7">
        <v>438</v>
      </c>
      <c r="B460" t="s">
        <v>870</v>
      </c>
      <c r="C460" s="7">
        <v>80</v>
      </c>
      <c r="D460" s="8" t="s">
        <v>4214</v>
      </c>
      <c r="E460" s="8">
        <v>5800000000</v>
      </c>
      <c r="F460" t="s">
        <v>121</v>
      </c>
      <c r="G460" t="s">
        <v>871</v>
      </c>
      <c r="H460" t="s">
        <v>13</v>
      </c>
      <c r="J460" s="12" t="b">
        <v>1</v>
      </c>
      <c r="K460" s="12" t="s">
        <v>15</v>
      </c>
      <c r="L460" t="s">
        <v>3968</v>
      </c>
      <c r="M460" t="str">
        <f t="shared" si="14"/>
        <v>Male</v>
      </c>
      <c r="N460" t="e">
        <f t="shared" si="15"/>
        <v>#REF!</v>
      </c>
    </row>
    <row r="461" spans="1:14" x14ac:dyDescent="0.3">
      <c r="A461" s="7">
        <v>460</v>
      </c>
      <c r="B461" t="s">
        <v>874</v>
      </c>
      <c r="C461" s="7">
        <v>75</v>
      </c>
      <c r="D461" s="8" t="s">
        <v>4214</v>
      </c>
      <c r="E461" s="8">
        <v>5700000000</v>
      </c>
      <c r="F461" t="s">
        <v>47</v>
      </c>
      <c r="G461" t="s">
        <v>875</v>
      </c>
      <c r="H461" t="s">
        <v>876</v>
      </c>
      <c r="J461" s="12" t="b">
        <v>1</v>
      </c>
      <c r="K461" s="12" t="s">
        <v>15</v>
      </c>
      <c r="L461" t="s">
        <v>3968</v>
      </c>
      <c r="M461" t="str">
        <f t="shared" si="14"/>
        <v>Male</v>
      </c>
      <c r="N461" t="e">
        <f t="shared" si="15"/>
        <v>#REF!</v>
      </c>
    </row>
    <row r="462" spans="1:14" x14ac:dyDescent="0.3">
      <c r="A462" s="7">
        <v>460</v>
      </c>
      <c r="B462" t="s">
        <v>888</v>
      </c>
      <c r="C462" s="7">
        <v>54</v>
      </c>
      <c r="D462" s="8" t="s">
        <v>4214</v>
      </c>
      <c r="E462" s="8">
        <v>5700000000</v>
      </c>
      <c r="F462" t="s">
        <v>17</v>
      </c>
      <c r="G462" t="s">
        <v>35</v>
      </c>
      <c r="H462" t="s">
        <v>67</v>
      </c>
      <c r="J462" s="12" t="b">
        <v>1</v>
      </c>
      <c r="K462" s="12" t="s">
        <v>15</v>
      </c>
      <c r="L462" t="s">
        <v>3972</v>
      </c>
      <c r="M462" t="str">
        <f t="shared" si="14"/>
        <v>Male</v>
      </c>
      <c r="N462" t="e">
        <f t="shared" si="15"/>
        <v>#REF!</v>
      </c>
    </row>
    <row r="463" spans="1:14" x14ac:dyDescent="0.3">
      <c r="A463" s="7">
        <v>460</v>
      </c>
      <c r="B463" t="s">
        <v>873</v>
      </c>
      <c r="C463" s="7">
        <v>74</v>
      </c>
      <c r="D463" s="8" t="s">
        <v>4214</v>
      </c>
      <c r="E463" s="8">
        <v>5700000000</v>
      </c>
      <c r="F463" t="s">
        <v>144</v>
      </c>
      <c r="G463" t="s">
        <v>581</v>
      </c>
      <c r="H463" t="s">
        <v>94</v>
      </c>
      <c r="J463" s="12" t="b">
        <v>0</v>
      </c>
      <c r="K463" s="12" t="s">
        <v>15</v>
      </c>
      <c r="L463" t="s">
        <v>3970</v>
      </c>
      <c r="M463" t="str">
        <f t="shared" si="14"/>
        <v>Male</v>
      </c>
      <c r="N463" t="e">
        <f t="shared" si="15"/>
        <v>#REF!</v>
      </c>
    </row>
    <row r="464" spans="1:14" x14ac:dyDescent="0.3">
      <c r="A464" s="7">
        <v>460</v>
      </c>
      <c r="B464" t="s">
        <v>889</v>
      </c>
      <c r="C464" s="7">
        <v>70</v>
      </c>
      <c r="D464" s="8" t="s">
        <v>4214</v>
      </c>
      <c r="E464" s="8">
        <v>5700000000</v>
      </c>
      <c r="F464" t="s">
        <v>165</v>
      </c>
      <c r="G464" t="s">
        <v>258</v>
      </c>
      <c r="H464" t="s">
        <v>115</v>
      </c>
      <c r="J464" s="12" t="b">
        <v>1</v>
      </c>
      <c r="K464" s="12" t="s">
        <v>15</v>
      </c>
      <c r="L464" t="s">
        <v>3972</v>
      </c>
      <c r="M464" t="str">
        <f t="shared" si="14"/>
        <v>Male</v>
      </c>
      <c r="N464" t="e">
        <f t="shared" si="15"/>
        <v>#REF!</v>
      </c>
    </row>
    <row r="465" spans="1:14" x14ac:dyDescent="0.3">
      <c r="A465" s="7">
        <v>460</v>
      </c>
      <c r="B465" t="s">
        <v>880</v>
      </c>
      <c r="C465" s="7">
        <v>84</v>
      </c>
      <c r="D465" s="8" t="s">
        <v>4214</v>
      </c>
      <c r="E465" s="8">
        <v>5700000000</v>
      </c>
      <c r="F465" t="s">
        <v>51</v>
      </c>
      <c r="G465" t="s">
        <v>881</v>
      </c>
      <c r="H465" t="s">
        <v>421</v>
      </c>
      <c r="J465" s="12" t="b">
        <v>1</v>
      </c>
      <c r="K465" s="12" t="s">
        <v>15</v>
      </c>
      <c r="L465" t="s">
        <v>3972</v>
      </c>
      <c r="M465" t="str">
        <f t="shared" si="14"/>
        <v>Male</v>
      </c>
      <c r="N465" t="e">
        <f t="shared" si="15"/>
        <v>#REF!</v>
      </c>
    </row>
    <row r="466" spans="1:14" x14ac:dyDescent="0.3">
      <c r="A466" s="7">
        <v>460</v>
      </c>
      <c r="B466" t="s">
        <v>877</v>
      </c>
      <c r="C466" s="7">
        <v>88</v>
      </c>
      <c r="D466" s="8" t="s">
        <v>4214</v>
      </c>
      <c r="E466" s="8">
        <v>5700000000</v>
      </c>
      <c r="F466" t="s">
        <v>168</v>
      </c>
      <c r="G466" t="s">
        <v>878</v>
      </c>
      <c r="H466" t="s">
        <v>879</v>
      </c>
      <c r="J466" s="12" t="b">
        <v>1</v>
      </c>
      <c r="K466" s="12" t="s">
        <v>15</v>
      </c>
      <c r="L466" t="s">
        <v>3970</v>
      </c>
      <c r="M466" t="str">
        <f t="shared" si="14"/>
        <v>Male</v>
      </c>
      <c r="N466" t="e">
        <f t="shared" si="15"/>
        <v>#REF!</v>
      </c>
    </row>
    <row r="467" spans="1:14" x14ac:dyDescent="0.3">
      <c r="A467" s="7">
        <v>460</v>
      </c>
      <c r="B467" t="s">
        <v>885</v>
      </c>
      <c r="C467" s="7">
        <v>70</v>
      </c>
      <c r="D467" s="8" t="s">
        <v>4214</v>
      </c>
      <c r="E467" s="8">
        <v>5700000000</v>
      </c>
      <c r="F467" t="s">
        <v>20</v>
      </c>
      <c r="G467" t="s">
        <v>504</v>
      </c>
      <c r="H467" t="s">
        <v>827</v>
      </c>
      <c r="J467" s="12" t="b">
        <v>0</v>
      </c>
      <c r="K467" s="12" t="s">
        <v>15</v>
      </c>
      <c r="L467" t="s">
        <v>3970</v>
      </c>
      <c r="M467" t="str">
        <f t="shared" si="14"/>
        <v>Male</v>
      </c>
      <c r="N467" t="e">
        <f t="shared" si="15"/>
        <v>#REF!</v>
      </c>
    </row>
    <row r="468" spans="1:14" x14ac:dyDescent="0.3">
      <c r="A468" s="7">
        <v>460</v>
      </c>
      <c r="B468" t="s">
        <v>872</v>
      </c>
      <c r="C468" s="7">
        <v>76</v>
      </c>
      <c r="D468" s="8" t="s">
        <v>4214</v>
      </c>
      <c r="E468" s="8">
        <v>5700000000</v>
      </c>
      <c r="F468" t="s">
        <v>305</v>
      </c>
      <c r="G468" t="s">
        <v>614</v>
      </c>
      <c r="H468" t="s">
        <v>125</v>
      </c>
      <c r="J468" s="12" t="b">
        <v>0</v>
      </c>
      <c r="K468" s="12" t="s">
        <v>15</v>
      </c>
      <c r="L468" t="s">
        <v>3970</v>
      </c>
      <c r="M468" t="str">
        <f t="shared" si="14"/>
        <v>Male</v>
      </c>
      <c r="N468" t="e">
        <f t="shared" si="15"/>
        <v>#REF!</v>
      </c>
    </row>
    <row r="469" spans="1:14" x14ac:dyDescent="0.3">
      <c r="A469" s="7">
        <v>460</v>
      </c>
      <c r="B469" t="s">
        <v>882</v>
      </c>
      <c r="C469" s="7">
        <v>65</v>
      </c>
      <c r="D469" s="8" t="s">
        <v>4214</v>
      </c>
      <c r="E469" s="8">
        <v>5700000000</v>
      </c>
      <c r="F469" t="s">
        <v>28</v>
      </c>
      <c r="G469" t="s">
        <v>883</v>
      </c>
      <c r="H469" t="s">
        <v>13</v>
      </c>
      <c r="I469" t="s">
        <v>884</v>
      </c>
      <c r="J469" s="12" t="b">
        <v>1</v>
      </c>
      <c r="K469" s="12" t="s">
        <v>15</v>
      </c>
      <c r="L469" t="s">
        <v>3968</v>
      </c>
      <c r="M469" t="str">
        <f t="shared" si="14"/>
        <v>Male</v>
      </c>
      <c r="N469" t="e">
        <f t="shared" si="15"/>
        <v>#REF!</v>
      </c>
    </row>
    <row r="470" spans="1:14" x14ac:dyDescent="0.3">
      <c r="A470" s="7">
        <v>460</v>
      </c>
      <c r="B470" t="s">
        <v>886</v>
      </c>
      <c r="C470" s="7">
        <v>60</v>
      </c>
      <c r="D470" s="8" t="s">
        <v>4214</v>
      </c>
      <c r="E470" s="8">
        <v>5700000000</v>
      </c>
      <c r="F470" t="s">
        <v>28</v>
      </c>
      <c r="G470" t="s">
        <v>887</v>
      </c>
      <c r="H470" t="s">
        <v>13</v>
      </c>
      <c r="J470" s="12" t="b">
        <v>1</v>
      </c>
      <c r="K470" s="12" t="s">
        <v>15</v>
      </c>
      <c r="L470" t="s">
        <v>3968</v>
      </c>
      <c r="M470" t="str">
        <f t="shared" si="14"/>
        <v>Male</v>
      </c>
      <c r="N470" t="e">
        <f t="shared" si="15"/>
        <v>#REF!</v>
      </c>
    </row>
    <row r="471" spans="1:14" x14ac:dyDescent="0.3">
      <c r="A471" s="7">
        <v>460</v>
      </c>
      <c r="B471" t="s">
        <v>890</v>
      </c>
      <c r="C471" s="7">
        <v>59</v>
      </c>
      <c r="D471" s="8" t="s">
        <v>4214</v>
      </c>
      <c r="E471" s="8">
        <v>5700000000</v>
      </c>
      <c r="F471" t="s">
        <v>17</v>
      </c>
      <c r="G471" t="s">
        <v>891</v>
      </c>
      <c r="H471" t="s">
        <v>13</v>
      </c>
      <c r="J471" s="12" t="b">
        <v>1</v>
      </c>
      <c r="K471" s="12" t="s">
        <v>15</v>
      </c>
      <c r="L471" t="s">
        <v>3968</v>
      </c>
      <c r="M471" t="str">
        <f t="shared" si="14"/>
        <v>Male</v>
      </c>
      <c r="N471" t="e">
        <f t="shared" si="15"/>
        <v>#REF!</v>
      </c>
    </row>
    <row r="472" spans="1:14" x14ac:dyDescent="0.3">
      <c r="A472" s="7">
        <v>471</v>
      </c>
      <c r="B472" t="s">
        <v>908</v>
      </c>
      <c r="C472" s="7">
        <v>58</v>
      </c>
      <c r="D472" s="8" t="s">
        <v>4214</v>
      </c>
      <c r="E472" s="8">
        <v>5600000000</v>
      </c>
      <c r="F472" t="s">
        <v>144</v>
      </c>
      <c r="G472" t="s">
        <v>260</v>
      </c>
      <c r="H472" t="s">
        <v>67</v>
      </c>
      <c r="J472" s="12" t="b">
        <v>1</v>
      </c>
      <c r="K472" s="12" t="s">
        <v>15</v>
      </c>
      <c r="L472" t="s">
        <v>3972</v>
      </c>
      <c r="M472" t="str">
        <f t="shared" si="14"/>
        <v>Male</v>
      </c>
      <c r="N472" t="e">
        <f t="shared" si="15"/>
        <v>#REF!</v>
      </c>
    </row>
    <row r="473" spans="1:14" x14ac:dyDescent="0.3">
      <c r="A473" s="7">
        <v>471</v>
      </c>
      <c r="B473" t="s">
        <v>906</v>
      </c>
      <c r="C473" s="7">
        <v>76</v>
      </c>
      <c r="D473" s="8" t="s">
        <v>4214</v>
      </c>
      <c r="E473" s="8">
        <v>5600000000</v>
      </c>
      <c r="F473" t="s">
        <v>65</v>
      </c>
      <c r="G473" t="s">
        <v>907</v>
      </c>
      <c r="H473" t="s">
        <v>94</v>
      </c>
      <c r="J473" s="12" t="b">
        <v>1</v>
      </c>
      <c r="K473" s="12" t="s">
        <v>15</v>
      </c>
      <c r="L473" t="s">
        <v>3970</v>
      </c>
      <c r="M473" t="str">
        <f t="shared" si="14"/>
        <v>Male</v>
      </c>
      <c r="N473" t="e">
        <f t="shared" si="15"/>
        <v>#REF!</v>
      </c>
    </row>
    <row r="474" spans="1:14" x14ac:dyDescent="0.3">
      <c r="A474" s="7">
        <v>471</v>
      </c>
      <c r="B474" t="s">
        <v>895</v>
      </c>
      <c r="C474" s="7">
        <v>77</v>
      </c>
      <c r="D474" s="8" t="s">
        <v>4214</v>
      </c>
      <c r="E474" s="8">
        <v>5600000000</v>
      </c>
      <c r="F474" t="s">
        <v>40</v>
      </c>
      <c r="G474" t="s">
        <v>235</v>
      </c>
      <c r="H474" t="s">
        <v>183</v>
      </c>
      <c r="J474" s="12" t="b">
        <v>0</v>
      </c>
      <c r="K474" s="12" t="s">
        <v>15</v>
      </c>
      <c r="L474" t="s">
        <v>3972</v>
      </c>
      <c r="M474" t="str">
        <f t="shared" si="14"/>
        <v>Male</v>
      </c>
      <c r="N474" t="e">
        <f t="shared" si="15"/>
        <v>#REF!</v>
      </c>
    </row>
    <row r="475" spans="1:14" x14ac:dyDescent="0.3">
      <c r="A475" s="7">
        <v>471</v>
      </c>
      <c r="B475" t="s">
        <v>898</v>
      </c>
      <c r="C475" s="7">
        <v>50</v>
      </c>
      <c r="D475" s="8" t="s">
        <v>4214</v>
      </c>
      <c r="E475" s="8">
        <v>5600000000</v>
      </c>
      <c r="F475" t="s">
        <v>147</v>
      </c>
      <c r="G475" t="s">
        <v>899</v>
      </c>
      <c r="H475" t="s">
        <v>732</v>
      </c>
      <c r="J475" s="12" t="b">
        <v>1</v>
      </c>
      <c r="K475" s="12" t="s">
        <v>15</v>
      </c>
      <c r="L475" t="s">
        <v>3970</v>
      </c>
      <c r="M475" t="str">
        <f t="shared" si="14"/>
        <v>Male</v>
      </c>
      <c r="N475" t="e">
        <f t="shared" si="15"/>
        <v>#REF!</v>
      </c>
    </row>
    <row r="476" spans="1:14" x14ac:dyDescent="0.3">
      <c r="A476" s="7">
        <v>471</v>
      </c>
      <c r="B476" t="s">
        <v>900</v>
      </c>
      <c r="C476" s="7">
        <v>58</v>
      </c>
      <c r="D476" s="8" t="s">
        <v>4214</v>
      </c>
      <c r="E476" s="8">
        <v>5600000000</v>
      </c>
      <c r="F476" t="s">
        <v>165</v>
      </c>
      <c r="G476" t="s">
        <v>901</v>
      </c>
      <c r="H476" t="s">
        <v>105</v>
      </c>
      <c r="J476" s="12" t="b">
        <v>0</v>
      </c>
      <c r="K476" s="12" t="s">
        <v>15</v>
      </c>
      <c r="L476" t="s">
        <v>3970</v>
      </c>
      <c r="M476" t="str">
        <f t="shared" si="14"/>
        <v>Male</v>
      </c>
      <c r="N476" t="e">
        <f t="shared" si="15"/>
        <v>#REF!</v>
      </c>
    </row>
    <row r="477" spans="1:14" x14ac:dyDescent="0.3">
      <c r="A477" s="7">
        <v>471</v>
      </c>
      <c r="B477" t="s">
        <v>892</v>
      </c>
      <c r="C477" s="7">
        <v>64</v>
      </c>
      <c r="D477" s="8" t="s">
        <v>4214</v>
      </c>
      <c r="E477" s="8">
        <v>5600000000</v>
      </c>
      <c r="F477" t="s">
        <v>65</v>
      </c>
      <c r="G477" t="s">
        <v>893</v>
      </c>
      <c r="H477" t="s">
        <v>13</v>
      </c>
      <c r="I477" t="s">
        <v>894</v>
      </c>
      <c r="J477" s="12" t="b">
        <v>1</v>
      </c>
      <c r="K477" s="12" t="s">
        <v>15</v>
      </c>
      <c r="L477" t="s">
        <v>3968</v>
      </c>
      <c r="M477" t="str">
        <f t="shared" si="14"/>
        <v>Male</v>
      </c>
      <c r="N477" t="e">
        <f t="shared" si="15"/>
        <v>#REF!</v>
      </c>
    </row>
    <row r="478" spans="1:14" x14ac:dyDescent="0.3">
      <c r="A478" s="7">
        <v>471</v>
      </c>
      <c r="B478" t="s">
        <v>896</v>
      </c>
      <c r="C478" s="7">
        <v>83</v>
      </c>
      <c r="D478" s="8" t="s">
        <v>4214</v>
      </c>
      <c r="E478" s="8">
        <v>5600000000</v>
      </c>
      <c r="F478" t="s">
        <v>121</v>
      </c>
      <c r="G478" t="s">
        <v>122</v>
      </c>
      <c r="H478" t="s">
        <v>13</v>
      </c>
      <c r="I478" t="s">
        <v>897</v>
      </c>
      <c r="J478" s="12" t="b">
        <v>0</v>
      </c>
      <c r="K478" s="12" t="s">
        <v>15</v>
      </c>
      <c r="L478" t="s">
        <v>3968</v>
      </c>
      <c r="M478" t="str">
        <f t="shared" si="14"/>
        <v>Male</v>
      </c>
      <c r="N478" t="e">
        <f t="shared" si="15"/>
        <v>#REF!</v>
      </c>
    </row>
    <row r="479" spans="1:14" x14ac:dyDescent="0.3">
      <c r="A479" s="7">
        <v>471</v>
      </c>
      <c r="B479" t="s">
        <v>902</v>
      </c>
      <c r="C479" s="7">
        <v>70</v>
      </c>
      <c r="D479" s="8" t="s">
        <v>4214</v>
      </c>
      <c r="E479" s="8">
        <v>5600000000</v>
      </c>
      <c r="F479" t="s">
        <v>17</v>
      </c>
      <c r="G479" t="s">
        <v>903</v>
      </c>
      <c r="H479" t="s">
        <v>13</v>
      </c>
      <c r="I479" t="s">
        <v>904</v>
      </c>
      <c r="J479" s="12" t="b">
        <v>1</v>
      </c>
      <c r="K479" s="12" t="s">
        <v>15</v>
      </c>
      <c r="L479" t="s">
        <v>3968</v>
      </c>
      <c r="M479" t="str">
        <f t="shared" si="14"/>
        <v>Male</v>
      </c>
      <c r="N479" t="e">
        <f t="shared" si="15"/>
        <v>#REF!</v>
      </c>
    </row>
    <row r="480" spans="1:14" x14ac:dyDescent="0.3">
      <c r="A480" s="7">
        <v>471</v>
      </c>
      <c r="B480" t="s">
        <v>905</v>
      </c>
      <c r="C480" s="7">
        <v>80</v>
      </c>
      <c r="D480" s="8" t="s">
        <v>4214</v>
      </c>
      <c r="E480" s="8">
        <v>5600000000</v>
      </c>
      <c r="F480" t="s">
        <v>17</v>
      </c>
      <c r="G480" t="s">
        <v>903</v>
      </c>
      <c r="H480" t="s">
        <v>13</v>
      </c>
      <c r="I480" t="s">
        <v>904</v>
      </c>
      <c r="J480" s="12" t="b">
        <v>1</v>
      </c>
      <c r="K480" s="12" t="s">
        <v>15</v>
      </c>
      <c r="L480" t="s">
        <v>3968</v>
      </c>
      <c r="M480" t="str">
        <f t="shared" si="14"/>
        <v>Male</v>
      </c>
      <c r="N480" t="e">
        <f t="shared" si="15"/>
        <v>#REF!</v>
      </c>
    </row>
    <row r="481" spans="1:14" x14ac:dyDescent="0.3">
      <c r="A481" s="7">
        <v>480</v>
      </c>
      <c r="B481" t="s">
        <v>909</v>
      </c>
      <c r="C481" s="7">
        <v>63</v>
      </c>
      <c r="D481" s="8" t="s">
        <v>4214</v>
      </c>
      <c r="E481" s="8">
        <v>5500000000</v>
      </c>
      <c r="F481" t="s">
        <v>133</v>
      </c>
      <c r="G481" t="s">
        <v>910</v>
      </c>
      <c r="H481" t="s">
        <v>232</v>
      </c>
      <c r="J481" s="12" t="b">
        <v>1</v>
      </c>
      <c r="K481" s="12" t="s">
        <v>15</v>
      </c>
      <c r="L481" t="s">
        <v>3970</v>
      </c>
      <c r="M481" t="str">
        <f t="shared" si="14"/>
        <v>Male</v>
      </c>
      <c r="N481" t="e">
        <f t="shared" si="15"/>
        <v>#REF!</v>
      </c>
    </row>
    <row r="482" spans="1:14" x14ac:dyDescent="0.3">
      <c r="A482" s="7">
        <v>480</v>
      </c>
      <c r="B482" t="s">
        <v>922</v>
      </c>
      <c r="C482" s="7">
        <v>64</v>
      </c>
      <c r="D482" s="8" t="s">
        <v>4214</v>
      </c>
      <c r="E482" s="8">
        <v>5500000000</v>
      </c>
      <c r="F482" t="s">
        <v>234</v>
      </c>
      <c r="G482" t="s">
        <v>923</v>
      </c>
      <c r="H482" t="s">
        <v>232</v>
      </c>
      <c r="J482" s="12" t="b">
        <v>1</v>
      </c>
      <c r="K482" s="12" t="s">
        <v>15</v>
      </c>
      <c r="L482" t="s">
        <v>3970</v>
      </c>
      <c r="M482" t="str">
        <f t="shared" si="14"/>
        <v>Male</v>
      </c>
      <c r="N482" t="e">
        <f t="shared" si="15"/>
        <v>#REF!</v>
      </c>
    </row>
    <row r="483" spans="1:14" x14ac:dyDescent="0.3">
      <c r="A483" s="7">
        <v>480</v>
      </c>
      <c r="B483" t="s">
        <v>915</v>
      </c>
      <c r="D483" s="8" t="s">
        <v>4214</v>
      </c>
      <c r="E483" s="8">
        <v>5500000000</v>
      </c>
      <c r="F483" t="s">
        <v>121</v>
      </c>
      <c r="G483" t="s">
        <v>121</v>
      </c>
      <c r="H483" t="s">
        <v>73</v>
      </c>
      <c r="J483" s="12" t="b">
        <v>0</v>
      </c>
      <c r="K483" s="12" t="s">
        <v>15</v>
      </c>
      <c r="L483" t="s">
        <v>3972</v>
      </c>
      <c r="M483" t="str">
        <f t="shared" si="14"/>
        <v>Male</v>
      </c>
      <c r="N483" t="e">
        <f t="shared" si="15"/>
        <v>#REF!</v>
      </c>
    </row>
    <row r="484" spans="1:14" x14ac:dyDescent="0.3">
      <c r="A484" s="7">
        <v>480</v>
      </c>
      <c r="B484" t="s">
        <v>919</v>
      </c>
      <c r="C484" s="7">
        <v>65</v>
      </c>
      <c r="D484" s="8" t="s">
        <v>4214</v>
      </c>
      <c r="E484" s="8">
        <v>5500000000</v>
      </c>
      <c r="F484" t="s">
        <v>144</v>
      </c>
      <c r="G484" t="s">
        <v>260</v>
      </c>
      <c r="H484" t="s">
        <v>125</v>
      </c>
      <c r="J484" s="12" t="b">
        <v>1</v>
      </c>
      <c r="K484" s="12" t="s">
        <v>15</v>
      </c>
      <c r="L484" t="s">
        <v>3970</v>
      </c>
      <c r="M484" t="str">
        <f t="shared" si="14"/>
        <v>Male</v>
      </c>
      <c r="N484" t="e">
        <f t="shared" si="15"/>
        <v>#REF!</v>
      </c>
    </row>
    <row r="485" spans="1:14" x14ac:dyDescent="0.3">
      <c r="A485" s="7">
        <v>480</v>
      </c>
      <c r="B485" t="s">
        <v>911</v>
      </c>
      <c r="C485" s="7">
        <v>84</v>
      </c>
      <c r="D485" s="8" t="s">
        <v>4214</v>
      </c>
      <c r="E485" s="8">
        <v>5500000000</v>
      </c>
      <c r="F485" t="s">
        <v>121</v>
      </c>
      <c r="G485" t="s">
        <v>122</v>
      </c>
      <c r="H485" t="s">
        <v>13</v>
      </c>
      <c r="J485" s="12" t="b">
        <v>1</v>
      </c>
      <c r="K485" s="12" t="s">
        <v>15</v>
      </c>
      <c r="L485" t="s">
        <v>3968</v>
      </c>
      <c r="M485" t="str">
        <f t="shared" si="14"/>
        <v>Male</v>
      </c>
      <c r="N485" t="e">
        <f t="shared" si="15"/>
        <v>#REF!</v>
      </c>
    </row>
    <row r="486" spans="1:14" x14ac:dyDescent="0.3">
      <c r="A486" s="7">
        <v>480</v>
      </c>
      <c r="B486" t="s">
        <v>912</v>
      </c>
      <c r="C486" s="7">
        <v>78</v>
      </c>
      <c r="D486" s="8" t="s">
        <v>4214</v>
      </c>
      <c r="E486" s="8">
        <v>5500000000</v>
      </c>
      <c r="F486" t="s">
        <v>28</v>
      </c>
      <c r="G486" t="s">
        <v>913</v>
      </c>
      <c r="H486" t="s">
        <v>13</v>
      </c>
      <c r="I486" t="s">
        <v>914</v>
      </c>
      <c r="J486" s="12" t="b">
        <v>1</v>
      </c>
      <c r="K486" s="12" t="s">
        <v>15</v>
      </c>
      <c r="L486" t="s">
        <v>3968</v>
      </c>
      <c r="M486" t="str">
        <f t="shared" si="14"/>
        <v>Male</v>
      </c>
      <c r="N486" t="e">
        <f t="shared" si="15"/>
        <v>#REF!</v>
      </c>
    </row>
    <row r="487" spans="1:14" x14ac:dyDescent="0.3">
      <c r="A487" s="7">
        <v>480</v>
      </c>
      <c r="B487" t="s">
        <v>916</v>
      </c>
      <c r="C487" s="7">
        <v>49</v>
      </c>
      <c r="D487" s="8" t="s">
        <v>4214</v>
      </c>
      <c r="E487" s="8">
        <v>5500000000</v>
      </c>
      <c r="F487" t="s">
        <v>20</v>
      </c>
      <c r="G487" t="s">
        <v>917</v>
      </c>
      <c r="H487" t="s">
        <v>13</v>
      </c>
      <c r="J487" s="12" t="b">
        <v>0</v>
      </c>
      <c r="K487" s="12" t="s">
        <v>57</v>
      </c>
      <c r="L487" t="s">
        <v>3968</v>
      </c>
      <c r="M487" t="str">
        <f t="shared" si="14"/>
        <v>Female</v>
      </c>
      <c r="N487" t="e">
        <f t="shared" si="15"/>
        <v>#REF!</v>
      </c>
    </row>
    <row r="488" spans="1:14" x14ac:dyDescent="0.3">
      <c r="A488" s="7">
        <v>480</v>
      </c>
      <c r="B488" t="s">
        <v>918</v>
      </c>
      <c r="C488" s="7">
        <v>60</v>
      </c>
      <c r="D488" s="8" t="s">
        <v>4214</v>
      </c>
      <c r="E488" s="8">
        <v>5500000000</v>
      </c>
      <c r="F488" t="s">
        <v>65</v>
      </c>
      <c r="G488" t="s">
        <v>509</v>
      </c>
      <c r="H488" t="s">
        <v>13</v>
      </c>
      <c r="J488" s="12" t="b">
        <v>0</v>
      </c>
      <c r="K488" s="12" t="s">
        <v>57</v>
      </c>
      <c r="L488" t="s">
        <v>3968</v>
      </c>
      <c r="M488" t="str">
        <f t="shared" si="14"/>
        <v>Female</v>
      </c>
      <c r="N488" t="e">
        <f t="shared" si="15"/>
        <v>#REF!</v>
      </c>
    </row>
    <row r="489" spans="1:14" x14ac:dyDescent="0.3">
      <c r="A489" s="7">
        <v>480</v>
      </c>
      <c r="B489" t="s">
        <v>920</v>
      </c>
      <c r="C489" s="7">
        <v>62</v>
      </c>
      <c r="D489" s="8" t="s">
        <v>4214</v>
      </c>
      <c r="E489" s="8">
        <v>5500000000</v>
      </c>
      <c r="F489" t="s">
        <v>20</v>
      </c>
      <c r="G489" t="s">
        <v>921</v>
      </c>
      <c r="H489" t="s">
        <v>13</v>
      </c>
      <c r="J489" s="12" t="b">
        <v>1</v>
      </c>
      <c r="K489" s="12" t="s">
        <v>15</v>
      </c>
      <c r="L489" t="s">
        <v>3968</v>
      </c>
      <c r="M489" t="str">
        <f t="shared" si="14"/>
        <v>Male</v>
      </c>
      <c r="N489" t="e">
        <f t="shared" si="15"/>
        <v>#REF!</v>
      </c>
    </row>
    <row r="490" spans="1:14" x14ac:dyDescent="0.3">
      <c r="A490" s="7">
        <v>480</v>
      </c>
      <c r="B490" t="s">
        <v>924</v>
      </c>
      <c r="C490" s="7">
        <v>80</v>
      </c>
      <c r="D490" s="8" t="s">
        <v>4214</v>
      </c>
      <c r="E490" s="8">
        <v>5500000000</v>
      </c>
      <c r="F490" t="s">
        <v>144</v>
      </c>
      <c r="G490" t="s">
        <v>583</v>
      </c>
      <c r="H490" t="s">
        <v>13</v>
      </c>
      <c r="J490" s="12" t="b">
        <v>1</v>
      </c>
      <c r="K490" s="12" t="s">
        <v>15</v>
      </c>
      <c r="L490" t="s">
        <v>3968</v>
      </c>
      <c r="M490" t="str">
        <f t="shared" si="14"/>
        <v>Male</v>
      </c>
      <c r="N490" t="e">
        <f t="shared" si="15"/>
        <v>#REF!</v>
      </c>
    </row>
    <row r="491" spans="1:14" x14ac:dyDescent="0.3">
      <c r="A491" s="7">
        <v>490</v>
      </c>
      <c r="B491" t="s">
        <v>925</v>
      </c>
      <c r="C491" s="7">
        <v>45</v>
      </c>
      <c r="D491" s="8" t="s">
        <v>4214</v>
      </c>
      <c r="E491" s="8">
        <v>5400000000</v>
      </c>
      <c r="F491" t="s">
        <v>121</v>
      </c>
      <c r="G491" t="s">
        <v>926</v>
      </c>
      <c r="H491" t="s">
        <v>151</v>
      </c>
      <c r="J491" s="12" t="b">
        <v>1</v>
      </c>
      <c r="K491" s="12" t="s">
        <v>15</v>
      </c>
      <c r="L491" t="s">
        <v>3970</v>
      </c>
      <c r="M491" t="str">
        <f t="shared" si="14"/>
        <v>Male</v>
      </c>
      <c r="N491" t="e">
        <f t="shared" si="15"/>
        <v>#REF!</v>
      </c>
    </row>
    <row r="492" spans="1:14" x14ac:dyDescent="0.3">
      <c r="A492" s="7">
        <v>490</v>
      </c>
      <c r="B492" t="s">
        <v>942</v>
      </c>
      <c r="C492" s="7">
        <v>85</v>
      </c>
      <c r="D492" s="8" t="s">
        <v>4214</v>
      </c>
      <c r="E492" s="8">
        <v>5400000000</v>
      </c>
      <c r="F492" t="s">
        <v>28</v>
      </c>
      <c r="G492" t="s">
        <v>118</v>
      </c>
      <c r="H492" t="s">
        <v>173</v>
      </c>
      <c r="J492" s="12" t="b">
        <v>1</v>
      </c>
      <c r="K492" s="12" t="s">
        <v>15</v>
      </c>
      <c r="L492" t="s">
        <v>3968</v>
      </c>
      <c r="M492" t="str">
        <f t="shared" si="14"/>
        <v>Male</v>
      </c>
      <c r="N492" t="e">
        <f t="shared" si="15"/>
        <v>#REF!</v>
      </c>
    </row>
    <row r="493" spans="1:14" x14ac:dyDescent="0.3">
      <c r="A493" s="7">
        <v>490</v>
      </c>
      <c r="B493" t="s">
        <v>928</v>
      </c>
      <c r="C493" s="7">
        <v>46</v>
      </c>
      <c r="D493" s="8" t="s">
        <v>4214</v>
      </c>
      <c r="E493" s="8">
        <v>5400000000</v>
      </c>
      <c r="F493" t="s">
        <v>144</v>
      </c>
      <c r="G493" t="s">
        <v>929</v>
      </c>
      <c r="H493" t="s">
        <v>67</v>
      </c>
      <c r="J493" s="12" t="b">
        <v>1</v>
      </c>
      <c r="K493" s="12" t="s">
        <v>15</v>
      </c>
      <c r="L493" t="s">
        <v>3972</v>
      </c>
      <c r="M493" t="str">
        <f t="shared" si="14"/>
        <v>Male</v>
      </c>
      <c r="N493" t="e">
        <f t="shared" si="15"/>
        <v>#REF!</v>
      </c>
    </row>
    <row r="494" spans="1:14" x14ac:dyDescent="0.3">
      <c r="A494" s="7">
        <v>490</v>
      </c>
      <c r="B494" t="s">
        <v>943</v>
      </c>
      <c r="C494" s="7">
        <v>53</v>
      </c>
      <c r="D494" s="8" t="s">
        <v>4214</v>
      </c>
      <c r="E494" s="8">
        <v>5400000000</v>
      </c>
      <c r="F494" t="s">
        <v>144</v>
      </c>
      <c r="G494" t="s">
        <v>944</v>
      </c>
      <c r="H494" t="s">
        <v>67</v>
      </c>
      <c r="J494" s="12" t="b">
        <v>1</v>
      </c>
      <c r="K494" s="12" t="s">
        <v>15</v>
      </c>
      <c r="L494" t="s">
        <v>3972</v>
      </c>
      <c r="M494" t="str">
        <f t="shared" si="14"/>
        <v>Male</v>
      </c>
      <c r="N494" t="e">
        <f t="shared" si="15"/>
        <v>#REF!</v>
      </c>
    </row>
    <row r="495" spans="1:14" x14ac:dyDescent="0.3">
      <c r="A495" s="7">
        <v>490</v>
      </c>
      <c r="B495" t="s">
        <v>945</v>
      </c>
      <c r="C495" s="7">
        <v>58</v>
      </c>
      <c r="D495" s="8" t="s">
        <v>4214</v>
      </c>
      <c r="E495" s="8">
        <v>5400000000</v>
      </c>
      <c r="F495" t="s">
        <v>65</v>
      </c>
      <c r="G495" t="s">
        <v>517</v>
      </c>
      <c r="H495" t="s">
        <v>67</v>
      </c>
      <c r="J495" s="12" t="b">
        <v>1</v>
      </c>
      <c r="K495" s="12" t="s">
        <v>15</v>
      </c>
      <c r="L495" t="s">
        <v>3972</v>
      </c>
      <c r="M495" t="str">
        <f t="shared" si="14"/>
        <v>Male</v>
      </c>
      <c r="N495" t="e">
        <f t="shared" si="15"/>
        <v>#REF!</v>
      </c>
    </row>
    <row r="496" spans="1:14" x14ac:dyDescent="0.3">
      <c r="A496" s="7">
        <v>490</v>
      </c>
      <c r="B496" t="s">
        <v>950</v>
      </c>
      <c r="C496" s="7">
        <v>57</v>
      </c>
      <c r="D496" s="8" t="s">
        <v>4214</v>
      </c>
      <c r="E496" s="8">
        <v>5400000000</v>
      </c>
      <c r="F496" t="s">
        <v>17</v>
      </c>
      <c r="G496" t="s">
        <v>339</v>
      </c>
      <c r="H496" t="s">
        <v>67</v>
      </c>
      <c r="J496" s="12" t="b">
        <v>1</v>
      </c>
      <c r="K496" s="12" t="s">
        <v>15</v>
      </c>
      <c r="L496" t="s">
        <v>3972</v>
      </c>
      <c r="M496" t="str">
        <f t="shared" si="14"/>
        <v>Male</v>
      </c>
      <c r="N496" t="e">
        <f t="shared" si="15"/>
        <v>#REF!</v>
      </c>
    </row>
    <row r="497" spans="1:14" x14ac:dyDescent="0.3">
      <c r="A497" s="7">
        <v>490</v>
      </c>
      <c r="B497" t="s">
        <v>951</v>
      </c>
      <c r="C497" s="7">
        <v>38</v>
      </c>
      <c r="D497" s="8" t="s">
        <v>4214</v>
      </c>
      <c r="E497" s="8">
        <v>5400000000</v>
      </c>
      <c r="F497" t="s">
        <v>20</v>
      </c>
      <c r="G497" t="s">
        <v>192</v>
      </c>
      <c r="H497" t="s">
        <v>67</v>
      </c>
      <c r="J497" s="12" t="b">
        <v>1</v>
      </c>
      <c r="K497" s="12" t="s">
        <v>15</v>
      </c>
      <c r="L497" t="s">
        <v>3972</v>
      </c>
      <c r="M497" t="str">
        <f t="shared" si="14"/>
        <v>Male</v>
      </c>
      <c r="N497" t="e">
        <f t="shared" si="15"/>
        <v>#REF!</v>
      </c>
    </row>
    <row r="498" spans="1:14" x14ac:dyDescent="0.3">
      <c r="A498" s="7">
        <v>490</v>
      </c>
      <c r="B498" t="s">
        <v>939</v>
      </c>
      <c r="C498" s="7">
        <v>46</v>
      </c>
      <c r="D498" s="8" t="s">
        <v>4214</v>
      </c>
      <c r="E498" s="8">
        <v>5400000000</v>
      </c>
      <c r="F498" t="s">
        <v>234</v>
      </c>
      <c r="G498" t="s">
        <v>940</v>
      </c>
      <c r="H498" t="s">
        <v>4207</v>
      </c>
      <c r="J498" s="12" t="b">
        <v>1</v>
      </c>
      <c r="K498" s="12" t="s">
        <v>15</v>
      </c>
      <c r="L498" t="s">
        <v>3970</v>
      </c>
      <c r="M498" t="str">
        <f t="shared" si="14"/>
        <v>Male</v>
      </c>
      <c r="N498" t="e">
        <f t="shared" si="15"/>
        <v>#REF!</v>
      </c>
    </row>
    <row r="499" spans="1:14" x14ac:dyDescent="0.3">
      <c r="A499" s="7">
        <v>490</v>
      </c>
      <c r="B499" t="s">
        <v>938</v>
      </c>
      <c r="C499" s="7">
        <v>71</v>
      </c>
      <c r="D499" s="8" t="s">
        <v>4214</v>
      </c>
      <c r="E499" s="8">
        <v>5400000000</v>
      </c>
      <c r="F499" t="s">
        <v>121</v>
      </c>
      <c r="G499" t="s">
        <v>122</v>
      </c>
      <c r="H499" t="s">
        <v>115</v>
      </c>
      <c r="J499" s="12" t="b">
        <v>1</v>
      </c>
      <c r="K499" s="12" t="s">
        <v>15</v>
      </c>
      <c r="L499" t="s">
        <v>3972</v>
      </c>
      <c r="M499" t="str">
        <f t="shared" si="14"/>
        <v>Male</v>
      </c>
      <c r="N499" t="e">
        <f t="shared" si="15"/>
        <v>#REF!</v>
      </c>
    </row>
    <row r="500" spans="1:14" x14ac:dyDescent="0.3">
      <c r="A500" s="7">
        <v>490</v>
      </c>
      <c r="B500" t="s">
        <v>941</v>
      </c>
      <c r="C500" s="7">
        <v>79</v>
      </c>
      <c r="D500" s="8" t="s">
        <v>4214</v>
      </c>
      <c r="E500" s="8">
        <v>5400000000</v>
      </c>
      <c r="F500" t="s">
        <v>165</v>
      </c>
      <c r="G500" t="s">
        <v>258</v>
      </c>
      <c r="H500" t="s">
        <v>154</v>
      </c>
      <c r="J500" s="12" t="b">
        <v>0</v>
      </c>
      <c r="K500" s="12" t="s">
        <v>57</v>
      </c>
      <c r="L500" t="s">
        <v>3970</v>
      </c>
      <c r="M500" t="str">
        <f t="shared" si="14"/>
        <v>Female</v>
      </c>
      <c r="N500" t="e">
        <f t="shared" si="15"/>
        <v>#REF!</v>
      </c>
    </row>
    <row r="501" spans="1:14" x14ac:dyDescent="0.3">
      <c r="A501" s="7">
        <v>490</v>
      </c>
      <c r="B501" t="s">
        <v>946</v>
      </c>
      <c r="C501" s="7">
        <v>77</v>
      </c>
      <c r="D501" s="8" t="s">
        <v>4214</v>
      </c>
      <c r="E501" s="8">
        <v>5400000000</v>
      </c>
      <c r="F501" t="s">
        <v>144</v>
      </c>
      <c r="G501" t="s">
        <v>947</v>
      </c>
      <c r="H501" t="s">
        <v>159</v>
      </c>
      <c r="J501" s="12" t="b">
        <v>1</v>
      </c>
      <c r="K501" s="12" t="s">
        <v>15</v>
      </c>
      <c r="L501" t="s">
        <v>3972</v>
      </c>
      <c r="M501" t="str">
        <f t="shared" si="14"/>
        <v>Male</v>
      </c>
      <c r="N501" t="e">
        <f t="shared" si="15"/>
        <v>#REF!</v>
      </c>
    </row>
    <row r="502" spans="1:14" x14ac:dyDescent="0.3">
      <c r="A502" s="7">
        <v>490</v>
      </c>
      <c r="B502" t="s">
        <v>948</v>
      </c>
      <c r="C502" s="7">
        <v>63</v>
      </c>
      <c r="D502" s="8" t="s">
        <v>4214</v>
      </c>
      <c r="E502" s="8">
        <v>5400000000</v>
      </c>
      <c r="F502" t="s">
        <v>99</v>
      </c>
      <c r="G502" t="s">
        <v>949</v>
      </c>
      <c r="H502" t="s">
        <v>827</v>
      </c>
      <c r="J502" s="12" t="b">
        <v>1</v>
      </c>
      <c r="K502" s="12" t="s">
        <v>15</v>
      </c>
      <c r="L502" t="s">
        <v>3970</v>
      </c>
      <c r="M502" t="str">
        <f t="shared" si="14"/>
        <v>Male</v>
      </c>
      <c r="N502" t="e">
        <f t="shared" si="15"/>
        <v>#REF!</v>
      </c>
    </row>
    <row r="503" spans="1:14" x14ac:dyDescent="0.3">
      <c r="A503" s="7">
        <v>490</v>
      </c>
      <c r="B503" t="s">
        <v>952</v>
      </c>
      <c r="C503" s="7">
        <v>71</v>
      </c>
      <c r="D503" s="8" t="s">
        <v>4214</v>
      </c>
      <c r="E503" s="8">
        <v>5400000000</v>
      </c>
      <c r="F503" t="s">
        <v>40</v>
      </c>
      <c r="G503" t="s">
        <v>93</v>
      </c>
      <c r="H503" t="s">
        <v>667</v>
      </c>
      <c r="J503" s="12" t="b">
        <v>0</v>
      </c>
      <c r="K503" s="12" t="s">
        <v>15</v>
      </c>
      <c r="L503" t="s">
        <v>3972</v>
      </c>
      <c r="M503" t="str">
        <f t="shared" si="14"/>
        <v>Male</v>
      </c>
      <c r="N503" t="e">
        <f t="shared" si="15"/>
        <v>#REF!</v>
      </c>
    </row>
    <row r="504" spans="1:14" x14ac:dyDescent="0.3">
      <c r="A504" s="7">
        <v>490</v>
      </c>
      <c r="B504" t="s">
        <v>953</v>
      </c>
      <c r="C504" s="7">
        <v>66</v>
      </c>
      <c r="D504" s="8" t="s">
        <v>4214</v>
      </c>
      <c r="E504" s="8">
        <v>5400000000</v>
      </c>
      <c r="F504" t="s">
        <v>20</v>
      </c>
      <c r="G504" t="s">
        <v>93</v>
      </c>
      <c r="H504" t="s">
        <v>302</v>
      </c>
      <c r="J504" s="12" t="b">
        <v>1</v>
      </c>
      <c r="K504" s="12" t="s">
        <v>15</v>
      </c>
      <c r="L504" t="s">
        <v>3971</v>
      </c>
      <c r="M504" t="str">
        <f t="shared" si="14"/>
        <v>Male</v>
      </c>
      <c r="N504" t="e">
        <f t="shared" si="15"/>
        <v>#REF!</v>
      </c>
    </row>
    <row r="505" spans="1:14" x14ac:dyDescent="0.3">
      <c r="A505" s="7">
        <v>490</v>
      </c>
      <c r="B505" t="s">
        <v>930</v>
      </c>
      <c r="C505" s="7">
        <v>66</v>
      </c>
      <c r="D505" s="8" t="s">
        <v>4214</v>
      </c>
      <c r="E505" s="8">
        <v>5400000000</v>
      </c>
      <c r="F505" t="s">
        <v>144</v>
      </c>
      <c r="G505" t="s">
        <v>260</v>
      </c>
      <c r="H505" t="s">
        <v>125</v>
      </c>
      <c r="J505" s="12" t="b">
        <v>1</v>
      </c>
      <c r="K505" s="12" t="s">
        <v>15</v>
      </c>
      <c r="L505" t="s">
        <v>3970</v>
      </c>
      <c r="M505" t="str">
        <f t="shared" si="14"/>
        <v>Male</v>
      </c>
      <c r="N505" t="e">
        <f t="shared" si="15"/>
        <v>#REF!</v>
      </c>
    </row>
    <row r="506" spans="1:14" x14ac:dyDescent="0.3">
      <c r="A506" s="7">
        <v>490</v>
      </c>
      <c r="B506" t="s">
        <v>927</v>
      </c>
      <c r="C506" s="7">
        <v>87</v>
      </c>
      <c r="D506" s="8" t="s">
        <v>4214</v>
      </c>
      <c r="E506" s="8">
        <v>5400000000</v>
      </c>
      <c r="F506" t="s">
        <v>165</v>
      </c>
      <c r="G506" t="s">
        <v>734</v>
      </c>
      <c r="H506" t="s">
        <v>13</v>
      </c>
      <c r="J506" s="12" t="b">
        <v>1</v>
      </c>
      <c r="K506" s="12" t="s">
        <v>15</v>
      </c>
      <c r="L506" t="s">
        <v>3968</v>
      </c>
      <c r="M506" t="str">
        <f t="shared" si="14"/>
        <v>Male</v>
      </c>
      <c r="N506" t="e">
        <f t="shared" si="15"/>
        <v>#REF!</v>
      </c>
    </row>
    <row r="507" spans="1:14" x14ac:dyDescent="0.3">
      <c r="A507" s="7">
        <v>490</v>
      </c>
      <c r="B507" t="s">
        <v>931</v>
      </c>
      <c r="C507" s="7">
        <v>78</v>
      </c>
      <c r="D507" s="8" t="s">
        <v>4214</v>
      </c>
      <c r="E507" s="8">
        <v>5400000000</v>
      </c>
      <c r="F507" t="s">
        <v>144</v>
      </c>
      <c r="G507" t="s">
        <v>932</v>
      </c>
      <c r="H507" t="s">
        <v>13</v>
      </c>
      <c r="I507" t="s">
        <v>933</v>
      </c>
      <c r="J507" s="12" t="b">
        <v>1</v>
      </c>
      <c r="K507" s="12" t="s">
        <v>15</v>
      </c>
      <c r="L507" t="s">
        <v>3968</v>
      </c>
      <c r="M507" t="str">
        <f t="shared" si="14"/>
        <v>Male</v>
      </c>
      <c r="N507" t="e">
        <f t="shared" si="15"/>
        <v>#REF!</v>
      </c>
    </row>
    <row r="508" spans="1:14" x14ac:dyDescent="0.3">
      <c r="A508" s="7">
        <v>490</v>
      </c>
      <c r="B508" t="s">
        <v>934</v>
      </c>
      <c r="C508" s="7">
        <v>95</v>
      </c>
      <c r="D508" s="8" t="s">
        <v>4214</v>
      </c>
      <c r="E508" s="8">
        <v>5400000000</v>
      </c>
      <c r="F508" t="s">
        <v>47</v>
      </c>
      <c r="G508" t="s">
        <v>647</v>
      </c>
      <c r="H508" t="s">
        <v>13</v>
      </c>
      <c r="I508" t="s">
        <v>935</v>
      </c>
      <c r="J508" s="12" t="b">
        <v>1</v>
      </c>
      <c r="K508" s="12" t="s">
        <v>15</v>
      </c>
      <c r="L508" t="s">
        <v>3968</v>
      </c>
      <c r="M508" t="str">
        <f t="shared" si="14"/>
        <v>Male</v>
      </c>
      <c r="N508" t="e">
        <f t="shared" si="15"/>
        <v>#REF!</v>
      </c>
    </row>
    <row r="509" spans="1:14" x14ac:dyDescent="0.3">
      <c r="A509" s="7">
        <v>490</v>
      </c>
      <c r="B509" t="s">
        <v>936</v>
      </c>
      <c r="C509" s="7">
        <v>80</v>
      </c>
      <c r="D509" s="8" t="s">
        <v>4214</v>
      </c>
      <c r="E509" s="8">
        <v>5400000000</v>
      </c>
      <c r="F509" t="s">
        <v>168</v>
      </c>
      <c r="G509" t="s">
        <v>937</v>
      </c>
      <c r="H509" t="s">
        <v>13</v>
      </c>
      <c r="J509" s="12" t="b">
        <v>1</v>
      </c>
      <c r="K509" s="12" t="s">
        <v>15</v>
      </c>
      <c r="L509" t="s">
        <v>3968</v>
      </c>
      <c r="M509" t="str">
        <f t="shared" si="14"/>
        <v>Male</v>
      </c>
      <c r="N509" t="e">
        <f t="shared" si="15"/>
        <v>#REF!</v>
      </c>
    </row>
    <row r="510" spans="1:14" x14ac:dyDescent="0.3">
      <c r="A510" s="7">
        <v>509</v>
      </c>
      <c r="B510" t="s">
        <v>971</v>
      </c>
      <c r="C510" s="7">
        <v>65</v>
      </c>
      <c r="D510" s="8" t="s">
        <v>4214</v>
      </c>
      <c r="E510" s="8">
        <v>5300000000</v>
      </c>
      <c r="F510" t="s">
        <v>20</v>
      </c>
      <c r="G510" t="s">
        <v>972</v>
      </c>
      <c r="H510" t="s">
        <v>88</v>
      </c>
      <c r="I510" t="s">
        <v>973</v>
      </c>
      <c r="J510" s="12" t="b">
        <v>1</v>
      </c>
      <c r="K510" s="12" t="s">
        <v>15</v>
      </c>
      <c r="L510" t="s">
        <v>3968</v>
      </c>
      <c r="M510" t="str">
        <f t="shared" si="14"/>
        <v>Male</v>
      </c>
      <c r="N510" t="e">
        <f t="shared" si="15"/>
        <v>#REF!</v>
      </c>
    </row>
    <row r="511" spans="1:14" x14ac:dyDescent="0.3">
      <c r="A511" s="7">
        <v>509</v>
      </c>
      <c r="B511" t="s">
        <v>970</v>
      </c>
      <c r="C511" s="7">
        <v>59</v>
      </c>
      <c r="D511" s="8" t="s">
        <v>4214</v>
      </c>
      <c r="E511" s="8">
        <v>5300000000</v>
      </c>
      <c r="F511" t="s">
        <v>20</v>
      </c>
      <c r="G511" t="s">
        <v>93</v>
      </c>
      <c r="H511" t="s">
        <v>67</v>
      </c>
      <c r="J511" s="12" t="b">
        <v>1</v>
      </c>
      <c r="K511" s="12" t="s">
        <v>15</v>
      </c>
      <c r="L511" t="s">
        <v>3972</v>
      </c>
      <c r="M511" t="str">
        <f t="shared" si="14"/>
        <v>Male</v>
      </c>
      <c r="N511" t="e">
        <f t="shared" si="15"/>
        <v>#REF!</v>
      </c>
    </row>
    <row r="512" spans="1:14" x14ac:dyDescent="0.3">
      <c r="A512" s="7">
        <v>509</v>
      </c>
      <c r="B512" t="s">
        <v>959</v>
      </c>
      <c r="C512" s="7">
        <v>81</v>
      </c>
      <c r="D512" s="8" t="s">
        <v>4214</v>
      </c>
      <c r="E512" s="8">
        <v>5300000000</v>
      </c>
      <c r="F512" t="s">
        <v>17</v>
      </c>
      <c r="G512" t="s">
        <v>35</v>
      </c>
      <c r="H512" t="s">
        <v>94</v>
      </c>
      <c r="J512" s="12" t="b">
        <v>1</v>
      </c>
      <c r="K512" s="12" t="s">
        <v>15</v>
      </c>
      <c r="L512" t="s">
        <v>3970</v>
      </c>
      <c r="M512" t="str">
        <f t="shared" si="14"/>
        <v>Male</v>
      </c>
      <c r="N512" t="e">
        <f t="shared" si="15"/>
        <v>#REF!</v>
      </c>
    </row>
    <row r="513" spans="1:14" x14ac:dyDescent="0.3">
      <c r="A513" s="7">
        <v>509</v>
      </c>
      <c r="B513" t="s">
        <v>967</v>
      </c>
      <c r="C513" s="7">
        <v>56</v>
      </c>
      <c r="D513" s="8" t="s">
        <v>4214</v>
      </c>
      <c r="E513" s="8">
        <v>5300000000</v>
      </c>
      <c r="F513" t="s">
        <v>165</v>
      </c>
      <c r="G513" t="s">
        <v>968</v>
      </c>
      <c r="H513" t="s">
        <v>94</v>
      </c>
      <c r="J513" s="12" t="b">
        <v>1</v>
      </c>
      <c r="K513" s="12" t="s">
        <v>15</v>
      </c>
      <c r="L513" t="s">
        <v>3970</v>
      </c>
      <c r="M513" t="str">
        <f t="shared" si="14"/>
        <v>Male</v>
      </c>
      <c r="N513" t="e">
        <f t="shared" si="15"/>
        <v>#REF!</v>
      </c>
    </row>
    <row r="514" spans="1:14" x14ac:dyDescent="0.3">
      <c r="A514" s="7">
        <v>509</v>
      </c>
      <c r="B514" t="s">
        <v>962</v>
      </c>
      <c r="C514" s="7">
        <v>44</v>
      </c>
      <c r="D514" s="8" t="s">
        <v>4214</v>
      </c>
      <c r="E514" s="8">
        <v>5300000000</v>
      </c>
      <c r="F514" t="s">
        <v>47</v>
      </c>
      <c r="G514" t="s">
        <v>963</v>
      </c>
      <c r="H514" t="s">
        <v>73</v>
      </c>
      <c r="J514" s="12" t="b">
        <v>1</v>
      </c>
      <c r="K514" s="12" t="s">
        <v>15</v>
      </c>
      <c r="L514" t="s">
        <v>3972</v>
      </c>
      <c r="M514" t="str">
        <f t="shared" ref="M514:M577" si="16">_xlfn.IFS(K514 = "M","Male", K514 = "F", "Female")</f>
        <v>Male</v>
      </c>
      <c r="N514" t="e">
        <f t="shared" ref="N514:N577" si="17">IF(GETPIVOTDATA("[Measures].[Count of Rank]",$A$28,"[Table1].[category]","[Table1].[category].&amp;[Finance &amp; Investments]")=MAX(B541:B545),GETPIVOTDATA("[Measures].[Count of Rank]",$A$28,"[Table1].[category]","[Table1].[category].&amp;[Finance &amp; Investments]"),"")</f>
        <v>#REF!</v>
      </c>
    </row>
    <row r="515" spans="1:14" x14ac:dyDescent="0.3">
      <c r="A515" s="7">
        <v>509</v>
      </c>
      <c r="B515" t="s">
        <v>974</v>
      </c>
      <c r="C515" s="7">
        <v>51</v>
      </c>
      <c r="D515" s="8" t="s">
        <v>4214</v>
      </c>
      <c r="E515" s="8">
        <v>5300000000</v>
      </c>
      <c r="F515" t="s">
        <v>65</v>
      </c>
      <c r="G515" t="s">
        <v>975</v>
      </c>
      <c r="H515" t="s">
        <v>73</v>
      </c>
      <c r="J515" s="12" t="b">
        <v>1</v>
      </c>
      <c r="K515" s="12" t="s">
        <v>15</v>
      </c>
      <c r="L515" t="s">
        <v>3972</v>
      </c>
      <c r="M515" t="str">
        <f t="shared" si="16"/>
        <v>Male</v>
      </c>
      <c r="N515" t="e">
        <f t="shared" si="17"/>
        <v>#REF!</v>
      </c>
    </row>
    <row r="516" spans="1:14" x14ac:dyDescent="0.3">
      <c r="A516" s="7">
        <v>509</v>
      </c>
      <c r="B516" t="s">
        <v>961</v>
      </c>
      <c r="C516" s="7">
        <v>90</v>
      </c>
      <c r="D516" s="8" t="s">
        <v>4214</v>
      </c>
      <c r="E516" s="8">
        <v>5300000000</v>
      </c>
      <c r="F516" t="s">
        <v>20</v>
      </c>
      <c r="G516" t="s">
        <v>504</v>
      </c>
      <c r="H516" t="s">
        <v>4206</v>
      </c>
      <c r="J516" s="12" t="b">
        <v>1</v>
      </c>
      <c r="K516" s="12" t="s">
        <v>15</v>
      </c>
      <c r="L516" t="s">
        <v>3967</v>
      </c>
      <c r="M516" t="str">
        <f t="shared" si="16"/>
        <v>Male</v>
      </c>
      <c r="N516" t="e">
        <f t="shared" si="17"/>
        <v>#REF!</v>
      </c>
    </row>
    <row r="517" spans="1:14" x14ac:dyDescent="0.3">
      <c r="A517" s="7">
        <v>509</v>
      </c>
      <c r="B517" t="s">
        <v>957</v>
      </c>
      <c r="C517" s="7">
        <v>80</v>
      </c>
      <c r="D517" s="8" t="s">
        <v>4214</v>
      </c>
      <c r="E517" s="8">
        <v>5300000000</v>
      </c>
      <c r="F517" t="s">
        <v>165</v>
      </c>
      <c r="G517" t="s">
        <v>958</v>
      </c>
      <c r="H517" t="s">
        <v>105</v>
      </c>
      <c r="J517" s="12" t="b">
        <v>1</v>
      </c>
      <c r="K517" s="12" t="s">
        <v>15</v>
      </c>
      <c r="L517" t="s">
        <v>3970</v>
      </c>
      <c r="M517" t="str">
        <f t="shared" si="16"/>
        <v>Male</v>
      </c>
      <c r="N517" t="e">
        <f t="shared" si="17"/>
        <v>#REF!</v>
      </c>
    </row>
    <row r="518" spans="1:14" x14ac:dyDescent="0.3">
      <c r="A518" s="7">
        <v>509</v>
      </c>
      <c r="B518" t="s">
        <v>964</v>
      </c>
      <c r="C518" s="7">
        <v>76</v>
      </c>
      <c r="D518" s="8" t="s">
        <v>4214</v>
      </c>
      <c r="E518" s="8">
        <v>5300000000</v>
      </c>
      <c r="F518" t="s">
        <v>165</v>
      </c>
      <c r="G518" t="s">
        <v>245</v>
      </c>
      <c r="H518" t="s">
        <v>105</v>
      </c>
      <c r="J518" s="12" t="b">
        <v>1</v>
      </c>
      <c r="K518" s="12" t="s">
        <v>15</v>
      </c>
      <c r="L518" t="s">
        <v>3970</v>
      </c>
      <c r="M518" t="str">
        <f t="shared" si="16"/>
        <v>Male</v>
      </c>
      <c r="N518" t="e">
        <f t="shared" si="17"/>
        <v>#REF!</v>
      </c>
    </row>
    <row r="519" spans="1:14" x14ac:dyDescent="0.3">
      <c r="A519" s="7">
        <v>509</v>
      </c>
      <c r="B519" t="s">
        <v>960</v>
      </c>
      <c r="C519" s="7">
        <v>87</v>
      </c>
      <c r="D519" s="8" t="s">
        <v>4214</v>
      </c>
      <c r="E519" s="8">
        <v>5300000000</v>
      </c>
      <c r="F519" t="s">
        <v>40</v>
      </c>
      <c r="G519" t="s">
        <v>41</v>
      </c>
      <c r="H519" t="s">
        <v>329</v>
      </c>
      <c r="J519" s="12" t="b">
        <v>0</v>
      </c>
      <c r="K519" s="12" t="s">
        <v>15</v>
      </c>
      <c r="L519" t="s">
        <v>3972</v>
      </c>
      <c r="M519" t="str">
        <f t="shared" si="16"/>
        <v>Male</v>
      </c>
      <c r="N519" t="e">
        <f t="shared" si="17"/>
        <v>#REF!</v>
      </c>
    </row>
    <row r="520" spans="1:14" x14ac:dyDescent="0.3">
      <c r="A520" s="7">
        <v>509</v>
      </c>
      <c r="B520" t="s">
        <v>954</v>
      </c>
      <c r="C520" s="7">
        <v>54</v>
      </c>
      <c r="D520" s="8" t="s">
        <v>4214</v>
      </c>
      <c r="E520" s="8">
        <v>5300000000</v>
      </c>
      <c r="F520" t="s">
        <v>147</v>
      </c>
      <c r="G520" t="s">
        <v>955</v>
      </c>
      <c r="H520" t="s">
        <v>125</v>
      </c>
      <c r="J520" s="12" t="b">
        <v>1</v>
      </c>
      <c r="K520" s="12" t="s">
        <v>57</v>
      </c>
      <c r="L520" t="s">
        <v>3970</v>
      </c>
      <c r="M520" t="str">
        <f t="shared" si="16"/>
        <v>Female</v>
      </c>
      <c r="N520" t="e">
        <f t="shared" si="17"/>
        <v>#REF!</v>
      </c>
    </row>
    <row r="521" spans="1:14" x14ac:dyDescent="0.3">
      <c r="A521" s="7">
        <v>509</v>
      </c>
      <c r="B521" t="s">
        <v>969</v>
      </c>
      <c r="C521" s="7">
        <v>48</v>
      </c>
      <c r="D521" s="8" t="s">
        <v>4214</v>
      </c>
      <c r="E521" s="8">
        <v>5300000000</v>
      </c>
      <c r="F521" t="s">
        <v>147</v>
      </c>
      <c r="G521" t="s">
        <v>955</v>
      </c>
      <c r="H521" t="s">
        <v>125</v>
      </c>
      <c r="J521" s="12" t="b">
        <v>1</v>
      </c>
      <c r="K521" s="12" t="s">
        <v>15</v>
      </c>
      <c r="L521" t="s">
        <v>3970</v>
      </c>
      <c r="M521" t="str">
        <f t="shared" si="16"/>
        <v>Male</v>
      </c>
      <c r="N521" t="e">
        <f t="shared" si="17"/>
        <v>#REF!</v>
      </c>
    </row>
    <row r="522" spans="1:14" x14ac:dyDescent="0.3">
      <c r="A522" s="7">
        <v>509</v>
      </c>
      <c r="B522" t="s">
        <v>956</v>
      </c>
      <c r="C522" s="7">
        <v>71</v>
      </c>
      <c r="D522" s="8" t="s">
        <v>4214</v>
      </c>
      <c r="E522" s="8">
        <v>5300000000</v>
      </c>
      <c r="F522" t="s">
        <v>28</v>
      </c>
      <c r="G522" t="s">
        <v>206</v>
      </c>
      <c r="H522" t="s">
        <v>13</v>
      </c>
      <c r="J522" s="12" t="b">
        <v>1</v>
      </c>
      <c r="K522" s="12" t="s">
        <v>15</v>
      </c>
      <c r="L522" t="s">
        <v>3968</v>
      </c>
      <c r="M522" t="str">
        <f t="shared" si="16"/>
        <v>Male</v>
      </c>
      <c r="N522" t="e">
        <f t="shared" si="17"/>
        <v>#REF!</v>
      </c>
    </row>
    <row r="523" spans="1:14" x14ac:dyDescent="0.3">
      <c r="A523" s="7">
        <v>509</v>
      </c>
      <c r="B523" t="s">
        <v>965</v>
      </c>
      <c r="C523" s="7">
        <v>77</v>
      </c>
      <c r="D523" s="8" t="s">
        <v>4214</v>
      </c>
      <c r="E523" s="8">
        <v>5300000000</v>
      </c>
      <c r="F523" t="s">
        <v>168</v>
      </c>
      <c r="G523" t="s">
        <v>966</v>
      </c>
      <c r="H523" t="s">
        <v>13</v>
      </c>
      <c r="J523" s="12" t="b">
        <v>0</v>
      </c>
      <c r="K523" s="12" t="s">
        <v>15</v>
      </c>
      <c r="L523" t="s">
        <v>3968</v>
      </c>
      <c r="M523" t="str">
        <f t="shared" si="16"/>
        <v>Male</v>
      </c>
      <c r="N523" t="e">
        <f t="shared" si="17"/>
        <v>#REF!</v>
      </c>
    </row>
    <row r="524" spans="1:14" x14ac:dyDescent="0.3">
      <c r="A524" s="7">
        <v>523</v>
      </c>
      <c r="B524" t="s">
        <v>977</v>
      </c>
      <c r="C524" s="7">
        <v>61</v>
      </c>
      <c r="D524" s="8" t="s">
        <v>4214</v>
      </c>
      <c r="E524" s="8">
        <v>5200000000</v>
      </c>
      <c r="F524" t="s">
        <v>28</v>
      </c>
      <c r="G524" t="s">
        <v>118</v>
      </c>
      <c r="H524" t="s">
        <v>67</v>
      </c>
      <c r="J524" s="12" t="b">
        <v>1</v>
      </c>
      <c r="K524" s="12" t="s">
        <v>15</v>
      </c>
      <c r="L524" t="s">
        <v>3972</v>
      </c>
      <c r="M524" t="str">
        <f t="shared" si="16"/>
        <v>Male</v>
      </c>
      <c r="N524" t="e">
        <f t="shared" si="17"/>
        <v>#REF!</v>
      </c>
    </row>
    <row r="525" spans="1:14" x14ac:dyDescent="0.3">
      <c r="A525" s="7">
        <v>523</v>
      </c>
      <c r="B525" t="s">
        <v>983</v>
      </c>
      <c r="C525" s="7">
        <v>54</v>
      </c>
      <c r="D525" s="8" t="s">
        <v>4214</v>
      </c>
      <c r="E525" s="8">
        <v>5200000000</v>
      </c>
      <c r="F525" t="s">
        <v>144</v>
      </c>
      <c r="G525" t="s">
        <v>984</v>
      </c>
      <c r="H525" t="s">
        <v>67</v>
      </c>
      <c r="J525" s="12" t="b">
        <v>1</v>
      </c>
      <c r="K525" s="12" t="s">
        <v>15</v>
      </c>
      <c r="L525" t="s">
        <v>3972</v>
      </c>
      <c r="M525" t="str">
        <f t="shared" si="16"/>
        <v>Male</v>
      </c>
      <c r="N525" t="e">
        <f t="shared" si="17"/>
        <v>#REF!</v>
      </c>
    </row>
    <row r="526" spans="1:14" x14ac:dyDescent="0.3">
      <c r="A526" s="7">
        <v>523</v>
      </c>
      <c r="B526" t="s">
        <v>985</v>
      </c>
      <c r="C526" s="7">
        <v>53</v>
      </c>
      <c r="D526" s="8" t="s">
        <v>4214</v>
      </c>
      <c r="E526" s="8">
        <v>5200000000</v>
      </c>
      <c r="F526" t="s">
        <v>144</v>
      </c>
      <c r="G526" t="s">
        <v>394</v>
      </c>
      <c r="H526" t="s">
        <v>67</v>
      </c>
      <c r="J526" s="12" t="b">
        <v>1</v>
      </c>
      <c r="K526" s="12" t="s">
        <v>15</v>
      </c>
      <c r="L526" t="s">
        <v>3972</v>
      </c>
      <c r="M526" t="str">
        <f t="shared" si="16"/>
        <v>Male</v>
      </c>
      <c r="N526" t="e">
        <f t="shared" si="17"/>
        <v>#REF!</v>
      </c>
    </row>
    <row r="527" spans="1:14" x14ac:dyDescent="0.3">
      <c r="A527" s="7">
        <v>523</v>
      </c>
      <c r="B527" t="s">
        <v>991</v>
      </c>
      <c r="C527" s="7">
        <v>64</v>
      </c>
      <c r="D527" s="8" t="s">
        <v>4214</v>
      </c>
      <c r="E527" s="8">
        <v>5200000000</v>
      </c>
      <c r="F527" t="s">
        <v>144</v>
      </c>
      <c r="G527" t="s">
        <v>992</v>
      </c>
      <c r="H527" t="s">
        <v>67</v>
      </c>
      <c r="J527" s="12" t="b">
        <v>1</v>
      </c>
      <c r="K527" s="12" t="s">
        <v>15</v>
      </c>
      <c r="L527" t="s">
        <v>3972</v>
      </c>
      <c r="M527" t="str">
        <f t="shared" si="16"/>
        <v>Male</v>
      </c>
      <c r="N527" t="e">
        <f t="shared" si="17"/>
        <v>#REF!</v>
      </c>
    </row>
    <row r="528" spans="1:14" x14ac:dyDescent="0.3">
      <c r="A528" s="7">
        <v>523</v>
      </c>
      <c r="B528" t="s">
        <v>986</v>
      </c>
      <c r="C528" s="7">
        <v>80</v>
      </c>
      <c r="D528" s="8" t="s">
        <v>4214</v>
      </c>
      <c r="E528" s="8">
        <v>5200000000</v>
      </c>
      <c r="F528" t="s">
        <v>165</v>
      </c>
      <c r="G528" t="s">
        <v>258</v>
      </c>
      <c r="H528" t="s">
        <v>94</v>
      </c>
      <c r="J528" s="12" t="b">
        <v>1</v>
      </c>
      <c r="K528" s="12" t="s">
        <v>15</v>
      </c>
      <c r="L528" t="s">
        <v>3970</v>
      </c>
      <c r="M528" t="str">
        <f t="shared" si="16"/>
        <v>Male</v>
      </c>
      <c r="N528" t="e">
        <f t="shared" si="17"/>
        <v>#REF!</v>
      </c>
    </row>
    <row r="529" spans="1:14" x14ac:dyDescent="0.3">
      <c r="A529" s="7">
        <v>523</v>
      </c>
      <c r="B529" t="s">
        <v>979</v>
      </c>
      <c r="C529" s="7">
        <v>67</v>
      </c>
      <c r="D529" s="8" t="s">
        <v>4214</v>
      </c>
      <c r="E529" s="8">
        <v>5200000000</v>
      </c>
      <c r="F529" t="s">
        <v>65</v>
      </c>
      <c r="G529" t="s">
        <v>980</v>
      </c>
      <c r="H529" t="s">
        <v>42</v>
      </c>
      <c r="J529" s="12" t="b">
        <v>0</v>
      </c>
      <c r="K529" s="12" t="s">
        <v>15</v>
      </c>
      <c r="L529" t="s">
        <v>3972</v>
      </c>
      <c r="M529" t="str">
        <f t="shared" si="16"/>
        <v>Male</v>
      </c>
      <c r="N529" t="e">
        <f t="shared" si="17"/>
        <v>#REF!</v>
      </c>
    </row>
    <row r="530" spans="1:14" x14ac:dyDescent="0.3">
      <c r="A530" s="7">
        <v>523</v>
      </c>
      <c r="B530" t="s">
        <v>981</v>
      </c>
      <c r="C530" s="7">
        <v>60</v>
      </c>
      <c r="D530" s="8" t="s">
        <v>4214</v>
      </c>
      <c r="E530" s="8">
        <v>5200000000</v>
      </c>
      <c r="F530" t="s">
        <v>144</v>
      </c>
      <c r="G530" t="s">
        <v>982</v>
      </c>
      <c r="H530" t="s">
        <v>421</v>
      </c>
      <c r="J530" s="12" t="b">
        <v>1</v>
      </c>
      <c r="K530" s="12" t="s">
        <v>15</v>
      </c>
      <c r="L530" t="s">
        <v>3972</v>
      </c>
      <c r="M530" t="str">
        <f t="shared" si="16"/>
        <v>Male</v>
      </c>
      <c r="N530" t="e">
        <f t="shared" si="17"/>
        <v>#REF!</v>
      </c>
    </row>
    <row r="531" spans="1:14" x14ac:dyDescent="0.3">
      <c r="A531" s="7">
        <v>523</v>
      </c>
      <c r="B531" t="s">
        <v>988</v>
      </c>
      <c r="C531" s="7">
        <v>62</v>
      </c>
      <c r="D531" s="8" t="s">
        <v>4214</v>
      </c>
      <c r="E531" s="8">
        <v>5200000000</v>
      </c>
      <c r="F531" t="s">
        <v>28</v>
      </c>
      <c r="G531" t="s">
        <v>887</v>
      </c>
      <c r="H531" t="s">
        <v>989</v>
      </c>
      <c r="J531" s="12" t="b">
        <v>0</v>
      </c>
      <c r="K531" s="12" t="s">
        <v>15</v>
      </c>
      <c r="L531" t="s">
        <v>3969</v>
      </c>
      <c r="M531" t="str">
        <f t="shared" si="16"/>
        <v>Male</v>
      </c>
      <c r="N531" t="e">
        <f t="shared" si="17"/>
        <v>#REF!</v>
      </c>
    </row>
    <row r="532" spans="1:14" x14ac:dyDescent="0.3">
      <c r="A532" s="7">
        <v>523</v>
      </c>
      <c r="B532" t="s">
        <v>978</v>
      </c>
      <c r="C532" s="7">
        <v>92</v>
      </c>
      <c r="D532" s="8" t="s">
        <v>4214</v>
      </c>
      <c r="E532" s="8">
        <v>5200000000</v>
      </c>
      <c r="F532" t="s">
        <v>40</v>
      </c>
      <c r="G532" t="s">
        <v>41</v>
      </c>
      <c r="H532" t="s">
        <v>329</v>
      </c>
      <c r="J532" s="12" t="b">
        <v>0</v>
      </c>
      <c r="K532" s="12" t="s">
        <v>15</v>
      </c>
      <c r="L532" t="s">
        <v>3972</v>
      </c>
      <c r="M532" t="str">
        <f t="shared" si="16"/>
        <v>Male</v>
      </c>
      <c r="N532" t="e">
        <f t="shared" si="17"/>
        <v>#REF!</v>
      </c>
    </row>
    <row r="533" spans="1:14" x14ac:dyDescent="0.3">
      <c r="A533" s="7">
        <v>523</v>
      </c>
      <c r="B533" t="s">
        <v>976</v>
      </c>
      <c r="C533" s="7">
        <v>64</v>
      </c>
      <c r="D533" s="8" t="s">
        <v>4214</v>
      </c>
      <c r="E533" s="8">
        <v>5200000000</v>
      </c>
      <c r="F533" t="s">
        <v>47</v>
      </c>
      <c r="G533" t="s">
        <v>610</v>
      </c>
      <c r="H533" t="s">
        <v>13</v>
      </c>
      <c r="J533" s="12" t="b">
        <v>0</v>
      </c>
      <c r="K533" s="12" t="s">
        <v>15</v>
      </c>
      <c r="L533" t="s">
        <v>3968</v>
      </c>
      <c r="M533" t="str">
        <f t="shared" si="16"/>
        <v>Male</v>
      </c>
      <c r="N533" t="e">
        <f t="shared" si="17"/>
        <v>#REF!</v>
      </c>
    </row>
    <row r="534" spans="1:14" x14ac:dyDescent="0.3">
      <c r="A534" s="7">
        <v>523</v>
      </c>
      <c r="B534" t="s">
        <v>987</v>
      </c>
      <c r="C534" s="7">
        <v>77</v>
      </c>
      <c r="D534" s="8" t="s">
        <v>4214</v>
      </c>
      <c r="E534" s="8">
        <v>5200000000</v>
      </c>
      <c r="F534" t="s">
        <v>47</v>
      </c>
      <c r="G534" t="s">
        <v>610</v>
      </c>
      <c r="H534" t="s">
        <v>13</v>
      </c>
      <c r="J534" s="12" t="b">
        <v>0</v>
      </c>
      <c r="K534" s="12" t="s">
        <v>57</v>
      </c>
      <c r="L534" t="s">
        <v>3968</v>
      </c>
      <c r="M534" t="str">
        <f t="shared" si="16"/>
        <v>Female</v>
      </c>
      <c r="N534" t="e">
        <f t="shared" si="17"/>
        <v>#REF!</v>
      </c>
    </row>
    <row r="535" spans="1:14" x14ac:dyDescent="0.3">
      <c r="A535" s="7">
        <v>523</v>
      </c>
      <c r="B535" t="s">
        <v>990</v>
      </c>
      <c r="C535" s="7">
        <v>79</v>
      </c>
      <c r="D535" s="8" t="s">
        <v>4214</v>
      </c>
      <c r="E535" s="8">
        <v>5200000000</v>
      </c>
      <c r="F535" t="s">
        <v>47</v>
      </c>
      <c r="G535" t="s">
        <v>610</v>
      </c>
      <c r="H535" t="s">
        <v>13</v>
      </c>
      <c r="J535" s="12" t="b">
        <v>0</v>
      </c>
      <c r="K535" s="12" t="s">
        <v>57</v>
      </c>
      <c r="L535" t="s">
        <v>3968</v>
      </c>
      <c r="M535" t="str">
        <f t="shared" si="16"/>
        <v>Female</v>
      </c>
      <c r="N535" t="e">
        <f t="shared" si="17"/>
        <v>#REF!</v>
      </c>
    </row>
    <row r="536" spans="1:14" x14ac:dyDescent="0.3">
      <c r="A536" s="7">
        <v>523</v>
      </c>
      <c r="B536" t="s">
        <v>993</v>
      </c>
      <c r="C536" s="7">
        <v>52</v>
      </c>
      <c r="D536" s="8" t="s">
        <v>4214</v>
      </c>
      <c r="E536" s="8">
        <v>5200000000</v>
      </c>
      <c r="F536" t="s">
        <v>17</v>
      </c>
      <c r="G536" t="s">
        <v>994</v>
      </c>
      <c r="H536" t="s">
        <v>13</v>
      </c>
      <c r="I536" t="s">
        <v>995</v>
      </c>
      <c r="J536" s="12" t="b">
        <v>1</v>
      </c>
      <c r="K536" s="12" t="s">
        <v>15</v>
      </c>
      <c r="L536" t="s">
        <v>3968</v>
      </c>
      <c r="M536" t="str">
        <f t="shared" si="16"/>
        <v>Male</v>
      </c>
      <c r="N536" t="e">
        <f t="shared" si="17"/>
        <v>#REF!</v>
      </c>
    </row>
    <row r="537" spans="1:14" x14ac:dyDescent="0.3">
      <c r="A537" s="7">
        <v>536</v>
      </c>
      <c r="B537" t="s">
        <v>1013</v>
      </c>
      <c r="C537" s="7">
        <v>78</v>
      </c>
      <c r="D537" s="8" t="s">
        <v>4214</v>
      </c>
      <c r="E537" s="8">
        <v>5100000000</v>
      </c>
      <c r="F537" t="s">
        <v>65</v>
      </c>
      <c r="G537" t="s">
        <v>1014</v>
      </c>
      <c r="H537" t="s">
        <v>1015</v>
      </c>
      <c r="J537" s="12" t="b">
        <v>1</v>
      </c>
      <c r="K537" s="12" t="s">
        <v>15</v>
      </c>
      <c r="L537" t="s">
        <v>3967</v>
      </c>
      <c r="M537" t="str">
        <f t="shared" si="16"/>
        <v>Male</v>
      </c>
      <c r="N537" t="e">
        <f t="shared" si="17"/>
        <v>#REF!</v>
      </c>
    </row>
    <row r="538" spans="1:14" x14ac:dyDescent="0.3">
      <c r="A538" s="7">
        <v>536</v>
      </c>
      <c r="B538" t="s">
        <v>999</v>
      </c>
      <c r="C538" s="7">
        <v>81</v>
      </c>
      <c r="D538" s="8" t="s">
        <v>4214</v>
      </c>
      <c r="E538" s="8">
        <v>5100000000</v>
      </c>
      <c r="F538" t="s">
        <v>121</v>
      </c>
      <c r="G538" t="s">
        <v>122</v>
      </c>
      <c r="H538" t="s">
        <v>67</v>
      </c>
      <c r="J538" s="12" t="b">
        <v>1</v>
      </c>
      <c r="K538" s="12" t="s">
        <v>57</v>
      </c>
      <c r="L538" t="s">
        <v>3972</v>
      </c>
      <c r="M538" t="str">
        <f t="shared" si="16"/>
        <v>Female</v>
      </c>
      <c r="N538" t="e">
        <f t="shared" si="17"/>
        <v>#REF!</v>
      </c>
    </row>
    <row r="539" spans="1:14" x14ac:dyDescent="0.3">
      <c r="A539" s="7">
        <v>536</v>
      </c>
      <c r="B539" t="s">
        <v>1005</v>
      </c>
      <c r="C539" s="7">
        <v>54</v>
      </c>
      <c r="D539" s="8" t="s">
        <v>4214</v>
      </c>
      <c r="E539" s="8">
        <v>5100000000</v>
      </c>
      <c r="F539" t="s">
        <v>17</v>
      </c>
      <c r="G539" t="s">
        <v>375</v>
      </c>
      <c r="H539" t="s">
        <v>67</v>
      </c>
      <c r="J539" s="12" t="b">
        <v>1</v>
      </c>
      <c r="K539" s="12" t="s">
        <v>15</v>
      </c>
      <c r="L539" t="s">
        <v>3972</v>
      </c>
      <c r="M539" t="str">
        <f t="shared" si="16"/>
        <v>Male</v>
      </c>
      <c r="N539" t="e">
        <f t="shared" si="17"/>
        <v>#REF!</v>
      </c>
    </row>
    <row r="540" spans="1:14" x14ac:dyDescent="0.3">
      <c r="A540" s="7">
        <v>536</v>
      </c>
      <c r="B540" t="s">
        <v>1018</v>
      </c>
      <c r="C540" s="7">
        <v>73</v>
      </c>
      <c r="D540" s="8" t="s">
        <v>4214</v>
      </c>
      <c r="E540" s="8">
        <v>5100000000</v>
      </c>
      <c r="F540" t="s">
        <v>144</v>
      </c>
      <c r="G540" t="s">
        <v>1019</v>
      </c>
      <c r="H540" t="s">
        <v>67</v>
      </c>
      <c r="J540" s="12" t="b">
        <v>1</v>
      </c>
      <c r="K540" s="12" t="s">
        <v>15</v>
      </c>
      <c r="L540" t="s">
        <v>3972</v>
      </c>
      <c r="M540" t="str">
        <f t="shared" si="16"/>
        <v>Male</v>
      </c>
      <c r="N540" t="e">
        <f t="shared" si="17"/>
        <v>#REF!</v>
      </c>
    </row>
    <row r="541" spans="1:14" x14ac:dyDescent="0.3">
      <c r="A541" s="7">
        <v>536</v>
      </c>
      <c r="B541" t="s">
        <v>1020</v>
      </c>
      <c r="C541" s="7">
        <v>55</v>
      </c>
      <c r="D541" s="8" t="s">
        <v>4214</v>
      </c>
      <c r="E541" s="8">
        <v>5100000000</v>
      </c>
      <c r="F541" t="s">
        <v>144</v>
      </c>
      <c r="G541" t="s">
        <v>1021</v>
      </c>
      <c r="H541" t="s">
        <v>67</v>
      </c>
      <c r="J541" s="12" t="b">
        <v>1</v>
      </c>
      <c r="K541" s="12" t="s">
        <v>15</v>
      </c>
      <c r="L541" t="s">
        <v>3972</v>
      </c>
      <c r="M541" t="str">
        <f t="shared" si="16"/>
        <v>Male</v>
      </c>
      <c r="N541" t="e">
        <f t="shared" si="17"/>
        <v>#REF!</v>
      </c>
    </row>
    <row r="542" spans="1:14" x14ac:dyDescent="0.3">
      <c r="A542" s="7">
        <v>536</v>
      </c>
      <c r="B542" t="s">
        <v>1006</v>
      </c>
      <c r="C542" s="7">
        <v>57</v>
      </c>
      <c r="D542" s="8" t="s">
        <v>4214</v>
      </c>
      <c r="E542" s="8">
        <v>5100000000</v>
      </c>
      <c r="F542" t="s">
        <v>20</v>
      </c>
      <c r="G542" t="s">
        <v>589</v>
      </c>
      <c r="H542" t="s">
        <v>159</v>
      </c>
      <c r="J542" s="12" t="b">
        <v>1</v>
      </c>
      <c r="K542" s="12" t="s">
        <v>15</v>
      </c>
      <c r="L542" t="s">
        <v>3972</v>
      </c>
      <c r="M542" t="str">
        <f t="shared" si="16"/>
        <v>Male</v>
      </c>
      <c r="N542" t="e">
        <f t="shared" si="17"/>
        <v>#REF!</v>
      </c>
    </row>
    <row r="543" spans="1:14" x14ac:dyDescent="0.3">
      <c r="A543" s="7">
        <v>536</v>
      </c>
      <c r="B543" t="s">
        <v>1010</v>
      </c>
      <c r="C543" s="7">
        <v>76</v>
      </c>
      <c r="D543" s="8" t="s">
        <v>4214</v>
      </c>
      <c r="E543" s="8">
        <v>5100000000</v>
      </c>
      <c r="F543" t="s">
        <v>144</v>
      </c>
      <c r="G543" t="s">
        <v>1011</v>
      </c>
      <c r="H543" t="s">
        <v>105</v>
      </c>
      <c r="I543" t="s">
        <v>1012</v>
      </c>
      <c r="J543" s="12" t="b">
        <v>1</v>
      </c>
      <c r="K543" s="12" t="s">
        <v>15</v>
      </c>
      <c r="L543" t="s">
        <v>3970</v>
      </c>
      <c r="M543" t="str">
        <f t="shared" si="16"/>
        <v>Male</v>
      </c>
      <c r="N543" t="e">
        <f t="shared" si="17"/>
        <v>#REF!</v>
      </c>
    </row>
    <row r="544" spans="1:14" x14ac:dyDescent="0.3">
      <c r="A544" s="7">
        <v>536</v>
      </c>
      <c r="B544" t="s">
        <v>1016</v>
      </c>
      <c r="C544" s="7">
        <v>69</v>
      </c>
      <c r="D544" s="8" t="s">
        <v>4214</v>
      </c>
      <c r="E544" s="8">
        <v>5100000000</v>
      </c>
      <c r="F544" t="s">
        <v>28</v>
      </c>
      <c r="G544" t="s">
        <v>887</v>
      </c>
      <c r="H544" t="s">
        <v>667</v>
      </c>
      <c r="J544" s="12" t="b">
        <v>0</v>
      </c>
      <c r="K544" s="12" t="s">
        <v>15</v>
      </c>
      <c r="L544" t="s">
        <v>3972</v>
      </c>
      <c r="M544" t="str">
        <f t="shared" si="16"/>
        <v>Male</v>
      </c>
      <c r="N544" t="e">
        <f t="shared" si="17"/>
        <v>#REF!</v>
      </c>
    </row>
    <row r="545" spans="1:14" x14ac:dyDescent="0.3">
      <c r="A545" s="7">
        <v>536</v>
      </c>
      <c r="B545" t="s">
        <v>1017</v>
      </c>
      <c r="C545" s="7">
        <v>64</v>
      </c>
      <c r="D545" s="8" t="s">
        <v>4214</v>
      </c>
      <c r="E545" s="8">
        <v>5100000000</v>
      </c>
      <c r="F545" t="s">
        <v>28</v>
      </c>
      <c r="G545" t="s">
        <v>887</v>
      </c>
      <c r="H545" t="s">
        <v>667</v>
      </c>
      <c r="J545" s="12" t="b">
        <v>0</v>
      </c>
      <c r="K545" s="12" t="s">
        <v>15</v>
      </c>
      <c r="L545" t="s">
        <v>3972</v>
      </c>
      <c r="M545" t="str">
        <f t="shared" si="16"/>
        <v>Male</v>
      </c>
      <c r="N545" t="e">
        <f t="shared" si="17"/>
        <v>#REF!</v>
      </c>
    </row>
    <row r="546" spans="1:14" x14ac:dyDescent="0.3">
      <c r="A546" s="7">
        <v>536</v>
      </c>
      <c r="B546" t="s">
        <v>1001</v>
      </c>
      <c r="C546" s="7">
        <v>91</v>
      </c>
      <c r="D546" s="8" t="s">
        <v>4214</v>
      </c>
      <c r="E546" s="8">
        <v>5100000000</v>
      </c>
      <c r="F546" t="s">
        <v>40</v>
      </c>
      <c r="G546" t="s">
        <v>41</v>
      </c>
      <c r="H546" t="s">
        <v>329</v>
      </c>
      <c r="J546" s="12" t="b">
        <v>0</v>
      </c>
      <c r="K546" s="12" t="s">
        <v>15</v>
      </c>
      <c r="L546" t="s">
        <v>3972</v>
      </c>
      <c r="M546" t="str">
        <f t="shared" si="16"/>
        <v>Male</v>
      </c>
      <c r="N546" t="e">
        <f t="shared" si="17"/>
        <v>#REF!</v>
      </c>
    </row>
    <row r="547" spans="1:14" x14ac:dyDescent="0.3">
      <c r="A547" s="7">
        <v>536</v>
      </c>
      <c r="B547" t="s">
        <v>996</v>
      </c>
      <c r="C547" s="7">
        <v>74</v>
      </c>
      <c r="D547" s="8" t="s">
        <v>4214</v>
      </c>
      <c r="E547" s="8">
        <v>5100000000</v>
      </c>
      <c r="F547" t="s">
        <v>234</v>
      </c>
      <c r="G547" t="s">
        <v>997</v>
      </c>
      <c r="H547" t="s">
        <v>13</v>
      </c>
      <c r="J547" s="12" t="b">
        <v>0</v>
      </c>
      <c r="K547" s="12" t="s">
        <v>15</v>
      </c>
      <c r="L547" t="s">
        <v>3968</v>
      </c>
      <c r="M547" t="str">
        <f t="shared" si="16"/>
        <v>Male</v>
      </c>
      <c r="N547" t="e">
        <f t="shared" si="17"/>
        <v>#REF!</v>
      </c>
    </row>
    <row r="548" spans="1:14" x14ac:dyDescent="0.3">
      <c r="A548" s="7">
        <v>536</v>
      </c>
      <c r="B548" t="s">
        <v>998</v>
      </c>
      <c r="C548" s="7">
        <v>55</v>
      </c>
      <c r="D548" s="8" t="s">
        <v>4214</v>
      </c>
      <c r="E548" s="8">
        <v>5100000000</v>
      </c>
      <c r="F548" t="s">
        <v>28</v>
      </c>
      <c r="G548" t="s">
        <v>118</v>
      </c>
      <c r="H548" t="s">
        <v>13</v>
      </c>
      <c r="J548" s="12" t="b">
        <v>1</v>
      </c>
      <c r="K548" s="12" t="s">
        <v>15</v>
      </c>
      <c r="L548" t="s">
        <v>3968</v>
      </c>
      <c r="M548" t="str">
        <f t="shared" si="16"/>
        <v>Male</v>
      </c>
      <c r="N548" t="e">
        <f t="shared" si="17"/>
        <v>#REF!</v>
      </c>
    </row>
    <row r="549" spans="1:14" x14ac:dyDescent="0.3">
      <c r="A549" s="7">
        <v>536</v>
      </c>
      <c r="B549" t="s">
        <v>1000</v>
      </c>
      <c r="C549" s="7">
        <v>67</v>
      </c>
      <c r="D549" s="8" t="s">
        <v>4214</v>
      </c>
      <c r="E549" s="8">
        <v>5100000000</v>
      </c>
      <c r="F549" t="s">
        <v>121</v>
      </c>
      <c r="G549" t="s">
        <v>696</v>
      </c>
      <c r="H549" t="s">
        <v>13</v>
      </c>
      <c r="J549" s="12" t="b">
        <v>1</v>
      </c>
      <c r="K549" s="12" t="s">
        <v>15</v>
      </c>
      <c r="L549" t="s">
        <v>3968</v>
      </c>
      <c r="M549" t="str">
        <f t="shared" si="16"/>
        <v>Male</v>
      </c>
      <c r="N549" t="e">
        <f t="shared" si="17"/>
        <v>#REF!</v>
      </c>
    </row>
    <row r="550" spans="1:14" x14ac:dyDescent="0.3">
      <c r="A550" s="7">
        <v>536</v>
      </c>
      <c r="B550" t="s">
        <v>1002</v>
      </c>
      <c r="C550" s="7">
        <v>89</v>
      </c>
      <c r="D550" s="8" t="s">
        <v>4214</v>
      </c>
      <c r="E550" s="8">
        <v>5100000000</v>
      </c>
      <c r="F550" t="s">
        <v>28</v>
      </c>
      <c r="G550" t="s">
        <v>206</v>
      </c>
      <c r="H550" t="s">
        <v>13</v>
      </c>
      <c r="I550" t="s">
        <v>1003</v>
      </c>
      <c r="J550" s="12" t="b">
        <v>0</v>
      </c>
      <c r="K550" s="12" t="s">
        <v>15</v>
      </c>
      <c r="L550" t="s">
        <v>3968</v>
      </c>
      <c r="M550" t="str">
        <f t="shared" si="16"/>
        <v>Male</v>
      </c>
      <c r="N550" t="e">
        <f t="shared" si="17"/>
        <v>#REF!</v>
      </c>
    </row>
    <row r="551" spans="1:14" x14ac:dyDescent="0.3">
      <c r="A551" s="7">
        <v>536</v>
      </c>
      <c r="B551" t="s">
        <v>1004</v>
      </c>
      <c r="C551" s="7">
        <v>58</v>
      </c>
      <c r="D551" s="8" t="s">
        <v>4214</v>
      </c>
      <c r="E551" s="8">
        <v>5100000000</v>
      </c>
      <c r="F551" t="s">
        <v>28</v>
      </c>
      <c r="G551" t="s">
        <v>206</v>
      </c>
      <c r="H551" t="s">
        <v>13</v>
      </c>
      <c r="J551" s="12" t="b">
        <v>0</v>
      </c>
      <c r="K551" s="12" t="s">
        <v>57</v>
      </c>
      <c r="L551" t="s">
        <v>3968</v>
      </c>
      <c r="M551" t="str">
        <f t="shared" si="16"/>
        <v>Female</v>
      </c>
      <c r="N551" t="e">
        <f t="shared" si="17"/>
        <v>#REF!</v>
      </c>
    </row>
    <row r="552" spans="1:14" x14ac:dyDescent="0.3">
      <c r="A552" s="7">
        <v>536</v>
      </c>
      <c r="B552" t="s">
        <v>1007</v>
      </c>
      <c r="C552" s="7">
        <v>79</v>
      </c>
      <c r="D552" s="8" t="s">
        <v>4214</v>
      </c>
      <c r="E552" s="8">
        <v>5100000000</v>
      </c>
      <c r="F552" t="s">
        <v>47</v>
      </c>
      <c r="G552" t="s">
        <v>1008</v>
      </c>
      <c r="H552" t="s">
        <v>13</v>
      </c>
      <c r="I552" t="s">
        <v>1009</v>
      </c>
      <c r="J552" s="12" t="b">
        <v>1</v>
      </c>
      <c r="K552" s="12" t="s">
        <v>15</v>
      </c>
      <c r="L552" t="s">
        <v>3968</v>
      </c>
      <c r="M552" t="str">
        <f t="shared" si="16"/>
        <v>Male</v>
      </c>
      <c r="N552" t="e">
        <f t="shared" si="17"/>
        <v>#REF!</v>
      </c>
    </row>
    <row r="553" spans="1:14" x14ac:dyDescent="0.3">
      <c r="A553" s="7">
        <v>552</v>
      </c>
      <c r="B553" t="s">
        <v>1032</v>
      </c>
      <c r="C553" s="7">
        <v>75</v>
      </c>
      <c r="D553" s="8" t="s">
        <v>4214</v>
      </c>
      <c r="E553" s="8">
        <v>5000000000</v>
      </c>
      <c r="F553" t="s">
        <v>147</v>
      </c>
      <c r="G553" t="s">
        <v>1033</v>
      </c>
      <c r="H553" t="s">
        <v>151</v>
      </c>
      <c r="J553" s="12" t="b">
        <v>1</v>
      </c>
      <c r="K553" s="12" t="s">
        <v>15</v>
      </c>
      <c r="L553" t="s">
        <v>3970</v>
      </c>
      <c r="M553" t="str">
        <f t="shared" si="16"/>
        <v>Male</v>
      </c>
      <c r="N553" t="e">
        <f t="shared" si="17"/>
        <v>#REF!</v>
      </c>
    </row>
    <row r="554" spans="1:14" x14ac:dyDescent="0.3">
      <c r="A554" s="7">
        <v>552</v>
      </c>
      <c r="B554" t="s">
        <v>1023</v>
      </c>
      <c r="C554" s="7">
        <v>73</v>
      </c>
      <c r="D554" s="8" t="s">
        <v>4214</v>
      </c>
      <c r="E554" s="8">
        <v>5000000000</v>
      </c>
      <c r="F554" t="s">
        <v>20</v>
      </c>
      <c r="G554" t="s">
        <v>1024</v>
      </c>
      <c r="H554" t="s">
        <v>88</v>
      </c>
      <c r="I554" t="s">
        <v>1025</v>
      </c>
      <c r="J554" s="12" t="b">
        <v>1</v>
      </c>
      <c r="K554" s="12" t="s">
        <v>15</v>
      </c>
      <c r="L554" t="s">
        <v>3968</v>
      </c>
      <c r="M554" t="str">
        <f t="shared" si="16"/>
        <v>Male</v>
      </c>
      <c r="N554" t="e">
        <f t="shared" si="17"/>
        <v>#REF!</v>
      </c>
    </row>
    <row r="555" spans="1:14" x14ac:dyDescent="0.3">
      <c r="A555" s="7">
        <v>552</v>
      </c>
      <c r="B555" t="s">
        <v>1042</v>
      </c>
      <c r="C555" s="7">
        <v>41</v>
      </c>
      <c r="D555" s="8" t="s">
        <v>4214</v>
      </c>
      <c r="E555" s="8">
        <v>5000000000</v>
      </c>
      <c r="F555" t="s">
        <v>17</v>
      </c>
      <c r="G555" t="s">
        <v>192</v>
      </c>
      <c r="H555" t="s">
        <v>88</v>
      </c>
      <c r="J555" s="12" t="b">
        <v>1</v>
      </c>
      <c r="K555" s="12" t="s">
        <v>15</v>
      </c>
      <c r="L555" t="s">
        <v>3968</v>
      </c>
      <c r="M555" t="str">
        <f t="shared" si="16"/>
        <v>Male</v>
      </c>
      <c r="N555" t="e">
        <f t="shared" si="17"/>
        <v>#REF!</v>
      </c>
    </row>
    <row r="556" spans="1:14" x14ac:dyDescent="0.3">
      <c r="A556" s="7">
        <v>552</v>
      </c>
      <c r="B556" t="s">
        <v>1030</v>
      </c>
      <c r="C556" s="7">
        <v>48</v>
      </c>
      <c r="D556" s="8" t="s">
        <v>4214</v>
      </c>
      <c r="E556" s="8">
        <v>5000000000</v>
      </c>
      <c r="F556" t="s">
        <v>144</v>
      </c>
      <c r="G556" t="s">
        <v>237</v>
      </c>
      <c r="H556" t="s">
        <v>67</v>
      </c>
      <c r="J556" s="12" t="b">
        <v>1</v>
      </c>
      <c r="K556" s="12" t="s">
        <v>15</v>
      </c>
      <c r="L556" t="s">
        <v>3972</v>
      </c>
      <c r="M556" t="str">
        <f t="shared" si="16"/>
        <v>Male</v>
      </c>
      <c r="N556" t="e">
        <f t="shared" si="17"/>
        <v>#REF!</v>
      </c>
    </row>
    <row r="557" spans="1:14" x14ac:dyDescent="0.3">
      <c r="A557" s="7">
        <v>552</v>
      </c>
      <c r="B557" t="s">
        <v>1034</v>
      </c>
      <c r="C557" s="7">
        <v>63</v>
      </c>
      <c r="D557" s="8" t="s">
        <v>4214</v>
      </c>
      <c r="E557" s="8">
        <v>5000000000</v>
      </c>
      <c r="F557" t="s">
        <v>121</v>
      </c>
      <c r="G557" t="s">
        <v>122</v>
      </c>
      <c r="H557" t="s">
        <v>67</v>
      </c>
      <c r="J557" s="12" t="b">
        <v>1</v>
      </c>
      <c r="K557" s="12" t="s">
        <v>15</v>
      </c>
      <c r="L557" t="s">
        <v>3972</v>
      </c>
      <c r="M557" t="str">
        <f t="shared" si="16"/>
        <v>Male</v>
      </c>
      <c r="N557" t="e">
        <f t="shared" si="17"/>
        <v>#REF!</v>
      </c>
    </row>
    <row r="558" spans="1:14" x14ac:dyDescent="0.3">
      <c r="A558" s="7">
        <v>552</v>
      </c>
      <c r="B558" t="s">
        <v>1035</v>
      </c>
      <c r="C558" s="7">
        <v>60</v>
      </c>
      <c r="D558" s="8" t="s">
        <v>4214</v>
      </c>
      <c r="E558" s="8">
        <v>5000000000</v>
      </c>
      <c r="F558" t="s">
        <v>11</v>
      </c>
      <c r="G558" t="s">
        <v>1036</v>
      </c>
      <c r="H558" t="s">
        <v>67</v>
      </c>
      <c r="J558" s="12" t="b">
        <v>1</v>
      </c>
      <c r="K558" s="12" t="s">
        <v>15</v>
      </c>
      <c r="L558" t="s">
        <v>3972</v>
      </c>
      <c r="M558" t="str">
        <f t="shared" si="16"/>
        <v>Male</v>
      </c>
      <c r="N558" t="e">
        <f t="shared" si="17"/>
        <v>#REF!</v>
      </c>
    </row>
    <row r="559" spans="1:14" x14ac:dyDescent="0.3">
      <c r="A559" s="7">
        <v>552</v>
      </c>
      <c r="B559" t="s">
        <v>1054</v>
      </c>
      <c r="C559" s="7">
        <v>57</v>
      </c>
      <c r="D559" s="8" t="s">
        <v>4214</v>
      </c>
      <c r="E559" s="8">
        <v>5000000000</v>
      </c>
      <c r="F559" t="s">
        <v>40</v>
      </c>
      <c r="G559" t="s">
        <v>757</v>
      </c>
      <c r="H559" t="s">
        <v>67</v>
      </c>
      <c r="J559" s="12" t="b">
        <v>1</v>
      </c>
      <c r="K559" s="12" t="s">
        <v>15</v>
      </c>
      <c r="L559" t="s">
        <v>3972</v>
      </c>
      <c r="M559" t="str">
        <f t="shared" si="16"/>
        <v>Male</v>
      </c>
      <c r="N559" t="e">
        <f t="shared" si="17"/>
        <v>#REF!</v>
      </c>
    </row>
    <row r="560" spans="1:14" x14ac:dyDescent="0.3">
      <c r="A560" s="7">
        <v>552</v>
      </c>
      <c r="B560" t="s">
        <v>1055</v>
      </c>
      <c r="C560" s="7">
        <v>49</v>
      </c>
      <c r="D560" s="8" t="s">
        <v>4214</v>
      </c>
      <c r="E560" s="8">
        <v>5000000000</v>
      </c>
      <c r="F560" t="s">
        <v>20</v>
      </c>
      <c r="G560" t="s">
        <v>192</v>
      </c>
      <c r="H560" t="s">
        <v>67</v>
      </c>
      <c r="J560" s="12" t="b">
        <v>1</v>
      </c>
      <c r="K560" s="12" t="s">
        <v>15</v>
      </c>
      <c r="L560" t="s">
        <v>3972</v>
      </c>
      <c r="M560" t="str">
        <f t="shared" si="16"/>
        <v>Male</v>
      </c>
      <c r="N560" t="e">
        <f t="shared" si="17"/>
        <v>#REF!</v>
      </c>
    </row>
    <row r="561" spans="1:14" x14ac:dyDescent="0.3">
      <c r="A561" s="7">
        <v>552</v>
      </c>
      <c r="B561" t="s">
        <v>1051</v>
      </c>
      <c r="D561" s="8" t="s">
        <v>4214</v>
      </c>
      <c r="E561" s="8">
        <v>5000000000</v>
      </c>
      <c r="F561" t="s">
        <v>144</v>
      </c>
      <c r="G561" t="s">
        <v>1052</v>
      </c>
      <c r="H561" t="s">
        <v>94</v>
      </c>
      <c r="J561" s="12" t="b">
        <v>0</v>
      </c>
      <c r="K561" s="12" t="s">
        <v>15</v>
      </c>
      <c r="L561" t="s">
        <v>3970</v>
      </c>
      <c r="M561" t="str">
        <f t="shared" si="16"/>
        <v>Male</v>
      </c>
      <c r="N561" t="e">
        <f t="shared" si="17"/>
        <v>#REF!</v>
      </c>
    </row>
    <row r="562" spans="1:14" x14ac:dyDescent="0.3">
      <c r="A562" s="7">
        <v>552</v>
      </c>
      <c r="B562" t="s">
        <v>1022</v>
      </c>
      <c r="C562" s="7">
        <v>64</v>
      </c>
      <c r="D562" s="8" t="s">
        <v>4214</v>
      </c>
      <c r="E562" s="8">
        <v>5000000000</v>
      </c>
      <c r="F562" t="s">
        <v>168</v>
      </c>
      <c r="G562" t="s">
        <v>702</v>
      </c>
      <c r="H562" t="s">
        <v>732</v>
      </c>
      <c r="J562" s="12" t="b">
        <v>0</v>
      </c>
      <c r="K562" s="12" t="s">
        <v>57</v>
      </c>
      <c r="L562" t="s">
        <v>3970</v>
      </c>
      <c r="M562" t="str">
        <f t="shared" si="16"/>
        <v>Female</v>
      </c>
      <c r="N562" t="e">
        <f t="shared" si="17"/>
        <v>#REF!</v>
      </c>
    </row>
    <row r="563" spans="1:14" x14ac:dyDescent="0.3">
      <c r="A563" s="7">
        <v>552</v>
      </c>
      <c r="B563" t="s">
        <v>1037</v>
      </c>
      <c r="C563" s="7">
        <v>61</v>
      </c>
      <c r="D563" s="8" t="s">
        <v>4214</v>
      </c>
      <c r="E563" s="8">
        <v>5000000000</v>
      </c>
      <c r="F563" t="s">
        <v>133</v>
      </c>
      <c r="G563" t="s">
        <v>134</v>
      </c>
      <c r="H563" t="s">
        <v>1038</v>
      </c>
      <c r="J563" s="12" t="b">
        <v>1</v>
      </c>
      <c r="K563" s="12" t="s">
        <v>15</v>
      </c>
      <c r="L563" t="s">
        <v>3970</v>
      </c>
      <c r="M563" t="str">
        <f t="shared" si="16"/>
        <v>Male</v>
      </c>
      <c r="N563" t="e">
        <f t="shared" si="17"/>
        <v>#REF!</v>
      </c>
    </row>
    <row r="564" spans="1:14" x14ac:dyDescent="0.3">
      <c r="A564" s="7">
        <v>552</v>
      </c>
      <c r="B564" t="s">
        <v>1031</v>
      </c>
      <c r="C564" s="7">
        <v>66</v>
      </c>
      <c r="D564" s="8" t="s">
        <v>4214</v>
      </c>
      <c r="E564" s="8">
        <v>5000000000</v>
      </c>
      <c r="F564" t="s">
        <v>234</v>
      </c>
      <c r="G564" t="s">
        <v>424</v>
      </c>
      <c r="H564" t="s">
        <v>232</v>
      </c>
      <c r="J564" s="12" t="b">
        <v>1</v>
      </c>
      <c r="K564" s="12" t="s">
        <v>15</v>
      </c>
      <c r="L564" t="s">
        <v>3970</v>
      </c>
      <c r="M564" t="str">
        <f t="shared" si="16"/>
        <v>Male</v>
      </c>
      <c r="N564" t="e">
        <f t="shared" si="17"/>
        <v>#REF!</v>
      </c>
    </row>
    <row r="565" spans="1:14" x14ac:dyDescent="0.3">
      <c r="A565" s="7">
        <v>552</v>
      </c>
      <c r="B565" t="s">
        <v>1050</v>
      </c>
      <c r="C565" s="7">
        <v>72</v>
      </c>
      <c r="D565" s="8" t="s">
        <v>4214</v>
      </c>
      <c r="E565" s="8">
        <v>5000000000</v>
      </c>
      <c r="F565" t="s">
        <v>28</v>
      </c>
      <c r="G565" t="s">
        <v>887</v>
      </c>
      <c r="H565" t="s">
        <v>667</v>
      </c>
      <c r="J565" s="12" t="b">
        <v>0</v>
      </c>
      <c r="K565" s="12" t="s">
        <v>15</v>
      </c>
      <c r="L565" t="s">
        <v>3972</v>
      </c>
      <c r="M565" t="str">
        <f t="shared" si="16"/>
        <v>Male</v>
      </c>
      <c r="N565" t="e">
        <f t="shared" si="17"/>
        <v>#REF!</v>
      </c>
    </row>
    <row r="566" spans="1:14" x14ac:dyDescent="0.3">
      <c r="A566" s="7">
        <v>552</v>
      </c>
      <c r="B566" t="s">
        <v>1026</v>
      </c>
      <c r="C566" s="7">
        <v>71</v>
      </c>
      <c r="D566" s="8" t="s">
        <v>4214</v>
      </c>
      <c r="E566" s="8">
        <v>5000000000</v>
      </c>
      <c r="F566" t="s">
        <v>65</v>
      </c>
      <c r="G566" t="s">
        <v>509</v>
      </c>
      <c r="H566" t="s">
        <v>13</v>
      </c>
      <c r="J566" s="12" t="b">
        <v>0</v>
      </c>
      <c r="K566" s="12" t="s">
        <v>15</v>
      </c>
      <c r="L566" t="s">
        <v>3968</v>
      </c>
      <c r="M566" t="str">
        <f t="shared" si="16"/>
        <v>Male</v>
      </c>
      <c r="N566" t="e">
        <f t="shared" si="17"/>
        <v>#REF!</v>
      </c>
    </row>
    <row r="567" spans="1:14" x14ac:dyDescent="0.3">
      <c r="A567" s="7">
        <v>552</v>
      </c>
      <c r="B567" t="s">
        <v>1027</v>
      </c>
      <c r="C567" s="7">
        <v>72</v>
      </c>
      <c r="D567" s="8" t="s">
        <v>4214</v>
      </c>
      <c r="E567" s="8">
        <v>5000000000</v>
      </c>
      <c r="F567" t="s">
        <v>65</v>
      </c>
      <c r="G567" t="s">
        <v>509</v>
      </c>
      <c r="H567" t="s">
        <v>13</v>
      </c>
      <c r="J567" s="12" t="b">
        <v>0</v>
      </c>
      <c r="K567" s="12" t="s">
        <v>15</v>
      </c>
      <c r="L567" t="s">
        <v>3968</v>
      </c>
      <c r="M567" t="str">
        <f t="shared" si="16"/>
        <v>Male</v>
      </c>
      <c r="N567" t="e">
        <f t="shared" si="17"/>
        <v>#REF!</v>
      </c>
    </row>
    <row r="568" spans="1:14" x14ac:dyDescent="0.3">
      <c r="A568" s="7">
        <v>552</v>
      </c>
      <c r="B568" t="s">
        <v>1028</v>
      </c>
      <c r="C568" s="7">
        <v>47</v>
      </c>
      <c r="D568" s="8" t="s">
        <v>4214</v>
      </c>
      <c r="E568" s="8">
        <v>5000000000</v>
      </c>
      <c r="F568" t="s">
        <v>17</v>
      </c>
      <c r="G568" t="s">
        <v>1029</v>
      </c>
      <c r="H568" t="s">
        <v>13</v>
      </c>
      <c r="J568" s="12" t="b">
        <v>1</v>
      </c>
      <c r="K568" s="12" t="s">
        <v>15</v>
      </c>
      <c r="L568" t="s">
        <v>3968</v>
      </c>
      <c r="M568" t="str">
        <f t="shared" si="16"/>
        <v>Male</v>
      </c>
      <c r="N568" t="e">
        <f t="shared" si="17"/>
        <v>#REF!</v>
      </c>
    </row>
    <row r="569" spans="1:14" x14ac:dyDescent="0.3">
      <c r="A569" s="7">
        <v>552</v>
      </c>
      <c r="B569" t="s">
        <v>1039</v>
      </c>
      <c r="C569" s="7">
        <v>50</v>
      </c>
      <c r="D569" s="8" t="s">
        <v>4214</v>
      </c>
      <c r="E569" s="8">
        <v>5000000000</v>
      </c>
      <c r="F569" t="s">
        <v>17</v>
      </c>
      <c r="G569" t="s">
        <v>1029</v>
      </c>
      <c r="H569" t="s">
        <v>13</v>
      </c>
      <c r="J569" s="12" t="b">
        <v>1</v>
      </c>
      <c r="K569" s="12" t="s">
        <v>15</v>
      </c>
      <c r="L569" t="s">
        <v>3968</v>
      </c>
      <c r="M569" t="str">
        <f t="shared" si="16"/>
        <v>Male</v>
      </c>
      <c r="N569" t="e">
        <f t="shared" si="17"/>
        <v>#REF!</v>
      </c>
    </row>
    <row r="570" spans="1:14" x14ac:dyDescent="0.3">
      <c r="A570" s="7">
        <v>552</v>
      </c>
      <c r="B570" t="s">
        <v>1040</v>
      </c>
      <c r="C570" s="7">
        <v>78</v>
      </c>
      <c r="D570" s="8" t="s">
        <v>4214</v>
      </c>
      <c r="E570" s="8">
        <v>5000000000</v>
      </c>
      <c r="F570" t="s">
        <v>20</v>
      </c>
      <c r="G570" t="s">
        <v>185</v>
      </c>
      <c r="H570" t="s">
        <v>13</v>
      </c>
      <c r="J570" s="12" t="b">
        <v>0</v>
      </c>
      <c r="K570" s="12" t="s">
        <v>15</v>
      </c>
      <c r="L570" t="s">
        <v>3968</v>
      </c>
      <c r="M570" t="str">
        <f t="shared" si="16"/>
        <v>Male</v>
      </c>
      <c r="N570" t="e">
        <f t="shared" si="17"/>
        <v>#REF!</v>
      </c>
    </row>
    <row r="571" spans="1:14" x14ac:dyDescent="0.3">
      <c r="A571" s="7">
        <v>552</v>
      </c>
      <c r="B571" t="s">
        <v>1041</v>
      </c>
      <c r="C571" s="7">
        <v>68</v>
      </c>
      <c r="D571" s="8" t="s">
        <v>4214</v>
      </c>
      <c r="E571" s="8">
        <v>5000000000</v>
      </c>
      <c r="F571" t="s">
        <v>65</v>
      </c>
      <c r="G571" t="s">
        <v>509</v>
      </c>
      <c r="H571" t="s">
        <v>13</v>
      </c>
      <c r="J571" s="12" t="b">
        <v>0</v>
      </c>
      <c r="K571" s="12" t="s">
        <v>57</v>
      </c>
      <c r="L571" t="s">
        <v>3968</v>
      </c>
      <c r="M571" t="str">
        <f t="shared" si="16"/>
        <v>Female</v>
      </c>
      <c r="N571" t="e">
        <f t="shared" si="17"/>
        <v>#REF!</v>
      </c>
    </row>
    <row r="572" spans="1:14" x14ac:dyDescent="0.3">
      <c r="A572" s="7">
        <v>552</v>
      </c>
      <c r="B572" t="s">
        <v>1043</v>
      </c>
      <c r="C572" s="7">
        <v>71</v>
      </c>
      <c r="D572" s="8" t="s">
        <v>4214</v>
      </c>
      <c r="E572" s="8">
        <v>5000000000</v>
      </c>
      <c r="F572" t="s">
        <v>28</v>
      </c>
      <c r="G572" t="s">
        <v>850</v>
      </c>
      <c r="H572" t="s">
        <v>13</v>
      </c>
      <c r="I572" t="s">
        <v>1044</v>
      </c>
      <c r="J572" s="12" t="b">
        <v>0</v>
      </c>
      <c r="K572" s="12" t="s">
        <v>15</v>
      </c>
      <c r="L572" t="s">
        <v>3968</v>
      </c>
      <c r="M572" t="str">
        <f t="shared" si="16"/>
        <v>Male</v>
      </c>
      <c r="N572" t="e">
        <f t="shared" si="17"/>
        <v>#REF!</v>
      </c>
    </row>
    <row r="573" spans="1:14" x14ac:dyDescent="0.3">
      <c r="A573" s="7">
        <v>552</v>
      </c>
      <c r="B573" t="s">
        <v>1045</v>
      </c>
      <c r="C573" s="7">
        <v>44</v>
      </c>
      <c r="D573" s="8" t="s">
        <v>4214</v>
      </c>
      <c r="E573" s="8">
        <v>5000000000</v>
      </c>
      <c r="F573" t="s">
        <v>28</v>
      </c>
      <c r="G573" t="s">
        <v>439</v>
      </c>
      <c r="H573" t="s">
        <v>13</v>
      </c>
      <c r="I573" t="s">
        <v>430</v>
      </c>
      <c r="J573" s="12" t="b">
        <v>1</v>
      </c>
      <c r="K573" s="12" t="s">
        <v>15</v>
      </c>
      <c r="L573" t="s">
        <v>3968</v>
      </c>
      <c r="M573" t="str">
        <f t="shared" si="16"/>
        <v>Male</v>
      </c>
      <c r="N573" t="e">
        <f t="shared" si="17"/>
        <v>#REF!</v>
      </c>
    </row>
    <row r="574" spans="1:14" x14ac:dyDescent="0.3">
      <c r="A574" s="7">
        <v>552</v>
      </c>
      <c r="B574" t="s">
        <v>1046</v>
      </c>
      <c r="C574" s="7">
        <v>83</v>
      </c>
      <c r="D574" s="8" t="s">
        <v>4214</v>
      </c>
      <c r="E574" s="8">
        <v>5000000000</v>
      </c>
      <c r="F574" t="s">
        <v>234</v>
      </c>
      <c r="G574" t="s">
        <v>424</v>
      </c>
      <c r="H574" t="s">
        <v>13</v>
      </c>
      <c r="J574" s="12" t="b">
        <v>1</v>
      </c>
      <c r="K574" s="12" t="s">
        <v>15</v>
      </c>
      <c r="L574" t="s">
        <v>3968</v>
      </c>
      <c r="M574" t="str">
        <f t="shared" si="16"/>
        <v>Male</v>
      </c>
      <c r="N574" t="e">
        <f t="shared" si="17"/>
        <v>#REF!</v>
      </c>
    </row>
    <row r="575" spans="1:14" x14ac:dyDescent="0.3">
      <c r="A575" s="7">
        <v>552</v>
      </c>
      <c r="B575" t="s">
        <v>1047</v>
      </c>
      <c r="C575" s="7">
        <v>54</v>
      </c>
      <c r="D575" s="8" t="s">
        <v>4214</v>
      </c>
      <c r="E575" s="8">
        <v>5000000000</v>
      </c>
      <c r="F575" t="s">
        <v>28</v>
      </c>
      <c r="G575" t="s">
        <v>1048</v>
      </c>
      <c r="H575" t="s">
        <v>13</v>
      </c>
      <c r="I575" t="s">
        <v>1049</v>
      </c>
      <c r="J575" s="12" t="b">
        <v>1</v>
      </c>
      <c r="K575" s="12" t="s">
        <v>15</v>
      </c>
      <c r="L575" t="s">
        <v>3968</v>
      </c>
      <c r="M575" t="str">
        <f t="shared" si="16"/>
        <v>Male</v>
      </c>
      <c r="N575" t="e">
        <f t="shared" si="17"/>
        <v>#REF!</v>
      </c>
    </row>
    <row r="576" spans="1:14" x14ac:dyDescent="0.3">
      <c r="A576" s="7">
        <v>552</v>
      </c>
      <c r="B576" t="s">
        <v>1053</v>
      </c>
      <c r="C576" s="7">
        <v>87</v>
      </c>
      <c r="D576" s="8" t="s">
        <v>4214</v>
      </c>
      <c r="E576" s="8">
        <v>5000000000</v>
      </c>
      <c r="F576" t="s">
        <v>165</v>
      </c>
      <c r="G576" t="s">
        <v>245</v>
      </c>
      <c r="H576" t="s">
        <v>13</v>
      </c>
      <c r="J576" s="12" t="b">
        <v>1</v>
      </c>
      <c r="K576" s="12" t="s">
        <v>15</v>
      </c>
      <c r="L576" t="s">
        <v>3968</v>
      </c>
      <c r="M576" t="str">
        <f t="shared" si="16"/>
        <v>Male</v>
      </c>
      <c r="N576" t="e">
        <f t="shared" si="17"/>
        <v>#REF!</v>
      </c>
    </row>
    <row r="577" spans="1:14" x14ac:dyDescent="0.3">
      <c r="A577" s="7">
        <v>552</v>
      </c>
      <c r="B577" t="s">
        <v>1056</v>
      </c>
      <c r="C577" s="7">
        <v>50</v>
      </c>
      <c r="D577" s="8" t="s">
        <v>4214</v>
      </c>
      <c r="E577" s="8">
        <v>5000000000</v>
      </c>
      <c r="F577" t="s">
        <v>28</v>
      </c>
      <c r="G577" t="s">
        <v>118</v>
      </c>
      <c r="H577" t="s">
        <v>13</v>
      </c>
      <c r="J577" s="12" t="b">
        <v>0</v>
      </c>
      <c r="K577" s="12" t="s">
        <v>15</v>
      </c>
      <c r="L577" t="s">
        <v>3968</v>
      </c>
      <c r="M577" t="str">
        <f t="shared" si="16"/>
        <v>Male</v>
      </c>
      <c r="N577" t="e">
        <f t="shared" si="17"/>
        <v>#REF!</v>
      </c>
    </row>
    <row r="578" spans="1:14" x14ac:dyDescent="0.3">
      <c r="A578" s="7">
        <v>552</v>
      </c>
      <c r="B578" t="s">
        <v>1057</v>
      </c>
      <c r="C578" s="7">
        <v>58</v>
      </c>
      <c r="D578" s="8" t="s">
        <v>4214</v>
      </c>
      <c r="E578" s="8">
        <v>5000000000</v>
      </c>
      <c r="F578" t="s">
        <v>28</v>
      </c>
      <c r="G578" t="s">
        <v>118</v>
      </c>
      <c r="H578" t="s">
        <v>13</v>
      </c>
      <c r="J578" s="12" t="b">
        <v>0</v>
      </c>
      <c r="K578" s="12" t="s">
        <v>15</v>
      </c>
      <c r="L578" t="s">
        <v>3968</v>
      </c>
      <c r="M578" t="str">
        <f t="shared" ref="M578:M641" si="18">_xlfn.IFS(K578 = "M","Male", K578 = "F", "Female")</f>
        <v>Male</v>
      </c>
      <c r="N578" t="e">
        <f t="shared" ref="N578:N641" si="19">IF(GETPIVOTDATA("[Measures].[Count of Rank]",$A$28,"[Table1].[category]","[Table1].[category].&amp;[Finance &amp; Investments]")=MAX(B605:B609),GETPIVOTDATA("[Measures].[Count of Rank]",$A$28,"[Table1].[category]","[Table1].[category].&amp;[Finance &amp; Investments]"),"")</f>
        <v>#REF!</v>
      </c>
    </row>
    <row r="579" spans="1:14" x14ac:dyDescent="0.3">
      <c r="A579" s="7">
        <v>552</v>
      </c>
      <c r="B579" t="s">
        <v>1058</v>
      </c>
      <c r="C579" s="7">
        <v>55</v>
      </c>
      <c r="D579" s="8" t="s">
        <v>4214</v>
      </c>
      <c r="E579" s="8">
        <v>5000000000</v>
      </c>
      <c r="F579" t="s">
        <v>28</v>
      </c>
      <c r="G579" t="s">
        <v>118</v>
      </c>
      <c r="H579" t="s">
        <v>13</v>
      </c>
      <c r="J579" s="12" t="b">
        <v>0</v>
      </c>
      <c r="K579" s="12" t="s">
        <v>15</v>
      </c>
      <c r="L579" t="s">
        <v>3968</v>
      </c>
      <c r="M579" t="str">
        <f t="shared" si="18"/>
        <v>Male</v>
      </c>
      <c r="N579" t="e">
        <f t="shared" si="19"/>
        <v>#REF!</v>
      </c>
    </row>
    <row r="580" spans="1:14" x14ac:dyDescent="0.3">
      <c r="A580" s="7">
        <v>579</v>
      </c>
      <c r="B580" t="s">
        <v>1066</v>
      </c>
      <c r="C580" s="7">
        <v>63</v>
      </c>
      <c r="D580" s="8" t="s">
        <v>4214</v>
      </c>
      <c r="E580" s="8">
        <v>4900000000</v>
      </c>
      <c r="F580" t="s">
        <v>121</v>
      </c>
      <c r="G580" t="s">
        <v>122</v>
      </c>
      <c r="H580" t="s">
        <v>94</v>
      </c>
      <c r="J580" s="12" t="b">
        <v>0</v>
      </c>
      <c r="K580" s="12" t="s">
        <v>57</v>
      </c>
      <c r="L580" t="s">
        <v>3970</v>
      </c>
      <c r="M580" t="str">
        <f t="shared" si="18"/>
        <v>Female</v>
      </c>
      <c r="N580" t="e">
        <f t="shared" si="19"/>
        <v>#REF!</v>
      </c>
    </row>
    <row r="581" spans="1:14" x14ac:dyDescent="0.3">
      <c r="A581" s="7">
        <v>579</v>
      </c>
      <c r="B581" t="s">
        <v>1059</v>
      </c>
      <c r="D581" s="8" t="s">
        <v>4214</v>
      </c>
      <c r="E581" s="8">
        <v>4900000000</v>
      </c>
      <c r="F581" t="s">
        <v>168</v>
      </c>
      <c r="G581" t="s">
        <v>1060</v>
      </c>
      <c r="H581" t="s">
        <v>42</v>
      </c>
      <c r="J581" s="12" t="b">
        <v>1</v>
      </c>
      <c r="K581" s="12" t="s">
        <v>15</v>
      </c>
      <c r="L581" t="s">
        <v>3972</v>
      </c>
      <c r="M581" t="str">
        <f t="shared" si="18"/>
        <v>Male</v>
      </c>
      <c r="N581" t="e">
        <f t="shared" si="19"/>
        <v>#REF!</v>
      </c>
    </row>
    <row r="582" spans="1:14" x14ac:dyDescent="0.3">
      <c r="A582" s="7">
        <v>579</v>
      </c>
      <c r="B582" t="s">
        <v>1067</v>
      </c>
      <c r="C582" s="7">
        <v>54</v>
      </c>
      <c r="D582" s="8" t="s">
        <v>4214</v>
      </c>
      <c r="E582" s="8">
        <v>4900000000</v>
      </c>
      <c r="F582" t="s">
        <v>121</v>
      </c>
      <c r="G582" t="s">
        <v>122</v>
      </c>
      <c r="H582" t="s">
        <v>248</v>
      </c>
      <c r="J582" s="12" t="b">
        <v>1</v>
      </c>
      <c r="K582" s="12" t="s">
        <v>15</v>
      </c>
      <c r="L582" t="s">
        <v>3970</v>
      </c>
      <c r="M582" t="str">
        <f t="shared" si="18"/>
        <v>Male</v>
      </c>
      <c r="N582" t="e">
        <f t="shared" si="19"/>
        <v>#REF!</v>
      </c>
    </row>
    <row r="583" spans="1:14" x14ac:dyDescent="0.3">
      <c r="A583" s="7">
        <v>579</v>
      </c>
      <c r="B583" t="s">
        <v>1065</v>
      </c>
      <c r="C583" s="7">
        <v>76</v>
      </c>
      <c r="D583" s="8" t="s">
        <v>4214</v>
      </c>
      <c r="E583" s="8">
        <v>4900000000</v>
      </c>
      <c r="F583" t="s">
        <v>305</v>
      </c>
      <c r="G583" t="s">
        <v>737</v>
      </c>
      <c r="H583" t="s">
        <v>105</v>
      </c>
      <c r="J583" s="12" t="b">
        <v>0</v>
      </c>
      <c r="K583" s="12" t="s">
        <v>15</v>
      </c>
      <c r="L583" t="s">
        <v>3970</v>
      </c>
      <c r="M583" t="str">
        <f t="shared" si="18"/>
        <v>Male</v>
      </c>
      <c r="N583" t="e">
        <f t="shared" si="19"/>
        <v>#REF!</v>
      </c>
    </row>
    <row r="584" spans="1:14" x14ac:dyDescent="0.3">
      <c r="A584" s="7">
        <v>579</v>
      </c>
      <c r="B584" t="s">
        <v>1068</v>
      </c>
      <c r="C584" s="7">
        <v>65</v>
      </c>
      <c r="D584" s="8" t="s">
        <v>4214</v>
      </c>
      <c r="E584" s="8">
        <v>4900000000</v>
      </c>
      <c r="F584" t="s">
        <v>28</v>
      </c>
      <c r="G584" t="s">
        <v>887</v>
      </c>
      <c r="H584" t="s">
        <v>667</v>
      </c>
      <c r="J584" s="12" t="b">
        <v>0</v>
      </c>
      <c r="K584" s="12" t="s">
        <v>15</v>
      </c>
      <c r="L584" t="s">
        <v>3972</v>
      </c>
      <c r="M584" t="str">
        <f t="shared" si="18"/>
        <v>Male</v>
      </c>
      <c r="N584" t="e">
        <f t="shared" si="19"/>
        <v>#REF!</v>
      </c>
    </row>
    <row r="585" spans="1:14" x14ac:dyDescent="0.3">
      <c r="A585" s="7">
        <v>579</v>
      </c>
      <c r="B585" t="s">
        <v>1061</v>
      </c>
      <c r="C585" s="7">
        <v>42</v>
      </c>
      <c r="D585" s="8" t="s">
        <v>4214</v>
      </c>
      <c r="E585" s="8">
        <v>4900000000</v>
      </c>
      <c r="F585" t="s">
        <v>28</v>
      </c>
      <c r="G585" t="s">
        <v>1062</v>
      </c>
      <c r="H585" t="s">
        <v>13</v>
      </c>
      <c r="J585" s="12" t="b">
        <v>0</v>
      </c>
      <c r="K585" s="12" t="s">
        <v>15</v>
      </c>
      <c r="L585" t="s">
        <v>3968</v>
      </c>
      <c r="M585" t="str">
        <f t="shared" si="18"/>
        <v>Male</v>
      </c>
      <c r="N585" t="e">
        <f t="shared" si="19"/>
        <v>#REF!</v>
      </c>
    </row>
    <row r="586" spans="1:14" x14ac:dyDescent="0.3">
      <c r="A586" s="7">
        <v>579</v>
      </c>
      <c r="B586" t="s">
        <v>1063</v>
      </c>
      <c r="C586" s="7">
        <v>81</v>
      </c>
      <c r="D586" s="8" t="s">
        <v>4214</v>
      </c>
      <c r="E586" s="8">
        <v>4900000000</v>
      </c>
      <c r="F586" t="s">
        <v>65</v>
      </c>
      <c r="G586" t="s">
        <v>1064</v>
      </c>
      <c r="H586" t="s">
        <v>13</v>
      </c>
      <c r="J586" s="12" t="b">
        <v>0</v>
      </c>
      <c r="K586" s="12" t="s">
        <v>15</v>
      </c>
      <c r="L586" t="s">
        <v>3968</v>
      </c>
      <c r="M586" t="str">
        <f t="shared" si="18"/>
        <v>Male</v>
      </c>
      <c r="N586" t="e">
        <f t="shared" si="19"/>
        <v>#REF!</v>
      </c>
    </row>
    <row r="587" spans="1:14" x14ac:dyDescent="0.3">
      <c r="A587" s="7">
        <v>586</v>
      </c>
      <c r="B587" t="s">
        <v>1072</v>
      </c>
      <c r="C587" s="7">
        <v>59</v>
      </c>
      <c r="D587" s="8" t="s">
        <v>4214</v>
      </c>
      <c r="E587" s="8">
        <v>4800000000</v>
      </c>
      <c r="F587" t="s">
        <v>20</v>
      </c>
      <c r="G587" t="s">
        <v>1073</v>
      </c>
      <c r="H587" t="s">
        <v>437</v>
      </c>
      <c r="J587" s="12" t="b">
        <v>1</v>
      </c>
      <c r="K587" s="12" t="s">
        <v>15</v>
      </c>
      <c r="L587" t="s">
        <v>3969</v>
      </c>
      <c r="M587" t="str">
        <f t="shared" si="18"/>
        <v>Male</v>
      </c>
      <c r="N587" t="e">
        <f t="shared" si="19"/>
        <v>#REF!</v>
      </c>
    </row>
    <row r="588" spans="1:14" x14ac:dyDescent="0.3">
      <c r="A588" s="7">
        <v>586</v>
      </c>
      <c r="B588" t="s">
        <v>1085</v>
      </c>
      <c r="C588" s="7">
        <v>85</v>
      </c>
      <c r="D588" s="8" t="s">
        <v>4214</v>
      </c>
      <c r="E588" s="8">
        <v>4800000000</v>
      </c>
      <c r="F588" t="s">
        <v>65</v>
      </c>
      <c r="G588" t="s">
        <v>180</v>
      </c>
      <c r="H588" t="s">
        <v>88</v>
      </c>
      <c r="I588" t="s">
        <v>1086</v>
      </c>
      <c r="J588" s="12" t="b">
        <v>0</v>
      </c>
      <c r="K588" s="12" t="s">
        <v>15</v>
      </c>
      <c r="L588" t="s">
        <v>3968</v>
      </c>
      <c r="M588" t="str">
        <f t="shared" si="18"/>
        <v>Male</v>
      </c>
      <c r="N588" t="e">
        <f t="shared" si="19"/>
        <v>#REF!</v>
      </c>
    </row>
    <row r="589" spans="1:14" x14ac:dyDescent="0.3">
      <c r="A589" s="7">
        <v>586</v>
      </c>
      <c r="B589" t="s">
        <v>1074</v>
      </c>
      <c r="C589" s="7">
        <v>59</v>
      </c>
      <c r="D589" s="8" t="s">
        <v>4214</v>
      </c>
      <c r="E589" s="8">
        <v>4800000000</v>
      </c>
      <c r="F589" t="s">
        <v>165</v>
      </c>
      <c r="G589" t="s">
        <v>258</v>
      </c>
      <c r="H589" t="s">
        <v>67</v>
      </c>
      <c r="J589" s="12" t="b">
        <v>1</v>
      </c>
      <c r="K589" s="12" t="s">
        <v>15</v>
      </c>
      <c r="L589" t="s">
        <v>3972</v>
      </c>
      <c r="M589" t="str">
        <f t="shared" si="18"/>
        <v>Male</v>
      </c>
      <c r="N589" t="e">
        <f t="shared" si="19"/>
        <v>#REF!</v>
      </c>
    </row>
    <row r="590" spans="1:14" x14ac:dyDescent="0.3">
      <c r="A590" s="7">
        <v>586</v>
      </c>
      <c r="B590" t="s">
        <v>1079</v>
      </c>
      <c r="C590" s="7">
        <v>53</v>
      </c>
      <c r="D590" s="8" t="s">
        <v>4214</v>
      </c>
      <c r="E590" s="8">
        <v>4800000000</v>
      </c>
      <c r="F590" t="s">
        <v>65</v>
      </c>
      <c r="G590" t="s">
        <v>1080</v>
      </c>
      <c r="H590" t="s">
        <v>67</v>
      </c>
      <c r="J590" s="12" t="b">
        <v>1</v>
      </c>
      <c r="K590" s="12" t="s">
        <v>15</v>
      </c>
      <c r="L590" t="s">
        <v>3972</v>
      </c>
      <c r="M590" t="str">
        <f t="shared" si="18"/>
        <v>Male</v>
      </c>
      <c r="N590" t="e">
        <f t="shared" si="19"/>
        <v>#REF!</v>
      </c>
    </row>
    <row r="591" spans="1:14" x14ac:dyDescent="0.3">
      <c r="A591" s="7">
        <v>586</v>
      </c>
      <c r="B591" t="s">
        <v>1088</v>
      </c>
      <c r="C591" s="7">
        <v>41</v>
      </c>
      <c r="D591" s="8" t="s">
        <v>4214</v>
      </c>
      <c r="E591" s="8">
        <v>4800000000</v>
      </c>
      <c r="F591" t="s">
        <v>17</v>
      </c>
      <c r="G591" t="s">
        <v>1089</v>
      </c>
      <c r="H591" t="s">
        <v>67</v>
      </c>
      <c r="I591" t="s">
        <v>1090</v>
      </c>
      <c r="J591" s="12" t="b">
        <v>1</v>
      </c>
      <c r="K591" s="12" t="s">
        <v>15</v>
      </c>
      <c r="L591" t="s">
        <v>3972</v>
      </c>
      <c r="M591" t="str">
        <f t="shared" si="18"/>
        <v>Male</v>
      </c>
      <c r="N591" t="e">
        <f t="shared" si="19"/>
        <v>#REF!</v>
      </c>
    </row>
    <row r="592" spans="1:14" x14ac:dyDescent="0.3">
      <c r="A592" s="7">
        <v>586</v>
      </c>
      <c r="B592" t="s">
        <v>1091</v>
      </c>
      <c r="C592" s="7">
        <v>59</v>
      </c>
      <c r="D592" s="8" t="s">
        <v>4214</v>
      </c>
      <c r="E592" s="8">
        <v>4800000000</v>
      </c>
      <c r="F592" t="s">
        <v>65</v>
      </c>
      <c r="G592" t="s">
        <v>1092</v>
      </c>
      <c r="H592" t="s">
        <v>67</v>
      </c>
      <c r="J592" s="12" t="b">
        <v>1</v>
      </c>
      <c r="K592" s="12" t="s">
        <v>15</v>
      </c>
      <c r="L592" t="s">
        <v>3972</v>
      </c>
      <c r="M592" t="str">
        <f t="shared" si="18"/>
        <v>Male</v>
      </c>
      <c r="N592" t="e">
        <f t="shared" si="19"/>
        <v>#REF!</v>
      </c>
    </row>
    <row r="593" spans="1:14" x14ac:dyDescent="0.3">
      <c r="A593" s="7">
        <v>586</v>
      </c>
      <c r="B593" t="s">
        <v>1093</v>
      </c>
      <c r="C593" s="7">
        <v>64</v>
      </c>
      <c r="D593" s="8" t="s">
        <v>4214</v>
      </c>
      <c r="E593" s="8">
        <v>4800000000</v>
      </c>
      <c r="F593" t="s">
        <v>99</v>
      </c>
      <c r="G593" t="s">
        <v>100</v>
      </c>
      <c r="H593" t="s">
        <v>67</v>
      </c>
      <c r="J593" s="12" t="b">
        <v>1</v>
      </c>
      <c r="K593" s="12" t="s">
        <v>15</v>
      </c>
      <c r="L593" t="s">
        <v>3972</v>
      </c>
      <c r="M593" t="str">
        <f t="shared" si="18"/>
        <v>Male</v>
      </c>
      <c r="N593" t="e">
        <f t="shared" si="19"/>
        <v>#REF!</v>
      </c>
    </row>
    <row r="594" spans="1:14" x14ac:dyDescent="0.3">
      <c r="A594" s="7">
        <v>586</v>
      </c>
      <c r="B594" t="s">
        <v>1075</v>
      </c>
      <c r="C594" s="7">
        <v>66</v>
      </c>
      <c r="D594" s="8" t="s">
        <v>4214</v>
      </c>
      <c r="E594" s="8">
        <v>4800000000</v>
      </c>
      <c r="F594" t="s">
        <v>28</v>
      </c>
      <c r="G594" t="s">
        <v>118</v>
      </c>
      <c r="H594" t="s">
        <v>1076</v>
      </c>
      <c r="J594" s="12" t="b">
        <v>1</v>
      </c>
      <c r="K594" s="12" t="s">
        <v>15</v>
      </c>
      <c r="L594" t="s">
        <v>3970</v>
      </c>
      <c r="M594" t="str">
        <f t="shared" si="18"/>
        <v>Male</v>
      </c>
      <c r="N594" t="e">
        <f t="shared" si="19"/>
        <v>#REF!</v>
      </c>
    </row>
    <row r="595" spans="1:14" x14ac:dyDescent="0.3">
      <c r="A595" s="7">
        <v>586</v>
      </c>
      <c r="B595" t="s">
        <v>1077</v>
      </c>
      <c r="D595" s="8" t="s">
        <v>4214</v>
      </c>
      <c r="E595" s="8">
        <v>4800000000</v>
      </c>
      <c r="F595" t="s">
        <v>65</v>
      </c>
      <c r="G595" t="s">
        <v>1078</v>
      </c>
      <c r="H595" t="s">
        <v>421</v>
      </c>
      <c r="J595" s="12" t="b">
        <v>0</v>
      </c>
      <c r="K595" s="12" t="s">
        <v>15</v>
      </c>
      <c r="L595" t="s">
        <v>3972</v>
      </c>
      <c r="M595" t="str">
        <f t="shared" si="18"/>
        <v>Male</v>
      </c>
      <c r="N595" t="e">
        <f t="shared" si="19"/>
        <v>#REF!</v>
      </c>
    </row>
    <row r="596" spans="1:14" x14ac:dyDescent="0.3">
      <c r="A596" s="7">
        <v>586</v>
      </c>
      <c r="B596" t="s">
        <v>1070</v>
      </c>
      <c r="C596" s="7">
        <v>62</v>
      </c>
      <c r="D596" s="8" t="s">
        <v>4214</v>
      </c>
      <c r="E596" s="8">
        <v>4800000000</v>
      </c>
      <c r="F596" t="s">
        <v>144</v>
      </c>
      <c r="G596" t="s">
        <v>1071</v>
      </c>
      <c r="H596" t="s">
        <v>232</v>
      </c>
      <c r="J596" s="12" t="b">
        <v>1</v>
      </c>
      <c r="K596" s="12" t="s">
        <v>15</v>
      </c>
      <c r="L596" t="s">
        <v>3970</v>
      </c>
      <c r="M596" t="str">
        <f t="shared" si="18"/>
        <v>Male</v>
      </c>
      <c r="N596" t="e">
        <f t="shared" si="19"/>
        <v>#REF!</v>
      </c>
    </row>
    <row r="597" spans="1:14" x14ac:dyDescent="0.3">
      <c r="A597" s="7">
        <v>586</v>
      </c>
      <c r="B597" t="s">
        <v>1069</v>
      </c>
      <c r="C597" s="7">
        <v>54</v>
      </c>
      <c r="D597" s="8" t="s">
        <v>4214</v>
      </c>
      <c r="E597" s="8">
        <v>4800000000</v>
      </c>
      <c r="F597" t="s">
        <v>165</v>
      </c>
      <c r="G597" t="s">
        <v>698</v>
      </c>
      <c r="H597" t="s">
        <v>105</v>
      </c>
      <c r="J597" s="12" t="b">
        <v>0</v>
      </c>
      <c r="K597" s="12" t="s">
        <v>57</v>
      </c>
      <c r="L597" t="s">
        <v>3970</v>
      </c>
      <c r="M597" t="str">
        <f t="shared" si="18"/>
        <v>Female</v>
      </c>
      <c r="N597" t="e">
        <f t="shared" si="19"/>
        <v>#REF!</v>
      </c>
    </row>
    <row r="598" spans="1:14" x14ac:dyDescent="0.3">
      <c r="A598" s="7">
        <v>586</v>
      </c>
      <c r="B598" t="s">
        <v>1081</v>
      </c>
      <c r="C598" s="7">
        <v>82</v>
      </c>
      <c r="D598" s="8" t="s">
        <v>4214</v>
      </c>
      <c r="E598" s="8">
        <v>4800000000</v>
      </c>
      <c r="F598" t="s">
        <v>65</v>
      </c>
      <c r="G598" t="s">
        <v>1082</v>
      </c>
      <c r="H598" t="s">
        <v>105</v>
      </c>
      <c r="J598" s="12" t="b">
        <v>0</v>
      </c>
      <c r="K598" s="12" t="s">
        <v>15</v>
      </c>
      <c r="L598" t="s">
        <v>3970</v>
      </c>
      <c r="M598" t="str">
        <f t="shared" si="18"/>
        <v>Male</v>
      </c>
      <c r="N598" t="e">
        <f t="shared" si="19"/>
        <v>#REF!</v>
      </c>
    </row>
    <row r="599" spans="1:14" x14ac:dyDescent="0.3">
      <c r="A599" s="7">
        <v>586</v>
      </c>
      <c r="B599" t="s">
        <v>1083</v>
      </c>
      <c r="C599" s="7">
        <v>89</v>
      </c>
      <c r="D599" s="8" t="s">
        <v>4214</v>
      </c>
      <c r="E599" s="8">
        <v>4800000000</v>
      </c>
      <c r="F599" t="s">
        <v>28</v>
      </c>
      <c r="G599" t="s">
        <v>141</v>
      </c>
      <c r="H599" t="s">
        <v>13</v>
      </c>
      <c r="J599" s="12" t="b">
        <v>1</v>
      </c>
      <c r="K599" s="12" t="s">
        <v>15</v>
      </c>
      <c r="L599" t="s">
        <v>3968</v>
      </c>
      <c r="M599" t="str">
        <f t="shared" si="18"/>
        <v>Male</v>
      </c>
      <c r="N599" t="e">
        <f t="shared" si="19"/>
        <v>#REF!</v>
      </c>
    </row>
    <row r="600" spans="1:14" x14ac:dyDescent="0.3">
      <c r="A600" s="7">
        <v>586</v>
      </c>
      <c r="B600" t="s">
        <v>1084</v>
      </c>
      <c r="C600" s="7">
        <v>59</v>
      </c>
      <c r="D600" s="8" t="s">
        <v>4214</v>
      </c>
      <c r="E600" s="8">
        <v>4800000000</v>
      </c>
      <c r="F600" t="s">
        <v>28</v>
      </c>
      <c r="G600" t="s">
        <v>439</v>
      </c>
      <c r="H600" t="s">
        <v>13</v>
      </c>
      <c r="J600" s="12" t="b">
        <v>1</v>
      </c>
      <c r="K600" s="12" t="s">
        <v>15</v>
      </c>
      <c r="L600" t="s">
        <v>3968</v>
      </c>
      <c r="M600" t="str">
        <f t="shared" si="18"/>
        <v>Male</v>
      </c>
      <c r="N600" t="e">
        <f t="shared" si="19"/>
        <v>#REF!</v>
      </c>
    </row>
    <row r="601" spans="1:14" x14ac:dyDescent="0.3">
      <c r="A601" s="7">
        <v>586</v>
      </c>
      <c r="B601" t="s">
        <v>1087</v>
      </c>
      <c r="C601" s="7">
        <v>57</v>
      </c>
      <c r="D601" s="8" t="s">
        <v>4214</v>
      </c>
      <c r="E601" s="8">
        <v>4800000000</v>
      </c>
      <c r="F601" t="s">
        <v>17</v>
      </c>
      <c r="G601" t="s">
        <v>400</v>
      </c>
      <c r="H601" t="s">
        <v>13</v>
      </c>
      <c r="J601" s="12" t="b">
        <v>1</v>
      </c>
      <c r="K601" s="12" t="s">
        <v>15</v>
      </c>
      <c r="L601" t="s">
        <v>3968</v>
      </c>
      <c r="M601" t="str">
        <f t="shared" si="18"/>
        <v>Male</v>
      </c>
      <c r="N601" t="e">
        <f t="shared" si="19"/>
        <v>#REF!</v>
      </c>
    </row>
    <row r="602" spans="1:14" x14ac:dyDescent="0.3">
      <c r="A602" s="7">
        <v>601</v>
      </c>
      <c r="B602" t="s">
        <v>1101</v>
      </c>
      <c r="C602" s="7">
        <v>62</v>
      </c>
      <c r="D602" s="8" t="s">
        <v>4214</v>
      </c>
      <c r="E602" s="8">
        <v>4700000000</v>
      </c>
      <c r="F602" t="s">
        <v>121</v>
      </c>
      <c r="G602" t="s">
        <v>122</v>
      </c>
      <c r="H602" t="s">
        <v>67</v>
      </c>
      <c r="J602" s="12" t="b">
        <v>1</v>
      </c>
      <c r="K602" s="12" t="s">
        <v>15</v>
      </c>
      <c r="L602" t="s">
        <v>3972</v>
      </c>
      <c r="M602" t="str">
        <f t="shared" si="18"/>
        <v>Male</v>
      </c>
      <c r="N602" t="e">
        <f t="shared" si="19"/>
        <v>#REF!</v>
      </c>
    </row>
    <row r="603" spans="1:14" x14ac:dyDescent="0.3">
      <c r="A603" s="7">
        <v>601</v>
      </c>
      <c r="B603" t="s">
        <v>1114</v>
      </c>
      <c r="C603" s="7">
        <v>51</v>
      </c>
      <c r="D603" s="8" t="s">
        <v>4214</v>
      </c>
      <c r="E603" s="8">
        <v>4700000000</v>
      </c>
      <c r="F603" t="s">
        <v>99</v>
      </c>
      <c r="G603" t="s">
        <v>169</v>
      </c>
      <c r="H603" t="s">
        <v>67</v>
      </c>
      <c r="J603" s="12" t="b">
        <v>1</v>
      </c>
      <c r="K603" s="12" t="s">
        <v>15</v>
      </c>
      <c r="L603" t="s">
        <v>3972</v>
      </c>
      <c r="M603" t="str">
        <f t="shared" si="18"/>
        <v>Male</v>
      </c>
      <c r="N603" t="e">
        <f t="shared" si="19"/>
        <v>#REF!</v>
      </c>
    </row>
    <row r="604" spans="1:14" x14ac:dyDescent="0.3">
      <c r="A604" s="7">
        <v>601</v>
      </c>
      <c r="B604" t="s">
        <v>1125</v>
      </c>
      <c r="C604" s="7">
        <v>61</v>
      </c>
      <c r="D604" s="8" t="s">
        <v>4214</v>
      </c>
      <c r="E604" s="8">
        <v>4700000000</v>
      </c>
      <c r="F604" t="s">
        <v>28</v>
      </c>
      <c r="G604" t="s">
        <v>134</v>
      </c>
      <c r="H604" t="s">
        <v>67</v>
      </c>
      <c r="J604" s="12" t="b">
        <v>1</v>
      </c>
      <c r="K604" s="12" t="s">
        <v>15</v>
      </c>
      <c r="L604" t="s">
        <v>3972</v>
      </c>
      <c r="M604" t="str">
        <f t="shared" si="18"/>
        <v>Male</v>
      </c>
      <c r="N604" t="e">
        <f t="shared" si="19"/>
        <v>#REF!</v>
      </c>
    </row>
    <row r="605" spans="1:14" x14ac:dyDescent="0.3">
      <c r="A605" s="7">
        <v>601</v>
      </c>
      <c r="B605" t="s">
        <v>1106</v>
      </c>
      <c r="C605" s="7">
        <v>82</v>
      </c>
      <c r="D605" s="8" t="s">
        <v>4214</v>
      </c>
      <c r="E605" s="8">
        <v>4700000000</v>
      </c>
      <c r="F605" t="s">
        <v>165</v>
      </c>
      <c r="G605" t="s">
        <v>1107</v>
      </c>
      <c r="H605" t="s">
        <v>94</v>
      </c>
      <c r="J605" s="12" t="b">
        <v>1</v>
      </c>
      <c r="K605" s="12" t="s">
        <v>15</v>
      </c>
      <c r="L605" t="s">
        <v>3970</v>
      </c>
      <c r="M605" t="str">
        <f t="shared" si="18"/>
        <v>Male</v>
      </c>
      <c r="N605" t="e">
        <f t="shared" si="19"/>
        <v>#REF!</v>
      </c>
    </row>
    <row r="606" spans="1:14" x14ac:dyDescent="0.3">
      <c r="A606" s="7">
        <v>601</v>
      </c>
      <c r="B606" t="s">
        <v>1115</v>
      </c>
      <c r="C606" s="7">
        <v>55</v>
      </c>
      <c r="D606" s="8" t="s">
        <v>4214</v>
      </c>
      <c r="E606" s="8">
        <v>4700000000</v>
      </c>
      <c r="F606" t="s">
        <v>51</v>
      </c>
      <c r="G606" t="s">
        <v>52</v>
      </c>
      <c r="H606" t="s">
        <v>115</v>
      </c>
      <c r="J606" s="12" t="b">
        <v>0</v>
      </c>
      <c r="K606" s="12" t="s">
        <v>15</v>
      </c>
      <c r="L606" t="s">
        <v>3972</v>
      </c>
      <c r="M606" t="str">
        <f t="shared" si="18"/>
        <v>Male</v>
      </c>
      <c r="N606" t="e">
        <f t="shared" si="19"/>
        <v>#REF!</v>
      </c>
    </row>
    <row r="607" spans="1:14" x14ac:dyDescent="0.3">
      <c r="A607" s="7">
        <v>601</v>
      </c>
      <c r="B607" t="s">
        <v>1116</v>
      </c>
      <c r="C607" s="7">
        <v>66</v>
      </c>
      <c r="D607" s="8" t="s">
        <v>4214</v>
      </c>
      <c r="E607" s="8">
        <v>4700000000</v>
      </c>
      <c r="F607" t="s">
        <v>121</v>
      </c>
      <c r="G607" t="s">
        <v>122</v>
      </c>
      <c r="H607" t="s">
        <v>42</v>
      </c>
      <c r="J607" s="12" t="b">
        <v>1</v>
      </c>
      <c r="K607" s="12" t="s">
        <v>15</v>
      </c>
      <c r="L607" t="s">
        <v>3972</v>
      </c>
      <c r="M607" t="str">
        <f t="shared" si="18"/>
        <v>Male</v>
      </c>
      <c r="N607" t="e">
        <f t="shared" si="19"/>
        <v>#REF!</v>
      </c>
    </row>
    <row r="608" spans="1:14" x14ac:dyDescent="0.3">
      <c r="A608" s="7">
        <v>601</v>
      </c>
      <c r="B608" t="s">
        <v>1096</v>
      </c>
      <c r="C608" s="7">
        <v>70</v>
      </c>
      <c r="D608" s="8" t="s">
        <v>4214</v>
      </c>
      <c r="E608" s="8">
        <v>4700000000</v>
      </c>
      <c r="F608" t="s">
        <v>28</v>
      </c>
      <c r="G608" t="s">
        <v>347</v>
      </c>
      <c r="H608" t="s">
        <v>154</v>
      </c>
      <c r="J608" s="12" t="b">
        <v>1</v>
      </c>
      <c r="K608" s="12" t="s">
        <v>15</v>
      </c>
      <c r="L608" t="s">
        <v>3970</v>
      </c>
      <c r="M608" t="str">
        <f t="shared" si="18"/>
        <v>Male</v>
      </c>
      <c r="N608" t="e">
        <f t="shared" si="19"/>
        <v>#REF!</v>
      </c>
    </row>
    <row r="609" spans="1:14" x14ac:dyDescent="0.3">
      <c r="A609" s="7">
        <v>601</v>
      </c>
      <c r="B609" t="s">
        <v>1094</v>
      </c>
      <c r="C609" s="7">
        <v>87</v>
      </c>
      <c r="D609" s="8" t="s">
        <v>4214</v>
      </c>
      <c r="E609" s="8">
        <v>4700000000</v>
      </c>
      <c r="F609" t="s">
        <v>40</v>
      </c>
      <c r="G609" t="s">
        <v>940</v>
      </c>
      <c r="H609" t="s">
        <v>1095</v>
      </c>
      <c r="J609" s="12" t="b">
        <v>0</v>
      </c>
      <c r="K609" s="12" t="s">
        <v>57</v>
      </c>
      <c r="L609" t="s">
        <v>3970</v>
      </c>
      <c r="M609" t="str">
        <f t="shared" si="18"/>
        <v>Female</v>
      </c>
      <c r="N609" t="e">
        <f t="shared" si="19"/>
        <v>#REF!</v>
      </c>
    </row>
    <row r="610" spans="1:14" x14ac:dyDescent="0.3">
      <c r="A610" s="7">
        <v>601</v>
      </c>
      <c r="B610" t="s">
        <v>1120</v>
      </c>
      <c r="C610" s="7">
        <v>56</v>
      </c>
      <c r="D610" s="8" t="s">
        <v>4214</v>
      </c>
      <c r="E610" s="8">
        <v>4700000000</v>
      </c>
      <c r="F610" t="s">
        <v>133</v>
      </c>
      <c r="G610" t="s">
        <v>237</v>
      </c>
      <c r="H610" t="s">
        <v>232</v>
      </c>
      <c r="J610" s="12" t="b">
        <v>1</v>
      </c>
      <c r="K610" s="12" t="s">
        <v>15</v>
      </c>
      <c r="L610" t="s">
        <v>3970</v>
      </c>
      <c r="M610" t="str">
        <f t="shared" si="18"/>
        <v>Male</v>
      </c>
      <c r="N610" t="e">
        <f t="shared" si="19"/>
        <v>#REF!</v>
      </c>
    </row>
    <row r="611" spans="1:14" x14ac:dyDescent="0.3">
      <c r="A611" s="7">
        <v>601</v>
      </c>
      <c r="B611" t="s">
        <v>1108</v>
      </c>
      <c r="C611" s="7">
        <v>68</v>
      </c>
      <c r="D611" s="8" t="s">
        <v>4214</v>
      </c>
      <c r="E611" s="8">
        <v>4700000000</v>
      </c>
      <c r="F611" t="s">
        <v>17</v>
      </c>
      <c r="G611" t="s">
        <v>1109</v>
      </c>
      <c r="H611" t="s">
        <v>105</v>
      </c>
      <c r="J611" s="12" t="b">
        <v>0</v>
      </c>
      <c r="K611" s="12" t="s">
        <v>15</v>
      </c>
      <c r="L611" t="s">
        <v>3970</v>
      </c>
      <c r="M611" t="str">
        <f t="shared" si="18"/>
        <v>Male</v>
      </c>
      <c r="N611" t="e">
        <f t="shared" si="19"/>
        <v>#REF!</v>
      </c>
    </row>
    <row r="612" spans="1:14" x14ac:dyDescent="0.3">
      <c r="A612" s="7">
        <v>601</v>
      </c>
      <c r="B612" t="s">
        <v>1100</v>
      </c>
      <c r="C612" s="7">
        <v>65</v>
      </c>
      <c r="D612" s="8" t="s">
        <v>4214</v>
      </c>
      <c r="E612" s="8">
        <v>4700000000</v>
      </c>
      <c r="F612" t="s">
        <v>17</v>
      </c>
      <c r="G612" t="s">
        <v>707</v>
      </c>
      <c r="H612" t="s">
        <v>667</v>
      </c>
      <c r="J612" s="12" t="b">
        <v>1</v>
      </c>
      <c r="K612" s="12" t="s">
        <v>15</v>
      </c>
      <c r="L612" t="s">
        <v>3972</v>
      </c>
      <c r="M612" t="str">
        <f t="shared" si="18"/>
        <v>Male</v>
      </c>
      <c r="N612" t="e">
        <f t="shared" si="19"/>
        <v>#REF!</v>
      </c>
    </row>
    <row r="613" spans="1:14" x14ac:dyDescent="0.3">
      <c r="A613" s="7">
        <v>601</v>
      </c>
      <c r="B613" t="s">
        <v>1112</v>
      </c>
      <c r="C613" s="7">
        <v>54</v>
      </c>
      <c r="D613" s="8" t="s">
        <v>4214</v>
      </c>
      <c r="E613" s="8">
        <v>4700000000</v>
      </c>
      <c r="F613" t="s">
        <v>28</v>
      </c>
      <c r="G613" t="s">
        <v>1113</v>
      </c>
      <c r="H613" t="s">
        <v>667</v>
      </c>
      <c r="J613" s="12" t="b">
        <v>0</v>
      </c>
      <c r="K613" s="12" t="s">
        <v>15</v>
      </c>
      <c r="L613" t="s">
        <v>3972</v>
      </c>
      <c r="M613" t="str">
        <f t="shared" si="18"/>
        <v>Male</v>
      </c>
      <c r="N613" t="e">
        <f t="shared" si="19"/>
        <v>#REF!</v>
      </c>
    </row>
    <row r="614" spans="1:14" x14ac:dyDescent="0.3">
      <c r="A614" s="7">
        <v>601</v>
      </c>
      <c r="B614" t="s">
        <v>1123</v>
      </c>
      <c r="C614" s="7">
        <v>63</v>
      </c>
      <c r="D614" s="8" t="s">
        <v>4214</v>
      </c>
      <c r="E614" s="8">
        <v>4700000000</v>
      </c>
      <c r="F614" t="s">
        <v>65</v>
      </c>
      <c r="G614" t="s">
        <v>1014</v>
      </c>
      <c r="H614" t="s">
        <v>1124</v>
      </c>
      <c r="J614" s="12" t="b">
        <v>0</v>
      </c>
      <c r="K614" s="12" t="s">
        <v>15</v>
      </c>
      <c r="L614" t="s">
        <v>3970</v>
      </c>
      <c r="M614" t="str">
        <f t="shared" si="18"/>
        <v>Male</v>
      </c>
      <c r="N614" t="e">
        <f t="shared" si="19"/>
        <v>#REF!</v>
      </c>
    </row>
    <row r="615" spans="1:14" x14ac:dyDescent="0.3">
      <c r="A615" s="7">
        <v>601</v>
      </c>
      <c r="B615" t="s">
        <v>1099</v>
      </c>
      <c r="C615" s="7">
        <v>80</v>
      </c>
      <c r="D615" s="8" t="s">
        <v>4214</v>
      </c>
      <c r="E615" s="8">
        <v>4700000000</v>
      </c>
      <c r="F615" t="s">
        <v>17</v>
      </c>
      <c r="G615" t="s">
        <v>35</v>
      </c>
      <c r="H615" t="s">
        <v>13</v>
      </c>
      <c r="J615" s="12" t="b">
        <v>1</v>
      </c>
      <c r="K615" s="12" t="s">
        <v>15</v>
      </c>
      <c r="L615" t="s">
        <v>3968</v>
      </c>
      <c r="M615" t="str">
        <f t="shared" si="18"/>
        <v>Male</v>
      </c>
      <c r="N615" t="e">
        <f t="shared" si="19"/>
        <v>#REF!</v>
      </c>
    </row>
    <row r="616" spans="1:14" x14ac:dyDescent="0.3">
      <c r="A616" s="7">
        <v>601</v>
      </c>
      <c r="B616" t="s">
        <v>1102</v>
      </c>
      <c r="C616" s="7">
        <v>69</v>
      </c>
      <c r="D616" s="8" t="s">
        <v>4214</v>
      </c>
      <c r="E616" s="8">
        <v>4700000000</v>
      </c>
      <c r="F616" t="s">
        <v>17</v>
      </c>
      <c r="G616" t="s">
        <v>35</v>
      </c>
      <c r="H616" t="s">
        <v>13</v>
      </c>
      <c r="J616" s="12" t="b">
        <v>1</v>
      </c>
      <c r="K616" s="12" t="s">
        <v>15</v>
      </c>
      <c r="L616" t="s">
        <v>3968</v>
      </c>
      <c r="M616" t="str">
        <f t="shared" si="18"/>
        <v>Male</v>
      </c>
      <c r="N616" t="e">
        <f t="shared" si="19"/>
        <v>#REF!</v>
      </c>
    </row>
    <row r="617" spans="1:14" x14ac:dyDescent="0.3">
      <c r="A617" s="7">
        <v>601</v>
      </c>
      <c r="B617" t="s">
        <v>1103</v>
      </c>
      <c r="C617" s="7">
        <v>63</v>
      </c>
      <c r="D617" s="8" t="s">
        <v>4214</v>
      </c>
      <c r="E617" s="8">
        <v>4700000000</v>
      </c>
      <c r="F617" t="s">
        <v>47</v>
      </c>
      <c r="G617" t="s">
        <v>1104</v>
      </c>
      <c r="H617" t="s">
        <v>13</v>
      </c>
      <c r="I617" t="s">
        <v>1105</v>
      </c>
      <c r="J617" s="12" t="b">
        <v>1</v>
      </c>
      <c r="K617" s="12" t="s">
        <v>15</v>
      </c>
      <c r="L617" t="s">
        <v>3968</v>
      </c>
      <c r="M617" t="str">
        <f t="shared" si="18"/>
        <v>Male</v>
      </c>
      <c r="N617" t="e">
        <f t="shared" si="19"/>
        <v>#REF!</v>
      </c>
    </row>
    <row r="618" spans="1:14" x14ac:dyDescent="0.3">
      <c r="A618" s="7">
        <v>601</v>
      </c>
      <c r="B618" t="s">
        <v>1110</v>
      </c>
      <c r="C618" s="7">
        <v>90</v>
      </c>
      <c r="D618" s="8" t="s">
        <v>4214</v>
      </c>
      <c r="E618" s="8">
        <v>4700000000</v>
      </c>
      <c r="F618" t="s">
        <v>99</v>
      </c>
      <c r="G618" t="s">
        <v>1111</v>
      </c>
      <c r="H618" t="s">
        <v>13</v>
      </c>
      <c r="J618" s="12" t="b">
        <v>1</v>
      </c>
      <c r="K618" s="12" t="s">
        <v>57</v>
      </c>
      <c r="L618" t="s">
        <v>3968</v>
      </c>
      <c r="M618" t="str">
        <f t="shared" si="18"/>
        <v>Female</v>
      </c>
      <c r="N618" t="e">
        <f t="shared" si="19"/>
        <v>#REF!</v>
      </c>
    </row>
    <row r="619" spans="1:14" x14ac:dyDescent="0.3">
      <c r="A619" s="7">
        <v>601</v>
      </c>
      <c r="B619" t="s">
        <v>1117</v>
      </c>
      <c r="C619" s="7">
        <v>79</v>
      </c>
      <c r="D619" s="8" t="s">
        <v>4214</v>
      </c>
      <c r="E619" s="8">
        <v>4700000000</v>
      </c>
      <c r="F619" t="s">
        <v>121</v>
      </c>
      <c r="G619" t="s">
        <v>122</v>
      </c>
      <c r="H619" t="s">
        <v>13</v>
      </c>
      <c r="J619" s="12" t="b">
        <v>1</v>
      </c>
      <c r="K619" s="12" t="s">
        <v>15</v>
      </c>
      <c r="L619" t="s">
        <v>3968</v>
      </c>
      <c r="M619" t="str">
        <f t="shared" si="18"/>
        <v>Male</v>
      </c>
      <c r="N619" t="e">
        <f t="shared" si="19"/>
        <v>#REF!</v>
      </c>
    </row>
    <row r="620" spans="1:14" x14ac:dyDescent="0.3">
      <c r="A620" s="7">
        <v>601</v>
      </c>
      <c r="B620" t="s">
        <v>1118</v>
      </c>
      <c r="C620" s="7">
        <v>71</v>
      </c>
      <c r="D620" s="8" t="s">
        <v>4214</v>
      </c>
      <c r="E620" s="8">
        <v>4700000000</v>
      </c>
      <c r="F620" t="s">
        <v>11</v>
      </c>
      <c r="G620" t="s">
        <v>1119</v>
      </c>
      <c r="H620" t="s">
        <v>13</v>
      </c>
      <c r="J620" s="12" t="b">
        <v>0</v>
      </c>
      <c r="K620" s="12" t="s">
        <v>15</v>
      </c>
      <c r="L620" t="s">
        <v>3968</v>
      </c>
      <c r="M620" t="str">
        <f t="shared" si="18"/>
        <v>Male</v>
      </c>
      <c r="N620" t="e">
        <f t="shared" si="19"/>
        <v>#REF!</v>
      </c>
    </row>
    <row r="621" spans="1:14" x14ac:dyDescent="0.3">
      <c r="A621" s="7">
        <v>601</v>
      </c>
      <c r="B621" t="s">
        <v>1121</v>
      </c>
      <c r="C621" s="7">
        <v>77</v>
      </c>
      <c r="D621" s="8" t="s">
        <v>4214</v>
      </c>
      <c r="E621" s="8">
        <v>4700000000</v>
      </c>
      <c r="F621" t="s">
        <v>99</v>
      </c>
      <c r="G621" t="s">
        <v>1122</v>
      </c>
      <c r="H621" t="s">
        <v>13</v>
      </c>
      <c r="I621" t="s">
        <v>1122</v>
      </c>
      <c r="J621" s="12" t="b">
        <v>1</v>
      </c>
      <c r="K621" s="12" t="s">
        <v>15</v>
      </c>
      <c r="L621" t="s">
        <v>3968</v>
      </c>
      <c r="M621" t="str">
        <f t="shared" si="18"/>
        <v>Male</v>
      </c>
      <c r="N621" t="e">
        <f t="shared" si="19"/>
        <v>#REF!</v>
      </c>
    </row>
    <row r="622" spans="1:14" x14ac:dyDescent="0.3">
      <c r="A622" s="7">
        <v>601</v>
      </c>
      <c r="B622" t="s">
        <v>1097</v>
      </c>
      <c r="C622" s="7">
        <v>71</v>
      </c>
      <c r="D622" s="8" t="s">
        <v>4214</v>
      </c>
      <c r="E622" s="8">
        <v>4700000000</v>
      </c>
      <c r="F622" t="s">
        <v>40</v>
      </c>
      <c r="G622" t="s">
        <v>1098</v>
      </c>
      <c r="H622" t="s">
        <v>4208</v>
      </c>
      <c r="J622" s="12" t="b">
        <v>1</v>
      </c>
      <c r="K622" s="12" t="s">
        <v>15</v>
      </c>
      <c r="L622" t="s">
        <v>3968</v>
      </c>
      <c r="M622" t="str">
        <f t="shared" si="18"/>
        <v>Male</v>
      </c>
      <c r="N622" t="e">
        <f t="shared" si="19"/>
        <v>#REF!</v>
      </c>
    </row>
    <row r="623" spans="1:14" x14ac:dyDescent="0.3">
      <c r="A623" s="7">
        <v>622</v>
      </c>
      <c r="B623" t="s">
        <v>1144</v>
      </c>
      <c r="C623" s="7">
        <v>67</v>
      </c>
      <c r="D623" s="8" t="s">
        <v>4214</v>
      </c>
      <c r="E623" s="8">
        <v>4600000000</v>
      </c>
      <c r="F623" t="s">
        <v>17</v>
      </c>
      <c r="G623" t="s">
        <v>35</v>
      </c>
      <c r="H623" t="s">
        <v>136</v>
      </c>
      <c r="J623" s="12" t="b">
        <v>1</v>
      </c>
      <c r="K623" s="12" t="s">
        <v>15</v>
      </c>
      <c r="L623" t="s">
        <v>136</v>
      </c>
      <c r="M623" t="str">
        <f t="shared" si="18"/>
        <v>Male</v>
      </c>
      <c r="N623" t="e">
        <f t="shared" si="19"/>
        <v>#REF!</v>
      </c>
    </row>
    <row r="624" spans="1:14" x14ac:dyDescent="0.3">
      <c r="A624" s="7">
        <v>622</v>
      </c>
      <c r="B624" t="s">
        <v>1141</v>
      </c>
      <c r="C624" s="7">
        <v>66</v>
      </c>
      <c r="D624" s="8" t="s">
        <v>4214</v>
      </c>
      <c r="E624" s="8">
        <v>4600000000</v>
      </c>
      <c r="F624" t="s">
        <v>17</v>
      </c>
      <c r="G624" t="s">
        <v>707</v>
      </c>
      <c r="H624" t="s">
        <v>67</v>
      </c>
      <c r="J624" s="12" t="b">
        <v>1</v>
      </c>
      <c r="K624" s="12" t="s">
        <v>15</v>
      </c>
      <c r="L624" t="s">
        <v>3972</v>
      </c>
      <c r="M624" t="str">
        <f t="shared" si="18"/>
        <v>Male</v>
      </c>
      <c r="N624" t="e">
        <f t="shared" si="19"/>
        <v>#REF!</v>
      </c>
    </row>
    <row r="625" spans="1:14" x14ac:dyDescent="0.3">
      <c r="A625" s="7">
        <v>622</v>
      </c>
      <c r="B625" t="s">
        <v>1145</v>
      </c>
      <c r="C625" s="7">
        <v>59</v>
      </c>
      <c r="D625" s="8" t="s">
        <v>4214</v>
      </c>
      <c r="E625" s="8">
        <v>4600000000</v>
      </c>
      <c r="F625" t="s">
        <v>165</v>
      </c>
      <c r="G625" t="s">
        <v>258</v>
      </c>
      <c r="H625" t="s">
        <v>67</v>
      </c>
      <c r="J625" s="12" t="b">
        <v>1</v>
      </c>
      <c r="K625" s="12" t="s">
        <v>15</v>
      </c>
      <c r="L625" t="s">
        <v>3972</v>
      </c>
      <c r="M625" t="str">
        <f t="shared" si="18"/>
        <v>Male</v>
      </c>
      <c r="N625" t="e">
        <f t="shared" si="19"/>
        <v>#REF!</v>
      </c>
    </row>
    <row r="626" spans="1:14" x14ac:dyDescent="0.3">
      <c r="A626" s="7">
        <v>622</v>
      </c>
      <c r="B626" t="s">
        <v>1135</v>
      </c>
      <c r="C626" s="7">
        <v>97</v>
      </c>
      <c r="D626" s="8" t="s">
        <v>4214</v>
      </c>
      <c r="E626" s="8">
        <v>4600000000</v>
      </c>
      <c r="F626" t="s">
        <v>20</v>
      </c>
      <c r="G626" t="s">
        <v>93</v>
      </c>
      <c r="H626" t="s">
        <v>159</v>
      </c>
      <c r="J626" s="12" t="b">
        <v>1</v>
      </c>
      <c r="K626" s="12" t="s">
        <v>15</v>
      </c>
      <c r="L626" t="s">
        <v>3972</v>
      </c>
      <c r="M626" t="str">
        <f t="shared" si="18"/>
        <v>Male</v>
      </c>
      <c r="N626" t="e">
        <f t="shared" si="19"/>
        <v>#REF!</v>
      </c>
    </row>
    <row r="627" spans="1:14" x14ac:dyDescent="0.3">
      <c r="A627" s="7">
        <v>622</v>
      </c>
      <c r="B627" t="s">
        <v>1131</v>
      </c>
      <c r="C627" s="7">
        <v>77</v>
      </c>
      <c r="D627" s="8" t="s">
        <v>4214</v>
      </c>
      <c r="E627" s="8">
        <v>4600000000</v>
      </c>
      <c r="F627" t="s">
        <v>17</v>
      </c>
      <c r="G627" t="s">
        <v>707</v>
      </c>
      <c r="H627" t="s">
        <v>667</v>
      </c>
      <c r="J627" s="12" t="b">
        <v>1</v>
      </c>
      <c r="K627" s="12" t="s">
        <v>15</v>
      </c>
      <c r="L627" t="s">
        <v>3972</v>
      </c>
      <c r="M627" t="str">
        <f t="shared" si="18"/>
        <v>Male</v>
      </c>
      <c r="N627" t="e">
        <f t="shared" si="19"/>
        <v>#REF!</v>
      </c>
    </row>
    <row r="628" spans="1:14" x14ac:dyDescent="0.3">
      <c r="A628" s="7">
        <v>622</v>
      </c>
      <c r="B628" t="s">
        <v>1134</v>
      </c>
      <c r="C628" s="7">
        <v>56</v>
      </c>
      <c r="D628" s="8" t="s">
        <v>4214</v>
      </c>
      <c r="E628" s="8">
        <v>4600000000</v>
      </c>
      <c r="F628" t="s">
        <v>28</v>
      </c>
      <c r="G628" t="s">
        <v>206</v>
      </c>
      <c r="H628" t="s">
        <v>125</v>
      </c>
      <c r="J628" s="12" t="b">
        <v>1</v>
      </c>
      <c r="K628" s="12" t="s">
        <v>15</v>
      </c>
      <c r="L628" t="s">
        <v>3970</v>
      </c>
      <c r="M628" t="str">
        <f t="shared" si="18"/>
        <v>Male</v>
      </c>
      <c r="N628" t="e">
        <f t="shared" si="19"/>
        <v>#REF!</v>
      </c>
    </row>
    <row r="629" spans="1:14" x14ac:dyDescent="0.3">
      <c r="A629" s="7">
        <v>622</v>
      </c>
      <c r="B629" t="s">
        <v>1136</v>
      </c>
      <c r="C629" s="7">
        <v>68</v>
      </c>
      <c r="D629" s="8" t="s">
        <v>4214</v>
      </c>
      <c r="E629" s="8">
        <v>4600000000</v>
      </c>
      <c r="F629" t="s">
        <v>144</v>
      </c>
      <c r="G629" t="s">
        <v>1137</v>
      </c>
      <c r="H629" t="s">
        <v>125</v>
      </c>
      <c r="J629" s="12" t="b">
        <v>1</v>
      </c>
      <c r="K629" s="12" t="s">
        <v>15</v>
      </c>
      <c r="L629" t="s">
        <v>3970</v>
      </c>
      <c r="M629" t="str">
        <f t="shared" si="18"/>
        <v>Male</v>
      </c>
      <c r="N629" t="e">
        <f t="shared" si="19"/>
        <v>#REF!</v>
      </c>
    </row>
    <row r="630" spans="1:14" x14ac:dyDescent="0.3">
      <c r="A630" s="7">
        <v>622</v>
      </c>
      <c r="B630" t="s">
        <v>1126</v>
      </c>
      <c r="C630" s="7">
        <v>49</v>
      </c>
      <c r="D630" s="8" t="s">
        <v>4214</v>
      </c>
      <c r="E630" s="8">
        <v>4600000000</v>
      </c>
      <c r="F630" t="s">
        <v>165</v>
      </c>
      <c r="G630" t="s">
        <v>698</v>
      </c>
      <c r="H630" t="s">
        <v>13</v>
      </c>
      <c r="J630" s="12" t="b">
        <v>1</v>
      </c>
      <c r="K630" s="12" t="s">
        <v>15</v>
      </c>
      <c r="L630" t="s">
        <v>3968</v>
      </c>
      <c r="M630" t="str">
        <f t="shared" si="18"/>
        <v>Male</v>
      </c>
      <c r="N630" t="e">
        <f t="shared" si="19"/>
        <v>#REF!</v>
      </c>
    </row>
    <row r="631" spans="1:14" x14ac:dyDescent="0.3">
      <c r="A631" s="7">
        <v>622</v>
      </c>
      <c r="B631" t="s">
        <v>1127</v>
      </c>
      <c r="C631" s="7">
        <v>67</v>
      </c>
      <c r="D631" s="8" t="s">
        <v>4214</v>
      </c>
      <c r="E631" s="8">
        <v>4600000000</v>
      </c>
      <c r="F631" t="s">
        <v>65</v>
      </c>
      <c r="G631" t="s">
        <v>1128</v>
      </c>
      <c r="H631" t="s">
        <v>13</v>
      </c>
      <c r="J631" s="12" t="b">
        <v>0</v>
      </c>
      <c r="K631" s="12" t="s">
        <v>15</v>
      </c>
      <c r="L631" t="s">
        <v>3968</v>
      </c>
      <c r="M631" t="str">
        <f t="shared" si="18"/>
        <v>Male</v>
      </c>
      <c r="N631" t="e">
        <f t="shared" si="19"/>
        <v>#REF!</v>
      </c>
    </row>
    <row r="632" spans="1:14" x14ac:dyDescent="0.3">
      <c r="A632" s="7">
        <v>622</v>
      </c>
      <c r="B632" t="s">
        <v>1129</v>
      </c>
      <c r="C632" s="7">
        <v>69</v>
      </c>
      <c r="D632" s="8" t="s">
        <v>4214</v>
      </c>
      <c r="E632" s="8">
        <v>4600000000</v>
      </c>
      <c r="F632" t="s">
        <v>65</v>
      </c>
      <c r="G632" t="s">
        <v>1128</v>
      </c>
      <c r="H632" t="s">
        <v>13</v>
      </c>
      <c r="J632" s="12" t="b">
        <v>0</v>
      </c>
      <c r="K632" s="12" t="s">
        <v>15</v>
      </c>
      <c r="L632" t="s">
        <v>3968</v>
      </c>
      <c r="M632" t="str">
        <f t="shared" si="18"/>
        <v>Male</v>
      </c>
      <c r="N632" t="e">
        <f t="shared" si="19"/>
        <v>#REF!</v>
      </c>
    </row>
    <row r="633" spans="1:14" x14ac:dyDescent="0.3">
      <c r="A633" s="7">
        <v>622</v>
      </c>
      <c r="B633" t="s">
        <v>1130</v>
      </c>
      <c r="C633" s="7">
        <v>66</v>
      </c>
      <c r="D633" s="8" t="s">
        <v>4214</v>
      </c>
      <c r="E633" s="8">
        <v>4600000000</v>
      </c>
      <c r="F633" t="s">
        <v>65</v>
      </c>
      <c r="G633" t="s">
        <v>1128</v>
      </c>
      <c r="H633" t="s">
        <v>13</v>
      </c>
      <c r="J633" s="12" t="b">
        <v>0</v>
      </c>
      <c r="K633" s="12" t="s">
        <v>57</v>
      </c>
      <c r="L633" t="s">
        <v>3968</v>
      </c>
      <c r="M633" t="str">
        <f t="shared" si="18"/>
        <v>Female</v>
      </c>
      <c r="N633" t="e">
        <f t="shared" si="19"/>
        <v>#REF!</v>
      </c>
    </row>
    <row r="634" spans="1:14" x14ac:dyDescent="0.3">
      <c r="A634" s="7">
        <v>622</v>
      </c>
      <c r="B634" t="s">
        <v>1132</v>
      </c>
      <c r="C634" s="7">
        <v>80</v>
      </c>
      <c r="D634" s="8" t="s">
        <v>4214</v>
      </c>
      <c r="E634" s="8">
        <v>4600000000</v>
      </c>
      <c r="F634" t="s">
        <v>17</v>
      </c>
      <c r="G634" t="s">
        <v>1133</v>
      </c>
      <c r="H634" t="s">
        <v>13</v>
      </c>
      <c r="J634" s="12" t="b">
        <v>0</v>
      </c>
      <c r="K634" s="12" t="s">
        <v>57</v>
      </c>
      <c r="L634" t="s">
        <v>3968</v>
      </c>
      <c r="M634" t="str">
        <f t="shared" si="18"/>
        <v>Female</v>
      </c>
      <c r="N634" t="e">
        <f t="shared" si="19"/>
        <v>#REF!</v>
      </c>
    </row>
    <row r="635" spans="1:14" x14ac:dyDescent="0.3">
      <c r="A635" s="7">
        <v>622</v>
      </c>
      <c r="B635" t="s">
        <v>1138</v>
      </c>
      <c r="C635" s="7">
        <v>73</v>
      </c>
      <c r="D635" s="8" t="s">
        <v>4214</v>
      </c>
      <c r="E635" s="8">
        <v>4600000000</v>
      </c>
      <c r="F635" t="s">
        <v>17</v>
      </c>
      <c r="G635" t="s">
        <v>1139</v>
      </c>
      <c r="H635" t="s">
        <v>13</v>
      </c>
      <c r="I635" t="s">
        <v>1140</v>
      </c>
      <c r="J635" s="12" t="b">
        <v>1</v>
      </c>
      <c r="K635" s="12" t="s">
        <v>15</v>
      </c>
      <c r="L635" t="s">
        <v>3968</v>
      </c>
      <c r="M635" t="str">
        <f t="shared" si="18"/>
        <v>Male</v>
      </c>
      <c r="N635" t="e">
        <f t="shared" si="19"/>
        <v>#REF!</v>
      </c>
    </row>
    <row r="636" spans="1:14" x14ac:dyDescent="0.3">
      <c r="A636" s="7">
        <v>622</v>
      </c>
      <c r="B636" t="s">
        <v>1142</v>
      </c>
      <c r="C636" s="7">
        <v>60</v>
      </c>
      <c r="D636" s="8" t="s">
        <v>4214</v>
      </c>
      <c r="E636" s="8">
        <v>4600000000</v>
      </c>
      <c r="F636" t="s">
        <v>28</v>
      </c>
      <c r="G636" t="s">
        <v>439</v>
      </c>
      <c r="H636" t="s">
        <v>13</v>
      </c>
      <c r="J636" s="12" t="b">
        <v>1</v>
      </c>
      <c r="K636" s="12" t="s">
        <v>15</v>
      </c>
      <c r="L636" t="s">
        <v>3968</v>
      </c>
      <c r="M636" t="str">
        <f t="shared" si="18"/>
        <v>Male</v>
      </c>
      <c r="N636" t="e">
        <f t="shared" si="19"/>
        <v>#REF!</v>
      </c>
    </row>
    <row r="637" spans="1:14" x14ac:dyDescent="0.3">
      <c r="A637" s="7">
        <v>622</v>
      </c>
      <c r="B637" t="s">
        <v>1143</v>
      </c>
      <c r="C637" s="7">
        <v>64</v>
      </c>
      <c r="D637" s="8" t="s">
        <v>4214</v>
      </c>
      <c r="E637" s="8">
        <v>4600000000</v>
      </c>
      <c r="F637" t="s">
        <v>28</v>
      </c>
      <c r="G637" t="s">
        <v>439</v>
      </c>
      <c r="H637" t="s">
        <v>13</v>
      </c>
      <c r="J637" s="12" t="b">
        <v>1</v>
      </c>
      <c r="K637" s="12" t="s">
        <v>15</v>
      </c>
      <c r="L637" t="s">
        <v>3968</v>
      </c>
      <c r="M637" t="str">
        <f t="shared" si="18"/>
        <v>Male</v>
      </c>
      <c r="N637" t="e">
        <f t="shared" si="19"/>
        <v>#REF!</v>
      </c>
    </row>
    <row r="638" spans="1:14" x14ac:dyDescent="0.3">
      <c r="A638" s="7">
        <v>637</v>
      </c>
      <c r="B638" t="s">
        <v>1155</v>
      </c>
      <c r="C638" s="7">
        <v>60</v>
      </c>
      <c r="D638" s="8" t="s">
        <v>4214</v>
      </c>
      <c r="E638" s="8">
        <v>4500000000</v>
      </c>
      <c r="F638" t="s">
        <v>40</v>
      </c>
      <c r="G638" t="s">
        <v>1156</v>
      </c>
      <c r="H638" t="s">
        <v>88</v>
      </c>
      <c r="I638" t="s">
        <v>1157</v>
      </c>
      <c r="J638" s="12" t="b">
        <v>1</v>
      </c>
      <c r="K638" s="12" t="s">
        <v>15</v>
      </c>
      <c r="L638" t="s">
        <v>3968</v>
      </c>
      <c r="M638" t="str">
        <f t="shared" si="18"/>
        <v>Male</v>
      </c>
      <c r="N638" t="e">
        <f t="shared" si="19"/>
        <v>#REF!</v>
      </c>
    </row>
    <row r="639" spans="1:14" x14ac:dyDescent="0.3">
      <c r="A639" s="7">
        <v>637</v>
      </c>
      <c r="B639" t="s">
        <v>1153</v>
      </c>
      <c r="C639" s="7">
        <v>55</v>
      </c>
      <c r="D639" s="8" t="s">
        <v>4214</v>
      </c>
      <c r="E639" s="8">
        <v>4500000000</v>
      </c>
      <c r="F639" t="s">
        <v>40</v>
      </c>
      <c r="G639" t="s">
        <v>1154</v>
      </c>
      <c r="H639" t="s">
        <v>67</v>
      </c>
      <c r="J639" s="12" t="b">
        <v>1</v>
      </c>
      <c r="K639" s="12" t="s">
        <v>15</v>
      </c>
      <c r="L639" t="s">
        <v>3972</v>
      </c>
      <c r="M639" t="str">
        <f t="shared" si="18"/>
        <v>Male</v>
      </c>
      <c r="N639" t="e">
        <f t="shared" si="19"/>
        <v>#REF!</v>
      </c>
    </row>
    <row r="640" spans="1:14" x14ac:dyDescent="0.3">
      <c r="A640" s="7">
        <v>637</v>
      </c>
      <c r="B640" t="s">
        <v>1168</v>
      </c>
      <c r="C640" s="7">
        <v>56</v>
      </c>
      <c r="D640" s="8" t="s">
        <v>4214</v>
      </c>
      <c r="E640" s="8">
        <v>4500000000</v>
      </c>
      <c r="F640" t="s">
        <v>165</v>
      </c>
      <c r="G640" t="s">
        <v>698</v>
      </c>
      <c r="H640" t="s">
        <v>67</v>
      </c>
      <c r="J640" s="12" t="b">
        <v>1</v>
      </c>
      <c r="K640" s="12" t="s">
        <v>15</v>
      </c>
      <c r="L640" t="s">
        <v>3972</v>
      </c>
      <c r="M640" t="str">
        <f t="shared" si="18"/>
        <v>Male</v>
      </c>
      <c r="N640" t="e">
        <f t="shared" si="19"/>
        <v>#REF!</v>
      </c>
    </row>
    <row r="641" spans="1:14" x14ac:dyDescent="0.3">
      <c r="A641" s="7">
        <v>637</v>
      </c>
      <c r="B641" t="s">
        <v>1170</v>
      </c>
      <c r="D641" s="8" t="s">
        <v>4214</v>
      </c>
      <c r="E641" s="8">
        <v>4500000000</v>
      </c>
      <c r="F641" t="s">
        <v>144</v>
      </c>
      <c r="G641" t="s">
        <v>707</v>
      </c>
      <c r="H641" t="s">
        <v>67</v>
      </c>
      <c r="J641" s="12" t="b">
        <v>1</v>
      </c>
      <c r="K641" s="12" t="s">
        <v>15</v>
      </c>
      <c r="L641" t="s">
        <v>3972</v>
      </c>
      <c r="M641" t="str">
        <f t="shared" si="18"/>
        <v>Male</v>
      </c>
      <c r="N641" t="e">
        <f t="shared" si="19"/>
        <v>#REF!</v>
      </c>
    </row>
    <row r="642" spans="1:14" x14ac:dyDescent="0.3">
      <c r="A642" s="7">
        <v>637</v>
      </c>
      <c r="B642" t="s">
        <v>1169</v>
      </c>
      <c r="C642" s="7">
        <v>58</v>
      </c>
      <c r="D642" s="8" t="s">
        <v>4214</v>
      </c>
      <c r="E642" s="8">
        <v>4500000000</v>
      </c>
      <c r="F642" t="s">
        <v>144</v>
      </c>
      <c r="G642" t="s">
        <v>707</v>
      </c>
      <c r="H642" t="s">
        <v>115</v>
      </c>
      <c r="J642" s="12" t="b">
        <v>1</v>
      </c>
      <c r="K642" s="12" t="s">
        <v>15</v>
      </c>
      <c r="L642" t="s">
        <v>3972</v>
      </c>
      <c r="M642" t="str">
        <f t="shared" ref="M642:M705" si="20">_xlfn.IFS(K642 = "M","Male", K642 = "F", "Female")</f>
        <v>Male</v>
      </c>
      <c r="N642" t="e">
        <f t="shared" ref="N642:N705" si="21">IF(GETPIVOTDATA("[Measures].[Count of Rank]",$A$28,"[Table1].[category]","[Table1].[category].&amp;[Finance &amp; Investments]")=MAX(B669:B673),GETPIVOTDATA("[Measures].[Count of Rank]",$A$28,"[Table1].[category]","[Table1].[category].&amp;[Finance &amp; Investments]"),"")</f>
        <v>#REF!</v>
      </c>
    </row>
    <row r="643" spans="1:14" x14ac:dyDescent="0.3">
      <c r="A643" s="7">
        <v>637</v>
      </c>
      <c r="B643" t="s">
        <v>1159</v>
      </c>
      <c r="C643" s="7">
        <v>59</v>
      </c>
      <c r="D643" s="8" t="s">
        <v>4214</v>
      </c>
      <c r="E643" s="8">
        <v>4500000000</v>
      </c>
      <c r="F643" t="s">
        <v>20</v>
      </c>
      <c r="G643" t="s">
        <v>829</v>
      </c>
      <c r="H643" t="s">
        <v>42</v>
      </c>
      <c r="I643" t="s">
        <v>1160</v>
      </c>
      <c r="J643" s="12" t="b">
        <v>1</v>
      </c>
      <c r="K643" s="12" t="s">
        <v>57</v>
      </c>
      <c r="L643" t="s">
        <v>3972</v>
      </c>
      <c r="M643" t="str">
        <f t="shared" si="20"/>
        <v>Female</v>
      </c>
      <c r="N643" t="e">
        <f t="shared" si="21"/>
        <v>#REF!</v>
      </c>
    </row>
    <row r="644" spans="1:14" x14ac:dyDescent="0.3">
      <c r="A644" s="7">
        <v>637</v>
      </c>
      <c r="B644" t="s">
        <v>1166</v>
      </c>
      <c r="C644" s="7">
        <v>28</v>
      </c>
      <c r="D644" s="8" t="s">
        <v>4214</v>
      </c>
      <c r="E644" s="8">
        <v>4500000000</v>
      </c>
      <c r="F644" t="s">
        <v>65</v>
      </c>
      <c r="G644" t="s">
        <v>1167</v>
      </c>
      <c r="H644" t="s">
        <v>827</v>
      </c>
      <c r="J644" s="12" t="b">
        <v>0</v>
      </c>
      <c r="K644" s="12" t="s">
        <v>15</v>
      </c>
      <c r="L644" t="s">
        <v>3970</v>
      </c>
      <c r="M644" t="str">
        <f t="shared" si="20"/>
        <v>Male</v>
      </c>
      <c r="N644" t="e">
        <f t="shared" si="21"/>
        <v>#REF!</v>
      </c>
    </row>
    <row r="645" spans="1:14" x14ac:dyDescent="0.3">
      <c r="A645" s="7">
        <v>637</v>
      </c>
      <c r="B645" t="s">
        <v>1146</v>
      </c>
      <c r="C645" s="7">
        <v>57</v>
      </c>
      <c r="D645" s="8" t="s">
        <v>4214</v>
      </c>
      <c r="E645" s="8">
        <v>4500000000</v>
      </c>
      <c r="F645" t="s">
        <v>20</v>
      </c>
      <c r="G645" t="s">
        <v>1147</v>
      </c>
      <c r="H645" t="s">
        <v>125</v>
      </c>
      <c r="J645" s="12" t="b">
        <v>1</v>
      </c>
      <c r="K645" s="12" t="s">
        <v>15</v>
      </c>
      <c r="L645" t="s">
        <v>3970</v>
      </c>
      <c r="M645" t="str">
        <f t="shared" si="20"/>
        <v>Male</v>
      </c>
      <c r="N645" t="e">
        <f t="shared" si="21"/>
        <v>#REF!</v>
      </c>
    </row>
    <row r="646" spans="1:14" x14ac:dyDescent="0.3">
      <c r="A646" s="7">
        <v>637</v>
      </c>
      <c r="B646" t="s">
        <v>1148</v>
      </c>
      <c r="C646" s="7">
        <v>78</v>
      </c>
      <c r="D646" s="8" t="s">
        <v>4214</v>
      </c>
      <c r="E646" s="8">
        <v>4500000000</v>
      </c>
      <c r="F646" t="s">
        <v>28</v>
      </c>
      <c r="G646" t="s">
        <v>206</v>
      </c>
      <c r="H646" t="s">
        <v>13</v>
      </c>
      <c r="J646" s="12" t="b">
        <v>1</v>
      </c>
      <c r="K646" s="12" t="s">
        <v>15</v>
      </c>
      <c r="L646" t="s">
        <v>3968</v>
      </c>
      <c r="M646" t="str">
        <f t="shared" si="20"/>
        <v>Male</v>
      </c>
      <c r="N646" t="e">
        <f t="shared" si="21"/>
        <v>#REF!</v>
      </c>
    </row>
    <row r="647" spans="1:14" x14ac:dyDescent="0.3">
      <c r="A647" s="7">
        <v>637</v>
      </c>
      <c r="B647" t="s">
        <v>1149</v>
      </c>
      <c r="C647" s="7">
        <v>60</v>
      </c>
      <c r="D647" s="8" t="s">
        <v>4214</v>
      </c>
      <c r="E647" s="8">
        <v>4500000000</v>
      </c>
      <c r="F647" t="s">
        <v>65</v>
      </c>
      <c r="G647" t="s">
        <v>1150</v>
      </c>
      <c r="H647" t="s">
        <v>13</v>
      </c>
      <c r="J647" s="12" t="b">
        <v>1</v>
      </c>
      <c r="K647" s="12" t="s">
        <v>15</v>
      </c>
      <c r="L647" t="s">
        <v>3968</v>
      </c>
      <c r="M647" t="str">
        <f t="shared" si="20"/>
        <v>Male</v>
      </c>
      <c r="N647" t="e">
        <f t="shared" si="21"/>
        <v>#REF!</v>
      </c>
    </row>
    <row r="648" spans="1:14" x14ac:dyDescent="0.3">
      <c r="A648" s="7">
        <v>637</v>
      </c>
      <c r="B648" t="s">
        <v>1151</v>
      </c>
      <c r="C648" s="7">
        <v>48</v>
      </c>
      <c r="D648" s="8" t="s">
        <v>4214</v>
      </c>
      <c r="E648" s="8">
        <v>4500000000</v>
      </c>
      <c r="F648" t="s">
        <v>28</v>
      </c>
      <c r="G648" t="s">
        <v>887</v>
      </c>
      <c r="H648" t="s">
        <v>13</v>
      </c>
      <c r="J648" s="12" t="b">
        <v>1</v>
      </c>
      <c r="K648" s="12" t="s">
        <v>15</v>
      </c>
      <c r="L648" t="s">
        <v>3968</v>
      </c>
      <c r="M648" t="str">
        <f t="shared" si="20"/>
        <v>Male</v>
      </c>
      <c r="N648" t="e">
        <f t="shared" si="21"/>
        <v>#REF!</v>
      </c>
    </row>
    <row r="649" spans="1:14" x14ac:dyDescent="0.3">
      <c r="A649" s="7">
        <v>637</v>
      </c>
      <c r="B649" t="s">
        <v>1152</v>
      </c>
      <c r="C649" s="7">
        <v>79</v>
      </c>
      <c r="D649" s="8" t="s">
        <v>4214</v>
      </c>
      <c r="E649" s="8">
        <v>4500000000</v>
      </c>
      <c r="F649" t="s">
        <v>28</v>
      </c>
      <c r="G649" t="s">
        <v>439</v>
      </c>
      <c r="H649" t="s">
        <v>13</v>
      </c>
      <c r="J649" s="12" t="b">
        <v>1</v>
      </c>
      <c r="K649" s="12" t="s">
        <v>15</v>
      </c>
      <c r="L649" t="s">
        <v>3968</v>
      </c>
      <c r="M649" t="str">
        <f t="shared" si="20"/>
        <v>Male</v>
      </c>
      <c r="N649" t="e">
        <f t="shared" si="21"/>
        <v>#REF!</v>
      </c>
    </row>
    <row r="650" spans="1:14" x14ac:dyDescent="0.3">
      <c r="A650" s="7">
        <v>637</v>
      </c>
      <c r="B650" t="s">
        <v>1158</v>
      </c>
      <c r="C650" s="7">
        <v>96</v>
      </c>
      <c r="D650" s="8" t="s">
        <v>4214</v>
      </c>
      <c r="E650" s="8">
        <v>4500000000</v>
      </c>
      <c r="F650" t="s">
        <v>121</v>
      </c>
      <c r="G650" t="s">
        <v>122</v>
      </c>
      <c r="H650" t="s">
        <v>13</v>
      </c>
      <c r="J650" s="12" t="b">
        <v>1</v>
      </c>
      <c r="K650" s="12" t="s">
        <v>15</v>
      </c>
      <c r="L650" t="s">
        <v>3968</v>
      </c>
      <c r="M650" t="str">
        <f t="shared" si="20"/>
        <v>Male</v>
      </c>
      <c r="N650" t="e">
        <f t="shared" si="21"/>
        <v>#REF!</v>
      </c>
    </row>
    <row r="651" spans="1:14" x14ac:dyDescent="0.3">
      <c r="A651" s="7">
        <v>637</v>
      </c>
      <c r="B651" t="s">
        <v>1161</v>
      </c>
      <c r="C651" s="7">
        <v>70</v>
      </c>
      <c r="D651" s="8" t="s">
        <v>4214</v>
      </c>
      <c r="E651" s="8">
        <v>4500000000</v>
      </c>
      <c r="F651" t="s">
        <v>234</v>
      </c>
      <c r="G651" t="s">
        <v>255</v>
      </c>
      <c r="H651" t="s">
        <v>13</v>
      </c>
      <c r="J651" s="12" t="b">
        <v>1</v>
      </c>
      <c r="K651" s="12" t="s">
        <v>15</v>
      </c>
      <c r="L651" t="s">
        <v>3968</v>
      </c>
      <c r="M651" t="str">
        <f t="shared" si="20"/>
        <v>Male</v>
      </c>
      <c r="N651" t="e">
        <f t="shared" si="21"/>
        <v>#REF!</v>
      </c>
    </row>
    <row r="652" spans="1:14" x14ac:dyDescent="0.3">
      <c r="A652" s="7">
        <v>637</v>
      </c>
      <c r="B652" t="s">
        <v>1162</v>
      </c>
      <c r="C652" s="7">
        <v>80</v>
      </c>
      <c r="D652" s="8" t="s">
        <v>4214</v>
      </c>
      <c r="E652" s="8">
        <v>4500000000</v>
      </c>
      <c r="F652" t="s">
        <v>28</v>
      </c>
      <c r="G652" t="s">
        <v>1163</v>
      </c>
      <c r="H652" t="s">
        <v>13</v>
      </c>
      <c r="J652" s="12" t="b">
        <v>1</v>
      </c>
      <c r="K652" s="12" t="s">
        <v>15</v>
      </c>
      <c r="L652" t="s">
        <v>3968</v>
      </c>
      <c r="M652" t="str">
        <f t="shared" si="20"/>
        <v>Male</v>
      </c>
      <c r="N652" t="e">
        <f t="shared" si="21"/>
        <v>#REF!</v>
      </c>
    </row>
    <row r="653" spans="1:14" x14ac:dyDescent="0.3">
      <c r="A653" s="7">
        <v>637</v>
      </c>
      <c r="B653" t="s">
        <v>1164</v>
      </c>
      <c r="C653" s="7">
        <v>68</v>
      </c>
      <c r="D653" s="8" t="s">
        <v>4214</v>
      </c>
      <c r="E653" s="8">
        <v>4500000000</v>
      </c>
      <c r="F653" t="s">
        <v>168</v>
      </c>
      <c r="G653" t="s">
        <v>850</v>
      </c>
      <c r="H653" t="s">
        <v>13</v>
      </c>
      <c r="J653" s="12" t="b">
        <v>0</v>
      </c>
      <c r="K653" s="12" t="s">
        <v>15</v>
      </c>
      <c r="L653" t="s">
        <v>3968</v>
      </c>
      <c r="M653" t="str">
        <f t="shared" si="20"/>
        <v>Male</v>
      </c>
      <c r="N653" t="e">
        <f t="shared" si="21"/>
        <v>#REF!</v>
      </c>
    </row>
    <row r="654" spans="1:14" x14ac:dyDescent="0.3">
      <c r="A654" s="7">
        <v>637</v>
      </c>
      <c r="B654" t="s">
        <v>1165</v>
      </c>
      <c r="C654" s="7">
        <v>62</v>
      </c>
      <c r="D654" s="8" t="s">
        <v>4214</v>
      </c>
      <c r="E654" s="8">
        <v>4500000000</v>
      </c>
      <c r="F654" t="s">
        <v>28</v>
      </c>
      <c r="G654" t="s">
        <v>347</v>
      </c>
      <c r="H654" t="s">
        <v>13</v>
      </c>
      <c r="J654" s="12" t="b">
        <v>1</v>
      </c>
      <c r="K654" s="12" t="s">
        <v>15</v>
      </c>
      <c r="L654" t="s">
        <v>3968</v>
      </c>
      <c r="M654" t="str">
        <f t="shared" si="20"/>
        <v>Male</v>
      </c>
      <c r="N654" t="e">
        <f t="shared" si="21"/>
        <v>#REF!</v>
      </c>
    </row>
    <row r="655" spans="1:14" x14ac:dyDescent="0.3">
      <c r="A655" s="7">
        <v>654</v>
      </c>
      <c r="B655" t="s">
        <v>1177</v>
      </c>
      <c r="C655" s="7">
        <v>58</v>
      </c>
      <c r="D655" s="8" t="s">
        <v>4214</v>
      </c>
      <c r="E655" s="8">
        <v>4400000000</v>
      </c>
      <c r="F655" t="s">
        <v>17</v>
      </c>
      <c r="G655" t="s">
        <v>1178</v>
      </c>
      <c r="H655" t="s">
        <v>67</v>
      </c>
      <c r="J655" s="12" t="b">
        <v>1</v>
      </c>
      <c r="K655" s="12" t="s">
        <v>15</v>
      </c>
      <c r="L655" t="s">
        <v>3972</v>
      </c>
      <c r="M655" t="str">
        <f t="shared" si="20"/>
        <v>Male</v>
      </c>
      <c r="N655" t="e">
        <f t="shared" si="21"/>
        <v>#REF!</v>
      </c>
    </row>
    <row r="656" spans="1:14" x14ac:dyDescent="0.3">
      <c r="A656" s="7">
        <v>654</v>
      </c>
      <c r="B656" t="s">
        <v>1184</v>
      </c>
      <c r="C656" s="7">
        <v>35</v>
      </c>
      <c r="D656" s="8" t="s">
        <v>4214</v>
      </c>
      <c r="E656" s="8">
        <v>4400000000</v>
      </c>
      <c r="F656" t="s">
        <v>20</v>
      </c>
      <c r="G656" t="s">
        <v>1185</v>
      </c>
      <c r="H656" t="s">
        <v>67</v>
      </c>
      <c r="J656" s="12" t="b">
        <v>1</v>
      </c>
      <c r="K656" s="12" t="s">
        <v>57</v>
      </c>
      <c r="L656" t="s">
        <v>3972</v>
      </c>
      <c r="M656" t="str">
        <f t="shared" si="20"/>
        <v>Female</v>
      </c>
      <c r="N656" t="e">
        <f t="shared" si="21"/>
        <v>#REF!</v>
      </c>
    </row>
    <row r="657" spans="1:14" x14ac:dyDescent="0.3">
      <c r="A657" s="7">
        <v>654</v>
      </c>
      <c r="B657" t="s">
        <v>1187</v>
      </c>
      <c r="C657" s="7">
        <v>52</v>
      </c>
      <c r="D657" s="8" t="s">
        <v>4214</v>
      </c>
      <c r="E657" s="8">
        <v>4400000000</v>
      </c>
      <c r="F657" t="s">
        <v>144</v>
      </c>
      <c r="G657" t="s">
        <v>1188</v>
      </c>
      <c r="H657" t="s">
        <v>67</v>
      </c>
      <c r="J657" s="12" t="b">
        <v>1</v>
      </c>
      <c r="K657" s="12" t="s">
        <v>15</v>
      </c>
      <c r="L657" t="s">
        <v>3972</v>
      </c>
      <c r="M657" t="str">
        <f t="shared" si="20"/>
        <v>Male</v>
      </c>
      <c r="N657" t="e">
        <f t="shared" si="21"/>
        <v>#REF!</v>
      </c>
    </row>
    <row r="658" spans="1:14" x14ac:dyDescent="0.3">
      <c r="A658" s="7">
        <v>654</v>
      </c>
      <c r="B658" t="s">
        <v>1171</v>
      </c>
      <c r="C658" s="7">
        <v>67</v>
      </c>
      <c r="D658" s="8" t="s">
        <v>4214</v>
      </c>
      <c r="E658" s="8">
        <v>4400000000</v>
      </c>
      <c r="F658" t="s">
        <v>65</v>
      </c>
      <c r="G658" t="s">
        <v>721</v>
      </c>
      <c r="H658" t="s">
        <v>4207</v>
      </c>
      <c r="J658" s="12" t="b">
        <v>1</v>
      </c>
      <c r="K658" s="12" t="s">
        <v>15</v>
      </c>
      <c r="L658" t="s">
        <v>3970</v>
      </c>
      <c r="M658" t="str">
        <f t="shared" si="20"/>
        <v>Male</v>
      </c>
      <c r="N658" t="e">
        <f t="shared" si="21"/>
        <v>#REF!</v>
      </c>
    </row>
    <row r="659" spans="1:14" x14ac:dyDescent="0.3">
      <c r="A659" s="7">
        <v>654</v>
      </c>
      <c r="B659" t="s">
        <v>1176</v>
      </c>
      <c r="C659" s="7">
        <v>57</v>
      </c>
      <c r="D659" s="8" t="s">
        <v>4214</v>
      </c>
      <c r="E659" s="8">
        <v>4400000000</v>
      </c>
      <c r="F659" t="s">
        <v>20</v>
      </c>
      <c r="G659" t="s">
        <v>93</v>
      </c>
      <c r="H659" t="s">
        <v>94</v>
      </c>
      <c r="J659" s="12" t="b">
        <v>0</v>
      </c>
      <c r="K659" s="12" t="s">
        <v>15</v>
      </c>
      <c r="L659" t="s">
        <v>3970</v>
      </c>
      <c r="M659" t="str">
        <f t="shared" si="20"/>
        <v>Male</v>
      </c>
      <c r="N659" t="e">
        <f t="shared" si="21"/>
        <v>#REF!</v>
      </c>
    </row>
    <row r="660" spans="1:14" x14ac:dyDescent="0.3">
      <c r="A660" s="7">
        <v>654</v>
      </c>
      <c r="B660" t="s">
        <v>1183</v>
      </c>
      <c r="C660" s="7">
        <v>70</v>
      </c>
      <c r="D660" s="8" t="s">
        <v>4214</v>
      </c>
      <c r="E660" s="8">
        <v>4400000000</v>
      </c>
      <c r="F660" t="s">
        <v>121</v>
      </c>
      <c r="G660" t="s">
        <v>122</v>
      </c>
      <c r="H660" t="s">
        <v>115</v>
      </c>
      <c r="J660" s="12" t="b">
        <v>1</v>
      </c>
      <c r="K660" s="12" t="s">
        <v>15</v>
      </c>
      <c r="L660" t="s">
        <v>3972</v>
      </c>
      <c r="M660" t="str">
        <f t="shared" si="20"/>
        <v>Male</v>
      </c>
      <c r="N660" t="e">
        <f t="shared" si="21"/>
        <v>#REF!</v>
      </c>
    </row>
    <row r="661" spans="1:14" x14ac:dyDescent="0.3">
      <c r="A661" s="7">
        <v>654</v>
      </c>
      <c r="B661" t="s">
        <v>1186</v>
      </c>
      <c r="C661" s="7">
        <v>75</v>
      </c>
      <c r="D661" s="8" t="s">
        <v>4214</v>
      </c>
      <c r="E661" s="8">
        <v>4400000000</v>
      </c>
      <c r="F661" t="s">
        <v>17</v>
      </c>
      <c r="G661" t="s">
        <v>139</v>
      </c>
      <c r="H661" t="s">
        <v>42</v>
      </c>
      <c r="J661" s="12" t="b">
        <v>1</v>
      </c>
      <c r="K661" s="12" t="s">
        <v>15</v>
      </c>
      <c r="L661" t="s">
        <v>3972</v>
      </c>
      <c r="M661" t="str">
        <f t="shared" si="20"/>
        <v>Male</v>
      </c>
      <c r="N661" t="e">
        <f t="shared" si="21"/>
        <v>#REF!</v>
      </c>
    </row>
    <row r="662" spans="1:14" x14ac:dyDescent="0.3">
      <c r="A662" s="7">
        <v>654</v>
      </c>
      <c r="B662" t="s">
        <v>1172</v>
      </c>
      <c r="C662" s="7">
        <v>82</v>
      </c>
      <c r="D662" s="8" t="s">
        <v>4214</v>
      </c>
      <c r="E662" s="8">
        <v>4400000000</v>
      </c>
      <c r="F662" t="s">
        <v>20</v>
      </c>
      <c r="G662" t="s">
        <v>1173</v>
      </c>
      <c r="H662" t="s">
        <v>154</v>
      </c>
      <c r="J662" s="12" t="b">
        <v>0</v>
      </c>
      <c r="K662" s="12" t="s">
        <v>15</v>
      </c>
      <c r="L662" t="s">
        <v>3970</v>
      </c>
      <c r="M662" t="str">
        <f t="shared" si="20"/>
        <v>Male</v>
      </c>
      <c r="N662" t="e">
        <f t="shared" si="21"/>
        <v>#REF!</v>
      </c>
    </row>
    <row r="663" spans="1:14" x14ac:dyDescent="0.3">
      <c r="A663" s="7">
        <v>654</v>
      </c>
      <c r="B663" t="s">
        <v>1181</v>
      </c>
      <c r="C663" s="7">
        <v>56</v>
      </c>
      <c r="D663" s="8" t="s">
        <v>4214</v>
      </c>
      <c r="E663" s="8">
        <v>4400000000</v>
      </c>
      <c r="F663" t="s">
        <v>28</v>
      </c>
      <c r="G663" t="s">
        <v>1182</v>
      </c>
      <c r="H663" t="s">
        <v>232</v>
      </c>
      <c r="J663" s="12" t="b">
        <v>1</v>
      </c>
      <c r="K663" s="12" t="s">
        <v>15</v>
      </c>
      <c r="L663" t="s">
        <v>3970</v>
      </c>
      <c r="M663" t="str">
        <f t="shared" si="20"/>
        <v>Male</v>
      </c>
      <c r="N663" t="e">
        <f t="shared" si="21"/>
        <v>#REF!</v>
      </c>
    </row>
    <row r="664" spans="1:14" x14ac:dyDescent="0.3">
      <c r="A664" s="7">
        <v>654</v>
      </c>
      <c r="B664" t="s">
        <v>1174</v>
      </c>
      <c r="C664" s="7">
        <v>80</v>
      </c>
      <c r="D664" s="8" t="s">
        <v>4214</v>
      </c>
      <c r="E664" s="8">
        <v>4400000000</v>
      </c>
      <c r="F664" t="s">
        <v>47</v>
      </c>
      <c r="G664" t="s">
        <v>1175</v>
      </c>
      <c r="H664" t="s">
        <v>13</v>
      </c>
      <c r="J664" s="12" t="b">
        <v>1</v>
      </c>
      <c r="K664" s="12" t="s">
        <v>15</v>
      </c>
      <c r="L664" t="s">
        <v>3968</v>
      </c>
      <c r="M664" t="str">
        <f t="shared" si="20"/>
        <v>Male</v>
      </c>
      <c r="N664" t="e">
        <f t="shared" si="21"/>
        <v>#REF!</v>
      </c>
    </row>
    <row r="665" spans="1:14" x14ac:dyDescent="0.3">
      <c r="A665" s="7">
        <v>654</v>
      </c>
      <c r="B665" t="s">
        <v>1179</v>
      </c>
      <c r="C665" s="7">
        <v>89</v>
      </c>
      <c r="D665" s="8" t="s">
        <v>4214</v>
      </c>
      <c r="E665" s="8">
        <v>4400000000</v>
      </c>
      <c r="F665" t="s">
        <v>65</v>
      </c>
      <c r="G665" t="s">
        <v>1180</v>
      </c>
      <c r="H665" t="s">
        <v>13</v>
      </c>
      <c r="J665" s="12" t="b">
        <v>1</v>
      </c>
      <c r="K665" s="12" t="s">
        <v>57</v>
      </c>
      <c r="L665" t="s">
        <v>3968</v>
      </c>
      <c r="M665" t="str">
        <f t="shared" si="20"/>
        <v>Female</v>
      </c>
      <c r="N665" t="e">
        <f t="shared" si="21"/>
        <v>#REF!</v>
      </c>
    </row>
    <row r="666" spans="1:14" x14ac:dyDescent="0.3">
      <c r="A666" s="7">
        <v>665</v>
      </c>
      <c r="B666" t="s">
        <v>1190</v>
      </c>
      <c r="C666" s="7">
        <v>50</v>
      </c>
      <c r="D666" s="8" t="s">
        <v>4214</v>
      </c>
      <c r="E666" s="8">
        <v>4300000000</v>
      </c>
      <c r="F666" t="s">
        <v>65</v>
      </c>
      <c r="G666" t="s">
        <v>1191</v>
      </c>
      <c r="H666" t="s">
        <v>437</v>
      </c>
      <c r="J666" s="12" t="b">
        <v>0</v>
      </c>
      <c r="K666" s="12" t="s">
        <v>15</v>
      </c>
      <c r="L666" t="s">
        <v>3969</v>
      </c>
      <c r="M666" t="str">
        <f t="shared" si="20"/>
        <v>Male</v>
      </c>
      <c r="N666" t="e">
        <f t="shared" si="21"/>
        <v>#REF!</v>
      </c>
    </row>
    <row r="667" spans="1:14" x14ac:dyDescent="0.3">
      <c r="A667" s="7">
        <v>665</v>
      </c>
      <c r="B667" t="s">
        <v>1192</v>
      </c>
      <c r="C667" s="7">
        <v>49</v>
      </c>
      <c r="D667" s="8" t="s">
        <v>4214</v>
      </c>
      <c r="E667" s="8">
        <v>4300000000</v>
      </c>
      <c r="F667" t="s">
        <v>65</v>
      </c>
      <c r="G667" t="s">
        <v>1193</v>
      </c>
      <c r="H667" t="s">
        <v>437</v>
      </c>
      <c r="J667" s="12" t="b">
        <v>0</v>
      </c>
      <c r="K667" s="12" t="s">
        <v>15</v>
      </c>
      <c r="L667" t="s">
        <v>3969</v>
      </c>
      <c r="M667" t="str">
        <f t="shared" si="20"/>
        <v>Male</v>
      </c>
      <c r="N667" t="e">
        <f t="shared" si="21"/>
        <v>#REF!</v>
      </c>
    </row>
    <row r="668" spans="1:14" x14ac:dyDescent="0.3">
      <c r="A668" s="7">
        <v>665</v>
      </c>
      <c r="B668" t="s">
        <v>1204</v>
      </c>
      <c r="C668" s="7">
        <v>70</v>
      </c>
      <c r="D668" s="8" t="s">
        <v>4214</v>
      </c>
      <c r="E668" s="8">
        <v>4300000000</v>
      </c>
      <c r="F668" t="s">
        <v>20</v>
      </c>
      <c r="G668" t="s">
        <v>714</v>
      </c>
      <c r="H668" t="s">
        <v>67</v>
      </c>
      <c r="J668" s="12" t="b">
        <v>1</v>
      </c>
      <c r="K668" s="12" t="s">
        <v>15</v>
      </c>
      <c r="L668" t="s">
        <v>3972</v>
      </c>
      <c r="M668" t="str">
        <f t="shared" si="20"/>
        <v>Male</v>
      </c>
      <c r="N668" t="e">
        <f t="shared" si="21"/>
        <v>#REF!</v>
      </c>
    </row>
    <row r="669" spans="1:14" x14ac:dyDescent="0.3">
      <c r="A669" s="7">
        <v>665</v>
      </c>
      <c r="B669" t="s">
        <v>1209</v>
      </c>
      <c r="C669" s="7">
        <v>49</v>
      </c>
      <c r="D669" s="8" t="s">
        <v>4214</v>
      </c>
      <c r="E669" s="8">
        <v>4300000000</v>
      </c>
      <c r="F669" t="s">
        <v>47</v>
      </c>
      <c r="G669" t="s">
        <v>1210</v>
      </c>
      <c r="H669" t="s">
        <v>67</v>
      </c>
      <c r="J669" s="12" t="b">
        <v>1</v>
      </c>
      <c r="K669" s="12" t="s">
        <v>15</v>
      </c>
      <c r="L669" t="s">
        <v>3972</v>
      </c>
      <c r="M669" t="str">
        <f t="shared" si="20"/>
        <v>Male</v>
      </c>
      <c r="N669" t="e">
        <f t="shared" si="21"/>
        <v>#REF!</v>
      </c>
    </row>
    <row r="670" spans="1:14" x14ac:dyDescent="0.3">
      <c r="A670" s="7">
        <v>665</v>
      </c>
      <c r="B670" t="s">
        <v>1222</v>
      </c>
      <c r="C670" s="7">
        <v>40</v>
      </c>
      <c r="D670" s="8" t="s">
        <v>4214</v>
      </c>
      <c r="E670" s="8">
        <v>4300000000</v>
      </c>
      <c r="F670" t="s">
        <v>47</v>
      </c>
      <c r="G670" t="s">
        <v>1223</v>
      </c>
      <c r="H670" t="s">
        <v>67</v>
      </c>
      <c r="J670" s="12" t="b">
        <v>1</v>
      </c>
      <c r="K670" s="12" t="s">
        <v>15</v>
      </c>
      <c r="L670" t="s">
        <v>3972</v>
      </c>
      <c r="M670" t="str">
        <f t="shared" si="20"/>
        <v>Male</v>
      </c>
      <c r="N670" t="e">
        <f t="shared" si="21"/>
        <v>#REF!</v>
      </c>
    </row>
    <row r="671" spans="1:14" x14ac:dyDescent="0.3">
      <c r="A671" s="7">
        <v>665</v>
      </c>
      <c r="B671" t="s">
        <v>1205</v>
      </c>
      <c r="C671" s="7">
        <v>65</v>
      </c>
      <c r="D671" s="8" t="s">
        <v>4214</v>
      </c>
      <c r="E671" s="8">
        <v>4300000000</v>
      </c>
      <c r="F671" t="s">
        <v>144</v>
      </c>
      <c r="G671" t="s">
        <v>1206</v>
      </c>
      <c r="H671" t="s">
        <v>1207</v>
      </c>
      <c r="J671" s="12" t="b">
        <v>0</v>
      </c>
      <c r="K671" s="12" t="s">
        <v>15</v>
      </c>
      <c r="L671" t="s">
        <v>3970</v>
      </c>
      <c r="M671" t="str">
        <f t="shared" si="20"/>
        <v>Male</v>
      </c>
      <c r="N671" t="e">
        <f t="shared" si="21"/>
        <v>#REF!</v>
      </c>
    </row>
    <row r="672" spans="1:14" x14ac:dyDescent="0.3">
      <c r="A672" s="7">
        <v>665</v>
      </c>
      <c r="B672" t="s">
        <v>1199</v>
      </c>
      <c r="C672" s="7">
        <v>69</v>
      </c>
      <c r="D672" s="8" t="s">
        <v>4214</v>
      </c>
      <c r="E672" s="8">
        <v>4300000000</v>
      </c>
      <c r="F672" t="s">
        <v>28</v>
      </c>
      <c r="G672" t="s">
        <v>1200</v>
      </c>
      <c r="H672" t="s">
        <v>94</v>
      </c>
      <c r="J672" s="12" t="b">
        <v>1</v>
      </c>
      <c r="K672" s="12" t="s">
        <v>15</v>
      </c>
      <c r="L672" t="s">
        <v>3970</v>
      </c>
      <c r="M672" t="str">
        <f t="shared" si="20"/>
        <v>Male</v>
      </c>
      <c r="N672" t="e">
        <f t="shared" si="21"/>
        <v>#REF!</v>
      </c>
    </row>
    <row r="673" spans="1:14" x14ac:dyDescent="0.3">
      <c r="A673" s="7">
        <v>665</v>
      </c>
      <c r="B673" t="s">
        <v>1214</v>
      </c>
      <c r="D673" s="8" t="s">
        <v>4214</v>
      </c>
      <c r="E673" s="8">
        <v>4300000000</v>
      </c>
      <c r="F673" t="s">
        <v>144</v>
      </c>
      <c r="G673" t="s">
        <v>682</v>
      </c>
      <c r="H673" t="s">
        <v>115</v>
      </c>
      <c r="I673" t="s">
        <v>1215</v>
      </c>
      <c r="J673" s="12" t="b">
        <v>1</v>
      </c>
      <c r="K673" s="12" t="s">
        <v>57</v>
      </c>
      <c r="L673" t="s">
        <v>3972</v>
      </c>
      <c r="M673" t="str">
        <f t="shared" si="20"/>
        <v>Female</v>
      </c>
      <c r="N673" t="e">
        <f t="shared" si="21"/>
        <v>#REF!</v>
      </c>
    </row>
    <row r="674" spans="1:14" x14ac:dyDescent="0.3">
      <c r="A674" s="7">
        <v>665</v>
      </c>
      <c r="B674" t="s">
        <v>1212</v>
      </c>
      <c r="C674" s="7">
        <v>80</v>
      </c>
      <c r="D674" s="8" t="s">
        <v>4214</v>
      </c>
      <c r="E674" s="8">
        <v>4300000000</v>
      </c>
      <c r="F674" t="s">
        <v>11</v>
      </c>
      <c r="G674" t="s">
        <v>1213</v>
      </c>
      <c r="H674" t="s">
        <v>42</v>
      </c>
      <c r="J674" s="12" t="b">
        <v>0</v>
      </c>
      <c r="K674" s="12" t="s">
        <v>15</v>
      </c>
      <c r="L674" t="s">
        <v>3972</v>
      </c>
      <c r="M674" t="str">
        <f t="shared" si="20"/>
        <v>Male</v>
      </c>
      <c r="N674" t="e">
        <f t="shared" si="21"/>
        <v>#REF!</v>
      </c>
    </row>
    <row r="675" spans="1:14" x14ac:dyDescent="0.3">
      <c r="A675" s="7">
        <v>665</v>
      </c>
      <c r="B675" t="s">
        <v>1189</v>
      </c>
      <c r="C675" s="7">
        <v>67</v>
      </c>
      <c r="D675" s="8" t="s">
        <v>4214</v>
      </c>
      <c r="E675" s="8">
        <v>4300000000</v>
      </c>
      <c r="F675" t="s">
        <v>28</v>
      </c>
      <c r="G675" t="s">
        <v>369</v>
      </c>
      <c r="H675" t="s">
        <v>232</v>
      </c>
      <c r="J675" s="12" t="b">
        <v>1</v>
      </c>
      <c r="K675" s="12" t="s">
        <v>15</v>
      </c>
      <c r="L675" t="s">
        <v>3970</v>
      </c>
      <c r="M675" t="str">
        <f t="shared" si="20"/>
        <v>Male</v>
      </c>
      <c r="N675" t="e">
        <f t="shared" si="21"/>
        <v>#REF!</v>
      </c>
    </row>
    <row r="676" spans="1:14" x14ac:dyDescent="0.3">
      <c r="A676" s="7">
        <v>665</v>
      </c>
      <c r="B676" t="s">
        <v>1194</v>
      </c>
      <c r="C676" s="7">
        <v>88</v>
      </c>
      <c r="D676" s="8" t="s">
        <v>4214</v>
      </c>
      <c r="E676" s="8">
        <v>4300000000</v>
      </c>
      <c r="F676" t="s">
        <v>17</v>
      </c>
      <c r="G676" t="s">
        <v>1195</v>
      </c>
      <c r="H676" t="s">
        <v>13</v>
      </c>
      <c r="J676" s="12" t="b">
        <v>0</v>
      </c>
      <c r="K676" s="12" t="s">
        <v>57</v>
      </c>
      <c r="L676" t="s">
        <v>3968</v>
      </c>
      <c r="M676" t="str">
        <f t="shared" si="20"/>
        <v>Female</v>
      </c>
      <c r="N676" t="e">
        <f t="shared" si="21"/>
        <v>#REF!</v>
      </c>
    </row>
    <row r="677" spans="1:14" x14ac:dyDescent="0.3">
      <c r="A677" s="7">
        <v>665</v>
      </c>
      <c r="B677" t="s">
        <v>1196</v>
      </c>
      <c r="C677" s="7">
        <v>63</v>
      </c>
      <c r="D677" s="8" t="s">
        <v>4214</v>
      </c>
      <c r="E677" s="8">
        <v>4300000000</v>
      </c>
      <c r="F677" t="s">
        <v>121</v>
      </c>
      <c r="G677" t="s">
        <v>122</v>
      </c>
      <c r="H677" t="s">
        <v>13</v>
      </c>
      <c r="J677" s="12" t="b">
        <v>1</v>
      </c>
      <c r="K677" s="12" t="s">
        <v>15</v>
      </c>
      <c r="L677" t="s">
        <v>3968</v>
      </c>
      <c r="M677" t="str">
        <f t="shared" si="20"/>
        <v>Male</v>
      </c>
      <c r="N677" t="e">
        <f t="shared" si="21"/>
        <v>#REF!</v>
      </c>
    </row>
    <row r="678" spans="1:14" x14ac:dyDescent="0.3">
      <c r="A678" s="7">
        <v>665</v>
      </c>
      <c r="B678" t="s">
        <v>1197</v>
      </c>
      <c r="C678" s="7">
        <v>62</v>
      </c>
      <c r="D678" s="8" t="s">
        <v>4214</v>
      </c>
      <c r="E678" s="8">
        <v>4300000000</v>
      </c>
      <c r="F678" t="s">
        <v>168</v>
      </c>
      <c r="G678" t="s">
        <v>1198</v>
      </c>
      <c r="H678" t="s">
        <v>13</v>
      </c>
      <c r="J678" s="12" t="b">
        <v>1</v>
      </c>
      <c r="K678" s="12" t="s">
        <v>15</v>
      </c>
      <c r="L678" t="s">
        <v>3968</v>
      </c>
      <c r="M678" t="str">
        <f t="shared" si="20"/>
        <v>Male</v>
      </c>
      <c r="N678" t="e">
        <f t="shared" si="21"/>
        <v>#REF!</v>
      </c>
    </row>
    <row r="679" spans="1:14" x14ac:dyDescent="0.3">
      <c r="A679" s="7">
        <v>665</v>
      </c>
      <c r="B679" t="s">
        <v>1201</v>
      </c>
      <c r="C679" s="7">
        <v>57</v>
      </c>
      <c r="D679" s="8" t="s">
        <v>4214</v>
      </c>
      <c r="E679" s="8">
        <v>4300000000</v>
      </c>
      <c r="F679" t="s">
        <v>11</v>
      </c>
      <c r="G679" t="s">
        <v>1202</v>
      </c>
      <c r="H679" t="s">
        <v>13</v>
      </c>
      <c r="I679" t="s">
        <v>1203</v>
      </c>
      <c r="J679" s="12" t="b">
        <v>0</v>
      </c>
      <c r="K679" s="12" t="s">
        <v>15</v>
      </c>
      <c r="L679" t="s">
        <v>3968</v>
      </c>
      <c r="M679" t="str">
        <f t="shared" si="20"/>
        <v>Male</v>
      </c>
      <c r="N679" t="e">
        <f t="shared" si="21"/>
        <v>#REF!</v>
      </c>
    </row>
    <row r="680" spans="1:14" x14ac:dyDescent="0.3">
      <c r="A680" s="7">
        <v>665</v>
      </c>
      <c r="B680" t="s">
        <v>1208</v>
      </c>
      <c r="C680" s="7">
        <v>93</v>
      </c>
      <c r="D680" s="8" t="s">
        <v>4214</v>
      </c>
      <c r="E680" s="8">
        <v>4300000000</v>
      </c>
      <c r="F680" t="s">
        <v>234</v>
      </c>
      <c r="G680" t="s">
        <v>424</v>
      </c>
      <c r="H680" t="s">
        <v>13</v>
      </c>
      <c r="J680" s="12" t="b">
        <v>0</v>
      </c>
      <c r="K680" s="12" t="s">
        <v>15</v>
      </c>
      <c r="L680" t="s">
        <v>3968</v>
      </c>
      <c r="M680" t="str">
        <f t="shared" si="20"/>
        <v>Male</v>
      </c>
      <c r="N680" t="e">
        <f t="shared" si="21"/>
        <v>#REF!</v>
      </c>
    </row>
    <row r="681" spans="1:14" x14ac:dyDescent="0.3">
      <c r="A681" s="7">
        <v>665</v>
      </c>
      <c r="B681" t="s">
        <v>1211</v>
      </c>
      <c r="C681" s="7">
        <v>81</v>
      </c>
      <c r="D681" s="8" t="s">
        <v>4214</v>
      </c>
      <c r="E681" s="8">
        <v>4300000000</v>
      </c>
      <c r="F681" t="s">
        <v>28</v>
      </c>
      <c r="G681" t="s">
        <v>206</v>
      </c>
      <c r="H681" t="s">
        <v>13</v>
      </c>
      <c r="I681" t="s">
        <v>1003</v>
      </c>
      <c r="J681" s="12" t="b">
        <v>0</v>
      </c>
      <c r="K681" s="12" t="s">
        <v>15</v>
      </c>
      <c r="L681" t="s">
        <v>3968</v>
      </c>
      <c r="M681" t="str">
        <f t="shared" si="20"/>
        <v>Male</v>
      </c>
      <c r="N681" t="e">
        <f t="shared" si="21"/>
        <v>#REF!</v>
      </c>
    </row>
    <row r="682" spans="1:14" x14ac:dyDescent="0.3">
      <c r="A682" s="7">
        <v>665</v>
      </c>
      <c r="B682" t="s">
        <v>1216</v>
      </c>
      <c r="C682" s="7">
        <v>61</v>
      </c>
      <c r="D682" s="8" t="s">
        <v>4214</v>
      </c>
      <c r="E682" s="8">
        <v>4300000000</v>
      </c>
      <c r="F682" t="s">
        <v>28</v>
      </c>
      <c r="G682" t="s">
        <v>745</v>
      </c>
      <c r="H682" t="s">
        <v>13</v>
      </c>
      <c r="J682" s="12" t="b">
        <v>1</v>
      </c>
      <c r="K682" s="12" t="s">
        <v>15</v>
      </c>
      <c r="L682" t="s">
        <v>3968</v>
      </c>
      <c r="M682" t="str">
        <f t="shared" si="20"/>
        <v>Male</v>
      </c>
      <c r="N682" t="e">
        <f t="shared" si="21"/>
        <v>#REF!</v>
      </c>
    </row>
    <row r="683" spans="1:14" x14ac:dyDescent="0.3">
      <c r="A683" s="7">
        <v>665</v>
      </c>
      <c r="B683" t="s">
        <v>1217</v>
      </c>
      <c r="C683" s="7">
        <v>81</v>
      </c>
      <c r="D683" s="8" t="s">
        <v>4214</v>
      </c>
      <c r="E683" s="8">
        <v>4300000000</v>
      </c>
      <c r="F683" t="s">
        <v>20</v>
      </c>
      <c r="G683" t="s">
        <v>1218</v>
      </c>
      <c r="H683" t="s">
        <v>13</v>
      </c>
      <c r="I683" t="s">
        <v>1218</v>
      </c>
      <c r="J683" s="12" t="b">
        <v>1</v>
      </c>
      <c r="K683" s="12" t="s">
        <v>15</v>
      </c>
      <c r="L683" t="s">
        <v>3968</v>
      </c>
      <c r="M683" t="str">
        <f t="shared" si="20"/>
        <v>Male</v>
      </c>
      <c r="N683" t="e">
        <f t="shared" si="21"/>
        <v>#REF!</v>
      </c>
    </row>
    <row r="684" spans="1:14" x14ac:dyDescent="0.3">
      <c r="A684" s="7">
        <v>665</v>
      </c>
      <c r="B684" t="s">
        <v>1219</v>
      </c>
      <c r="C684" s="7">
        <v>77</v>
      </c>
      <c r="D684" s="8" t="s">
        <v>4214</v>
      </c>
      <c r="E684" s="8">
        <v>4300000000</v>
      </c>
      <c r="F684" t="s">
        <v>28</v>
      </c>
      <c r="G684" t="s">
        <v>141</v>
      </c>
      <c r="H684" t="s">
        <v>13</v>
      </c>
      <c r="I684" t="s">
        <v>1220</v>
      </c>
      <c r="J684" s="12" t="b">
        <v>1</v>
      </c>
      <c r="K684" s="12" t="s">
        <v>15</v>
      </c>
      <c r="L684" t="s">
        <v>3968</v>
      </c>
      <c r="M684" t="str">
        <f t="shared" si="20"/>
        <v>Male</v>
      </c>
      <c r="N684" t="e">
        <f t="shared" si="21"/>
        <v>#REF!</v>
      </c>
    </row>
    <row r="685" spans="1:14" x14ac:dyDescent="0.3">
      <c r="A685" s="7">
        <v>665</v>
      </c>
      <c r="B685" t="s">
        <v>1221</v>
      </c>
      <c r="C685" s="7">
        <v>61</v>
      </c>
      <c r="D685" s="8" t="s">
        <v>4214</v>
      </c>
      <c r="E685" s="8">
        <v>4300000000</v>
      </c>
      <c r="F685" t="s">
        <v>28</v>
      </c>
      <c r="G685" t="s">
        <v>439</v>
      </c>
      <c r="H685" t="s">
        <v>13</v>
      </c>
      <c r="J685" s="12" t="b">
        <v>1</v>
      </c>
      <c r="K685" s="12" t="s">
        <v>15</v>
      </c>
      <c r="L685" t="s">
        <v>3968</v>
      </c>
      <c r="M685" t="str">
        <f t="shared" si="20"/>
        <v>Male</v>
      </c>
      <c r="N685" t="e">
        <f t="shared" si="21"/>
        <v>#REF!</v>
      </c>
    </row>
    <row r="686" spans="1:14" x14ac:dyDescent="0.3">
      <c r="A686" s="7">
        <v>665</v>
      </c>
      <c r="B686" t="s">
        <v>1224</v>
      </c>
      <c r="C686" s="7">
        <v>61</v>
      </c>
      <c r="D686" s="8" t="s">
        <v>4214</v>
      </c>
      <c r="E686" s="8">
        <v>4300000000</v>
      </c>
      <c r="F686" t="s">
        <v>28</v>
      </c>
      <c r="G686" t="s">
        <v>887</v>
      </c>
      <c r="H686" t="s">
        <v>13</v>
      </c>
      <c r="I686" t="s">
        <v>1225</v>
      </c>
      <c r="J686" s="12" t="b">
        <v>1</v>
      </c>
      <c r="K686" s="12" t="s">
        <v>15</v>
      </c>
      <c r="L686" t="s">
        <v>3968</v>
      </c>
      <c r="M686" t="str">
        <f t="shared" si="20"/>
        <v>Male</v>
      </c>
      <c r="N686" t="e">
        <f t="shared" si="21"/>
        <v>#REF!</v>
      </c>
    </row>
    <row r="687" spans="1:14" x14ac:dyDescent="0.3">
      <c r="A687" s="7">
        <v>665</v>
      </c>
      <c r="B687" t="s">
        <v>1226</v>
      </c>
      <c r="C687" s="7">
        <v>77</v>
      </c>
      <c r="D687" s="8" t="s">
        <v>4214</v>
      </c>
      <c r="E687" s="8">
        <v>4300000000</v>
      </c>
      <c r="F687" t="s">
        <v>121</v>
      </c>
      <c r="G687" t="s">
        <v>1227</v>
      </c>
      <c r="H687" t="s">
        <v>13</v>
      </c>
      <c r="J687" s="12" t="b">
        <v>1</v>
      </c>
      <c r="K687" s="12" t="s">
        <v>15</v>
      </c>
      <c r="L687" t="s">
        <v>3968</v>
      </c>
      <c r="M687" t="str">
        <f t="shared" si="20"/>
        <v>Male</v>
      </c>
      <c r="N687" t="e">
        <f t="shared" si="21"/>
        <v>#REF!</v>
      </c>
    </row>
    <row r="688" spans="1:14" x14ac:dyDescent="0.3">
      <c r="A688" s="7">
        <v>687</v>
      </c>
      <c r="B688" t="s">
        <v>1260</v>
      </c>
      <c r="C688" s="7">
        <v>81</v>
      </c>
      <c r="D688" s="8" t="s">
        <v>4214</v>
      </c>
      <c r="E688" s="8">
        <v>4200000000</v>
      </c>
      <c r="F688" t="s">
        <v>40</v>
      </c>
      <c r="G688" t="s">
        <v>1261</v>
      </c>
      <c r="H688" t="s">
        <v>136</v>
      </c>
      <c r="J688" s="12" t="b">
        <v>1</v>
      </c>
      <c r="K688" s="12" t="s">
        <v>15</v>
      </c>
      <c r="L688" t="s">
        <v>136</v>
      </c>
      <c r="M688" t="str">
        <f t="shared" si="20"/>
        <v>Male</v>
      </c>
      <c r="N688" t="e">
        <f t="shared" si="21"/>
        <v>#REF!</v>
      </c>
    </row>
    <row r="689" spans="1:14" x14ac:dyDescent="0.3">
      <c r="A689" s="7">
        <v>687</v>
      </c>
      <c r="B689" t="s">
        <v>1241</v>
      </c>
      <c r="C689" s="7">
        <v>67</v>
      </c>
      <c r="D689" s="8" t="s">
        <v>4214</v>
      </c>
      <c r="E689" s="8">
        <v>4200000000</v>
      </c>
      <c r="F689" t="s">
        <v>121</v>
      </c>
      <c r="G689" t="s">
        <v>122</v>
      </c>
      <c r="H689" t="s">
        <v>88</v>
      </c>
      <c r="I689" t="s">
        <v>1242</v>
      </c>
      <c r="J689" s="12" t="b">
        <v>0</v>
      </c>
      <c r="K689" s="12" t="s">
        <v>15</v>
      </c>
      <c r="L689" t="s">
        <v>3968</v>
      </c>
      <c r="M689" t="str">
        <f t="shared" si="20"/>
        <v>Male</v>
      </c>
      <c r="N689" t="e">
        <f t="shared" si="21"/>
        <v>#REF!</v>
      </c>
    </row>
    <row r="690" spans="1:14" x14ac:dyDescent="0.3">
      <c r="A690" s="7">
        <v>687</v>
      </c>
      <c r="B690" t="s">
        <v>1231</v>
      </c>
      <c r="D690" s="8" t="s">
        <v>4214</v>
      </c>
      <c r="E690" s="8">
        <v>4200000000</v>
      </c>
      <c r="F690" t="s">
        <v>305</v>
      </c>
      <c r="G690" t="s">
        <v>1232</v>
      </c>
      <c r="H690" t="s">
        <v>22</v>
      </c>
      <c r="J690" s="12" t="b">
        <v>0</v>
      </c>
      <c r="K690" s="12" t="s">
        <v>15</v>
      </c>
      <c r="L690" t="s">
        <v>3970</v>
      </c>
      <c r="M690" t="str">
        <f t="shared" si="20"/>
        <v>Male</v>
      </c>
      <c r="N690" t="e">
        <f t="shared" si="21"/>
        <v>#REF!</v>
      </c>
    </row>
    <row r="691" spans="1:14" x14ac:dyDescent="0.3">
      <c r="A691" s="7">
        <v>687</v>
      </c>
      <c r="B691" t="s">
        <v>1233</v>
      </c>
      <c r="C691" s="7">
        <v>78</v>
      </c>
      <c r="D691" s="8" t="s">
        <v>4214</v>
      </c>
      <c r="E691" s="8">
        <v>4200000000</v>
      </c>
      <c r="F691" t="s">
        <v>165</v>
      </c>
      <c r="G691" t="s">
        <v>201</v>
      </c>
      <c r="H691" t="s">
        <v>94</v>
      </c>
      <c r="J691" s="12" t="b">
        <v>1</v>
      </c>
      <c r="K691" s="12" t="s">
        <v>15</v>
      </c>
      <c r="L691" t="s">
        <v>3970</v>
      </c>
      <c r="M691" t="str">
        <f t="shared" si="20"/>
        <v>Male</v>
      </c>
      <c r="N691" t="e">
        <f t="shared" si="21"/>
        <v>#REF!</v>
      </c>
    </row>
    <row r="692" spans="1:14" x14ac:dyDescent="0.3">
      <c r="A692" s="7">
        <v>687</v>
      </c>
      <c r="B692" t="s">
        <v>1250</v>
      </c>
      <c r="C692" s="7">
        <v>70</v>
      </c>
      <c r="D692" s="8" t="s">
        <v>4214</v>
      </c>
      <c r="E692" s="8">
        <v>4200000000</v>
      </c>
      <c r="F692" t="s">
        <v>144</v>
      </c>
      <c r="G692" t="s">
        <v>776</v>
      </c>
      <c r="H692" t="s">
        <v>115</v>
      </c>
      <c r="J692" s="12" t="b">
        <v>1</v>
      </c>
      <c r="K692" s="12" t="s">
        <v>15</v>
      </c>
      <c r="L692" t="s">
        <v>3972</v>
      </c>
      <c r="M692" t="str">
        <f t="shared" si="20"/>
        <v>Male</v>
      </c>
      <c r="N692" t="e">
        <f t="shared" si="21"/>
        <v>#REF!</v>
      </c>
    </row>
    <row r="693" spans="1:14" x14ac:dyDescent="0.3">
      <c r="A693" s="7">
        <v>687</v>
      </c>
      <c r="B693" t="s">
        <v>1255</v>
      </c>
      <c r="C693" s="7">
        <v>66</v>
      </c>
      <c r="D693" s="8" t="s">
        <v>4214</v>
      </c>
      <c r="E693" s="8">
        <v>4200000000</v>
      </c>
      <c r="F693" t="s">
        <v>165</v>
      </c>
      <c r="G693" t="s">
        <v>258</v>
      </c>
      <c r="H693" t="s">
        <v>42</v>
      </c>
      <c r="J693" s="12" t="b">
        <v>0</v>
      </c>
      <c r="K693" s="12" t="s">
        <v>15</v>
      </c>
      <c r="L693" t="s">
        <v>3972</v>
      </c>
      <c r="M693" t="str">
        <f t="shared" si="20"/>
        <v>Male</v>
      </c>
      <c r="N693" t="e">
        <f t="shared" si="21"/>
        <v>#REF!</v>
      </c>
    </row>
    <row r="694" spans="1:14" x14ac:dyDescent="0.3">
      <c r="A694" s="7">
        <v>687</v>
      </c>
      <c r="B694" t="s">
        <v>1240</v>
      </c>
      <c r="C694" s="7">
        <v>76</v>
      </c>
      <c r="D694" s="8" t="s">
        <v>4214</v>
      </c>
      <c r="E694" s="8">
        <v>4200000000</v>
      </c>
      <c r="F694" t="s">
        <v>11</v>
      </c>
      <c r="G694" t="s">
        <v>178</v>
      </c>
      <c r="H694" t="s">
        <v>154</v>
      </c>
      <c r="J694" s="12" t="b">
        <v>0</v>
      </c>
      <c r="K694" s="12" t="s">
        <v>15</v>
      </c>
      <c r="L694" t="s">
        <v>3970</v>
      </c>
      <c r="M694" t="str">
        <f t="shared" si="20"/>
        <v>Male</v>
      </c>
      <c r="N694" t="e">
        <f t="shared" si="21"/>
        <v>#REF!</v>
      </c>
    </row>
    <row r="695" spans="1:14" x14ac:dyDescent="0.3">
      <c r="A695" s="7">
        <v>687</v>
      </c>
      <c r="B695" t="s">
        <v>1234</v>
      </c>
      <c r="C695" s="7">
        <v>84</v>
      </c>
      <c r="D695" s="8" t="s">
        <v>4214</v>
      </c>
      <c r="E695" s="8">
        <v>4200000000</v>
      </c>
      <c r="F695" t="s">
        <v>11</v>
      </c>
      <c r="G695" t="s">
        <v>1235</v>
      </c>
      <c r="H695" t="s">
        <v>491</v>
      </c>
      <c r="I695" t="s">
        <v>1236</v>
      </c>
      <c r="J695" s="12" t="b">
        <v>0</v>
      </c>
      <c r="K695" s="12" t="s">
        <v>15</v>
      </c>
      <c r="L695" t="s">
        <v>3972</v>
      </c>
      <c r="M695" t="str">
        <f t="shared" si="20"/>
        <v>Male</v>
      </c>
      <c r="N695" t="e">
        <f t="shared" si="21"/>
        <v>#REF!</v>
      </c>
    </row>
    <row r="696" spans="1:14" x14ac:dyDescent="0.3">
      <c r="A696" s="7">
        <v>687</v>
      </c>
      <c r="B696" t="s">
        <v>1238</v>
      </c>
      <c r="C696" s="7">
        <v>95</v>
      </c>
      <c r="D696" s="8" t="s">
        <v>4214</v>
      </c>
      <c r="E696" s="8">
        <v>4200000000</v>
      </c>
      <c r="F696" t="s">
        <v>165</v>
      </c>
      <c r="G696" t="s">
        <v>1239</v>
      </c>
      <c r="H696" t="s">
        <v>105</v>
      </c>
      <c r="J696" s="12" t="b">
        <v>0</v>
      </c>
      <c r="K696" s="12" t="s">
        <v>57</v>
      </c>
      <c r="L696" t="s">
        <v>3970</v>
      </c>
      <c r="M696" t="str">
        <f t="shared" si="20"/>
        <v>Female</v>
      </c>
      <c r="N696" t="e">
        <f t="shared" si="21"/>
        <v>#REF!</v>
      </c>
    </row>
    <row r="697" spans="1:14" x14ac:dyDescent="0.3">
      <c r="A697" s="7">
        <v>687</v>
      </c>
      <c r="B697" t="s">
        <v>1245</v>
      </c>
      <c r="C697" s="7">
        <v>81</v>
      </c>
      <c r="D697" s="8" t="s">
        <v>4214</v>
      </c>
      <c r="E697" s="8">
        <v>4200000000</v>
      </c>
      <c r="F697" t="s">
        <v>168</v>
      </c>
      <c r="G697" t="s">
        <v>1246</v>
      </c>
      <c r="H697" t="s">
        <v>105</v>
      </c>
      <c r="J697" s="12" t="b">
        <v>1</v>
      </c>
      <c r="K697" s="12" t="s">
        <v>15</v>
      </c>
      <c r="L697" t="s">
        <v>3970</v>
      </c>
      <c r="M697" t="str">
        <f t="shared" si="20"/>
        <v>Male</v>
      </c>
      <c r="N697" t="e">
        <f t="shared" si="21"/>
        <v>#REF!</v>
      </c>
    </row>
    <row r="698" spans="1:14" x14ac:dyDescent="0.3">
      <c r="A698" s="7">
        <v>687</v>
      </c>
      <c r="B698" t="s">
        <v>1258</v>
      </c>
      <c r="C698" s="7">
        <v>62</v>
      </c>
      <c r="D698" s="8" t="s">
        <v>4214</v>
      </c>
      <c r="E698" s="8">
        <v>4200000000</v>
      </c>
      <c r="F698" t="s">
        <v>144</v>
      </c>
      <c r="G698" t="s">
        <v>1259</v>
      </c>
      <c r="H698" t="s">
        <v>105</v>
      </c>
      <c r="J698" s="12" t="b">
        <v>1</v>
      </c>
      <c r="K698" s="12" t="s">
        <v>15</v>
      </c>
      <c r="L698" t="s">
        <v>3970</v>
      </c>
      <c r="M698" t="str">
        <f t="shared" si="20"/>
        <v>Male</v>
      </c>
      <c r="N698" t="e">
        <f t="shared" si="21"/>
        <v>#REF!</v>
      </c>
    </row>
    <row r="699" spans="1:14" x14ac:dyDescent="0.3">
      <c r="A699" s="7">
        <v>687</v>
      </c>
      <c r="B699" t="s">
        <v>1228</v>
      </c>
      <c r="C699" s="7">
        <v>55</v>
      </c>
      <c r="D699" s="8" t="s">
        <v>4214</v>
      </c>
      <c r="E699" s="8">
        <v>4200000000</v>
      </c>
      <c r="F699" t="s">
        <v>133</v>
      </c>
      <c r="G699" t="s">
        <v>1229</v>
      </c>
      <c r="H699" t="s">
        <v>1230</v>
      </c>
      <c r="J699" s="12" t="b">
        <v>1</v>
      </c>
      <c r="K699" s="12" t="s">
        <v>15</v>
      </c>
      <c r="L699" t="s">
        <v>3970</v>
      </c>
      <c r="M699" t="str">
        <f t="shared" si="20"/>
        <v>Male</v>
      </c>
      <c r="N699" t="e">
        <f t="shared" si="21"/>
        <v>#REF!</v>
      </c>
    </row>
    <row r="700" spans="1:14" x14ac:dyDescent="0.3">
      <c r="A700" s="7">
        <v>687</v>
      </c>
      <c r="B700" t="s">
        <v>1243</v>
      </c>
      <c r="C700" s="7">
        <v>55</v>
      </c>
      <c r="D700" s="8" t="s">
        <v>4214</v>
      </c>
      <c r="E700" s="8">
        <v>4200000000</v>
      </c>
      <c r="F700" t="s">
        <v>121</v>
      </c>
      <c r="G700" t="s">
        <v>122</v>
      </c>
      <c r="H700" t="s">
        <v>125</v>
      </c>
      <c r="J700" s="12" t="b">
        <v>1</v>
      </c>
      <c r="K700" s="12" t="s">
        <v>15</v>
      </c>
      <c r="L700" t="s">
        <v>3970</v>
      </c>
      <c r="M700" t="str">
        <f t="shared" si="20"/>
        <v>Male</v>
      </c>
      <c r="N700" t="e">
        <f t="shared" si="21"/>
        <v>#REF!</v>
      </c>
    </row>
    <row r="701" spans="1:14" x14ac:dyDescent="0.3">
      <c r="A701" s="7">
        <v>687</v>
      </c>
      <c r="B701" t="s">
        <v>1244</v>
      </c>
      <c r="C701" s="7">
        <v>64</v>
      </c>
      <c r="D701" s="8" t="s">
        <v>4214</v>
      </c>
      <c r="E701" s="8">
        <v>4200000000</v>
      </c>
      <c r="F701" t="s">
        <v>28</v>
      </c>
      <c r="G701" t="s">
        <v>314</v>
      </c>
      <c r="H701" t="s">
        <v>125</v>
      </c>
      <c r="J701" s="12" t="b">
        <v>0</v>
      </c>
      <c r="K701" s="12" t="s">
        <v>15</v>
      </c>
      <c r="L701" t="s">
        <v>3970</v>
      </c>
      <c r="M701" t="str">
        <f t="shared" si="20"/>
        <v>Male</v>
      </c>
      <c r="N701" t="e">
        <f t="shared" si="21"/>
        <v>#REF!</v>
      </c>
    </row>
    <row r="702" spans="1:14" x14ac:dyDescent="0.3">
      <c r="A702" s="7">
        <v>687</v>
      </c>
      <c r="B702" t="s">
        <v>1237</v>
      </c>
      <c r="C702" s="7">
        <v>75</v>
      </c>
      <c r="D702" s="8" t="s">
        <v>4214</v>
      </c>
      <c r="E702" s="8">
        <v>4200000000</v>
      </c>
      <c r="F702" t="s">
        <v>28</v>
      </c>
      <c r="G702" t="s">
        <v>439</v>
      </c>
      <c r="H702" t="s">
        <v>13</v>
      </c>
      <c r="J702" s="12" t="b">
        <v>1</v>
      </c>
      <c r="K702" s="12" t="s">
        <v>15</v>
      </c>
      <c r="L702" t="s">
        <v>3968</v>
      </c>
      <c r="M702" t="str">
        <f t="shared" si="20"/>
        <v>Male</v>
      </c>
      <c r="N702" t="e">
        <f t="shared" si="21"/>
        <v>#REF!</v>
      </c>
    </row>
    <row r="703" spans="1:14" x14ac:dyDescent="0.3">
      <c r="A703" s="7">
        <v>687</v>
      </c>
      <c r="B703" t="s">
        <v>1247</v>
      </c>
      <c r="C703" s="7">
        <v>86</v>
      </c>
      <c r="D703" s="8" t="s">
        <v>4214</v>
      </c>
      <c r="E703" s="8">
        <v>4200000000</v>
      </c>
      <c r="F703" t="s">
        <v>47</v>
      </c>
      <c r="G703" t="s">
        <v>1248</v>
      </c>
      <c r="H703" t="s">
        <v>13</v>
      </c>
      <c r="I703" t="s">
        <v>1249</v>
      </c>
      <c r="J703" s="12" t="b">
        <v>0</v>
      </c>
      <c r="K703" s="12" t="s">
        <v>57</v>
      </c>
      <c r="L703" t="s">
        <v>3968</v>
      </c>
      <c r="M703" t="str">
        <f t="shared" si="20"/>
        <v>Female</v>
      </c>
      <c r="N703" t="e">
        <f t="shared" si="21"/>
        <v>#REF!</v>
      </c>
    </row>
    <row r="704" spans="1:14" x14ac:dyDescent="0.3">
      <c r="A704" s="7">
        <v>687</v>
      </c>
      <c r="B704" t="s">
        <v>1251</v>
      </c>
      <c r="C704" s="7">
        <v>60</v>
      </c>
      <c r="D704" s="8" t="s">
        <v>4214</v>
      </c>
      <c r="E704" s="8">
        <v>4200000000</v>
      </c>
      <c r="F704" t="s">
        <v>28</v>
      </c>
      <c r="G704" t="s">
        <v>141</v>
      </c>
      <c r="H704" t="s">
        <v>13</v>
      </c>
      <c r="I704" t="s">
        <v>1252</v>
      </c>
      <c r="J704" s="12" t="b">
        <v>1</v>
      </c>
      <c r="K704" s="12" t="s">
        <v>15</v>
      </c>
      <c r="L704" t="s">
        <v>3968</v>
      </c>
      <c r="M704" t="str">
        <f t="shared" si="20"/>
        <v>Male</v>
      </c>
      <c r="N704" t="e">
        <f t="shared" si="21"/>
        <v>#REF!</v>
      </c>
    </row>
    <row r="705" spans="1:14" x14ac:dyDescent="0.3">
      <c r="A705" s="7">
        <v>687</v>
      </c>
      <c r="B705" t="s">
        <v>1253</v>
      </c>
      <c r="C705" s="7">
        <v>85</v>
      </c>
      <c r="D705" s="8" t="s">
        <v>4214</v>
      </c>
      <c r="E705" s="8">
        <v>4200000000</v>
      </c>
      <c r="F705" t="s">
        <v>415</v>
      </c>
      <c r="G705" t="s">
        <v>1254</v>
      </c>
      <c r="H705" t="s">
        <v>13</v>
      </c>
      <c r="J705" s="12" t="b">
        <v>0</v>
      </c>
      <c r="K705" s="12" t="s">
        <v>57</v>
      </c>
      <c r="L705" t="s">
        <v>3968</v>
      </c>
      <c r="M705" t="str">
        <f t="shared" si="20"/>
        <v>Female</v>
      </c>
      <c r="N705" t="e">
        <f t="shared" si="21"/>
        <v>#REF!</v>
      </c>
    </row>
    <row r="706" spans="1:14" x14ac:dyDescent="0.3">
      <c r="A706" s="7">
        <v>687</v>
      </c>
      <c r="B706" t="s">
        <v>1256</v>
      </c>
      <c r="C706" s="7">
        <v>39</v>
      </c>
      <c r="D706" s="8" t="s">
        <v>4214</v>
      </c>
      <c r="E706" s="8">
        <v>4200000000</v>
      </c>
      <c r="F706" t="s">
        <v>65</v>
      </c>
      <c r="G706" t="s">
        <v>1257</v>
      </c>
      <c r="H706" t="s">
        <v>13</v>
      </c>
      <c r="J706" s="12" t="b">
        <v>0</v>
      </c>
      <c r="K706" s="12" t="s">
        <v>57</v>
      </c>
      <c r="L706" t="s">
        <v>3968</v>
      </c>
      <c r="M706" t="str">
        <f t="shared" ref="M706:M769" si="22">_xlfn.IFS(K706 = "M","Male", K706 = "F", "Female")</f>
        <v>Female</v>
      </c>
      <c r="N706" t="e">
        <f t="shared" ref="N706:N769" si="23">IF(GETPIVOTDATA("[Measures].[Count of Rank]",$A$28,"[Table1].[category]","[Table1].[category].&amp;[Finance &amp; Investments]")=MAX(B733:B737),GETPIVOTDATA("[Measures].[Count of Rank]",$A$28,"[Table1].[category]","[Table1].[category].&amp;[Finance &amp; Investments]"),"")</f>
        <v>#REF!</v>
      </c>
    </row>
    <row r="707" spans="1:14" x14ac:dyDescent="0.3">
      <c r="A707" s="7">
        <v>687</v>
      </c>
      <c r="B707" t="s">
        <v>1262</v>
      </c>
      <c r="C707" s="7">
        <v>63</v>
      </c>
      <c r="D707" s="8" t="s">
        <v>4214</v>
      </c>
      <c r="E707" s="8">
        <v>4200000000</v>
      </c>
      <c r="F707" t="s">
        <v>165</v>
      </c>
      <c r="G707" t="s">
        <v>734</v>
      </c>
      <c r="H707" t="s">
        <v>13</v>
      </c>
      <c r="J707" s="12" t="b">
        <v>0</v>
      </c>
      <c r="K707" s="12" t="s">
        <v>15</v>
      </c>
      <c r="L707" t="s">
        <v>3968</v>
      </c>
      <c r="M707" t="str">
        <f t="shared" si="22"/>
        <v>Male</v>
      </c>
      <c r="N707" t="e">
        <f t="shared" si="23"/>
        <v>#REF!</v>
      </c>
    </row>
    <row r="708" spans="1:14" x14ac:dyDescent="0.3">
      <c r="A708" s="7">
        <v>687</v>
      </c>
      <c r="B708" t="s">
        <v>1263</v>
      </c>
      <c r="C708" s="7">
        <v>66</v>
      </c>
      <c r="D708" s="8" t="s">
        <v>4214</v>
      </c>
      <c r="E708" s="8">
        <v>4200000000</v>
      </c>
      <c r="F708" t="s">
        <v>28</v>
      </c>
      <c r="G708" t="s">
        <v>1264</v>
      </c>
      <c r="H708" t="s">
        <v>13</v>
      </c>
      <c r="J708" s="12" t="b">
        <v>1</v>
      </c>
      <c r="K708" s="12" t="s">
        <v>15</v>
      </c>
      <c r="L708" t="s">
        <v>3968</v>
      </c>
      <c r="M708" t="str">
        <f t="shared" si="22"/>
        <v>Male</v>
      </c>
      <c r="N708" t="e">
        <f t="shared" si="23"/>
        <v>#REF!</v>
      </c>
    </row>
    <row r="709" spans="1:14" x14ac:dyDescent="0.3">
      <c r="A709" s="7">
        <v>687</v>
      </c>
      <c r="B709" t="s">
        <v>1265</v>
      </c>
      <c r="C709" s="7">
        <v>74</v>
      </c>
      <c r="D709" s="8" t="s">
        <v>4214</v>
      </c>
      <c r="E709" s="8">
        <v>4200000000</v>
      </c>
      <c r="F709" t="s">
        <v>17</v>
      </c>
      <c r="G709" t="s">
        <v>35</v>
      </c>
      <c r="H709" t="s">
        <v>13</v>
      </c>
      <c r="I709" t="s">
        <v>1266</v>
      </c>
      <c r="J709" s="12" t="b">
        <v>1</v>
      </c>
      <c r="K709" s="12" t="s">
        <v>15</v>
      </c>
      <c r="L709" t="s">
        <v>3968</v>
      </c>
      <c r="M709" t="str">
        <f t="shared" si="22"/>
        <v>Male</v>
      </c>
      <c r="N709" t="e">
        <f t="shared" si="23"/>
        <v>#REF!</v>
      </c>
    </row>
    <row r="710" spans="1:14" x14ac:dyDescent="0.3">
      <c r="A710" s="7">
        <v>709</v>
      </c>
      <c r="B710" t="s">
        <v>1283</v>
      </c>
      <c r="C710" s="7">
        <v>89</v>
      </c>
      <c r="D710" s="8" t="s">
        <v>4214</v>
      </c>
      <c r="E710" s="8">
        <v>4100000000</v>
      </c>
      <c r="F710" t="s">
        <v>40</v>
      </c>
      <c r="G710" t="s">
        <v>41</v>
      </c>
      <c r="H710" t="s">
        <v>437</v>
      </c>
      <c r="J710" s="12" t="b">
        <v>0</v>
      </c>
      <c r="K710" s="12" t="s">
        <v>15</v>
      </c>
      <c r="L710" t="s">
        <v>3969</v>
      </c>
      <c r="M710" t="str">
        <f t="shared" si="22"/>
        <v>Male</v>
      </c>
      <c r="N710" t="e">
        <f t="shared" si="23"/>
        <v>#REF!</v>
      </c>
    </row>
    <row r="711" spans="1:14" x14ac:dyDescent="0.3">
      <c r="A711" s="7">
        <v>709</v>
      </c>
      <c r="B711" t="s">
        <v>1284</v>
      </c>
      <c r="C711" s="7">
        <v>91</v>
      </c>
      <c r="D711" s="8" t="s">
        <v>4214</v>
      </c>
      <c r="E711" s="8">
        <v>4100000000</v>
      </c>
      <c r="F711" t="s">
        <v>40</v>
      </c>
      <c r="G711" t="s">
        <v>41</v>
      </c>
      <c r="H711" t="s">
        <v>437</v>
      </c>
      <c r="J711" s="12" t="b">
        <v>0</v>
      </c>
      <c r="K711" s="12" t="s">
        <v>57</v>
      </c>
      <c r="L711" t="s">
        <v>3969</v>
      </c>
      <c r="M711" t="str">
        <f t="shared" si="22"/>
        <v>Female</v>
      </c>
      <c r="N711" t="e">
        <f t="shared" si="23"/>
        <v>#REF!</v>
      </c>
    </row>
    <row r="712" spans="1:14" x14ac:dyDescent="0.3">
      <c r="A712" s="7">
        <v>709</v>
      </c>
      <c r="B712" t="s">
        <v>1273</v>
      </c>
      <c r="C712" s="7">
        <v>94</v>
      </c>
      <c r="D712" s="8" t="s">
        <v>4214</v>
      </c>
      <c r="E712" s="8">
        <v>4100000000</v>
      </c>
      <c r="F712" t="s">
        <v>40</v>
      </c>
      <c r="G712" t="s">
        <v>41</v>
      </c>
      <c r="H712" t="s">
        <v>88</v>
      </c>
      <c r="J712" s="12" t="b">
        <v>0</v>
      </c>
      <c r="K712" s="12" t="s">
        <v>15</v>
      </c>
      <c r="L712" t="s">
        <v>3968</v>
      </c>
      <c r="M712" t="str">
        <f t="shared" si="22"/>
        <v>Male</v>
      </c>
      <c r="N712" t="e">
        <f t="shared" si="23"/>
        <v>#REF!</v>
      </c>
    </row>
    <row r="713" spans="1:14" x14ac:dyDescent="0.3">
      <c r="A713" s="7">
        <v>709</v>
      </c>
      <c r="B713" t="s">
        <v>1281</v>
      </c>
      <c r="C713" s="7">
        <v>57</v>
      </c>
      <c r="D713" s="8" t="s">
        <v>4214</v>
      </c>
      <c r="E713" s="8">
        <v>4100000000</v>
      </c>
      <c r="F713" t="s">
        <v>144</v>
      </c>
      <c r="G713" t="s">
        <v>1282</v>
      </c>
      <c r="H713" t="s">
        <v>67</v>
      </c>
      <c r="J713" s="12" t="b">
        <v>1</v>
      </c>
      <c r="K713" s="12" t="s">
        <v>15</v>
      </c>
      <c r="L713" t="s">
        <v>3972</v>
      </c>
      <c r="M713" t="str">
        <f t="shared" si="22"/>
        <v>Male</v>
      </c>
      <c r="N713" t="e">
        <f t="shared" si="23"/>
        <v>#REF!</v>
      </c>
    </row>
    <row r="714" spans="1:14" x14ac:dyDescent="0.3">
      <c r="A714" s="7">
        <v>709</v>
      </c>
      <c r="B714" t="s">
        <v>1294</v>
      </c>
      <c r="C714" s="7">
        <v>53</v>
      </c>
      <c r="D714" s="8" t="s">
        <v>4214</v>
      </c>
      <c r="E714" s="8">
        <v>4100000000</v>
      </c>
      <c r="F714" t="s">
        <v>165</v>
      </c>
      <c r="G714" t="s">
        <v>258</v>
      </c>
      <c r="H714" t="s">
        <v>67</v>
      </c>
      <c r="J714" s="12" t="b">
        <v>1</v>
      </c>
      <c r="K714" s="12" t="s">
        <v>15</v>
      </c>
      <c r="L714" t="s">
        <v>3972</v>
      </c>
      <c r="M714" t="str">
        <f t="shared" si="22"/>
        <v>Male</v>
      </c>
      <c r="N714" t="e">
        <f t="shared" si="23"/>
        <v>#REF!</v>
      </c>
    </row>
    <row r="715" spans="1:14" x14ac:dyDescent="0.3">
      <c r="A715" s="7">
        <v>709</v>
      </c>
      <c r="B715" t="s">
        <v>1270</v>
      </c>
      <c r="C715" s="7">
        <v>56</v>
      </c>
      <c r="D715" s="8" t="s">
        <v>4214</v>
      </c>
      <c r="E715" s="8">
        <v>4100000000</v>
      </c>
      <c r="F715" t="s">
        <v>17</v>
      </c>
      <c r="G715" t="s">
        <v>1271</v>
      </c>
      <c r="H715" t="s">
        <v>4207</v>
      </c>
      <c r="J715" s="12" t="b">
        <v>1</v>
      </c>
      <c r="K715" s="12" t="s">
        <v>15</v>
      </c>
      <c r="L715" t="s">
        <v>3970</v>
      </c>
      <c r="M715" t="str">
        <f t="shared" si="22"/>
        <v>Male</v>
      </c>
      <c r="N715" t="e">
        <f t="shared" si="23"/>
        <v>#REF!</v>
      </c>
    </row>
    <row r="716" spans="1:14" x14ac:dyDescent="0.3">
      <c r="A716" s="7">
        <v>709</v>
      </c>
      <c r="B716" t="s">
        <v>1276</v>
      </c>
      <c r="C716" s="7">
        <v>82</v>
      </c>
      <c r="D716" s="8" t="s">
        <v>4214</v>
      </c>
      <c r="E716" s="8">
        <v>4100000000</v>
      </c>
      <c r="F716" t="s">
        <v>121</v>
      </c>
      <c r="G716" t="s">
        <v>122</v>
      </c>
      <c r="H716" t="s">
        <v>115</v>
      </c>
      <c r="J716" s="12" t="b">
        <v>0</v>
      </c>
      <c r="K716" s="12" t="s">
        <v>15</v>
      </c>
      <c r="L716" t="s">
        <v>3972</v>
      </c>
      <c r="M716" t="str">
        <f t="shared" si="22"/>
        <v>Male</v>
      </c>
      <c r="N716" t="e">
        <f t="shared" si="23"/>
        <v>#REF!</v>
      </c>
    </row>
    <row r="717" spans="1:14" x14ac:dyDescent="0.3">
      <c r="A717" s="7">
        <v>709</v>
      </c>
      <c r="B717" t="s">
        <v>1272</v>
      </c>
      <c r="C717" s="7">
        <v>67</v>
      </c>
      <c r="D717" s="8" t="s">
        <v>4214</v>
      </c>
      <c r="E717" s="8">
        <v>4100000000</v>
      </c>
      <c r="F717" t="s">
        <v>17</v>
      </c>
      <c r="G717" t="s">
        <v>139</v>
      </c>
      <c r="H717" t="s">
        <v>42</v>
      </c>
      <c r="J717" s="12" t="b">
        <v>1</v>
      </c>
      <c r="K717" s="12" t="s">
        <v>15</v>
      </c>
      <c r="L717" t="s">
        <v>3972</v>
      </c>
      <c r="M717" t="str">
        <f t="shared" si="22"/>
        <v>Male</v>
      </c>
      <c r="N717" t="e">
        <f t="shared" si="23"/>
        <v>#REF!</v>
      </c>
    </row>
    <row r="718" spans="1:14" x14ac:dyDescent="0.3">
      <c r="A718" s="7">
        <v>709</v>
      </c>
      <c r="B718" t="s">
        <v>1287</v>
      </c>
      <c r="C718" s="7">
        <v>67</v>
      </c>
      <c r="D718" s="8" t="s">
        <v>4214</v>
      </c>
      <c r="E718" s="8">
        <v>4100000000</v>
      </c>
      <c r="F718" t="s">
        <v>51</v>
      </c>
      <c r="G718" t="s">
        <v>52</v>
      </c>
      <c r="H718" t="s">
        <v>154</v>
      </c>
      <c r="J718" s="12" t="b">
        <v>1</v>
      </c>
      <c r="K718" s="12" t="s">
        <v>15</v>
      </c>
      <c r="L718" t="s">
        <v>3970</v>
      </c>
      <c r="M718" t="str">
        <f t="shared" si="22"/>
        <v>Male</v>
      </c>
      <c r="N718" t="e">
        <f t="shared" si="23"/>
        <v>#REF!</v>
      </c>
    </row>
    <row r="719" spans="1:14" x14ac:dyDescent="0.3">
      <c r="A719" s="7">
        <v>709</v>
      </c>
      <c r="B719" t="s">
        <v>1267</v>
      </c>
      <c r="C719" s="7">
        <v>54</v>
      </c>
      <c r="D719" s="8" t="s">
        <v>4214</v>
      </c>
      <c r="E719" s="8">
        <v>4100000000</v>
      </c>
      <c r="F719" t="s">
        <v>65</v>
      </c>
      <c r="G719" t="s">
        <v>1268</v>
      </c>
      <c r="H719" t="s">
        <v>53</v>
      </c>
      <c r="J719" s="12" t="b">
        <v>0</v>
      </c>
      <c r="K719" s="12" t="s">
        <v>15</v>
      </c>
      <c r="L719" t="s">
        <v>3969</v>
      </c>
      <c r="M719" t="str">
        <f t="shared" si="22"/>
        <v>Male</v>
      </c>
      <c r="N719" t="e">
        <f t="shared" si="23"/>
        <v>#REF!</v>
      </c>
    </row>
    <row r="720" spans="1:14" x14ac:dyDescent="0.3">
      <c r="A720" s="7">
        <v>709</v>
      </c>
      <c r="B720" t="s">
        <v>1274</v>
      </c>
      <c r="C720" s="7">
        <v>51</v>
      </c>
      <c r="D720" s="8" t="s">
        <v>4214</v>
      </c>
      <c r="E720" s="8">
        <v>4100000000</v>
      </c>
      <c r="F720" t="s">
        <v>168</v>
      </c>
      <c r="G720" t="s">
        <v>494</v>
      </c>
      <c r="H720" t="s">
        <v>491</v>
      </c>
      <c r="I720" t="s">
        <v>1275</v>
      </c>
      <c r="J720" s="12" t="b">
        <v>0</v>
      </c>
      <c r="K720" s="12" t="s">
        <v>57</v>
      </c>
      <c r="L720" t="s">
        <v>3972</v>
      </c>
      <c r="M720" t="str">
        <f t="shared" si="22"/>
        <v>Female</v>
      </c>
      <c r="N720" t="e">
        <f t="shared" si="23"/>
        <v>#REF!</v>
      </c>
    </row>
    <row r="721" spans="1:14" x14ac:dyDescent="0.3">
      <c r="A721" s="7">
        <v>709</v>
      </c>
      <c r="B721" t="s">
        <v>1269</v>
      </c>
      <c r="C721" s="7">
        <v>63</v>
      </c>
      <c r="D721" s="8" t="s">
        <v>4214</v>
      </c>
      <c r="E721" s="8">
        <v>4100000000</v>
      </c>
      <c r="F721" t="s">
        <v>305</v>
      </c>
      <c r="G721" t="s">
        <v>306</v>
      </c>
      <c r="H721" t="s">
        <v>79</v>
      </c>
      <c r="J721" s="12" t="b">
        <v>0</v>
      </c>
      <c r="K721" s="12" t="s">
        <v>15</v>
      </c>
      <c r="L721" t="s">
        <v>3970</v>
      </c>
      <c r="M721" t="str">
        <f t="shared" si="22"/>
        <v>Male</v>
      </c>
      <c r="N721" t="e">
        <f t="shared" si="23"/>
        <v>#REF!</v>
      </c>
    </row>
    <row r="722" spans="1:14" x14ac:dyDescent="0.3">
      <c r="A722" s="7">
        <v>709</v>
      </c>
      <c r="B722" t="s">
        <v>1285</v>
      </c>
      <c r="D722" s="8" t="s">
        <v>4214</v>
      </c>
      <c r="E722" s="8">
        <v>4100000000</v>
      </c>
      <c r="F722" t="s">
        <v>65</v>
      </c>
      <c r="G722" t="s">
        <v>769</v>
      </c>
      <c r="H722" t="s">
        <v>105</v>
      </c>
      <c r="J722" s="12" t="b">
        <v>0</v>
      </c>
      <c r="K722" s="12" t="s">
        <v>15</v>
      </c>
      <c r="L722" t="s">
        <v>3970</v>
      </c>
      <c r="M722" t="str">
        <f t="shared" si="22"/>
        <v>Male</v>
      </c>
      <c r="N722" t="e">
        <f t="shared" si="23"/>
        <v>#REF!</v>
      </c>
    </row>
    <row r="723" spans="1:14" x14ac:dyDescent="0.3">
      <c r="A723" s="7">
        <v>709</v>
      </c>
      <c r="B723" t="s">
        <v>1277</v>
      </c>
      <c r="C723" s="7">
        <v>63</v>
      </c>
      <c r="D723" s="8" t="s">
        <v>4214</v>
      </c>
      <c r="E723" s="8">
        <v>4100000000</v>
      </c>
      <c r="F723" t="s">
        <v>17</v>
      </c>
      <c r="G723" t="s">
        <v>821</v>
      </c>
      <c r="H723" t="s">
        <v>13</v>
      </c>
      <c r="J723" s="12" t="b">
        <v>1</v>
      </c>
      <c r="K723" s="12" t="s">
        <v>57</v>
      </c>
      <c r="L723" t="s">
        <v>3968</v>
      </c>
      <c r="M723" t="str">
        <f t="shared" si="22"/>
        <v>Female</v>
      </c>
      <c r="N723" t="e">
        <f t="shared" si="23"/>
        <v>#REF!</v>
      </c>
    </row>
    <row r="724" spans="1:14" x14ac:dyDescent="0.3">
      <c r="A724" s="7">
        <v>709</v>
      </c>
      <c r="B724" t="s">
        <v>1278</v>
      </c>
      <c r="C724" s="7">
        <v>52</v>
      </c>
      <c r="D724" s="8" t="s">
        <v>4214</v>
      </c>
      <c r="E724" s="8">
        <v>4100000000</v>
      </c>
      <c r="F724" t="s">
        <v>17</v>
      </c>
      <c r="G724" t="s">
        <v>1279</v>
      </c>
      <c r="H724" t="s">
        <v>13</v>
      </c>
      <c r="I724" t="s">
        <v>1280</v>
      </c>
      <c r="J724" s="12" t="b">
        <v>1</v>
      </c>
      <c r="K724" s="12" t="s">
        <v>15</v>
      </c>
      <c r="L724" t="s">
        <v>3968</v>
      </c>
      <c r="M724" t="str">
        <f t="shared" si="22"/>
        <v>Male</v>
      </c>
      <c r="N724" t="e">
        <f t="shared" si="23"/>
        <v>#REF!</v>
      </c>
    </row>
    <row r="725" spans="1:14" x14ac:dyDescent="0.3">
      <c r="A725" s="7">
        <v>709</v>
      </c>
      <c r="B725" t="s">
        <v>1286</v>
      </c>
      <c r="C725" s="7">
        <v>67</v>
      </c>
      <c r="D725" s="8" t="s">
        <v>4214</v>
      </c>
      <c r="E725" s="8">
        <v>4100000000</v>
      </c>
      <c r="F725" t="s">
        <v>47</v>
      </c>
      <c r="G725" t="s">
        <v>48</v>
      </c>
      <c r="H725" t="s">
        <v>13</v>
      </c>
      <c r="J725" s="12" t="b">
        <v>1</v>
      </c>
      <c r="K725" s="12" t="s">
        <v>15</v>
      </c>
      <c r="L725" t="s">
        <v>3968</v>
      </c>
      <c r="M725" t="str">
        <f t="shared" si="22"/>
        <v>Male</v>
      </c>
      <c r="N725" t="e">
        <f t="shared" si="23"/>
        <v>#REF!</v>
      </c>
    </row>
    <row r="726" spans="1:14" x14ac:dyDescent="0.3">
      <c r="A726" s="7">
        <v>709</v>
      </c>
      <c r="B726" t="s">
        <v>1288</v>
      </c>
      <c r="C726" s="7">
        <v>72</v>
      </c>
      <c r="D726" s="8" t="s">
        <v>4214</v>
      </c>
      <c r="E726" s="8">
        <v>4100000000</v>
      </c>
      <c r="F726" t="s">
        <v>11</v>
      </c>
      <c r="G726" t="s">
        <v>1119</v>
      </c>
      <c r="H726" t="s">
        <v>13</v>
      </c>
      <c r="J726" s="12" t="b">
        <v>0</v>
      </c>
      <c r="K726" s="12" t="s">
        <v>15</v>
      </c>
      <c r="L726" t="s">
        <v>3968</v>
      </c>
      <c r="M726" t="str">
        <f t="shared" si="22"/>
        <v>Male</v>
      </c>
      <c r="N726" t="e">
        <f t="shared" si="23"/>
        <v>#REF!</v>
      </c>
    </row>
    <row r="727" spans="1:14" x14ac:dyDescent="0.3">
      <c r="A727" s="7">
        <v>709</v>
      </c>
      <c r="B727" t="s">
        <v>1289</v>
      </c>
      <c r="C727" s="7">
        <v>76</v>
      </c>
      <c r="D727" s="8" t="s">
        <v>4214</v>
      </c>
      <c r="E727" s="8">
        <v>4100000000</v>
      </c>
      <c r="F727" t="s">
        <v>168</v>
      </c>
      <c r="G727" t="s">
        <v>1290</v>
      </c>
      <c r="H727" t="s">
        <v>13</v>
      </c>
      <c r="I727" t="s">
        <v>1291</v>
      </c>
      <c r="J727" s="12" t="b">
        <v>1</v>
      </c>
      <c r="K727" s="12" t="s">
        <v>15</v>
      </c>
      <c r="L727" t="s">
        <v>3968</v>
      </c>
      <c r="M727" t="str">
        <f t="shared" si="22"/>
        <v>Male</v>
      </c>
      <c r="N727" t="e">
        <f t="shared" si="23"/>
        <v>#REF!</v>
      </c>
    </row>
    <row r="728" spans="1:14" x14ac:dyDescent="0.3">
      <c r="A728" s="7">
        <v>709</v>
      </c>
      <c r="B728" t="s">
        <v>1292</v>
      </c>
      <c r="C728" s="7">
        <v>51</v>
      </c>
      <c r="D728" s="8" t="s">
        <v>4214</v>
      </c>
      <c r="E728" s="8">
        <v>4100000000</v>
      </c>
      <c r="F728" t="s">
        <v>65</v>
      </c>
      <c r="G728" t="s">
        <v>1293</v>
      </c>
      <c r="H728" t="s">
        <v>13</v>
      </c>
      <c r="J728" s="12" t="b">
        <v>1</v>
      </c>
      <c r="K728" s="12" t="s">
        <v>15</v>
      </c>
      <c r="L728" t="s">
        <v>3968</v>
      </c>
      <c r="M728" t="str">
        <f t="shared" si="22"/>
        <v>Male</v>
      </c>
      <c r="N728" t="e">
        <f t="shared" si="23"/>
        <v>#REF!</v>
      </c>
    </row>
    <row r="729" spans="1:14" x14ac:dyDescent="0.3">
      <c r="A729" s="7">
        <v>728</v>
      </c>
      <c r="B729" t="s">
        <v>1308</v>
      </c>
      <c r="C729" s="7">
        <v>92</v>
      </c>
      <c r="D729" s="8" t="s">
        <v>4214</v>
      </c>
      <c r="E729" s="8">
        <v>4000000000</v>
      </c>
      <c r="F729" t="s">
        <v>234</v>
      </c>
      <c r="G729" t="s">
        <v>424</v>
      </c>
      <c r="H729" t="s">
        <v>88</v>
      </c>
      <c r="J729" s="12" t="b">
        <v>0</v>
      </c>
      <c r="K729" s="12" t="s">
        <v>15</v>
      </c>
      <c r="L729" t="s">
        <v>3968</v>
      </c>
      <c r="M729" t="str">
        <f t="shared" si="22"/>
        <v>Male</v>
      </c>
      <c r="N729" t="e">
        <f t="shared" si="23"/>
        <v>#REF!</v>
      </c>
    </row>
    <row r="730" spans="1:14" x14ac:dyDescent="0.3">
      <c r="A730" s="7">
        <v>728</v>
      </c>
      <c r="B730" t="s">
        <v>1333</v>
      </c>
      <c r="C730" s="7">
        <v>42</v>
      </c>
      <c r="D730" s="8" t="s">
        <v>4214</v>
      </c>
      <c r="E730" s="8">
        <v>4000000000</v>
      </c>
      <c r="F730" t="s">
        <v>17</v>
      </c>
      <c r="G730" t="s">
        <v>35</v>
      </c>
      <c r="H730" t="s">
        <v>88</v>
      </c>
      <c r="J730" s="12" t="b">
        <v>1</v>
      </c>
      <c r="K730" s="12" t="s">
        <v>15</v>
      </c>
      <c r="L730" t="s">
        <v>3968</v>
      </c>
      <c r="M730" t="str">
        <f t="shared" si="22"/>
        <v>Male</v>
      </c>
      <c r="N730" t="e">
        <f t="shared" si="23"/>
        <v>#REF!</v>
      </c>
    </row>
    <row r="731" spans="1:14" x14ac:dyDescent="0.3">
      <c r="A731" s="7">
        <v>728</v>
      </c>
      <c r="B731" t="s">
        <v>1302</v>
      </c>
      <c r="C731" s="7">
        <v>66</v>
      </c>
      <c r="D731" s="8" t="s">
        <v>4214</v>
      </c>
      <c r="E731" s="8">
        <v>4000000000</v>
      </c>
      <c r="F731" t="s">
        <v>165</v>
      </c>
      <c r="G731" t="s">
        <v>258</v>
      </c>
      <c r="H731" t="s">
        <v>67</v>
      </c>
      <c r="J731" s="12" t="b">
        <v>1</v>
      </c>
      <c r="K731" s="12" t="s">
        <v>15</v>
      </c>
      <c r="L731" t="s">
        <v>3972</v>
      </c>
      <c r="M731" t="str">
        <f t="shared" si="22"/>
        <v>Male</v>
      </c>
      <c r="N731" t="e">
        <f t="shared" si="23"/>
        <v>#REF!</v>
      </c>
    </row>
    <row r="732" spans="1:14" x14ac:dyDescent="0.3">
      <c r="A732" s="7">
        <v>728</v>
      </c>
      <c r="B732" t="s">
        <v>1303</v>
      </c>
      <c r="C732" s="7">
        <v>44</v>
      </c>
      <c r="D732" s="8" t="s">
        <v>4214</v>
      </c>
      <c r="E732" s="8">
        <v>4000000000</v>
      </c>
      <c r="F732" t="s">
        <v>11</v>
      </c>
      <c r="G732" t="s">
        <v>1304</v>
      </c>
      <c r="H732" t="s">
        <v>67</v>
      </c>
      <c r="J732" s="12" t="b">
        <v>1</v>
      </c>
      <c r="K732" s="12" t="s">
        <v>15</v>
      </c>
      <c r="L732" t="s">
        <v>3972</v>
      </c>
      <c r="M732" t="str">
        <f t="shared" si="22"/>
        <v>Male</v>
      </c>
      <c r="N732" t="e">
        <f t="shared" si="23"/>
        <v>#REF!</v>
      </c>
    </row>
    <row r="733" spans="1:14" x14ac:dyDescent="0.3">
      <c r="A733" s="7">
        <v>728</v>
      </c>
      <c r="B733" t="s">
        <v>1344</v>
      </c>
      <c r="C733" s="7">
        <v>56</v>
      </c>
      <c r="D733" s="8" t="s">
        <v>4214</v>
      </c>
      <c r="E733" s="8">
        <v>4000000000</v>
      </c>
      <c r="F733" t="s">
        <v>17</v>
      </c>
      <c r="G733" t="s">
        <v>707</v>
      </c>
      <c r="H733" t="s">
        <v>67</v>
      </c>
      <c r="J733" s="12" t="b">
        <v>1</v>
      </c>
      <c r="K733" s="12" t="s">
        <v>15</v>
      </c>
      <c r="L733" t="s">
        <v>3972</v>
      </c>
      <c r="M733" t="str">
        <f t="shared" si="22"/>
        <v>Male</v>
      </c>
      <c r="N733" t="e">
        <f t="shared" si="23"/>
        <v>#REF!</v>
      </c>
    </row>
    <row r="734" spans="1:14" x14ac:dyDescent="0.3">
      <c r="A734" s="7">
        <v>728</v>
      </c>
      <c r="B734" t="s">
        <v>1310</v>
      </c>
      <c r="C734" s="7">
        <v>81</v>
      </c>
      <c r="D734" s="8" t="s">
        <v>4214</v>
      </c>
      <c r="E734" s="8">
        <v>4000000000</v>
      </c>
      <c r="F734" t="s">
        <v>28</v>
      </c>
      <c r="G734" t="s">
        <v>887</v>
      </c>
      <c r="H734" t="s">
        <v>22</v>
      </c>
      <c r="J734" s="12" t="b">
        <v>1</v>
      </c>
      <c r="K734" s="12" t="s">
        <v>15</v>
      </c>
      <c r="L734" t="s">
        <v>3970</v>
      </c>
      <c r="M734" t="str">
        <f t="shared" si="22"/>
        <v>Male</v>
      </c>
      <c r="N734" t="e">
        <f t="shared" si="23"/>
        <v>#REF!</v>
      </c>
    </row>
    <row r="735" spans="1:14" x14ac:dyDescent="0.3">
      <c r="A735" s="7">
        <v>728</v>
      </c>
      <c r="B735" t="s">
        <v>1314</v>
      </c>
      <c r="C735" s="7">
        <v>58</v>
      </c>
      <c r="D735" s="8" t="s">
        <v>4214</v>
      </c>
      <c r="E735" s="8">
        <v>4000000000</v>
      </c>
      <c r="F735" t="s">
        <v>165</v>
      </c>
      <c r="G735" t="s">
        <v>1315</v>
      </c>
      <c r="H735" t="s">
        <v>22</v>
      </c>
      <c r="J735" s="12" t="b">
        <v>1</v>
      </c>
      <c r="K735" s="12" t="s">
        <v>15</v>
      </c>
      <c r="L735" t="s">
        <v>3970</v>
      </c>
      <c r="M735" t="str">
        <f t="shared" si="22"/>
        <v>Male</v>
      </c>
      <c r="N735" t="e">
        <f t="shared" si="23"/>
        <v>#REF!</v>
      </c>
    </row>
    <row r="736" spans="1:14" x14ac:dyDescent="0.3">
      <c r="A736" s="7">
        <v>728</v>
      </c>
      <c r="B736" t="s">
        <v>1301</v>
      </c>
      <c r="C736" s="7">
        <v>87</v>
      </c>
      <c r="D736" s="8" t="s">
        <v>4214</v>
      </c>
      <c r="E736" s="8">
        <v>4000000000</v>
      </c>
      <c r="F736" t="s">
        <v>147</v>
      </c>
      <c r="G736" t="s">
        <v>1033</v>
      </c>
      <c r="H736" t="s">
        <v>94</v>
      </c>
      <c r="J736" s="12" t="b">
        <v>1</v>
      </c>
      <c r="K736" s="12" t="s">
        <v>15</v>
      </c>
      <c r="L736" t="s">
        <v>3970</v>
      </c>
      <c r="M736" t="str">
        <f t="shared" si="22"/>
        <v>Male</v>
      </c>
      <c r="N736" t="e">
        <f t="shared" si="23"/>
        <v>#REF!</v>
      </c>
    </row>
    <row r="737" spans="1:14" x14ac:dyDescent="0.3">
      <c r="A737" s="7">
        <v>728</v>
      </c>
      <c r="B737" t="s">
        <v>1305</v>
      </c>
      <c r="C737" s="7">
        <v>78</v>
      </c>
      <c r="D737" s="8" t="s">
        <v>4214</v>
      </c>
      <c r="E737" s="8">
        <v>4000000000</v>
      </c>
      <c r="F737" t="s">
        <v>20</v>
      </c>
      <c r="G737" t="s">
        <v>1306</v>
      </c>
      <c r="H737" t="s">
        <v>94</v>
      </c>
      <c r="J737" s="12" t="b">
        <v>0</v>
      </c>
      <c r="K737" s="12" t="s">
        <v>15</v>
      </c>
      <c r="L737" t="s">
        <v>3970</v>
      </c>
      <c r="M737" t="str">
        <f t="shared" si="22"/>
        <v>Male</v>
      </c>
      <c r="N737" t="e">
        <f t="shared" si="23"/>
        <v>#REF!</v>
      </c>
    </row>
    <row r="738" spans="1:14" x14ac:dyDescent="0.3">
      <c r="A738" s="7">
        <v>728</v>
      </c>
      <c r="B738" t="s">
        <v>1307</v>
      </c>
      <c r="C738" s="7">
        <v>71</v>
      </c>
      <c r="D738" s="8" t="s">
        <v>4214</v>
      </c>
      <c r="E738" s="8">
        <v>4000000000</v>
      </c>
      <c r="F738" t="s">
        <v>20</v>
      </c>
      <c r="G738" t="s">
        <v>1306</v>
      </c>
      <c r="H738" t="s">
        <v>94</v>
      </c>
      <c r="J738" s="12" t="b">
        <v>0</v>
      </c>
      <c r="K738" s="12" t="s">
        <v>15</v>
      </c>
      <c r="L738" t="s">
        <v>3970</v>
      </c>
      <c r="M738" t="str">
        <f t="shared" si="22"/>
        <v>Male</v>
      </c>
      <c r="N738" t="e">
        <f t="shared" si="23"/>
        <v>#REF!</v>
      </c>
    </row>
    <row r="739" spans="1:14" x14ac:dyDescent="0.3">
      <c r="A739" s="7">
        <v>728</v>
      </c>
      <c r="B739" t="s">
        <v>1317</v>
      </c>
      <c r="C739" s="7">
        <v>88</v>
      </c>
      <c r="D739" s="8" t="s">
        <v>4214</v>
      </c>
      <c r="E739" s="8">
        <v>4000000000</v>
      </c>
      <c r="F739" t="s">
        <v>17</v>
      </c>
      <c r="G739" t="s">
        <v>35</v>
      </c>
      <c r="H739" t="s">
        <v>94</v>
      </c>
      <c r="J739" s="12" t="b">
        <v>1</v>
      </c>
      <c r="K739" s="12" t="s">
        <v>15</v>
      </c>
      <c r="L739" t="s">
        <v>3970</v>
      </c>
      <c r="M739" t="str">
        <f t="shared" si="22"/>
        <v>Male</v>
      </c>
      <c r="N739" t="e">
        <f t="shared" si="23"/>
        <v>#REF!</v>
      </c>
    </row>
    <row r="740" spans="1:14" x14ac:dyDescent="0.3">
      <c r="A740" s="7">
        <v>728</v>
      </c>
      <c r="B740" t="s">
        <v>1337</v>
      </c>
      <c r="D740" s="8" t="s">
        <v>4214</v>
      </c>
      <c r="E740" s="8">
        <v>4000000000</v>
      </c>
      <c r="F740" t="s">
        <v>17</v>
      </c>
      <c r="G740" t="s">
        <v>35</v>
      </c>
      <c r="H740" t="s">
        <v>94</v>
      </c>
      <c r="J740" s="12" t="b">
        <v>0</v>
      </c>
      <c r="K740" s="12" t="s">
        <v>15</v>
      </c>
      <c r="L740" t="s">
        <v>3970</v>
      </c>
      <c r="M740" t="str">
        <f t="shared" si="22"/>
        <v>Male</v>
      </c>
      <c r="N740" t="e">
        <f t="shared" si="23"/>
        <v>#REF!</v>
      </c>
    </row>
    <row r="741" spans="1:14" x14ac:dyDescent="0.3">
      <c r="A741" s="7">
        <v>728</v>
      </c>
      <c r="B741" t="s">
        <v>1311</v>
      </c>
      <c r="C741" s="7">
        <v>80</v>
      </c>
      <c r="D741" s="8" t="s">
        <v>4214</v>
      </c>
      <c r="E741" s="8">
        <v>4000000000</v>
      </c>
      <c r="F741" t="s">
        <v>144</v>
      </c>
      <c r="G741" t="s">
        <v>1312</v>
      </c>
      <c r="H741" t="s">
        <v>115</v>
      </c>
      <c r="J741" s="12" t="b">
        <v>1</v>
      </c>
      <c r="K741" s="12" t="s">
        <v>15</v>
      </c>
      <c r="L741" t="s">
        <v>3972</v>
      </c>
      <c r="M741" t="str">
        <f t="shared" si="22"/>
        <v>Male</v>
      </c>
      <c r="N741" t="e">
        <f t="shared" si="23"/>
        <v>#REF!</v>
      </c>
    </row>
    <row r="742" spans="1:14" x14ac:dyDescent="0.3">
      <c r="A742" s="7">
        <v>728</v>
      </c>
      <c r="B742" t="s">
        <v>1322</v>
      </c>
      <c r="C742" s="7">
        <v>69</v>
      </c>
      <c r="D742" s="8" t="s">
        <v>4214</v>
      </c>
      <c r="E742" s="8">
        <v>4000000000</v>
      </c>
      <c r="F742" t="s">
        <v>165</v>
      </c>
      <c r="G742" t="s">
        <v>258</v>
      </c>
      <c r="H742" t="s">
        <v>42</v>
      </c>
      <c r="J742" s="12" t="b">
        <v>0</v>
      </c>
      <c r="K742" s="12" t="s">
        <v>15</v>
      </c>
      <c r="L742" t="s">
        <v>3972</v>
      </c>
      <c r="M742" t="str">
        <f t="shared" si="22"/>
        <v>Male</v>
      </c>
      <c r="N742" t="e">
        <f t="shared" si="23"/>
        <v>#REF!</v>
      </c>
    </row>
    <row r="743" spans="1:14" x14ac:dyDescent="0.3">
      <c r="A743" s="7">
        <v>728</v>
      </c>
      <c r="B743" t="s">
        <v>1298</v>
      </c>
      <c r="C743" s="7">
        <v>76</v>
      </c>
      <c r="D743" s="8" t="s">
        <v>4214</v>
      </c>
      <c r="E743" s="8">
        <v>4000000000</v>
      </c>
      <c r="F743" t="s">
        <v>20</v>
      </c>
      <c r="G743" t="s">
        <v>103</v>
      </c>
      <c r="H743" t="s">
        <v>154</v>
      </c>
      <c r="J743" s="12" t="b">
        <v>1</v>
      </c>
      <c r="K743" s="12" t="s">
        <v>15</v>
      </c>
      <c r="L743" t="s">
        <v>3970</v>
      </c>
      <c r="M743" t="str">
        <f t="shared" si="22"/>
        <v>Male</v>
      </c>
      <c r="N743" t="e">
        <f t="shared" si="23"/>
        <v>#REF!</v>
      </c>
    </row>
    <row r="744" spans="1:14" x14ac:dyDescent="0.3">
      <c r="A744" s="7">
        <v>728</v>
      </c>
      <c r="B744" t="s">
        <v>1325</v>
      </c>
      <c r="C744" s="7">
        <v>72</v>
      </c>
      <c r="D744" s="8" t="s">
        <v>4214</v>
      </c>
      <c r="E744" s="8">
        <v>4000000000</v>
      </c>
      <c r="F744" t="s">
        <v>20</v>
      </c>
      <c r="G744" t="s">
        <v>103</v>
      </c>
      <c r="H744" t="s">
        <v>154</v>
      </c>
      <c r="I744" t="s">
        <v>1326</v>
      </c>
      <c r="J744" s="12" t="b">
        <v>0</v>
      </c>
      <c r="K744" s="12" t="s">
        <v>57</v>
      </c>
      <c r="L744" t="s">
        <v>3970</v>
      </c>
      <c r="M744" t="str">
        <f t="shared" si="22"/>
        <v>Female</v>
      </c>
      <c r="N744" t="e">
        <f t="shared" si="23"/>
        <v>#REF!</v>
      </c>
    </row>
    <row r="745" spans="1:14" x14ac:dyDescent="0.3">
      <c r="A745" s="7">
        <v>728</v>
      </c>
      <c r="B745" t="s">
        <v>1318</v>
      </c>
      <c r="C745" s="7">
        <v>78</v>
      </c>
      <c r="D745" s="8" t="s">
        <v>4214</v>
      </c>
      <c r="E745" s="8">
        <v>4000000000</v>
      </c>
      <c r="F745" t="s">
        <v>20</v>
      </c>
      <c r="G745" t="s">
        <v>1319</v>
      </c>
      <c r="H745" t="s">
        <v>159</v>
      </c>
      <c r="J745" s="12" t="b">
        <v>1</v>
      </c>
      <c r="K745" s="12" t="s">
        <v>15</v>
      </c>
      <c r="L745" t="s">
        <v>3972</v>
      </c>
      <c r="M745" t="str">
        <f t="shared" si="22"/>
        <v>Male</v>
      </c>
      <c r="N745" t="e">
        <f t="shared" si="23"/>
        <v>#REF!</v>
      </c>
    </row>
    <row r="746" spans="1:14" x14ac:dyDescent="0.3">
      <c r="A746" s="7">
        <v>728</v>
      </c>
      <c r="B746" t="s">
        <v>1336</v>
      </c>
      <c r="C746" s="7">
        <v>74</v>
      </c>
      <c r="D746" s="8" t="s">
        <v>4214</v>
      </c>
      <c r="E746" s="8">
        <v>4000000000</v>
      </c>
      <c r="F746" t="s">
        <v>165</v>
      </c>
      <c r="G746" t="s">
        <v>258</v>
      </c>
      <c r="H746" t="s">
        <v>805</v>
      </c>
      <c r="J746" s="12" t="b">
        <v>1</v>
      </c>
      <c r="K746" s="12" t="s">
        <v>15</v>
      </c>
      <c r="L746" t="s">
        <v>3970</v>
      </c>
      <c r="M746" t="str">
        <f t="shared" si="22"/>
        <v>Male</v>
      </c>
      <c r="N746" t="e">
        <f t="shared" si="23"/>
        <v>#REF!</v>
      </c>
    </row>
    <row r="747" spans="1:14" x14ac:dyDescent="0.3">
      <c r="A747" s="7">
        <v>728</v>
      </c>
      <c r="B747" t="s">
        <v>1328</v>
      </c>
      <c r="C747" s="7">
        <v>72</v>
      </c>
      <c r="D747" s="8" t="s">
        <v>4214</v>
      </c>
      <c r="E747" s="8">
        <v>4000000000</v>
      </c>
      <c r="F747" t="s">
        <v>20</v>
      </c>
      <c r="G747" t="s">
        <v>110</v>
      </c>
      <c r="H747" t="s">
        <v>79</v>
      </c>
      <c r="J747" s="12" t="b">
        <v>0</v>
      </c>
      <c r="K747" s="12" t="s">
        <v>15</v>
      </c>
      <c r="L747" t="s">
        <v>3970</v>
      </c>
      <c r="M747" t="str">
        <f t="shared" si="22"/>
        <v>Male</v>
      </c>
      <c r="N747" t="e">
        <f t="shared" si="23"/>
        <v>#REF!</v>
      </c>
    </row>
    <row r="748" spans="1:14" x14ac:dyDescent="0.3">
      <c r="A748" s="7">
        <v>728</v>
      </c>
      <c r="B748" t="s">
        <v>1309</v>
      </c>
      <c r="C748" s="7">
        <v>40</v>
      </c>
      <c r="D748" s="8" t="s">
        <v>4214</v>
      </c>
      <c r="E748" s="8">
        <v>4000000000</v>
      </c>
      <c r="F748" t="s">
        <v>28</v>
      </c>
      <c r="G748" t="s">
        <v>188</v>
      </c>
      <c r="H748" t="s">
        <v>248</v>
      </c>
      <c r="J748" s="12" t="b">
        <v>1</v>
      </c>
      <c r="K748" s="12" t="s">
        <v>15</v>
      </c>
      <c r="L748" t="s">
        <v>3970</v>
      </c>
      <c r="M748" t="str">
        <f t="shared" si="22"/>
        <v>Male</v>
      </c>
      <c r="N748" t="e">
        <f t="shared" si="23"/>
        <v>#REF!</v>
      </c>
    </row>
    <row r="749" spans="1:14" x14ac:dyDescent="0.3">
      <c r="A749" s="7">
        <v>728</v>
      </c>
      <c r="B749" t="s">
        <v>1297</v>
      </c>
      <c r="C749" s="7">
        <v>54</v>
      </c>
      <c r="D749" s="8" t="s">
        <v>4214</v>
      </c>
      <c r="E749" s="8">
        <v>4000000000</v>
      </c>
      <c r="F749" t="s">
        <v>234</v>
      </c>
      <c r="G749" t="s">
        <v>944</v>
      </c>
      <c r="H749" t="s">
        <v>329</v>
      </c>
      <c r="J749" s="12" t="b">
        <v>1</v>
      </c>
      <c r="K749" s="12" t="s">
        <v>15</v>
      </c>
      <c r="L749" t="s">
        <v>3972</v>
      </c>
      <c r="M749" t="str">
        <f t="shared" si="22"/>
        <v>Male</v>
      </c>
      <c r="N749" t="e">
        <f t="shared" si="23"/>
        <v>#REF!</v>
      </c>
    </row>
    <row r="750" spans="1:14" x14ac:dyDescent="0.3">
      <c r="A750" s="7">
        <v>728</v>
      </c>
      <c r="B750" t="s">
        <v>1295</v>
      </c>
      <c r="C750" s="7">
        <v>68</v>
      </c>
      <c r="D750" s="8" t="s">
        <v>4214</v>
      </c>
      <c r="E750" s="8">
        <v>4000000000</v>
      </c>
      <c r="F750" t="s">
        <v>133</v>
      </c>
      <c r="G750" t="s">
        <v>1296</v>
      </c>
      <c r="H750" t="s">
        <v>125</v>
      </c>
      <c r="J750" s="12" t="b">
        <v>1</v>
      </c>
      <c r="K750" s="12" t="s">
        <v>15</v>
      </c>
      <c r="L750" t="s">
        <v>3970</v>
      </c>
      <c r="M750" t="str">
        <f t="shared" si="22"/>
        <v>Male</v>
      </c>
      <c r="N750" t="e">
        <f t="shared" si="23"/>
        <v>#REF!</v>
      </c>
    </row>
    <row r="751" spans="1:14" x14ac:dyDescent="0.3">
      <c r="A751" s="7">
        <v>728</v>
      </c>
      <c r="B751" t="s">
        <v>1299</v>
      </c>
      <c r="C751" s="7">
        <v>68</v>
      </c>
      <c r="D751" s="8" t="s">
        <v>4214</v>
      </c>
      <c r="E751" s="8">
        <v>4000000000</v>
      </c>
      <c r="F751" t="s">
        <v>168</v>
      </c>
      <c r="G751" t="s">
        <v>1300</v>
      </c>
      <c r="H751" t="s">
        <v>13</v>
      </c>
      <c r="J751" s="12" t="b">
        <v>1</v>
      </c>
      <c r="K751" s="12" t="s">
        <v>15</v>
      </c>
      <c r="L751" t="s">
        <v>3968</v>
      </c>
      <c r="M751" t="str">
        <f t="shared" si="22"/>
        <v>Male</v>
      </c>
      <c r="N751" t="e">
        <f t="shared" si="23"/>
        <v>#REF!</v>
      </c>
    </row>
    <row r="752" spans="1:14" x14ac:dyDescent="0.3">
      <c r="A752" s="7">
        <v>728</v>
      </c>
      <c r="B752" t="s">
        <v>1313</v>
      </c>
      <c r="C752" s="7">
        <v>42</v>
      </c>
      <c r="D752" s="8" t="s">
        <v>4214</v>
      </c>
      <c r="E752" s="8">
        <v>4000000000</v>
      </c>
      <c r="F752" t="s">
        <v>17</v>
      </c>
      <c r="G752" t="s">
        <v>35</v>
      </c>
      <c r="H752" t="s">
        <v>13</v>
      </c>
      <c r="J752" s="12" t="b">
        <v>1</v>
      </c>
      <c r="K752" s="12" t="s">
        <v>15</v>
      </c>
      <c r="L752" t="s">
        <v>3968</v>
      </c>
      <c r="M752" t="str">
        <f t="shared" si="22"/>
        <v>Male</v>
      </c>
      <c r="N752" t="e">
        <f t="shared" si="23"/>
        <v>#REF!</v>
      </c>
    </row>
    <row r="753" spans="1:14" x14ac:dyDescent="0.3">
      <c r="A753" s="7">
        <v>728</v>
      </c>
      <c r="B753" t="s">
        <v>1316</v>
      </c>
      <c r="C753" s="7">
        <v>53</v>
      </c>
      <c r="D753" s="8" t="s">
        <v>4214</v>
      </c>
      <c r="E753" s="8">
        <v>4000000000</v>
      </c>
      <c r="F753" t="s">
        <v>28</v>
      </c>
      <c r="G753" t="s">
        <v>439</v>
      </c>
      <c r="H753" t="s">
        <v>13</v>
      </c>
      <c r="J753" s="12" t="b">
        <v>1</v>
      </c>
      <c r="K753" s="12" t="s">
        <v>15</v>
      </c>
      <c r="L753" t="s">
        <v>3968</v>
      </c>
      <c r="M753" t="str">
        <f t="shared" si="22"/>
        <v>Male</v>
      </c>
      <c r="N753" t="e">
        <f t="shared" si="23"/>
        <v>#REF!</v>
      </c>
    </row>
    <row r="754" spans="1:14" x14ac:dyDescent="0.3">
      <c r="A754" s="7">
        <v>728</v>
      </c>
      <c r="B754" t="s">
        <v>1320</v>
      </c>
      <c r="C754" s="7">
        <v>61</v>
      </c>
      <c r="D754" s="8" t="s">
        <v>4214</v>
      </c>
      <c r="E754" s="8">
        <v>4000000000</v>
      </c>
      <c r="F754" t="s">
        <v>28</v>
      </c>
      <c r="G754" t="s">
        <v>141</v>
      </c>
      <c r="H754" t="s">
        <v>13</v>
      </c>
      <c r="I754" t="s">
        <v>1321</v>
      </c>
      <c r="J754" s="12" t="b">
        <v>1</v>
      </c>
      <c r="K754" s="12" t="s">
        <v>15</v>
      </c>
      <c r="L754" t="s">
        <v>3968</v>
      </c>
      <c r="M754" t="str">
        <f t="shared" si="22"/>
        <v>Male</v>
      </c>
      <c r="N754" t="e">
        <f t="shared" si="23"/>
        <v>#REF!</v>
      </c>
    </row>
    <row r="755" spans="1:14" x14ac:dyDescent="0.3">
      <c r="A755" s="7">
        <v>728</v>
      </c>
      <c r="B755" t="s">
        <v>1323</v>
      </c>
      <c r="C755" s="7">
        <v>66</v>
      </c>
      <c r="D755" s="8" t="s">
        <v>4214</v>
      </c>
      <c r="E755" s="8">
        <v>4000000000</v>
      </c>
      <c r="F755" t="s">
        <v>28</v>
      </c>
      <c r="G755" t="s">
        <v>141</v>
      </c>
      <c r="H755" t="s">
        <v>13</v>
      </c>
      <c r="I755" t="s">
        <v>1324</v>
      </c>
      <c r="J755" s="12" t="b">
        <v>1</v>
      </c>
      <c r="K755" s="12" t="s">
        <v>15</v>
      </c>
      <c r="L755" t="s">
        <v>3968</v>
      </c>
      <c r="M755" t="str">
        <f t="shared" si="22"/>
        <v>Male</v>
      </c>
      <c r="N755" t="e">
        <f t="shared" si="23"/>
        <v>#REF!</v>
      </c>
    </row>
    <row r="756" spans="1:14" x14ac:dyDescent="0.3">
      <c r="A756" s="7">
        <v>728</v>
      </c>
      <c r="B756" t="s">
        <v>1327</v>
      </c>
      <c r="C756" s="7">
        <v>59</v>
      </c>
      <c r="D756" s="8" t="s">
        <v>4214</v>
      </c>
      <c r="E756" s="8">
        <v>4000000000</v>
      </c>
      <c r="F756" t="s">
        <v>168</v>
      </c>
      <c r="G756" t="s">
        <v>850</v>
      </c>
      <c r="H756" t="s">
        <v>13</v>
      </c>
      <c r="J756" s="12" t="b">
        <v>0</v>
      </c>
      <c r="K756" s="12" t="s">
        <v>57</v>
      </c>
      <c r="L756" t="s">
        <v>3968</v>
      </c>
      <c r="M756" t="str">
        <f t="shared" si="22"/>
        <v>Female</v>
      </c>
      <c r="N756" t="e">
        <f t="shared" si="23"/>
        <v>#REF!</v>
      </c>
    </row>
    <row r="757" spans="1:14" x14ac:dyDescent="0.3">
      <c r="A757" s="7">
        <v>728</v>
      </c>
      <c r="B757" t="s">
        <v>1329</v>
      </c>
      <c r="C757" s="7">
        <v>72</v>
      </c>
      <c r="D757" s="8" t="s">
        <v>4214</v>
      </c>
      <c r="E757" s="8">
        <v>4000000000</v>
      </c>
      <c r="F757" t="s">
        <v>28</v>
      </c>
      <c r="G757" t="s">
        <v>439</v>
      </c>
      <c r="H757" t="s">
        <v>13</v>
      </c>
      <c r="I757" t="s">
        <v>1330</v>
      </c>
      <c r="J757" s="12" t="b">
        <v>1</v>
      </c>
      <c r="K757" s="12" t="s">
        <v>15</v>
      </c>
      <c r="L757" t="s">
        <v>3968</v>
      </c>
      <c r="M757" t="str">
        <f t="shared" si="22"/>
        <v>Male</v>
      </c>
      <c r="N757" t="e">
        <f t="shared" si="23"/>
        <v>#REF!</v>
      </c>
    </row>
    <row r="758" spans="1:14" x14ac:dyDescent="0.3">
      <c r="A758" s="7">
        <v>728</v>
      </c>
      <c r="B758" t="s">
        <v>1331</v>
      </c>
      <c r="C758" s="7">
        <v>68</v>
      </c>
      <c r="D758" s="8" t="s">
        <v>4214</v>
      </c>
      <c r="E758" s="8">
        <v>4000000000</v>
      </c>
      <c r="F758" t="s">
        <v>65</v>
      </c>
      <c r="G758" t="s">
        <v>1332</v>
      </c>
      <c r="H758" t="s">
        <v>13</v>
      </c>
      <c r="J758" s="12" t="b">
        <v>1</v>
      </c>
      <c r="K758" s="12" t="s">
        <v>15</v>
      </c>
      <c r="L758" t="s">
        <v>3968</v>
      </c>
      <c r="M758" t="str">
        <f t="shared" si="22"/>
        <v>Male</v>
      </c>
      <c r="N758" t="e">
        <f t="shared" si="23"/>
        <v>#REF!</v>
      </c>
    </row>
    <row r="759" spans="1:14" x14ac:dyDescent="0.3">
      <c r="A759" s="7">
        <v>728</v>
      </c>
      <c r="B759" t="s">
        <v>1334</v>
      </c>
      <c r="C759" s="7">
        <v>57</v>
      </c>
      <c r="D759" s="8" t="s">
        <v>4214</v>
      </c>
      <c r="E759" s="8">
        <v>4000000000</v>
      </c>
      <c r="F759" t="s">
        <v>415</v>
      </c>
      <c r="G759" t="s">
        <v>1335</v>
      </c>
      <c r="H759" t="s">
        <v>13</v>
      </c>
      <c r="J759" s="12" t="b">
        <v>1</v>
      </c>
      <c r="K759" s="12" t="s">
        <v>15</v>
      </c>
      <c r="L759" t="s">
        <v>3968</v>
      </c>
      <c r="M759" t="str">
        <f t="shared" si="22"/>
        <v>Male</v>
      </c>
      <c r="N759" t="e">
        <f t="shared" si="23"/>
        <v>#REF!</v>
      </c>
    </row>
    <row r="760" spans="1:14" x14ac:dyDescent="0.3">
      <c r="A760" s="7">
        <v>728</v>
      </c>
      <c r="B760" t="s">
        <v>1338</v>
      </c>
      <c r="C760" s="7">
        <v>66</v>
      </c>
      <c r="D760" s="8" t="s">
        <v>4214</v>
      </c>
      <c r="E760" s="8">
        <v>4000000000</v>
      </c>
      <c r="F760" t="s">
        <v>234</v>
      </c>
      <c r="G760" t="s">
        <v>642</v>
      </c>
      <c r="H760" t="s">
        <v>13</v>
      </c>
      <c r="J760" s="12" t="b">
        <v>1</v>
      </c>
      <c r="K760" s="12" t="s">
        <v>15</v>
      </c>
      <c r="L760" t="s">
        <v>3968</v>
      </c>
      <c r="M760" t="str">
        <f t="shared" si="22"/>
        <v>Male</v>
      </c>
      <c r="N760" t="e">
        <f t="shared" si="23"/>
        <v>#REF!</v>
      </c>
    </row>
    <row r="761" spans="1:14" x14ac:dyDescent="0.3">
      <c r="A761" s="7">
        <v>728</v>
      </c>
      <c r="B761" t="s">
        <v>1339</v>
      </c>
      <c r="C761" s="7">
        <v>82</v>
      </c>
      <c r="D761" s="8" t="s">
        <v>4214</v>
      </c>
      <c r="E761" s="8">
        <v>4000000000</v>
      </c>
      <c r="F761" t="s">
        <v>28</v>
      </c>
      <c r="G761" t="s">
        <v>118</v>
      </c>
      <c r="H761" t="s">
        <v>13</v>
      </c>
      <c r="J761" s="12" t="b">
        <v>1</v>
      </c>
      <c r="K761" s="12" t="s">
        <v>15</v>
      </c>
      <c r="L761" t="s">
        <v>3968</v>
      </c>
      <c r="M761" t="str">
        <f t="shared" si="22"/>
        <v>Male</v>
      </c>
      <c r="N761" t="e">
        <f t="shared" si="23"/>
        <v>#REF!</v>
      </c>
    </row>
    <row r="762" spans="1:14" x14ac:dyDescent="0.3">
      <c r="A762" s="7">
        <v>728</v>
      </c>
      <c r="B762" t="s">
        <v>1340</v>
      </c>
      <c r="C762" s="7">
        <v>40</v>
      </c>
      <c r="D762" s="8" t="s">
        <v>4214</v>
      </c>
      <c r="E762" s="8">
        <v>4000000000</v>
      </c>
      <c r="F762" t="s">
        <v>28</v>
      </c>
      <c r="G762" t="s">
        <v>745</v>
      </c>
      <c r="H762" t="s">
        <v>13</v>
      </c>
      <c r="J762" s="12" t="b">
        <v>1</v>
      </c>
      <c r="K762" s="12" t="s">
        <v>15</v>
      </c>
      <c r="L762" t="s">
        <v>3968</v>
      </c>
      <c r="M762" t="str">
        <f t="shared" si="22"/>
        <v>Male</v>
      </c>
      <c r="N762" t="e">
        <f t="shared" si="23"/>
        <v>#REF!</v>
      </c>
    </row>
    <row r="763" spans="1:14" x14ac:dyDescent="0.3">
      <c r="A763" s="7">
        <v>728</v>
      </c>
      <c r="B763" t="s">
        <v>1341</v>
      </c>
      <c r="C763" s="7">
        <v>40</v>
      </c>
      <c r="D763" s="8" t="s">
        <v>4214</v>
      </c>
      <c r="E763" s="8">
        <v>4000000000</v>
      </c>
      <c r="F763" t="s">
        <v>28</v>
      </c>
      <c r="G763" t="s">
        <v>745</v>
      </c>
      <c r="H763" t="s">
        <v>13</v>
      </c>
      <c r="J763" s="12" t="b">
        <v>1</v>
      </c>
      <c r="K763" s="12" t="s">
        <v>15</v>
      </c>
      <c r="L763" t="s">
        <v>3968</v>
      </c>
      <c r="M763" t="str">
        <f t="shared" si="22"/>
        <v>Male</v>
      </c>
      <c r="N763" t="e">
        <f t="shared" si="23"/>
        <v>#REF!</v>
      </c>
    </row>
    <row r="764" spans="1:14" x14ac:dyDescent="0.3">
      <c r="A764" s="7">
        <v>728</v>
      </c>
      <c r="B764" t="s">
        <v>1342</v>
      </c>
      <c r="C764" s="7">
        <v>71</v>
      </c>
      <c r="D764" s="8" t="s">
        <v>4214</v>
      </c>
      <c r="E764" s="8">
        <v>4000000000</v>
      </c>
      <c r="F764" t="s">
        <v>415</v>
      </c>
      <c r="G764" t="s">
        <v>1343</v>
      </c>
      <c r="H764" t="s">
        <v>13</v>
      </c>
      <c r="I764" t="s">
        <v>1343</v>
      </c>
      <c r="J764" s="12" t="b">
        <v>0</v>
      </c>
      <c r="K764" s="12" t="s">
        <v>57</v>
      </c>
      <c r="L764" t="s">
        <v>3968</v>
      </c>
      <c r="M764" t="str">
        <f t="shared" si="22"/>
        <v>Female</v>
      </c>
      <c r="N764" t="e">
        <f t="shared" si="23"/>
        <v>#REF!</v>
      </c>
    </row>
    <row r="765" spans="1:14" x14ac:dyDescent="0.3">
      <c r="A765" s="7">
        <v>764</v>
      </c>
      <c r="B765" t="s">
        <v>1349</v>
      </c>
      <c r="D765" s="8" t="s">
        <v>4214</v>
      </c>
      <c r="E765" s="8">
        <v>3900000000</v>
      </c>
      <c r="F765" t="s">
        <v>17</v>
      </c>
      <c r="G765" t="s">
        <v>192</v>
      </c>
      <c r="H765" t="s">
        <v>1350</v>
      </c>
      <c r="J765" s="12" t="b">
        <v>1</v>
      </c>
      <c r="K765" s="12" t="s">
        <v>15</v>
      </c>
      <c r="L765" t="s">
        <v>3969</v>
      </c>
      <c r="M765" t="str">
        <f t="shared" si="22"/>
        <v>Male</v>
      </c>
      <c r="N765" t="e">
        <f t="shared" si="23"/>
        <v>#REF!</v>
      </c>
    </row>
    <row r="766" spans="1:14" x14ac:dyDescent="0.3">
      <c r="A766" s="7">
        <v>764</v>
      </c>
      <c r="B766" t="s">
        <v>1358</v>
      </c>
      <c r="D766" s="8" t="s">
        <v>4214</v>
      </c>
      <c r="E766" s="8">
        <v>3900000000</v>
      </c>
      <c r="F766" t="s">
        <v>133</v>
      </c>
      <c r="G766" t="s">
        <v>1359</v>
      </c>
      <c r="H766" t="s">
        <v>1350</v>
      </c>
      <c r="J766" s="12" t="b">
        <v>0</v>
      </c>
      <c r="K766" s="12" t="s">
        <v>15</v>
      </c>
      <c r="L766" t="s">
        <v>3969</v>
      </c>
      <c r="M766" t="str">
        <f t="shared" si="22"/>
        <v>Male</v>
      </c>
      <c r="N766" t="e">
        <f t="shared" si="23"/>
        <v>#REF!</v>
      </c>
    </row>
    <row r="767" spans="1:14" x14ac:dyDescent="0.3">
      <c r="A767" s="7">
        <v>764</v>
      </c>
      <c r="B767" t="s">
        <v>1351</v>
      </c>
      <c r="C767" s="7">
        <v>40</v>
      </c>
      <c r="D767" s="8" t="s">
        <v>4214</v>
      </c>
      <c r="E767" s="8">
        <v>3900000000</v>
      </c>
      <c r="F767" t="s">
        <v>11</v>
      </c>
      <c r="G767" t="s">
        <v>1304</v>
      </c>
      <c r="H767" t="s">
        <v>67</v>
      </c>
      <c r="J767" s="12" t="b">
        <v>1</v>
      </c>
      <c r="K767" s="12" t="s">
        <v>15</v>
      </c>
      <c r="L767" t="s">
        <v>3972</v>
      </c>
      <c r="M767" t="str">
        <f t="shared" si="22"/>
        <v>Male</v>
      </c>
      <c r="N767" t="e">
        <f t="shared" si="23"/>
        <v>#REF!</v>
      </c>
    </row>
    <row r="768" spans="1:14" x14ac:dyDescent="0.3">
      <c r="A768" s="7">
        <v>764</v>
      </c>
      <c r="B768" t="s">
        <v>1360</v>
      </c>
      <c r="C768" s="7">
        <v>54</v>
      </c>
      <c r="D768" s="8" t="s">
        <v>4214</v>
      </c>
      <c r="E768" s="8">
        <v>3900000000</v>
      </c>
      <c r="F768" t="s">
        <v>28</v>
      </c>
      <c r="G768" t="s">
        <v>347</v>
      </c>
      <c r="H768" t="s">
        <v>67</v>
      </c>
      <c r="I768" t="s">
        <v>1361</v>
      </c>
      <c r="J768" s="12" t="b">
        <v>1</v>
      </c>
      <c r="K768" s="12" t="s">
        <v>15</v>
      </c>
      <c r="L768" t="s">
        <v>3972</v>
      </c>
      <c r="M768" t="str">
        <f t="shared" si="22"/>
        <v>Male</v>
      </c>
      <c r="N768" t="e">
        <f t="shared" si="23"/>
        <v>#REF!</v>
      </c>
    </row>
    <row r="769" spans="1:14" x14ac:dyDescent="0.3">
      <c r="A769" s="7">
        <v>764</v>
      </c>
      <c r="B769" t="s">
        <v>1365</v>
      </c>
      <c r="C769" s="7">
        <v>72</v>
      </c>
      <c r="D769" s="8" t="s">
        <v>4214</v>
      </c>
      <c r="E769" s="8">
        <v>3900000000</v>
      </c>
      <c r="F769" t="s">
        <v>165</v>
      </c>
      <c r="G769" t="s">
        <v>258</v>
      </c>
      <c r="H769" t="s">
        <v>67</v>
      </c>
      <c r="J769" s="12" t="b">
        <v>1</v>
      </c>
      <c r="K769" s="12" t="s">
        <v>15</v>
      </c>
      <c r="L769" t="s">
        <v>3972</v>
      </c>
      <c r="M769" t="str">
        <f t="shared" si="22"/>
        <v>Male</v>
      </c>
      <c r="N769" t="e">
        <f t="shared" si="23"/>
        <v>#REF!</v>
      </c>
    </row>
    <row r="770" spans="1:14" x14ac:dyDescent="0.3">
      <c r="A770" s="7">
        <v>764</v>
      </c>
      <c r="B770" t="s">
        <v>1366</v>
      </c>
      <c r="C770" s="7">
        <v>64</v>
      </c>
      <c r="D770" s="8" t="s">
        <v>4214</v>
      </c>
      <c r="E770" s="8">
        <v>3900000000</v>
      </c>
      <c r="F770" t="s">
        <v>144</v>
      </c>
      <c r="G770" t="s">
        <v>1367</v>
      </c>
      <c r="H770" t="s">
        <v>67</v>
      </c>
      <c r="J770" s="12" t="b">
        <v>1</v>
      </c>
      <c r="K770" s="12" t="s">
        <v>15</v>
      </c>
      <c r="L770" t="s">
        <v>3972</v>
      </c>
      <c r="M770" t="str">
        <f t="shared" ref="M770:M833" si="24">_xlfn.IFS(K770 = "M","Male", K770 = "F", "Female")</f>
        <v>Male</v>
      </c>
      <c r="N770" t="e">
        <f t="shared" ref="N770:N833" si="25">IF(GETPIVOTDATA("[Measures].[Count of Rank]",$A$28,"[Table1].[category]","[Table1].[category].&amp;[Finance &amp; Investments]")=MAX(B797:B801),GETPIVOTDATA("[Measures].[Count of Rank]",$A$28,"[Table1].[category]","[Table1].[category].&amp;[Finance &amp; Investments]"),"")</f>
        <v>#REF!</v>
      </c>
    </row>
    <row r="771" spans="1:14" x14ac:dyDescent="0.3">
      <c r="A771" s="7">
        <v>764</v>
      </c>
      <c r="B771" t="s">
        <v>1345</v>
      </c>
      <c r="C771" s="7">
        <v>82</v>
      </c>
      <c r="D771" s="8" t="s">
        <v>4214</v>
      </c>
      <c r="E771" s="8">
        <v>3900000000</v>
      </c>
      <c r="F771" t="s">
        <v>47</v>
      </c>
      <c r="G771" t="s">
        <v>1346</v>
      </c>
      <c r="H771" t="s">
        <v>94</v>
      </c>
      <c r="J771" s="12" t="b">
        <v>0</v>
      </c>
      <c r="K771" s="12" t="s">
        <v>15</v>
      </c>
      <c r="L771" t="s">
        <v>3970</v>
      </c>
      <c r="M771" t="str">
        <f t="shared" si="24"/>
        <v>Male</v>
      </c>
      <c r="N771" t="e">
        <f t="shared" si="25"/>
        <v>#REF!</v>
      </c>
    </row>
    <row r="772" spans="1:14" x14ac:dyDescent="0.3">
      <c r="A772" s="7">
        <v>764</v>
      </c>
      <c r="B772" t="s">
        <v>1362</v>
      </c>
      <c r="C772" s="7">
        <v>82</v>
      </c>
      <c r="D772" s="8" t="s">
        <v>4214</v>
      </c>
      <c r="E772" s="8">
        <v>3900000000</v>
      </c>
      <c r="F772" t="s">
        <v>99</v>
      </c>
      <c r="G772" t="s">
        <v>100</v>
      </c>
      <c r="H772" t="s">
        <v>115</v>
      </c>
      <c r="J772" s="12" t="b">
        <v>0</v>
      </c>
      <c r="K772" s="12" t="s">
        <v>15</v>
      </c>
      <c r="L772" t="s">
        <v>3972</v>
      </c>
      <c r="M772" t="str">
        <f t="shared" si="24"/>
        <v>Male</v>
      </c>
      <c r="N772" t="e">
        <f t="shared" si="25"/>
        <v>#REF!</v>
      </c>
    </row>
    <row r="773" spans="1:14" x14ac:dyDescent="0.3">
      <c r="A773" s="7">
        <v>764</v>
      </c>
      <c r="B773" t="s">
        <v>1347</v>
      </c>
      <c r="C773" s="7">
        <v>79</v>
      </c>
      <c r="D773" s="8" t="s">
        <v>4214</v>
      </c>
      <c r="E773" s="8">
        <v>3900000000</v>
      </c>
      <c r="F773" t="s">
        <v>305</v>
      </c>
      <c r="G773" t="s">
        <v>1348</v>
      </c>
      <c r="H773" t="s">
        <v>154</v>
      </c>
      <c r="J773" s="12" t="b">
        <v>1</v>
      </c>
      <c r="K773" s="12" t="s">
        <v>15</v>
      </c>
      <c r="L773" t="s">
        <v>3970</v>
      </c>
      <c r="M773" t="str">
        <f t="shared" si="24"/>
        <v>Male</v>
      </c>
      <c r="N773" t="e">
        <f t="shared" si="25"/>
        <v>#REF!</v>
      </c>
    </row>
    <row r="774" spans="1:14" x14ac:dyDescent="0.3">
      <c r="A774" s="7">
        <v>764</v>
      </c>
      <c r="B774" t="s">
        <v>1357</v>
      </c>
      <c r="C774" s="7">
        <v>67</v>
      </c>
      <c r="D774" s="8" t="s">
        <v>4214</v>
      </c>
      <c r="E774" s="8">
        <v>3900000000</v>
      </c>
      <c r="F774" t="s">
        <v>165</v>
      </c>
      <c r="G774" t="s">
        <v>258</v>
      </c>
      <c r="H774" t="s">
        <v>105</v>
      </c>
      <c r="J774" s="12" t="b">
        <v>0</v>
      </c>
      <c r="K774" s="12" t="s">
        <v>57</v>
      </c>
      <c r="L774" t="s">
        <v>3970</v>
      </c>
      <c r="M774" t="str">
        <f t="shared" si="24"/>
        <v>Female</v>
      </c>
      <c r="N774" t="e">
        <f t="shared" si="25"/>
        <v>#REF!</v>
      </c>
    </row>
    <row r="775" spans="1:14" x14ac:dyDescent="0.3">
      <c r="A775" s="7">
        <v>764</v>
      </c>
      <c r="B775" t="s">
        <v>1352</v>
      </c>
      <c r="C775" s="7">
        <v>66</v>
      </c>
      <c r="D775" s="8" t="s">
        <v>4214</v>
      </c>
      <c r="E775" s="8">
        <v>3900000000</v>
      </c>
      <c r="F775" t="s">
        <v>28</v>
      </c>
      <c r="G775" t="s">
        <v>141</v>
      </c>
      <c r="H775" t="s">
        <v>13</v>
      </c>
      <c r="I775" t="s">
        <v>1353</v>
      </c>
      <c r="J775" s="12" t="b">
        <v>1</v>
      </c>
      <c r="K775" s="12" t="s">
        <v>15</v>
      </c>
      <c r="L775" t="s">
        <v>3968</v>
      </c>
      <c r="M775" t="str">
        <f t="shared" si="24"/>
        <v>Male</v>
      </c>
      <c r="N775" t="e">
        <f t="shared" si="25"/>
        <v>#REF!</v>
      </c>
    </row>
    <row r="776" spans="1:14" x14ac:dyDescent="0.3">
      <c r="A776" s="7">
        <v>764</v>
      </c>
      <c r="B776" t="s">
        <v>1354</v>
      </c>
      <c r="C776" s="7">
        <v>59</v>
      </c>
      <c r="D776" s="8" t="s">
        <v>4214</v>
      </c>
      <c r="E776" s="8">
        <v>3900000000</v>
      </c>
      <c r="F776" t="s">
        <v>147</v>
      </c>
      <c r="G776" t="s">
        <v>1355</v>
      </c>
      <c r="H776" t="s">
        <v>13</v>
      </c>
      <c r="I776" t="s">
        <v>1356</v>
      </c>
      <c r="J776" s="12" t="b">
        <v>1</v>
      </c>
      <c r="K776" s="12" t="s">
        <v>15</v>
      </c>
      <c r="L776" t="s">
        <v>3968</v>
      </c>
      <c r="M776" t="str">
        <f t="shared" si="24"/>
        <v>Male</v>
      </c>
      <c r="N776" t="e">
        <f t="shared" si="25"/>
        <v>#REF!</v>
      </c>
    </row>
    <row r="777" spans="1:14" x14ac:dyDescent="0.3">
      <c r="A777" s="7">
        <v>764</v>
      </c>
      <c r="B777" t="s">
        <v>1363</v>
      </c>
      <c r="C777" s="7">
        <v>87</v>
      </c>
      <c r="D777" s="8" t="s">
        <v>4214</v>
      </c>
      <c r="E777" s="8">
        <v>3900000000</v>
      </c>
      <c r="F777" t="s">
        <v>121</v>
      </c>
      <c r="G777" t="s">
        <v>122</v>
      </c>
      <c r="H777" t="s">
        <v>13</v>
      </c>
      <c r="J777" s="12" t="b">
        <v>1</v>
      </c>
      <c r="K777" s="12" t="s">
        <v>15</v>
      </c>
      <c r="L777" t="s">
        <v>3968</v>
      </c>
      <c r="M777" t="str">
        <f t="shared" si="24"/>
        <v>Male</v>
      </c>
      <c r="N777" t="e">
        <f t="shared" si="25"/>
        <v>#REF!</v>
      </c>
    </row>
    <row r="778" spans="1:14" x14ac:dyDescent="0.3">
      <c r="A778" s="7">
        <v>764</v>
      </c>
      <c r="B778" t="s">
        <v>1364</v>
      </c>
      <c r="C778" s="7">
        <v>70</v>
      </c>
      <c r="D778" s="8" t="s">
        <v>4214</v>
      </c>
      <c r="E778" s="8">
        <v>3900000000</v>
      </c>
      <c r="F778" t="s">
        <v>65</v>
      </c>
      <c r="G778" t="s">
        <v>517</v>
      </c>
      <c r="H778" t="s">
        <v>13</v>
      </c>
      <c r="J778" s="12" t="b">
        <v>1</v>
      </c>
      <c r="K778" s="12" t="s">
        <v>15</v>
      </c>
      <c r="L778" t="s">
        <v>3968</v>
      </c>
      <c r="M778" t="str">
        <f t="shared" si="24"/>
        <v>Male</v>
      </c>
      <c r="N778" t="e">
        <f t="shared" si="25"/>
        <v>#REF!</v>
      </c>
    </row>
    <row r="779" spans="1:14" x14ac:dyDescent="0.3">
      <c r="A779" s="7">
        <v>778</v>
      </c>
      <c r="B779" t="s">
        <v>1399</v>
      </c>
      <c r="C779" s="7">
        <v>56</v>
      </c>
      <c r="D779" s="8" t="s">
        <v>4214</v>
      </c>
      <c r="E779" s="8">
        <v>3800000000</v>
      </c>
      <c r="F779" t="s">
        <v>17</v>
      </c>
      <c r="G779" t="s">
        <v>1400</v>
      </c>
      <c r="H779" t="s">
        <v>67</v>
      </c>
      <c r="J779" s="12" t="b">
        <v>1</v>
      </c>
      <c r="K779" s="12" t="s">
        <v>57</v>
      </c>
      <c r="L779" t="s">
        <v>3972</v>
      </c>
      <c r="M779" t="str">
        <f t="shared" si="24"/>
        <v>Female</v>
      </c>
      <c r="N779" t="e">
        <f t="shared" si="25"/>
        <v>#REF!</v>
      </c>
    </row>
    <row r="780" spans="1:14" x14ac:dyDescent="0.3">
      <c r="A780" s="7">
        <v>778</v>
      </c>
      <c r="B780" t="s">
        <v>1401</v>
      </c>
      <c r="C780" s="7">
        <v>86</v>
      </c>
      <c r="D780" s="8" t="s">
        <v>4214</v>
      </c>
      <c r="E780" s="8">
        <v>3800000000</v>
      </c>
      <c r="F780" t="s">
        <v>144</v>
      </c>
      <c r="G780" t="s">
        <v>581</v>
      </c>
      <c r="H780" t="s">
        <v>67</v>
      </c>
      <c r="J780" s="12" t="b">
        <v>1</v>
      </c>
      <c r="K780" s="12" t="s">
        <v>15</v>
      </c>
      <c r="L780" t="s">
        <v>3972</v>
      </c>
      <c r="M780" t="str">
        <f t="shared" si="24"/>
        <v>Male</v>
      </c>
      <c r="N780" t="e">
        <f t="shared" si="25"/>
        <v>#REF!</v>
      </c>
    </row>
    <row r="781" spans="1:14" x14ac:dyDescent="0.3">
      <c r="A781" s="7">
        <v>778</v>
      </c>
      <c r="B781" t="s">
        <v>1383</v>
      </c>
      <c r="C781" s="7">
        <v>82</v>
      </c>
      <c r="D781" s="8" t="s">
        <v>4214</v>
      </c>
      <c r="E781" s="8">
        <v>3800000000</v>
      </c>
      <c r="F781" t="s">
        <v>20</v>
      </c>
      <c r="G781" t="s">
        <v>1384</v>
      </c>
      <c r="H781" t="s">
        <v>22</v>
      </c>
      <c r="J781" s="12" t="b">
        <v>0</v>
      </c>
      <c r="K781" s="12" t="s">
        <v>15</v>
      </c>
      <c r="L781" t="s">
        <v>3970</v>
      </c>
      <c r="M781" t="str">
        <f t="shared" si="24"/>
        <v>Male</v>
      </c>
      <c r="N781" t="e">
        <f t="shared" si="25"/>
        <v>#REF!</v>
      </c>
    </row>
    <row r="782" spans="1:14" x14ac:dyDescent="0.3">
      <c r="A782" s="7">
        <v>778</v>
      </c>
      <c r="B782" t="s">
        <v>1397</v>
      </c>
      <c r="C782" s="7">
        <v>78</v>
      </c>
      <c r="D782" s="8" t="s">
        <v>4214</v>
      </c>
      <c r="E782" s="8">
        <v>3800000000</v>
      </c>
      <c r="F782" t="s">
        <v>65</v>
      </c>
      <c r="G782" t="s">
        <v>1398</v>
      </c>
      <c r="H782" t="s">
        <v>94</v>
      </c>
      <c r="J782" s="12" t="b">
        <v>1</v>
      </c>
      <c r="K782" s="12" t="s">
        <v>15</v>
      </c>
      <c r="L782" t="s">
        <v>3970</v>
      </c>
      <c r="M782" t="str">
        <f t="shared" si="24"/>
        <v>Male</v>
      </c>
      <c r="N782" t="e">
        <f t="shared" si="25"/>
        <v>#REF!</v>
      </c>
    </row>
    <row r="783" spans="1:14" x14ac:dyDescent="0.3">
      <c r="A783" s="7">
        <v>778</v>
      </c>
      <c r="B783" t="s">
        <v>1371</v>
      </c>
      <c r="C783" s="7">
        <v>71</v>
      </c>
      <c r="D783" s="8" t="s">
        <v>4214</v>
      </c>
      <c r="E783" s="8">
        <v>3800000000</v>
      </c>
      <c r="F783" t="s">
        <v>144</v>
      </c>
      <c r="G783" t="s">
        <v>358</v>
      </c>
      <c r="H783" t="s">
        <v>42</v>
      </c>
      <c r="J783" s="12" t="b">
        <v>1</v>
      </c>
      <c r="K783" s="12" t="s">
        <v>15</v>
      </c>
      <c r="L783" t="s">
        <v>3972</v>
      </c>
      <c r="M783" t="str">
        <f t="shared" si="24"/>
        <v>Male</v>
      </c>
      <c r="N783" t="e">
        <f t="shared" si="25"/>
        <v>#REF!</v>
      </c>
    </row>
    <row r="784" spans="1:14" x14ac:dyDescent="0.3">
      <c r="A784" s="7">
        <v>778</v>
      </c>
      <c r="B784" t="s">
        <v>1372</v>
      </c>
      <c r="C784" s="7">
        <v>74</v>
      </c>
      <c r="D784" s="8" t="s">
        <v>4214</v>
      </c>
      <c r="E784" s="8">
        <v>3800000000</v>
      </c>
      <c r="F784" t="s">
        <v>144</v>
      </c>
      <c r="G784" t="s">
        <v>358</v>
      </c>
      <c r="H784" t="s">
        <v>42</v>
      </c>
      <c r="J784" s="12" t="b">
        <v>1</v>
      </c>
      <c r="K784" s="12" t="s">
        <v>15</v>
      </c>
      <c r="L784" t="s">
        <v>3972</v>
      </c>
      <c r="M784" t="str">
        <f t="shared" si="24"/>
        <v>Male</v>
      </c>
      <c r="N784" t="e">
        <f t="shared" si="25"/>
        <v>#REF!</v>
      </c>
    </row>
    <row r="785" spans="1:14" x14ac:dyDescent="0.3">
      <c r="A785" s="7">
        <v>778</v>
      </c>
      <c r="B785" t="s">
        <v>1375</v>
      </c>
      <c r="D785" s="8" t="s">
        <v>4214</v>
      </c>
      <c r="E785" s="8">
        <v>3800000000</v>
      </c>
      <c r="F785" t="s">
        <v>144</v>
      </c>
      <c r="G785" t="s">
        <v>1021</v>
      </c>
      <c r="H785" t="s">
        <v>42</v>
      </c>
      <c r="J785" s="12" t="b">
        <v>0</v>
      </c>
      <c r="K785" s="12" t="s">
        <v>15</v>
      </c>
      <c r="L785" t="s">
        <v>3972</v>
      </c>
      <c r="M785" t="str">
        <f t="shared" si="24"/>
        <v>Male</v>
      </c>
      <c r="N785" t="e">
        <f t="shared" si="25"/>
        <v>#REF!</v>
      </c>
    </row>
    <row r="786" spans="1:14" x14ac:dyDescent="0.3">
      <c r="A786" s="7">
        <v>778</v>
      </c>
      <c r="B786" t="s">
        <v>1395</v>
      </c>
      <c r="C786" s="7">
        <v>64</v>
      </c>
      <c r="D786" s="8" t="s">
        <v>4214</v>
      </c>
      <c r="E786" s="8">
        <v>3800000000</v>
      </c>
      <c r="F786" t="s">
        <v>165</v>
      </c>
      <c r="G786" t="s">
        <v>258</v>
      </c>
      <c r="H786" t="s">
        <v>42</v>
      </c>
      <c r="J786" s="12" t="b">
        <v>0</v>
      </c>
      <c r="K786" s="12" t="s">
        <v>57</v>
      </c>
      <c r="L786" t="s">
        <v>3972</v>
      </c>
      <c r="M786" t="str">
        <f t="shared" si="24"/>
        <v>Female</v>
      </c>
      <c r="N786" t="e">
        <f t="shared" si="25"/>
        <v>#REF!</v>
      </c>
    </row>
    <row r="787" spans="1:14" x14ac:dyDescent="0.3">
      <c r="A787" s="7">
        <v>778</v>
      </c>
      <c r="B787" t="s">
        <v>1389</v>
      </c>
      <c r="C787" s="7">
        <v>63</v>
      </c>
      <c r="D787" s="8" t="s">
        <v>4214</v>
      </c>
      <c r="E787" s="8">
        <v>3800000000</v>
      </c>
      <c r="F787" t="s">
        <v>51</v>
      </c>
      <c r="G787" t="s">
        <v>52</v>
      </c>
      <c r="H787" t="s">
        <v>1390</v>
      </c>
      <c r="J787" s="12" t="b">
        <v>1</v>
      </c>
      <c r="K787" s="12" t="s">
        <v>15</v>
      </c>
      <c r="L787" t="s">
        <v>3970</v>
      </c>
      <c r="M787" t="str">
        <f t="shared" si="24"/>
        <v>Male</v>
      </c>
      <c r="N787" t="e">
        <f t="shared" si="25"/>
        <v>#REF!</v>
      </c>
    </row>
    <row r="788" spans="1:14" x14ac:dyDescent="0.3">
      <c r="A788" s="7">
        <v>778</v>
      </c>
      <c r="B788" t="s">
        <v>1396</v>
      </c>
      <c r="C788" s="7">
        <v>73</v>
      </c>
      <c r="D788" s="8" t="s">
        <v>4214</v>
      </c>
      <c r="E788" s="8">
        <v>3800000000</v>
      </c>
      <c r="F788" t="s">
        <v>121</v>
      </c>
      <c r="G788" t="s">
        <v>122</v>
      </c>
      <c r="H788" t="s">
        <v>732</v>
      </c>
      <c r="J788" s="12" t="b">
        <v>1</v>
      </c>
      <c r="K788" s="12" t="s">
        <v>15</v>
      </c>
      <c r="L788" t="s">
        <v>3970</v>
      </c>
      <c r="M788" t="str">
        <f t="shared" si="24"/>
        <v>Male</v>
      </c>
      <c r="N788" t="e">
        <f t="shared" si="25"/>
        <v>#REF!</v>
      </c>
    </row>
    <row r="789" spans="1:14" x14ac:dyDescent="0.3">
      <c r="A789" s="7">
        <v>778</v>
      </c>
      <c r="B789" t="s">
        <v>1373</v>
      </c>
      <c r="C789" s="7">
        <v>53</v>
      </c>
      <c r="D789" s="8" t="s">
        <v>4214</v>
      </c>
      <c r="E789" s="8">
        <v>3800000000</v>
      </c>
      <c r="F789" t="s">
        <v>65</v>
      </c>
      <c r="G789" t="s">
        <v>1374</v>
      </c>
      <c r="H789" t="s">
        <v>154</v>
      </c>
      <c r="J789" s="12" t="b">
        <v>0</v>
      </c>
      <c r="K789" s="12" t="s">
        <v>15</v>
      </c>
      <c r="L789" t="s">
        <v>3970</v>
      </c>
      <c r="M789" t="str">
        <f t="shared" si="24"/>
        <v>Male</v>
      </c>
      <c r="N789" t="e">
        <f t="shared" si="25"/>
        <v>#REF!</v>
      </c>
    </row>
    <row r="790" spans="1:14" x14ac:dyDescent="0.3">
      <c r="A790" s="7">
        <v>778</v>
      </c>
      <c r="B790" t="s">
        <v>1379</v>
      </c>
      <c r="C790" s="7">
        <v>65</v>
      </c>
      <c r="D790" s="8" t="s">
        <v>4214</v>
      </c>
      <c r="E790" s="8">
        <v>3800000000</v>
      </c>
      <c r="F790" t="s">
        <v>144</v>
      </c>
      <c r="G790" t="s">
        <v>1380</v>
      </c>
      <c r="H790" t="s">
        <v>154</v>
      </c>
      <c r="J790" s="12" t="b">
        <v>0</v>
      </c>
      <c r="K790" s="12" t="s">
        <v>57</v>
      </c>
      <c r="L790" t="s">
        <v>3970</v>
      </c>
      <c r="M790" t="str">
        <f t="shared" si="24"/>
        <v>Female</v>
      </c>
      <c r="N790" t="e">
        <f t="shared" si="25"/>
        <v>#REF!</v>
      </c>
    </row>
    <row r="791" spans="1:14" x14ac:dyDescent="0.3">
      <c r="A791" s="7">
        <v>778</v>
      </c>
      <c r="B791" t="s">
        <v>1393</v>
      </c>
      <c r="C791" s="7">
        <v>79</v>
      </c>
      <c r="D791" s="8" t="s">
        <v>4214</v>
      </c>
      <c r="E791" s="8">
        <v>3800000000</v>
      </c>
      <c r="F791" t="s">
        <v>165</v>
      </c>
      <c r="G791" t="s">
        <v>1394</v>
      </c>
      <c r="H791" t="s">
        <v>154</v>
      </c>
      <c r="J791" s="12" t="b">
        <v>1</v>
      </c>
      <c r="K791" s="12" t="s">
        <v>15</v>
      </c>
      <c r="L791" t="s">
        <v>3970</v>
      </c>
      <c r="M791" t="str">
        <f t="shared" si="24"/>
        <v>Male</v>
      </c>
      <c r="N791" t="e">
        <f t="shared" si="25"/>
        <v>#REF!</v>
      </c>
    </row>
    <row r="792" spans="1:14" x14ac:dyDescent="0.3">
      <c r="A792" s="7">
        <v>778</v>
      </c>
      <c r="B792" t="s">
        <v>1381</v>
      </c>
      <c r="C792" s="7">
        <v>55</v>
      </c>
      <c r="D792" s="8" t="s">
        <v>4214</v>
      </c>
      <c r="E792" s="8">
        <v>3800000000</v>
      </c>
      <c r="F792" t="s">
        <v>28</v>
      </c>
      <c r="G792" t="s">
        <v>314</v>
      </c>
      <c r="H792" t="s">
        <v>1038</v>
      </c>
      <c r="J792" s="12" t="b">
        <v>1</v>
      </c>
      <c r="K792" s="12" t="s">
        <v>15</v>
      </c>
      <c r="L792" t="s">
        <v>3970</v>
      </c>
      <c r="M792" t="str">
        <f t="shared" si="24"/>
        <v>Male</v>
      </c>
      <c r="N792" t="e">
        <f t="shared" si="25"/>
        <v>#REF!</v>
      </c>
    </row>
    <row r="793" spans="1:14" x14ac:dyDescent="0.3">
      <c r="A793" s="7">
        <v>778</v>
      </c>
      <c r="B793" t="s">
        <v>1382</v>
      </c>
      <c r="C793" s="7">
        <v>54</v>
      </c>
      <c r="D793" s="8" t="s">
        <v>4214</v>
      </c>
      <c r="E793" s="8">
        <v>3800000000</v>
      </c>
      <c r="F793" t="s">
        <v>28</v>
      </c>
      <c r="G793" t="s">
        <v>314</v>
      </c>
      <c r="H793" t="s">
        <v>1038</v>
      </c>
      <c r="J793" s="12" t="b">
        <v>0</v>
      </c>
      <c r="K793" s="12" t="s">
        <v>57</v>
      </c>
      <c r="L793" t="s">
        <v>3970</v>
      </c>
      <c r="M793" t="str">
        <f t="shared" si="24"/>
        <v>Female</v>
      </c>
      <c r="N793" t="e">
        <f t="shared" si="25"/>
        <v>#REF!</v>
      </c>
    </row>
    <row r="794" spans="1:14" x14ac:dyDescent="0.3">
      <c r="A794" s="7">
        <v>778</v>
      </c>
      <c r="B794" t="s">
        <v>1386</v>
      </c>
      <c r="C794" s="7">
        <v>59</v>
      </c>
      <c r="D794" s="8" t="s">
        <v>4214</v>
      </c>
      <c r="E794" s="8">
        <v>3800000000</v>
      </c>
      <c r="F794" t="s">
        <v>65</v>
      </c>
      <c r="G794" t="s">
        <v>272</v>
      </c>
      <c r="H794" t="s">
        <v>105</v>
      </c>
      <c r="I794" t="s">
        <v>1387</v>
      </c>
      <c r="J794" s="12" t="b">
        <v>0</v>
      </c>
      <c r="K794" s="12" t="s">
        <v>57</v>
      </c>
      <c r="L794" t="s">
        <v>3970</v>
      </c>
      <c r="M794" t="str">
        <f t="shared" si="24"/>
        <v>Female</v>
      </c>
      <c r="N794" t="e">
        <f t="shared" si="25"/>
        <v>#REF!</v>
      </c>
    </row>
    <row r="795" spans="1:14" x14ac:dyDescent="0.3">
      <c r="A795" s="7">
        <v>778</v>
      </c>
      <c r="B795" t="s">
        <v>1368</v>
      </c>
      <c r="C795" s="7">
        <v>75</v>
      </c>
      <c r="D795" s="8" t="s">
        <v>4214</v>
      </c>
      <c r="E795" s="8">
        <v>3800000000</v>
      </c>
      <c r="F795" t="s">
        <v>415</v>
      </c>
      <c r="G795" t="s">
        <v>1369</v>
      </c>
      <c r="H795" t="s">
        <v>13</v>
      </c>
      <c r="J795" s="12" t="b">
        <v>0</v>
      </c>
      <c r="K795" s="12" t="s">
        <v>57</v>
      </c>
      <c r="L795" t="s">
        <v>3968</v>
      </c>
      <c r="M795" t="str">
        <f t="shared" si="24"/>
        <v>Female</v>
      </c>
      <c r="N795" t="e">
        <f t="shared" si="25"/>
        <v>#REF!</v>
      </c>
    </row>
    <row r="796" spans="1:14" x14ac:dyDescent="0.3">
      <c r="A796" s="7">
        <v>778</v>
      </c>
      <c r="B796" t="s">
        <v>1370</v>
      </c>
      <c r="C796" s="7">
        <v>72</v>
      </c>
      <c r="D796" s="8" t="s">
        <v>4214</v>
      </c>
      <c r="E796" s="8">
        <v>3800000000</v>
      </c>
      <c r="F796" t="s">
        <v>28</v>
      </c>
      <c r="G796" t="s">
        <v>439</v>
      </c>
      <c r="H796" t="s">
        <v>13</v>
      </c>
      <c r="I796" t="s">
        <v>1330</v>
      </c>
      <c r="J796" s="12" t="b">
        <v>1</v>
      </c>
      <c r="K796" s="12" t="s">
        <v>15</v>
      </c>
      <c r="L796" t="s">
        <v>3968</v>
      </c>
      <c r="M796" t="str">
        <f t="shared" si="24"/>
        <v>Male</v>
      </c>
      <c r="N796" t="e">
        <f t="shared" si="25"/>
        <v>#REF!</v>
      </c>
    </row>
    <row r="797" spans="1:14" x14ac:dyDescent="0.3">
      <c r="A797" s="7">
        <v>778</v>
      </c>
      <c r="B797" t="s">
        <v>1376</v>
      </c>
      <c r="C797" s="7">
        <v>68</v>
      </c>
      <c r="D797" s="8" t="s">
        <v>4214</v>
      </c>
      <c r="E797" s="8">
        <v>3800000000</v>
      </c>
      <c r="F797" t="s">
        <v>20</v>
      </c>
      <c r="G797" t="s">
        <v>1377</v>
      </c>
      <c r="H797" t="s">
        <v>13</v>
      </c>
      <c r="I797" t="s">
        <v>1378</v>
      </c>
      <c r="J797" s="12" t="b">
        <v>0</v>
      </c>
      <c r="K797" s="12" t="s">
        <v>15</v>
      </c>
      <c r="L797" t="s">
        <v>3968</v>
      </c>
      <c r="M797" t="str">
        <f t="shared" si="24"/>
        <v>Male</v>
      </c>
      <c r="N797" t="e">
        <f t="shared" si="25"/>
        <v>#REF!</v>
      </c>
    </row>
    <row r="798" spans="1:14" x14ac:dyDescent="0.3">
      <c r="A798" s="7">
        <v>778</v>
      </c>
      <c r="B798" t="s">
        <v>1385</v>
      </c>
      <c r="C798" s="7">
        <v>58</v>
      </c>
      <c r="D798" s="8" t="s">
        <v>4214</v>
      </c>
      <c r="E798" s="8">
        <v>3800000000</v>
      </c>
      <c r="F798" t="s">
        <v>28</v>
      </c>
      <c r="G798" t="s">
        <v>118</v>
      </c>
      <c r="H798" t="s">
        <v>13</v>
      </c>
      <c r="J798" s="12" t="b">
        <v>1</v>
      </c>
      <c r="K798" s="12" t="s">
        <v>15</v>
      </c>
      <c r="L798" t="s">
        <v>3968</v>
      </c>
      <c r="M798" t="str">
        <f t="shared" si="24"/>
        <v>Male</v>
      </c>
      <c r="N798" t="e">
        <f t="shared" si="25"/>
        <v>#REF!</v>
      </c>
    </row>
    <row r="799" spans="1:14" x14ac:dyDescent="0.3">
      <c r="A799" s="7">
        <v>778</v>
      </c>
      <c r="B799" t="s">
        <v>1388</v>
      </c>
      <c r="C799" s="7">
        <v>75</v>
      </c>
      <c r="D799" s="8" t="s">
        <v>4214</v>
      </c>
      <c r="E799" s="8">
        <v>3800000000</v>
      </c>
      <c r="F799" t="s">
        <v>28</v>
      </c>
      <c r="G799" t="s">
        <v>118</v>
      </c>
      <c r="H799" t="s">
        <v>13</v>
      </c>
      <c r="J799" s="12" t="b">
        <v>1</v>
      </c>
      <c r="K799" s="12" t="s">
        <v>15</v>
      </c>
      <c r="L799" t="s">
        <v>3968</v>
      </c>
      <c r="M799" t="str">
        <f t="shared" si="24"/>
        <v>Male</v>
      </c>
      <c r="N799" t="e">
        <f t="shared" si="25"/>
        <v>#REF!</v>
      </c>
    </row>
    <row r="800" spans="1:14" x14ac:dyDescent="0.3">
      <c r="A800" s="7">
        <v>778</v>
      </c>
      <c r="B800" t="s">
        <v>1391</v>
      </c>
      <c r="C800" s="7">
        <v>58</v>
      </c>
      <c r="D800" s="8" t="s">
        <v>4214</v>
      </c>
      <c r="E800" s="8">
        <v>3800000000</v>
      </c>
      <c r="F800" t="s">
        <v>121</v>
      </c>
      <c r="G800" t="s">
        <v>122</v>
      </c>
      <c r="H800" t="s">
        <v>13</v>
      </c>
      <c r="J800" s="12" t="b">
        <v>0</v>
      </c>
      <c r="K800" s="12" t="s">
        <v>57</v>
      </c>
      <c r="L800" t="s">
        <v>3968</v>
      </c>
      <c r="M800" t="str">
        <f t="shared" si="24"/>
        <v>Female</v>
      </c>
      <c r="N800" t="e">
        <f t="shared" si="25"/>
        <v>#REF!</v>
      </c>
    </row>
    <row r="801" spans="1:14" x14ac:dyDescent="0.3">
      <c r="A801" s="7">
        <v>778</v>
      </c>
      <c r="B801" t="s">
        <v>1392</v>
      </c>
      <c r="C801" s="7">
        <v>54</v>
      </c>
      <c r="D801" s="8" t="s">
        <v>4214</v>
      </c>
      <c r="E801" s="8">
        <v>3800000000</v>
      </c>
      <c r="F801" t="s">
        <v>147</v>
      </c>
      <c r="G801" t="s">
        <v>148</v>
      </c>
      <c r="H801" t="s">
        <v>13</v>
      </c>
      <c r="J801" s="12" t="b">
        <v>0</v>
      </c>
      <c r="K801" s="12" t="s">
        <v>15</v>
      </c>
      <c r="L801" t="s">
        <v>3968</v>
      </c>
      <c r="M801" t="str">
        <f t="shared" si="24"/>
        <v>Male</v>
      </c>
      <c r="N801" t="e">
        <f t="shared" si="25"/>
        <v>#REF!</v>
      </c>
    </row>
    <row r="802" spans="1:14" x14ac:dyDescent="0.3">
      <c r="A802" s="7">
        <v>801</v>
      </c>
      <c r="B802" t="s">
        <v>1405</v>
      </c>
      <c r="C802" s="7">
        <v>55</v>
      </c>
      <c r="D802" s="8" t="s">
        <v>4214</v>
      </c>
      <c r="E802" s="8">
        <v>3700000000</v>
      </c>
      <c r="F802" t="s">
        <v>20</v>
      </c>
      <c r="G802" t="s">
        <v>1406</v>
      </c>
      <c r="H802" t="s">
        <v>67</v>
      </c>
      <c r="J802" s="12" t="b">
        <v>1</v>
      </c>
      <c r="K802" s="12" t="s">
        <v>15</v>
      </c>
      <c r="L802" t="s">
        <v>3972</v>
      </c>
      <c r="M802" t="str">
        <f t="shared" si="24"/>
        <v>Male</v>
      </c>
      <c r="N802" t="e">
        <f t="shared" si="25"/>
        <v>#REF!</v>
      </c>
    </row>
    <row r="803" spans="1:14" x14ac:dyDescent="0.3">
      <c r="A803" s="7">
        <v>801</v>
      </c>
      <c r="B803" t="s">
        <v>1419</v>
      </c>
      <c r="C803" s="7">
        <v>58</v>
      </c>
      <c r="D803" s="8" t="s">
        <v>4214</v>
      </c>
      <c r="E803" s="8">
        <v>3700000000</v>
      </c>
      <c r="F803" t="s">
        <v>11</v>
      </c>
      <c r="G803" t="s">
        <v>1420</v>
      </c>
      <c r="H803" t="s">
        <v>67</v>
      </c>
      <c r="J803" s="12" t="b">
        <v>1</v>
      </c>
      <c r="K803" s="12" t="s">
        <v>15</v>
      </c>
      <c r="L803" t="s">
        <v>3972</v>
      </c>
      <c r="M803" t="str">
        <f t="shared" si="24"/>
        <v>Male</v>
      </c>
      <c r="N803" t="e">
        <f t="shared" si="25"/>
        <v>#REF!</v>
      </c>
    </row>
    <row r="804" spans="1:14" x14ac:dyDescent="0.3">
      <c r="A804" s="7">
        <v>801</v>
      </c>
      <c r="B804" t="s">
        <v>1428</v>
      </c>
      <c r="C804" s="7">
        <v>53</v>
      </c>
      <c r="D804" s="8" t="s">
        <v>4214</v>
      </c>
      <c r="E804" s="8">
        <v>3700000000</v>
      </c>
      <c r="F804" t="s">
        <v>65</v>
      </c>
      <c r="G804" t="s">
        <v>975</v>
      </c>
      <c r="H804" t="s">
        <v>67</v>
      </c>
      <c r="J804" s="12" t="b">
        <v>1</v>
      </c>
      <c r="K804" s="12" t="s">
        <v>15</v>
      </c>
      <c r="L804" t="s">
        <v>3972</v>
      </c>
      <c r="M804" t="str">
        <f t="shared" si="24"/>
        <v>Male</v>
      </c>
      <c r="N804" t="e">
        <f t="shared" si="25"/>
        <v>#REF!</v>
      </c>
    </row>
    <row r="805" spans="1:14" x14ac:dyDescent="0.3">
      <c r="A805" s="7">
        <v>801</v>
      </c>
      <c r="B805" t="s">
        <v>1408</v>
      </c>
      <c r="C805" s="7">
        <v>84</v>
      </c>
      <c r="D805" s="8" t="s">
        <v>4214</v>
      </c>
      <c r="E805" s="8">
        <v>3700000000</v>
      </c>
      <c r="F805" t="s">
        <v>144</v>
      </c>
      <c r="G805" t="s">
        <v>1409</v>
      </c>
      <c r="H805" t="s">
        <v>22</v>
      </c>
      <c r="J805" s="12" t="b">
        <v>1</v>
      </c>
      <c r="K805" s="12" t="s">
        <v>15</v>
      </c>
      <c r="L805" t="s">
        <v>3970</v>
      </c>
      <c r="M805" t="str">
        <f t="shared" si="24"/>
        <v>Male</v>
      </c>
      <c r="N805" t="e">
        <f t="shared" si="25"/>
        <v>#REF!</v>
      </c>
    </row>
    <row r="806" spans="1:14" x14ac:dyDescent="0.3">
      <c r="A806" s="7">
        <v>801</v>
      </c>
      <c r="B806" t="s">
        <v>1416</v>
      </c>
      <c r="C806" s="7">
        <v>70</v>
      </c>
      <c r="D806" s="8" t="s">
        <v>4214</v>
      </c>
      <c r="E806" s="8">
        <v>3700000000</v>
      </c>
      <c r="F806" t="s">
        <v>20</v>
      </c>
      <c r="G806" t="s">
        <v>158</v>
      </c>
      <c r="H806" t="s">
        <v>94</v>
      </c>
      <c r="J806" s="12" t="b">
        <v>1</v>
      </c>
      <c r="K806" s="12" t="s">
        <v>15</v>
      </c>
      <c r="L806" t="s">
        <v>3970</v>
      </c>
      <c r="M806" t="str">
        <f t="shared" si="24"/>
        <v>Male</v>
      </c>
      <c r="N806" t="e">
        <f t="shared" si="25"/>
        <v>#REF!</v>
      </c>
    </row>
    <row r="807" spans="1:14" x14ac:dyDescent="0.3">
      <c r="A807" s="7">
        <v>801</v>
      </c>
      <c r="B807" t="s">
        <v>1432</v>
      </c>
      <c r="C807" s="7">
        <v>60</v>
      </c>
      <c r="D807" s="8" t="s">
        <v>4214</v>
      </c>
      <c r="E807" s="8">
        <v>3700000000</v>
      </c>
      <c r="F807" t="s">
        <v>144</v>
      </c>
      <c r="G807" t="s">
        <v>1433</v>
      </c>
      <c r="H807" t="s">
        <v>115</v>
      </c>
      <c r="J807" s="12" t="b">
        <v>1</v>
      </c>
      <c r="K807" s="12" t="s">
        <v>15</v>
      </c>
      <c r="L807" t="s">
        <v>3972</v>
      </c>
      <c r="M807" t="str">
        <f t="shared" si="24"/>
        <v>Male</v>
      </c>
      <c r="N807" t="e">
        <f t="shared" si="25"/>
        <v>#REF!</v>
      </c>
    </row>
    <row r="808" spans="1:14" x14ac:dyDescent="0.3">
      <c r="A808" s="7">
        <v>801</v>
      </c>
      <c r="B808" t="s">
        <v>1421</v>
      </c>
      <c r="C808" s="7">
        <v>73</v>
      </c>
      <c r="D808" s="8" t="s">
        <v>4214</v>
      </c>
      <c r="E808" s="8">
        <v>3700000000</v>
      </c>
      <c r="F808" t="s">
        <v>234</v>
      </c>
      <c r="G808" t="s">
        <v>308</v>
      </c>
      <c r="H808" t="s">
        <v>183</v>
      </c>
      <c r="J808" s="12" t="b">
        <v>1</v>
      </c>
      <c r="K808" s="12" t="s">
        <v>15</v>
      </c>
      <c r="L808" t="s">
        <v>3972</v>
      </c>
      <c r="M808" t="str">
        <f t="shared" si="24"/>
        <v>Male</v>
      </c>
      <c r="N808" t="e">
        <f t="shared" si="25"/>
        <v>#REF!</v>
      </c>
    </row>
    <row r="809" spans="1:14" x14ac:dyDescent="0.3">
      <c r="A809" s="7">
        <v>801</v>
      </c>
      <c r="B809" t="s">
        <v>1407</v>
      </c>
      <c r="C809" s="7">
        <v>85</v>
      </c>
      <c r="D809" s="8" t="s">
        <v>4214</v>
      </c>
      <c r="E809" s="8">
        <v>3700000000</v>
      </c>
      <c r="F809" t="s">
        <v>165</v>
      </c>
      <c r="G809" t="s">
        <v>698</v>
      </c>
      <c r="H809" t="s">
        <v>154</v>
      </c>
      <c r="J809" s="12" t="b">
        <v>1</v>
      </c>
      <c r="K809" s="12" t="s">
        <v>15</v>
      </c>
      <c r="L809" t="s">
        <v>3970</v>
      </c>
      <c r="M809" t="str">
        <f t="shared" si="24"/>
        <v>Male</v>
      </c>
      <c r="N809" t="e">
        <f t="shared" si="25"/>
        <v>#REF!</v>
      </c>
    </row>
    <row r="810" spans="1:14" x14ac:dyDescent="0.3">
      <c r="A810" s="7">
        <v>801</v>
      </c>
      <c r="B810" t="s">
        <v>1422</v>
      </c>
      <c r="C810" s="7">
        <v>85</v>
      </c>
      <c r="D810" s="8" t="s">
        <v>4214</v>
      </c>
      <c r="E810" s="8">
        <v>3700000000</v>
      </c>
      <c r="F810" t="s">
        <v>121</v>
      </c>
      <c r="G810" t="s">
        <v>122</v>
      </c>
      <c r="H810" t="s">
        <v>159</v>
      </c>
      <c r="J810" s="12" t="b">
        <v>0</v>
      </c>
      <c r="K810" s="12" t="s">
        <v>15</v>
      </c>
      <c r="L810" t="s">
        <v>3972</v>
      </c>
      <c r="M810" t="str">
        <f t="shared" si="24"/>
        <v>Male</v>
      </c>
      <c r="N810" t="e">
        <f t="shared" si="25"/>
        <v>#REF!</v>
      </c>
    </row>
    <row r="811" spans="1:14" x14ac:dyDescent="0.3">
      <c r="A811" s="7">
        <v>801</v>
      </c>
      <c r="B811" t="s">
        <v>1429</v>
      </c>
      <c r="C811" s="7">
        <v>43</v>
      </c>
      <c r="D811" s="8" t="s">
        <v>4214</v>
      </c>
      <c r="E811" s="8">
        <v>3700000000</v>
      </c>
      <c r="F811" t="s">
        <v>28</v>
      </c>
      <c r="G811" t="s">
        <v>745</v>
      </c>
      <c r="H811" t="s">
        <v>491</v>
      </c>
      <c r="J811" s="12" t="b">
        <v>1</v>
      </c>
      <c r="K811" s="12" t="s">
        <v>15</v>
      </c>
      <c r="L811" t="s">
        <v>3972</v>
      </c>
      <c r="M811" t="str">
        <f t="shared" si="24"/>
        <v>Male</v>
      </c>
      <c r="N811" t="e">
        <f t="shared" si="25"/>
        <v>#REF!</v>
      </c>
    </row>
    <row r="812" spans="1:14" x14ac:dyDescent="0.3">
      <c r="A812" s="7">
        <v>801</v>
      </c>
      <c r="B812" t="s">
        <v>1402</v>
      </c>
      <c r="C812" s="7">
        <v>75</v>
      </c>
      <c r="D812" s="8" t="s">
        <v>4214</v>
      </c>
      <c r="E812" s="8">
        <v>3700000000</v>
      </c>
      <c r="F812" t="s">
        <v>28</v>
      </c>
      <c r="G812" t="s">
        <v>592</v>
      </c>
      <c r="H812" t="s">
        <v>13</v>
      </c>
      <c r="I812" t="s">
        <v>1403</v>
      </c>
      <c r="J812" s="12" t="b">
        <v>1</v>
      </c>
      <c r="K812" s="12" t="s">
        <v>15</v>
      </c>
      <c r="L812" t="s">
        <v>3968</v>
      </c>
      <c r="M812" t="str">
        <f t="shared" si="24"/>
        <v>Male</v>
      </c>
      <c r="N812" t="e">
        <f t="shared" si="25"/>
        <v>#REF!</v>
      </c>
    </row>
    <row r="813" spans="1:14" x14ac:dyDescent="0.3">
      <c r="A813" s="7">
        <v>801</v>
      </c>
      <c r="B813" t="s">
        <v>1404</v>
      </c>
      <c r="C813" s="7">
        <v>73</v>
      </c>
      <c r="D813" s="8" t="s">
        <v>4214</v>
      </c>
      <c r="E813" s="8">
        <v>3700000000</v>
      </c>
      <c r="F813" t="s">
        <v>234</v>
      </c>
      <c r="G813" t="s">
        <v>763</v>
      </c>
      <c r="H813" t="s">
        <v>13</v>
      </c>
      <c r="J813" s="12" t="b">
        <v>1</v>
      </c>
      <c r="K813" s="12" t="s">
        <v>15</v>
      </c>
      <c r="L813" t="s">
        <v>3968</v>
      </c>
      <c r="M813" t="str">
        <f t="shared" si="24"/>
        <v>Male</v>
      </c>
      <c r="N813" t="e">
        <f t="shared" si="25"/>
        <v>#REF!</v>
      </c>
    </row>
    <row r="814" spans="1:14" x14ac:dyDescent="0.3">
      <c r="A814" s="7">
        <v>801</v>
      </c>
      <c r="B814" t="s">
        <v>1410</v>
      </c>
      <c r="C814" s="7">
        <v>61</v>
      </c>
      <c r="D814" s="8" t="s">
        <v>4214</v>
      </c>
      <c r="E814" s="8">
        <v>3700000000</v>
      </c>
      <c r="F814" t="s">
        <v>47</v>
      </c>
      <c r="G814" t="s">
        <v>1411</v>
      </c>
      <c r="H814" t="s">
        <v>13</v>
      </c>
      <c r="I814" t="s">
        <v>1411</v>
      </c>
      <c r="J814" s="12" t="b">
        <v>1</v>
      </c>
      <c r="K814" s="12" t="s">
        <v>15</v>
      </c>
      <c r="L814" t="s">
        <v>3968</v>
      </c>
      <c r="M814" t="str">
        <f t="shared" si="24"/>
        <v>Male</v>
      </c>
      <c r="N814" t="e">
        <f t="shared" si="25"/>
        <v>#REF!</v>
      </c>
    </row>
    <row r="815" spans="1:14" x14ac:dyDescent="0.3">
      <c r="A815" s="7">
        <v>801</v>
      </c>
      <c r="B815" t="s">
        <v>1412</v>
      </c>
      <c r="C815" s="7">
        <v>85</v>
      </c>
      <c r="D815" s="8" t="s">
        <v>4214</v>
      </c>
      <c r="E815" s="8">
        <v>3700000000</v>
      </c>
      <c r="F815" t="s">
        <v>47</v>
      </c>
      <c r="G815" t="s">
        <v>647</v>
      </c>
      <c r="H815" t="s">
        <v>13</v>
      </c>
      <c r="I815" t="s">
        <v>1413</v>
      </c>
      <c r="J815" s="12" t="b">
        <v>1</v>
      </c>
      <c r="K815" s="12" t="s">
        <v>15</v>
      </c>
      <c r="L815" t="s">
        <v>3968</v>
      </c>
      <c r="M815" t="str">
        <f t="shared" si="24"/>
        <v>Male</v>
      </c>
      <c r="N815" t="e">
        <f t="shared" si="25"/>
        <v>#REF!</v>
      </c>
    </row>
    <row r="816" spans="1:14" x14ac:dyDescent="0.3">
      <c r="A816" s="7">
        <v>801</v>
      </c>
      <c r="B816" t="s">
        <v>1414</v>
      </c>
      <c r="C816" s="7">
        <v>65</v>
      </c>
      <c r="D816" s="8" t="s">
        <v>4214</v>
      </c>
      <c r="E816" s="8">
        <v>3700000000</v>
      </c>
      <c r="F816" t="s">
        <v>99</v>
      </c>
      <c r="G816" t="s">
        <v>1415</v>
      </c>
      <c r="H816" t="s">
        <v>13</v>
      </c>
      <c r="J816" s="12" t="b">
        <v>1</v>
      </c>
      <c r="K816" s="12" t="s">
        <v>15</v>
      </c>
      <c r="L816" t="s">
        <v>3968</v>
      </c>
      <c r="M816" t="str">
        <f t="shared" si="24"/>
        <v>Male</v>
      </c>
      <c r="N816" t="e">
        <f t="shared" si="25"/>
        <v>#REF!</v>
      </c>
    </row>
    <row r="817" spans="1:14" x14ac:dyDescent="0.3">
      <c r="A817" s="7">
        <v>801</v>
      </c>
      <c r="B817" t="s">
        <v>1417</v>
      </c>
      <c r="C817" s="7">
        <v>61</v>
      </c>
      <c r="D817" s="8" t="s">
        <v>4214</v>
      </c>
      <c r="E817" s="8">
        <v>3700000000</v>
      </c>
      <c r="F817" t="s">
        <v>20</v>
      </c>
      <c r="G817" t="s">
        <v>185</v>
      </c>
      <c r="H817" t="s">
        <v>13</v>
      </c>
      <c r="J817" s="12" t="b">
        <v>0</v>
      </c>
      <c r="K817" s="12" t="s">
        <v>15</v>
      </c>
      <c r="L817" t="s">
        <v>3968</v>
      </c>
      <c r="M817" t="str">
        <f t="shared" si="24"/>
        <v>Male</v>
      </c>
      <c r="N817" t="e">
        <f t="shared" si="25"/>
        <v>#REF!</v>
      </c>
    </row>
    <row r="818" spans="1:14" x14ac:dyDescent="0.3">
      <c r="A818" s="7">
        <v>801</v>
      </c>
      <c r="B818" t="s">
        <v>1418</v>
      </c>
      <c r="C818" s="7">
        <v>76</v>
      </c>
      <c r="D818" s="8" t="s">
        <v>4214</v>
      </c>
      <c r="E818" s="8">
        <v>3700000000</v>
      </c>
      <c r="F818" t="s">
        <v>121</v>
      </c>
      <c r="G818" t="s">
        <v>122</v>
      </c>
      <c r="H818" t="s">
        <v>13</v>
      </c>
      <c r="J818" s="12" t="b">
        <v>0</v>
      </c>
      <c r="K818" s="12" t="s">
        <v>15</v>
      </c>
      <c r="L818" t="s">
        <v>3968</v>
      </c>
      <c r="M818" t="str">
        <f t="shared" si="24"/>
        <v>Male</v>
      </c>
      <c r="N818" t="e">
        <f t="shared" si="25"/>
        <v>#REF!</v>
      </c>
    </row>
    <row r="819" spans="1:14" x14ac:dyDescent="0.3">
      <c r="A819" s="7">
        <v>801</v>
      </c>
      <c r="B819" t="s">
        <v>1423</v>
      </c>
      <c r="C819" s="7">
        <v>61</v>
      </c>
      <c r="D819" s="8" t="s">
        <v>4214</v>
      </c>
      <c r="E819" s="8">
        <v>3700000000</v>
      </c>
      <c r="F819" t="s">
        <v>168</v>
      </c>
      <c r="G819" t="s">
        <v>850</v>
      </c>
      <c r="H819" t="s">
        <v>13</v>
      </c>
      <c r="J819" s="12" t="b">
        <v>0</v>
      </c>
      <c r="K819" s="12" t="s">
        <v>15</v>
      </c>
      <c r="L819" t="s">
        <v>3968</v>
      </c>
      <c r="M819" t="str">
        <f t="shared" si="24"/>
        <v>Male</v>
      </c>
      <c r="N819" t="e">
        <f t="shared" si="25"/>
        <v>#REF!</v>
      </c>
    </row>
    <row r="820" spans="1:14" x14ac:dyDescent="0.3">
      <c r="A820" s="7">
        <v>801</v>
      </c>
      <c r="B820" t="s">
        <v>1424</v>
      </c>
      <c r="C820" s="7">
        <v>87</v>
      </c>
      <c r="D820" s="8" t="s">
        <v>4214</v>
      </c>
      <c r="E820" s="8">
        <v>3700000000</v>
      </c>
      <c r="F820" t="s">
        <v>28</v>
      </c>
      <c r="G820" t="s">
        <v>118</v>
      </c>
      <c r="H820" t="s">
        <v>13</v>
      </c>
      <c r="J820" s="12" t="b">
        <v>1</v>
      </c>
      <c r="K820" s="12" t="s">
        <v>15</v>
      </c>
      <c r="L820" t="s">
        <v>3968</v>
      </c>
      <c r="M820" t="str">
        <f t="shared" si="24"/>
        <v>Male</v>
      </c>
      <c r="N820" t="e">
        <f t="shared" si="25"/>
        <v>#REF!</v>
      </c>
    </row>
    <row r="821" spans="1:14" x14ac:dyDescent="0.3">
      <c r="A821" s="7">
        <v>801</v>
      </c>
      <c r="B821" t="s">
        <v>1425</v>
      </c>
      <c r="C821" s="7">
        <v>89</v>
      </c>
      <c r="D821" s="8" t="s">
        <v>4214</v>
      </c>
      <c r="E821" s="8">
        <v>3700000000</v>
      </c>
      <c r="F821" t="s">
        <v>28</v>
      </c>
      <c r="G821" t="s">
        <v>1426</v>
      </c>
      <c r="H821" t="s">
        <v>13</v>
      </c>
      <c r="I821" t="s">
        <v>1427</v>
      </c>
      <c r="J821" s="12" t="b">
        <v>0</v>
      </c>
      <c r="K821" s="12" t="s">
        <v>15</v>
      </c>
      <c r="L821" t="s">
        <v>3968</v>
      </c>
      <c r="M821" t="str">
        <f t="shared" si="24"/>
        <v>Male</v>
      </c>
      <c r="N821" t="e">
        <f t="shared" si="25"/>
        <v>#REF!</v>
      </c>
    </row>
    <row r="822" spans="1:14" x14ac:dyDescent="0.3">
      <c r="A822" s="7">
        <v>801</v>
      </c>
      <c r="B822" t="s">
        <v>1430</v>
      </c>
      <c r="C822" s="7">
        <v>75</v>
      </c>
      <c r="D822" s="8" t="s">
        <v>4214</v>
      </c>
      <c r="E822" s="8">
        <v>3700000000</v>
      </c>
      <c r="F822" t="s">
        <v>47</v>
      </c>
      <c r="G822" t="s">
        <v>1431</v>
      </c>
      <c r="H822" t="s">
        <v>13</v>
      </c>
      <c r="J822" s="12" t="b">
        <v>1</v>
      </c>
      <c r="K822" s="12" t="s">
        <v>15</v>
      </c>
      <c r="L822" t="s">
        <v>3968</v>
      </c>
      <c r="M822" t="str">
        <f t="shared" si="24"/>
        <v>Male</v>
      </c>
      <c r="N822" t="e">
        <f t="shared" si="25"/>
        <v>#REF!</v>
      </c>
    </row>
    <row r="823" spans="1:14" x14ac:dyDescent="0.3">
      <c r="A823" s="7">
        <v>822</v>
      </c>
      <c r="B823" t="s">
        <v>1440</v>
      </c>
      <c r="C823" s="7">
        <v>66</v>
      </c>
      <c r="D823" s="8" t="s">
        <v>4214</v>
      </c>
      <c r="E823" s="8">
        <v>3600000000</v>
      </c>
      <c r="F823" t="s">
        <v>28</v>
      </c>
      <c r="G823" t="s">
        <v>118</v>
      </c>
      <c r="H823" t="s">
        <v>876</v>
      </c>
      <c r="J823" s="12" t="b">
        <v>0</v>
      </c>
      <c r="K823" s="12" t="s">
        <v>15</v>
      </c>
      <c r="L823" t="s">
        <v>3968</v>
      </c>
      <c r="M823" t="str">
        <f t="shared" si="24"/>
        <v>Male</v>
      </c>
      <c r="N823" t="e">
        <f t="shared" si="25"/>
        <v>#REF!</v>
      </c>
    </row>
    <row r="824" spans="1:14" x14ac:dyDescent="0.3">
      <c r="A824" s="7">
        <v>822</v>
      </c>
      <c r="B824" t="s">
        <v>1462</v>
      </c>
      <c r="C824" s="7">
        <v>76</v>
      </c>
      <c r="D824" s="8" t="s">
        <v>4214</v>
      </c>
      <c r="E824" s="8">
        <v>3600000000</v>
      </c>
      <c r="F824" t="s">
        <v>133</v>
      </c>
      <c r="G824" t="s">
        <v>757</v>
      </c>
      <c r="H824" t="s">
        <v>190</v>
      </c>
      <c r="J824" s="12" t="b">
        <v>1</v>
      </c>
      <c r="K824" s="12" t="s">
        <v>15</v>
      </c>
      <c r="L824" t="s">
        <v>3969</v>
      </c>
      <c r="M824" t="str">
        <f t="shared" si="24"/>
        <v>Male</v>
      </c>
      <c r="N824" t="e">
        <f t="shared" si="25"/>
        <v>#REF!</v>
      </c>
    </row>
    <row r="825" spans="1:14" x14ac:dyDescent="0.3">
      <c r="A825" s="7">
        <v>822</v>
      </c>
      <c r="B825" t="s">
        <v>1438</v>
      </c>
      <c r="C825" s="7">
        <v>75</v>
      </c>
      <c r="D825" s="8" t="s">
        <v>4214</v>
      </c>
      <c r="E825" s="8">
        <v>3600000000</v>
      </c>
      <c r="F825" t="s">
        <v>144</v>
      </c>
      <c r="G825" t="s">
        <v>581</v>
      </c>
      <c r="H825" t="s">
        <v>67</v>
      </c>
      <c r="J825" s="12" t="b">
        <v>1</v>
      </c>
      <c r="K825" s="12" t="s">
        <v>15</v>
      </c>
      <c r="L825" t="s">
        <v>3972</v>
      </c>
      <c r="M825" t="str">
        <f t="shared" si="24"/>
        <v>Male</v>
      </c>
      <c r="N825" t="e">
        <f t="shared" si="25"/>
        <v>#REF!</v>
      </c>
    </row>
    <row r="826" spans="1:14" x14ac:dyDescent="0.3">
      <c r="A826" s="7">
        <v>822</v>
      </c>
      <c r="B826" t="s">
        <v>1449</v>
      </c>
      <c r="C826" s="7">
        <v>60</v>
      </c>
      <c r="D826" s="8" t="s">
        <v>4214</v>
      </c>
      <c r="E826" s="8">
        <v>3600000000</v>
      </c>
      <c r="F826" t="s">
        <v>165</v>
      </c>
      <c r="G826" t="s">
        <v>258</v>
      </c>
      <c r="H826" t="s">
        <v>67</v>
      </c>
      <c r="J826" s="12" t="b">
        <v>1</v>
      </c>
      <c r="K826" s="12" t="s">
        <v>15</v>
      </c>
      <c r="L826" t="s">
        <v>3972</v>
      </c>
      <c r="M826" t="str">
        <f t="shared" si="24"/>
        <v>Male</v>
      </c>
      <c r="N826" t="e">
        <f t="shared" si="25"/>
        <v>#REF!</v>
      </c>
    </row>
    <row r="827" spans="1:14" x14ac:dyDescent="0.3">
      <c r="A827" s="7">
        <v>822</v>
      </c>
      <c r="B827" t="s">
        <v>1460</v>
      </c>
      <c r="C827" s="7">
        <v>58</v>
      </c>
      <c r="D827" s="8" t="s">
        <v>4214</v>
      </c>
      <c r="E827" s="8">
        <v>3600000000</v>
      </c>
      <c r="F827" t="s">
        <v>144</v>
      </c>
      <c r="G827" t="s">
        <v>1461</v>
      </c>
      <c r="H827" t="s">
        <v>67</v>
      </c>
      <c r="J827" s="12" t="b">
        <v>1</v>
      </c>
      <c r="K827" s="12" t="s">
        <v>15</v>
      </c>
      <c r="L827" t="s">
        <v>3972</v>
      </c>
      <c r="M827" t="str">
        <f t="shared" si="24"/>
        <v>Male</v>
      </c>
      <c r="N827" t="e">
        <f t="shared" si="25"/>
        <v>#REF!</v>
      </c>
    </row>
    <row r="828" spans="1:14" x14ac:dyDescent="0.3">
      <c r="A828" s="7">
        <v>822</v>
      </c>
      <c r="B828" t="s">
        <v>1467</v>
      </c>
      <c r="C828" s="7">
        <v>59</v>
      </c>
      <c r="D828" s="8" t="s">
        <v>4214</v>
      </c>
      <c r="E828" s="8">
        <v>3600000000</v>
      </c>
      <c r="F828" t="s">
        <v>40</v>
      </c>
      <c r="G828" t="s">
        <v>1468</v>
      </c>
      <c r="H828" t="s">
        <v>67</v>
      </c>
      <c r="J828" s="12" t="b">
        <v>1</v>
      </c>
      <c r="K828" s="12" t="s">
        <v>15</v>
      </c>
      <c r="L828" t="s">
        <v>3972</v>
      </c>
      <c r="M828" t="str">
        <f t="shared" si="24"/>
        <v>Male</v>
      </c>
      <c r="N828" t="e">
        <f t="shared" si="25"/>
        <v>#REF!</v>
      </c>
    </row>
    <row r="829" spans="1:14" x14ac:dyDescent="0.3">
      <c r="A829" s="7">
        <v>822</v>
      </c>
      <c r="B829" t="s">
        <v>1469</v>
      </c>
      <c r="C829" s="7">
        <v>75</v>
      </c>
      <c r="D829" s="8" t="s">
        <v>4214</v>
      </c>
      <c r="E829" s="8">
        <v>3600000000</v>
      </c>
      <c r="F829" t="s">
        <v>40</v>
      </c>
      <c r="G829" t="s">
        <v>1470</v>
      </c>
      <c r="H829" t="s">
        <v>67</v>
      </c>
      <c r="J829" s="12" t="b">
        <v>1</v>
      </c>
      <c r="K829" s="12" t="s">
        <v>15</v>
      </c>
      <c r="L829" t="s">
        <v>3972</v>
      </c>
      <c r="M829" t="str">
        <f t="shared" si="24"/>
        <v>Male</v>
      </c>
      <c r="N829" t="e">
        <f t="shared" si="25"/>
        <v>#REF!</v>
      </c>
    </row>
    <row r="830" spans="1:14" x14ac:dyDescent="0.3">
      <c r="A830" s="7">
        <v>822</v>
      </c>
      <c r="B830" t="s">
        <v>1475</v>
      </c>
      <c r="C830" s="7">
        <v>73</v>
      </c>
      <c r="D830" s="8" t="s">
        <v>4214</v>
      </c>
      <c r="E830" s="8">
        <v>3600000000</v>
      </c>
      <c r="F830" t="s">
        <v>20</v>
      </c>
      <c r="G830" t="s">
        <v>93</v>
      </c>
      <c r="H830" t="s">
        <v>67</v>
      </c>
      <c r="J830" s="12" t="b">
        <v>1</v>
      </c>
      <c r="K830" s="12" t="s">
        <v>15</v>
      </c>
      <c r="L830" t="s">
        <v>3972</v>
      </c>
      <c r="M830" t="str">
        <f t="shared" si="24"/>
        <v>Male</v>
      </c>
      <c r="N830" t="e">
        <f t="shared" si="25"/>
        <v>#REF!</v>
      </c>
    </row>
    <row r="831" spans="1:14" x14ac:dyDescent="0.3">
      <c r="A831" s="7">
        <v>822</v>
      </c>
      <c r="B831" t="s">
        <v>1476</v>
      </c>
      <c r="C831" s="7">
        <v>66</v>
      </c>
      <c r="D831" s="8" t="s">
        <v>4214</v>
      </c>
      <c r="E831" s="8">
        <v>3600000000</v>
      </c>
      <c r="F831" t="s">
        <v>65</v>
      </c>
      <c r="G831" t="s">
        <v>1477</v>
      </c>
      <c r="H831" t="s">
        <v>67</v>
      </c>
      <c r="J831" s="12" t="b">
        <v>1</v>
      </c>
      <c r="K831" s="12" t="s">
        <v>15</v>
      </c>
      <c r="L831" t="s">
        <v>3972</v>
      </c>
      <c r="M831" t="str">
        <f t="shared" si="24"/>
        <v>Male</v>
      </c>
      <c r="N831" t="e">
        <f t="shared" si="25"/>
        <v>#REF!</v>
      </c>
    </row>
    <row r="832" spans="1:14" x14ac:dyDescent="0.3">
      <c r="A832" s="7">
        <v>822</v>
      </c>
      <c r="B832" t="s">
        <v>1478</v>
      </c>
      <c r="C832" s="7">
        <v>60</v>
      </c>
      <c r="D832" s="8" t="s">
        <v>4214</v>
      </c>
      <c r="E832" s="8">
        <v>3600000000</v>
      </c>
      <c r="F832" t="s">
        <v>20</v>
      </c>
      <c r="G832" t="s">
        <v>110</v>
      </c>
      <c r="H832" t="s">
        <v>67</v>
      </c>
      <c r="J832" s="12" t="b">
        <v>1</v>
      </c>
      <c r="K832" s="12" t="s">
        <v>15</v>
      </c>
      <c r="L832" t="s">
        <v>3972</v>
      </c>
      <c r="M832" t="str">
        <f t="shared" si="24"/>
        <v>Male</v>
      </c>
      <c r="N832" t="e">
        <f t="shared" si="25"/>
        <v>#REF!</v>
      </c>
    </row>
    <row r="833" spans="1:14" x14ac:dyDescent="0.3">
      <c r="A833" s="7">
        <v>822</v>
      </c>
      <c r="B833" t="s">
        <v>1434</v>
      </c>
      <c r="C833" s="7">
        <v>82</v>
      </c>
      <c r="D833" s="8" t="s">
        <v>4214</v>
      </c>
      <c r="E833" s="8">
        <v>3600000000</v>
      </c>
      <c r="F833" t="s">
        <v>168</v>
      </c>
      <c r="G833" t="s">
        <v>1435</v>
      </c>
      <c r="H833" t="s">
        <v>22</v>
      </c>
      <c r="J833" s="12" t="b">
        <v>0</v>
      </c>
      <c r="K833" s="12" t="s">
        <v>57</v>
      </c>
      <c r="L833" t="s">
        <v>3970</v>
      </c>
      <c r="M833" t="str">
        <f t="shared" si="24"/>
        <v>Female</v>
      </c>
      <c r="N833" t="e">
        <f t="shared" si="25"/>
        <v>#REF!</v>
      </c>
    </row>
    <row r="834" spans="1:14" x14ac:dyDescent="0.3">
      <c r="A834" s="7">
        <v>822</v>
      </c>
      <c r="B834" t="s">
        <v>1472</v>
      </c>
      <c r="C834" s="7">
        <v>50</v>
      </c>
      <c r="D834" s="8" t="s">
        <v>4214</v>
      </c>
      <c r="E834" s="8">
        <v>3600000000</v>
      </c>
      <c r="F834" t="s">
        <v>144</v>
      </c>
      <c r="G834" t="s">
        <v>1473</v>
      </c>
      <c r="H834" t="s">
        <v>94</v>
      </c>
      <c r="J834" s="12" t="b">
        <v>0</v>
      </c>
      <c r="K834" s="12" t="s">
        <v>57</v>
      </c>
      <c r="L834" t="s">
        <v>3970</v>
      </c>
      <c r="M834" t="str">
        <f t="shared" ref="M834:M897" si="26">_xlfn.IFS(K834 = "M","Male", K834 = "F", "Female")</f>
        <v>Female</v>
      </c>
      <c r="N834" t="e">
        <f t="shared" ref="N834:N897" si="27">IF(GETPIVOTDATA("[Measures].[Count of Rank]",$A$28,"[Table1].[category]","[Table1].[category].&amp;[Finance &amp; Investments]")=MAX(B861:B865),GETPIVOTDATA("[Measures].[Count of Rank]",$A$28,"[Table1].[category]","[Table1].[category].&amp;[Finance &amp; Investments]"),"")</f>
        <v>#REF!</v>
      </c>
    </row>
    <row r="835" spans="1:14" x14ac:dyDescent="0.3">
      <c r="A835" s="7">
        <v>822</v>
      </c>
      <c r="B835" t="s">
        <v>1474</v>
      </c>
      <c r="C835" s="7">
        <v>79</v>
      </c>
      <c r="D835" s="8" t="s">
        <v>4214</v>
      </c>
      <c r="E835" s="8">
        <v>3600000000</v>
      </c>
      <c r="F835" t="s">
        <v>99</v>
      </c>
      <c r="G835" t="s">
        <v>100</v>
      </c>
      <c r="H835" t="s">
        <v>115</v>
      </c>
      <c r="J835" s="12" t="b">
        <v>0</v>
      </c>
      <c r="K835" s="12" t="s">
        <v>15</v>
      </c>
      <c r="L835" t="s">
        <v>3972</v>
      </c>
      <c r="M835" t="str">
        <f t="shared" si="26"/>
        <v>Male</v>
      </c>
      <c r="N835" t="e">
        <f t="shared" si="27"/>
        <v>#REF!</v>
      </c>
    </row>
    <row r="836" spans="1:14" x14ac:dyDescent="0.3">
      <c r="A836" s="7">
        <v>822</v>
      </c>
      <c r="B836" t="s">
        <v>1436</v>
      </c>
      <c r="C836" s="7">
        <v>40</v>
      </c>
      <c r="D836" s="8" t="s">
        <v>4214</v>
      </c>
      <c r="E836" s="8">
        <v>3600000000</v>
      </c>
      <c r="F836" t="s">
        <v>17</v>
      </c>
      <c r="G836" t="s">
        <v>1437</v>
      </c>
      <c r="H836" t="s">
        <v>42</v>
      </c>
      <c r="J836" s="12" t="b">
        <v>1</v>
      </c>
      <c r="K836" s="12" t="s">
        <v>15</v>
      </c>
      <c r="L836" t="s">
        <v>3972</v>
      </c>
      <c r="M836" t="str">
        <f t="shared" si="26"/>
        <v>Male</v>
      </c>
      <c r="N836" t="e">
        <f t="shared" si="27"/>
        <v>#REF!</v>
      </c>
    </row>
    <row r="837" spans="1:14" x14ac:dyDescent="0.3">
      <c r="A837" s="7">
        <v>822</v>
      </c>
      <c r="B837" t="s">
        <v>1464</v>
      </c>
      <c r="C837" s="7">
        <v>81</v>
      </c>
      <c r="D837" s="8" t="s">
        <v>4214</v>
      </c>
      <c r="E837" s="8">
        <v>3600000000</v>
      </c>
      <c r="F837" t="s">
        <v>121</v>
      </c>
      <c r="G837" t="s">
        <v>122</v>
      </c>
      <c r="H837" t="s">
        <v>42</v>
      </c>
      <c r="J837" s="12" t="b">
        <v>0</v>
      </c>
      <c r="K837" s="12" t="s">
        <v>15</v>
      </c>
      <c r="L837" t="s">
        <v>3972</v>
      </c>
      <c r="M837" t="str">
        <f t="shared" si="26"/>
        <v>Male</v>
      </c>
      <c r="N837" t="e">
        <f t="shared" si="27"/>
        <v>#REF!</v>
      </c>
    </row>
    <row r="838" spans="1:14" x14ac:dyDescent="0.3">
      <c r="A838" s="7">
        <v>822</v>
      </c>
      <c r="B838" t="s">
        <v>1453</v>
      </c>
      <c r="C838" s="7">
        <v>58</v>
      </c>
      <c r="D838" s="8" t="s">
        <v>4214</v>
      </c>
      <c r="E838" s="8">
        <v>3600000000</v>
      </c>
      <c r="F838" t="s">
        <v>133</v>
      </c>
      <c r="G838" t="s">
        <v>1454</v>
      </c>
      <c r="H838" t="s">
        <v>232</v>
      </c>
      <c r="J838" s="12" t="b">
        <v>1</v>
      </c>
      <c r="K838" s="12" t="s">
        <v>15</v>
      </c>
      <c r="L838" t="s">
        <v>3970</v>
      </c>
      <c r="M838" t="str">
        <f t="shared" si="26"/>
        <v>Male</v>
      </c>
      <c r="N838" t="e">
        <f t="shared" si="27"/>
        <v>#REF!</v>
      </c>
    </row>
    <row r="839" spans="1:14" x14ac:dyDescent="0.3">
      <c r="A839" s="7">
        <v>822</v>
      </c>
      <c r="B839" t="s">
        <v>1445</v>
      </c>
      <c r="C839" s="7">
        <v>83</v>
      </c>
      <c r="D839" s="8" t="s">
        <v>4214</v>
      </c>
      <c r="E839" s="8">
        <v>3600000000</v>
      </c>
      <c r="F839" t="s">
        <v>168</v>
      </c>
      <c r="G839" t="s">
        <v>1446</v>
      </c>
      <c r="H839" t="s">
        <v>79</v>
      </c>
      <c r="J839" s="12" t="b">
        <v>0</v>
      </c>
      <c r="K839" s="12" t="s">
        <v>15</v>
      </c>
      <c r="L839" t="s">
        <v>3970</v>
      </c>
      <c r="M839" t="str">
        <f t="shared" si="26"/>
        <v>Male</v>
      </c>
      <c r="N839" t="e">
        <f t="shared" si="27"/>
        <v>#REF!</v>
      </c>
    </row>
    <row r="840" spans="1:14" x14ac:dyDescent="0.3">
      <c r="A840" s="7">
        <v>822</v>
      </c>
      <c r="B840" t="s">
        <v>1441</v>
      </c>
      <c r="C840" s="7">
        <v>76</v>
      </c>
      <c r="D840" s="8" t="s">
        <v>4214</v>
      </c>
      <c r="E840" s="8">
        <v>3600000000</v>
      </c>
      <c r="F840" t="s">
        <v>28</v>
      </c>
      <c r="G840" t="s">
        <v>118</v>
      </c>
      <c r="H840" t="s">
        <v>105</v>
      </c>
      <c r="J840" s="12" t="b">
        <v>1</v>
      </c>
      <c r="K840" s="12" t="s">
        <v>15</v>
      </c>
      <c r="L840" t="s">
        <v>3970</v>
      </c>
      <c r="M840" t="str">
        <f t="shared" si="26"/>
        <v>Male</v>
      </c>
      <c r="N840" t="e">
        <f t="shared" si="27"/>
        <v>#REF!</v>
      </c>
    </row>
    <row r="841" spans="1:14" x14ac:dyDescent="0.3">
      <c r="A841" s="7">
        <v>822</v>
      </c>
      <c r="B841" t="s">
        <v>1455</v>
      </c>
      <c r="C841" s="7">
        <v>58</v>
      </c>
      <c r="D841" s="8" t="s">
        <v>4214</v>
      </c>
      <c r="E841" s="8">
        <v>3600000000</v>
      </c>
      <c r="F841" t="s">
        <v>133</v>
      </c>
      <c r="G841" t="s">
        <v>1456</v>
      </c>
      <c r="H841" t="s">
        <v>105</v>
      </c>
      <c r="J841" s="12" t="b">
        <v>1</v>
      </c>
      <c r="K841" s="12" t="s">
        <v>15</v>
      </c>
      <c r="L841" t="s">
        <v>3970</v>
      </c>
      <c r="M841" t="str">
        <f t="shared" si="26"/>
        <v>Male</v>
      </c>
      <c r="N841" t="e">
        <f t="shared" si="27"/>
        <v>#REF!</v>
      </c>
    </row>
    <row r="842" spans="1:14" x14ac:dyDescent="0.3">
      <c r="A842" s="7">
        <v>822</v>
      </c>
      <c r="B842" t="s">
        <v>1457</v>
      </c>
      <c r="C842" s="7">
        <v>60</v>
      </c>
      <c r="D842" s="8" t="s">
        <v>4214</v>
      </c>
      <c r="E842" s="8">
        <v>3600000000</v>
      </c>
      <c r="F842" t="s">
        <v>133</v>
      </c>
      <c r="G842" t="s">
        <v>1456</v>
      </c>
      <c r="H842" t="s">
        <v>105</v>
      </c>
      <c r="J842" s="12" t="b">
        <v>1</v>
      </c>
      <c r="K842" s="12" t="s">
        <v>15</v>
      </c>
      <c r="L842" t="s">
        <v>3970</v>
      </c>
      <c r="M842" t="str">
        <f t="shared" si="26"/>
        <v>Male</v>
      </c>
      <c r="N842" t="e">
        <f t="shared" si="27"/>
        <v>#REF!</v>
      </c>
    </row>
    <row r="843" spans="1:14" x14ac:dyDescent="0.3">
      <c r="A843" s="7">
        <v>822</v>
      </c>
      <c r="B843" t="s">
        <v>1439</v>
      </c>
      <c r="C843" s="7">
        <v>70</v>
      </c>
      <c r="D843" s="8" t="s">
        <v>4214</v>
      </c>
      <c r="E843" s="8">
        <v>3600000000</v>
      </c>
      <c r="F843" t="s">
        <v>121</v>
      </c>
      <c r="G843" t="s">
        <v>122</v>
      </c>
      <c r="H843" t="s">
        <v>13</v>
      </c>
      <c r="J843" s="12" t="b">
        <v>0</v>
      </c>
      <c r="K843" s="12" t="s">
        <v>15</v>
      </c>
      <c r="L843" t="s">
        <v>3968</v>
      </c>
      <c r="M843" t="str">
        <f t="shared" si="26"/>
        <v>Male</v>
      </c>
      <c r="N843" t="e">
        <f t="shared" si="27"/>
        <v>#REF!</v>
      </c>
    </row>
    <row r="844" spans="1:14" x14ac:dyDescent="0.3">
      <c r="A844" s="7">
        <v>822</v>
      </c>
      <c r="B844" t="s">
        <v>1442</v>
      </c>
      <c r="C844" s="7">
        <v>55</v>
      </c>
      <c r="D844" s="8" t="s">
        <v>4214</v>
      </c>
      <c r="E844" s="8">
        <v>3600000000</v>
      </c>
      <c r="F844" t="s">
        <v>17</v>
      </c>
      <c r="G844" t="s">
        <v>1443</v>
      </c>
      <c r="H844" t="s">
        <v>13</v>
      </c>
      <c r="I844" t="s">
        <v>1444</v>
      </c>
      <c r="J844" s="12" t="b">
        <v>1</v>
      </c>
      <c r="K844" s="12" t="s">
        <v>15</v>
      </c>
      <c r="L844" t="s">
        <v>3968</v>
      </c>
      <c r="M844" t="str">
        <f t="shared" si="26"/>
        <v>Male</v>
      </c>
      <c r="N844" t="e">
        <f t="shared" si="27"/>
        <v>#REF!</v>
      </c>
    </row>
    <row r="845" spans="1:14" x14ac:dyDescent="0.3">
      <c r="A845" s="7">
        <v>822</v>
      </c>
      <c r="B845" t="s">
        <v>1447</v>
      </c>
      <c r="C845" s="7">
        <v>72</v>
      </c>
      <c r="D845" s="8" t="s">
        <v>4214</v>
      </c>
      <c r="E845" s="8">
        <v>3600000000</v>
      </c>
      <c r="F845" t="s">
        <v>415</v>
      </c>
      <c r="G845" t="s">
        <v>1448</v>
      </c>
      <c r="H845" t="s">
        <v>13</v>
      </c>
      <c r="J845" s="12" t="b">
        <v>1</v>
      </c>
      <c r="K845" s="12" t="s">
        <v>15</v>
      </c>
      <c r="L845" t="s">
        <v>3968</v>
      </c>
      <c r="M845" t="str">
        <f t="shared" si="26"/>
        <v>Male</v>
      </c>
      <c r="N845" t="e">
        <f t="shared" si="27"/>
        <v>#REF!</v>
      </c>
    </row>
    <row r="846" spans="1:14" x14ac:dyDescent="0.3">
      <c r="A846" s="7">
        <v>822</v>
      </c>
      <c r="B846" t="s">
        <v>1450</v>
      </c>
      <c r="C846" s="7">
        <v>79</v>
      </c>
      <c r="D846" s="8" t="s">
        <v>4214</v>
      </c>
      <c r="E846" s="8">
        <v>3600000000</v>
      </c>
      <c r="F846" t="s">
        <v>28</v>
      </c>
      <c r="G846" t="s">
        <v>118</v>
      </c>
      <c r="H846" t="s">
        <v>13</v>
      </c>
      <c r="J846" s="12" t="b">
        <v>0</v>
      </c>
      <c r="K846" s="12" t="s">
        <v>15</v>
      </c>
      <c r="L846" t="s">
        <v>3968</v>
      </c>
      <c r="M846" t="str">
        <f t="shared" si="26"/>
        <v>Male</v>
      </c>
      <c r="N846" t="e">
        <f t="shared" si="27"/>
        <v>#REF!</v>
      </c>
    </row>
    <row r="847" spans="1:14" x14ac:dyDescent="0.3">
      <c r="A847" s="7">
        <v>822</v>
      </c>
      <c r="B847" t="s">
        <v>1451</v>
      </c>
      <c r="C847" s="7">
        <v>84</v>
      </c>
      <c r="D847" s="8" t="s">
        <v>4214</v>
      </c>
      <c r="E847" s="8">
        <v>3600000000</v>
      </c>
      <c r="F847" t="s">
        <v>65</v>
      </c>
      <c r="G847" t="s">
        <v>180</v>
      </c>
      <c r="H847" t="s">
        <v>13</v>
      </c>
      <c r="I847" t="s">
        <v>1452</v>
      </c>
      <c r="J847" s="12" t="b">
        <v>0</v>
      </c>
      <c r="K847" s="12" t="s">
        <v>15</v>
      </c>
      <c r="L847" t="s">
        <v>3968</v>
      </c>
      <c r="M847" t="str">
        <f t="shared" si="26"/>
        <v>Male</v>
      </c>
      <c r="N847" t="e">
        <f t="shared" si="27"/>
        <v>#REF!</v>
      </c>
    </row>
    <row r="848" spans="1:14" x14ac:dyDescent="0.3">
      <c r="A848" s="7">
        <v>822</v>
      </c>
      <c r="B848" t="s">
        <v>1458</v>
      </c>
      <c r="C848" s="7">
        <v>75</v>
      </c>
      <c r="D848" s="8" t="s">
        <v>4214</v>
      </c>
      <c r="E848" s="8">
        <v>3600000000</v>
      </c>
      <c r="F848" t="s">
        <v>415</v>
      </c>
      <c r="G848" t="s">
        <v>1459</v>
      </c>
      <c r="H848" t="s">
        <v>13</v>
      </c>
      <c r="J848" s="12" t="b">
        <v>1</v>
      </c>
      <c r="K848" s="12" t="s">
        <v>15</v>
      </c>
      <c r="L848" t="s">
        <v>3968</v>
      </c>
      <c r="M848" t="str">
        <f t="shared" si="26"/>
        <v>Male</v>
      </c>
      <c r="N848" t="e">
        <f t="shared" si="27"/>
        <v>#REF!</v>
      </c>
    </row>
    <row r="849" spans="1:14" x14ac:dyDescent="0.3">
      <c r="A849" s="7">
        <v>822</v>
      </c>
      <c r="B849" t="s">
        <v>1463</v>
      </c>
      <c r="C849" s="7">
        <v>57</v>
      </c>
      <c r="D849" s="8" t="s">
        <v>4214</v>
      </c>
      <c r="E849" s="8">
        <v>3600000000</v>
      </c>
      <c r="F849" t="s">
        <v>28</v>
      </c>
      <c r="G849" t="s">
        <v>850</v>
      </c>
      <c r="H849" t="s">
        <v>13</v>
      </c>
      <c r="J849" s="12" t="b">
        <v>0</v>
      </c>
      <c r="K849" s="12" t="s">
        <v>15</v>
      </c>
      <c r="L849" t="s">
        <v>3968</v>
      </c>
      <c r="M849" t="str">
        <f t="shared" si="26"/>
        <v>Male</v>
      </c>
      <c r="N849" t="e">
        <f t="shared" si="27"/>
        <v>#REF!</v>
      </c>
    </row>
    <row r="850" spans="1:14" x14ac:dyDescent="0.3">
      <c r="A850" s="7">
        <v>822</v>
      </c>
      <c r="B850" t="s">
        <v>1465</v>
      </c>
      <c r="C850" s="7">
        <v>76</v>
      </c>
      <c r="D850" s="8" t="s">
        <v>4214</v>
      </c>
      <c r="E850" s="8">
        <v>3600000000</v>
      </c>
      <c r="F850" t="s">
        <v>28</v>
      </c>
      <c r="G850" t="s">
        <v>218</v>
      </c>
      <c r="H850" t="s">
        <v>13</v>
      </c>
      <c r="I850" t="s">
        <v>1466</v>
      </c>
      <c r="J850" s="12" t="b">
        <v>1</v>
      </c>
      <c r="K850" s="12" t="s">
        <v>15</v>
      </c>
      <c r="L850" t="s">
        <v>3968</v>
      </c>
      <c r="M850" t="str">
        <f t="shared" si="26"/>
        <v>Male</v>
      </c>
      <c r="N850" t="e">
        <f t="shared" si="27"/>
        <v>#REF!</v>
      </c>
    </row>
    <row r="851" spans="1:14" x14ac:dyDescent="0.3">
      <c r="A851" s="7">
        <v>822</v>
      </c>
      <c r="B851" t="s">
        <v>1471</v>
      </c>
      <c r="C851" s="7">
        <v>81</v>
      </c>
      <c r="D851" s="8" t="s">
        <v>4214</v>
      </c>
      <c r="E851" s="8">
        <v>3600000000</v>
      </c>
      <c r="F851" t="s">
        <v>121</v>
      </c>
      <c r="G851" t="s">
        <v>122</v>
      </c>
      <c r="H851" t="s">
        <v>13</v>
      </c>
      <c r="J851" s="12" t="b">
        <v>1</v>
      </c>
      <c r="K851" s="12" t="s">
        <v>15</v>
      </c>
      <c r="L851" t="s">
        <v>3968</v>
      </c>
      <c r="M851" t="str">
        <f t="shared" si="26"/>
        <v>Male</v>
      </c>
      <c r="N851" t="e">
        <f t="shared" si="27"/>
        <v>#REF!</v>
      </c>
    </row>
    <row r="852" spans="1:14" x14ac:dyDescent="0.3">
      <c r="A852" s="7">
        <v>851</v>
      </c>
      <c r="B852" t="s">
        <v>1488</v>
      </c>
      <c r="C852" s="7">
        <v>57</v>
      </c>
      <c r="D852" s="8" t="s">
        <v>4214</v>
      </c>
      <c r="E852" s="8">
        <v>3500000000</v>
      </c>
      <c r="F852" t="s">
        <v>144</v>
      </c>
      <c r="G852" t="s">
        <v>394</v>
      </c>
      <c r="H852" t="s">
        <v>136</v>
      </c>
      <c r="J852" s="12" t="b">
        <v>0</v>
      </c>
      <c r="K852" s="12" t="s">
        <v>57</v>
      </c>
      <c r="L852" t="s">
        <v>136</v>
      </c>
      <c r="M852" t="str">
        <f t="shared" si="26"/>
        <v>Female</v>
      </c>
      <c r="N852" t="e">
        <f t="shared" si="27"/>
        <v>#REF!</v>
      </c>
    </row>
    <row r="853" spans="1:14" x14ac:dyDescent="0.3">
      <c r="A853" s="7">
        <v>851</v>
      </c>
      <c r="B853" t="s">
        <v>1481</v>
      </c>
      <c r="C853" s="7">
        <v>83</v>
      </c>
      <c r="D853" s="8" t="s">
        <v>4214</v>
      </c>
      <c r="E853" s="8">
        <v>3500000000</v>
      </c>
      <c r="F853" t="s">
        <v>65</v>
      </c>
      <c r="G853" t="s">
        <v>289</v>
      </c>
      <c r="H853" t="s">
        <v>1482</v>
      </c>
      <c r="J853" s="12" t="b">
        <v>0</v>
      </c>
      <c r="K853" s="12" t="s">
        <v>57</v>
      </c>
      <c r="L853" t="s">
        <v>3968</v>
      </c>
      <c r="M853" t="str">
        <f t="shared" si="26"/>
        <v>Female</v>
      </c>
      <c r="N853" t="e">
        <f t="shared" si="27"/>
        <v>#REF!</v>
      </c>
    </row>
    <row r="854" spans="1:14" x14ac:dyDescent="0.3">
      <c r="A854" s="7">
        <v>851</v>
      </c>
      <c r="B854" t="s">
        <v>1479</v>
      </c>
      <c r="C854" s="7">
        <v>63</v>
      </c>
      <c r="D854" s="8" t="s">
        <v>4214</v>
      </c>
      <c r="E854" s="8">
        <v>3500000000</v>
      </c>
      <c r="F854" t="s">
        <v>144</v>
      </c>
      <c r="G854" t="s">
        <v>1480</v>
      </c>
      <c r="H854" t="s">
        <v>67</v>
      </c>
      <c r="J854" s="12" t="b">
        <v>1</v>
      </c>
      <c r="K854" s="12" t="s">
        <v>15</v>
      </c>
      <c r="L854" t="s">
        <v>3972</v>
      </c>
      <c r="M854" t="str">
        <f t="shared" si="26"/>
        <v>Male</v>
      </c>
      <c r="N854" t="e">
        <f t="shared" si="27"/>
        <v>#REF!</v>
      </c>
    </row>
    <row r="855" spans="1:14" x14ac:dyDescent="0.3">
      <c r="A855" s="7">
        <v>851</v>
      </c>
      <c r="B855" t="s">
        <v>1486</v>
      </c>
      <c r="C855" s="7">
        <v>52</v>
      </c>
      <c r="D855" s="8" t="s">
        <v>4214</v>
      </c>
      <c r="E855" s="8">
        <v>3500000000</v>
      </c>
      <c r="F855" t="s">
        <v>144</v>
      </c>
      <c r="G855" t="s">
        <v>260</v>
      </c>
      <c r="H855" t="s">
        <v>67</v>
      </c>
      <c r="J855" s="12" t="b">
        <v>1</v>
      </c>
      <c r="K855" s="12" t="s">
        <v>15</v>
      </c>
      <c r="L855" t="s">
        <v>3972</v>
      </c>
      <c r="M855" t="str">
        <f t="shared" si="26"/>
        <v>Male</v>
      </c>
      <c r="N855" t="e">
        <f t="shared" si="27"/>
        <v>#REF!</v>
      </c>
    </row>
    <row r="856" spans="1:14" x14ac:dyDescent="0.3">
      <c r="A856" s="7">
        <v>851</v>
      </c>
      <c r="B856" t="s">
        <v>1489</v>
      </c>
      <c r="C856" s="7">
        <v>72</v>
      </c>
      <c r="D856" s="8" t="s">
        <v>4214</v>
      </c>
      <c r="E856" s="8">
        <v>3500000000</v>
      </c>
      <c r="F856" t="s">
        <v>144</v>
      </c>
      <c r="G856" t="s">
        <v>583</v>
      </c>
      <c r="H856" t="s">
        <v>67</v>
      </c>
      <c r="J856" s="12" t="b">
        <v>1</v>
      </c>
      <c r="K856" s="12" t="s">
        <v>15</v>
      </c>
      <c r="L856" t="s">
        <v>3972</v>
      </c>
      <c r="M856" t="str">
        <f t="shared" si="26"/>
        <v>Male</v>
      </c>
      <c r="N856" t="e">
        <f t="shared" si="27"/>
        <v>#REF!</v>
      </c>
    </row>
    <row r="857" spans="1:14" x14ac:dyDescent="0.3">
      <c r="A857" s="7">
        <v>851</v>
      </c>
      <c r="B857" t="s">
        <v>1498</v>
      </c>
      <c r="C857" s="7">
        <v>46</v>
      </c>
      <c r="D857" s="8" t="s">
        <v>4214</v>
      </c>
      <c r="E857" s="8">
        <v>3500000000</v>
      </c>
      <c r="F857" t="s">
        <v>168</v>
      </c>
      <c r="G857" t="s">
        <v>1246</v>
      </c>
      <c r="H857" t="s">
        <v>67</v>
      </c>
      <c r="J857" s="12" t="b">
        <v>1</v>
      </c>
      <c r="K857" s="12" t="s">
        <v>15</v>
      </c>
      <c r="L857" t="s">
        <v>3972</v>
      </c>
      <c r="M857" t="str">
        <f t="shared" si="26"/>
        <v>Male</v>
      </c>
      <c r="N857" t="e">
        <f t="shared" si="27"/>
        <v>#REF!</v>
      </c>
    </row>
    <row r="858" spans="1:14" x14ac:dyDescent="0.3">
      <c r="A858" s="7">
        <v>851</v>
      </c>
      <c r="B858" t="s">
        <v>1520</v>
      </c>
      <c r="C858" s="7">
        <v>60</v>
      </c>
      <c r="D858" s="8" t="s">
        <v>4214</v>
      </c>
      <c r="E858" s="8">
        <v>3500000000</v>
      </c>
      <c r="F858" t="s">
        <v>121</v>
      </c>
      <c r="G858" t="s">
        <v>122</v>
      </c>
      <c r="H858" t="s">
        <v>67</v>
      </c>
      <c r="J858" s="12" t="b">
        <v>1</v>
      </c>
      <c r="K858" s="12" t="s">
        <v>15</v>
      </c>
      <c r="L858" t="s">
        <v>3972</v>
      </c>
      <c r="M858" t="str">
        <f t="shared" si="26"/>
        <v>Male</v>
      </c>
      <c r="N858" t="e">
        <f t="shared" si="27"/>
        <v>#REF!</v>
      </c>
    </row>
    <row r="859" spans="1:14" x14ac:dyDescent="0.3">
      <c r="A859" s="7">
        <v>851</v>
      </c>
      <c r="B859" t="s">
        <v>1526</v>
      </c>
      <c r="C859" s="7">
        <v>60</v>
      </c>
      <c r="D859" s="8" t="s">
        <v>4214</v>
      </c>
      <c r="E859" s="8">
        <v>3500000000</v>
      </c>
      <c r="F859" t="s">
        <v>11</v>
      </c>
      <c r="G859" t="s">
        <v>285</v>
      </c>
      <c r="H859" t="s">
        <v>67</v>
      </c>
      <c r="J859" s="12" t="b">
        <v>1</v>
      </c>
      <c r="K859" s="12" t="s">
        <v>15</v>
      </c>
      <c r="L859" t="s">
        <v>3972</v>
      </c>
      <c r="M859" t="str">
        <f t="shared" si="26"/>
        <v>Male</v>
      </c>
      <c r="N859" t="e">
        <f t="shared" si="27"/>
        <v>#REF!</v>
      </c>
    </row>
    <row r="860" spans="1:14" x14ac:dyDescent="0.3">
      <c r="A860" s="7">
        <v>851</v>
      </c>
      <c r="B860" t="s">
        <v>1527</v>
      </c>
      <c r="C860" s="7">
        <v>52</v>
      </c>
      <c r="D860" s="8" t="s">
        <v>4214</v>
      </c>
      <c r="E860" s="8">
        <v>3500000000</v>
      </c>
      <c r="F860" t="s">
        <v>144</v>
      </c>
      <c r="G860" t="s">
        <v>324</v>
      </c>
      <c r="H860" t="s">
        <v>67</v>
      </c>
      <c r="J860" s="12" t="b">
        <v>1</v>
      </c>
      <c r="K860" s="12" t="s">
        <v>15</v>
      </c>
      <c r="L860" t="s">
        <v>3972</v>
      </c>
      <c r="M860" t="str">
        <f t="shared" si="26"/>
        <v>Male</v>
      </c>
      <c r="N860" t="e">
        <f t="shared" si="27"/>
        <v>#REF!</v>
      </c>
    </row>
    <row r="861" spans="1:14" x14ac:dyDescent="0.3">
      <c r="A861" s="7">
        <v>851</v>
      </c>
      <c r="B861" t="s">
        <v>1510</v>
      </c>
      <c r="D861" s="8" t="s">
        <v>4214</v>
      </c>
      <c r="E861" s="8">
        <v>3500000000</v>
      </c>
      <c r="F861" t="s">
        <v>40</v>
      </c>
      <c r="G861" t="s">
        <v>504</v>
      </c>
      <c r="H861" t="s">
        <v>94</v>
      </c>
      <c r="J861" s="12" t="b">
        <v>0</v>
      </c>
      <c r="K861" s="12" t="s">
        <v>57</v>
      </c>
      <c r="L861" t="s">
        <v>3970</v>
      </c>
      <c r="M861" t="str">
        <f t="shared" si="26"/>
        <v>Female</v>
      </c>
      <c r="N861" t="e">
        <f t="shared" si="27"/>
        <v>#REF!</v>
      </c>
    </row>
    <row r="862" spans="1:14" x14ac:dyDescent="0.3">
      <c r="A862" s="7">
        <v>851</v>
      </c>
      <c r="B862" t="s">
        <v>1519</v>
      </c>
      <c r="C862" s="7">
        <v>79</v>
      </c>
      <c r="D862" s="8" t="s">
        <v>4214</v>
      </c>
      <c r="E862" s="8">
        <v>3500000000</v>
      </c>
      <c r="F862" t="s">
        <v>47</v>
      </c>
      <c r="G862" t="s">
        <v>1346</v>
      </c>
      <c r="H862" t="s">
        <v>94</v>
      </c>
      <c r="J862" s="12" t="b">
        <v>0</v>
      </c>
      <c r="K862" s="12" t="s">
        <v>57</v>
      </c>
      <c r="L862" t="s">
        <v>3970</v>
      </c>
      <c r="M862" t="str">
        <f t="shared" si="26"/>
        <v>Female</v>
      </c>
      <c r="N862" t="e">
        <f t="shared" si="27"/>
        <v>#REF!</v>
      </c>
    </row>
    <row r="863" spans="1:14" x14ac:dyDescent="0.3">
      <c r="A863" s="7">
        <v>851</v>
      </c>
      <c r="B863" t="s">
        <v>1503</v>
      </c>
      <c r="C863" s="7">
        <v>86</v>
      </c>
      <c r="D863" s="8" t="s">
        <v>4214</v>
      </c>
      <c r="E863" s="8">
        <v>3500000000</v>
      </c>
      <c r="F863" t="s">
        <v>234</v>
      </c>
      <c r="G863" t="s">
        <v>371</v>
      </c>
      <c r="H863" t="s">
        <v>115</v>
      </c>
      <c r="J863" s="12" t="b">
        <v>0</v>
      </c>
      <c r="K863" s="12" t="s">
        <v>15</v>
      </c>
      <c r="L863" t="s">
        <v>3972</v>
      </c>
      <c r="M863" t="str">
        <f t="shared" si="26"/>
        <v>Male</v>
      </c>
      <c r="N863" t="e">
        <f t="shared" si="27"/>
        <v>#REF!</v>
      </c>
    </row>
    <row r="864" spans="1:14" x14ac:dyDescent="0.3">
      <c r="A864" s="7">
        <v>851</v>
      </c>
      <c r="B864" t="s">
        <v>1507</v>
      </c>
      <c r="C864" s="7">
        <v>77</v>
      </c>
      <c r="D864" s="8" t="s">
        <v>4214</v>
      </c>
      <c r="E864" s="8">
        <v>3500000000</v>
      </c>
      <c r="F864" t="s">
        <v>47</v>
      </c>
      <c r="G864" t="s">
        <v>1508</v>
      </c>
      <c r="H864" t="s">
        <v>732</v>
      </c>
      <c r="J864" s="12" t="b">
        <v>1</v>
      </c>
      <c r="K864" s="12" t="s">
        <v>15</v>
      </c>
      <c r="L864" t="s">
        <v>3970</v>
      </c>
      <c r="M864" t="str">
        <f t="shared" si="26"/>
        <v>Male</v>
      </c>
      <c r="N864" t="e">
        <f t="shared" si="27"/>
        <v>#REF!</v>
      </c>
    </row>
    <row r="865" spans="1:14" x14ac:dyDescent="0.3">
      <c r="A865" s="7">
        <v>851</v>
      </c>
      <c r="B865" t="s">
        <v>1515</v>
      </c>
      <c r="C865" s="7">
        <v>53</v>
      </c>
      <c r="D865" s="8" t="s">
        <v>4214</v>
      </c>
      <c r="E865" s="8">
        <v>3500000000</v>
      </c>
      <c r="F865" t="s">
        <v>17</v>
      </c>
      <c r="G865" t="s">
        <v>35</v>
      </c>
      <c r="H865" t="s">
        <v>732</v>
      </c>
      <c r="J865" s="12" t="b">
        <v>1</v>
      </c>
      <c r="K865" s="12" t="s">
        <v>15</v>
      </c>
      <c r="L865" t="s">
        <v>3970</v>
      </c>
      <c r="M865" t="str">
        <f t="shared" si="26"/>
        <v>Male</v>
      </c>
      <c r="N865" t="e">
        <f t="shared" si="27"/>
        <v>#REF!</v>
      </c>
    </row>
    <row r="866" spans="1:14" x14ac:dyDescent="0.3">
      <c r="A866" s="7">
        <v>851</v>
      </c>
      <c r="B866" t="s">
        <v>1511</v>
      </c>
      <c r="C866" s="7">
        <v>66</v>
      </c>
      <c r="D866" s="8" t="s">
        <v>4214</v>
      </c>
      <c r="E866" s="8">
        <v>3500000000</v>
      </c>
      <c r="F866" t="s">
        <v>20</v>
      </c>
      <c r="G866" t="s">
        <v>1512</v>
      </c>
      <c r="H866" t="s">
        <v>154</v>
      </c>
      <c r="J866" s="12" t="b">
        <v>1</v>
      </c>
      <c r="K866" s="12" t="s">
        <v>15</v>
      </c>
      <c r="L866" t="s">
        <v>3970</v>
      </c>
      <c r="M866" t="str">
        <f t="shared" si="26"/>
        <v>Male</v>
      </c>
      <c r="N866" t="e">
        <f t="shared" si="27"/>
        <v>#REF!</v>
      </c>
    </row>
    <row r="867" spans="1:14" x14ac:dyDescent="0.3">
      <c r="A867" s="7">
        <v>851</v>
      </c>
      <c r="B867" t="s">
        <v>1509</v>
      </c>
      <c r="C867" s="7">
        <v>83</v>
      </c>
      <c r="D867" s="8" t="s">
        <v>4214</v>
      </c>
      <c r="E867" s="8">
        <v>3500000000</v>
      </c>
      <c r="F867" t="s">
        <v>17</v>
      </c>
      <c r="G867" t="s">
        <v>35</v>
      </c>
      <c r="H867" t="s">
        <v>159</v>
      </c>
      <c r="J867" s="12" t="b">
        <v>1</v>
      </c>
      <c r="K867" s="12" t="s">
        <v>15</v>
      </c>
      <c r="L867" t="s">
        <v>3972</v>
      </c>
      <c r="M867" t="str">
        <f t="shared" si="26"/>
        <v>Male</v>
      </c>
      <c r="N867" t="e">
        <f t="shared" si="27"/>
        <v>#REF!</v>
      </c>
    </row>
    <row r="868" spans="1:14" x14ac:dyDescent="0.3">
      <c r="A868" s="7">
        <v>851</v>
      </c>
      <c r="B868" t="s">
        <v>1483</v>
      </c>
      <c r="C868" s="7">
        <v>83</v>
      </c>
      <c r="D868" s="8" t="s">
        <v>4214</v>
      </c>
      <c r="E868" s="8">
        <v>3500000000</v>
      </c>
      <c r="F868" t="s">
        <v>144</v>
      </c>
      <c r="G868" t="s">
        <v>260</v>
      </c>
      <c r="H868" t="s">
        <v>53</v>
      </c>
      <c r="J868" s="12" t="b">
        <v>1</v>
      </c>
      <c r="K868" s="12" t="s">
        <v>15</v>
      </c>
      <c r="L868" t="s">
        <v>3969</v>
      </c>
      <c r="M868" t="str">
        <f t="shared" si="26"/>
        <v>Male</v>
      </c>
      <c r="N868" t="e">
        <f t="shared" si="27"/>
        <v>#REF!</v>
      </c>
    </row>
    <row r="869" spans="1:14" x14ac:dyDescent="0.3">
      <c r="A869" s="7">
        <v>851</v>
      </c>
      <c r="B869" t="s">
        <v>1492</v>
      </c>
      <c r="C869" s="7">
        <v>72</v>
      </c>
      <c r="D869" s="8" t="s">
        <v>4214</v>
      </c>
      <c r="E869" s="8">
        <v>3500000000</v>
      </c>
      <c r="F869" t="s">
        <v>144</v>
      </c>
      <c r="G869" t="s">
        <v>1493</v>
      </c>
      <c r="H869" t="s">
        <v>73</v>
      </c>
      <c r="J869" s="12" t="b">
        <v>0</v>
      </c>
      <c r="K869" s="12" t="s">
        <v>15</v>
      </c>
      <c r="L869" t="s">
        <v>3972</v>
      </c>
      <c r="M869" t="str">
        <f t="shared" si="26"/>
        <v>Male</v>
      </c>
      <c r="N869" t="e">
        <f t="shared" si="27"/>
        <v>#REF!</v>
      </c>
    </row>
    <row r="870" spans="1:14" x14ac:dyDescent="0.3">
      <c r="A870" s="7">
        <v>851</v>
      </c>
      <c r="B870" t="s">
        <v>1496</v>
      </c>
      <c r="C870" s="7">
        <v>48</v>
      </c>
      <c r="D870" s="8" t="s">
        <v>4214</v>
      </c>
      <c r="E870" s="8">
        <v>3500000000</v>
      </c>
      <c r="F870" t="s">
        <v>40</v>
      </c>
      <c r="G870" t="s">
        <v>494</v>
      </c>
      <c r="H870" t="s">
        <v>491</v>
      </c>
      <c r="I870" t="s">
        <v>1497</v>
      </c>
      <c r="J870" s="12" t="b">
        <v>0</v>
      </c>
      <c r="K870" s="12" t="s">
        <v>57</v>
      </c>
      <c r="L870" t="s">
        <v>3972</v>
      </c>
      <c r="M870" t="str">
        <f t="shared" si="26"/>
        <v>Female</v>
      </c>
      <c r="N870" t="e">
        <f t="shared" si="27"/>
        <v>#REF!</v>
      </c>
    </row>
    <row r="871" spans="1:14" x14ac:dyDescent="0.3">
      <c r="A871" s="7">
        <v>851</v>
      </c>
      <c r="B871" t="s">
        <v>1487</v>
      </c>
      <c r="C871" s="7">
        <v>62</v>
      </c>
      <c r="D871" s="8" t="s">
        <v>4214</v>
      </c>
      <c r="E871" s="8">
        <v>3500000000</v>
      </c>
      <c r="F871" t="s">
        <v>28</v>
      </c>
      <c r="G871" t="s">
        <v>314</v>
      </c>
      <c r="H871" t="s">
        <v>79</v>
      </c>
      <c r="J871" s="12" t="b">
        <v>1</v>
      </c>
      <c r="K871" s="12" t="s">
        <v>15</v>
      </c>
      <c r="L871" t="s">
        <v>3970</v>
      </c>
      <c r="M871" t="str">
        <f t="shared" si="26"/>
        <v>Male</v>
      </c>
      <c r="N871" t="e">
        <f t="shared" si="27"/>
        <v>#REF!</v>
      </c>
    </row>
    <row r="872" spans="1:14" x14ac:dyDescent="0.3">
      <c r="A872" s="7">
        <v>851</v>
      </c>
      <c r="B872" t="s">
        <v>1484</v>
      </c>
      <c r="C872" s="7">
        <v>60</v>
      </c>
      <c r="D872" s="8" t="s">
        <v>4214</v>
      </c>
      <c r="E872" s="8">
        <v>3500000000</v>
      </c>
      <c r="F872" t="s">
        <v>40</v>
      </c>
      <c r="G872" t="s">
        <v>118</v>
      </c>
      <c r="H872" t="s">
        <v>248</v>
      </c>
      <c r="J872" s="12" t="b">
        <v>0</v>
      </c>
      <c r="K872" s="12" t="s">
        <v>15</v>
      </c>
      <c r="L872" t="s">
        <v>3970</v>
      </c>
      <c r="M872" t="str">
        <f t="shared" si="26"/>
        <v>Male</v>
      </c>
      <c r="N872" t="e">
        <f t="shared" si="27"/>
        <v>#REF!</v>
      </c>
    </row>
    <row r="873" spans="1:14" x14ac:dyDescent="0.3">
      <c r="A873" s="7">
        <v>851</v>
      </c>
      <c r="B873" t="s">
        <v>1485</v>
      </c>
      <c r="C873" s="7">
        <v>53</v>
      </c>
      <c r="D873" s="8" t="s">
        <v>4214</v>
      </c>
      <c r="E873" s="8">
        <v>3500000000</v>
      </c>
      <c r="F873" t="s">
        <v>40</v>
      </c>
      <c r="G873" t="s">
        <v>118</v>
      </c>
      <c r="H873" t="s">
        <v>248</v>
      </c>
      <c r="J873" s="12" t="b">
        <v>0</v>
      </c>
      <c r="K873" s="12" t="s">
        <v>15</v>
      </c>
      <c r="L873" t="s">
        <v>3970</v>
      </c>
      <c r="M873" t="str">
        <f t="shared" si="26"/>
        <v>Male</v>
      </c>
      <c r="N873" t="e">
        <f t="shared" si="27"/>
        <v>#REF!</v>
      </c>
    </row>
    <row r="874" spans="1:14" x14ac:dyDescent="0.3">
      <c r="A874" s="7">
        <v>851</v>
      </c>
      <c r="B874" t="s">
        <v>1521</v>
      </c>
      <c r="C874" s="7">
        <v>80</v>
      </c>
      <c r="D874" s="8" t="s">
        <v>4214</v>
      </c>
      <c r="E874" s="8">
        <v>3500000000</v>
      </c>
      <c r="F874" t="s">
        <v>65</v>
      </c>
      <c r="G874" t="s">
        <v>1522</v>
      </c>
      <c r="H874" t="s">
        <v>105</v>
      </c>
      <c r="J874" s="12" t="b">
        <v>0</v>
      </c>
      <c r="K874" s="12" t="s">
        <v>15</v>
      </c>
      <c r="L874" t="s">
        <v>3970</v>
      </c>
      <c r="M874" t="str">
        <f t="shared" si="26"/>
        <v>Male</v>
      </c>
      <c r="N874" t="e">
        <f t="shared" si="27"/>
        <v>#REF!</v>
      </c>
    </row>
    <row r="875" spans="1:14" x14ac:dyDescent="0.3">
      <c r="A875" s="7">
        <v>851</v>
      </c>
      <c r="B875" t="s">
        <v>1490</v>
      </c>
      <c r="C875" s="7">
        <v>62</v>
      </c>
      <c r="D875" s="8" t="s">
        <v>4214</v>
      </c>
      <c r="E875" s="8">
        <v>3500000000</v>
      </c>
      <c r="F875" t="s">
        <v>415</v>
      </c>
      <c r="G875" t="s">
        <v>1491</v>
      </c>
      <c r="H875" t="s">
        <v>13</v>
      </c>
      <c r="I875" t="s">
        <v>1491</v>
      </c>
      <c r="J875" s="12" t="b">
        <v>0</v>
      </c>
      <c r="K875" s="12" t="s">
        <v>15</v>
      </c>
      <c r="L875" t="s">
        <v>3968</v>
      </c>
      <c r="M875" t="str">
        <f t="shared" si="26"/>
        <v>Male</v>
      </c>
      <c r="N875" t="e">
        <f t="shared" si="27"/>
        <v>#REF!</v>
      </c>
    </row>
    <row r="876" spans="1:14" x14ac:dyDescent="0.3">
      <c r="A876" s="7">
        <v>851</v>
      </c>
      <c r="B876" t="s">
        <v>1494</v>
      </c>
      <c r="C876" s="7">
        <v>51</v>
      </c>
      <c r="D876" s="8" t="s">
        <v>4214</v>
      </c>
      <c r="E876" s="8">
        <v>3500000000</v>
      </c>
      <c r="F876" t="s">
        <v>20</v>
      </c>
      <c r="G876" t="s">
        <v>1495</v>
      </c>
      <c r="H876" t="s">
        <v>13</v>
      </c>
      <c r="J876" s="12" t="b">
        <v>0</v>
      </c>
      <c r="K876" s="12" t="s">
        <v>57</v>
      </c>
      <c r="L876" t="s">
        <v>3968</v>
      </c>
      <c r="M876" t="str">
        <f t="shared" si="26"/>
        <v>Female</v>
      </c>
      <c r="N876" t="e">
        <f t="shared" si="27"/>
        <v>#REF!</v>
      </c>
    </row>
    <row r="877" spans="1:14" x14ac:dyDescent="0.3">
      <c r="A877" s="7">
        <v>851</v>
      </c>
      <c r="B877" t="s">
        <v>1499</v>
      </c>
      <c r="C877" s="7">
        <v>70</v>
      </c>
      <c r="D877" s="8" t="s">
        <v>4214</v>
      </c>
      <c r="E877" s="8">
        <v>3500000000</v>
      </c>
      <c r="F877" t="s">
        <v>415</v>
      </c>
      <c r="G877" t="s">
        <v>1500</v>
      </c>
      <c r="H877" t="s">
        <v>13</v>
      </c>
      <c r="J877" s="12" t="b">
        <v>0</v>
      </c>
      <c r="K877" s="12" t="s">
        <v>15</v>
      </c>
      <c r="L877" t="s">
        <v>3968</v>
      </c>
      <c r="M877" t="str">
        <f t="shared" si="26"/>
        <v>Male</v>
      </c>
      <c r="N877" t="e">
        <f t="shared" si="27"/>
        <v>#REF!</v>
      </c>
    </row>
    <row r="878" spans="1:14" x14ac:dyDescent="0.3">
      <c r="A878" s="7">
        <v>851</v>
      </c>
      <c r="B878" t="s">
        <v>1501</v>
      </c>
      <c r="C878" s="7">
        <v>72</v>
      </c>
      <c r="D878" s="8" t="s">
        <v>4214</v>
      </c>
      <c r="E878" s="8">
        <v>3500000000</v>
      </c>
      <c r="F878" t="s">
        <v>65</v>
      </c>
      <c r="G878" t="s">
        <v>1502</v>
      </c>
      <c r="H878" t="s">
        <v>13</v>
      </c>
      <c r="J878" s="12" t="b">
        <v>0</v>
      </c>
      <c r="K878" s="12" t="s">
        <v>57</v>
      </c>
      <c r="L878" t="s">
        <v>3968</v>
      </c>
      <c r="M878" t="str">
        <f t="shared" si="26"/>
        <v>Female</v>
      </c>
      <c r="N878" t="e">
        <f t="shared" si="27"/>
        <v>#REF!</v>
      </c>
    </row>
    <row r="879" spans="1:14" x14ac:dyDescent="0.3">
      <c r="A879" s="7">
        <v>851</v>
      </c>
      <c r="B879" t="s">
        <v>1504</v>
      </c>
      <c r="C879" s="7">
        <v>35</v>
      </c>
      <c r="D879" s="8" t="s">
        <v>4214</v>
      </c>
      <c r="E879" s="8">
        <v>3500000000</v>
      </c>
      <c r="F879" t="s">
        <v>17</v>
      </c>
      <c r="G879" t="s">
        <v>1505</v>
      </c>
      <c r="H879" t="s">
        <v>13</v>
      </c>
      <c r="I879" t="s">
        <v>1506</v>
      </c>
      <c r="J879" s="12" t="b">
        <v>1</v>
      </c>
      <c r="K879" s="12" t="s">
        <v>15</v>
      </c>
      <c r="L879" t="s">
        <v>3968</v>
      </c>
      <c r="M879" t="str">
        <f t="shared" si="26"/>
        <v>Male</v>
      </c>
      <c r="N879" t="e">
        <f t="shared" si="27"/>
        <v>#REF!</v>
      </c>
    </row>
    <row r="880" spans="1:14" x14ac:dyDescent="0.3">
      <c r="A880" s="7">
        <v>851</v>
      </c>
      <c r="B880" t="s">
        <v>1513</v>
      </c>
      <c r="C880" s="7">
        <v>83</v>
      </c>
      <c r="D880" s="8" t="s">
        <v>4214</v>
      </c>
      <c r="E880" s="8">
        <v>3500000000</v>
      </c>
      <c r="F880" t="s">
        <v>234</v>
      </c>
      <c r="G880" t="s">
        <v>1514</v>
      </c>
      <c r="H880" t="s">
        <v>13</v>
      </c>
      <c r="J880" s="12" t="b">
        <v>0</v>
      </c>
      <c r="K880" s="12" t="s">
        <v>57</v>
      </c>
      <c r="L880" t="s">
        <v>3968</v>
      </c>
      <c r="M880" t="str">
        <f t="shared" si="26"/>
        <v>Female</v>
      </c>
      <c r="N880" t="e">
        <f t="shared" si="27"/>
        <v>#REF!</v>
      </c>
    </row>
    <row r="881" spans="1:14" x14ac:dyDescent="0.3">
      <c r="A881" s="7">
        <v>851</v>
      </c>
      <c r="B881" t="s">
        <v>1516</v>
      </c>
      <c r="C881" s="7">
        <v>69</v>
      </c>
      <c r="D881" s="8" t="s">
        <v>4214</v>
      </c>
      <c r="E881" s="8">
        <v>3500000000</v>
      </c>
      <c r="F881" t="s">
        <v>17</v>
      </c>
      <c r="G881" t="s">
        <v>339</v>
      </c>
      <c r="H881" t="s">
        <v>13</v>
      </c>
      <c r="J881" s="12" t="b">
        <v>1</v>
      </c>
      <c r="K881" s="12" t="s">
        <v>15</v>
      </c>
      <c r="L881" t="s">
        <v>3968</v>
      </c>
      <c r="M881" t="str">
        <f t="shared" si="26"/>
        <v>Male</v>
      </c>
      <c r="N881" t="e">
        <f t="shared" si="27"/>
        <v>#REF!</v>
      </c>
    </row>
    <row r="882" spans="1:14" x14ac:dyDescent="0.3">
      <c r="A882" s="7">
        <v>851</v>
      </c>
      <c r="B882" t="s">
        <v>1517</v>
      </c>
      <c r="C882" s="7">
        <v>87</v>
      </c>
      <c r="D882" s="8" t="s">
        <v>4214</v>
      </c>
      <c r="E882" s="8">
        <v>3500000000</v>
      </c>
      <c r="F882" t="s">
        <v>121</v>
      </c>
      <c r="G882" t="s">
        <v>122</v>
      </c>
      <c r="H882" t="s">
        <v>13</v>
      </c>
      <c r="I882" t="s">
        <v>1518</v>
      </c>
      <c r="J882" s="12" t="b">
        <v>1</v>
      </c>
      <c r="K882" s="12" t="s">
        <v>15</v>
      </c>
      <c r="L882" t="s">
        <v>3968</v>
      </c>
      <c r="M882" t="str">
        <f t="shared" si="26"/>
        <v>Male</v>
      </c>
      <c r="N882" t="e">
        <f t="shared" si="27"/>
        <v>#REF!</v>
      </c>
    </row>
    <row r="883" spans="1:14" x14ac:dyDescent="0.3">
      <c r="A883" s="7">
        <v>851</v>
      </c>
      <c r="B883" t="s">
        <v>1523</v>
      </c>
      <c r="C883" s="7">
        <v>58</v>
      </c>
      <c r="D883" s="8" t="s">
        <v>4214</v>
      </c>
      <c r="E883" s="8">
        <v>3500000000</v>
      </c>
      <c r="F883" t="s">
        <v>65</v>
      </c>
      <c r="G883" t="s">
        <v>1524</v>
      </c>
      <c r="H883" t="s">
        <v>13</v>
      </c>
      <c r="I883" t="s">
        <v>1525</v>
      </c>
      <c r="J883" s="12" t="b">
        <v>0</v>
      </c>
      <c r="K883" s="12" t="s">
        <v>15</v>
      </c>
      <c r="L883" t="s">
        <v>3968</v>
      </c>
      <c r="M883" t="str">
        <f t="shared" si="26"/>
        <v>Male</v>
      </c>
      <c r="N883" t="e">
        <f t="shared" si="27"/>
        <v>#REF!</v>
      </c>
    </row>
    <row r="884" spans="1:14" x14ac:dyDescent="0.3">
      <c r="A884" s="7">
        <v>883</v>
      </c>
      <c r="B884" t="s">
        <v>1532</v>
      </c>
      <c r="C884" s="7">
        <v>38</v>
      </c>
      <c r="D884" s="8" t="s">
        <v>4214</v>
      </c>
      <c r="E884" s="8">
        <v>3400000000</v>
      </c>
      <c r="F884" t="s">
        <v>47</v>
      </c>
      <c r="G884" t="s">
        <v>1533</v>
      </c>
      <c r="H884" t="s">
        <v>67</v>
      </c>
      <c r="J884" s="12" t="b">
        <v>1</v>
      </c>
      <c r="K884" s="12" t="s">
        <v>15</v>
      </c>
      <c r="L884" t="s">
        <v>3972</v>
      </c>
      <c r="M884" t="str">
        <f t="shared" si="26"/>
        <v>Male</v>
      </c>
      <c r="N884" t="e">
        <f t="shared" si="27"/>
        <v>#REF!</v>
      </c>
    </row>
    <row r="885" spans="1:14" x14ac:dyDescent="0.3">
      <c r="A885" s="7">
        <v>883</v>
      </c>
      <c r="B885" t="s">
        <v>1539</v>
      </c>
      <c r="C885" s="7">
        <v>54</v>
      </c>
      <c r="D885" s="8" t="s">
        <v>4214</v>
      </c>
      <c r="E885" s="8">
        <v>3400000000</v>
      </c>
      <c r="F885" t="s">
        <v>17</v>
      </c>
      <c r="G885" t="s">
        <v>1540</v>
      </c>
      <c r="H885" t="s">
        <v>67</v>
      </c>
      <c r="J885" s="12" t="b">
        <v>1</v>
      </c>
      <c r="K885" s="12" t="s">
        <v>15</v>
      </c>
      <c r="L885" t="s">
        <v>3972</v>
      </c>
      <c r="M885" t="str">
        <f t="shared" si="26"/>
        <v>Male</v>
      </c>
      <c r="N885" t="e">
        <f t="shared" si="27"/>
        <v>#REF!</v>
      </c>
    </row>
    <row r="886" spans="1:14" x14ac:dyDescent="0.3">
      <c r="A886" s="7">
        <v>883</v>
      </c>
      <c r="B886" t="s">
        <v>1552</v>
      </c>
      <c r="C886" s="7">
        <v>46</v>
      </c>
      <c r="D886" s="8" t="s">
        <v>4214</v>
      </c>
      <c r="E886" s="8">
        <v>3400000000</v>
      </c>
      <c r="F886" t="s">
        <v>168</v>
      </c>
      <c r="G886" t="s">
        <v>1415</v>
      </c>
      <c r="H886" t="s">
        <v>67</v>
      </c>
      <c r="J886" s="12" t="b">
        <v>1</v>
      </c>
      <c r="K886" s="12" t="s">
        <v>15</v>
      </c>
      <c r="L886" t="s">
        <v>3972</v>
      </c>
      <c r="M886" t="str">
        <f t="shared" si="26"/>
        <v>Male</v>
      </c>
      <c r="N886" t="e">
        <f t="shared" si="27"/>
        <v>#REF!</v>
      </c>
    </row>
    <row r="887" spans="1:14" x14ac:dyDescent="0.3">
      <c r="A887" s="7">
        <v>883</v>
      </c>
      <c r="B887" t="s">
        <v>1557</v>
      </c>
      <c r="C887" s="7">
        <v>70</v>
      </c>
      <c r="D887" s="8" t="s">
        <v>4214</v>
      </c>
      <c r="E887" s="8">
        <v>3400000000</v>
      </c>
      <c r="F887" t="s">
        <v>20</v>
      </c>
      <c r="G887" t="s">
        <v>158</v>
      </c>
      <c r="H887" t="s">
        <v>67</v>
      </c>
      <c r="J887" s="12" t="b">
        <v>1</v>
      </c>
      <c r="K887" s="12" t="s">
        <v>15</v>
      </c>
      <c r="L887" t="s">
        <v>3972</v>
      </c>
      <c r="M887" t="str">
        <f t="shared" si="26"/>
        <v>Male</v>
      </c>
      <c r="N887" t="e">
        <f t="shared" si="27"/>
        <v>#REF!</v>
      </c>
    </row>
    <row r="888" spans="1:14" x14ac:dyDescent="0.3">
      <c r="A888" s="7">
        <v>883</v>
      </c>
      <c r="B888" t="s">
        <v>1564</v>
      </c>
      <c r="C888" s="7">
        <v>57</v>
      </c>
      <c r="D888" s="8" t="s">
        <v>4214</v>
      </c>
      <c r="E888" s="8">
        <v>3400000000</v>
      </c>
      <c r="F888" t="s">
        <v>133</v>
      </c>
      <c r="G888" t="s">
        <v>1565</v>
      </c>
      <c r="H888" t="s">
        <v>4207</v>
      </c>
      <c r="J888" s="12" t="b">
        <v>1</v>
      </c>
      <c r="K888" s="12" t="s">
        <v>15</v>
      </c>
      <c r="L888" t="s">
        <v>3970</v>
      </c>
      <c r="M888" t="str">
        <f t="shared" si="26"/>
        <v>Male</v>
      </c>
      <c r="N888" t="e">
        <f t="shared" si="27"/>
        <v>#REF!</v>
      </c>
    </row>
    <row r="889" spans="1:14" x14ac:dyDescent="0.3">
      <c r="A889" s="7">
        <v>883</v>
      </c>
      <c r="B889" t="s">
        <v>1563</v>
      </c>
      <c r="C889" s="7">
        <v>67</v>
      </c>
      <c r="D889" s="8" t="s">
        <v>4214</v>
      </c>
      <c r="E889" s="8">
        <v>3400000000</v>
      </c>
      <c r="F889" t="s">
        <v>51</v>
      </c>
      <c r="G889" t="s">
        <v>52</v>
      </c>
      <c r="H889" t="s">
        <v>631</v>
      </c>
      <c r="J889" s="12" t="b">
        <v>0</v>
      </c>
      <c r="K889" s="12" t="s">
        <v>15</v>
      </c>
      <c r="L889" t="s">
        <v>3967</v>
      </c>
      <c r="M889" t="str">
        <f t="shared" si="26"/>
        <v>Male</v>
      </c>
      <c r="N889" t="e">
        <f t="shared" si="27"/>
        <v>#REF!</v>
      </c>
    </row>
    <row r="890" spans="1:14" x14ac:dyDescent="0.3">
      <c r="A890" s="7">
        <v>883</v>
      </c>
      <c r="B890" t="s">
        <v>1528</v>
      </c>
      <c r="C890" s="7">
        <v>74</v>
      </c>
      <c r="D890" s="8" t="s">
        <v>4214</v>
      </c>
      <c r="E890" s="8">
        <v>3400000000</v>
      </c>
      <c r="F890" t="s">
        <v>305</v>
      </c>
      <c r="G890" t="s">
        <v>1529</v>
      </c>
      <c r="H890" t="s">
        <v>22</v>
      </c>
      <c r="J890" s="12" t="b">
        <v>1</v>
      </c>
      <c r="K890" s="12" t="s">
        <v>15</v>
      </c>
      <c r="L890" t="s">
        <v>3970</v>
      </c>
      <c r="M890" t="str">
        <f t="shared" si="26"/>
        <v>Male</v>
      </c>
      <c r="N890" t="e">
        <f t="shared" si="27"/>
        <v>#REF!</v>
      </c>
    </row>
    <row r="891" spans="1:14" x14ac:dyDescent="0.3">
      <c r="A891" s="7">
        <v>883</v>
      </c>
      <c r="B891" t="s">
        <v>1570</v>
      </c>
      <c r="C891" s="7">
        <v>78</v>
      </c>
      <c r="D891" s="8" t="s">
        <v>4214</v>
      </c>
      <c r="E891" s="8">
        <v>3400000000</v>
      </c>
      <c r="F891" t="s">
        <v>165</v>
      </c>
      <c r="G891" t="s">
        <v>258</v>
      </c>
      <c r="H891" t="s">
        <v>115</v>
      </c>
      <c r="J891" s="12" t="b">
        <v>1</v>
      </c>
      <c r="K891" s="12" t="s">
        <v>15</v>
      </c>
      <c r="L891" t="s">
        <v>3972</v>
      </c>
      <c r="M891" t="str">
        <f t="shared" si="26"/>
        <v>Male</v>
      </c>
      <c r="N891" t="e">
        <f t="shared" si="27"/>
        <v>#REF!</v>
      </c>
    </row>
    <row r="892" spans="1:14" x14ac:dyDescent="0.3">
      <c r="A892" s="7">
        <v>883</v>
      </c>
      <c r="B892" t="s">
        <v>1553</v>
      </c>
      <c r="C892" s="7">
        <v>66</v>
      </c>
      <c r="D892" s="8" t="s">
        <v>4214</v>
      </c>
      <c r="E892" s="8">
        <v>3400000000</v>
      </c>
      <c r="F892" t="s">
        <v>17</v>
      </c>
      <c r="G892" t="s">
        <v>139</v>
      </c>
      <c r="H892" t="s">
        <v>42</v>
      </c>
      <c r="J892" s="12" t="b">
        <v>1</v>
      </c>
      <c r="K892" s="12" t="s">
        <v>15</v>
      </c>
      <c r="L892" t="s">
        <v>3972</v>
      </c>
      <c r="M892" t="str">
        <f t="shared" si="26"/>
        <v>Male</v>
      </c>
      <c r="N892" t="e">
        <f t="shared" si="27"/>
        <v>#REF!</v>
      </c>
    </row>
    <row r="893" spans="1:14" x14ac:dyDescent="0.3">
      <c r="A893" s="7">
        <v>883</v>
      </c>
      <c r="B893" t="s">
        <v>1551</v>
      </c>
      <c r="C893" s="7">
        <v>56</v>
      </c>
      <c r="D893" s="8" t="s">
        <v>4214</v>
      </c>
      <c r="E893" s="8">
        <v>3400000000</v>
      </c>
      <c r="F893" t="s">
        <v>28</v>
      </c>
      <c r="G893" t="s">
        <v>314</v>
      </c>
      <c r="H893" t="s">
        <v>183</v>
      </c>
      <c r="J893" s="12" t="b">
        <v>1</v>
      </c>
      <c r="K893" s="12" t="s">
        <v>15</v>
      </c>
      <c r="L893" t="s">
        <v>3972</v>
      </c>
      <c r="M893" t="str">
        <f t="shared" si="26"/>
        <v>Male</v>
      </c>
      <c r="N893" t="e">
        <f t="shared" si="27"/>
        <v>#REF!</v>
      </c>
    </row>
    <row r="894" spans="1:14" x14ac:dyDescent="0.3">
      <c r="A894" s="7">
        <v>883</v>
      </c>
      <c r="B894" t="s">
        <v>1543</v>
      </c>
      <c r="C894" s="7">
        <v>83</v>
      </c>
      <c r="D894" s="8" t="s">
        <v>4214</v>
      </c>
      <c r="E894" s="8">
        <v>3400000000</v>
      </c>
      <c r="F894" t="s">
        <v>20</v>
      </c>
      <c r="G894" t="s">
        <v>1544</v>
      </c>
      <c r="H894" t="s">
        <v>105</v>
      </c>
      <c r="J894" s="12" t="b">
        <v>1</v>
      </c>
      <c r="K894" s="12" t="s">
        <v>15</v>
      </c>
      <c r="L894" t="s">
        <v>3970</v>
      </c>
      <c r="M894" t="str">
        <f t="shared" si="26"/>
        <v>Male</v>
      </c>
      <c r="N894" t="e">
        <f t="shared" si="27"/>
        <v>#REF!</v>
      </c>
    </row>
    <row r="895" spans="1:14" x14ac:dyDescent="0.3">
      <c r="A895" s="7">
        <v>883</v>
      </c>
      <c r="B895" t="s">
        <v>1556</v>
      </c>
      <c r="C895" s="7">
        <v>89</v>
      </c>
      <c r="D895" s="8" t="s">
        <v>4214</v>
      </c>
      <c r="E895" s="8">
        <v>3400000000</v>
      </c>
      <c r="F895" t="s">
        <v>165</v>
      </c>
      <c r="G895" t="s">
        <v>201</v>
      </c>
      <c r="H895" t="s">
        <v>329</v>
      </c>
      <c r="J895" s="12" t="b">
        <v>1</v>
      </c>
      <c r="K895" s="12" t="s">
        <v>15</v>
      </c>
      <c r="L895" t="s">
        <v>3972</v>
      </c>
      <c r="M895" t="str">
        <f t="shared" si="26"/>
        <v>Male</v>
      </c>
      <c r="N895" t="e">
        <f t="shared" si="27"/>
        <v>#REF!</v>
      </c>
    </row>
    <row r="896" spans="1:14" x14ac:dyDescent="0.3">
      <c r="A896" s="7">
        <v>883</v>
      </c>
      <c r="B896" t="s">
        <v>1530</v>
      </c>
      <c r="C896" s="7">
        <v>79</v>
      </c>
      <c r="D896" s="8" t="s">
        <v>4214</v>
      </c>
      <c r="E896" s="8">
        <v>3400000000</v>
      </c>
      <c r="F896" t="s">
        <v>234</v>
      </c>
      <c r="G896" t="s">
        <v>997</v>
      </c>
      <c r="H896" t="s">
        <v>13</v>
      </c>
      <c r="J896" s="12" t="b">
        <v>0</v>
      </c>
      <c r="K896" s="12" t="s">
        <v>15</v>
      </c>
      <c r="L896" t="s">
        <v>3968</v>
      </c>
      <c r="M896" t="str">
        <f t="shared" si="26"/>
        <v>Male</v>
      </c>
      <c r="N896" t="e">
        <f t="shared" si="27"/>
        <v>#REF!</v>
      </c>
    </row>
    <row r="897" spans="1:14" x14ac:dyDescent="0.3">
      <c r="A897" s="7">
        <v>883</v>
      </c>
      <c r="B897" t="s">
        <v>1531</v>
      </c>
      <c r="C897" s="7">
        <v>86</v>
      </c>
      <c r="D897" s="8" t="s">
        <v>4214</v>
      </c>
      <c r="E897" s="8">
        <v>3400000000</v>
      </c>
      <c r="F897" t="s">
        <v>65</v>
      </c>
      <c r="G897" t="s">
        <v>517</v>
      </c>
      <c r="H897" t="s">
        <v>13</v>
      </c>
      <c r="J897" s="12" t="b">
        <v>1</v>
      </c>
      <c r="K897" s="12" t="s">
        <v>15</v>
      </c>
      <c r="L897" t="s">
        <v>3968</v>
      </c>
      <c r="M897" t="str">
        <f t="shared" si="26"/>
        <v>Male</v>
      </c>
      <c r="N897" t="e">
        <f t="shared" si="27"/>
        <v>#REF!</v>
      </c>
    </row>
    <row r="898" spans="1:14" x14ac:dyDescent="0.3">
      <c r="A898" s="7">
        <v>883</v>
      </c>
      <c r="B898" t="s">
        <v>1534</v>
      </c>
      <c r="C898" s="7">
        <v>60</v>
      </c>
      <c r="D898" s="8" t="s">
        <v>4214</v>
      </c>
      <c r="E898" s="8">
        <v>3400000000</v>
      </c>
      <c r="F898" t="s">
        <v>28</v>
      </c>
      <c r="G898" t="s">
        <v>118</v>
      </c>
      <c r="H898" t="s">
        <v>13</v>
      </c>
      <c r="J898" s="12" t="b">
        <v>1</v>
      </c>
      <c r="K898" s="12" t="s">
        <v>15</v>
      </c>
      <c r="L898" t="s">
        <v>3968</v>
      </c>
      <c r="M898" t="str">
        <f t="shared" ref="M898:M961" si="28">_xlfn.IFS(K898 = "M","Male", K898 = "F", "Female")</f>
        <v>Male</v>
      </c>
      <c r="N898" t="e">
        <f t="shared" ref="N898:N961" si="29">IF(GETPIVOTDATA("[Measures].[Count of Rank]",$A$28,"[Table1].[category]","[Table1].[category].&amp;[Finance &amp; Investments]")=MAX(B925:B929),GETPIVOTDATA("[Measures].[Count of Rank]",$A$28,"[Table1].[category]","[Table1].[category].&amp;[Finance &amp; Investments]"),"")</f>
        <v>#REF!</v>
      </c>
    </row>
    <row r="899" spans="1:14" x14ac:dyDescent="0.3">
      <c r="A899" s="7">
        <v>883</v>
      </c>
      <c r="B899" t="s">
        <v>1535</v>
      </c>
      <c r="C899" s="7">
        <v>45</v>
      </c>
      <c r="D899" s="8" t="s">
        <v>4214</v>
      </c>
      <c r="E899" s="8">
        <v>3400000000</v>
      </c>
      <c r="F899" t="s">
        <v>28</v>
      </c>
      <c r="G899" t="s">
        <v>439</v>
      </c>
      <c r="H899" t="s">
        <v>13</v>
      </c>
      <c r="J899" s="12" t="b">
        <v>1</v>
      </c>
      <c r="K899" s="12" t="s">
        <v>15</v>
      </c>
      <c r="L899" t="s">
        <v>3968</v>
      </c>
      <c r="M899" t="str">
        <f t="shared" si="28"/>
        <v>Male</v>
      </c>
      <c r="N899" t="e">
        <f t="shared" si="29"/>
        <v>#REF!</v>
      </c>
    </row>
    <row r="900" spans="1:14" x14ac:dyDescent="0.3">
      <c r="A900" s="7">
        <v>883</v>
      </c>
      <c r="B900" t="s">
        <v>1536</v>
      </c>
      <c r="C900" s="7">
        <v>92</v>
      </c>
      <c r="D900" s="8" t="s">
        <v>4214</v>
      </c>
      <c r="E900" s="8">
        <v>3400000000</v>
      </c>
      <c r="F900" t="s">
        <v>144</v>
      </c>
      <c r="G900" t="s">
        <v>1537</v>
      </c>
      <c r="H900" t="s">
        <v>13</v>
      </c>
      <c r="J900" s="12" t="b">
        <v>1</v>
      </c>
      <c r="K900" s="12" t="s">
        <v>15</v>
      </c>
      <c r="L900" t="s">
        <v>3968</v>
      </c>
      <c r="M900" t="str">
        <f t="shared" si="28"/>
        <v>Male</v>
      </c>
      <c r="N900" t="e">
        <f t="shared" si="29"/>
        <v>#REF!</v>
      </c>
    </row>
    <row r="901" spans="1:14" x14ac:dyDescent="0.3">
      <c r="A901" s="7">
        <v>883</v>
      </c>
      <c r="B901" t="s">
        <v>1538</v>
      </c>
      <c r="C901" s="7">
        <v>48</v>
      </c>
      <c r="D901" s="8" t="s">
        <v>4214</v>
      </c>
      <c r="E901" s="8">
        <v>3400000000</v>
      </c>
      <c r="F901" t="s">
        <v>28</v>
      </c>
      <c r="G901" t="s">
        <v>439</v>
      </c>
      <c r="H901" t="s">
        <v>13</v>
      </c>
      <c r="J901" s="12" t="b">
        <v>1</v>
      </c>
      <c r="K901" s="12" t="s">
        <v>15</v>
      </c>
      <c r="L901" t="s">
        <v>3968</v>
      </c>
      <c r="M901" t="str">
        <f t="shared" si="28"/>
        <v>Male</v>
      </c>
      <c r="N901" t="e">
        <f t="shared" si="29"/>
        <v>#REF!</v>
      </c>
    </row>
    <row r="902" spans="1:14" x14ac:dyDescent="0.3">
      <c r="A902" s="7">
        <v>883</v>
      </c>
      <c r="B902" t="s">
        <v>1541</v>
      </c>
      <c r="C902" s="7">
        <v>95</v>
      </c>
      <c r="D902" s="8" t="s">
        <v>4214</v>
      </c>
      <c r="E902" s="8">
        <v>3400000000</v>
      </c>
      <c r="F902" t="s">
        <v>28</v>
      </c>
      <c r="G902" t="s">
        <v>118</v>
      </c>
      <c r="H902" t="s">
        <v>13</v>
      </c>
      <c r="I902" t="s">
        <v>1542</v>
      </c>
      <c r="J902" s="12" t="b">
        <v>1</v>
      </c>
      <c r="K902" s="12" t="s">
        <v>15</v>
      </c>
      <c r="L902" t="s">
        <v>3968</v>
      </c>
      <c r="M902" t="str">
        <f t="shared" si="28"/>
        <v>Male</v>
      </c>
      <c r="N902" t="e">
        <f t="shared" si="29"/>
        <v>#REF!</v>
      </c>
    </row>
    <row r="903" spans="1:14" x14ac:dyDescent="0.3">
      <c r="A903" s="7">
        <v>883</v>
      </c>
      <c r="B903" t="s">
        <v>1545</v>
      </c>
      <c r="C903" s="7">
        <v>45</v>
      </c>
      <c r="D903" s="8" t="s">
        <v>4214</v>
      </c>
      <c r="E903" s="8">
        <v>3400000000</v>
      </c>
      <c r="F903" t="s">
        <v>47</v>
      </c>
      <c r="G903" t="s">
        <v>1546</v>
      </c>
      <c r="H903" t="s">
        <v>13</v>
      </c>
      <c r="J903" s="12" t="b">
        <v>1</v>
      </c>
      <c r="K903" s="12" t="s">
        <v>15</v>
      </c>
      <c r="L903" t="s">
        <v>3968</v>
      </c>
      <c r="M903" t="str">
        <f t="shared" si="28"/>
        <v>Male</v>
      </c>
      <c r="N903" t="e">
        <f t="shared" si="29"/>
        <v>#REF!</v>
      </c>
    </row>
    <row r="904" spans="1:14" x14ac:dyDescent="0.3">
      <c r="A904" s="7">
        <v>883</v>
      </c>
      <c r="B904" t="s">
        <v>1547</v>
      </c>
      <c r="C904" s="7">
        <v>59</v>
      </c>
      <c r="D904" s="8" t="s">
        <v>4214</v>
      </c>
      <c r="E904" s="8">
        <v>3400000000</v>
      </c>
      <c r="F904" t="s">
        <v>17</v>
      </c>
      <c r="G904" t="s">
        <v>821</v>
      </c>
      <c r="H904" t="s">
        <v>13</v>
      </c>
      <c r="J904" s="12" t="b">
        <v>1</v>
      </c>
      <c r="K904" s="12" t="s">
        <v>15</v>
      </c>
      <c r="L904" t="s">
        <v>3968</v>
      </c>
      <c r="M904" t="str">
        <f t="shared" si="28"/>
        <v>Male</v>
      </c>
      <c r="N904" t="e">
        <f t="shared" si="29"/>
        <v>#REF!</v>
      </c>
    </row>
    <row r="905" spans="1:14" x14ac:dyDescent="0.3">
      <c r="A905" s="7">
        <v>883</v>
      </c>
      <c r="B905" t="s">
        <v>1548</v>
      </c>
      <c r="C905" s="7">
        <v>65</v>
      </c>
      <c r="D905" s="8" t="s">
        <v>4214</v>
      </c>
      <c r="E905" s="8">
        <v>3400000000</v>
      </c>
      <c r="F905" t="s">
        <v>28</v>
      </c>
      <c r="G905" t="s">
        <v>118</v>
      </c>
      <c r="H905" t="s">
        <v>13</v>
      </c>
      <c r="J905" s="12" t="b">
        <v>1</v>
      </c>
      <c r="K905" s="12" t="s">
        <v>15</v>
      </c>
      <c r="L905" t="s">
        <v>3968</v>
      </c>
      <c r="M905" t="str">
        <f t="shared" si="28"/>
        <v>Male</v>
      </c>
      <c r="N905" t="e">
        <f t="shared" si="29"/>
        <v>#REF!</v>
      </c>
    </row>
    <row r="906" spans="1:14" x14ac:dyDescent="0.3">
      <c r="A906" s="7">
        <v>883</v>
      </c>
      <c r="B906" t="s">
        <v>1549</v>
      </c>
      <c r="C906" s="7">
        <v>67</v>
      </c>
      <c r="D906" s="8" t="s">
        <v>4214</v>
      </c>
      <c r="E906" s="8">
        <v>3400000000</v>
      </c>
      <c r="F906" t="s">
        <v>65</v>
      </c>
      <c r="G906" t="s">
        <v>1550</v>
      </c>
      <c r="H906" t="s">
        <v>13</v>
      </c>
      <c r="J906" s="12" t="b">
        <v>0</v>
      </c>
      <c r="K906" s="12" t="s">
        <v>15</v>
      </c>
      <c r="L906" t="s">
        <v>3968</v>
      </c>
      <c r="M906" t="str">
        <f t="shared" si="28"/>
        <v>Male</v>
      </c>
      <c r="N906" t="e">
        <f t="shared" si="29"/>
        <v>#REF!</v>
      </c>
    </row>
    <row r="907" spans="1:14" x14ac:dyDescent="0.3">
      <c r="A907" s="7">
        <v>883</v>
      </c>
      <c r="B907" t="s">
        <v>1554</v>
      </c>
      <c r="C907" s="7">
        <v>71</v>
      </c>
      <c r="D907" s="8" t="s">
        <v>4214</v>
      </c>
      <c r="E907" s="8">
        <v>3400000000</v>
      </c>
      <c r="F907" t="s">
        <v>17</v>
      </c>
      <c r="G907" t="s">
        <v>1555</v>
      </c>
      <c r="H907" t="s">
        <v>13</v>
      </c>
      <c r="J907" s="12" t="b">
        <v>1</v>
      </c>
      <c r="K907" s="12" t="s">
        <v>15</v>
      </c>
      <c r="L907" t="s">
        <v>3968</v>
      </c>
      <c r="M907" t="str">
        <f t="shared" si="28"/>
        <v>Male</v>
      </c>
      <c r="N907" t="e">
        <f t="shared" si="29"/>
        <v>#REF!</v>
      </c>
    </row>
    <row r="908" spans="1:14" x14ac:dyDescent="0.3">
      <c r="A908" s="7">
        <v>883</v>
      </c>
      <c r="B908" t="s">
        <v>1558</v>
      </c>
      <c r="C908" s="7">
        <v>71</v>
      </c>
      <c r="D908" s="8" t="s">
        <v>4214</v>
      </c>
      <c r="E908" s="8">
        <v>3400000000</v>
      </c>
      <c r="F908" t="s">
        <v>65</v>
      </c>
      <c r="G908" t="s">
        <v>1092</v>
      </c>
      <c r="H908" t="s">
        <v>13</v>
      </c>
      <c r="J908" s="12" t="b">
        <v>0</v>
      </c>
      <c r="K908" s="12" t="s">
        <v>15</v>
      </c>
      <c r="L908" t="s">
        <v>3968</v>
      </c>
      <c r="M908" t="str">
        <f t="shared" si="28"/>
        <v>Male</v>
      </c>
      <c r="N908" t="e">
        <f t="shared" si="29"/>
        <v>#REF!</v>
      </c>
    </row>
    <row r="909" spans="1:14" x14ac:dyDescent="0.3">
      <c r="A909" s="7">
        <v>883</v>
      </c>
      <c r="B909" t="s">
        <v>1559</v>
      </c>
      <c r="C909" s="7">
        <v>63</v>
      </c>
      <c r="D909" s="8" t="s">
        <v>4214</v>
      </c>
      <c r="E909" s="8">
        <v>3400000000</v>
      </c>
      <c r="F909" t="s">
        <v>65</v>
      </c>
      <c r="G909" t="s">
        <v>1092</v>
      </c>
      <c r="H909" t="s">
        <v>13</v>
      </c>
      <c r="I909" t="s">
        <v>1560</v>
      </c>
      <c r="J909" s="12" t="b">
        <v>0</v>
      </c>
      <c r="K909" s="12" t="s">
        <v>15</v>
      </c>
      <c r="L909" t="s">
        <v>3968</v>
      </c>
      <c r="M909" t="str">
        <f t="shared" si="28"/>
        <v>Male</v>
      </c>
      <c r="N909" t="e">
        <f t="shared" si="29"/>
        <v>#REF!</v>
      </c>
    </row>
    <row r="910" spans="1:14" x14ac:dyDescent="0.3">
      <c r="A910" s="7">
        <v>883</v>
      </c>
      <c r="B910" t="s">
        <v>1561</v>
      </c>
      <c r="C910" s="7">
        <v>86</v>
      </c>
      <c r="D910" s="8" t="s">
        <v>4214</v>
      </c>
      <c r="E910" s="8">
        <v>3400000000</v>
      </c>
      <c r="F910" t="s">
        <v>28</v>
      </c>
      <c r="G910" t="s">
        <v>1562</v>
      </c>
      <c r="H910" t="s">
        <v>13</v>
      </c>
      <c r="J910" s="12" t="b">
        <v>1</v>
      </c>
      <c r="K910" s="12" t="s">
        <v>15</v>
      </c>
      <c r="L910" t="s">
        <v>3968</v>
      </c>
      <c r="M910" t="str">
        <f t="shared" si="28"/>
        <v>Male</v>
      </c>
      <c r="N910" t="e">
        <f t="shared" si="29"/>
        <v>#REF!</v>
      </c>
    </row>
    <row r="911" spans="1:14" x14ac:dyDescent="0.3">
      <c r="A911" s="7">
        <v>883</v>
      </c>
      <c r="B911" t="s">
        <v>1566</v>
      </c>
      <c r="C911" s="7">
        <v>58</v>
      </c>
      <c r="D911" s="8" t="s">
        <v>4214</v>
      </c>
      <c r="E911" s="8">
        <v>3400000000</v>
      </c>
      <c r="F911" t="s">
        <v>144</v>
      </c>
      <c r="G911" t="s">
        <v>583</v>
      </c>
      <c r="H911" t="s">
        <v>13</v>
      </c>
      <c r="J911" s="12" t="b">
        <v>0</v>
      </c>
      <c r="K911" s="12" t="s">
        <v>15</v>
      </c>
      <c r="L911" t="s">
        <v>3968</v>
      </c>
      <c r="M911" t="str">
        <f t="shared" si="28"/>
        <v>Male</v>
      </c>
      <c r="N911" t="e">
        <f t="shared" si="29"/>
        <v>#REF!</v>
      </c>
    </row>
    <row r="912" spans="1:14" x14ac:dyDescent="0.3">
      <c r="A912" s="7">
        <v>883</v>
      </c>
      <c r="B912" t="s">
        <v>1567</v>
      </c>
      <c r="C912" s="7">
        <v>65</v>
      </c>
      <c r="D912" s="8" t="s">
        <v>4214</v>
      </c>
      <c r="E912" s="8">
        <v>3400000000</v>
      </c>
      <c r="F912" t="s">
        <v>17</v>
      </c>
      <c r="G912" t="s">
        <v>400</v>
      </c>
      <c r="H912" t="s">
        <v>13</v>
      </c>
      <c r="I912" t="s">
        <v>1568</v>
      </c>
      <c r="J912" s="12" t="b">
        <v>1</v>
      </c>
      <c r="K912" s="12" t="s">
        <v>57</v>
      </c>
      <c r="L912" t="s">
        <v>3968</v>
      </c>
      <c r="M912" t="str">
        <f t="shared" si="28"/>
        <v>Female</v>
      </c>
      <c r="N912" t="e">
        <f t="shared" si="29"/>
        <v>#REF!</v>
      </c>
    </row>
    <row r="913" spans="1:14" x14ac:dyDescent="0.3">
      <c r="A913" s="7">
        <v>883</v>
      </c>
      <c r="B913" t="s">
        <v>1569</v>
      </c>
      <c r="C913" s="7">
        <v>53</v>
      </c>
      <c r="D913" s="8" t="s">
        <v>4214</v>
      </c>
      <c r="E913" s="8">
        <v>3400000000</v>
      </c>
      <c r="F913" t="s">
        <v>17</v>
      </c>
      <c r="G913" t="s">
        <v>891</v>
      </c>
      <c r="H913" t="s">
        <v>13</v>
      </c>
      <c r="J913" s="12" t="b">
        <v>1</v>
      </c>
      <c r="K913" s="12" t="s">
        <v>15</v>
      </c>
      <c r="L913" t="s">
        <v>3968</v>
      </c>
      <c r="M913" t="str">
        <f t="shared" si="28"/>
        <v>Male</v>
      </c>
      <c r="N913" t="e">
        <f t="shared" si="29"/>
        <v>#REF!</v>
      </c>
    </row>
    <row r="914" spans="1:14" x14ac:dyDescent="0.3">
      <c r="A914" s="7">
        <v>913</v>
      </c>
      <c r="B914" t="s">
        <v>1585</v>
      </c>
      <c r="C914" s="7">
        <v>87</v>
      </c>
      <c r="D914" s="8" t="s">
        <v>4214</v>
      </c>
      <c r="E914" s="8">
        <v>3300000000</v>
      </c>
      <c r="F914" t="s">
        <v>121</v>
      </c>
      <c r="G914" t="s">
        <v>731</v>
      </c>
      <c r="H914" t="s">
        <v>136</v>
      </c>
      <c r="J914" s="12" t="b">
        <v>0</v>
      </c>
      <c r="K914" s="12" t="s">
        <v>15</v>
      </c>
      <c r="L914" t="s">
        <v>136</v>
      </c>
      <c r="M914" t="str">
        <f t="shared" si="28"/>
        <v>Male</v>
      </c>
      <c r="N914" t="e">
        <f t="shared" si="29"/>
        <v>#REF!</v>
      </c>
    </row>
    <row r="915" spans="1:14" x14ac:dyDescent="0.3">
      <c r="A915" s="7">
        <v>913</v>
      </c>
      <c r="B915" t="s">
        <v>1583</v>
      </c>
      <c r="C915" s="7">
        <v>67</v>
      </c>
      <c r="D915" s="8" t="s">
        <v>4214</v>
      </c>
      <c r="E915" s="8">
        <v>3300000000</v>
      </c>
      <c r="F915" t="s">
        <v>65</v>
      </c>
      <c r="G915" t="s">
        <v>289</v>
      </c>
      <c r="H915" t="s">
        <v>437</v>
      </c>
      <c r="J915" s="12" t="b">
        <v>1</v>
      </c>
      <c r="K915" s="12" t="s">
        <v>15</v>
      </c>
      <c r="L915" t="s">
        <v>3969</v>
      </c>
      <c r="M915" t="str">
        <f t="shared" si="28"/>
        <v>Male</v>
      </c>
      <c r="N915" t="e">
        <f t="shared" si="29"/>
        <v>#REF!</v>
      </c>
    </row>
    <row r="916" spans="1:14" x14ac:dyDescent="0.3">
      <c r="A916" s="7">
        <v>913</v>
      </c>
      <c r="B916" t="s">
        <v>1592</v>
      </c>
      <c r="C916" s="7">
        <v>72</v>
      </c>
      <c r="D916" s="8" t="s">
        <v>4214</v>
      </c>
      <c r="E916" s="8">
        <v>3300000000</v>
      </c>
      <c r="F916" t="s">
        <v>20</v>
      </c>
      <c r="G916" t="s">
        <v>1495</v>
      </c>
      <c r="H916" t="s">
        <v>437</v>
      </c>
      <c r="J916" s="12" t="b">
        <v>1</v>
      </c>
      <c r="K916" s="12" t="s">
        <v>15</v>
      </c>
      <c r="L916" t="s">
        <v>3969</v>
      </c>
      <c r="M916" t="str">
        <f t="shared" si="28"/>
        <v>Male</v>
      </c>
      <c r="N916" t="e">
        <f t="shared" si="29"/>
        <v>#REF!</v>
      </c>
    </row>
    <row r="917" spans="1:14" x14ac:dyDescent="0.3">
      <c r="A917" s="7">
        <v>913</v>
      </c>
      <c r="B917" t="s">
        <v>1579</v>
      </c>
      <c r="C917" s="7">
        <v>94</v>
      </c>
      <c r="D917" s="8" t="s">
        <v>4214</v>
      </c>
      <c r="E917" s="8">
        <v>3300000000</v>
      </c>
      <c r="F917" t="s">
        <v>20</v>
      </c>
      <c r="G917" t="s">
        <v>433</v>
      </c>
      <c r="H917" t="s">
        <v>88</v>
      </c>
      <c r="I917" t="s">
        <v>1580</v>
      </c>
      <c r="J917" s="12" t="b">
        <v>1</v>
      </c>
      <c r="K917" s="12" t="s">
        <v>15</v>
      </c>
      <c r="L917" t="s">
        <v>3968</v>
      </c>
      <c r="M917" t="str">
        <f t="shared" si="28"/>
        <v>Male</v>
      </c>
      <c r="N917" t="e">
        <f t="shared" si="29"/>
        <v>#REF!</v>
      </c>
    </row>
    <row r="918" spans="1:14" x14ac:dyDescent="0.3">
      <c r="A918" s="7">
        <v>913</v>
      </c>
      <c r="B918" t="s">
        <v>1584</v>
      </c>
      <c r="C918" s="7">
        <v>81</v>
      </c>
      <c r="D918" s="8" t="s">
        <v>4214</v>
      </c>
      <c r="E918" s="8">
        <v>3300000000</v>
      </c>
      <c r="F918" t="s">
        <v>121</v>
      </c>
      <c r="G918" t="s">
        <v>1446</v>
      </c>
      <c r="H918" t="s">
        <v>88</v>
      </c>
      <c r="J918" s="12" t="b">
        <v>1</v>
      </c>
      <c r="K918" s="12" t="s">
        <v>15</v>
      </c>
      <c r="L918" t="s">
        <v>3968</v>
      </c>
      <c r="M918" t="str">
        <f t="shared" si="28"/>
        <v>Male</v>
      </c>
      <c r="N918" t="e">
        <f t="shared" si="29"/>
        <v>#REF!</v>
      </c>
    </row>
    <row r="919" spans="1:14" x14ac:dyDescent="0.3">
      <c r="A919" s="7">
        <v>913</v>
      </c>
      <c r="B919" t="s">
        <v>1615</v>
      </c>
      <c r="C919" s="7">
        <v>55</v>
      </c>
      <c r="D919" s="8" t="s">
        <v>4214</v>
      </c>
      <c r="E919" s="8">
        <v>3300000000</v>
      </c>
      <c r="F919" t="s">
        <v>144</v>
      </c>
      <c r="G919" t="s">
        <v>237</v>
      </c>
      <c r="H919" t="s">
        <v>88</v>
      </c>
      <c r="J919" s="12" t="b">
        <v>0</v>
      </c>
      <c r="K919" s="12" t="s">
        <v>15</v>
      </c>
      <c r="L919" t="s">
        <v>3968</v>
      </c>
      <c r="M919" t="str">
        <f t="shared" si="28"/>
        <v>Male</v>
      </c>
      <c r="N919" t="e">
        <f t="shared" si="29"/>
        <v>#REF!</v>
      </c>
    </row>
    <row r="920" spans="1:14" x14ac:dyDescent="0.3">
      <c r="A920" s="7">
        <v>913</v>
      </c>
      <c r="B920" t="s">
        <v>1606</v>
      </c>
      <c r="C920" s="7">
        <v>87</v>
      </c>
      <c r="D920" s="8" t="s">
        <v>4214</v>
      </c>
      <c r="E920" s="8">
        <v>3300000000</v>
      </c>
      <c r="F920" t="s">
        <v>20</v>
      </c>
      <c r="G920" t="s">
        <v>93</v>
      </c>
      <c r="H920" t="s">
        <v>190</v>
      </c>
      <c r="J920" s="12" t="b">
        <v>1</v>
      </c>
      <c r="K920" s="12" t="s">
        <v>15</v>
      </c>
      <c r="L920" t="s">
        <v>3969</v>
      </c>
      <c r="M920" t="str">
        <f t="shared" si="28"/>
        <v>Male</v>
      </c>
      <c r="N920" t="e">
        <f t="shared" si="29"/>
        <v>#REF!</v>
      </c>
    </row>
    <row r="921" spans="1:14" x14ac:dyDescent="0.3">
      <c r="A921" s="7">
        <v>913</v>
      </c>
      <c r="B921" t="s">
        <v>1571</v>
      </c>
      <c r="C921" s="7">
        <v>73</v>
      </c>
      <c r="D921" s="8" t="s">
        <v>4214</v>
      </c>
      <c r="E921" s="8">
        <v>3300000000</v>
      </c>
      <c r="F921" t="s">
        <v>165</v>
      </c>
      <c r="G921" t="s">
        <v>258</v>
      </c>
      <c r="H921" t="s">
        <v>67</v>
      </c>
      <c r="J921" s="12" t="b">
        <v>1</v>
      </c>
      <c r="K921" s="12" t="s">
        <v>15</v>
      </c>
      <c r="L921" t="s">
        <v>3972</v>
      </c>
      <c r="M921" t="str">
        <f t="shared" si="28"/>
        <v>Male</v>
      </c>
      <c r="N921" t="e">
        <f t="shared" si="29"/>
        <v>#REF!</v>
      </c>
    </row>
    <row r="922" spans="1:14" x14ac:dyDescent="0.3">
      <c r="A922" s="7">
        <v>913</v>
      </c>
      <c r="B922" t="s">
        <v>1578</v>
      </c>
      <c r="C922" s="7">
        <v>64</v>
      </c>
      <c r="D922" s="8" t="s">
        <v>4214</v>
      </c>
      <c r="E922" s="8">
        <v>3300000000</v>
      </c>
      <c r="F922" t="s">
        <v>28</v>
      </c>
      <c r="G922" t="s">
        <v>592</v>
      </c>
      <c r="H922" t="s">
        <v>67</v>
      </c>
      <c r="J922" s="12" t="b">
        <v>1</v>
      </c>
      <c r="K922" s="12" t="s">
        <v>15</v>
      </c>
      <c r="L922" t="s">
        <v>3972</v>
      </c>
      <c r="M922" t="str">
        <f t="shared" si="28"/>
        <v>Male</v>
      </c>
      <c r="N922" t="e">
        <f t="shared" si="29"/>
        <v>#REF!</v>
      </c>
    </row>
    <row r="923" spans="1:14" x14ac:dyDescent="0.3">
      <c r="A923" s="7">
        <v>913</v>
      </c>
      <c r="B923" t="s">
        <v>1586</v>
      </c>
      <c r="C923" s="7">
        <v>78</v>
      </c>
      <c r="D923" s="8" t="s">
        <v>4214</v>
      </c>
      <c r="E923" s="8">
        <v>3300000000</v>
      </c>
      <c r="F923" t="s">
        <v>165</v>
      </c>
      <c r="G923" t="s">
        <v>258</v>
      </c>
      <c r="H923" t="s">
        <v>67</v>
      </c>
      <c r="J923" s="12" t="b">
        <v>1</v>
      </c>
      <c r="K923" s="12" t="s">
        <v>15</v>
      </c>
      <c r="L923" t="s">
        <v>3972</v>
      </c>
      <c r="M923" t="str">
        <f t="shared" si="28"/>
        <v>Male</v>
      </c>
      <c r="N923" t="e">
        <f t="shared" si="29"/>
        <v>#REF!</v>
      </c>
    </row>
    <row r="924" spans="1:14" x14ac:dyDescent="0.3">
      <c r="A924" s="7">
        <v>913</v>
      </c>
      <c r="B924" t="s">
        <v>1593</v>
      </c>
      <c r="C924" s="7">
        <v>65</v>
      </c>
      <c r="D924" s="8" t="s">
        <v>4214</v>
      </c>
      <c r="E924" s="8">
        <v>3300000000</v>
      </c>
      <c r="F924" t="s">
        <v>165</v>
      </c>
      <c r="G924" t="s">
        <v>1594</v>
      </c>
      <c r="H924" t="s">
        <v>67</v>
      </c>
      <c r="J924" s="12" t="b">
        <v>1</v>
      </c>
      <c r="K924" s="12" t="s">
        <v>15</v>
      </c>
      <c r="L924" t="s">
        <v>3972</v>
      </c>
      <c r="M924" t="str">
        <f t="shared" si="28"/>
        <v>Male</v>
      </c>
      <c r="N924" t="e">
        <f t="shared" si="29"/>
        <v>#REF!</v>
      </c>
    </row>
    <row r="925" spans="1:14" x14ac:dyDescent="0.3">
      <c r="A925" s="7">
        <v>913</v>
      </c>
      <c r="B925" t="s">
        <v>1614</v>
      </c>
      <c r="C925" s="7">
        <v>53</v>
      </c>
      <c r="D925" s="8" t="s">
        <v>4214</v>
      </c>
      <c r="E925" s="8">
        <v>3300000000</v>
      </c>
      <c r="F925" t="s">
        <v>144</v>
      </c>
      <c r="G925" t="s">
        <v>260</v>
      </c>
      <c r="H925" t="s">
        <v>67</v>
      </c>
      <c r="J925" s="12" t="b">
        <v>1</v>
      </c>
      <c r="K925" s="12" t="s">
        <v>15</v>
      </c>
      <c r="L925" t="s">
        <v>3972</v>
      </c>
      <c r="M925" t="str">
        <f t="shared" si="28"/>
        <v>Male</v>
      </c>
      <c r="N925" t="e">
        <f t="shared" si="29"/>
        <v>#REF!</v>
      </c>
    </row>
    <row r="926" spans="1:14" x14ac:dyDescent="0.3">
      <c r="A926" s="7">
        <v>913</v>
      </c>
      <c r="B926" t="s">
        <v>1616</v>
      </c>
      <c r="C926" s="7">
        <v>56</v>
      </c>
      <c r="D926" s="8" t="s">
        <v>4214</v>
      </c>
      <c r="E926" s="8">
        <v>3300000000</v>
      </c>
      <c r="F926" t="s">
        <v>17</v>
      </c>
      <c r="G926" t="s">
        <v>1617</v>
      </c>
      <c r="H926" t="s">
        <v>67</v>
      </c>
      <c r="J926" s="12" t="b">
        <v>1</v>
      </c>
      <c r="K926" s="12" t="s">
        <v>15</v>
      </c>
      <c r="L926" t="s">
        <v>3972</v>
      </c>
      <c r="M926" t="str">
        <f t="shared" si="28"/>
        <v>Male</v>
      </c>
      <c r="N926" t="e">
        <f t="shared" si="29"/>
        <v>#REF!</v>
      </c>
    </row>
    <row r="927" spans="1:14" x14ac:dyDescent="0.3">
      <c r="A927" s="7">
        <v>913</v>
      </c>
      <c r="B927" t="s">
        <v>1618</v>
      </c>
      <c r="C927" s="7">
        <v>59</v>
      </c>
      <c r="D927" s="8" t="s">
        <v>4214</v>
      </c>
      <c r="E927" s="8">
        <v>3300000000</v>
      </c>
      <c r="F927" t="s">
        <v>144</v>
      </c>
      <c r="G927" t="s">
        <v>707</v>
      </c>
      <c r="H927" t="s">
        <v>67</v>
      </c>
      <c r="J927" s="12" t="b">
        <v>1</v>
      </c>
      <c r="K927" s="12" t="s">
        <v>57</v>
      </c>
      <c r="L927" t="s">
        <v>3972</v>
      </c>
      <c r="M927" t="str">
        <f t="shared" si="28"/>
        <v>Female</v>
      </c>
      <c r="N927" t="e">
        <f t="shared" si="29"/>
        <v>#REF!</v>
      </c>
    </row>
    <row r="928" spans="1:14" x14ac:dyDescent="0.3">
      <c r="A928" s="7">
        <v>913</v>
      </c>
      <c r="B928" t="s">
        <v>1581</v>
      </c>
      <c r="C928" s="7">
        <v>58</v>
      </c>
      <c r="D928" s="8" t="s">
        <v>4214</v>
      </c>
      <c r="E928" s="8">
        <v>3300000000</v>
      </c>
      <c r="F928" t="s">
        <v>17</v>
      </c>
      <c r="G928" t="s">
        <v>1582</v>
      </c>
      <c r="H928" t="s">
        <v>94</v>
      </c>
      <c r="J928" s="12" t="b">
        <v>1</v>
      </c>
      <c r="K928" s="12" t="s">
        <v>15</v>
      </c>
      <c r="L928" t="s">
        <v>3970</v>
      </c>
      <c r="M928" t="str">
        <f t="shared" si="28"/>
        <v>Male</v>
      </c>
      <c r="N928" t="e">
        <f t="shared" si="29"/>
        <v>#REF!</v>
      </c>
    </row>
    <row r="929" spans="1:14" x14ac:dyDescent="0.3">
      <c r="A929" s="7">
        <v>913</v>
      </c>
      <c r="B929" t="s">
        <v>1601</v>
      </c>
      <c r="C929" s="7">
        <v>55</v>
      </c>
      <c r="D929" s="8" t="s">
        <v>4214</v>
      </c>
      <c r="E929" s="8">
        <v>3300000000</v>
      </c>
      <c r="F929" t="s">
        <v>20</v>
      </c>
      <c r="G929" t="s">
        <v>853</v>
      </c>
      <c r="H929" t="s">
        <v>94</v>
      </c>
      <c r="J929" s="12" t="b">
        <v>0</v>
      </c>
      <c r="K929" s="12" t="s">
        <v>15</v>
      </c>
      <c r="L929" t="s">
        <v>3970</v>
      </c>
      <c r="M929" t="str">
        <f t="shared" si="28"/>
        <v>Male</v>
      </c>
      <c r="N929" t="e">
        <f t="shared" si="29"/>
        <v>#REF!</v>
      </c>
    </row>
    <row r="930" spans="1:14" x14ac:dyDescent="0.3">
      <c r="A930" s="7">
        <v>913</v>
      </c>
      <c r="B930" t="s">
        <v>1602</v>
      </c>
      <c r="C930" s="7">
        <v>49</v>
      </c>
      <c r="D930" s="8" t="s">
        <v>4214</v>
      </c>
      <c r="E930" s="8">
        <v>3300000000</v>
      </c>
      <c r="F930" t="s">
        <v>20</v>
      </c>
      <c r="G930" t="s">
        <v>853</v>
      </c>
      <c r="H930" t="s">
        <v>94</v>
      </c>
      <c r="J930" s="12" t="b">
        <v>0</v>
      </c>
      <c r="K930" s="12" t="s">
        <v>15</v>
      </c>
      <c r="L930" t="s">
        <v>3970</v>
      </c>
      <c r="M930" t="str">
        <f t="shared" si="28"/>
        <v>Male</v>
      </c>
      <c r="N930" t="e">
        <f t="shared" si="29"/>
        <v>#REF!</v>
      </c>
    </row>
    <row r="931" spans="1:14" x14ac:dyDescent="0.3">
      <c r="A931" s="7">
        <v>913</v>
      </c>
      <c r="B931" t="s">
        <v>1603</v>
      </c>
      <c r="C931" s="7">
        <v>43</v>
      </c>
      <c r="D931" s="8" t="s">
        <v>4214</v>
      </c>
      <c r="E931" s="8">
        <v>3300000000</v>
      </c>
      <c r="F931" t="s">
        <v>20</v>
      </c>
      <c r="G931" t="s">
        <v>853</v>
      </c>
      <c r="H931" t="s">
        <v>94</v>
      </c>
      <c r="J931" s="12" t="b">
        <v>0</v>
      </c>
      <c r="K931" s="12" t="s">
        <v>57</v>
      </c>
      <c r="L931" t="s">
        <v>3970</v>
      </c>
      <c r="M931" t="str">
        <f t="shared" si="28"/>
        <v>Female</v>
      </c>
      <c r="N931" t="e">
        <f t="shared" si="29"/>
        <v>#REF!</v>
      </c>
    </row>
    <row r="932" spans="1:14" x14ac:dyDescent="0.3">
      <c r="A932" s="7">
        <v>913</v>
      </c>
      <c r="B932" t="s">
        <v>1609</v>
      </c>
      <c r="C932" s="7">
        <v>58</v>
      </c>
      <c r="D932" s="8" t="s">
        <v>4214</v>
      </c>
      <c r="E932" s="8">
        <v>3300000000</v>
      </c>
      <c r="F932" t="s">
        <v>47</v>
      </c>
      <c r="G932" t="s">
        <v>1346</v>
      </c>
      <c r="H932" t="s">
        <v>94</v>
      </c>
      <c r="J932" s="12" t="b">
        <v>0</v>
      </c>
      <c r="K932" s="12" t="s">
        <v>15</v>
      </c>
      <c r="L932" t="s">
        <v>3970</v>
      </c>
      <c r="M932" t="str">
        <f t="shared" si="28"/>
        <v>Male</v>
      </c>
      <c r="N932" t="e">
        <f t="shared" si="29"/>
        <v>#REF!</v>
      </c>
    </row>
    <row r="933" spans="1:14" x14ac:dyDescent="0.3">
      <c r="A933" s="7">
        <v>913</v>
      </c>
      <c r="B933" t="s">
        <v>1577</v>
      </c>
      <c r="D933" s="8" t="s">
        <v>4214</v>
      </c>
      <c r="E933" s="8">
        <v>3300000000</v>
      </c>
      <c r="F933" t="s">
        <v>121</v>
      </c>
      <c r="G933" t="s">
        <v>122</v>
      </c>
      <c r="H933" t="s">
        <v>115</v>
      </c>
      <c r="J933" s="12" t="b">
        <v>0</v>
      </c>
      <c r="K933" s="12" t="s">
        <v>57</v>
      </c>
      <c r="L933" t="s">
        <v>3972</v>
      </c>
      <c r="M933" t="str">
        <f t="shared" si="28"/>
        <v>Female</v>
      </c>
      <c r="N933" t="e">
        <f t="shared" si="29"/>
        <v>#REF!</v>
      </c>
    </row>
    <row r="934" spans="1:14" x14ac:dyDescent="0.3">
      <c r="A934" s="7">
        <v>913</v>
      </c>
      <c r="B934" t="s">
        <v>1604</v>
      </c>
      <c r="C934" s="7">
        <v>70</v>
      </c>
      <c r="D934" s="8" t="s">
        <v>4214</v>
      </c>
      <c r="E934" s="8">
        <v>3300000000</v>
      </c>
      <c r="F934" t="s">
        <v>121</v>
      </c>
      <c r="G934" t="s">
        <v>122</v>
      </c>
      <c r="H934" t="s">
        <v>115</v>
      </c>
      <c r="J934" s="12" t="b">
        <v>1</v>
      </c>
      <c r="K934" s="12" t="s">
        <v>15</v>
      </c>
      <c r="L934" t="s">
        <v>3972</v>
      </c>
      <c r="M934" t="str">
        <f t="shared" si="28"/>
        <v>Male</v>
      </c>
      <c r="N934" t="e">
        <f t="shared" si="29"/>
        <v>#REF!</v>
      </c>
    </row>
    <row r="935" spans="1:14" x14ac:dyDescent="0.3">
      <c r="A935" s="7">
        <v>913</v>
      </c>
      <c r="B935" t="s">
        <v>1574</v>
      </c>
      <c r="C935" s="7">
        <v>81</v>
      </c>
      <c r="D935" s="8" t="s">
        <v>4214</v>
      </c>
      <c r="E935" s="8">
        <v>3300000000</v>
      </c>
      <c r="F935" t="s">
        <v>144</v>
      </c>
      <c r="G935" t="s">
        <v>260</v>
      </c>
      <c r="H935" t="s">
        <v>42</v>
      </c>
      <c r="J935" s="12" t="b">
        <v>0</v>
      </c>
      <c r="K935" s="12" t="s">
        <v>15</v>
      </c>
      <c r="L935" t="s">
        <v>3972</v>
      </c>
      <c r="M935" t="str">
        <f t="shared" si="28"/>
        <v>Male</v>
      </c>
      <c r="N935" t="e">
        <f t="shared" si="29"/>
        <v>#REF!</v>
      </c>
    </row>
    <row r="936" spans="1:14" x14ac:dyDescent="0.3">
      <c r="A936" s="7">
        <v>913</v>
      </c>
      <c r="B936" t="s">
        <v>1597</v>
      </c>
      <c r="C936" s="7">
        <v>69</v>
      </c>
      <c r="D936" s="8" t="s">
        <v>4214</v>
      </c>
      <c r="E936" s="8">
        <v>3300000000</v>
      </c>
      <c r="F936" t="s">
        <v>165</v>
      </c>
      <c r="G936" t="s">
        <v>1598</v>
      </c>
      <c r="H936" t="s">
        <v>42</v>
      </c>
      <c r="I936" t="s">
        <v>1599</v>
      </c>
      <c r="J936" s="12" t="b">
        <v>1</v>
      </c>
      <c r="K936" s="12" t="s">
        <v>57</v>
      </c>
      <c r="L936" t="s">
        <v>3972</v>
      </c>
      <c r="M936" t="str">
        <f t="shared" si="28"/>
        <v>Female</v>
      </c>
      <c r="N936" t="e">
        <f t="shared" si="29"/>
        <v>#REF!</v>
      </c>
    </row>
    <row r="937" spans="1:14" x14ac:dyDescent="0.3">
      <c r="A937" s="7">
        <v>913</v>
      </c>
      <c r="B937" t="s">
        <v>1610</v>
      </c>
      <c r="C937" s="7">
        <v>78</v>
      </c>
      <c r="D937" s="8" t="s">
        <v>4214</v>
      </c>
      <c r="E937" s="8">
        <v>3300000000</v>
      </c>
      <c r="F937" t="s">
        <v>65</v>
      </c>
      <c r="G937" t="s">
        <v>853</v>
      </c>
      <c r="H937" t="s">
        <v>42</v>
      </c>
      <c r="J937" s="12" t="b">
        <v>0</v>
      </c>
      <c r="K937" s="12" t="s">
        <v>15</v>
      </c>
      <c r="L937" t="s">
        <v>3972</v>
      </c>
      <c r="M937" t="str">
        <f t="shared" si="28"/>
        <v>Male</v>
      </c>
      <c r="N937" t="e">
        <f t="shared" si="29"/>
        <v>#REF!</v>
      </c>
    </row>
    <row r="938" spans="1:14" x14ac:dyDescent="0.3">
      <c r="A938" s="7">
        <v>913</v>
      </c>
      <c r="B938" t="s">
        <v>1607</v>
      </c>
      <c r="C938" s="7">
        <v>78</v>
      </c>
      <c r="D938" s="8" t="s">
        <v>4214</v>
      </c>
      <c r="E938" s="8">
        <v>3300000000</v>
      </c>
      <c r="F938" t="s">
        <v>40</v>
      </c>
      <c r="G938" t="s">
        <v>41</v>
      </c>
      <c r="H938" t="s">
        <v>183</v>
      </c>
      <c r="J938" s="12" t="b">
        <v>0</v>
      </c>
      <c r="K938" s="12" t="s">
        <v>15</v>
      </c>
      <c r="L938" t="s">
        <v>3972</v>
      </c>
      <c r="M938" t="str">
        <f t="shared" si="28"/>
        <v>Male</v>
      </c>
      <c r="N938" t="e">
        <f t="shared" si="29"/>
        <v>#REF!</v>
      </c>
    </row>
    <row r="939" spans="1:14" x14ac:dyDescent="0.3">
      <c r="A939" s="7">
        <v>913</v>
      </c>
      <c r="B939" t="s">
        <v>1575</v>
      </c>
      <c r="C939" s="7">
        <v>49</v>
      </c>
      <c r="D939" s="8" t="s">
        <v>4214</v>
      </c>
      <c r="E939" s="8">
        <v>3300000000</v>
      </c>
      <c r="F939" t="s">
        <v>20</v>
      </c>
      <c r="G939" t="s">
        <v>110</v>
      </c>
      <c r="H939" t="s">
        <v>805</v>
      </c>
      <c r="J939" s="12" t="b">
        <v>1</v>
      </c>
      <c r="K939" s="12" t="s">
        <v>15</v>
      </c>
      <c r="L939" t="s">
        <v>3970</v>
      </c>
      <c r="M939" t="str">
        <f t="shared" si="28"/>
        <v>Male</v>
      </c>
      <c r="N939" t="e">
        <f t="shared" si="29"/>
        <v>#REF!</v>
      </c>
    </row>
    <row r="940" spans="1:14" x14ac:dyDescent="0.3">
      <c r="A940" s="7">
        <v>913</v>
      </c>
      <c r="B940" t="s">
        <v>1600</v>
      </c>
      <c r="C940" s="7">
        <v>60</v>
      </c>
      <c r="D940" s="8" t="s">
        <v>4214</v>
      </c>
      <c r="E940" s="8">
        <v>3300000000</v>
      </c>
      <c r="F940" t="s">
        <v>133</v>
      </c>
      <c r="G940" t="s">
        <v>134</v>
      </c>
      <c r="H940" t="s">
        <v>506</v>
      </c>
      <c r="J940" s="12" t="b">
        <v>1</v>
      </c>
      <c r="K940" s="12" t="s">
        <v>15</v>
      </c>
      <c r="L940" t="s">
        <v>3967</v>
      </c>
      <c r="M940" t="str">
        <f t="shared" si="28"/>
        <v>Male</v>
      </c>
      <c r="N940" t="e">
        <f t="shared" si="29"/>
        <v>#REF!</v>
      </c>
    </row>
    <row r="941" spans="1:14" x14ac:dyDescent="0.3">
      <c r="A941" s="7">
        <v>913</v>
      </c>
      <c r="B941" t="s">
        <v>1595</v>
      </c>
      <c r="C941" s="7">
        <v>72</v>
      </c>
      <c r="D941" s="8" t="s">
        <v>4214</v>
      </c>
      <c r="E941" s="8">
        <v>3300000000</v>
      </c>
      <c r="F941" t="s">
        <v>20</v>
      </c>
      <c r="G941" t="s">
        <v>110</v>
      </c>
      <c r="H941" t="s">
        <v>667</v>
      </c>
      <c r="J941" s="12" t="b">
        <v>1</v>
      </c>
      <c r="K941" s="12" t="s">
        <v>15</v>
      </c>
      <c r="L941" t="s">
        <v>3972</v>
      </c>
      <c r="M941" t="str">
        <f t="shared" si="28"/>
        <v>Male</v>
      </c>
      <c r="N941" t="e">
        <f t="shared" si="29"/>
        <v>#REF!</v>
      </c>
    </row>
    <row r="942" spans="1:14" x14ac:dyDescent="0.3">
      <c r="A942" s="7">
        <v>913</v>
      </c>
      <c r="B942" t="s">
        <v>1587</v>
      </c>
      <c r="C942" s="7">
        <v>70</v>
      </c>
      <c r="D942" s="8" t="s">
        <v>4214</v>
      </c>
      <c r="E942" s="8">
        <v>3300000000</v>
      </c>
      <c r="F942" t="s">
        <v>20</v>
      </c>
      <c r="G942" t="s">
        <v>93</v>
      </c>
      <c r="H942" t="s">
        <v>302</v>
      </c>
      <c r="J942" s="12" t="b">
        <v>0</v>
      </c>
      <c r="K942" s="12" t="s">
        <v>15</v>
      </c>
      <c r="L942" t="s">
        <v>3971</v>
      </c>
      <c r="M942" t="str">
        <f t="shared" si="28"/>
        <v>Male</v>
      </c>
      <c r="N942" t="e">
        <f t="shared" si="29"/>
        <v>#REF!</v>
      </c>
    </row>
    <row r="943" spans="1:14" x14ac:dyDescent="0.3">
      <c r="A943" s="7">
        <v>913</v>
      </c>
      <c r="B943" t="s">
        <v>1572</v>
      </c>
      <c r="C943" s="7">
        <v>48</v>
      </c>
      <c r="D943" s="8" t="s">
        <v>4214</v>
      </c>
      <c r="E943" s="8">
        <v>3300000000</v>
      </c>
      <c r="F943" t="s">
        <v>28</v>
      </c>
      <c r="G943" t="s">
        <v>141</v>
      </c>
      <c r="H943" t="s">
        <v>13</v>
      </c>
      <c r="I943" t="s">
        <v>1573</v>
      </c>
      <c r="J943" s="12" t="b">
        <v>1</v>
      </c>
      <c r="K943" s="12" t="s">
        <v>15</v>
      </c>
      <c r="L943" t="s">
        <v>3968</v>
      </c>
      <c r="M943" t="str">
        <f t="shared" si="28"/>
        <v>Male</v>
      </c>
      <c r="N943" t="e">
        <f t="shared" si="29"/>
        <v>#REF!</v>
      </c>
    </row>
    <row r="944" spans="1:14" x14ac:dyDescent="0.3">
      <c r="A944" s="7">
        <v>913</v>
      </c>
      <c r="B944" t="s">
        <v>1576</v>
      </c>
      <c r="C944" s="7">
        <v>51</v>
      </c>
      <c r="D944" s="8" t="s">
        <v>4214</v>
      </c>
      <c r="E944" s="8">
        <v>3300000000</v>
      </c>
      <c r="F944" t="s">
        <v>65</v>
      </c>
      <c r="G944" t="s">
        <v>1306</v>
      </c>
      <c r="H944" t="s">
        <v>13</v>
      </c>
      <c r="J944" s="12" t="b">
        <v>1</v>
      </c>
      <c r="K944" s="12" t="s">
        <v>15</v>
      </c>
      <c r="L944" t="s">
        <v>3968</v>
      </c>
      <c r="M944" t="str">
        <f t="shared" si="28"/>
        <v>Male</v>
      </c>
      <c r="N944" t="e">
        <f t="shared" si="29"/>
        <v>#REF!</v>
      </c>
    </row>
    <row r="945" spans="1:14" x14ac:dyDescent="0.3">
      <c r="A945" s="7">
        <v>913</v>
      </c>
      <c r="B945" t="s">
        <v>1588</v>
      </c>
      <c r="C945" s="7">
        <v>63</v>
      </c>
      <c r="D945" s="8" t="s">
        <v>4214</v>
      </c>
      <c r="E945" s="8">
        <v>3300000000</v>
      </c>
      <c r="F945" t="s">
        <v>144</v>
      </c>
      <c r="G945" t="s">
        <v>1589</v>
      </c>
      <c r="H945" t="s">
        <v>13</v>
      </c>
      <c r="J945" s="12" t="b">
        <v>0</v>
      </c>
      <c r="K945" s="12" t="s">
        <v>15</v>
      </c>
      <c r="L945" t="s">
        <v>3968</v>
      </c>
      <c r="M945" t="str">
        <f t="shared" si="28"/>
        <v>Male</v>
      </c>
      <c r="N945" t="e">
        <f t="shared" si="29"/>
        <v>#REF!</v>
      </c>
    </row>
    <row r="946" spans="1:14" x14ac:dyDescent="0.3">
      <c r="A946" s="7">
        <v>913</v>
      </c>
      <c r="B946" t="s">
        <v>1590</v>
      </c>
      <c r="C946" s="7">
        <v>66</v>
      </c>
      <c r="D946" s="8" t="s">
        <v>4214</v>
      </c>
      <c r="E946" s="8">
        <v>3300000000</v>
      </c>
      <c r="F946" t="s">
        <v>144</v>
      </c>
      <c r="G946" t="s">
        <v>1589</v>
      </c>
      <c r="H946" t="s">
        <v>13</v>
      </c>
      <c r="J946" s="12" t="b">
        <v>0</v>
      </c>
      <c r="K946" s="12" t="s">
        <v>15</v>
      </c>
      <c r="L946" t="s">
        <v>3968</v>
      </c>
      <c r="M946" t="str">
        <f t="shared" si="28"/>
        <v>Male</v>
      </c>
      <c r="N946" t="e">
        <f t="shared" si="29"/>
        <v>#REF!</v>
      </c>
    </row>
    <row r="947" spans="1:14" x14ac:dyDescent="0.3">
      <c r="A947" s="7">
        <v>913</v>
      </c>
      <c r="B947" t="s">
        <v>1591</v>
      </c>
      <c r="C947" s="7">
        <v>65</v>
      </c>
      <c r="D947" s="8" t="s">
        <v>4214</v>
      </c>
      <c r="E947" s="8">
        <v>3300000000</v>
      </c>
      <c r="F947" t="s">
        <v>144</v>
      </c>
      <c r="G947" t="s">
        <v>1589</v>
      </c>
      <c r="H947" t="s">
        <v>13</v>
      </c>
      <c r="J947" s="12" t="b">
        <v>0</v>
      </c>
      <c r="K947" s="12" t="s">
        <v>57</v>
      </c>
      <c r="L947" t="s">
        <v>3968</v>
      </c>
      <c r="M947" t="str">
        <f t="shared" si="28"/>
        <v>Female</v>
      </c>
      <c r="N947" t="e">
        <f t="shared" si="29"/>
        <v>#REF!</v>
      </c>
    </row>
    <row r="948" spans="1:14" x14ac:dyDescent="0.3">
      <c r="A948" s="7">
        <v>913</v>
      </c>
      <c r="B948" t="s">
        <v>1596</v>
      </c>
      <c r="C948" s="7">
        <v>62</v>
      </c>
      <c r="D948" s="8" t="s">
        <v>4214</v>
      </c>
      <c r="E948" s="8">
        <v>3300000000</v>
      </c>
      <c r="F948" t="s">
        <v>144</v>
      </c>
      <c r="G948" t="s">
        <v>1589</v>
      </c>
      <c r="H948" t="s">
        <v>13</v>
      </c>
      <c r="J948" s="12" t="b">
        <v>0</v>
      </c>
      <c r="K948" s="12" t="s">
        <v>57</v>
      </c>
      <c r="L948" t="s">
        <v>3968</v>
      </c>
      <c r="M948" t="str">
        <f t="shared" si="28"/>
        <v>Female</v>
      </c>
      <c r="N948" t="e">
        <f t="shared" si="29"/>
        <v>#REF!</v>
      </c>
    </row>
    <row r="949" spans="1:14" x14ac:dyDescent="0.3">
      <c r="A949" s="7">
        <v>913</v>
      </c>
      <c r="B949" t="s">
        <v>1605</v>
      </c>
      <c r="C949" s="7">
        <v>74</v>
      </c>
      <c r="D949" s="8" t="s">
        <v>4214</v>
      </c>
      <c r="E949" s="8">
        <v>3300000000</v>
      </c>
      <c r="F949" t="s">
        <v>121</v>
      </c>
      <c r="G949" t="s">
        <v>122</v>
      </c>
      <c r="H949" t="s">
        <v>13</v>
      </c>
      <c r="J949" s="12" t="b">
        <v>1</v>
      </c>
      <c r="K949" s="12" t="s">
        <v>15</v>
      </c>
      <c r="L949" t="s">
        <v>3968</v>
      </c>
      <c r="M949" t="str">
        <f t="shared" si="28"/>
        <v>Male</v>
      </c>
      <c r="N949" t="e">
        <f t="shared" si="29"/>
        <v>#REF!</v>
      </c>
    </row>
    <row r="950" spans="1:14" x14ac:dyDescent="0.3">
      <c r="A950" s="7">
        <v>913</v>
      </c>
      <c r="B950" t="s">
        <v>1608</v>
      </c>
      <c r="C950" s="7">
        <v>74</v>
      </c>
      <c r="D950" s="8" t="s">
        <v>4214</v>
      </c>
      <c r="E950" s="8">
        <v>3300000000</v>
      </c>
      <c r="F950" t="s">
        <v>17</v>
      </c>
      <c r="G950" t="s">
        <v>35</v>
      </c>
      <c r="H950" t="s">
        <v>13</v>
      </c>
      <c r="I950" t="s">
        <v>739</v>
      </c>
      <c r="J950" s="12" t="b">
        <v>1</v>
      </c>
      <c r="K950" s="12" t="s">
        <v>15</v>
      </c>
      <c r="L950" t="s">
        <v>3968</v>
      </c>
      <c r="M950" t="str">
        <f t="shared" si="28"/>
        <v>Male</v>
      </c>
      <c r="N950" t="e">
        <f t="shared" si="29"/>
        <v>#REF!</v>
      </c>
    </row>
    <row r="951" spans="1:14" x14ac:dyDescent="0.3">
      <c r="A951" s="7">
        <v>913</v>
      </c>
      <c r="B951" t="s">
        <v>1611</v>
      </c>
      <c r="C951" s="7">
        <v>80</v>
      </c>
      <c r="D951" s="8" t="s">
        <v>4214</v>
      </c>
      <c r="E951" s="8">
        <v>3300000000</v>
      </c>
      <c r="F951" t="s">
        <v>147</v>
      </c>
      <c r="G951" t="s">
        <v>1612</v>
      </c>
      <c r="H951" t="s">
        <v>13</v>
      </c>
      <c r="I951" t="s">
        <v>1613</v>
      </c>
      <c r="J951" s="12" t="b">
        <v>1</v>
      </c>
      <c r="K951" s="12" t="s">
        <v>15</v>
      </c>
      <c r="L951" t="s">
        <v>3968</v>
      </c>
      <c r="M951" t="str">
        <f t="shared" si="28"/>
        <v>Male</v>
      </c>
      <c r="N951" t="e">
        <f t="shared" si="29"/>
        <v>#REF!</v>
      </c>
    </row>
    <row r="952" spans="1:14" x14ac:dyDescent="0.3">
      <c r="A952" s="7">
        <v>951</v>
      </c>
      <c r="B952" t="s">
        <v>1619</v>
      </c>
      <c r="C952" s="7">
        <v>42</v>
      </c>
      <c r="D952" s="8" t="s">
        <v>4214</v>
      </c>
      <c r="E952" s="8">
        <v>3200000000</v>
      </c>
      <c r="F952" t="s">
        <v>17</v>
      </c>
      <c r="G952" t="s">
        <v>35</v>
      </c>
      <c r="H952" t="s">
        <v>136</v>
      </c>
      <c r="J952" s="12" t="b">
        <v>1</v>
      </c>
      <c r="K952" s="12" t="s">
        <v>15</v>
      </c>
      <c r="L952" t="s">
        <v>136</v>
      </c>
      <c r="M952" t="str">
        <f t="shared" si="28"/>
        <v>Male</v>
      </c>
      <c r="N952" t="e">
        <f t="shared" si="29"/>
        <v>#REF!</v>
      </c>
    </row>
    <row r="953" spans="1:14" x14ac:dyDescent="0.3">
      <c r="A953" s="7">
        <v>951</v>
      </c>
      <c r="B953" t="s">
        <v>1627</v>
      </c>
      <c r="C953" s="7">
        <v>79</v>
      </c>
      <c r="D953" s="8" t="s">
        <v>4214</v>
      </c>
      <c r="E953" s="8">
        <v>3200000000</v>
      </c>
      <c r="F953" t="s">
        <v>65</v>
      </c>
      <c r="G953" t="s">
        <v>1628</v>
      </c>
      <c r="H953" t="s">
        <v>136</v>
      </c>
      <c r="J953" s="12" t="b">
        <v>1</v>
      </c>
      <c r="K953" s="12" t="s">
        <v>15</v>
      </c>
      <c r="L953" t="s">
        <v>136</v>
      </c>
      <c r="M953" t="str">
        <f t="shared" si="28"/>
        <v>Male</v>
      </c>
      <c r="N953" t="e">
        <f t="shared" si="29"/>
        <v>#REF!</v>
      </c>
    </row>
    <row r="954" spans="1:14" x14ac:dyDescent="0.3">
      <c r="A954" s="7">
        <v>951</v>
      </c>
      <c r="B954" t="s">
        <v>1654</v>
      </c>
      <c r="C954" s="7">
        <v>75</v>
      </c>
      <c r="D954" s="8" t="s">
        <v>4214</v>
      </c>
      <c r="E954" s="8">
        <v>3200000000</v>
      </c>
      <c r="F954" t="s">
        <v>165</v>
      </c>
      <c r="G954" t="s">
        <v>1655</v>
      </c>
      <c r="H954" t="s">
        <v>437</v>
      </c>
      <c r="J954" s="12" t="b">
        <v>1</v>
      </c>
      <c r="K954" s="12" t="s">
        <v>15</v>
      </c>
      <c r="L954" t="s">
        <v>3969</v>
      </c>
      <c r="M954" t="str">
        <f t="shared" si="28"/>
        <v>Male</v>
      </c>
      <c r="N954" t="e">
        <f t="shared" si="29"/>
        <v>#REF!</v>
      </c>
    </row>
    <row r="955" spans="1:14" x14ac:dyDescent="0.3">
      <c r="A955" s="7">
        <v>951</v>
      </c>
      <c r="B955" t="s">
        <v>1633</v>
      </c>
      <c r="C955" s="7">
        <v>71</v>
      </c>
      <c r="D955" s="8" t="s">
        <v>4214</v>
      </c>
      <c r="E955" s="8">
        <v>3200000000</v>
      </c>
      <c r="F955" t="s">
        <v>305</v>
      </c>
      <c r="G955" t="s">
        <v>1634</v>
      </c>
      <c r="H955" t="s">
        <v>88</v>
      </c>
      <c r="I955" t="s">
        <v>1635</v>
      </c>
      <c r="J955" s="12" t="b">
        <v>1</v>
      </c>
      <c r="K955" s="12" t="s">
        <v>15</v>
      </c>
      <c r="L955" t="s">
        <v>3968</v>
      </c>
      <c r="M955" t="str">
        <f t="shared" si="28"/>
        <v>Male</v>
      </c>
      <c r="N955" t="e">
        <f t="shared" si="29"/>
        <v>#REF!</v>
      </c>
    </row>
    <row r="956" spans="1:14" x14ac:dyDescent="0.3">
      <c r="A956" s="7">
        <v>951</v>
      </c>
      <c r="B956" t="s">
        <v>1620</v>
      </c>
      <c r="C956" s="7">
        <v>69</v>
      </c>
      <c r="D956" s="8" t="s">
        <v>4214</v>
      </c>
      <c r="E956" s="8">
        <v>3200000000</v>
      </c>
      <c r="F956" t="s">
        <v>165</v>
      </c>
      <c r="G956" t="s">
        <v>258</v>
      </c>
      <c r="H956" t="s">
        <v>67</v>
      </c>
      <c r="J956" s="12" t="b">
        <v>1</v>
      </c>
      <c r="K956" s="12" t="s">
        <v>15</v>
      </c>
      <c r="L956" t="s">
        <v>3972</v>
      </c>
      <c r="M956" t="str">
        <f t="shared" si="28"/>
        <v>Male</v>
      </c>
      <c r="N956" t="e">
        <f t="shared" si="29"/>
        <v>#REF!</v>
      </c>
    </row>
    <row r="957" spans="1:14" x14ac:dyDescent="0.3">
      <c r="A957" s="7">
        <v>951</v>
      </c>
      <c r="B957" t="s">
        <v>1665</v>
      </c>
      <c r="C957" s="7">
        <v>72</v>
      </c>
      <c r="D957" s="8" t="s">
        <v>4214</v>
      </c>
      <c r="E957" s="8">
        <v>3200000000</v>
      </c>
      <c r="F957" t="s">
        <v>40</v>
      </c>
      <c r="G957" t="s">
        <v>1666</v>
      </c>
      <c r="H957" t="s">
        <v>67</v>
      </c>
      <c r="J957" s="12" t="b">
        <v>1</v>
      </c>
      <c r="K957" s="12" t="s">
        <v>15</v>
      </c>
      <c r="L957" t="s">
        <v>3972</v>
      </c>
      <c r="M957" t="str">
        <f t="shared" si="28"/>
        <v>Male</v>
      </c>
      <c r="N957" t="e">
        <f t="shared" si="29"/>
        <v>#REF!</v>
      </c>
    </row>
    <row r="958" spans="1:14" x14ac:dyDescent="0.3">
      <c r="A958" s="7">
        <v>951</v>
      </c>
      <c r="B958" t="s">
        <v>1643</v>
      </c>
      <c r="C958" s="7">
        <v>59</v>
      </c>
      <c r="D958" s="8" t="s">
        <v>4214</v>
      </c>
      <c r="E958" s="8">
        <v>3200000000</v>
      </c>
      <c r="F958" t="s">
        <v>147</v>
      </c>
      <c r="G958" t="s">
        <v>148</v>
      </c>
      <c r="H958" t="s">
        <v>115</v>
      </c>
      <c r="J958" s="12" t="b">
        <v>0</v>
      </c>
      <c r="K958" s="12" t="s">
        <v>57</v>
      </c>
      <c r="L958" t="s">
        <v>3972</v>
      </c>
      <c r="M958" t="str">
        <f t="shared" si="28"/>
        <v>Female</v>
      </c>
      <c r="N958" t="e">
        <f t="shared" si="29"/>
        <v>#REF!</v>
      </c>
    </row>
    <row r="959" spans="1:14" x14ac:dyDescent="0.3">
      <c r="A959" s="7">
        <v>951</v>
      </c>
      <c r="B959" t="s">
        <v>1646</v>
      </c>
      <c r="C959" s="7">
        <v>56</v>
      </c>
      <c r="D959" s="8" t="s">
        <v>4214</v>
      </c>
      <c r="E959" s="8">
        <v>3200000000</v>
      </c>
      <c r="F959" t="s">
        <v>121</v>
      </c>
      <c r="G959" t="s">
        <v>122</v>
      </c>
      <c r="H959" t="s">
        <v>115</v>
      </c>
      <c r="J959" s="12" t="b">
        <v>1</v>
      </c>
      <c r="K959" s="12" t="s">
        <v>15</v>
      </c>
      <c r="L959" t="s">
        <v>3972</v>
      </c>
      <c r="M959" t="str">
        <f t="shared" si="28"/>
        <v>Male</v>
      </c>
      <c r="N959" t="e">
        <f t="shared" si="29"/>
        <v>#REF!</v>
      </c>
    </row>
    <row r="960" spans="1:14" x14ac:dyDescent="0.3">
      <c r="A960" s="7">
        <v>951</v>
      </c>
      <c r="B960" t="s">
        <v>1663</v>
      </c>
      <c r="C960" s="7">
        <v>73</v>
      </c>
      <c r="D960" s="8" t="s">
        <v>4214</v>
      </c>
      <c r="E960" s="8">
        <v>3200000000</v>
      </c>
      <c r="F960" t="s">
        <v>121</v>
      </c>
      <c r="G960" t="s">
        <v>122</v>
      </c>
      <c r="H960" t="s">
        <v>115</v>
      </c>
      <c r="J960" s="12" t="b">
        <v>1</v>
      </c>
      <c r="K960" s="12" t="s">
        <v>57</v>
      </c>
      <c r="L960" t="s">
        <v>3972</v>
      </c>
      <c r="M960" t="str">
        <f t="shared" si="28"/>
        <v>Female</v>
      </c>
      <c r="N960" t="e">
        <f t="shared" si="29"/>
        <v>#REF!</v>
      </c>
    </row>
    <row r="961" spans="1:14" x14ac:dyDescent="0.3">
      <c r="A961" s="7">
        <v>951</v>
      </c>
      <c r="B961" t="s">
        <v>1652</v>
      </c>
      <c r="C961" s="7">
        <v>51</v>
      </c>
      <c r="D961" s="8" t="s">
        <v>4214</v>
      </c>
      <c r="E961" s="8">
        <v>3200000000</v>
      </c>
      <c r="F961" t="s">
        <v>121</v>
      </c>
      <c r="G961" t="s">
        <v>122</v>
      </c>
      <c r="H961" t="s">
        <v>42</v>
      </c>
      <c r="J961" s="12" t="b">
        <v>0</v>
      </c>
      <c r="K961" s="12" t="s">
        <v>15</v>
      </c>
      <c r="L961" t="s">
        <v>3972</v>
      </c>
      <c r="M961" t="str">
        <f t="shared" si="28"/>
        <v>Male</v>
      </c>
      <c r="N961" t="e">
        <f t="shared" si="29"/>
        <v>#REF!</v>
      </c>
    </row>
    <row r="962" spans="1:14" x14ac:dyDescent="0.3">
      <c r="A962" s="7">
        <v>951</v>
      </c>
      <c r="B962" t="s">
        <v>1629</v>
      </c>
      <c r="C962" s="7">
        <v>86</v>
      </c>
      <c r="D962" s="8" t="s">
        <v>4214</v>
      </c>
      <c r="E962" s="8">
        <v>3200000000</v>
      </c>
      <c r="F962" t="s">
        <v>144</v>
      </c>
      <c r="G962" t="s">
        <v>1630</v>
      </c>
      <c r="H962" t="s">
        <v>154</v>
      </c>
      <c r="J962" s="12" t="b">
        <v>1</v>
      </c>
      <c r="K962" s="12" t="s">
        <v>15</v>
      </c>
      <c r="L962" t="s">
        <v>3970</v>
      </c>
      <c r="M962" t="str">
        <f t="shared" ref="M962:M1025" si="30">_xlfn.IFS(K962 = "M","Male", K962 = "F", "Female")</f>
        <v>Male</v>
      </c>
      <c r="N962" t="e">
        <f t="shared" ref="N962:N1025" si="31">IF(GETPIVOTDATA("[Measures].[Count of Rank]",$A$28,"[Table1].[category]","[Table1].[category].&amp;[Finance &amp; Investments]")=MAX(B989:B993),GETPIVOTDATA("[Measures].[Count of Rank]",$A$28,"[Table1].[category]","[Table1].[category].&amp;[Finance &amp; Investments]"),"")</f>
        <v>#REF!</v>
      </c>
    </row>
    <row r="963" spans="1:14" x14ac:dyDescent="0.3">
      <c r="A963" s="7">
        <v>951</v>
      </c>
      <c r="B963" t="s">
        <v>1658</v>
      </c>
      <c r="C963" s="7">
        <v>57</v>
      </c>
      <c r="D963" s="8" t="s">
        <v>4214</v>
      </c>
      <c r="E963" s="8">
        <v>3200000000</v>
      </c>
      <c r="F963" t="s">
        <v>51</v>
      </c>
      <c r="G963" t="s">
        <v>1659</v>
      </c>
      <c r="H963" t="s">
        <v>159</v>
      </c>
      <c r="J963" s="12" t="b">
        <v>1</v>
      </c>
      <c r="K963" s="12" t="s">
        <v>15</v>
      </c>
      <c r="L963" t="s">
        <v>3972</v>
      </c>
      <c r="M963" t="str">
        <f t="shared" si="30"/>
        <v>Male</v>
      </c>
      <c r="N963" t="e">
        <f t="shared" si="31"/>
        <v>#REF!</v>
      </c>
    </row>
    <row r="964" spans="1:14" x14ac:dyDescent="0.3">
      <c r="A964" s="7">
        <v>951</v>
      </c>
      <c r="B964" t="s">
        <v>1648</v>
      </c>
      <c r="C964" s="7">
        <v>66</v>
      </c>
      <c r="D964" s="8" t="s">
        <v>4214</v>
      </c>
      <c r="E964" s="8">
        <v>3200000000</v>
      </c>
      <c r="F964" t="s">
        <v>51</v>
      </c>
      <c r="G964" t="s">
        <v>52</v>
      </c>
      <c r="H964" t="s">
        <v>1649</v>
      </c>
      <c r="J964" s="12" t="b">
        <v>1</v>
      </c>
      <c r="K964" s="12" t="s">
        <v>15</v>
      </c>
      <c r="L964" t="s">
        <v>3971</v>
      </c>
      <c r="M964" t="str">
        <f t="shared" si="30"/>
        <v>Male</v>
      </c>
      <c r="N964" t="e">
        <f t="shared" si="31"/>
        <v>#REF!</v>
      </c>
    </row>
    <row r="965" spans="1:14" x14ac:dyDescent="0.3">
      <c r="A965" s="7">
        <v>951</v>
      </c>
      <c r="B965" t="s">
        <v>1650</v>
      </c>
      <c r="C965" s="7">
        <v>77</v>
      </c>
      <c r="D965" s="8" t="s">
        <v>4214</v>
      </c>
      <c r="E965" s="8">
        <v>3200000000</v>
      </c>
      <c r="F965" t="s">
        <v>51</v>
      </c>
      <c r="G965" t="s">
        <v>52</v>
      </c>
      <c r="H965" t="s">
        <v>1649</v>
      </c>
      <c r="J965" s="12" t="b">
        <v>1</v>
      </c>
      <c r="K965" s="12" t="s">
        <v>15</v>
      </c>
      <c r="L965" t="s">
        <v>3971</v>
      </c>
      <c r="M965" t="str">
        <f t="shared" si="30"/>
        <v>Male</v>
      </c>
      <c r="N965" t="e">
        <f t="shared" si="31"/>
        <v>#REF!</v>
      </c>
    </row>
    <row r="966" spans="1:14" x14ac:dyDescent="0.3">
      <c r="A966" s="7">
        <v>951</v>
      </c>
      <c r="B966" t="s">
        <v>1631</v>
      </c>
      <c r="C966" s="7">
        <v>54</v>
      </c>
      <c r="D966" s="8" t="s">
        <v>4214</v>
      </c>
      <c r="E966" s="8">
        <v>3200000000</v>
      </c>
      <c r="F966" t="s">
        <v>20</v>
      </c>
      <c r="G966" t="s">
        <v>93</v>
      </c>
      <c r="H966" t="s">
        <v>232</v>
      </c>
      <c r="J966" s="12" t="b">
        <v>1</v>
      </c>
      <c r="K966" s="12" t="s">
        <v>15</v>
      </c>
      <c r="L966" t="s">
        <v>3970</v>
      </c>
      <c r="M966" t="str">
        <f t="shared" si="30"/>
        <v>Male</v>
      </c>
      <c r="N966" t="e">
        <f t="shared" si="31"/>
        <v>#REF!</v>
      </c>
    </row>
    <row r="967" spans="1:14" x14ac:dyDescent="0.3">
      <c r="A967" s="7">
        <v>951</v>
      </c>
      <c r="B967" t="s">
        <v>1660</v>
      </c>
      <c r="C967" s="7">
        <v>40</v>
      </c>
      <c r="D967" s="8" t="s">
        <v>4214</v>
      </c>
      <c r="E967" s="8">
        <v>3200000000</v>
      </c>
      <c r="F967" t="s">
        <v>28</v>
      </c>
      <c r="G967" t="s">
        <v>188</v>
      </c>
      <c r="H967" t="s">
        <v>248</v>
      </c>
      <c r="J967" s="12" t="b">
        <v>1</v>
      </c>
      <c r="K967" s="12" t="s">
        <v>15</v>
      </c>
      <c r="L967" t="s">
        <v>3970</v>
      </c>
      <c r="M967" t="str">
        <f t="shared" si="30"/>
        <v>Male</v>
      </c>
      <c r="N967" t="e">
        <f t="shared" si="31"/>
        <v>#REF!</v>
      </c>
    </row>
    <row r="968" spans="1:14" x14ac:dyDescent="0.3">
      <c r="A968" s="7">
        <v>951</v>
      </c>
      <c r="B968" t="s">
        <v>1644</v>
      </c>
      <c r="C968" s="7">
        <v>58</v>
      </c>
      <c r="D968" s="8" t="s">
        <v>4214</v>
      </c>
      <c r="E968" s="8">
        <v>3200000000</v>
      </c>
      <c r="F968" t="s">
        <v>28</v>
      </c>
      <c r="G968" t="s">
        <v>141</v>
      </c>
      <c r="H968" t="s">
        <v>105</v>
      </c>
      <c r="I968" t="s">
        <v>1645</v>
      </c>
      <c r="J968" s="12" t="b">
        <v>1</v>
      </c>
      <c r="K968" s="12" t="s">
        <v>15</v>
      </c>
      <c r="L968" t="s">
        <v>3970</v>
      </c>
      <c r="M968" t="str">
        <f t="shared" si="30"/>
        <v>Male</v>
      </c>
      <c r="N968" t="e">
        <f t="shared" si="31"/>
        <v>#REF!</v>
      </c>
    </row>
    <row r="969" spans="1:14" x14ac:dyDescent="0.3">
      <c r="A969" s="7">
        <v>951</v>
      </c>
      <c r="B969" t="s">
        <v>1647</v>
      </c>
      <c r="C969" s="7">
        <v>81</v>
      </c>
      <c r="D969" s="8" t="s">
        <v>4214</v>
      </c>
      <c r="E969" s="8">
        <v>3200000000</v>
      </c>
      <c r="F969" t="s">
        <v>28</v>
      </c>
      <c r="G969" t="s">
        <v>887</v>
      </c>
      <c r="H969" t="s">
        <v>667</v>
      </c>
      <c r="J969" s="12" t="b">
        <v>1</v>
      </c>
      <c r="K969" s="12" t="s">
        <v>15</v>
      </c>
      <c r="L969" t="s">
        <v>3972</v>
      </c>
      <c r="M969" t="str">
        <f t="shared" si="30"/>
        <v>Male</v>
      </c>
      <c r="N969" t="e">
        <f t="shared" si="31"/>
        <v>#REF!</v>
      </c>
    </row>
    <row r="970" spans="1:14" x14ac:dyDescent="0.3">
      <c r="A970" s="7">
        <v>951</v>
      </c>
      <c r="B970" t="s">
        <v>1621</v>
      </c>
      <c r="C970" s="7">
        <v>90</v>
      </c>
      <c r="D970" s="8" t="s">
        <v>4214</v>
      </c>
      <c r="E970" s="8">
        <v>3200000000</v>
      </c>
      <c r="F970" t="s">
        <v>28</v>
      </c>
      <c r="G970" t="s">
        <v>1622</v>
      </c>
      <c r="H970" t="s">
        <v>329</v>
      </c>
      <c r="J970" s="12" t="b">
        <v>1</v>
      </c>
      <c r="K970" s="12" t="s">
        <v>15</v>
      </c>
      <c r="L970" t="s">
        <v>3972</v>
      </c>
      <c r="M970" t="str">
        <f t="shared" si="30"/>
        <v>Male</v>
      </c>
      <c r="N970" t="e">
        <f t="shared" si="31"/>
        <v>#REF!</v>
      </c>
    </row>
    <row r="971" spans="1:14" x14ac:dyDescent="0.3">
      <c r="A971" s="7">
        <v>951</v>
      </c>
      <c r="B971" t="s">
        <v>1640</v>
      </c>
      <c r="C971" s="7">
        <v>68</v>
      </c>
      <c r="D971" s="8" t="s">
        <v>4214</v>
      </c>
      <c r="E971" s="8">
        <v>3200000000</v>
      </c>
      <c r="F971" t="s">
        <v>28</v>
      </c>
      <c r="G971" t="s">
        <v>1641</v>
      </c>
      <c r="H971" t="s">
        <v>125</v>
      </c>
      <c r="I971" t="s">
        <v>1642</v>
      </c>
      <c r="J971" s="12" t="b">
        <v>1</v>
      </c>
      <c r="K971" s="12" t="s">
        <v>15</v>
      </c>
      <c r="L971" t="s">
        <v>3970</v>
      </c>
      <c r="M971" t="str">
        <f t="shared" si="30"/>
        <v>Male</v>
      </c>
      <c r="N971" t="e">
        <f t="shared" si="31"/>
        <v>#REF!</v>
      </c>
    </row>
    <row r="972" spans="1:14" x14ac:dyDescent="0.3">
      <c r="A972" s="7">
        <v>951</v>
      </c>
      <c r="B972" t="s">
        <v>1623</v>
      </c>
      <c r="D972" s="8" t="s">
        <v>4214</v>
      </c>
      <c r="E972" s="8">
        <v>3200000000</v>
      </c>
      <c r="F972" t="s">
        <v>65</v>
      </c>
      <c r="G972" t="s">
        <v>975</v>
      </c>
      <c r="H972" t="s">
        <v>13</v>
      </c>
      <c r="J972" s="12" t="b">
        <v>1</v>
      </c>
      <c r="K972" s="12" t="s">
        <v>15</v>
      </c>
      <c r="L972" t="s">
        <v>3968</v>
      </c>
      <c r="M972" t="str">
        <f t="shared" si="30"/>
        <v>Male</v>
      </c>
      <c r="N972" t="e">
        <f t="shared" si="31"/>
        <v>#REF!</v>
      </c>
    </row>
    <row r="973" spans="1:14" x14ac:dyDescent="0.3">
      <c r="A973" s="7">
        <v>951</v>
      </c>
      <c r="B973" t="s">
        <v>1624</v>
      </c>
      <c r="C973" s="7">
        <v>78</v>
      </c>
      <c r="D973" s="8" t="s">
        <v>4214</v>
      </c>
      <c r="E973" s="8">
        <v>3200000000</v>
      </c>
      <c r="F973" t="s">
        <v>17</v>
      </c>
      <c r="G973" t="s">
        <v>1625</v>
      </c>
      <c r="H973" t="s">
        <v>13</v>
      </c>
      <c r="I973" t="s">
        <v>1626</v>
      </c>
      <c r="J973" s="12" t="b">
        <v>1</v>
      </c>
      <c r="K973" s="12" t="s">
        <v>15</v>
      </c>
      <c r="L973" t="s">
        <v>3968</v>
      </c>
      <c r="M973" t="str">
        <f t="shared" si="30"/>
        <v>Male</v>
      </c>
      <c r="N973" t="e">
        <f t="shared" si="31"/>
        <v>#REF!</v>
      </c>
    </row>
    <row r="974" spans="1:14" x14ac:dyDescent="0.3">
      <c r="A974" s="7">
        <v>951</v>
      </c>
      <c r="B974" t="s">
        <v>1632</v>
      </c>
      <c r="C974" s="7">
        <v>39</v>
      </c>
      <c r="D974" s="8" t="s">
        <v>4214</v>
      </c>
      <c r="E974" s="8">
        <v>3200000000</v>
      </c>
      <c r="F974" t="s">
        <v>11</v>
      </c>
      <c r="G974" t="s">
        <v>532</v>
      </c>
      <c r="H974" t="s">
        <v>13</v>
      </c>
      <c r="J974" s="12" t="b">
        <v>0</v>
      </c>
      <c r="K974" s="12" t="s">
        <v>15</v>
      </c>
      <c r="L974" t="s">
        <v>3968</v>
      </c>
      <c r="M974" t="str">
        <f t="shared" si="30"/>
        <v>Male</v>
      </c>
      <c r="N974" t="e">
        <f t="shared" si="31"/>
        <v>#REF!</v>
      </c>
    </row>
    <row r="975" spans="1:14" x14ac:dyDescent="0.3">
      <c r="A975" s="7">
        <v>951</v>
      </c>
      <c r="B975" t="s">
        <v>1636</v>
      </c>
      <c r="C975" s="7">
        <v>60</v>
      </c>
      <c r="D975" s="8" t="s">
        <v>4214</v>
      </c>
      <c r="E975" s="8">
        <v>3200000000</v>
      </c>
      <c r="F975" t="s">
        <v>65</v>
      </c>
      <c r="G975" t="s">
        <v>1637</v>
      </c>
      <c r="H975" t="s">
        <v>13</v>
      </c>
      <c r="J975" s="12" t="b">
        <v>1</v>
      </c>
      <c r="K975" s="12" t="s">
        <v>15</v>
      </c>
      <c r="L975" t="s">
        <v>3968</v>
      </c>
      <c r="M975" t="str">
        <f t="shared" si="30"/>
        <v>Male</v>
      </c>
      <c r="N975" t="e">
        <f t="shared" si="31"/>
        <v>#REF!</v>
      </c>
    </row>
    <row r="976" spans="1:14" x14ac:dyDescent="0.3">
      <c r="A976" s="7">
        <v>951</v>
      </c>
      <c r="B976" t="s">
        <v>1638</v>
      </c>
      <c r="C976" s="7">
        <v>86</v>
      </c>
      <c r="D976" s="8" t="s">
        <v>4214</v>
      </c>
      <c r="E976" s="8">
        <v>3200000000</v>
      </c>
      <c r="F976" t="s">
        <v>28</v>
      </c>
      <c r="G976" t="s">
        <v>592</v>
      </c>
      <c r="H976" t="s">
        <v>13</v>
      </c>
      <c r="J976" s="12" t="b">
        <v>0</v>
      </c>
      <c r="K976" s="12" t="s">
        <v>15</v>
      </c>
      <c r="L976" t="s">
        <v>3968</v>
      </c>
      <c r="M976" t="str">
        <f t="shared" si="30"/>
        <v>Male</v>
      </c>
      <c r="N976" t="e">
        <f t="shared" si="31"/>
        <v>#REF!</v>
      </c>
    </row>
    <row r="977" spans="1:14" x14ac:dyDescent="0.3">
      <c r="A977" s="7">
        <v>951</v>
      </c>
      <c r="B977" t="s">
        <v>1639</v>
      </c>
      <c r="C977" s="7">
        <v>55</v>
      </c>
      <c r="D977" s="8" t="s">
        <v>4214</v>
      </c>
      <c r="E977" s="8">
        <v>3200000000</v>
      </c>
      <c r="F977" t="s">
        <v>51</v>
      </c>
      <c r="G977" t="s">
        <v>52</v>
      </c>
      <c r="H977" t="s">
        <v>13</v>
      </c>
      <c r="J977" s="12" t="b">
        <v>1</v>
      </c>
      <c r="K977" s="12" t="s">
        <v>15</v>
      </c>
      <c r="L977" t="s">
        <v>3968</v>
      </c>
      <c r="M977" t="str">
        <f t="shared" si="30"/>
        <v>Male</v>
      </c>
      <c r="N977" t="e">
        <f t="shared" si="31"/>
        <v>#REF!</v>
      </c>
    </row>
    <row r="978" spans="1:14" x14ac:dyDescent="0.3">
      <c r="A978" s="7">
        <v>951</v>
      </c>
      <c r="B978" t="s">
        <v>1651</v>
      </c>
      <c r="C978" s="7">
        <v>78</v>
      </c>
      <c r="D978" s="8" t="s">
        <v>4214</v>
      </c>
      <c r="E978" s="8">
        <v>3200000000</v>
      </c>
      <c r="F978" t="s">
        <v>11</v>
      </c>
      <c r="G978" t="s">
        <v>1036</v>
      </c>
      <c r="H978" t="s">
        <v>13</v>
      </c>
      <c r="J978" s="12" t="b">
        <v>1</v>
      </c>
      <c r="K978" s="12" t="s">
        <v>57</v>
      </c>
      <c r="L978" t="s">
        <v>3968</v>
      </c>
      <c r="M978" t="str">
        <f t="shared" si="30"/>
        <v>Female</v>
      </c>
      <c r="N978" t="e">
        <f t="shared" si="31"/>
        <v>#REF!</v>
      </c>
    </row>
    <row r="979" spans="1:14" x14ac:dyDescent="0.3">
      <c r="A979" s="7">
        <v>951</v>
      </c>
      <c r="B979" t="s">
        <v>1653</v>
      </c>
      <c r="C979" s="7">
        <v>63</v>
      </c>
      <c r="D979" s="8" t="s">
        <v>4214</v>
      </c>
      <c r="E979" s="8">
        <v>3200000000</v>
      </c>
      <c r="F979" t="s">
        <v>121</v>
      </c>
      <c r="G979" t="s">
        <v>122</v>
      </c>
      <c r="H979" t="s">
        <v>13</v>
      </c>
      <c r="J979" s="12" t="b">
        <v>0</v>
      </c>
      <c r="K979" s="12" t="s">
        <v>15</v>
      </c>
      <c r="L979" t="s">
        <v>3968</v>
      </c>
      <c r="M979" t="str">
        <f t="shared" si="30"/>
        <v>Male</v>
      </c>
      <c r="N979" t="e">
        <f t="shared" si="31"/>
        <v>#REF!</v>
      </c>
    </row>
    <row r="980" spans="1:14" x14ac:dyDescent="0.3">
      <c r="A980" s="7">
        <v>951</v>
      </c>
      <c r="B980" t="s">
        <v>1656</v>
      </c>
      <c r="C980" s="7">
        <v>47</v>
      </c>
      <c r="D980" s="8" t="s">
        <v>4214</v>
      </c>
      <c r="E980" s="8">
        <v>3200000000</v>
      </c>
      <c r="F980" t="s">
        <v>17</v>
      </c>
      <c r="G980" t="s">
        <v>891</v>
      </c>
      <c r="H980" t="s">
        <v>13</v>
      </c>
      <c r="J980" s="12" t="b">
        <v>1</v>
      </c>
      <c r="K980" s="12" t="s">
        <v>15</v>
      </c>
      <c r="L980" t="s">
        <v>3968</v>
      </c>
      <c r="M980" t="str">
        <f t="shared" si="30"/>
        <v>Male</v>
      </c>
      <c r="N980" t="e">
        <f t="shared" si="31"/>
        <v>#REF!</v>
      </c>
    </row>
    <row r="981" spans="1:14" x14ac:dyDescent="0.3">
      <c r="A981" s="7">
        <v>951</v>
      </c>
      <c r="B981" t="s">
        <v>1657</v>
      </c>
      <c r="C981" s="7">
        <v>62</v>
      </c>
      <c r="D981" s="8" t="s">
        <v>4214</v>
      </c>
      <c r="E981" s="8">
        <v>3200000000</v>
      </c>
      <c r="F981" t="s">
        <v>28</v>
      </c>
      <c r="G981" t="s">
        <v>850</v>
      </c>
      <c r="H981" t="s">
        <v>13</v>
      </c>
      <c r="J981" s="12" t="b">
        <v>0</v>
      </c>
      <c r="K981" s="12" t="s">
        <v>57</v>
      </c>
      <c r="L981" t="s">
        <v>3968</v>
      </c>
      <c r="M981" t="str">
        <f t="shared" si="30"/>
        <v>Female</v>
      </c>
      <c r="N981" t="e">
        <f t="shared" si="31"/>
        <v>#REF!</v>
      </c>
    </row>
    <row r="982" spans="1:14" x14ac:dyDescent="0.3">
      <c r="A982" s="7">
        <v>951</v>
      </c>
      <c r="B982" t="s">
        <v>1661</v>
      </c>
      <c r="C982" s="7">
        <v>45</v>
      </c>
      <c r="D982" s="8" t="s">
        <v>4214</v>
      </c>
      <c r="E982" s="8">
        <v>3200000000</v>
      </c>
      <c r="F982" t="s">
        <v>28</v>
      </c>
      <c r="G982" t="s">
        <v>745</v>
      </c>
      <c r="H982" t="s">
        <v>13</v>
      </c>
      <c r="J982" s="12" t="b">
        <v>1</v>
      </c>
      <c r="K982" s="12" t="s">
        <v>15</v>
      </c>
      <c r="L982" t="s">
        <v>3968</v>
      </c>
      <c r="M982" t="str">
        <f t="shared" si="30"/>
        <v>Male</v>
      </c>
      <c r="N982" t="e">
        <f t="shared" si="31"/>
        <v>#REF!</v>
      </c>
    </row>
    <row r="983" spans="1:14" x14ac:dyDescent="0.3">
      <c r="A983" s="7">
        <v>951</v>
      </c>
      <c r="B983" t="s">
        <v>1662</v>
      </c>
      <c r="C983" s="7">
        <v>45</v>
      </c>
      <c r="D983" s="8" t="s">
        <v>4214</v>
      </c>
      <c r="E983" s="8">
        <v>3200000000</v>
      </c>
      <c r="F983" t="s">
        <v>28</v>
      </c>
      <c r="G983" t="s">
        <v>141</v>
      </c>
      <c r="H983" t="s">
        <v>13</v>
      </c>
      <c r="J983" s="12" t="b">
        <v>1</v>
      </c>
      <c r="K983" s="12" t="s">
        <v>15</v>
      </c>
      <c r="L983" t="s">
        <v>3968</v>
      </c>
      <c r="M983" t="str">
        <f t="shared" si="30"/>
        <v>Male</v>
      </c>
      <c r="N983" t="e">
        <f t="shared" si="31"/>
        <v>#REF!</v>
      </c>
    </row>
    <row r="984" spans="1:14" x14ac:dyDescent="0.3">
      <c r="A984" s="7">
        <v>951</v>
      </c>
      <c r="B984" t="s">
        <v>1664</v>
      </c>
      <c r="C984" s="7">
        <v>61</v>
      </c>
      <c r="D984" s="8" t="s">
        <v>4214</v>
      </c>
      <c r="E984" s="8">
        <v>3200000000</v>
      </c>
      <c r="F984" t="s">
        <v>144</v>
      </c>
      <c r="G984" t="s">
        <v>237</v>
      </c>
      <c r="H984" t="s">
        <v>803</v>
      </c>
      <c r="J984" s="12" t="b">
        <v>1</v>
      </c>
      <c r="K984" s="12" t="s">
        <v>15</v>
      </c>
      <c r="L984" t="s">
        <v>3972</v>
      </c>
      <c r="M984" t="str">
        <f t="shared" si="30"/>
        <v>Male</v>
      </c>
      <c r="N984" t="e">
        <f t="shared" si="31"/>
        <v>#REF!</v>
      </c>
    </row>
    <row r="985" spans="1:14" x14ac:dyDescent="0.3">
      <c r="A985" s="7">
        <v>984</v>
      </c>
      <c r="B985" t="s">
        <v>1674</v>
      </c>
      <c r="C985" s="7">
        <v>60</v>
      </c>
      <c r="D985" s="8" t="s">
        <v>4214</v>
      </c>
      <c r="E985" s="8">
        <v>3100000000</v>
      </c>
      <c r="F985" t="s">
        <v>121</v>
      </c>
      <c r="G985" t="s">
        <v>122</v>
      </c>
      <c r="H985" t="s">
        <v>88</v>
      </c>
      <c r="I985" t="s">
        <v>1675</v>
      </c>
      <c r="J985" s="12" t="b">
        <v>1</v>
      </c>
      <c r="K985" s="12" t="s">
        <v>15</v>
      </c>
      <c r="L985" t="s">
        <v>3968</v>
      </c>
      <c r="M985" t="str">
        <f t="shared" si="30"/>
        <v>Male</v>
      </c>
      <c r="N985" t="e">
        <f t="shared" si="31"/>
        <v>#REF!</v>
      </c>
    </row>
    <row r="986" spans="1:14" x14ac:dyDescent="0.3">
      <c r="A986" s="7">
        <v>984</v>
      </c>
      <c r="B986" t="s">
        <v>1682</v>
      </c>
      <c r="C986" s="7">
        <v>49</v>
      </c>
      <c r="D986" s="8" t="s">
        <v>4214</v>
      </c>
      <c r="E986" s="8">
        <v>3100000000</v>
      </c>
      <c r="F986" t="s">
        <v>144</v>
      </c>
      <c r="G986" t="s">
        <v>1683</v>
      </c>
      <c r="H986" t="s">
        <v>67</v>
      </c>
      <c r="J986" s="12" t="b">
        <v>1</v>
      </c>
      <c r="K986" s="12" t="s">
        <v>15</v>
      </c>
      <c r="L986" t="s">
        <v>3972</v>
      </c>
      <c r="M986" t="str">
        <f t="shared" si="30"/>
        <v>Male</v>
      </c>
      <c r="N986" t="e">
        <f t="shared" si="31"/>
        <v>#REF!</v>
      </c>
    </row>
    <row r="987" spans="1:14" x14ac:dyDescent="0.3">
      <c r="A987" s="7">
        <v>984</v>
      </c>
      <c r="B987" t="s">
        <v>1684</v>
      </c>
      <c r="C987" s="7">
        <v>64</v>
      </c>
      <c r="D987" s="8" t="s">
        <v>4214</v>
      </c>
      <c r="E987" s="8">
        <v>3100000000</v>
      </c>
      <c r="F987" t="s">
        <v>40</v>
      </c>
      <c r="G987" t="s">
        <v>1685</v>
      </c>
      <c r="H987" t="s">
        <v>67</v>
      </c>
      <c r="J987" s="12" t="b">
        <v>1</v>
      </c>
      <c r="K987" s="12" t="s">
        <v>15</v>
      </c>
      <c r="L987" t="s">
        <v>3972</v>
      </c>
      <c r="M987" t="str">
        <f t="shared" si="30"/>
        <v>Male</v>
      </c>
      <c r="N987" t="e">
        <f t="shared" si="31"/>
        <v>#REF!</v>
      </c>
    </row>
    <row r="988" spans="1:14" x14ac:dyDescent="0.3">
      <c r="A988" s="7">
        <v>984</v>
      </c>
      <c r="B988" t="s">
        <v>1686</v>
      </c>
      <c r="C988" s="7">
        <v>51</v>
      </c>
      <c r="D988" s="8" t="s">
        <v>4214</v>
      </c>
      <c r="E988" s="8">
        <v>3100000000</v>
      </c>
      <c r="F988" t="s">
        <v>40</v>
      </c>
      <c r="G988" t="s">
        <v>41</v>
      </c>
      <c r="H988" t="s">
        <v>67</v>
      </c>
      <c r="J988" s="12" t="b">
        <v>0</v>
      </c>
      <c r="K988" s="12" t="s">
        <v>15</v>
      </c>
      <c r="L988" t="s">
        <v>3972</v>
      </c>
      <c r="M988" t="str">
        <f t="shared" si="30"/>
        <v>Male</v>
      </c>
      <c r="N988" t="e">
        <f t="shared" si="31"/>
        <v>#REF!</v>
      </c>
    </row>
    <row r="989" spans="1:14" x14ac:dyDescent="0.3">
      <c r="A989" s="7">
        <v>984</v>
      </c>
      <c r="B989" t="s">
        <v>1706</v>
      </c>
      <c r="C989" s="7">
        <v>51</v>
      </c>
      <c r="D989" s="8" t="s">
        <v>4214</v>
      </c>
      <c r="E989" s="8">
        <v>3100000000</v>
      </c>
      <c r="F989" t="s">
        <v>17</v>
      </c>
      <c r="G989" t="s">
        <v>35</v>
      </c>
      <c r="H989" t="s">
        <v>67</v>
      </c>
      <c r="J989" s="12" t="b">
        <v>1</v>
      </c>
      <c r="K989" s="12" t="s">
        <v>15</v>
      </c>
      <c r="L989" t="s">
        <v>3972</v>
      </c>
      <c r="M989" t="str">
        <f t="shared" si="30"/>
        <v>Male</v>
      </c>
      <c r="N989" t="e">
        <f t="shared" si="31"/>
        <v>#REF!</v>
      </c>
    </row>
    <row r="990" spans="1:14" x14ac:dyDescent="0.3">
      <c r="A990" s="7">
        <v>984</v>
      </c>
      <c r="B990" t="s">
        <v>1707</v>
      </c>
      <c r="C990" s="7">
        <v>56</v>
      </c>
      <c r="D990" s="8" t="s">
        <v>4214</v>
      </c>
      <c r="E990" s="8">
        <v>3100000000</v>
      </c>
      <c r="F990" t="s">
        <v>17</v>
      </c>
      <c r="G990" t="s">
        <v>1708</v>
      </c>
      <c r="H990" t="s">
        <v>67</v>
      </c>
      <c r="J990" s="12" t="b">
        <v>1</v>
      </c>
      <c r="K990" s="12" t="s">
        <v>15</v>
      </c>
      <c r="L990" t="s">
        <v>3972</v>
      </c>
      <c r="M990" t="str">
        <f t="shared" si="30"/>
        <v>Male</v>
      </c>
      <c r="N990" t="e">
        <f t="shared" si="31"/>
        <v>#REF!</v>
      </c>
    </row>
    <row r="991" spans="1:14" x14ac:dyDescent="0.3">
      <c r="A991" s="7">
        <v>984</v>
      </c>
      <c r="B991" t="s">
        <v>1700</v>
      </c>
      <c r="C991" s="7">
        <v>70</v>
      </c>
      <c r="D991" s="8" t="s">
        <v>4214</v>
      </c>
      <c r="E991" s="8">
        <v>3100000000</v>
      </c>
      <c r="F991" t="s">
        <v>168</v>
      </c>
      <c r="G991" t="s">
        <v>1701</v>
      </c>
      <c r="H991" t="s">
        <v>94</v>
      </c>
      <c r="J991" s="12" t="b">
        <v>1</v>
      </c>
      <c r="K991" s="12" t="s">
        <v>15</v>
      </c>
      <c r="L991" t="s">
        <v>3970</v>
      </c>
      <c r="M991" t="str">
        <f t="shared" si="30"/>
        <v>Male</v>
      </c>
      <c r="N991" t="e">
        <f t="shared" si="31"/>
        <v>#REF!</v>
      </c>
    </row>
    <row r="992" spans="1:14" x14ac:dyDescent="0.3">
      <c r="A992" s="7">
        <v>984</v>
      </c>
      <c r="B992" t="s">
        <v>1687</v>
      </c>
      <c r="C992" s="7">
        <v>70</v>
      </c>
      <c r="D992" s="8" t="s">
        <v>4214</v>
      </c>
      <c r="E992" s="8">
        <v>3100000000</v>
      </c>
      <c r="F992" t="s">
        <v>65</v>
      </c>
      <c r="G992" t="s">
        <v>853</v>
      </c>
      <c r="H992" t="s">
        <v>42</v>
      </c>
      <c r="J992" s="12" t="b">
        <v>0</v>
      </c>
      <c r="K992" s="12" t="s">
        <v>15</v>
      </c>
      <c r="L992" t="s">
        <v>3972</v>
      </c>
      <c r="M992" t="str">
        <f t="shared" si="30"/>
        <v>Male</v>
      </c>
      <c r="N992" t="e">
        <f t="shared" si="31"/>
        <v>#REF!</v>
      </c>
    </row>
    <row r="993" spans="1:14" x14ac:dyDescent="0.3">
      <c r="A993" s="7">
        <v>984</v>
      </c>
      <c r="B993" t="s">
        <v>1688</v>
      </c>
      <c r="C993" s="7">
        <v>58</v>
      </c>
      <c r="D993" s="8" t="s">
        <v>4214</v>
      </c>
      <c r="E993" s="8">
        <v>3100000000</v>
      </c>
      <c r="F993" t="s">
        <v>165</v>
      </c>
      <c r="G993" t="s">
        <v>1689</v>
      </c>
      <c r="H993" t="s">
        <v>42</v>
      </c>
      <c r="J993" s="12" t="b">
        <v>0</v>
      </c>
      <c r="K993" s="12" t="s">
        <v>15</v>
      </c>
      <c r="L993" t="s">
        <v>3972</v>
      </c>
      <c r="M993" t="str">
        <f t="shared" si="30"/>
        <v>Male</v>
      </c>
      <c r="N993" t="e">
        <f t="shared" si="31"/>
        <v>#REF!</v>
      </c>
    </row>
    <row r="994" spans="1:14" x14ac:dyDescent="0.3">
      <c r="A994" s="7">
        <v>984</v>
      </c>
      <c r="B994" t="s">
        <v>1690</v>
      </c>
      <c r="C994" s="7">
        <v>67</v>
      </c>
      <c r="D994" s="8" t="s">
        <v>4214</v>
      </c>
      <c r="E994" s="8">
        <v>3100000000</v>
      </c>
      <c r="F994" t="s">
        <v>165</v>
      </c>
      <c r="G994" t="s">
        <v>1689</v>
      </c>
      <c r="H994" t="s">
        <v>42</v>
      </c>
      <c r="J994" s="12" t="b">
        <v>0</v>
      </c>
      <c r="K994" s="12" t="s">
        <v>15</v>
      </c>
      <c r="L994" t="s">
        <v>3972</v>
      </c>
      <c r="M994" t="str">
        <f t="shared" si="30"/>
        <v>Male</v>
      </c>
      <c r="N994" t="e">
        <f t="shared" si="31"/>
        <v>#REF!</v>
      </c>
    </row>
    <row r="995" spans="1:14" x14ac:dyDescent="0.3">
      <c r="A995" s="7">
        <v>984</v>
      </c>
      <c r="B995" t="s">
        <v>1691</v>
      </c>
      <c r="C995" s="7">
        <v>68</v>
      </c>
      <c r="D995" s="8" t="s">
        <v>4214</v>
      </c>
      <c r="E995" s="8">
        <v>3100000000</v>
      </c>
      <c r="F995" t="s">
        <v>11</v>
      </c>
      <c r="G995" t="s">
        <v>1213</v>
      </c>
      <c r="H995" t="s">
        <v>42</v>
      </c>
      <c r="J995" s="12" t="b">
        <v>0</v>
      </c>
      <c r="K995" s="12" t="s">
        <v>15</v>
      </c>
      <c r="L995" t="s">
        <v>3972</v>
      </c>
      <c r="M995" t="str">
        <f t="shared" si="30"/>
        <v>Male</v>
      </c>
      <c r="N995" t="e">
        <f t="shared" si="31"/>
        <v>#REF!</v>
      </c>
    </row>
    <row r="996" spans="1:14" x14ac:dyDescent="0.3">
      <c r="A996" s="7">
        <v>984</v>
      </c>
      <c r="B996" t="s">
        <v>1694</v>
      </c>
      <c r="C996" s="7">
        <v>75</v>
      </c>
      <c r="D996" s="8" t="s">
        <v>4214</v>
      </c>
      <c r="E996" s="8">
        <v>3100000000</v>
      </c>
      <c r="F996" t="s">
        <v>144</v>
      </c>
      <c r="G996" t="s">
        <v>1695</v>
      </c>
      <c r="H996" t="s">
        <v>42</v>
      </c>
      <c r="J996" s="12" t="b">
        <v>0</v>
      </c>
      <c r="K996" s="12" t="s">
        <v>15</v>
      </c>
      <c r="L996" t="s">
        <v>3972</v>
      </c>
      <c r="M996" t="str">
        <f t="shared" si="30"/>
        <v>Male</v>
      </c>
      <c r="N996" t="e">
        <f t="shared" si="31"/>
        <v>#REF!</v>
      </c>
    </row>
    <row r="997" spans="1:14" x14ac:dyDescent="0.3">
      <c r="A997" s="7">
        <v>984</v>
      </c>
      <c r="B997" t="s">
        <v>1672</v>
      </c>
      <c r="C997" s="7">
        <v>62</v>
      </c>
      <c r="D997" s="8" t="s">
        <v>4214</v>
      </c>
      <c r="E997" s="8">
        <v>3100000000</v>
      </c>
      <c r="F997" t="s">
        <v>65</v>
      </c>
      <c r="G997" t="s">
        <v>1374</v>
      </c>
      <c r="H997" t="s">
        <v>154</v>
      </c>
      <c r="J997" s="12" t="b">
        <v>0</v>
      </c>
      <c r="K997" s="12" t="s">
        <v>57</v>
      </c>
      <c r="L997" t="s">
        <v>3970</v>
      </c>
      <c r="M997" t="str">
        <f t="shared" si="30"/>
        <v>Female</v>
      </c>
      <c r="N997" t="e">
        <f t="shared" si="31"/>
        <v>#REF!</v>
      </c>
    </row>
    <row r="998" spans="1:14" x14ac:dyDescent="0.3">
      <c r="A998" s="7">
        <v>984</v>
      </c>
      <c r="B998" t="s">
        <v>1705</v>
      </c>
      <c r="C998" s="7">
        <v>41</v>
      </c>
      <c r="D998" s="8" t="s">
        <v>4214</v>
      </c>
      <c r="E998" s="8">
        <v>3100000000</v>
      </c>
      <c r="F998" t="s">
        <v>47</v>
      </c>
      <c r="G998" t="s">
        <v>963</v>
      </c>
      <c r="H998" t="s">
        <v>73</v>
      </c>
      <c r="J998" s="12" t="b">
        <v>1</v>
      </c>
      <c r="K998" s="12" t="s">
        <v>15</v>
      </c>
      <c r="L998" t="s">
        <v>3972</v>
      </c>
      <c r="M998" t="str">
        <f t="shared" si="30"/>
        <v>Male</v>
      </c>
      <c r="N998" t="e">
        <f t="shared" si="31"/>
        <v>#REF!</v>
      </c>
    </row>
    <row r="999" spans="1:14" x14ac:dyDescent="0.3">
      <c r="A999" s="7">
        <v>984</v>
      </c>
      <c r="B999" t="s">
        <v>1679</v>
      </c>
      <c r="C999" s="7">
        <v>43</v>
      </c>
      <c r="D999" s="8" t="s">
        <v>4214</v>
      </c>
      <c r="E999" s="8">
        <v>3100000000</v>
      </c>
      <c r="F999" t="s">
        <v>17</v>
      </c>
      <c r="G999" t="s">
        <v>1680</v>
      </c>
      <c r="H999" t="s">
        <v>491</v>
      </c>
      <c r="I999" t="s">
        <v>1681</v>
      </c>
      <c r="J999" s="12" t="b">
        <v>1</v>
      </c>
      <c r="K999" s="12" t="s">
        <v>15</v>
      </c>
      <c r="L999" t="s">
        <v>3972</v>
      </c>
      <c r="M999" t="str">
        <f t="shared" si="30"/>
        <v>Male</v>
      </c>
      <c r="N999" t="e">
        <f t="shared" si="31"/>
        <v>#REF!</v>
      </c>
    </row>
    <row r="1000" spans="1:14" x14ac:dyDescent="0.3">
      <c r="A1000" s="7">
        <v>984</v>
      </c>
      <c r="B1000" t="s">
        <v>1671</v>
      </c>
      <c r="C1000" s="7">
        <v>78</v>
      </c>
      <c r="D1000" s="8" t="s">
        <v>4214</v>
      </c>
      <c r="E1000" s="8">
        <v>3100000000</v>
      </c>
      <c r="F1000" t="s">
        <v>11</v>
      </c>
      <c r="G1000" t="s">
        <v>1036</v>
      </c>
      <c r="H1000" t="s">
        <v>105</v>
      </c>
      <c r="J1000" s="12" t="b">
        <v>0</v>
      </c>
      <c r="K1000" s="12" t="s">
        <v>15</v>
      </c>
      <c r="L1000" t="s">
        <v>3970</v>
      </c>
      <c r="M1000" t="str">
        <f t="shared" si="30"/>
        <v>Male</v>
      </c>
      <c r="N1000" t="e">
        <f t="shared" si="31"/>
        <v>#REF!</v>
      </c>
    </row>
    <row r="1001" spans="1:14" x14ac:dyDescent="0.3">
      <c r="A1001" s="7">
        <v>984</v>
      </c>
      <c r="B1001" t="s">
        <v>1676</v>
      </c>
      <c r="C1001" s="7">
        <v>74</v>
      </c>
      <c r="D1001" s="8" t="s">
        <v>4214</v>
      </c>
      <c r="E1001" s="8">
        <v>3100000000</v>
      </c>
      <c r="F1001" t="s">
        <v>305</v>
      </c>
      <c r="G1001" t="s">
        <v>1677</v>
      </c>
      <c r="H1001" t="s">
        <v>105</v>
      </c>
      <c r="J1001" s="12" t="b">
        <v>0</v>
      </c>
      <c r="K1001" s="12" t="s">
        <v>15</v>
      </c>
      <c r="L1001" t="s">
        <v>3970</v>
      </c>
      <c r="M1001" t="str">
        <f t="shared" si="30"/>
        <v>Male</v>
      </c>
      <c r="N1001" t="e">
        <f t="shared" si="31"/>
        <v>#REF!</v>
      </c>
    </row>
    <row r="1002" spans="1:14" x14ac:dyDescent="0.3">
      <c r="A1002" s="7">
        <v>984</v>
      </c>
      <c r="B1002" t="s">
        <v>1696</v>
      </c>
      <c r="C1002" s="7">
        <v>50</v>
      </c>
      <c r="D1002" s="8" t="s">
        <v>4214</v>
      </c>
      <c r="E1002" s="8">
        <v>3100000000</v>
      </c>
      <c r="F1002" t="s">
        <v>28</v>
      </c>
      <c r="G1002" t="s">
        <v>314</v>
      </c>
      <c r="H1002" t="s">
        <v>105</v>
      </c>
      <c r="J1002" s="12" t="b">
        <v>1</v>
      </c>
      <c r="K1002" s="12" t="s">
        <v>15</v>
      </c>
      <c r="L1002" t="s">
        <v>3970</v>
      </c>
      <c r="M1002" t="str">
        <f t="shared" si="30"/>
        <v>Male</v>
      </c>
      <c r="N1002" t="e">
        <f t="shared" si="31"/>
        <v>#REF!</v>
      </c>
    </row>
    <row r="1003" spans="1:14" x14ac:dyDescent="0.3">
      <c r="A1003" s="7">
        <v>984</v>
      </c>
      <c r="B1003" t="s">
        <v>1667</v>
      </c>
      <c r="C1003" s="7">
        <v>69</v>
      </c>
      <c r="D1003" s="8" t="s">
        <v>4214</v>
      </c>
      <c r="E1003" s="8">
        <v>3100000000</v>
      </c>
      <c r="F1003" t="s">
        <v>51</v>
      </c>
      <c r="G1003" t="s">
        <v>1668</v>
      </c>
      <c r="H1003" t="s">
        <v>125</v>
      </c>
      <c r="J1003" s="12" t="b">
        <v>1</v>
      </c>
      <c r="K1003" s="12" t="s">
        <v>15</v>
      </c>
      <c r="L1003" t="s">
        <v>3970</v>
      </c>
      <c r="M1003" t="str">
        <f t="shared" si="30"/>
        <v>Male</v>
      </c>
      <c r="N1003" t="e">
        <f t="shared" si="31"/>
        <v>#REF!</v>
      </c>
    </row>
    <row r="1004" spans="1:14" x14ac:dyDescent="0.3">
      <c r="A1004" s="7">
        <v>984</v>
      </c>
      <c r="B1004" t="s">
        <v>1669</v>
      </c>
      <c r="C1004" s="7">
        <v>86</v>
      </c>
      <c r="D1004" s="8" t="s">
        <v>4214</v>
      </c>
      <c r="E1004" s="8">
        <v>3100000000</v>
      </c>
      <c r="F1004" t="s">
        <v>168</v>
      </c>
      <c r="G1004" t="s">
        <v>1670</v>
      </c>
      <c r="H1004" t="s">
        <v>125</v>
      </c>
      <c r="J1004" s="12" t="b">
        <v>1</v>
      </c>
      <c r="K1004" s="12" t="s">
        <v>15</v>
      </c>
      <c r="L1004" t="s">
        <v>3970</v>
      </c>
      <c r="M1004" t="str">
        <f t="shared" si="30"/>
        <v>Male</v>
      </c>
      <c r="N1004" t="e">
        <f t="shared" si="31"/>
        <v>#REF!</v>
      </c>
    </row>
    <row r="1005" spans="1:14" x14ac:dyDescent="0.3">
      <c r="A1005" s="7">
        <v>984</v>
      </c>
      <c r="B1005" t="s">
        <v>1678</v>
      </c>
      <c r="C1005" s="7">
        <v>75</v>
      </c>
      <c r="D1005" s="8" t="s">
        <v>4214</v>
      </c>
      <c r="E1005" s="8">
        <v>3100000000</v>
      </c>
      <c r="F1005" t="s">
        <v>28</v>
      </c>
      <c r="G1005" t="s">
        <v>1113</v>
      </c>
      <c r="H1005" t="s">
        <v>125</v>
      </c>
      <c r="J1005" s="12" t="b">
        <v>1</v>
      </c>
      <c r="K1005" s="12" t="s">
        <v>15</v>
      </c>
      <c r="L1005" t="s">
        <v>3970</v>
      </c>
      <c r="M1005" t="str">
        <f t="shared" si="30"/>
        <v>Male</v>
      </c>
      <c r="N1005" t="e">
        <f t="shared" si="31"/>
        <v>#REF!</v>
      </c>
    </row>
    <row r="1006" spans="1:14" x14ac:dyDescent="0.3">
      <c r="A1006" s="7">
        <v>984</v>
      </c>
      <c r="B1006" t="s">
        <v>1673</v>
      </c>
      <c r="C1006" s="7">
        <v>57</v>
      </c>
      <c r="D1006" s="8" t="s">
        <v>4214</v>
      </c>
      <c r="E1006" s="8">
        <v>3100000000</v>
      </c>
      <c r="F1006" t="s">
        <v>17</v>
      </c>
      <c r="G1006" t="s">
        <v>35</v>
      </c>
      <c r="H1006" t="s">
        <v>13</v>
      </c>
      <c r="J1006" s="12" t="b">
        <v>1</v>
      </c>
      <c r="K1006" s="12" t="s">
        <v>15</v>
      </c>
      <c r="L1006" t="s">
        <v>3968</v>
      </c>
      <c r="M1006" t="str">
        <f t="shared" si="30"/>
        <v>Male</v>
      </c>
      <c r="N1006" t="e">
        <f t="shared" si="31"/>
        <v>#REF!</v>
      </c>
    </row>
    <row r="1007" spans="1:14" x14ac:dyDescent="0.3">
      <c r="A1007" s="7">
        <v>984</v>
      </c>
      <c r="B1007" t="s">
        <v>1697</v>
      </c>
      <c r="C1007" s="7">
        <v>77</v>
      </c>
      <c r="D1007" s="8" t="s">
        <v>4214</v>
      </c>
      <c r="E1007" s="8">
        <v>3100000000</v>
      </c>
      <c r="F1007" t="s">
        <v>47</v>
      </c>
      <c r="G1007" t="s">
        <v>1698</v>
      </c>
      <c r="H1007" t="s">
        <v>13</v>
      </c>
      <c r="J1007" s="12" t="b">
        <v>1</v>
      </c>
      <c r="K1007" s="12" t="s">
        <v>15</v>
      </c>
      <c r="L1007" t="s">
        <v>3968</v>
      </c>
      <c r="M1007" t="str">
        <f t="shared" si="30"/>
        <v>Male</v>
      </c>
      <c r="N1007" t="e">
        <f t="shared" si="31"/>
        <v>#REF!</v>
      </c>
    </row>
    <row r="1008" spans="1:14" x14ac:dyDescent="0.3">
      <c r="A1008" s="7">
        <v>984</v>
      </c>
      <c r="B1008" t="s">
        <v>1699</v>
      </c>
      <c r="C1008" s="7">
        <v>47</v>
      </c>
      <c r="D1008" s="8" t="s">
        <v>4214</v>
      </c>
      <c r="E1008" s="8">
        <v>3100000000</v>
      </c>
      <c r="F1008" t="s">
        <v>28</v>
      </c>
      <c r="G1008" t="s">
        <v>765</v>
      </c>
      <c r="H1008" t="s">
        <v>13</v>
      </c>
      <c r="J1008" s="12" t="b">
        <v>1</v>
      </c>
      <c r="K1008" s="12" t="s">
        <v>15</v>
      </c>
      <c r="L1008" t="s">
        <v>3968</v>
      </c>
      <c r="M1008" t="str">
        <f t="shared" si="30"/>
        <v>Male</v>
      </c>
      <c r="N1008" t="e">
        <f t="shared" si="31"/>
        <v>#REF!</v>
      </c>
    </row>
    <row r="1009" spans="1:14" x14ac:dyDescent="0.3">
      <c r="A1009" s="7">
        <v>984</v>
      </c>
      <c r="B1009" t="s">
        <v>1702</v>
      </c>
      <c r="C1009" s="7">
        <v>65</v>
      </c>
      <c r="D1009" s="8" t="s">
        <v>4214</v>
      </c>
      <c r="E1009" s="8">
        <v>3100000000</v>
      </c>
      <c r="F1009" t="s">
        <v>165</v>
      </c>
      <c r="G1009" t="s">
        <v>734</v>
      </c>
      <c r="H1009" t="s">
        <v>13</v>
      </c>
      <c r="J1009" s="12" t="b">
        <v>0</v>
      </c>
      <c r="K1009" s="12" t="s">
        <v>57</v>
      </c>
      <c r="L1009" t="s">
        <v>3968</v>
      </c>
      <c r="M1009" t="str">
        <f t="shared" si="30"/>
        <v>Female</v>
      </c>
      <c r="N1009" t="e">
        <f t="shared" si="31"/>
        <v>#REF!</v>
      </c>
    </row>
    <row r="1010" spans="1:14" x14ac:dyDescent="0.3">
      <c r="A1010" s="7">
        <v>984</v>
      </c>
      <c r="B1010" t="s">
        <v>1703</v>
      </c>
      <c r="C1010" s="7">
        <v>62</v>
      </c>
      <c r="D1010" s="8" t="s">
        <v>4214</v>
      </c>
      <c r="E1010" s="8">
        <v>3100000000</v>
      </c>
      <c r="F1010" t="s">
        <v>121</v>
      </c>
      <c r="G1010" t="s">
        <v>122</v>
      </c>
      <c r="H1010" t="s">
        <v>13</v>
      </c>
      <c r="J1010" s="12" t="b">
        <v>1</v>
      </c>
      <c r="K1010" s="12" t="s">
        <v>15</v>
      </c>
      <c r="L1010" t="s">
        <v>3968</v>
      </c>
      <c r="M1010" t="str">
        <f t="shared" si="30"/>
        <v>Male</v>
      </c>
      <c r="N1010" t="e">
        <f t="shared" si="31"/>
        <v>#REF!</v>
      </c>
    </row>
    <row r="1011" spans="1:14" x14ac:dyDescent="0.3">
      <c r="A1011" s="7">
        <v>984</v>
      </c>
      <c r="B1011" t="s">
        <v>1704</v>
      </c>
      <c r="C1011" s="7">
        <v>64</v>
      </c>
      <c r="D1011" s="8" t="s">
        <v>4214</v>
      </c>
      <c r="E1011" s="8">
        <v>3100000000</v>
      </c>
      <c r="F1011" t="s">
        <v>147</v>
      </c>
      <c r="G1011" t="s">
        <v>650</v>
      </c>
      <c r="H1011" t="s">
        <v>13</v>
      </c>
      <c r="J1011" s="12" t="b">
        <v>1</v>
      </c>
      <c r="K1011" s="12" t="s">
        <v>15</v>
      </c>
      <c r="L1011" t="s">
        <v>3968</v>
      </c>
      <c r="M1011" t="str">
        <f t="shared" si="30"/>
        <v>Male</v>
      </c>
      <c r="N1011" t="e">
        <f t="shared" si="31"/>
        <v>#REF!</v>
      </c>
    </row>
    <row r="1012" spans="1:14" x14ac:dyDescent="0.3">
      <c r="A1012" s="7">
        <v>984</v>
      </c>
      <c r="B1012" t="s">
        <v>1692</v>
      </c>
      <c r="C1012" s="7">
        <v>51</v>
      </c>
      <c r="D1012" s="8" t="s">
        <v>4214</v>
      </c>
      <c r="E1012" s="8">
        <v>3100000000</v>
      </c>
      <c r="F1012" t="s">
        <v>40</v>
      </c>
      <c r="G1012" t="s">
        <v>1060</v>
      </c>
      <c r="H1012" t="s">
        <v>803</v>
      </c>
      <c r="I1012" t="s">
        <v>1693</v>
      </c>
      <c r="J1012" s="12" t="b">
        <v>1</v>
      </c>
      <c r="K1012" s="12" t="s">
        <v>57</v>
      </c>
      <c r="L1012" t="s">
        <v>3972</v>
      </c>
      <c r="M1012" t="str">
        <f t="shared" si="30"/>
        <v>Female</v>
      </c>
      <c r="N1012" t="e">
        <f t="shared" si="31"/>
        <v>#REF!</v>
      </c>
    </row>
    <row r="1013" spans="1:14" x14ac:dyDescent="0.3">
      <c r="A1013" s="7">
        <v>1012</v>
      </c>
      <c r="B1013" t="s">
        <v>1725</v>
      </c>
      <c r="C1013" s="7">
        <v>81</v>
      </c>
      <c r="D1013" s="8" t="s">
        <v>4214</v>
      </c>
      <c r="E1013" s="8">
        <v>3000000000</v>
      </c>
      <c r="F1013" t="s">
        <v>20</v>
      </c>
      <c r="G1013" t="s">
        <v>93</v>
      </c>
      <c r="H1013" t="s">
        <v>151</v>
      </c>
      <c r="J1013" s="12" t="b">
        <v>0</v>
      </c>
      <c r="K1013" s="12" t="s">
        <v>57</v>
      </c>
      <c r="L1013" t="s">
        <v>3970</v>
      </c>
      <c r="M1013" t="str">
        <f t="shared" si="30"/>
        <v>Female</v>
      </c>
      <c r="N1013" t="e">
        <f t="shared" si="31"/>
        <v>#REF!</v>
      </c>
    </row>
    <row r="1014" spans="1:14" x14ac:dyDescent="0.3">
      <c r="A1014" s="7">
        <v>1012</v>
      </c>
      <c r="B1014" t="s">
        <v>1748</v>
      </c>
      <c r="C1014" s="7">
        <v>56</v>
      </c>
      <c r="D1014" s="8" t="s">
        <v>4214</v>
      </c>
      <c r="E1014" s="8">
        <v>3000000000</v>
      </c>
      <c r="F1014" t="s">
        <v>144</v>
      </c>
      <c r="G1014" t="s">
        <v>1749</v>
      </c>
      <c r="H1014" t="s">
        <v>151</v>
      </c>
      <c r="J1014" s="12" t="b">
        <v>1</v>
      </c>
      <c r="K1014" s="12" t="s">
        <v>15</v>
      </c>
      <c r="L1014" t="s">
        <v>3970</v>
      </c>
      <c r="M1014" t="str">
        <f t="shared" si="30"/>
        <v>Male</v>
      </c>
      <c r="N1014" t="e">
        <f t="shared" si="31"/>
        <v>#REF!</v>
      </c>
    </row>
    <row r="1015" spans="1:14" x14ac:dyDescent="0.3">
      <c r="A1015" s="7">
        <v>1012</v>
      </c>
      <c r="B1015" t="s">
        <v>1730</v>
      </c>
      <c r="C1015" s="7">
        <v>56</v>
      </c>
      <c r="D1015" s="8" t="s">
        <v>4214</v>
      </c>
      <c r="E1015" s="8">
        <v>3000000000</v>
      </c>
      <c r="F1015" t="s">
        <v>17</v>
      </c>
      <c r="G1015" t="s">
        <v>1617</v>
      </c>
      <c r="H1015" t="s">
        <v>67</v>
      </c>
      <c r="J1015" s="12" t="b">
        <v>1</v>
      </c>
      <c r="K1015" s="12" t="s">
        <v>15</v>
      </c>
      <c r="L1015" t="s">
        <v>3972</v>
      </c>
      <c r="M1015" t="str">
        <f t="shared" si="30"/>
        <v>Male</v>
      </c>
      <c r="N1015" t="e">
        <f t="shared" si="31"/>
        <v>#REF!</v>
      </c>
    </row>
    <row r="1016" spans="1:14" x14ac:dyDescent="0.3">
      <c r="A1016" s="7">
        <v>1012</v>
      </c>
      <c r="B1016" t="s">
        <v>1731</v>
      </c>
      <c r="C1016" s="7">
        <v>53</v>
      </c>
      <c r="D1016" s="8" t="s">
        <v>4214</v>
      </c>
      <c r="E1016" s="8">
        <v>3000000000</v>
      </c>
      <c r="F1016" t="s">
        <v>65</v>
      </c>
      <c r="G1016" t="s">
        <v>1732</v>
      </c>
      <c r="H1016" t="s">
        <v>67</v>
      </c>
      <c r="J1016" s="12" t="b">
        <v>1</v>
      </c>
      <c r="K1016" s="12" t="s">
        <v>15</v>
      </c>
      <c r="L1016" t="s">
        <v>3972</v>
      </c>
      <c r="M1016" t="str">
        <f t="shared" si="30"/>
        <v>Male</v>
      </c>
      <c r="N1016" t="e">
        <f t="shared" si="31"/>
        <v>#REF!</v>
      </c>
    </row>
    <row r="1017" spans="1:14" x14ac:dyDescent="0.3">
      <c r="A1017" s="7">
        <v>1012</v>
      </c>
      <c r="B1017" t="s">
        <v>1736</v>
      </c>
      <c r="D1017" s="8" t="s">
        <v>4214</v>
      </c>
      <c r="E1017" s="8">
        <v>3000000000</v>
      </c>
      <c r="F1017" t="s">
        <v>65</v>
      </c>
      <c r="G1017" t="s">
        <v>222</v>
      </c>
      <c r="H1017" t="s">
        <v>67</v>
      </c>
      <c r="J1017" s="12" t="b">
        <v>1</v>
      </c>
      <c r="K1017" s="12" t="s">
        <v>15</v>
      </c>
      <c r="L1017" t="s">
        <v>3972</v>
      </c>
      <c r="M1017" t="str">
        <f t="shared" si="30"/>
        <v>Male</v>
      </c>
      <c r="N1017" t="e">
        <f t="shared" si="31"/>
        <v>#REF!</v>
      </c>
    </row>
    <row r="1018" spans="1:14" x14ac:dyDescent="0.3">
      <c r="A1018" s="7">
        <v>1012</v>
      </c>
      <c r="B1018" t="s">
        <v>1755</v>
      </c>
      <c r="C1018" s="7">
        <v>35</v>
      </c>
      <c r="D1018" s="8" t="s">
        <v>4214</v>
      </c>
      <c r="E1018" s="8">
        <v>3000000000</v>
      </c>
      <c r="F1018" t="s">
        <v>47</v>
      </c>
      <c r="G1018" t="s">
        <v>1756</v>
      </c>
      <c r="H1018" t="s">
        <v>67</v>
      </c>
      <c r="J1018" s="12" t="b">
        <v>1</v>
      </c>
      <c r="K1018" s="12" t="s">
        <v>15</v>
      </c>
      <c r="L1018" t="s">
        <v>3972</v>
      </c>
      <c r="M1018" t="str">
        <f t="shared" si="30"/>
        <v>Male</v>
      </c>
      <c r="N1018" t="e">
        <f t="shared" si="31"/>
        <v>#REF!</v>
      </c>
    </row>
    <row r="1019" spans="1:14" x14ac:dyDescent="0.3">
      <c r="A1019" s="7">
        <v>1012</v>
      </c>
      <c r="B1019" t="s">
        <v>1757</v>
      </c>
      <c r="C1019" s="7">
        <v>58</v>
      </c>
      <c r="D1019" s="8" t="s">
        <v>4214</v>
      </c>
      <c r="E1019" s="8">
        <v>3000000000</v>
      </c>
      <c r="F1019" t="s">
        <v>234</v>
      </c>
      <c r="G1019" t="s">
        <v>1758</v>
      </c>
      <c r="H1019" t="s">
        <v>67</v>
      </c>
      <c r="J1019" s="12" t="b">
        <v>1</v>
      </c>
      <c r="K1019" s="12" t="s">
        <v>15</v>
      </c>
      <c r="L1019" t="s">
        <v>3972</v>
      </c>
      <c r="M1019" t="str">
        <f t="shared" si="30"/>
        <v>Male</v>
      </c>
      <c r="N1019" t="e">
        <f t="shared" si="31"/>
        <v>#REF!</v>
      </c>
    </row>
    <row r="1020" spans="1:14" x14ac:dyDescent="0.3">
      <c r="A1020" s="7">
        <v>1012</v>
      </c>
      <c r="B1020" t="s">
        <v>1759</v>
      </c>
      <c r="C1020" s="7">
        <v>87</v>
      </c>
      <c r="D1020" s="8" t="s">
        <v>4214</v>
      </c>
      <c r="E1020" s="8">
        <v>3000000000</v>
      </c>
      <c r="F1020" t="s">
        <v>65</v>
      </c>
      <c r="G1020" t="s">
        <v>1760</v>
      </c>
      <c r="H1020" t="s">
        <v>67</v>
      </c>
      <c r="J1020" s="12" t="b">
        <v>1</v>
      </c>
      <c r="K1020" s="12" t="s">
        <v>15</v>
      </c>
      <c r="L1020" t="s">
        <v>3972</v>
      </c>
      <c r="M1020" t="str">
        <f t="shared" si="30"/>
        <v>Male</v>
      </c>
      <c r="N1020" t="e">
        <f t="shared" si="31"/>
        <v>#REF!</v>
      </c>
    </row>
    <row r="1021" spans="1:14" x14ac:dyDescent="0.3">
      <c r="A1021" s="7">
        <v>1012</v>
      </c>
      <c r="B1021" t="s">
        <v>1761</v>
      </c>
      <c r="C1021" s="7">
        <v>71</v>
      </c>
      <c r="D1021" s="8" t="s">
        <v>4214</v>
      </c>
      <c r="E1021" s="8">
        <v>3000000000</v>
      </c>
      <c r="F1021" t="s">
        <v>165</v>
      </c>
      <c r="G1021" t="s">
        <v>258</v>
      </c>
      <c r="H1021" t="s">
        <v>67</v>
      </c>
      <c r="J1021" s="12" t="b">
        <v>0</v>
      </c>
      <c r="K1021" s="12" t="s">
        <v>57</v>
      </c>
      <c r="L1021" t="s">
        <v>3972</v>
      </c>
      <c r="M1021" t="str">
        <f t="shared" si="30"/>
        <v>Female</v>
      </c>
      <c r="N1021" t="e">
        <f t="shared" si="31"/>
        <v>#REF!</v>
      </c>
    </row>
    <row r="1022" spans="1:14" x14ac:dyDescent="0.3">
      <c r="A1022" s="7">
        <v>1012</v>
      </c>
      <c r="B1022" t="s">
        <v>1765</v>
      </c>
      <c r="C1022" s="7">
        <v>56</v>
      </c>
      <c r="D1022" s="8" t="s">
        <v>4214</v>
      </c>
      <c r="E1022" s="8">
        <v>3000000000</v>
      </c>
      <c r="F1022" t="s">
        <v>121</v>
      </c>
      <c r="G1022" t="s">
        <v>122</v>
      </c>
      <c r="H1022" t="s">
        <v>67</v>
      </c>
      <c r="I1022" t="s">
        <v>1766</v>
      </c>
      <c r="J1022" s="12" t="b">
        <v>1</v>
      </c>
      <c r="K1022" s="12" t="s">
        <v>15</v>
      </c>
      <c r="L1022" t="s">
        <v>3972</v>
      </c>
      <c r="M1022" t="str">
        <f t="shared" si="30"/>
        <v>Male</v>
      </c>
      <c r="N1022" t="e">
        <f t="shared" si="31"/>
        <v>#REF!</v>
      </c>
    </row>
    <row r="1023" spans="1:14" x14ac:dyDescent="0.3">
      <c r="A1023" s="7">
        <v>1012</v>
      </c>
      <c r="B1023" t="s">
        <v>1767</v>
      </c>
      <c r="D1023" s="8" t="s">
        <v>4214</v>
      </c>
      <c r="E1023" s="8">
        <v>3000000000</v>
      </c>
      <c r="F1023" t="s">
        <v>121</v>
      </c>
      <c r="G1023" t="s">
        <v>122</v>
      </c>
      <c r="H1023" t="s">
        <v>67</v>
      </c>
      <c r="J1023" s="12" t="b">
        <v>0</v>
      </c>
      <c r="K1023" s="12" t="s">
        <v>57</v>
      </c>
      <c r="L1023" t="s">
        <v>3972</v>
      </c>
      <c r="M1023" t="str">
        <f t="shared" si="30"/>
        <v>Female</v>
      </c>
      <c r="N1023" t="e">
        <f t="shared" si="31"/>
        <v>#REF!</v>
      </c>
    </row>
    <row r="1024" spans="1:14" x14ac:dyDescent="0.3">
      <c r="A1024" s="7">
        <v>1012</v>
      </c>
      <c r="B1024" t="s">
        <v>1724</v>
      </c>
      <c r="C1024" s="7">
        <v>67</v>
      </c>
      <c r="D1024" s="8" t="s">
        <v>4214</v>
      </c>
      <c r="E1024" s="8">
        <v>3000000000</v>
      </c>
      <c r="F1024" t="s">
        <v>165</v>
      </c>
      <c r="G1024" t="s">
        <v>245</v>
      </c>
      <c r="H1024" t="s">
        <v>94</v>
      </c>
      <c r="J1024" s="12" t="b">
        <v>0</v>
      </c>
      <c r="K1024" s="12" t="s">
        <v>57</v>
      </c>
      <c r="L1024" t="s">
        <v>3970</v>
      </c>
      <c r="M1024" t="str">
        <f t="shared" si="30"/>
        <v>Female</v>
      </c>
      <c r="N1024" t="e">
        <f t="shared" si="31"/>
        <v>#REF!</v>
      </c>
    </row>
    <row r="1025" spans="1:14" x14ac:dyDescent="0.3">
      <c r="A1025" s="7">
        <v>1012</v>
      </c>
      <c r="B1025" t="s">
        <v>1744</v>
      </c>
      <c r="C1025" s="7">
        <v>84</v>
      </c>
      <c r="D1025" s="8" t="s">
        <v>4214</v>
      </c>
      <c r="E1025" s="8">
        <v>3000000000</v>
      </c>
      <c r="F1025" t="s">
        <v>165</v>
      </c>
      <c r="G1025" t="s">
        <v>245</v>
      </c>
      <c r="H1025" t="s">
        <v>94</v>
      </c>
      <c r="J1025" s="12" t="b">
        <v>0</v>
      </c>
      <c r="K1025" s="12" t="s">
        <v>57</v>
      </c>
      <c r="L1025" t="s">
        <v>3970</v>
      </c>
      <c r="M1025" t="str">
        <f t="shared" si="30"/>
        <v>Female</v>
      </c>
      <c r="N1025" t="e">
        <f t="shared" si="31"/>
        <v>#REF!</v>
      </c>
    </row>
    <row r="1026" spans="1:14" x14ac:dyDescent="0.3">
      <c r="A1026" s="7">
        <v>1012</v>
      </c>
      <c r="B1026" t="s">
        <v>1726</v>
      </c>
      <c r="C1026" s="7">
        <v>61</v>
      </c>
      <c r="D1026" s="8" t="s">
        <v>4214</v>
      </c>
      <c r="E1026" s="8">
        <v>3000000000</v>
      </c>
      <c r="F1026" t="s">
        <v>144</v>
      </c>
      <c r="G1026" t="s">
        <v>1727</v>
      </c>
      <c r="H1026" t="s">
        <v>115</v>
      </c>
      <c r="J1026" s="12" t="b">
        <v>1</v>
      </c>
      <c r="K1026" s="12" t="s">
        <v>15</v>
      </c>
      <c r="L1026" t="s">
        <v>3972</v>
      </c>
      <c r="M1026" t="str">
        <f t="shared" ref="M1026:M1089" si="32">_xlfn.IFS(K1026 = "M","Male", K1026 = "F", "Female")</f>
        <v>Male</v>
      </c>
      <c r="N1026" t="e">
        <f t="shared" ref="N1026:N1089" si="33">IF(GETPIVOTDATA("[Measures].[Count of Rank]",$A$28,"[Table1].[category]","[Table1].[category].&amp;[Finance &amp; Investments]")=MAX(B1053:B1057),GETPIVOTDATA("[Measures].[Count of Rank]",$A$28,"[Table1].[category]","[Table1].[category].&amp;[Finance &amp; Investments]"),"")</f>
        <v>#REF!</v>
      </c>
    </row>
    <row r="1027" spans="1:14" x14ac:dyDescent="0.3">
      <c r="A1027" s="7">
        <v>1012</v>
      </c>
      <c r="B1027" t="s">
        <v>1764</v>
      </c>
      <c r="C1027" s="7">
        <v>49</v>
      </c>
      <c r="D1027" s="8" t="s">
        <v>4214</v>
      </c>
      <c r="E1027" s="8">
        <v>3000000000</v>
      </c>
      <c r="F1027" t="s">
        <v>28</v>
      </c>
      <c r="G1027" t="s">
        <v>118</v>
      </c>
      <c r="H1027" t="s">
        <v>115</v>
      </c>
      <c r="J1027" s="12" t="b">
        <v>1</v>
      </c>
      <c r="K1027" s="12" t="s">
        <v>15</v>
      </c>
      <c r="L1027" t="s">
        <v>3972</v>
      </c>
      <c r="M1027" t="str">
        <f t="shared" si="32"/>
        <v>Male</v>
      </c>
      <c r="N1027" t="e">
        <f t="shared" si="33"/>
        <v>#REF!</v>
      </c>
    </row>
    <row r="1028" spans="1:14" x14ac:dyDescent="0.3">
      <c r="A1028" s="7">
        <v>1012</v>
      </c>
      <c r="B1028" t="s">
        <v>1737</v>
      </c>
      <c r="C1028" s="7">
        <v>78</v>
      </c>
      <c r="D1028" s="8" t="s">
        <v>4214</v>
      </c>
      <c r="E1028" s="8">
        <v>3000000000</v>
      </c>
      <c r="F1028" t="s">
        <v>40</v>
      </c>
      <c r="G1028" t="s">
        <v>853</v>
      </c>
      <c r="H1028" t="s">
        <v>42</v>
      </c>
      <c r="J1028" s="12" t="b">
        <v>1</v>
      </c>
      <c r="K1028" s="12" t="s">
        <v>15</v>
      </c>
      <c r="L1028" t="s">
        <v>3972</v>
      </c>
      <c r="M1028" t="str">
        <f t="shared" si="32"/>
        <v>Male</v>
      </c>
      <c r="N1028" t="e">
        <f t="shared" si="33"/>
        <v>#REF!</v>
      </c>
    </row>
    <row r="1029" spans="1:14" x14ac:dyDescent="0.3">
      <c r="A1029" s="7">
        <v>1012</v>
      </c>
      <c r="B1029" t="s">
        <v>1738</v>
      </c>
      <c r="C1029" s="7">
        <v>64</v>
      </c>
      <c r="D1029" s="8" t="s">
        <v>4214</v>
      </c>
      <c r="E1029" s="8">
        <v>3000000000</v>
      </c>
      <c r="F1029" t="s">
        <v>11</v>
      </c>
      <c r="G1029" t="s">
        <v>1739</v>
      </c>
      <c r="H1029" t="s">
        <v>42</v>
      </c>
      <c r="J1029" s="12" t="b">
        <v>0</v>
      </c>
      <c r="K1029" s="12" t="s">
        <v>15</v>
      </c>
      <c r="L1029" t="s">
        <v>3972</v>
      </c>
      <c r="M1029" t="str">
        <f t="shared" si="32"/>
        <v>Male</v>
      </c>
      <c r="N1029" t="e">
        <f t="shared" si="33"/>
        <v>#REF!</v>
      </c>
    </row>
    <row r="1030" spans="1:14" x14ac:dyDescent="0.3">
      <c r="A1030" s="7">
        <v>1012</v>
      </c>
      <c r="B1030" t="s">
        <v>1742</v>
      </c>
      <c r="C1030" s="7">
        <v>68</v>
      </c>
      <c r="D1030" s="8" t="s">
        <v>4214</v>
      </c>
      <c r="E1030" s="8">
        <v>3000000000</v>
      </c>
      <c r="F1030" t="s">
        <v>47</v>
      </c>
      <c r="G1030" t="s">
        <v>1743</v>
      </c>
      <c r="H1030" t="s">
        <v>183</v>
      </c>
      <c r="J1030" s="12" t="b">
        <v>1</v>
      </c>
      <c r="K1030" s="12" t="s">
        <v>15</v>
      </c>
      <c r="L1030" t="s">
        <v>3972</v>
      </c>
      <c r="M1030" t="str">
        <f t="shared" si="32"/>
        <v>Male</v>
      </c>
      <c r="N1030" t="e">
        <f t="shared" si="33"/>
        <v>#REF!</v>
      </c>
    </row>
    <row r="1031" spans="1:14" x14ac:dyDescent="0.3">
      <c r="A1031" s="7">
        <v>1012</v>
      </c>
      <c r="B1031" t="s">
        <v>1747</v>
      </c>
      <c r="D1031" s="8" t="s">
        <v>4214</v>
      </c>
      <c r="E1031" s="8">
        <v>3000000000</v>
      </c>
      <c r="F1031" t="s">
        <v>144</v>
      </c>
      <c r="G1031" t="s">
        <v>358</v>
      </c>
      <c r="H1031" t="s">
        <v>183</v>
      </c>
      <c r="J1031" s="12" t="b">
        <v>0</v>
      </c>
      <c r="K1031" s="12" t="s">
        <v>15</v>
      </c>
      <c r="L1031" t="s">
        <v>3972</v>
      </c>
      <c r="M1031" t="str">
        <f t="shared" si="32"/>
        <v>Male</v>
      </c>
      <c r="N1031" t="e">
        <f t="shared" si="33"/>
        <v>#REF!</v>
      </c>
    </row>
    <row r="1032" spans="1:14" x14ac:dyDescent="0.3">
      <c r="A1032" s="7">
        <v>1012</v>
      </c>
      <c r="B1032" t="s">
        <v>1722</v>
      </c>
      <c r="C1032" s="7">
        <v>78</v>
      </c>
      <c r="D1032" s="8" t="s">
        <v>4214</v>
      </c>
      <c r="E1032" s="8">
        <v>3000000000</v>
      </c>
      <c r="F1032" t="s">
        <v>17</v>
      </c>
      <c r="G1032" t="s">
        <v>1723</v>
      </c>
      <c r="H1032" t="s">
        <v>732</v>
      </c>
      <c r="J1032" s="12" t="b">
        <v>1</v>
      </c>
      <c r="K1032" s="12" t="s">
        <v>15</v>
      </c>
      <c r="L1032" t="s">
        <v>3970</v>
      </c>
      <c r="M1032" t="str">
        <f t="shared" si="32"/>
        <v>Male</v>
      </c>
      <c r="N1032" t="e">
        <f t="shared" si="33"/>
        <v>#REF!</v>
      </c>
    </row>
    <row r="1033" spans="1:14" x14ac:dyDescent="0.3">
      <c r="A1033" s="7">
        <v>1012</v>
      </c>
      <c r="B1033" t="s">
        <v>1740</v>
      </c>
      <c r="C1033" s="7">
        <v>60</v>
      </c>
      <c r="D1033" s="8" t="s">
        <v>4214</v>
      </c>
      <c r="E1033" s="8">
        <v>3000000000</v>
      </c>
      <c r="F1033" t="s">
        <v>20</v>
      </c>
      <c r="G1033" t="s">
        <v>1741</v>
      </c>
      <c r="H1033" t="s">
        <v>154</v>
      </c>
      <c r="J1033" s="12" t="b">
        <v>1</v>
      </c>
      <c r="K1033" s="12" t="s">
        <v>15</v>
      </c>
      <c r="L1033" t="s">
        <v>3970</v>
      </c>
      <c r="M1033" t="str">
        <f t="shared" si="32"/>
        <v>Male</v>
      </c>
      <c r="N1033" t="e">
        <f t="shared" si="33"/>
        <v>#REF!</v>
      </c>
    </row>
    <row r="1034" spans="1:14" x14ac:dyDescent="0.3">
      <c r="A1034" s="7">
        <v>1012</v>
      </c>
      <c r="B1034" t="s">
        <v>1735</v>
      </c>
      <c r="C1034" s="7">
        <v>66</v>
      </c>
      <c r="D1034" s="8" t="s">
        <v>4214</v>
      </c>
      <c r="E1034" s="8">
        <v>3000000000</v>
      </c>
      <c r="F1034" t="s">
        <v>20</v>
      </c>
      <c r="G1034" t="s">
        <v>378</v>
      </c>
      <c r="H1034" t="s">
        <v>159</v>
      </c>
      <c r="J1034" s="12" t="b">
        <v>1</v>
      </c>
      <c r="K1034" s="12" t="s">
        <v>15</v>
      </c>
      <c r="L1034" t="s">
        <v>3972</v>
      </c>
      <c r="M1034" t="str">
        <f t="shared" si="32"/>
        <v>Male</v>
      </c>
      <c r="N1034" t="e">
        <f t="shared" si="33"/>
        <v>#REF!</v>
      </c>
    </row>
    <row r="1035" spans="1:14" x14ac:dyDescent="0.3">
      <c r="A1035" s="7">
        <v>1012</v>
      </c>
      <c r="B1035" t="s">
        <v>1754</v>
      </c>
      <c r="C1035" s="7">
        <v>73</v>
      </c>
      <c r="D1035" s="8" t="s">
        <v>4214</v>
      </c>
      <c r="E1035" s="8">
        <v>3000000000</v>
      </c>
      <c r="F1035" t="s">
        <v>133</v>
      </c>
      <c r="G1035" t="s">
        <v>237</v>
      </c>
      <c r="H1035" t="s">
        <v>53</v>
      </c>
      <c r="J1035" s="12" t="b">
        <v>1</v>
      </c>
      <c r="K1035" s="12" t="s">
        <v>15</v>
      </c>
      <c r="L1035" t="s">
        <v>3969</v>
      </c>
      <c r="M1035" t="str">
        <f t="shared" si="32"/>
        <v>Male</v>
      </c>
      <c r="N1035" t="e">
        <f t="shared" si="33"/>
        <v>#REF!</v>
      </c>
    </row>
    <row r="1036" spans="1:14" x14ac:dyDescent="0.3">
      <c r="A1036" s="7">
        <v>1012</v>
      </c>
      <c r="B1036" t="s">
        <v>1719</v>
      </c>
      <c r="C1036" s="7">
        <v>51</v>
      </c>
      <c r="D1036" s="8" t="s">
        <v>4214</v>
      </c>
      <c r="E1036" s="8">
        <v>3000000000</v>
      </c>
      <c r="F1036" t="s">
        <v>99</v>
      </c>
      <c r="G1036" t="s">
        <v>1235</v>
      </c>
      <c r="H1036" t="s">
        <v>491</v>
      </c>
      <c r="I1036" t="s">
        <v>1236</v>
      </c>
      <c r="J1036" s="12" t="b">
        <v>0</v>
      </c>
      <c r="K1036" s="12" t="s">
        <v>15</v>
      </c>
      <c r="L1036" t="s">
        <v>3972</v>
      </c>
      <c r="M1036" t="str">
        <f t="shared" si="32"/>
        <v>Male</v>
      </c>
      <c r="N1036" t="e">
        <f t="shared" si="33"/>
        <v>#REF!</v>
      </c>
    </row>
    <row r="1037" spans="1:14" x14ac:dyDescent="0.3">
      <c r="A1037" s="7">
        <v>1012</v>
      </c>
      <c r="B1037" t="s">
        <v>1711</v>
      </c>
      <c r="C1037" s="7">
        <v>51</v>
      </c>
      <c r="D1037" s="8" t="s">
        <v>4214</v>
      </c>
      <c r="E1037" s="8">
        <v>3000000000</v>
      </c>
      <c r="F1037" t="s">
        <v>144</v>
      </c>
      <c r="G1037" t="s">
        <v>260</v>
      </c>
      <c r="H1037" t="s">
        <v>105</v>
      </c>
      <c r="J1037" s="12" t="b">
        <v>0</v>
      </c>
      <c r="K1037" s="12" t="s">
        <v>15</v>
      </c>
      <c r="L1037" t="s">
        <v>3970</v>
      </c>
      <c r="M1037" t="str">
        <f t="shared" si="32"/>
        <v>Male</v>
      </c>
      <c r="N1037" t="e">
        <f t="shared" si="33"/>
        <v>#REF!</v>
      </c>
    </row>
    <row r="1038" spans="1:14" x14ac:dyDescent="0.3">
      <c r="A1038" s="7">
        <v>1012</v>
      </c>
      <c r="B1038" t="s">
        <v>1714</v>
      </c>
      <c r="C1038" s="7">
        <v>65</v>
      </c>
      <c r="D1038" s="8" t="s">
        <v>4214</v>
      </c>
      <c r="E1038" s="8">
        <v>3000000000</v>
      </c>
      <c r="F1038" t="s">
        <v>17</v>
      </c>
      <c r="G1038" t="s">
        <v>1109</v>
      </c>
      <c r="H1038" t="s">
        <v>105</v>
      </c>
      <c r="J1038" s="12" t="b">
        <v>0</v>
      </c>
      <c r="K1038" s="12" t="s">
        <v>57</v>
      </c>
      <c r="L1038" t="s">
        <v>3970</v>
      </c>
      <c r="M1038" t="str">
        <f t="shared" si="32"/>
        <v>Female</v>
      </c>
      <c r="N1038" t="e">
        <f t="shared" si="33"/>
        <v>#REF!</v>
      </c>
    </row>
    <row r="1039" spans="1:14" x14ac:dyDescent="0.3">
      <c r="A1039" s="7">
        <v>1012</v>
      </c>
      <c r="B1039" t="s">
        <v>1745</v>
      </c>
      <c r="C1039" s="7">
        <v>62</v>
      </c>
      <c r="D1039" s="8" t="s">
        <v>4214</v>
      </c>
      <c r="E1039" s="8">
        <v>3000000000</v>
      </c>
      <c r="F1039" t="s">
        <v>20</v>
      </c>
      <c r="G1039" t="s">
        <v>1746</v>
      </c>
      <c r="H1039" t="s">
        <v>105</v>
      </c>
      <c r="J1039" s="12" t="b">
        <v>1</v>
      </c>
      <c r="K1039" s="12" t="s">
        <v>15</v>
      </c>
      <c r="L1039" t="s">
        <v>3970</v>
      </c>
      <c r="M1039" t="str">
        <f t="shared" si="32"/>
        <v>Male</v>
      </c>
      <c r="N1039" t="e">
        <f t="shared" si="33"/>
        <v>#REF!</v>
      </c>
    </row>
    <row r="1040" spans="1:14" x14ac:dyDescent="0.3">
      <c r="A1040" s="7">
        <v>1012</v>
      </c>
      <c r="B1040" t="s">
        <v>1715</v>
      </c>
      <c r="C1040" s="7">
        <v>67</v>
      </c>
      <c r="D1040" s="8" t="s">
        <v>4214</v>
      </c>
      <c r="E1040" s="8">
        <v>3000000000</v>
      </c>
      <c r="F1040" t="s">
        <v>99</v>
      </c>
      <c r="G1040" t="s">
        <v>1716</v>
      </c>
      <c r="H1040" t="s">
        <v>667</v>
      </c>
      <c r="J1040" s="12" t="b">
        <v>0</v>
      </c>
      <c r="K1040" s="12" t="s">
        <v>15</v>
      </c>
      <c r="L1040" t="s">
        <v>3972</v>
      </c>
      <c r="M1040" t="str">
        <f t="shared" si="32"/>
        <v>Male</v>
      </c>
      <c r="N1040" t="e">
        <f t="shared" si="33"/>
        <v>#REF!</v>
      </c>
    </row>
    <row r="1041" spans="1:14" x14ac:dyDescent="0.3">
      <c r="A1041" s="7">
        <v>1012</v>
      </c>
      <c r="B1041" t="s">
        <v>1751</v>
      </c>
      <c r="C1041" s="7">
        <v>71</v>
      </c>
      <c r="D1041" s="8" t="s">
        <v>4214</v>
      </c>
      <c r="E1041" s="8">
        <v>3000000000</v>
      </c>
      <c r="F1041" t="s">
        <v>17</v>
      </c>
      <c r="G1041" t="s">
        <v>214</v>
      </c>
      <c r="H1041" t="s">
        <v>667</v>
      </c>
      <c r="J1041" s="12" t="b">
        <v>1</v>
      </c>
      <c r="K1041" s="12" t="s">
        <v>15</v>
      </c>
      <c r="L1041" t="s">
        <v>3972</v>
      </c>
      <c r="M1041" t="str">
        <f t="shared" si="32"/>
        <v>Male</v>
      </c>
      <c r="N1041" t="e">
        <f t="shared" si="33"/>
        <v>#REF!</v>
      </c>
    </row>
    <row r="1042" spans="1:14" x14ac:dyDescent="0.3">
      <c r="A1042" s="7">
        <v>1012</v>
      </c>
      <c r="B1042" t="s">
        <v>1720</v>
      </c>
      <c r="C1042" s="7">
        <v>91</v>
      </c>
      <c r="D1042" s="8" t="s">
        <v>4214</v>
      </c>
      <c r="E1042" s="8">
        <v>3000000000</v>
      </c>
      <c r="F1042" t="s">
        <v>415</v>
      </c>
      <c r="G1042" t="s">
        <v>1721</v>
      </c>
      <c r="H1042" t="s">
        <v>125</v>
      </c>
      <c r="J1042" s="12" t="b">
        <v>1</v>
      </c>
      <c r="K1042" s="12" t="s">
        <v>15</v>
      </c>
      <c r="L1042" t="s">
        <v>3970</v>
      </c>
      <c r="M1042" t="str">
        <f t="shared" si="32"/>
        <v>Male</v>
      </c>
      <c r="N1042" t="e">
        <f t="shared" si="33"/>
        <v>#REF!</v>
      </c>
    </row>
    <row r="1043" spans="1:14" x14ac:dyDescent="0.3">
      <c r="A1043" s="7">
        <v>1012</v>
      </c>
      <c r="B1043" t="s">
        <v>1734</v>
      </c>
      <c r="C1043" s="7">
        <v>61</v>
      </c>
      <c r="D1043" s="8" t="s">
        <v>4214</v>
      </c>
      <c r="E1043" s="8">
        <v>3000000000</v>
      </c>
      <c r="F1043" t="s">
        <v>51</v>
      </c>
      <c r="G1043" t="s">
        <v>52</v>
      </c>
      <c r="H1043" t="s">
        <v>125</v>
      </c>
      <c r="J1043" s="12" t="b">
        <v>1</v>
      </c>
      <c r="K1043" s="12" t="s">
        <v>15</v>
      </c>
      <c r="L1043" t="s">
        <v>3970</v>
      </c>
      <c r="M1043" t="str">
        <f t="shared" si="32"/>
        <v>Male</v>
      </c>
      <c r="N1043" t="e">
        <f t="shared" si="33"/>
        <v>#REF!</v>
      </c>
    </row>
    <row r="1044" spans="1:14" x14ac:dyDescent="0.3">
      <c r="A1044" s="7">
        <v>1012</v>
      </c>
      <c r="B1044" t="s">
        <v>1709</v>
      </c>
      <c r="C1044" s="7">
        <v>55</v>
      </c>
      <c r="D1044" s="8" t="s">
        <v>4214</v>
      </c>
      <c r="E1044" s="8">
        <v>3000000000</v>
      </c>
      <c r="F1044" t="s">
        <v>28</v>
      </c>
      <c r="G1044" t="s">
        <v>141</v>
      </c>
      <c r="H1044" t="s">
        <v>13</v>
      </c>
      <c r="I1044" t="s">
        <v>1710</v>
      </c>
      <c r="J1044" s="12" t="b">
        <v>1</v>
      </c>
      <c r="K1044" s="12" t="s">
        <v>15</v>
      </c>
      <c r="L1044" t="s">
        <v>3968</v>
      </c>
      <c r="M1044" t="str">
        <f t="shared" si="32"/>
        <v>Male</v>
      </c>
      <c r="N1044" t="e">
        <f t="shared" si="33"/>
        <v>#REF!</v>
      </c>
    </row>
    <row r="1045" spans="1:14" x14ac:dyDescent="0.3">
      <c r="A1045" s="7">
        <v>1012</v>
      </c>
      <c r="B1045" t="s">
        <v>1712</v>
      </c>
      <c r="C1045" s="7">
        <v>87</v>
      </c>
      <c r="D1045" s="8" t="s">
        <v>4214</v>
      </c>
      <c r="E1045" s="8">
        <v>3000000000</v>
      </c>
      <c r="F1045" t="s">
        <v>144</v>
      </c>
      <c r="G1045" t="s">
        <v>1713</v>
      </c>
      <c r="H1045" t="s">
        <v>13</v>
      </c>
      <c r="J1045" s="12" t="b">
        <v>1</v>
      </c>
      <c r="K1045" s="12" t="s">
        <v>15</v>
      </c>
      <c r="L1045" t="s">
        <v>3968</v>
      </c>
      <c r="M1045" t="str">
        <f t="shared" si="32"/>
        <v>Male</v>
      </c>
      <c r="N1045" t="e">
        <f t="shared" si="33"/>
        <v>#REF!</v>
      </c>
    </row>
    <row r="1046" spans="1:14" x14ac:dyDescent="0.3">
      <c r="A1046" s="7">
        <v>1012</v>
      </c>
      <c r="B1046" t="s">
        <v>1717</v>
      </c>
      <c r="C1046" s="7">
        <v>59</v>
      </c>
      <c r="D1046" s="8" t="s">
        <v>4214</v>
      </c>
      <c r="E1046" s="8">
        <v>3000000000</v>
      </c>
      <c r="F1046" t="s">
        <v>20</v>
      </c>
      <c r="G1046" t="s">
        <v>1718</v>
      </c>
      <c r="H1046" t="s">
        <v>13</v>
      </c>
      <c r="J1046" s="12" t="b">
        <v>1</v>
      </c>
      <c r="K1046" s="12" t="s">
        <v>15</v>
      </c>
      <c r="L1046" t="s">
        <v>3968</v>
      </c>
      <c r="M1046" t="str">
        <f t="shared" si="32"/>
        <v>Male</v>
      </c>
      <c r="N1046" t="e">
        <f t="shared" si="33"/>
        <v>#REF!</v>
      </c>
    </row>
    <row r="1047" spans="1:14" x14ac:dyDescent="0.3">
      <c r="A1047" s="7">
        <v>1012</v>
      </c>
      <c r="B1047" t="s">
        <v>1728</v>
      </c>
      <c r="C1047" s="7">
        <v>89</v>
      </c>
      <c r="D1047" s="8" t="s">
        <v>4214</v>
      </c>
      <c r="E1047" s="8">
        <v>3000000000</v>
      </c>
      <c r="F1047" t="s">
        <v>65</v>
      </c>
      <c r="G1047" t="s">
        <v>1729</v>
      </c>
      <c r="H1047" t="s">
        <v>13</v>
      </c>
      <c r="J1047" s="12" t="b">
        <v>1</v>
      </c>
      <c r="K1047" s="12" t="s">
        <v>15</v>
      </c>
      <c r="L1047" t="s">
        <v>3968</v>
      </c>
      <c r="M1047" t="str">
        <f t="shared" si="32"/>
        <v>Male</v>
      </c>
      <c r="N1047" t="e">
        <f t="shared" si="33"/>
        <v>#REF!</v>
      </c>
    </row>
    <row r="1048" spans="1:14" x14ac:dyDescent="0.3">
      <c r="A1048" s="7">
        <v>1012</v>
      </c>
      <c r="B1048" t="s">
        <v>1733</v>
      </c>
      <c r="C1048" s="7">
        <v>53</v>
      </c>
      <c r="D1048" s="8" t="s">
        <v>4214</v>
      </c>
      <c r="E1048" s="8">
        <v>3000000000</v>
      </c>
      <c r="F1048" t="s">
        <v>17</v>
      </c>
      <c r="G1048" t="s">
        <v>35</v>
      </c>
      <c r="H1048" t="s">
        <v>13</v>
      </c>
      <c r="J1048" s="12" t="b">
        <v>1</v>
      </c>
      <c r="K1048" s="12" t="s">
        <v>15</v>
      </c>
      <c r="L1048" t="s">
        <v>3968</v>
      </c>
      <c r="M1048" t="str">
        <f t="shared" si="32"/>
        <v>Male</v>
      </c>
      <c r="N1048" t="e">
        <f t="shared" si="33"/>
        <v>#REF!</v>
      </c>
    </row>
    <row r="1049" spans="1:14" x14ac:dyDescent="0.3">
      <c r="A1049" s="7">
        <v>1012</v>
      </c>
      <c r="B1049" t="s">
        <v>1750</v>
      </c>
      <c r="C1049" s="7">
        <v>75</v>
      </c>
      <c r="D1049" s="8" t="s">
        <v>4214</v>
      </c>
      <c r="E1049" s="8">
        <v>3000000000</v>
      </c>
      <c r="F1049" t="s">
        <v>121</v>
      </c>
      <c r="G1049" t="s">
        <v>122</v>
      </c>
      <c r="H1049" t="s">
        <v>13</v>
      </c>
      <c r="J1049" s="12" t="b">
        <v>0</v>
      </c>
      <c r="K1049" s="12" t="s">
        <v>15</v>
      </c>
      <c r="L1049" t="s">
        <v>3968</v>
      </c>
      <c r="M1049" t="str">
        <f t="shared" si="32"/>
        <v>Male</v>
      </c>
      <c r="N1049" t="e">
        <f t="shared" si="33"/>
        <v>#REF!</v>
      </c>
    </row>
    <row r="1050" spans="1:14" x14ac:dyDescent="0.3">
      <c r="A1050" s="7">
        <v>1012</v>
      </c>
      <c r="B1050" t="s">
        <v>1752</v>
      </c>
      <c r="C1050" s="7">
        <v>68</v>
      </c>
      <c r="D1050" s="8" t="s">
        <v>4214</v>
      </c>
      <c r="E1050" s="8">
        <v>3000000000</v>
      </c>
      <c r="F1050" t="s">
        <v>65</v>
      </c>
      <c r="G1050" t="s">
        <v>1753</v>
      </c>
      <c r="H1050" t="s">
        <v>13</v>
      </c>
      <c r="J1050" s="12" t="b">
        <v>0</v>
      </c>
      <c r="K1050" s="12" t="s">
        <v>15</v>
      </c>
      <c r="L1050" t="s">
        <v>3968</v>
      </c>
      <c r="M1050" t="str">
        <f t="shared" si="32"/>
        <v>Male</v>
      </c>
      <c r="N1050" t="e">
        <f t="shared" si="33"/>
        <v>#REF!</v>
      </c>
    </row>
    <row r="1051" spans="1:14" x14ac:dyDescent="0.3">
      <c r="A1051" s="7">
        <v>1012</v>
      </c>
      <c r="B1051" t="s">
        <v>1762</v>
      </c>
      <c r="C1051" s="7">
        <v>57</v>
      </c>
      <c r="D1051" s="8" t="s">
        <v>4214</v>
      </c>
      <c r="E1051" s="8">
        <v>3000000000</v>
      </c>
      <c r="F1051" t="s">
        <v>28</v>
      </c>
      <c r="G1051" t="s">
        <v>118</v>
      </c>
      <c r="H1051" t="s">
        <v>13</v>
      </c>
      <c r="J1051" s="12" t="b">
        <v>1</v>
      </c>
      <c r="K1051" s="12" t="s">
        <v>15</v>
      </c>
      <c r="L1051" t="s">
        <v>3968</v>
      </c>
      <c r="M1051" t="str">
        <f t="shared" si="32"/>
        <v>Male</v>
      </c>
      <c r="N1051" t="e">
        <f t="shared" si="33"/>
        <v>#REF!</v>
      </c>
    </row>
    <row r="1052" spans="1:14" x14ac:dyDescent="0.3">
      <c r="A1052" s="7">
        <v>1012</v>
      </c>
      <c r="B1052" t="s">
        <v>1763</v>
      </c>
      <c r="C1052" s="7">
        <v>74</v>
      </c>
      <c r="D1052" s="8" t="s">
        <v>4214</v>
      </c>
      <c r="E1052" s="8">
        <v>3000000000</v>
      </c>
      <c r="F1052" t="s">
        <v>47</v>
      </c>
      <c r="G1052" t="s">
        <v>48</v>
      </c>
      <c r="H1052" t="s">
        <v>13</v>
      </c>
      <c r="J1052" s="12" t="b">
        <v>1</v>
      </c>
      <c r="K1052" s="12" t="s">
        <v>15</v>
      </c>
      <c r="L1052" t="s">
        <v>3968</v>
      </c>
      <c r="M1052" t="str">
        <f t="shared" si="32"/>
        <v>Male</v>
      </c>
      <c r="N1052" t="e">
        <f t="shared" si="33"/>
        <v>#REF!</v>
      </c>
    </row>
    <row r="1053" spans="1:14" x14ac:dyDescent="0.3">
      <c r="A1053" s="7">
        <v>1012</v>
      </c>
      <c r="B1053" t="s">
        <v>1768</v>
      </c>
      <c r="C1053" s="7">
        <v>84</v>
      </c>
      <c r="D1053" s="8" t="s">
        <v>4214</v>
      </c>
      <c r="E1053" s="8">
        <v>3000000000</v>
      </c>
      <c r="F1053" t="s">
        <v>121</v>
      </c>
      <c r="G1053" t="s">
        <v>1769</v>
      </c>
      <c r="H1053" t="s">
        <v>13</v>
      </c>
      <c r="I1053" t="s">
        <v>1770</v>
      </c>
      <c r="J1053" s="12" t="b">
        <v>1</v>
      </c>
      <c r="K1053" s="12" t="s">
        <v>15</v>
      </c>
      <c r="L1053" t="s">
        <v>3968</v>
      </c>
      <c r="M1053" t="str">
        <f t="shared" si="32"/>
        <v>Male</v>
      </c>
      <c r="N1053" t="e">
        <f t="shared" si="33"/>
        <v>#REF!</v>
      </c>
    </row>
    <row r="1054" spans="1:14" x14ac:dyDescent="0.3">
      <c r="A1054" s="7">
        <v>1053</v>
      </c>
      <c r="B1054" t="s">
        <v>1783</v>
      </c>
      <c r="C1054" s="7">
        <v>64</v>
      </c>
      <c r="D1054" s="8" t="s">
        <v>4214</v>
      </c>
      <c r="E1054" s="8">
        <v>2900000000</v>
      </c>
      <c r="F1054" t="s">
        <v>165</v>
      </c>
      <c r="G1054" t="s">
        <v>258</v>
      </c>
      <c r="H1054" t="s">
        <v>67</v>
      </c>
      <c r="J1054" s="12" t="b">
        <v>1</v>
      </c>
      <c r="K1054" s="12" t="s">
        <v>15</v>
      </c>
      <c r="L1054" t="s">
        <v>3972</v>
      </c>
      <c r="M1054" t="str">
        <f t="shared" si="32"/>
        <v>Male</v>
      </c>
      <c r="N1054" t="e">
        <f t="shared" si="33"/>
        <v>#REF!</v>
      </c>
    </row>
    <row r="1055" spans="1:14" x14ac:dyDescent="0.3">
      <c r="A1055" s="7">
        <v>1053</v>
      </c>
      <c r="B1055" t="s">
        <v>1784</v>
      </c>
      <c r="C1055" s="7">
        <v>54</v>
      </c>
      <c r="D1055" s="8" t="s">
        <v>4214</v>
      </c>
      <c r="E1055" s="8">
        <v>2900000000</v>
      </c>
      <c r="F1055" t="s">
        <v>65</v>
      </c>
      <c r="G1055" t="s">
        <v>1522</v>
      </c>
      <c r="H1055" t="s">
        <v>67</v>
      </c>
      <c r="J1055" s="12" t="b">
        <v>1</v>
      </c>
      <c r="K1055" s="12" t="s">
        <v>15</v>
      </c>
      <c r="L1055" t="s">
        <v>3972</v>
      </c>
      <c r="M1055" t="str">
        <f t="shared" si="32"/>
        <v>Male</v>
      </c>
      <c r="N1055" t="e">
        <f t="shared" si="33"/>
        <v>#REF!</v>
      </c>
    </row>
    <row r="1056" spans="1:14" x14ac:dyDescent="0.3">
      <c r="A1056" s="7">
        <v>1053</v>
      </c>
      <c r="B1056" t="s">
        <v>1790</v>
      </c>
      <c r="C1056" s="7">
        <v>58</v>
      </c>
      <c r="D1056" s="8" t="s">
        <v>4214</v>
      </c>
      <c r="E1056" s="8">
        <v>2900000000</v>
      </c>
      <c r="F1056" t="s">
        <v>20</v>
      </c>
      <c r="G1056" t="s">
        <v>1495</v>
      </c>
      <c r="H1056" t="s">
        <v>67</v>
      </c>
      <c r="J1056" s="12" t="b">
        <v>1</v>
      </c>
      <c r="K1056" s="12" t="s">
        <v>15</v>
      </c>
      <c r="L1056" t="s">
        <v>3972</v>
      </c>
      <c r="M1056" t="str">
        <f t="shared" si="32"/>
        <v>Male</v>
      </c>
      <c r="N1056" t="e">
        <f t="shared" si="33"/>
        <v>#REF!</v>
      </c>
    </row>
    <row r="1057" spans="1:14" x14ac:dyDescent="0.3">
      <c r="A1057" s="7">
        <v>1053</v>
      </c>
      <c r="B1057" t="s">
        <v>1792</v>
      </c>
      <c r="C1057" s="7">
        <v>74</v>
      </c>
      <c r="D1057" s="8" t="s">
        <v>4214</v>
      </c>
      <c r="E1057" s="8">
        <v>2900000000</v>
      </c>
      <c r="F1057" t="s">
        <v>305</v>
      </c>
      <c r="G1057" t="s">
        <v>306</v>
      </c>
      <c r="H1057" t="s">
        <v>67</v>
      </c>
      <c r="J1057" s="12" t="b">
        <v>1</v>
      </c>
      <c r="K1057" s="12" t="s">
        <v>15</v>
      </c>
      <c r="L1057" t="s">
        <v>3972</v>
      </c>
      <c r="M1057" t="str">
        <f t="shared" si="32"/>
        <v>Male</v>
      </c>
      <c r="N1057" t="e">
        <f t="shared" si="33"/>
        <v>#REF!</v>
      </c>
    </row>
    <row r="1058" spans="1:14" x14ac:dyDescent="0.3">
      <c r="A1058" s="7">
        <v>1053</v>
      </c>
      <c r="B1058" t="s">
        <v>1797</v>
      </c>
      <c r="C1058" s="7">
        <v>58</v>
      </c>
      <c r="D1058" s="8" t="s">
        <v>4214</v>
      </c>
      <c r="E1058" s="8">
        <v>2900000000</v>
      </c>
      <c r="F1058" t="s">
        <v>17</v>
      </c>
      <c r="G1058" t="s">
        <v>35</v>
      </c>
      <c r="H1058" t="s">
        <v>67</v>
      </c>
      <c r="J1058" s="12" t="b">
        <v>1</v>
      </c>
      <c r="K1058" s="12" t="s">
        <v>15</v>
      </c>
      <c r="L1058" t="s">
        <v>3972</v>
      </c>
      <c r="M1058" t="str">
        <f t="shared" si="32"/>
        <v>Male</v>
      </c>
      <c r="N1058" t="e">
        <f t="shared" si="33"/>
        <v>#REF!</v>
      </c>
    </row>
    <row r="1059" spans="1:14" x14ac:dyDescent="0.3">
      <c r="A1059" s="7">
        <v>1053</v>
      </c>
      <c r="B1059" t="s">
        <v>1810</v>
      </c>
      <c r="C1059" s="7">
        <v>59</v>
      </c>
      <c r="D1059" s="8" t="s">
        <v>4214</v>
      </c>
      <c r="E1059" s="8">
        <v>2900000000</v>
      </c>
      <c r="F1059" t="s">
        <v>17</v>
      </c>
      <c r="G1059" t="s">
        <v>214</v>
      </c>
      <c r="H1059" t="s">
        <v>67</v>
      </c>
      <c r="J1059" s="12" t="b">
        <v>1</v>
      </c>
      <c r="K1059" s="12" t="s">
        <v>15</v>
      </c>
      <c r="L1059" t="s">
        <v>3972</v>
      </c>
      <c r="M1059" t="str">
        <f t="shared" si="32"/>
        <v>Male</v>
      </c>
      <c r="N1059" t="e">
        <f t="shared" si="33"/>
        <v>#REF!</v>
      </c>
    </row>
    <row r="1060" spans="1:14" x14ac:dyDescent="0.3">
      <c r="A1060" s="7">
        <v>1053</v>
      </c>
      <c r="B1060" t="s">
        <v>1816</v>
      </c>
      <c r="C1060" s="7">
        <v>66</v>
      </c>
      <c r="D1060" s="8" t="s">
        <v>4214</v>
      </c>
      <c r="E1060" s="8">
        <v>2900000000</v>
      </c>
      <c r="F1060" t="s">
        <v>144</v>
      </c>
      <c r="G1060" t="s">
        <v>792</v>
      </c>
      <c r="H1060" t="s">
        <v>67</v>
      </c>
      <c r="J1060" s="12" t="b">
        <v>1</v>
      </c>
      <c r="K1060" s="12" t="s">
        <v>15</v>
      </c>
      <c r="L1060" t="s">
        <v>3972</v>
      </c>
      <c r="M1060" t="str">
        <f t="shared" si="32"/>
        <v>Male</v>
      </c>
      <c r="N1060" t="e">
        <f t="shared" si="33"/>
        <v>#REF!</v>
      </c>
    </row>
    <row r="1061" spans="1:14" x14ac:dyDescent="0.3">
      <c r="A1061" s="7">
        <v>1053</v>
      </c>
      <c r="B1061" t="s">
        <v>1821</v>
      </c>
      <c r="C1061" s="7">
        <v>60</v>
      </c>
      <c r="D1061" s="8" t="s">
        <v>4214</v>
      </c>
      <c r="E1061" s="8">
        <v>2900000000</v>
      </c>
      <c r="F1061" t="s">
        <v>165</v>
      </c>
      <c r="G1061" t="s">
        <v>734</v>
      </c>
      <c r="H1061" t="s">
        <v>67</v>
      </c>
      <c r="J1061" s="12" t="b">
        <v>1</v>
      </c>
      <c r="K1061" s="12" t="s">
        <v>15</v>
      </c>
      <c r="L1061" t="s">
        <v>3972</v>
      </c>
      <c r="M1061" t="str">
        <f t="shared" si="32"/>
        <v>Male</v>
      </c>
      <c r="N1061" t="e">
        <f t="shared" si="33"/>
        <v>#REF!</v>
      </c>
    </row>
    <row r="1062" spans="1:14" x14ac:dyDescent="0.3">
      <c r="A1062" s="7">
        <v>1053</v>
      </c>
      <c r="B1062" t="s">
        <v>1822</v>
      </c>
      <c r="C1062" s="7">
        <v>54</v>
      </c>
      <c r="D1062" s="8" t="s">
        <v>4214</v>
      </c>
      <c r="E1062" s="8">
        <v>2900000000</v>
      </c>
      <c r="F1062" t="s">
        <v>234</v>
      </c>
      <c r="G1062" t="s">
        <v>96</v>
      </c>
      <c r="H1062" t="s">
        <v>67</v>
      </c>
      <c r="J1062" s="12" t="b">
        <v>1</v>
      </c>
      <c r="K1062" s="12" t="s">
        <v>15</v>
      </c>
      <c r="L1062" t="s">
        <v>3972</v>
      </c>
      <c r="M1062" t="str">
        <f t="shared" si="32"/>
        <v>Male</v>
      </c>
      <c r="N1062" t="e">
        <f t="shared" si="33"/>
        <v>#REF!</v>
      </c>
    </row>
    <row r="1063" spans="1:14" x14ac:dyDescent="0.3">
      <c r="A1063" s="7">
        <v>1053</v>
      </c>
      <c r="B1063" t="s">
        <v>1823</v>
      </c>
      <c r="C1063" s="7">
        <v>51</v>
      </c>
      <c r="D1063" s="8" t="s">
        <v>4214</v>
      </c>
      <c r="E1063" s="8">
        <v>2900000000</v>
      </c>
      <c r="F1063" t="s">
        <v>11</v>
      </c>
      <c r="G1063" t="s">
        <v>1420</v>
      </c>
      <c r="H1063" t="s">
        <v>67</v>
      </c>
      <c r="J1063" s="12" t="b">
        <v>1</v>
      </c>
      <c r="K1063" s="12" t="s">
        <v>15</v>
      </c>
      <c r="L1063" t="s">
        <v>3972</v>
      </c>
      <c r="M1063" t="str">
        <f t="shared" si="32"/>
        <v>Male</v>
      </c>
      <c r="N1063" t="e">
        <f t="shared" si="33"/>
        <v>#REF!</v>
      </c>
    </row>
    <row r="1064" spans="1:14" x14ac:dyDescent="0.3">
      <c r="A1064" s="7">
        <v>1053</v>
      </c>
      <c r="B1064" t="s">
        <v>1825</v>
      </c>
      <c r="C1064" s="7">
        <v>56</v>
      </c>
      <c r="D1064" s="8" t="s">
        <v>4214</v>
      </c>
      <c r="E1064" s="8">
        <v>2900000000</v>
      </c>
      <c r="F1064" t="s">
        <v>234</v>
      </c>
      <c r="G1064" t="s">
        <v>96</v>
      </c>
      <c r="H1064" t="s">
        <v>67</v>
      </c>
      <c r="J1064" s="12" t="b">
        <v>1</v>
      </c>
      <c r="K1064" s="12" t="s">
        <v>15</v>
      </c>
      <c r="L1064" t="s">
        <v>3972</v>
      </c>
      <c r="M1064" t="str">
        <f t="shared" si="32"/>
        <v>Male</v>
      </c>
      <c r="N1064" t="e">
        <f t="shared" si="33"/>
        <v>#REF!</v>
      </c>
    </row>
    <row r="1065" spans="1:14" x14ac:dyDescent="0.3">
      <c r="A1065" s="7">
        <v>1053</v>
      </c>
      <c r="B1065" t="s">
        <v>1826</v>
      </c>
      <c r="C1065" s="7">
        <v>58</v>
      </c>
      <c r="D1065" s="8" t="s">
        <v>4214</v>
      </c>
      <c r="E1065" s="8">
        <v>2900000000</v>
      </c>
      <c r="F1065" t="s">
        <v>144</v>
      </c>
      <c r="G1065" t="s">
        <v>394</v>
      </c>
      <c r="H1065" t="s">
        <v>67</v>
      </c>
      <c r="J1065" s="12" t="b">
        <v>1</v>
      </c>
      <c r="K1065" s="12" t="s">
        <v>15</v>
      </c>
      <c r="L1065" t="s">
        <v>3972</v>
      </c>
      <c r="M1065" t="str">
        <f t="shared" si="32"/>
        <v>Male</v>
      </c>
      <c r="N1065" t="e">
        <f t="shared" si="33"/>
        <v>#REF!</v>
      </c>
    </row>
    <row r="1066" spans="1:14" x14ac:dyDescent="0.3">
      <c r="A1066" s="7">
        <v>1053</v>
      </c>
      <c r="B1066" t="s">
        <v>1827</v>
      </c>
      <c r="C1066" s="7">
        <v>61</v>
      </c>
      <c r="D1066" s="8" t="s">
        <v>4214</v>
      </c>
      <c r="E1066" s="8">
        <v>2900000000</v>
      </c>
      <c r="F1066" t="s">
        <v>20</v>
      </c>
      <c r="G1066" t="s">
        <v>158</v>
      </c>
      <c r="H1066" t="s">
        <v>67</v>
      </c>
      <c r="J1066" s="12" t="b">
        <v>1</v>
      </c>
      <c r="K1066" s="12" t="s">
        <v>15</v>
      </c>
      <c r="L1066" t="s">
        <v>3972</v>
      </c>
      <c r="M1066" t="str">
        <f t="shared" si="32"/>
        <v>Male</v>
      </c>
      <c r="N1066" t="e">
        <f t="shared" si="33"/>
        <v>#REF!</v>
      </c>
    </row>
    <row r="1067" spans="1:14" x14ac:dyDescent="0.3">
      <c r="A1067" s="7">
        <v>1053</v>
      </c>
      <c r="B1067" t="s">
        <v>1796</v>
      </c>
      <c r="C1067" s="7">
        <v>45</v>
      </c>
      <c r="D1067" s="8" t="s">
        <v>4214</v>
      </c>
      <c r="E1067" s="8">
        <v>2900000000</v>
      </c>
      <c r="F1067" t="s">
        <v>17</v>
      </c>
      <c r="G1067" t="s">
        <v>1271</v>
      </c>
      <c r="H1067" t="s">
        <v>4207</v>
      </c>
      <c r="J1067" s="12" t="b">
        <v>1</v>
      </c>
      <c r="K1067" s="12" t="s">
        <v>15</v>
      </c>
      <c r="L1067" t="s">
        <v>3970</v>
      </c>
      <c r="M1067" t="str">
        <f t="shared" si="32"/>
        <v>Male</v>
      </c>
      <c r="N1067" t="e">
        <f t="shared" si="33"/>
        <v>#REF!</v>
      </c>
    </row>
    <row r="1068" spans="1:14" x14ac:dyDescent="0.3">
      <c r="A1068" s="7">
        <v>1053</v>
      </c>
      <c r="B1068" t="s">
        <v>1780</v>
      </c>
      <c r="C1068" s="7">
        <v>65</v>
      </c>
      <c r="D1068" s="8" t="s">
        <v>4214</v>
      </c>
      <c r="E1068" s="8">
        <v>2900000000</v>
      </c>
      <c r="F1068" t="s">
        <v>165</v>
      </c>
      <c r="G1068" t="s">
        <v>258</v>
      </c>
      <c r="H1068" t="s">
        <v>94</v>
      </c>
      <c r="J1068" s="12" t="b">
        <v>1</v>
      </c>
      <c r="K1068" s="12" t="s">
        <v>15</v>
      </c>
      <c r="L1068" t="s">
        <v>3970</v>
      </c>
      <c r="M1068" t="str">
        <f t="shared" si="32"/>
        <v>Male</v>
      </c>
      <c r="N1068" t="e">
        <f t="shared" si="33"/>
        <v>#REF!</v>
      </c>
    </row>
    <row r="1069" spans="1:14" x14ac:dyDescent="0.3">
      <c r="A1069" s="7">
        <v>1053</v>
      </c>
      <c r="B1069" t="s">
        <v>1802</v>
      </c>
      <c r="D1069" s="8" t="s">
        <v>4214</v>
      </c>
      <c r="E1069" s="8">
        <v>2900000000</v>
      </c>
      <c r="F1069" t="s">
        <v>20</v>
      </c>
      <c r="G1069" t="s">
        <v>93</v>
      </c>
      <c r="H1069" t="s">
        <v>94</v>
      </c>
      <c r="J1069" s="12" t="b">
        <v>0</v>
      </c>
      <c r="K1069" s="12" t="s">
        <v>15</v>
      </c>
      <c r="L1069" t="s">
        <v>3970</v>
      </c>
      <c r="M1069" t="str">
        <f t="shared" si="32"/>
        <v>Male</v>
      </c>
      <c r="N1069" t="e">
        <f t="shared" si="33"/>
        <v>#REF!</v>
      </c>
    </row>
    <row r="1070" spans="1:14" x14ac:dyDescent="0.3">
      <c r="A1070" s="7">
        <v>1053</v>
      </c>
      <c r="B1070" t="s">
        <v>1808</v>
      </c>
      <c r="C1070" s="7">
        <v>56</v>
      </c>
      <c r="D1070" s="8" t="s">
        <v>4214</v>
      </c>
      <c r="E1070" s="8">
        <v>2900000000</v>
      </c>
      <c r="F1070" t="s">
        <v>28</v>
      </c>
      <c r="G1070" t="s">
        <v>887</v>
      </c>
      <c r="H1070" t="s">
        <v>115</v>
      </c>
      <c r="J1070" s="12" t="b">
        <v>1</v>
      </c>
      <c r="K1070" s="12" t="s">
        <v>15</v>
      </c>
      <c r="L1070" t="s">
        <v>3972</v>
      </c>
      <c r="M1070" t="str">
        <f t="shared" si="32"/>
        <v>Male</v>
      </c>
      <c r="N1070" t="e">
        <f t="shared" si="33"/>
        <v>#REF!</v>
      </c>
    </row>
    <row r="1071" spans="1:14" x14ac:dyDescent="0.3">
      <c r="A1071" s="7">
        <v>1053</v>
      </c>
      <c r="B1071" t="s">
        <v>1818</v>
      </c>
      <c r="C1071" s="7">
        <v>75</v>
      </c>
      <c r="D1071" s="8" t="s">
        <v>4214</v>
      </c>
      <c r="E1071" s="8">
        <v>2900000000</v>
      </c>
      <c r="F1071" t="s">
        <v>20</v>
      </c>
      <c r="G1071" t="s">
        <v>433</v>
      </c>
      <c r="H1071" t="s">
        <v>159</v>
      </c>
      <c r="J1071" s="12" t="b">
        <v>1</v>
      </c>
      <c r="K1071" s="12" t="s">
        <v>15</v>
      </c>
      <c r="L1071" t="s">
        <v>3972</v>
      </c>
      <c r="M1071" t="str">
        <f t="shared" si="32"/>
        <v>Male</v>
      </c>
      <c r="N1071" t="e">
        <f t="shared" si="33"/>
        <v>#REF!</v>
      </c>
    </row>
    <row r="1072" spans="1:14" x14ac:dyDescent="0.3">
      <c r="A1072" s="7">
        <v>1053</v>
      </c>
      <c r="B1072" t="s">
        <v>1809</v>
      </c>
      <c r="C1072" s="7">
        <v>54</v>
      </c>
      <c r="D1072" s="8" t="s">
        <v>4214</v>
      </c>
      <c r="E1072" s="8">
        <v>2900000000</v>
      </c>
      <c r="F1072" t="s">
        <v>17</v>
      </c>
      <c r="G1072" t="s">
        <v>472</v>
      </c>
      <c r="H1072" t="s">
        <v>879</v>
      </c>
      <c r="J1072" s="12" t="b">
        <v>1</v>
      </c>
      <c r="K1072" s="12" t="s">
        <v>15</v>
      </c>
      <c r="L1072" t="s">
        <v>3970</v>
      </c>
      <c r="M1072" t="str">
        <f t="shared" si="32"/>
        <v>Male</v>
      </c>
      <c r="N1072" t="e">
        <f t="shared" si="33"/>
        <v>#REF!</v>
      </c>
    </row>
    <row r="1073" spans="1:14" x14ac:dyDescent="0.3">
      <c r="A1073" s="7">
        <v>1053</v>
      </c>
      <c r="B1073" t="s">
        <v>1812</v>
      </c>
      <c r="C1073" s="7">
        <v>65</v>
      </c>
      <c r="D1073" s="8" t="s">
        <v>4214</v>
      </c>
      <c r="E1073" s="8">
        <v>2900000000</v>
      </c>
      <c r="F1073" t="s">
        <v>47</v>
      </c>
      <c r="G1073" t="s">
        <v>1813</v>
      </c>
      <c r="H1073" t="s">
        <v>805</v>
      </c>
      <c r="J1073" s="12" t="b">
        <v>1</v>
      </c>
      <c r="K1073" s="12" t="s">
        <v>15</v>
      </c>
      <c r="L1073" t="s">
        <v>3970</v>
      </c>
      <c r="M1073" t="str">
        <f t="shared" si="32"/>
        <v>Male</v>
      </c>
      <c r="N1073" t="e">
        <f t="shared" si="33"/>
        <v>#REF!</v>
      </c>
    </row>
    <row r="1074" spans="1:14" x14ac:dyDescent="0.3">
      <c r="A1074" s="7">
        <v>1053</v>
      </c>
      <c r="B1074" t="s">
        <v>1811</v>
      </c>
      <c r="C1074" s="7">
        <v>62</v>
      </c>
      <c r="D1074" s="8" t="s">
        <v>4214</v>
      </c>
      <c r="E1074" s="8">
        <v>2900000000</v>
      </c>
      <c r="F1074" t="s">
        <v>144</v>
      </c>
      <c r="G1074" t="s">
        <v>1493</v>
      </c>
      <c r="H1074" t="s">
        <v>73</v>
      </c>
      <c r="J1074" s="12" t="b">
        <v>1</v>
      </c>
      <c r="K1074" s="12" t="s">
        <v>15</v>
      </c>
      <c r="L1074" t="s">
        <v>3972</v>
      </c>
      <c r="M1074" t="str">
        <f t="shared" si="32"/>
        <v>Male</v>
      </c>
      <c r="N1074" t="e">
        <f t="shared" si="33"/>
        <v>#REF!</v>
      </c>
    </row>
    <row r="1075" spans="1:14" x14ac:dyDescent="0.3">
      <c r="A1075" s="7">
        <v>1053</v>
      </c>
      <c r="B1075" t="s">
        <v>1774</v>
      </c>
      <c r="C1075" s="7">
        <v>49</v>
      </c>
      <c r="D1075" s="8" t="s">
        <v>4214</v>
      </c>
      <c r="E1075" s="8">
        <v>2900000000</v>
      </c>
      <c r="F1075" t="s">
        <v>47</v>
      </c>
      <c r="G1075" t="s">
        <v>1775</v>
      </c>
      <c r="H1075" t="s">
        <v>491</v>
      </c>
      <c r="J1075" s="12" t="b">
        <v>1</v>
      </c>
      <c r="K1075" s="12" t="s">
        <v>15</v>
      </c>
      <c r="L1075" t="s">
        <v>3972</v>
      </c>
      <c r="M1075" t="str">
        <f t="shared" si="32"/>
        <v>Male</v>
      </c>
      <c r="N1075" t="e">
        <f t="shared" si="33"/>
        <v>#REF!</v>
      </c>
    </row>
    <row r="1076" spans="1:14" x14ac:dyDescent="0.3">
      <c r="A1076" s="7">
        <v>1053</v>
      </c>
      <c r="B1076" t="s">
        <v>1824</v>
      </c>
      <c r="C1076" s="7">
        <v>52</v>
      </c>
      <c r="D1076" s="8" t="s">
        <v>4214</v>
      </c>
      <c r="E1076" s="8">
        <v>2900000000</v>
      </c>
      <c r="F1076" t="s">
        <v>47</v>
      </c>
      <c r="G1076" t="s">
        <v>161</v>
      </c>
      <c r="H1076" t="s">
        <v>491</v>
      </c>
      <c r="J1076" s="12" t="b">
        <v>1</v>
      </c>
      <c r="K1076" s="12" t="s">
        <v>57</v>
      </c>
      <c r="L1076" t="s">
        <v>3972</v>
      </c>
      <c r="M1076" t="str">
        <f t="shared" si="32"/>
        <v>Female</v>
      </c>
      <c r="N1076" t="e">
        <f t="shared" si="33"/>
        <v>#REF!</v>
      </c>
    </row>
    <row r="1077" spans="1:14" x14ac:dyDescent="0.3">
      <c r="A1077" s="7">
        <v>1053</v>
      </c>
      <c r="B1077" t="s">
        <v>1771</v>
      </c>
      <c r="C1077" s="7">
        <v>80</v>
      </c>
      <c r="D1077" s="8" t="s">
        <v>4214</v>
      </c>
      <c r="E1077" s="8">
        <v>2900000000</v>
      </c>
      <c r="F1077" t="s">
        <v>28</v>
      </c>
      <c r="G1077" t="s">
        <v>118</v>
      </c>
      <c r="H1077" t="s">
        <v>79</v>
      </c>
      <c r="J1077" s="12" t="b">
        <v>0</v>
      </c>
      <c r="K1077" s="12" t="s">
        <v>15</v>
      </c>
      <c r="L1077" t="s">
        <v>3970</v>
      </c>
      <c r="M1077" t="str">
        <f t="shared" si="32"/>
        <v>Male</v>
      </c>
      <c r="N1077" t="e">
        <f t="shared" si="33"/>
        <v>#REF!</v>
      </c>
    </row>
    <row r="1078" spans="1:14" x14ac:dyDescent="0.3">
      <c r="A1078" s="7">
        <v>1053</v>
      </c>
      <c r="B1078" t="s">
        <v>1798</v>
      </c>
      <c r="C1078" s="7">
        <v>53</v>
      </c>
      <c r="D1078" s="8" t="s">
        <v>4214</v>
      </c>
      <c r="E1078" s="8">
        <v>2900000000</v>
      </c>
      <c r="F1078" t="s">
        <v>17</v>
      </c>
      <c r="G1078" t="s">
        <v>1799</v>
      </c>
      <c r="H1078" t="s">
        <v>248</v>
      </c>
      <c r="J1078" s="12" t="b">
        <v>1</v>
      </c>
      <c r="K1078" s="12" t="s">
        <v>15</v>
      </c>
      <c r="L1078" t="s">
        <v>3970</v>
      </c>
      <c r="M1078" t="str">
        <f t="shared" si="32"/>
        <v>Male</v>
      </c>
      <c r="N1078" t="e">
        <f t="shared" si="33"/>
        <v>#REF!</v>
      </c>
    </row>
    <row r="1079" spans="1:14" x14ac:dyDescent="0.3">
      <c r="A1079" s="7">
        <v>1053</v>
      </c>
      <c r="B1079" t="s">
        <v>1776</v>
      </c>
      <c r="C1079" s="7">
        <v>47</v>
      </c>
      <c r="D1079" s="8" t="s">
        <v>4214</v>
      </c>
      <c r="E1079" s="8">
        <v>2900000000</v>
      </c>
      <c r="F1079" t="s">
        <v>144</v>
      </c>
      <c r="G1079" t="s">
        <v>260</v>
      </c>
      <c r="H1079" t="s">
        <v>105</v>
      </c>
      <c r="J1079" s="12" t="b">
        <v>0</v>
      </c>
      <c r="K1079" s="12" t="s">
        <v>57</v>
      </c>
      <c r="L1079" t="s">
        <v>3970</v>
      </c>
      <c r="M1079" t="str">
        <f t="shared" si="32"/>
        <v>Female</v>
      </c>
      <c r="N1079" t="e">
        <f t="shared" si="33"/>
        <v>#REF!</v>
      </c>
    </row>
    <row r="1080" spans="1:14" x14ac:dyDescent="0.3">
      <c r="A1080" s="7">
        <v>1053</v>
      </c>
      <c r="B1080" t="s">
        <v>1772</v>
      </c>
      <c r="C1080" s="7">
        <v>62</v>
      </c>
      <c r="D1080" s="8" t="s">
        <v>4214</v>
      </c>
      <c r="E1080" s="8">
        <v>2900000000</v>
      </c>
      <c r="F1080" t="s">
        <v>28</v>
      </c>
      <c r="G1080" t="s">
        <v>141</v>
      </c>
      <c r="H1080" t="s">
        <v>125</v>
      </c>
      <c r="I1080" t="s">
        <v>1773</v>
      </c>
      <c r="J1080" s="12" t="b">
        <v>1</v>
      </c>
      <c r="K1080" s="12" t="s">
        <v>15</v>
      </c>
      <c r="L1080" t="s">
        <v>3970</v>
      </c>
      <c r="M1080" t="str">
        <f t="shared" si="32"/>
        <v>Male</v>
      </c>
      <c r="N1080" t="e">
        <f t="shared" si="33"/>
        <v>#REF!</v>
      </c>
    </row>
    <row r="1081" spans="1:14" x14ac:dyDescent="0.3">
      <c r="A1081" s="7">
        <v>1053</v>
      </c>
      <c r="B1081" t="s">
        <v>1788</v>
      </c>
      <c r="C1081" s="7">
        <v>62</v>
      </c>
      <c r="D1081" s="8" t="s">
        <v>4214</v>
      </c>
      <c r="E1081" s="8">
        <v>2900000000</v>
      </c>
      <c r="F1081" t="s">
        <v>234</v>
      </c>
      <c r="G1081" t="s">
        <v>255</v>
      </c>
      <c r="H1081" t="s">
        <v>125</v>
      </c>
      <c r="J1081" s="12" t="b">
        <v>1</v>
      </c>
      <c r="K1081" s="12" t="s">
        <v>15</v>
      </c>
      <c r="L1081" t="s">
        <v>3970</v>
      </c>
      <c r="M1081" t="str">
        <f t="shared" si="32"/>
        <v>Male</v>
      </c>
      <c r="N1081" t="e">
        <f t="shared" si="33"/>
        <v>#REF!</v>
      </c>
    </row>
    <row r="1082" spans="1:14" x14ac:dyDescent="0.3">
      <c r="A1082" s="7">
        <v>1053</v>
      </c>
      <c r="B1082" t="s">
        <v>1777</v>
      </c>
      <c r="C1082" s="7">
        <v>70</v>
      </c>
      <c r="D1082" s="8" t="s">
        <v>4214</v>
      </c>
      <c r="E1082" s="8">
        <v>2900000000</v>
      </c>
      <c r="F1082" t="s">
        <v>305</v>
      </c>
      <c r="G1082" t="s">
        <v>1778</v>
      </c>
      <c r="H1082" t="s">
        <v>13</v>
      </c>
      <c r="I1082" t="s">
        <v>1779</v>
      </c>
      <c r="J1082" s="12" t="b">
        <v>0</v>
      </c>
      <c r="K1082" s="12" t="s">
        <v>15</v>
      </c>
      <c r="L1082" t="s">
        <v>3968</v>
      </c>
      <c r="M1082" t="str">
        <f t="shared" si="32"/>
        <v>Male</v>
      </c>
      <c r="N1082" t="e">
        <f t="shared" si="33"/>
        <v>#REF!</v>
      </c>
    </row>
    <row r="1083" spans="1:14" x14ac:dyDescent="0.3">
      <c r="A1083" s="7">
        <v>1053</v>
      </c>
      <c r="B1083" t="s">
        <v>1781</v>
      </c>
      <c r="C1083" s="7">
        <v>60</v>
      </c>
      <c r="D1083" s="8" t="s">
        <v>4214</v>
      </c>
      <c r="E1083" s="8">
        <v>2900000000</v>
      </c>
      <c r="F1083" t="s">
        <v>121</v>
      </c>
      <c r="G1083" t="s">
        <v>696</v>
      </c>
      <c r="H1083" t="s">
        <v>13</v>
      </c>
      <c r="J1083" s="12" t="b">
        <v>0</v>
      </c>
      <c r="K1083" s="12" t="s">
        <v>15</v>
      </c>
      <c r="L1083" t="s">
        <v>3968</v>
      </c>
      <c r="M1083" t="str">
        <f t="shared" si="32"/>
        <v>Male</v>
      </c>
      <c r="N1083" t="e">
        <f t="shared" si="33"/>
        <v>#REF!</v>
      </c>
    </row>
    <row r="1084" spans="1:14" x14ac:dyDescent="0.3">
      <c r="A1084" s="7">
        <v>1053</v>
      </c>
      <c r="B1084" t="s">
        <v>1785</v>
      </c>
      <c r="C1084" s="7">
        <v>50</v>
      </c>
      <c r="D1084" s="8" t="s">
        <v>4214</v>
      </c>
      <c r="E1084" s="8">
        <v>2900000000</v>
      </c>
      <c r="F1084" t="s">
        <v>17</v>
      </c>
      <c r="G1084" t="s">
        <v>35</v>
      </c>
      <c r="H1084" t="s">
        <v>13</v>
      </c>
      <c r="J1084" s="12" t="b">
        <v>1</v>
      </c>
      <c r="K1084" s="12" t="s">
        <v>15</v>
      </c>
      <c r="L1084" t="s">
        <v>3968</v>
      </c>
      <c r="M1084" t="str">
        <f t="shared" si="32"/>
        <v>Male</v>
      </c>
      <c r="N1084" t="e">
        <f t="shared" si="33"/>
        <v>#REF!</v>
      </c>
    </row>
    <row r="1085" spans="1:14" x14ac:dyDescent="0.3">
      <c r="A1085" s="7">
        <v>1053</v>
      </c>
      <c r="B1085" t="s">
        <v>1786</v>
      </c>
      <c r="C1085" s="7">
        <v>66</v>
      </c>
      <c r="D1085" s="8" t="s">
        <v>4214</v>
      </c>
      <c r="E1085" s="8">
        <v>2900000000</v>
      </c>
      <c r="F1085" t="s">
        <v>28</v>
      </c>
      <c r="G1085" t="s">
        <v>141</v>
      </c>
      <c r="H1085" t="s">
        <v>13</v>
      </c>
      <c r="I1085" t="s">
        <v>1787</v>
      </c>
      <c r="J1085" s="12" t="b">
        <v>1</v>
      </c>
      <c r="K1085" s="12" t="s">
        <v>15</v>
      </c>
      <c r="L1085" t="s">
        <v>3968</v>
      </c>
      <c r="M1085" t="str">
        <f t="shared" si="32"/>
        <v>Male</v>
      </c>
      <c r="N1085" t="e">
        <f t="shared" si="33"/>
        <v>#REF!</v>
      </c>
    </row>
    <row r="1086" spans="1:14" x14ac:dyDescent="0.3">
      <c r="A1086" s="7">
        <v>1053</v>
      </c>
      <c r="B1086" t="s">
        <v>1789</v>
      </c>
      <c r="C1086" s="7">
        <v>66</v>
      </c>
      <c r="D1086" s="8" t="s">
        <v>4214</v>
      </c>
      <c r="E1086" s="8">
        <v>2900000000</v>
      </c>
      <c r="F1086" t="s">
        <v>121</v>
      </c>
      <c r="G1086" t="s">
        <v>122</v>
      </c>
      <c r="H1086" t="s">
        <v>13</v>
      </c>
      <c r="J1086" s="12" t="b">
        <v>0</v>
      </c>
      <c r="K1086" s="12" t="s">
        <v>57</v>
      </c>
      <c r="L1086" t="s">
        <v>3968</v>
      </c>
      <c r="M1086" t="str">
        <f t="shared" si="32"/>
        <v>Female</v>
      </c>
      <c r="N1086" t="e">
        <f t="shared" si="33"/>
        <v>#REF!</v>
      </c>
    </row>
    <row r="1087" spans="1:14" x14ac:dyDescent="0.3">
      <c r="A1087" s="7">
        <v>1053</v>
      </c>
      <c r="B1087" t="s">
        <v>1791</v>
      </c>
      <c r="C1087" s="7">
        <v>84</v>
      </c>
      <c r="D1087" s="8" t="s">
        <v>4214</v>
      </c>
      <c r="E1087" s="8">
        <v>2900000000</v>
      </c>
      <c r="F1087" t="s">
        <v>28</v>
      </c>
      <c r="G1087" t="s">
        <v>29</v>
      </c>
      <c r="H1087" t="s">
        <v>13</v>
      </c>
      <c r="J1087" s="12" t="b">
        <v>1</v>
      </c>
      <c r="K1087" s="12" t="s">
        <v>15</v>
      </c>
      <c r="L1087" t="s">
        <v>3968</v>
      </c>
      <c r="M1087" t="str">
        <f t="shared" si="32"/>
        <v>Male</v>
      </c>
      <c r="N1087" t="e">
        <f t="shared" si="33"/>
        <v>#REF!</v>
      </c>
    </row>
    <row r="1088" spans="1:14" x14ac:dyDescent="0.3">
      <c r="A1088" s="7">
        <v>1053</v>
      </c>
      <c r="B1088" t="s">
        <v>1793</v>
      </c>
      <c r="C1088" s="7">
        <v>82</v>
      </c>
      <c r="D1088" s="8" t="s">
        <v>4214</v>
      </c>
      <c r="E1088" s="8">
        <v>2900000000</v>
      </c>
      <c r="F1088" t="s">
        <v>168</v>
      </c>
      <c r="G1088" t="s">
        <v>1794</v>
      </c>
      <c r="H1088" t="s">
        <v>13</v>
      </c>
      <c r="J1088" s="12" t="b">
        <v>0</v>
      </c>
      <c r="K1088" s="12" t="s">
        <v>15</v>
      </c>
      <c r="L1088" t="s">
        <v>3968</v>
      </c>
      <c r="M1088" t="str">
        <f t="shared" si="32"/>
        <v>Male</v>
      </c>
      <c r="N1088" t="e">
        <f t="shared" si="33"/>
        <v>#REF!</v>
      </c>
    </row>
    <row r="1089" spans="1:14" x14ac:dyDescent="0.3">
      <c r="A1089" s="7">
        <v>1053</v>
      </c>
      <c r="B1089" t="s">
        <v>1795</v>
      </c>
      <c r="C1089" s="7">
        <v>70</v>
      </c>
      <c r="D1089" s="8" t="s">
        <v>4214</v>
      </c>
      <c r="E1089" s="8">
        <v>2900000000</v>
      </c>
      <c r="F1089" t="s">
        <v>28</v>
      </c>
      <c r="G1089" t="s">
        <v>118</v>
      </c>
      <c r="H1089" t="s">
        <v>13</v>
      </c>
      <c r="J1089" s="12" t="b">
        <v>1</v>
      </c>
      <c r="K1089" s="12" t="s">
        <v>15</v>
      </c>
      <c r="L1089" t="s">
        <v>3968</v>
      </c>
      <c r="M1089" t="str">
        <f t="shared" si="32"/>
        <v>Male</v>
      </c>
      <c r="N1089" t="e">
        <f t="shared" si="33"/>
        <v>#REF!</v>
      </c>
    </row>
    <row r="1090" spans="1:14" x14ac:dyDescent="0.3">
      <c r="A1090" s="7">
        <v>1053</v>
      </c>
      <c r="B1090" t="s">
        <v>1800</v>
      </c>
      <c r="C1090" s="7">
        <v>85</v>
      </c>
      <c r="D1090" s="8" t="s">
        <v>4214</v>
      </c>
      <c r="E1090" s="8">
        <v>2900000000</v>
      </c>
      <c r="F1090" t="s">
        <v>20</v>
      </c>
      <c r="G1090" t="s">
        <v>1801</v>
      </c>
      <c r="H1090" t="s">
        <v>13</v>
      </c>
      <c r="J1090" s="12" t="b">
        <v>0</v>
      </c>
      <c r="K1090" s="12" t="s">
        <v>15</v>
      </c>
      <c r="L1090" t="s">
        <v>3968</v>
      </c>
      <c r="M1090" t="str">
        <f t="shared" ref="M1090:M1153" si="34">_xlfn.IFS(K1090 = "M","Male", K1090 = "F", "Female")</f>
        <v>Male</v>
      </c>
      <c r="N1090" t="e">
        <f t="shared" ref="N1090:N1153" si="35">IF(GETPIVOTDATA("[Measures].[Count of Rank]",$A$28,"[Table1].[category]","[Table1].[category].&amp;[Finance &amp; Investments]")=MAX(B1117:B1121),GETPIVOTDATA("[Measures].[Count of Rank]",$A$28,"[Table1].[category]","[Table1].[category].&amp;[Finance &amp; Investments]"),"")</f>
        <v>#REF!</v>
      </c>
    </row>
    <row r="1091" spans="1:14" x14ac:dyDescent="0.3">
      <c r="A1091" s="7">
        <v>1053</v>
      </c>
      <c r="B1091" t="s">
        <v>1803</v>
      </c>
      <c r="C1091" s="7">
        <v>85</v>
      </c>
      <c r="D1091" s="8" t="s">
        <v>4214</v>
      </c>
      <c r="E1091" s="8">
        <v>2900000000</v>
      </c>
      <c r="F1091" t="s">
        <v>11</v>
      </c>
      <c r="G1091" t="s">
        <v>1804</v>
      </c>
      <c r="H1091" t="s">
        <v>13</v>
      </c>
      <c r="J1091" s="12" t="b">
        <v>1</v>
      </c>
      <c r="K1091" s="12" t="s">
        <v>15</v>
      </c>
      <c r="L1091" t="s">
        <v>3968</v>
      </c>
      <c r="M1091" t="str">
        <f t="shared" si="34"/>
        <v>Male</v>
      </c>
      <c r="N1091" t="e">
        <f t="shared" si="35"/>
        <v>#REF!</v>
      </c>
    </row>
    <row r="1092" spans="1:14" x14ac:dyDescent="0.3">
      <c r="A1092" s="7">
        <v>1053</v>
      </c>
      <c r="B1092" t="s">
        <v>1805</v>
      </c>
      <c r="C1092" s="7">
        <v>45</v>
      </c>
      <c r="D1092" s="8" t="s">
        <v>4214</v>
      </c>
      <c r="E1092" s="8">
        <v>2900000000</v>
      </c>
      <c r="F1092" t="s">
        <v>17</v>
      </c>
      <c r="G1092" t="s">
        <v>1806</v>
      </c>
      <c r="H1092" t="s">
        <v>13</v>
      </c>
      <c r="I1092" t="s">
        <v>1807</v>
      </c>
      <c r="J1092" s="12" t="b">
        <v>1</v>
      </c>
      <c r="K1092" s="12" t="s">
        <v>15</v>
      </c>
      <c r="L1092" t="s">
        <v>3968</v>
      </c>
      <c r="M1092" t="str">
        <f t="shared" si="34"/>
        <v>Male</v>
      </c>
      <c r="N1092" t="e">
        <f t="shared" si="35"/>
        <v>#REF!</v>
      </c>
    </row>
    <row r="1093" spans="1:14" x14ac:dyDescent="0.3">
      <c r="A1093" s="7">
        <v>1053</v>
      </c>
      <c r="B1093" t="s">
        <v>1814</v>
      </c>
      <c r="C1093" s="7">
        <v>65</v>
      </c>
      <c r="D1093" s="8" t="s">
        <v>4214</v>
      </c>
      <c r="E1093" s="8">
        <v>2900000000</v>
      </c>
      <c r="F1093" t="s">
        <v>28</v>
      </c>
      <c r="G1093" t="s">
        <v>1815</v>
      </c>
      <c r="H1093" t="s">
        <v>13</v>
      </c>
      <c r="J1093" s="12" t="b">
        <v>0</v>
      </c>
      <c r="K1093" s="12" t="s">
        <v>15</v>
      </c>
      <c r="L1093" t="s">
        <v>3968</v>
      </c>
      <c r="M1093" t="str">
        <f t="shared" si="34"/>
        <v>Male</v>
      </c>
      <c r="N1093" t="e">
        <f t="shared" si="35"/>
        <v>#REF!</v>
      </c>
    </row>
    <row r="1094" spans="1:14" x14ac:dyDescent="0.3">
      <c r="A1094" s="7">
        <v>1053</v>
      </c>
      <c r="B1094" t="s">
        <v>1817</v>
      </c>
      <c r="C1094" s="7">
        <v>66</v>
      </c>
      <c r="D1094" s="8" t="s">
        <v>4214</v>
      </c>
      <c r="E1094" s="8">
        <v>2900000000</v>
      </c>
      <c r="F1094" t="s">
        <v>17</v>
      </c>
      <c r="G1094" t="s">
        <v>35</v>
      </c>
      <c r="H1094" t="s">
        <v>13</v>
      </c>
      <c r="J1094" s="12" t="b">
        <v>1</v>
      </c>
      <c r="K1094" s="12" t="s">
        <v>15</v>
      </c>
      <c r="L1094" t="s">
        <v>3968</v>
      </c>
      <c r="M1094" t="str">
        <f t="shared" si="34"/>
        <v>Male</v>
      </c>
      <c r="N1094" t="e">
        <f t="shared" si="35"/>
        <v>#REF!</v>
      </c>
    </row>
    <row r="1095" spans="1:14" x14ac:dyDescent="0.3">
      <c r="A1095" s="7">
        <v>1053</v>
      </c>
      <c r="B1095" t="s">
        <v>1819</v>
      </c>
      <c r="C1095" s="7">
        <v>73</v>
      </c>
      <c r="D1095" s="8" t="s">
        <v>4214</v>
      </c>
      <c r="E1095" s="8">
        <v>2900000000</v>
      </c>
      <c r="F1095" t="s">
        <v>20</v>
      </c>
      <c r="G1095" t="s">
        <v>1820</v>
      </c>
      <c r="H1095" t="s">
        <v>13</v>
      </c>
      <c r="J1095" s="12" t="b">
        <v>1</v>
      </c>
      <c r="K1095" s="12" t="s">
        <v>15</v>
      </c>
      <c r="L1095" t="s">
        <v>3968</v>
      </c>
      <c r="M1095" t="str">
        <f t="shared" si="34"/>
        <v>Male</v>
      </c>
      <c r="N1095" t="e">
        <f t="shared" si="35"/>
        <v>#REF!</v>
      </c>
    </row>
    <row r="1096" spans="1:14" x14ac:dyDescent="0.3">
      <c r="A1096" s="7">
        <v>1053</v>
      </c>
      <c r="B1096" t="s">
        <v>1782</v>
      </c>
      <c r="C1096" s="7">
        <v>64</v>
      </c>
      <c r="D1096" s="8" t="s">
        <v>4214</v>
      </c>
      <c r="E1096" s="8">
        <v>2900000000</v>
      </c>
      <c r="F1096" t="s">
        <v>121</v>
      </c>
      <c r="G1096" t="s">
        <v>122</v>
      </c>
      <c r="H1096" t="s">
        <v>803</v>
      </c>
      <c r="J1096" s="12" t="b">
        <v>1</v>
      </c>
      <c r="K1096" s="12" t="s">
        <v>15</v>
      </c>
      <c r="L1096" t="s">
        <v>3972</v>
      </c>
      <c r="M1096" t="str">
        <f t="shared" si="34"/>
        <v>Male</v>
      </c>
      <c r="N1096" t="e">
        <f t="shared" si="35"/>
        <v>#REF!</v>
      </c>
    </row>
    <row r="1097" spans="1:14" x14ac:dyDescent="0.3">
      <c r="A1097" s="7">
        <v>1096</v>
      </c>
      <c r="B1097" t="s">
        <v>1883</v>
      </c>
      <c r="C1097" s="7">
        <v>86</v>
      </c>
      <c r="D1097" s="8" t="s">
        <v>4214</v>
      </c>
      <c r="E1097" s="8">
        <v>2800000000</v>
      </c>
      <c r="F1097" t="s">
        <v>234</v>
      </c>
      <c r="G1097" t="s">
        <v>255</v>
      </c>
      <c r="H1097" t="s">
        <v>1350</v>
      </c>
      <c r="J1097" s="12" t="b">
        <v>1</v>
      </c>
      <c r="K1097" s="12" t="s">
        <v>15</v>
      </c>
      <c r="L1097" t="s">
        <v>3969</v>
      </c>
      <c r="M1097" t="str">
        <f t="shared" si="34"/>
        <v>Male</v>
      </c>
      <c r="N1097" t="e">
        <f t="shared" si="35"/>
        <v>#REF!</v>
      </c>
    </row>
    <row r="1098" spans="1:14" x14ac:dyDescent="0.3">
      <c r="A1098" s="7">
        <v>1096</v>
      </c>
      <c r="B1098" t="s">
        <v>1828</v>
      </c>
      <c r="C1098" s="7">
        <v>76</v>
      </c>
      <c r="D1098" s="8" t="s">
        <v>4214</v>
      </c>
      <c r="E1098" s="8">
        <v>2800000000</v>
      </c>
      <c r="F1098" t="s">
        <v>28</v>
      </c>
      <c r="G1098" t="s">
        <v>118</v>
      </c>
      <c r="H1098" t="s">
        <v>437</v>
      </c>
      <c r="J1098" s="12" t="b">
        <v>0</v>
      </c>
      <c r="K1098" s="12" t="s">
        <v>15</v>
      </c>
      <c r="L1098" t="s">
        <v>3969</v>
      </c>
      <c r="M1098" t="str">
        <f t="shared" si="34"/>
        <v>Male</v>
      </c>
      <c r="N1098" t="e">
        <f t="shared" si="35"/>
        <v>#REF!</v>
      </c>
    </row>
    <row r="1099" spans="1:14" x14ac:dyDescent="0.3">
      <c r="A1099" s="7">
        <v>1096</v>
      </c>
      <c r="B1099" t="s">
        <v>1837</v>
      </c>
      <c r="C1099" s="7">
        <v>64</v>
      </c>
      <c r="D1099" s="8" t="s">
        <v>4214</v>
      </c>
      <c r="E1099" s="8">
        <v>2800000000</v>
      </c>
      <c r="F1099" t="s">
        <v>165</v>
      </c>
      <c r="G1099" t="s">
        <v>1838</v>
      </c>
      <c r="H1099" t="s">
        <v>437</v>
      </c>
      <c r="J1099" s="12" t="b">
        <v>0</v>
      </c>
      <c r="K1099" s="12" t="s">
        <v>15</v>
      </c>
      <c r="L1099" t="s">
        <v>3969</v>
      </c>
      <c r="M1099" t="str">
        <f t="shared" si="34"/>
        <v>Male</v>
      </c>
      <c r="N1099" t="e">
        <f t="shared" si="35"/>
        <v>#REF!</v>
      </c>
    </row>
    <row r="1100" spans="1:14" x14ac:dyDescent="0.3">
      <c r="A1100" s="7">
        <v>1096</v>
      </c>
      <c r="B1100" t="s">
        <v>1890</v>
      </c>
      <c r="C1100" s="7">
        <v>70</v>
      </c>
      <c r="D1100" s="8" t="s">
        <v>4214</v>
      </c>
      <c r="E1100" s="8">
        <v>2800000000</v>
      </c>
      <c r="F1100" t="s">
        <v>28</v>
      </c>
      <c r="G1100" t="s">
        <v>1891</v>
      </c>
      <c r="H1100" t="s">
        <v>88</v>
      </c>
      <c r="J1100" s="12" t="b">
        <v>1</v>
      </c>
      <c r="K1100" s="12" t="s">
        <v>15</v>
      </c>
      <c r="L1100" t="s">
        <v>3968</v>
      </c>
      <c r="M1100" t="str">
        <f t="shared" si="34"/>
        <v>Male</v>
      </c>
      <c r="N1100" t="e">
        <f t="shared" si="35"/>
        <v>#REF!</v>
      </c>
    </row>
    <row r="1101" spans="1:14" x14ac:dyDescent="0.3">
      <c r="A1101" s="7">
        <v>1096</v>
      </c>
      <c r="B1101" t="s">
        <v>1884</v>
      </c>
      <c r="C1101" s="7">
        <v>72</v>
      </c>
      <c r="D1101" s="8" t="s">
        <v>4214</v>
      </c>
      <c r="E1101" s="8">
        <v>2800000000</v>
      </c>
      <c r="F1101" t="s">
        <v>28</v>
      </c>
      <c r="G1101" t="s">
        <v>118</v>
      </c>
      <c r="H1101" t="s">
        <v>190</v>
      </c>
      <c r="J1101" s="12" t="b">
        <v>1</v>
      </c>
      <c r="K1101" s="12" t="s">
        <v>15</v>
      </c>
      <c r="L1101" t="s">
        <v>3969</v>
      </c>
      <c r="M1101" t="str">
        <f t="shared" si="34"/>
        <v>Male</v>
      </c>
      <c r="N1101" t="e">
        <f t="shared" si="35"/>
        <v>#REF!</v>
      </c>
    </row>
    <row r="1102" spans="1:14" x14ac:dyDescent="0.3">
      <c r="A1102" s="7">
        <v>1096</v>
      </c>
      <c r="B1102" t="s">
        <v>1844</v>
      </c>
      <c r="C1102" s="7">
        <v>70</v>
      </c>
      <c r="D1102" s="8" t="s">
        <v>4214</v>
      </c>
      <c r="E1102" s="8">
        <v>2800000000</v>
      </c>
      <c r="F1102" t="s">
        <v>144</v>
      </c>
      <c r="G1102" t="s">
        <v>394</v>
      </c>
      <c r="H1102" t="s">
        <v>67</v>
      </c>
      <c r="J1102" s="12" t="b">
        <v>1</v>
      </c>
      <c r="K1102" s="12" t="s">
        <v>15</v>
      </c>
      <c r="L1102" t="s">
        <v>3972</v>
      </c>
      <c r="M1102" t="str">
        <f t="shared" si="34"/>
        <v>Male</v>
      </c>
      <c r="N1102" t="e">
        <f t="shared" si="35"/>
        <v>#REF!</v>
      </c>
    </row>
    <row r="1103" spans="1:14" x14ac:dyDescent="0.3">
      <c r="A1103" s="7">
        <v>1096</v>
      </c>
      <c r="B1103" t="s">
        <v>1845</v>
      </c>
      <c r="C1103" s="7">
        <v>56</v>
      </c>
      <c r="D1103" s="8" t="s">
        <v>4214</v>
      </c>
      <c r="E1103" s="8">
        <v>2800000000</v>
      </c>
      <c r="F1103" t="s">
        <v>121</v>
      </c>
      <c r="G1103" t="s">
        <v>122</v>
      </c>
      <c r="H1103" t="s">
        <v>67</v>
      </c>
      <c r="J1103" s="12" t="b">
        <v>1</v>
      </c>
      <c r="K1103" s="12" t="s">
        <v>15</v>
      </c>
      <c r="L1103" t="s">
        <v>3972</v>
      </c>
      <c r="M1103" t="str">
        <f t="shared" si="34"/>
        <v>Male</v>
      </c>
      <c r="N1103" t="e">
        <f t="shared" si="35"/>
        <v>#REF!</v>
      </c>
    </row>
    <row r="1104" spans="1:14" x14ac:dyDescent="0.3">
      <c r="A1104" s="7">
        <v>1096</v>
      </c>
      <c r="B1104" t="s">
        <v>1850</v>
      </c>
      <c r="C1104" s="7">
        <v>52</v>
      </c>
      <c r="D1104" s="8" t="s">
        <v>4214</v>
      </c>
      <c r="E1104" s="8">
        <v>2800000000</v>
      </c>
      <c r="F1104" t="s">
        <v>165</v>
      </c>
      <c r="G1104" t="s">
        <v>245</v>
      </c>
      <c r="H1104" t="s">
        <v>67</v>
      </c>
      <c r="J1104" s="12" t="b">
        <v>1</v>
      </c>
      <c r="K1104" s="12" t="s">
        <v>15</v>
      </c>
      <c r="L1104" t="s">
        <v>3972</v>
      </c>
      <c r="M1104" t="str">
        <f t="shared" si="34"/>
        <v>Male</v>
      </c>
      <c r="N1104" t="e">
        <f t="shared" si="35"/>
        <v>#REF!</v>
      </c>
    </row>
    <row r="1105" spans="1:14" x14ac:dyDescent="0.3">
      <c r="A1105" s="7">
        <v>1096</v>
      </c>
      <c r="B1105" t="s">
        <v>1858</v>
      </c>
      <c r="C1105" s="7">
        <v>54</v>
      </c>
      <c r="D1105" s="8" t="s">
        <v>4214</v>
      </c>
      <c r="E1105" s="8">
        <v>2800000000</v>
      </c>
      <c r="F1105" t="s">
        <v>144</v>
      </c>
      <c r="G1105" t="s">
        <v>1859</v>
      </c>
      <c r="H1105" t="s">
        <v>67</v>
      </c>
      <c r="J1105" s="12" t="b">
        <v>1</v>
      </c>
      <c r="K1105" s="12" t="s">
        <v>15</v>
      </c>
      <c r="L1105" t="s">
        <v>3972</v>
      </c>
      <c r="M1105" t="str">
        <f t="shared" si="34"/>
        <v>Male</v>
      </c>
      <c r="N1105" t="e">
        <f t="shared" si="35"/>
        <v>#REF!</v>
      </c>
    </row>
    <row r="1106" spans="1:14" x14ac:dyDescent="0.3">
      <c r="A1106" s="7">
        <v>1096</v>
      </c>
      <c r="B1106" t="s">
        <v>1867</v>
      </c>
      <c r="D1106" s="8" t="s">
        <v>4214</v>
      </c>
      <c r="E1106" s="8">
        <v>2800000000</v>
      </c>
      <c r="F1106" t="s">
        <v>65</v>
      </c>
      <c r="G1106" t="s">
        <v>222</v>
      </c>
      <c r="H1106" t="s">
        <v>67</v>
      </c>
      <c r="J1106" s="12" t="b">
        <v>1</v>
      </c>
      <c r="K1106" s="12" t="s">
        <v>15</v>
      </c>
      <c r="L1106" t="s">
        <v>3972</v>
      </c>
      <c r="M1106" t="str">
        <f t="shared" si="34"/>
        <v>Male</v>
      </c>
      <c r="N1106" t="e">
        <f t="shared" si="35"/>
        <v>#REF!</v>
      </c>
    </row>
    <row r="1107" spans="1:14" x14ac:dyDescent="0.3">
      <c r="A1107" s="7">
        <v>1096</v>
      </c>
      <c r="B1107" t="s">
        <v>1893</v>
      </c>
      <c r="C1107" s="7">
        <v>59</v>
      </c>
      <c r="D1107" s="8" t="s">
        <v>4214</v>
      </c>
      <c r="E1107" s="8">
        <v>2800000000</v>
      </c>
      <c r="F1107" t="s">
        <v>121</v>
      </c>
      <c r="G1107" t="s">
        <v>122</v>
      </c>
      <c r="H1107" t="s">
        <v>67</v>
      </c>
      <c r="J1107" s="12" t="b">
        <v>1</v>
      </c>
      <c r="K1107" s="12" t="s">
        <v>15</v>
      </c>
      <c r="L1107" t="s">
        <v>3972</v>
      </c>
      <c r="M1107" t="str">
        <f t="shared" si="34"/>
        <v>Male</v>
      </c>
      <c r="N1107" t="e">
        <f t="shared" si="35"/>
        <v>#REF!</v>
      </c>
    </row>
    <row r="1108" spans="1:14" x14ac:dyDescent="0.3">
      <c r="A1108" s="7">
        <v>1096</v>
      </c>
      <c r="B1108" t="s">
        <v>1894</v>
      </c>
      <c r="C1108" s="7">
        <v>72</v>
      </c>
      <c r="D1108" s="8" t="s">
        <v>4214</v>
      </c>
      <c r="E1108" s="8">
        <v>2800000000</v>
      </c>
      <c r="F1108" t="s">
        <v>144</v>
      </c>
      <c r="G1108" t="s">
        <v>1895</v>
      </c>
      <c r="H1108" t="s">
        <v>67</v>
      </c>
      <c r="J1108" s="12" t="b">
        <v>1</v>
      </c>
      <c r="K1108" s="12" t="s">
        <v>15</v>
      </c>
      <c r="L1108" t="s">
        <v>3972</v>
      </c>
      <c r="M1108" t="str">
        <f t="shared" si="34"/>
        <v>Male</v>
      </c>
      <c r="N1108" t="e">
        <f t="shared" si="35"/>
        <v>#REF!</v>
      </c>
    </row>
    <row r="1109" spans="1:14" x14ac:dyDescent="0.3">
      <c r="A1109" s="7">
        <v>1096</v>
      </c>
      <c r="B1109" t="s">
        <v>1905</v>
      </c>
      <c r="C1109" s="7">
        <v>73</v>
      </c>
      <c r="D1109" s="8" t="s">
        <v>4214</v>
      </c>
      <c r="E1109" s="8">
        <v>2800000000</v>
      </c>
      <c r="F1109" t="s">
        <v>144</v>
      </c>
      <c r="G1109" t="s">
        <v>1739</v>
      </c>
      <c r="H1109" t="s">
        <v>67</v>
      </c>
      <c r="J1109" s="12" t="b">
        <v>1</v>
      </c>
      <c r="K1109" s="12" t="s">
        <v>15</v>
      </c>
      <c r="L1109" t="s">
        <v>3972</v>
      </c>
      <c r="M1109" t="str">
        <f t="shared" si="34"/>
        <v>Male</v>
      </c>
      <c r="N1109" t="e">
        <f t="shared" si="35"/>
        <v>#REF!</v>
      </c>
    </row>
    <row r="1110" spans="1:14" x14ac:dyDescent="0.3">
      <c r="A1110" s="7">
        <v>1096</v>
      </c>
      <c r="B1110" t="s">
        <v>1910</v>
      </c>
      <c r="C1110" s="7">
        <v>87</v>
      </c>
      <c r="D1110" s="8" t="s">
        <v>4214</v>
      </c>
      <c r="E1110" s="8">
        <v>2800000000</v>
      </c>
      <c r="F1110" t="s">
        <v>144</v>
      </c>
      <c r="G1110" t="s">
        <v>1911</v>
      </c>
      <c r="H1110" t="s">
        <v>67</v>
      </c>
      <c r="I1110" t="s">
        <v>1912</v>
      </c>
      <c r="J1110" s="12" t="b">
        <v>1</v>
      </c>
      <c r="K1110" s="12" t="s">
        <v>15</v>
      </c>
      <c r="L1110" t="s">
        <v>3972</v>
      </c>
      <c r="M1110" t="str">
        <f t="shared" si="34"/>
        <v>Male</v>
      </c>
      <c r="N1110" t="e">
        <f t="shared" si="35"/>
        <v>#REF!</v>
      </c>
    </row>
    <row r="1111" spans="1:14" x14ac:dyDescent="0.3">
      <c r="A1111" s="7">
        <v>1096</v>
      </c>
      <c r="B1111" t="s">
        <v>1913</v>
      </c>
      <c r="C1111" s="7">
        <v>59</v>
      </c>
      <c r="D1111" s="8" t="s">
        <v>4214</v>
      </c>
      <c r="E1111" s="8">
        <v>2800000000</v>
      </c>
      <c r="F1111" t="s">
        <v>165</v>
      </c>
      <c r="G1111" t="s">
        <v>258</v>
      </c>
      <c r="H1111" t="s">
        <v>67</v>
      </c>
      <c r="J1111" s="12" t="b">
        <v>1</v>
      </c>
      <c r="K1111" s="12" t="s">
        <v>15</v>
      </c>
      <c r="L1111" t="s">
        <v>3972</v>
      </c>
      <c r="M1111" t="str">
        <f t="shared" si="34"/>
        <v>Male</v>
      </c>
      <c r="N1111" t="e">
        <f t="shared" si="35"/>
        <v>#REF!</v>
      </c>
    </row>
    <row r="1112" spans="1:14" x14ac:dyDescent="0.3">
      <c r="A1112" s="7">
        <v>1096</v>
      </c>
      <c r="B1112" t="s">
        <v>1914</v>
      </c>
      <c r="C1112" s="7">
        <v>55</v>
      </c>
      <c r="D1112" s="8" t="s">
        <v>4214</v>
      </c>
      <c r="E1112" s="8">
        <v>2800000000</v>
      </c>
      <c r="F1112" t="s">
        <v>17</v>
      </c>
      <c r="G1112" t="s">
        <v>1915</v>
      </c>
      <c r="H1112" t="s">
        <v>67</v>
      </c>
      <c r="J1112" s="12" t="b">
        <v>1</v>
      </c>
      <c r="K1112" s="12" t="s">
        <v>15</v>
      </c>
      <c r="L1112" t="s">
        <v>3972</v>
      </c>
      <c r="M1112" t="str">
        <f t="shared" si="34"/>
        <v>Male</v>
      </c>
      <c r="N1112" t="e">
        <f t="shared" si="35"/>
        <v>#REF!</v>
      </c>
    </row>
    <row r="1113" spans="1:14" x14ac:dyDescent="0.3">
      <c r="A1113" s="7">
        <v>1096</v>
      </c>
      <c r="B1113" t="s">
        <v>1878</v>
      </c>
      <c r="C1113" s="7">
        <v>68</v>
      </c>
      <c r="D1113" s="8" t="s">
        <v>4214</v>
      </c>
      <c r="E1113" s="8">
        <v>2800000000</v>
      </c>
      <c r="F1113" t="s">
        <v>40</v>
      </c>
      <c r="G1113" t="s">
        <v>1879</v>
      </c>
      <c r="H1113" t="s">
        <v>22</v>
      </c>
      <c r="J1113" s="12" t="b">
        <v>0</v>
      </c>
      <c r="K1113" s="12" t="s">
        <v>15</v>
      </c>
      <c r="L1113" t="s">
        <v>3970</v>
      </c>
      <c r="M1113" t="str">
        <f t="shared" si="34"/>
        <v>Male</v>
      </c>
      <c r="N1113" t="e">
        <f t="shared" si="35"/>
        <v>#REF!</v>
      </c>
    </row>
    <row r="1114" spans="1:14" x14ac:dyDescent="0.3">
      <c r="A1114" s="7">
        <v>1096</v>
      </c>
      <c r="B1114" t="s">
        <v>1839</v>
      </c>
      <c r="C1114" s="7">
        <v>44</v>
      </c>
      <c r="D1114" s="8" t="s">
        <v>4214</v>
      </c>
      <c r="E1114" s="8">
        <v>2800000000</v>
      </c>
      <c r="F1114" t="s">
        <v>165</v>
      </c>
      <c r="G1114" t="s">
        <v>1840</v>
      </c>
      <c r="H1114" t="s">
        <v>94</v>
      </c>
      <c r="J1114" s="12" t="b">
        <v>0</v>
      </c>
      <c r="K1114" s="12" t="s">
        <v>15</v>
      </c>
      <c r="L1114" t="s">
        <v>3970</v>
      </c>
      <c r="M1114" t="str">
        <f t="shared" si="34"/>
        <v>Male</v>
      </c>
      <c r="N1114" t="e">
        <f t="shared" si="35"/>
        <v>#REF!</v>
      </c>
    </row>
    <row r="1115" spans="1:14" x14ac:dyDescent="0.3">
      <c r="A1115" s="7">
        <v>1096</v>
      </c>
      <c r="B1115" t="s">
        <v>1903</v>
      </c>
      <c r="D1115" s="8" t="s">
        <v>4214</v>
      </c>
      <c r="E1115" s="8">
        <v>2800000000</v>
      </c>
      <c r="F1115" t="s">
        <v>144</v>
      </c>
      <c r="G1115" t="s">
        <v>1904</v>
      </c>
      <c r="H1115" t="s">
        <v>94</v>
      </c>
      <c r="J1115" s="12" t="b">
        <v>0</v>
      </c>
      <c r="K1115" s="12" t="s">
        <v>57</v>
      </c>
      <c r="L1115" t="s">
        <v>3970</v>
      </c>
      <c r="M1115" t="str">
        <f t="shared" si="34"/>
        <v>Female</v>
      </c>
      <c r="N1115" t="e">
        <f t="shared" si="35"/>
        <v>#REF!</v>
      </c>
    </row>
    <row r="1116" spans="1:14" x14ac:dyDescent="0.3">
      <c r="A1116" s="7">
        <v>1096</v>
      </c>
      <c r="B1116" t="s">
        <v>1866</v>
      </c>
      <c r="C1116" s="7">
        <v>36</v>
      </c>
      <c r="D1116" s="8" t="s">
        <v>4214</v>
      </c>
      <c r="E1116" s="8">
        <v>2800000000</v>
      </c>
      <c r="F1116" t="s">
        <v>121</v>
      </c>
      <c r="G1116" t="s">
        <v>122</v>
      </c>
      <c r="H1116" t="s">
        <v>115</v>
      </c>
      <c r="J1116" s="12" t="b">
        <v>0</v>
      </c>
      <c r="K1116" s="12" t="s">
        <v>15</v>
      </c>
      <c r="L1116" t="s">
        <v>3972</v>
      </c>
      <c r="M1116" t="str">
        <f t="shared" si="34"/>
        <v>Male</v>
      </c>
      <c r="N1116" t="e">
        <f t="shared" si="35"/>
        <v>#REF!</v>
      </c>
    </row>
    <row r="1117" spans="1:14" x14ac:dyDescent="0.3">
      <c r="A1117" s="7">
        <v>1096</v>
      </c>
      <c r="B1117" t="s">
        <v>1870</v>
      </c>
      <c r="C1117" s="7">
        <v>61</v>
      </c>
      <c r="D1117" s="8" t="s">
        <v>4214</v>
      </c>
      <c r="E1117" s="8">
        <v>2800000000</v>
      </c>
      <c r="F1117" t="s">
        <v>121</v>
      </c>
      <c r="G1117" t="s">
        <v>148</v>
      </c>
      <c r="H1117" t="s">
        <v>115</v>
      </c>
      <c r="J1117" s="12" t="b">
        <v>0</v>
      </c>
      <c r="K1117" s="12" t="s">
        <v>57</v>
      </c>
      <c r="L1117" t="s">
        <v>3972</v>
      </c>
      <c r="M1117" t="str">
        <f t="shared" si="34"/>
        <v>Female</v>
      </c>
      <c r="N1117" t="e">
        <f t="shared" si="35"/>
        <v>#REF!</v>
      </c>
    </row>
    <row r="1118" spans="1:14" x14ac:dyDescent="0.3">
      <c r="A1118" s="7">
        <v>1096</v>
      </c>
      <c r="B1118" t="s">
        <v>1880</v>
      </c>
      <c r="C1118" s="7">
        <v>57</v>
      </c>
      <c r="D1118" s="8" t="s">
        <v>4214</v>
      </c>
      <c r="E1118" s="8">
        <v>2800000000</v>
      </c>
      <c r="F1118" t="s">
        <v>20</v>
      </c>
      <c r="G1118" t="s">
        <v>853</v>
      </c>
      <c r="H1118" t="s">
        <v>115</v>
      </c>
      <c r="J1118" s="12" t="b">
        <v>1</v>
      </c>
      <c r="K1118" s="12" t="s">
        <v>57</v>
      </c>
      <c r="L1118" t="s">
        <v>3972</v>
      </c>
      <c r="M1118" t="str">
        <f t="shared" si="34"/>
        <v>Female</v>
      </c>
      <c r="N1118" t="e">
        <f t="shared" si="35"/>
        <v>#REF!</v>
      </c>
    </row>
    <row r="1119" spans="1:14" x14ac:dyDescent="0.3">
      <c r="A1119" s="7">
        <v>1096</v>
      </c>
      <c r="B1119" t="s">
        <v>1900</v>
      </c>
      <c r="C1119" s="7">
        <v>84</v>
      </c>
      <c r="D1119" s="8" t="s">
        <v>4214</v>
      </c>
      <c r="E1119" s="8">
        <v>2800000000</v>
      </c>
      <c r="F1119" t="s">
        <v>99</v>
      </c>
      <c r="G1119" t="s">
        <v>100</v>
      </c>
      <c r="H1119" t="s">
        <v>115</v>
      </c>
      <c r="J1119" s="12" t="b">
        <v>0</v>
      </c>
      <c r="K1119" s="12" t="s">
        <v>15</v>
      </c>
      <c r="L1119" t="s">
        <v>3972</v>
      </c>
      <c r="M1119" t="str">
        <f t="shared" si="34"/>
        <v>Male</v>
      </c>
      <c r="N1119" t="e">
        <f t="shared" si="35"/>
        <v>#REF!</v>
      </c>
    </row>
    <row r="1120" spans="1:14" x14ac:dyDescent="0.3">
      <c r="A1120" s="7">
        <v>1096</v>
      </c>
      <c r="B1120" t="s">
        <v>1907</v>
      </c>
      <c r="C1120" s="7">
        <v>57</v>
      </c>
      <c r="D1120" s="8" t="s">
        <v>4214</v>
      </c>
      <c r="E1120" s="8">
        <v>2800000000</v>
      </c>
      <c r="F1120" t="s">
        <v>144</v>
      </c>
      <c r="G1120" t="s">
        <v>583</v>
      </c>
      <c r="H1120" t="s">
        <v>115</v>
      </c>
      <c r="J1120" s="12" t="b">
        <v>1</v>
      </c>
      <c r="K1120" s="12" t="s">
        <v>15</v>
      </c>
      <c r="L1120" t="s">
        <v>3972</v>
      </c>
      <c r="M1120" t="str">
        <f t="shared" si="34"/>
        <v>Male</v>
      </c>
      <c r="N1120" t="e">
        <f t="shared" si="35"/>
        <v>#REF!</v>
      </c>
    </row>
    <row r="1121" spans="1:14" x14ac:dyDescent="0.3">
      <c r="A1121" s="7">
        <v>1096</v>
      </c>
      <c r="B1121" t="s">
        <v>1849</v>
      </c>
      <c r="C1121" s="7">
        <v>67</v>
      </c>
      <c r="D1121" s="8" t="s">
        <v>4214</v>
      </c>
      <c r="E1121" s="8">
        <v>2800000000</v>
      </c>
      <c r="F1121" t="s">
        <v>17</v>
      </c>
      <c r="G1121" t="s">
        <v>139</v>
      </c>
      <c r="H1121" t="s">
        <v>42</v>
      </c>
      <c r="J1121" s="12" t="b">
        <v>1</v>
      </c>
      <c r="K1121" s="12" t="s">
        <v>15</v>
      </c>
      <c r="L1121" t="s">
        <v>3972</v>
      </c>
      <c r="M1121" t="str">
        <f t="shared" si="34"/>
        <v>Male</v>
      </c>
      <c r="N1121" t="e">
        <f t="shared" si="35"/>
        <v>#REF!</v>
      </c>
    </row>
    <row r="1122" spans="1:14" x14ac:dyDescent="0.3">
      <c r="A1122" s="7">
        <v>1096</v>
      </c>
      <c r="B1122" t="s">
        <v>1853</v>
      </c>
      <c r="C1122" s="7">
        <v>77</v>
      </c>
      <c r="D1122" s="8" t="s">
        <v>4214</v>
      </c>
      <c r="E1122" s="8">
        <v>2800000000</v>
      </c>
      <c r="F1122" t="s">
        <v>11</v>
      </c>
      <c r="G1122" t="s">
        <v>178</v>
      </c>
      <c r="H1122" t="s">
        <v>42</v>
      </c>
      <c r="J1122" s="12" t="b">
        <v>0</v>
      </c>
      <c r="K1122" s="12" t="s">
        <v>15</v>
      </c>
      <c r="L1122" t="s">
        <v>3972</v>
      </c>
      <c r="M1122" t="str">
        <f t="shared" si="34"/>
        <v>Male</v>
      </c>
      <c r="N1122" t="e">
        <f t="shared" si="35"/>
        <v>#REF!</v>
      </c>
    </row>
    <row r="1123" spans="1:14" x14ac:dyDescent="0.3">
      <c r="A1123" s="7">
        <v>1096</v>
      </c>
      <c r="B1123" t="s">
        <v>1877</v>
      </c>
      <c r="C1123" s="7">
        <v>79</v>
      </c>
      <c r="D1123" s="8" t="s">
        <v>4214</v>
      </c>
      <c r="E1123" s="8">
        <v>2800000000</v>
      </c>
      <c r="F1123" t="s">
        <v>144</v>
      </c>
      <c r="G1123" t="s">
        <v>1433</v>
      </c>
      <c r="H1123" t="s">
        <v>1390</v>
      </c>
      <c r="J1123" s="12" t="b">
        <v>1</v>
      </c>
      <c r="K1123" s="12" t="s">
        <v>15</v>
      </c>
      <c r="L1123" t="s">
        <v>3970</v>
      </c>
      <c r="M1123" t="str">
        <f t="shared" si="34"/>
        <v>Male</v>
      </c>
      <c r="N1123" t="e">
        <f t="shared" si="35"/>
        <v>#REF!</v>
      </c>
    </row>
    <row r="1124" spans="1:14" x14ac:dyDescent="0.3">
      <c r="A1124" s="7">
        <v>1096</v>
      </c>
      <c r="B1124" t="s">
        <v>1889</v>
      </c>
      <c r="C1124" s="7">
        <v>76</v>
      </c>
      <c r="D1124" s="8" t="s">
        <v>4214</v>
      </c>
      <c r="E1124" s="8">
        <v>2800000000</v>
      </c>
      <c r="F1124" t="s">
        <v>144</v>
      </c>
      <c r="G1124" t="s">
        <v>463</v>
      </c>
      <c r="H1124" t="s">
        <v>154</v>
      </c>
      <c r="J1124" s="12" t="b">
        <v>0</v>
      </c>
      <c r="K1124" s="12" t="s">
        <v>57</v>
      </c>
      <c r="L1124" t="s">
        <v>3970</v>
      </c>
      <c r="M1124" t="str">
        <f t="shared" si="34"/>
        <v>Female</v>
      </c>
      <c r="N1124" t="e">
        <f t="shared" si="35"/>
        <v>#REF!</v>
      </c>
    </row>
    <row r="1125" spans="1:14" x14ac:dyDescent="0.3">
      <c r="A1125" s="7">
        <v>1096</v>
      </c>
      <c r="B1125" t="s">
        <v>1901</v>
      </c>
      <c r="C1125" s="7">
        <v>64</v>
      </c>
      <c r="D1125" s="8" t="s">
        <v>4214</v>
      </c>
      <c r="E1125" s="8">
        <v>2800000000</v>
      </c>
      <c r="F1125" t="s">
        <v>133</v>
      </c>
      <c r="G1125" t="s">
        <v>1902</v>
      </c>
      <c r="H1125" t="s">
        <v>1038</v>
      </c>
      <c r="J1125" s="12" t="b">
        <v>1</v>
      </c>
      <c r="K1125" s="12" t="s">
        <v>15</v>
      </c>
      <c r="L1125" t="s">
        <v>3970</v>
      </c>
      <c r="M1125" t="str">
        <f t="shared" si="34"/>
        <v>Male</v>
      </c>
      <c r="N1125" t="e">
        <f t="shared" si="35"/>
        <v>#REF!</v>
      </c>
    </row>
    <row r="1126" spans="1:14" x14ac:dyDescent="0.3">
      <c r="A1126" s="7">
        <v>1096</v>
      </c>
      <c r="B1126" t="s">
        <v>1874</v>
      </c>
      <c r="C1126" s="7">
        <v>83</v>
      </c>
      <c r="D1126" s="8" t="s">
        <v>4214</v>
      </c>
      <c r="E1126" s="8">
        <v>2800000000</v>
      </c>
      <c r="F1126" t="s">
        <v>28</v>
      </c>
      <c r="G1126" t="s">
        <v>1875</v>
      </c>
      <c r="H1126" t="s">
        <v>879</v>
      </c>
      <c r="J1126" s="12" t="b">
        <v>1</v>
      </c>
      <c r="K1126" s="12" t="s">
        <v>15</v>
      </c>
      <c r="L1126" t="s">
        <v>3970</v>
      </c>
      <c r="M1126" t="str">
        <f t="shared" si="34"/>
        <v>Male</v>
      </c>
      <c r="N1126" t="e">
        <f t="shared" si="35"/>
        <v>#REF!</v>
      </c>
    </row>
    <row r="1127" spans="1:14" x14ac:dyDescent="0.3">
      <c r="A1127" s="7">
        <v>1096</v>
      </c>
      <c r="B1127" t="s">
        <v>1896</v>
      </c>
      <c r="C1127" s="7">
        <v>69</v>
      </c>
      <c r="D1127" s="8" t="s">
        <v>4214</v>
      </c>
      <c r="E1127" s="8">
        <v>2800000000</v>
      </c>
      <c r="F1127" t="s">
        <v>40</v>
      </c>
      <c r="G1127" t="s">
        <v>41</v>
      </c>
      <c r="H1127" t="s">
        <v>563</v>
      </c>
      <c r="J1127" s="12" t="b">
        <v>0</v>
      </c>
      <c r="K1127" s="12" t="s">
        <v>15</v>
      </c>
      <c r="L1127" t="s">
        <v>3972</v>
      </c>
      <c r="M1127" t="str">
        <f t="shared" si="34"/>
        <v>Male</v>
      </c>
      <c r="N1127" t="e">
        <f t="shared" si="35"/>
        <v>#REF!</v>
      </c>
    </row>
    <row r="1128" spans="1:14" x14ac:dyDescent="0.3">
      <c r="A1128" s="7">
        <v>1096</v>
      </c>
      <c r="B1128" t="s">
        <v>1897</v>
      </c>
      <c r="C1128" s="7">
        <v>70</v>
      </c>
      <c r="D1128" s="8" t="s">
        <v>4214</v>
      </c>
      <c r="E1128" s="8">
        <v>2800000000</v>
      </c>
      <c r="F1128" t="s">
        <v>40</v>
      </c>
      <c r="G1128" t="s">
        <v>41</v>
      </c>
      <c r="H1128" t="s">
        <v>563</v>
      </c>
      <c r="J1128" s="12" t="b">
        <v>1</v>
      </c>
      <c r="K1128" s="12" t="s">
        <v>15</v>
      </c>
      <c r="L1128" t="s">
        <v>3972</v>
      </c>
      <c r="M1128" t="str">
        <f t="shared" si="34"/>
        <v>Male</v>
      </c>
      <c r="N1128" t="e">
        <f t="shared" si="35"/>
        <v>#REF!</v>
      </c>
    </row>
    <row r="1129" spans="1:14" x14ac:dyDescent="0.3">
      <c r="A1129" s="7">
        <v>1096</v>
      </c>
      <c r="B1129" t="s">
        <v>1865</v>
      </c>
      <c r="C1129" s="7">
        <v>81</v>
      </c>
      <c r="D1129" s="8" t="s">
        <v>4214</v>
      </c>
      <c r="E1129" s="8">
        <v>2800000000</v>
      </c>
      <c r="F1129" t="s">
        <v>40</v>
      </c>
      <c r="G1129" t="s">
        <v>41</v>
      </c>
      <c r="H1129" t="s">
        <v>73</v>
      </c>
      <c r="J1129" s="12" t="b">
        <v>0</v>
      </c>
      <c r="K1129" s="12" t="s">
        <v>15</v>
      </c>
      <c r="L1129" t="s">
        <v>3972</v>
      </c>
      <c r="M1129" t="str">
        <f t="shared" si="34"/>
        <v>Male</v>
      </c>
      <c r="N1129" t="e">
        <f t="shared" si="35"/>
        <v>#REF!</v>
      </c>
    </row>
    <row r="1130" spans="1:14" x14ac:dyDescent="0.3">
      <c r="A1130" s="7">
        <v>1096</v>
      </c>
      <c r="B1130" t="s">
        <v>1908</v>
      </c>
      <c r="C1130" s="7">
        <v>65</v>
      </c>
      <c r="D1130" s="8" t="s">
        <v>4214</v>
      </c>
      <c r="E1130" s="8">
        <v>2800000000</v>
      </c>
      <c r="F1130" t="s">
        <v>133</v>
      </c>
      <c r="G1130" t="s">
        <v>1909</v>
      </c>
      <c r="H1130" t="s">
        <v>73</v>
      </c>
      <c r="J1130" s="12" t="b">
        <v>1</v>
      </c>
      <c r="K1130" s="12" t="s">
        <v>15</v>
      </c>
      <c r="L1130" t="s">
        <v>3972</v>
      </c>
      <c r="M1130" t="str">
        <f t="shared" si="34"/>
        <v>Male</v>
      </c>
      <c r="N1130" t="e">
        <f t="shared" si="35"/>
        <v>#REF!</v>
      </c>
    </row>
    <row r="1131" spans="1:14" x14ac:dyDescent="0.3">
      <c r="A1131" s="7">
        <v>1096</v>
      </c>
      <c r="B1131" t="s">
        <v>1848</v>
      </c>
      <c r="C1131" s="7">
        <v>81</v>
      </c>
      <c r="D1131" s="8" t="s">
        <v>4214</v>
      </c>
      <c r="E1131" s="8">
        <v>2800000000</v>
      </c>
      <c r="F1131" t="s">
        <v>165</v>
      </c>
      <c r="G1131" t="s">
        <v>1380</v>
      </c>
      <c r="H1131" t="s">
        <v>105</v>
      </c>
      <c r="J1131" s="12" t="b">
        <v>1</v>
      </c>
      <c r="K1131" s="12" t="s">
        <v>15</v>
      </c>
      <c r="L1131" t="s">
        <v>3970</v>
      </c>
      <c r="M1131" t="str">
        <f t="shared" si="34"/>
        <v>Male</v>
      </c>
      <c r="N1131" t="e">
        <f t="shared" si="35"/>
        <v>#REF!</v>
      </c>
    </row>
    <row r="1132" spans="1:14" x14ac:dyDescent="0.3">
      <c r="A1132" s="7">
        <v>1096</v>
      </c>
      <c r="B1132" t="s">
        <v>1852</v>
      </c>
      <c r="C1132" s="7">
        <v>57</v>
      </c>
      <c r="D1132" s="8" t="s">
        <v>4214</v>
      </c>
      <c r="E1132" s="8">
        <v>2800000000</v>
      </c>
      <c r="F1132" t="s">
        <v>28</v>
      </c>
      <c r="G1132" t="s">
        <v>439</v>
      </c>
      <c r="H1132" t="s">
        <v>105</v>
      </c>
      <c r="J1132" s="12" t="b">
        <v>1</v>
      </c>
      <c r="K1132" s="12" t="s">
        <v>15</v>
      </c>
      <c r="L1132" t="s">
        <v>3970</v>
      </c>
      <c r="M1132" t="str">
        <f t="shared" si="34"/>
        <v>Male</v>
      </c>
      <c r="N1132" t="e">
        <f t="shared" si="35"/>
        <v>#REF!</v>
      </c>
    </row>
    <row r="1133" spans="1:14" x14ac:dyDescent="0.3">
      <c r="A1133" s="7">
        <v>1096</v>
      </c>
      <c r="B1133" t="s">
        <v>1854</v>
      </c>
      <c r="C1133" s="7">
        <v>54</v>
      </c>
      <c r="D1133" s="8" t="s">
        <v>4214</v>
      </c>
      <c r="E1133" s="8">
        <v>2800000000</v>
      </c>
      <c r="F1133" t="s">
        <v>28</v>
      </c>
      <c r="G1133" t="s">
        <v>439</v>
      </c>
      <c r="H1133" t="s">
        <v>105</v>
      </c>
      <c r="J1133" s="12" t="b">
        <v>1</v>
      </c>
      <c r="K1133" s="12" t="s">
        <v>15</v>
      </c>
      <c r="L1133" t="s">
        <v>3970</v>
      </c>
      <c r="M1133" t="str">
        <f t="shared" si="34"/>
        <v>Male</v>
      </c>
      <c r="N1133" t="e">
        <f t="shared" si="35"/>
        <v>#REF!</v>
      </c>
    </row>
    <row r="1134" spans="1:14" x14ac:dyDescent="0.3">
      <c r="A1134" s="7">
        <v>1096</v>
      </c>
      <c r="B1134" t="s">
        <v>1872</v>
      </c>
      <c r="C1134" s="7">
        <v>94</v>
      </c>
      <c r="D1134" s="8" t="s">
        <v>4214</v>
      </c>
      <c r="E1134" s="8">
        <v>2800000000</v>
      </c>
      <c r="F1134" t="s">
        <v>168</v>
      </c>
      <c r="G1134" t="s">
        <v>1873</v>
      </c>
      <c r="H1134" t="s">
        <v>105</v>
      </c>
      <c r="J1134" s="12" t="b">
        <v>1</v>
      </c>
      <c r="K1134" s="12" t="s">
        <v>15</v>
      </c>
      <c r="L1134" t="s">
        <v>3970</v>
      </c>
      <c r="M1134" t="str">
        <f t="shared" si="34"/>
        <v>Male</v>
      </c>
      <c r="N1134" t="e">
        <f t="shared" si="35"/>
        <v>#REF!</v>
      </c>
    </row>
    <row r="1135" spans="1:14" x14ac:dyDescent="0.3">
      <c r="A1135" s="7">
        <v>1096</v>
      </c>
      <c r="B1135" t="s">
        <v>1906</v>
      </c>
      <c r="C1135" s="7">
        <v>60</v>
      </c>
      <c r="D1135" s="8" t="s">
        <v>4214</v>
      </c>
      <c r="E1135" s="8">
        <v>2800000000</v>
      </c>
      <c r="F1135" t="s">
        <v>28</v>
      </c>
      <c r="G1135" t="s">
        <v>439</v>
      </c>
      <c r="H1135" t="s">
        <v>105</v>
      </c>
      <c r="J1135" s="12" t="b">
        <v>1</v>
      </c>
      <c r="K1135" s="12" t="s">
        <v>15</v>
      </c>
      <c r="L1135" t="s">
        <v>3970</v>
      </c>
      <c r="M1135" t="str">
        <f t="shared" si="34"/>
        <v>Male</v>
      </c>
      <c r="N1135" t="e">
        <f t="shared" si="35"/>
        <v>#REF!</v>
      </c>
    </row>
    <row r="1136" spans="1:14" x14ac:dyDescent="0.3">
      <c r="A1136" s="7">
        <v>1096</v>
      </c>
      <c r="B1136" t="s">
        <v>1871</v>
      </c>
      <c r="C1136" s="7">
        <v>75</v>
      </c>
      <c r="D1136" s="8" t="s">
        <v>4214</v>
      </c>
      <c r="E1136" s="8">
        <v>2800000000</v>
      </c>
      <c r="F1136" t="s">
        <v>121</v>
      </c>
      <c r="G1136" t="s">
        <v>122</v>
      </c>
      <c r="H1136" t="s">
        <v>667</v>
      </c>
      <c r="J1136" s="12" t="b">
        <v>1</v>
      </c>
      <c r="K1136" s="12" t="s">
        <v>15</v>
      </c>
      <c r="L1136" t="s">
        <v>3972</v>
      </c>
      <c r="M1136" t="str">
        <f t="shared" si="34"/>
        <v>Male</v>
      </c>
      <c r="N1136" t="e">
        <f t="shared" si="35"/>
        <v>#REF!</v>
      </c>
    </row>
    <row r="1137" spans="1:14" x14ac:dyDescent="0.3">
      <c r="A1137" s="7">
        <v>1096</v>
      </c>
      <c r="B1137" t="s">
        <v>1868</v>
      </c>
      <c r="C1137" s="7">
        <v>77</v>
      </c>
      <c r="D1137" s="8" t="s">
        <v>4214</v>
      </c>
      <c r="E1137" s="8">
        <v>2800000000</v>
      </c>
      <c r="F1137" t="s">
        <v>121</v>
      </c>
      <c r="G1137" t="s">
        <v>122</v>
      </c>
      <c r="H1137" t="s">
        <v>125</v>
      </c>
      <c r="J1137" s="12" t="b">
        <v>1</v>
      </c>
      <c r="K1137" s="12" t="s">
        <v>57</v>
      </c>
      <c r="L1137" t="s">
        <v>3970</v>
      </c>
      <c r="M1137" t="str">
        <f t="shared" si="34"/>
        <v>Female</v>
      </c>
      <c r="N1137" t="e">
        <f t="shared" si="35"/>
        <v>#REF!</v>
      </c>
    </row>
    <row r="1138" spans="1:14" x14ac:dyDescent="0.3">
      <c r="A1138" s="7">
        <v>1096</v>
      </c>
      <c r="B1138" t="s">
        <v>1876</v>
      </c>
      <c r="C1138" s="7">
        <v>67</v>
      </c>
      <c r="D1138" s="8" t="s">
        <v>4214</v>
      </c>
      <c r="E1138" s="8">
        <v>2800000000</v>
      </c>
      <c r="F1138" t="s">
        <v>20</v>
      </c>
      <c r="G1138" t="s">
        <v>93</v>
      </c>
      <c r="H1138" t="s">
        <v>125</v>
      </c>
      <c r="J1138" s="12" t="b">
        <v>1</v>
      </c>
      <c r="K1138" s="12" t="s">
        <v>15</v>
      </c>
      <c r="L1138" t="s">
        <v>3970</v>
      </c>
      <c r="M1138" t="str">
        <f t="shared" si="34"/>
        <v>Male</v>
      </c>
      <c r="N1138" t="e">
        <f t="shared" si="35"/>
        <v>#REF!</v>
      </c>
    </row>
    <row r="1139" spans="1:14" x14ac:dyDescent="0.3">
      <c r="A1139" s="7">
        <v>1096</v>
      </c>
      <c r="B1139" t="s">
        <v>1829</v>
      </c>
      <c r="C1139" s="7">
        <v>50</v>
      </c>
      <c r="D1139" s="8" t="s">
        <v>4214</v>
      </c>
      <c r="E1139" s="8">
        <v>2800000000</v>
      </c>
      <c r="F1139" t="s">
        <v>17</v>
      </c>
      <c r="G1139" t="s">
        <v>457</v>
      </c>
      <c r="H1139" t="s">
        <v>13</v>
      </c>
      <c r="I1139" t="s">
        <v>458</v>
      </c>
      <c r="J1139" s="12" t="b">
        <v>1</v>
      </c>
      <c r="K1139" s="12" t="s">
        <v>15</v>
      </c>
      <c r="L1139" t="s">
        <v>3968</v>
      </c>
      <c r="M1139" t="str">
        <f t="shared" si="34"/>
        <v>Male</v>
      </c>
      <c r="N1139" t="e">
        <f t="shared" si="35"/>
        <v>#REF!</v>
      </c>
    </row>
    <row r="1140" spans="1:14" x14ac:dyDescent="0.3">
      <c r="A1140" s="7">
        <v>1096</v>
      </c>
      <c r="B1140" t="s">
        <v>1830</v>
      </c>
      <c r="C1140" s="7">
        <v>73</v>
      </c>
      <c r="D1140" s="8" t="s">
        <v>4214</v>
      </c>
      <c r="E1140" s="8">
        <v>2800000000</v>
      </c>
      <c r="F1140" t="s">
        <v>20</v>
      </c>
      <c r="G1140" t="s">
        <v>378</v>
      </c>
      <c r="H1140" t="s">
        <v>13</v>
      </c>
      <c r="J1140" s="12" t="b">
        <v>0</v>
      </c>
      <c r="K1140" s="12" t="s">
        <v>15</v>
      </c>
      <c r="L1140" t="s">
        <v>3968</v>
      </c>
      <c r="M1140" t="str">
        <f t="shared" si="34"/>
        <v>Male</v>
      </c>
      <c r="N1140" t="e">
        <f t="shared" si="35"/>
        <v>#REF!</v>
      </c>
    </row>
    <row r="1141" spans="1:14" x14ac:dyDescent="0.3">
      <c r="A1141" s="7">
        <v>1096</v>
      </c>
      <c r="B1141" t="s">
        <v>1831</v>
      </c>
      <c r="C1141" s="7">
        <v>76</v>
      </c>
      <c r="D1141" s="8" t="s">
        <v>4214</v>
      </c>
      <c r="E1141" s="8">
        <v>2800000000</v>
      </c>
      <c r="F1141" t="s">
        <v>20</v>
      </c>
      <c r="G1141" t="s">
        <v>378</v>
      </c>
      <c r="H1141" t="s">
        <v>13</v>
      </c>
      <c r="J1141" s="12" t="b">
        <v>0</v>
      </c>
      <c r="K1141" s="12" t="s">
        <v>57</v>
      </c>
      <c r="L1141" t="s">
        <v>3968</v>
      </c>
      <c r="M1141" t="str">
        <f t="shared" si="34"/>
        <v>Female</v>
      </c>
      <c r="N1141" t="e">
        <f t="shared" si="35"/>
        <v>#REF!</v>
      </c>
    </row>
    <row r="1142" spans="1:14" x14ac:dyDescent="0.3">
      <c r="A1142" s="7">
        <v>1096</v>
      </c>
      <c r="B1142" t="s">
        <v>1832</v>
      </c>
      <c r="C1142" s="7">
        <v>77</v>
      </c>
      <c r="D1142" s="8" t="s">
        <v>4214</v>
      </c>
      <c r="E1142" s="8">
        <v>2800000000</v>
      </c>
      <c r="F1142" t="s">
        <v>20</v>
      </c>
      <c r="G1142" t="s">
        <v>378</v>
      </c>
      <c r="H1142" t="s">
        <v>13</v>
      </c>
      <c r="J1142" s="12" t="b">
        <v>0</v>
      </c>
      <c r="K1142" s="12" t="s">
        <v>15</v>
      </c>
      <c r="L1142" t="s">
        <v>3968</v>
      </c>
      <c r="M1142" t="str">
        <f t="shared" si="34"/>
        <v>Male</v>
      </c>
      <c r="N1142" t="e">
        <f t="shared" si="35"/>
        <v>#REF!</v>
      </c>
    </row>
    <row r="1143" spans="1:14" x14ac:dyDescent="0.3">
      <c r="A1143" s="7">
        <v>1096</v>
      </c>
      <c r="B1143" t="s">
        <v>1833</v>
      </c>
      <c r="C1143" s="7">
        <v>53</v>
      </c>
      <c r="D1143" s="8" t="s">
        <v>4214</v>
      </c>
      <c r="E1143" s="8">
        <v>2800000000</v>
      </c>
      <c r="F1143" t="s">
        <v>28</v>
      </c>
      <c r="G1143" t="s">
        <v>1834</v>
      </c>
      <c r="H1143" t="s">
        <v>13</v>
      </c>
      <c r="J1143" s="12" t="b">
        <v>1</v>
      </c>
      <c r="K1143" s="12" t="s">
        <v>15</v>
      </c>
      <c r="L1143" t="s">
        <v>3968</v>
      </c>
      <c r="M1143" t="str">
        <f t="shared" si="34"/>
        <v>Male</v>
      </c>
      <c r="N1143" t="e">
        <f t="shared" si="35"/>
        <v>#REF!</v>
      </c>
    </row>
    <row r="1144" spans="1:14" x14ac:dyDescent="0.3">
      <c r="A1144" s="7">
        <v>1096</v>
      </c>
      <c r="B1144" t="s">
        <v>1835</v>
      </c>
      <c r="C1144" s="7">
        <v>55</v>
      </c>
      <c r="D1144" s="8" t="s">
        <v>4214</v>
      </c>
      <c r="E1144" s="8">
        <v>2800000000</v>
      </c>
      <c r="F1144" t="s">
        <v>28</v>
      </c>
      <c r="G1144" t="s">
        <v>1200</v>
      </c>
      <c r="H1144" t="s">
        <v>13</v>
      </c>
      <c r="J1144" s="12" t="b">
        <v>1</v>
      </c>
      <c r="K1144" s="12" t="s">
        <v>15</v>
      </c>
      <c r="L1144" t="s">
        <v>3968</v>
      </c>
      <c r="M1144" t="str">
        <f t="shared" si="34"/>
        <v>Male</v>
      </c>
      <c r="N1144" t="e">
        <f t="shared" si="35"/>
        <v>#REF!</v>
      </c>
    </row>
    <row r="1145" spans="1:14" x14ac:dyDescent="0.3">
      <c r="A1145" s="7">
        <v>1096</v>
      </c>
      <c r="B1145" t="s">
        <v>1841</v>
      </c>
      <c r="C1145" s="7">
        <v>43</v>
      </c>
      <c r="D1145" s="8" t="s">
        <v>4214</v>
      </c>
      <c r="E1145" s="8">
        <v>2800000000</v>
      </c>
      <c r="F1145" t="s">
        <v>17</v>
      </c>
      <c r="G1145" t="s">
        <v>1842</v>
      </c>
      <c r="H1145" t="s">
        <v>13</v>
      </c>
      <c r="I1145" t="s">
        <v>1843</v>
      </c>
      <c r="J1145" s="12" t="b">
        <v>1</v>
      </c>
      <c r="K1145" s="12" t="s">
        <v>15</v>
      </c>
      <c r="L1145" t="s">
        <v>3968</v>
      </c>
      <c r="M1145" t="str">
        <f t="shared" si="34"/>
        <v>Male</v>
      </c>
      <c r="N1145" t="e">
        <f t="shared" si="35"/>
        <v>#REF!</v>
      </c>
    </row>
    <row r="1146" spans="1:14" x14ac:dyDescent="0.3">
      <c r="A1146" s="7">
        <v>1096</v>
      </c>
      <c r="B1146" t="s">
        <v>1846</v>
      </c>
      <c r="C1146" s="7">
        <v>77</v>
      </c>
      <c r="D1146" s="8" t="s">
        <v>4214</v>
      </c>
      <c r="E1146" s="8">
        <v>2800000000</v>
      </c>
      <c r="F1146" t="s">
        <v>20</v>
      </c>
      <c r="G1146" t="s">
        <v>1847</v>
      </c>
      <c r="H1146" t="s">
        <v>13</v>
      </c>
      <c r="J1146" s="12" t="b">
        <v>1</v>
      </c>
      <c r="K1146" s="12" t="s">
        <v>15</v>
      </c>
      <c r="L1146" t="s">
        <v>3968</v>
      </c>
      <c r="M1146" t="str">
        <f t="shared" si="34"/>
        <v>Male</v>
      </c>
      <c r="N1146" t="e">
        <f t="shared" si="35"/>
        <v>#REF!</v>
      </c>
    </row>
    <row r="1147" spans="1:14" x14ac:dyDescent="0.3">
      <c r="A1147" s="7">
        <v>1096</v>
      </c>
      <c r="B1147" t="s">
        <v>1851</v>
      </c>
      <c r="C1147" s="7">
        <v>76</v>
      </c>
      <c r="D1147" s="8" t="s">
        <v>4214</v>
      </c>
      <c r="E1147" s="8">
        <v>2800000000</v>
      </c>
      <c r="F1147" t="s">
        <v>65</v>
      </c>
      <c r="G1147" t="s">
        <v>1502</v>
      </c>
      <c r="H1147" t="s">
        <v>13</v>
      </c>
      <c r="J1147" s="12" t="b">
        <v>0</v>
      </c>
      <c r="K1147" s="12" t="s">
        <v>15</v>
      </c>
      <c r="L1147" t="s">
        <v>3968</v>
      </c>
      <c r="M1147" t="str">
        <f t="shared" si="34"/>
        <v>Male</v>
      </c>
      <c r="N1147" t="e">
        <f t="shared" si="35"/>
        <v>#REF!</v>
      </c>
    </row>
    <row r="1148" spans="1:14" x14ac:dyDescent="0.3">
      <c r="A1148" s="7">
        <v>1096</v>
      </c>
      <c r="B1148" t="s">
        <v>1855</v>
      </c>
      <c r="C1148" s="7">
        <v>79</v>
      </c>
      <c r="D1148" s="8" t="s">
        <v>4214</v>
      </c>
      <c r="E1148" s="8">
        <v>2800000000</v>
      </c>
      <c r="F1148" t="s">
        <v>121</v>
      </c>
      <c r="G1148" t="s">
        <v>122</v>
      </c>
      <c r="H1148" t="s">
        <v>13</v>
      </c>
      <c r="J1148" s="12" t="b">
        <v>0</v>
      </c>
      <c r="K1148" s="12" t="s">
        <v>15</v>
      </c>
      <c r="L1148" t="s">
        <v>3968</v>
      </c>
      <c r="M1148" t="str">
        <f t="shared" si="34"/>
        <v>Male</v>
      </c>
      <c r="N1148" t="e">
        <f t="shared" si="35"/>
        <v>#REF!</v>
      </c>
    </row>
    <row r="1149" spans="1:14" x14ac:dyDescent="0.3">
      <c r="A1149" s="7">
        <v>1096</v>
      </c>
      <c r="B1149" t="s">
        <v>1856</v>
      </c>
      <c r="C1149" s="7">
        <v>67</v>
      </c>
      <c r="D1149" s="8" t="s">
        <v>4214</v>
      </c>
      <c r="E1149" s="8">
        <v>2800000000</v>
      </c>
      <c r="F1149" t="s">
        <v>121</v>
      </c>
      <c r="G1149" t="s">
        <v>122</v>
      </c>
      <c r="H1149" t="s">
        <v>13</v>
      </c>
      <c r="J1149" s="12" t="b">
        <v>0</v>
      </c>
      <c r="K1149" s="12" t="s">
        <v>57</v>
      </c>
      <c r="L1149" t="s">
        <v>3968</v>
      </c>
      <c r="M1149" t="str">
        <f t="shared" si="34"/>
        <v>Female</v>
      </c>
      <c r="N1149" t="e">
        <f t="shared" si="35"/>
        <v>#REF!</v>
      </c>
    </row>
    <row r="1150" spans="1:14" x14ac:dyDescent="0.3">
      <c r="A1150" s="7">
        <v>1096</v>
      </c>
      <c r="B1150" t="s">
        <v>1857</v>
      </c>
      <c r="C1150" s="7">
        <v>73</v>
      </c>
      <c r="D1150" s="8" t="s">
        <v>4214</v>
      </c>
      <c r="E1150" s="8">
        <v>2800000000</v>
      </c>
      <c r="F1150" t="s">
        <v>28</v>
      </c>
      <c r="G1150" t="s">
        <v>118</v>
      </c>
      <c r="H1150" t="s">
        <v>13</v>
      </c>
      <c r="J1150" s="12" t="b">
        <v>1</v>
      </c>
      <c r="K1150" s="12" t="s">
        <v>15</v>
      </c>
      <c r="L1150" t="s">
        <v>3968</v>
      </c>
      <c r="M1150" t="str">
        <f t="shared" si="34"/>
        <v>Male</v>
      </c>
      <c r="N1150" t="e">
        <f t="shared" si="35"/>
        <v>#REF!</v>
      </c>
    </row>
    <row r="1151" spans="1:14" x14ac:dyDescent="0.3">
      <c r="A1151" s="7">
        <v>1096</v>
      </c>
      <c r="B1151" t="s">
        <v>1860</v>
      </c>
      <c r="C1151" s="7">
        <v>72</v>
      </c>
      <c r="D1151" s="8" t="s">
        <v>4214</v>
      </c>
      <c r="E1151" s="8">
        <v>2800000000</v>
      </c>
      <c r="F1151" t="s">
        <v>20</v>
      </c>
      <c r="G1151" t="s">
        <v>1861</v>
      </c>
      <c r="H1151" t="s">
        <v>13</v>
      </c>
      <c r="J1151" s="12" t="b">
        <v>1</v>
      </c>
      <c r="K1151" s="12" t="s">
        <v>15</v>
      </c>
      <c r="L1151" t="s">
        <v>3968</v>
      </c>
      <c r="M1151" t="str">
        <f t="shared" si="34"/>
        <v>Male</v>
      </c>
      <c r="N1151" t="e">
        <f t="shared" si="35"/>
        <v>#REF!</v>
      </c>
    </row>
    <row r="1152" spans="1:14" x14ac:dyDescent="0.3">
      <c r="A1152" s="7">
        <v>1096</v>
      </c>
      <c r="B1152" t="s">
        <v>1862</v>
      </c>
      <c r="C1152" s="7">
        <v>45</v>
      </c>
      <c r="D1152" s="8" t="s">
        <v>4214</v>
      </c>
      <c r="E1152" s="8">
        <v>2800000000</v>
      </c>
      <c r="F1152" t="s">
        <v>17</v>
      </c>
      <c r="G1152" t="s">
        <v>1842</v>
      </c>
      <c r="H1152" t="s">
        <v>13</v>
      </c>
      <c r="I1152" t="s">
        <v>1843</v>
      </c>
      <c r="J1152" s="12" t="b">
        <v>1</v>
      </c>
      <c r="K1152" s="12" t="s">
        <v>15</v>
      </c>
      <c r="L1152" t="s">
        <v>3968</v>
      </c>
      <c r="M1152" t="str">
        <f t="shared" si="34"/>
        <v>Male</v>
      </c>
      <c r="N1152" t="e">
        <f t="shared" si="35"/>
        <v>#REF!</v>
      </c>
    </row>
    <row r="1153" spans="1:14" x14ac:dyDescent="0.3">
      <c r="A1153" s="7">
        <v>1096</v>
      </c>
      <c r="B1153" t="s">
        <v>1863</v>
      </c>
      <c r="C1153" s="7">
        <v>76</v>
      </c>
      <c r="D1153" s="8" t="s">
        <v>4214</v>
      </c>
      <c r="E1153" s="8">
        <v>2800000000</v>
      </c>
      <c r="F1153" t="s">
        <v>121</v>
      </c>
      <c r="G1153" t="s">
        <v>122</v>
      </c>
      <c r="H1153" t="s">
        <v>13</v>
      </c>
      <c r="J1153" s="12" t="b">
        <v>0</v>
      </c>
      <c r="K1153" s="12" t="s">
        <v>57</v>
      </c>
      <c r="L1153" t="s">
        <v>3968</v>
      </c>
      <c r="M1153" t="str">
        <f t="shared" si="34"/>
        <v>Female</v>
      </c>
      <c r="N1153" t="e">
        <f t="shared" si="35"/>
        <v>#REF!</v>
      </c>
    </row>
    <row r="1154" spans="1:14" x14ac:dyDescent="0.3">
      <c r="A1154" s="7">
        <v>1096</v>
      </c>
      <c r="B1154" t="s">
        <v>1864</v>
      </c>
      <c r="C1154" s="7">
        <v>51</v>
      </c>
      <c r="D1154" s="8" t="s">
        <v>4214</v>
      </c>
      <c r="E1154" s="8">
        <v>2800000000</v>
      </c>
      <c r="F1154" t="s">
        <v>17</v>
      </c>
      <c r="G1154" t="s">
        <v>392</v>
      </c>
      <c r="H1154" t="s">
        <v>13</v>
      </c>
      <c r="J1154" s="12" t="b">
        <v>1</v>
      </c>
      <c r="K1154" s="12" t="s">
        <v>15</v>
      </c>
      <c r="L1154" t="s">
        <v>3968</v>
      </c>
      <c r="M1154" t="str">
        <f t="shared" ref="M1154:M1217" si="36">_xlfn.IFS(K1154 = "M","Male", K1154 = "F", "Female")</f>
        <v>Male</v>
      </c>
      <c r="N1154" t="e">
        <f t="shared" ref="N1154:N1217" si="37">IF(GETPIVOTDATA("[Measures].[Count of Rank]",$A$28,"[Table1].[category]","[Table1].[category].&amp;[Finance &amp; Investments]")=MAX(B1181:B1185),GETPIVOTDATA("[Measures].[Count of Rank]",$A$28,"[Table1].[category]","[Table1].[category].&amp;[Finance &amp; Investments]"),"")</f>
        <v>#REF!</v>
      </c>
    </row>
    <row r="1155" spans="1:14" x14ac:dyDescent="0.3">
      <c r="A1155" s="7">
        <v>1096</v>
      </c>
      <c r="B1155" t="s">
        <v>1869</v>
      </c>
      <c r="C1155" s="7">
        <v>47</v>
      </c>
      <c r="D1155" s="8" t="s">
        <v>4214</v>
      </c>
      <c r="E1155" s="8">
        <v>2800000000</v>
      </c>
      <c r="F1155" t="s">
        <v>17</v>
      </c>
      <c r="G1155" t="s">
        <v>1806</v>
      </c>
      <c r="H1155" t="s">
        <v>13</v>
      </c>
      <c r="I1155" t="s">
        <v>1807</v>
      </c>
      <c r="J1155" s="12" t="b">
        <v>1</v>
      </c>
      <c r="K1155" s="12" t="s">
        <v>15</v>
      </c>
      <c r="L1155" t="s">
        <v>3968</v>
      </c>
      <c r="M1155" t="str">
        <f t="shared" si="36"/>
        <v>Male</v>
      </c>
      <c r="N1155" t="e">
        <f t="shared" si="37"/>
        <v>#REF!</v>
      </c>
    </row>
    <row r="1156" spans="1:14" x14ac:dyDescent="0.3">
      <c r="A1156" s="7">
        <v>1096</v>
      </c>
      <c r="B1156" t="s">
        <v>1881</v>
      </c>
      <c r="C1156" s="7">
        <v>42</v>
      </c>
      <c r="D1156" s="8" t="s">
        <v>4214</v>
      </c>
      <c r="E1156" s="8">
        <v>2800000000</v>
      </c>
      <c r="F1156" t="s">
        <v>17</v>
      </c>
      <c r="G1156" t="s">
        <v>59</v>
      </c>
      <c r="H1156" t="s">
        <v>13</v>
      </c>
      <c r="J1156" s="12" t="b">
        <v>1</v>
      </c>
      <c r="K1156" s="12" t="s">
        <v>15</v>
      </c>
      <c r="L1156" t="s">
        <v>3968</v>
      </c>
      <c r="M1156" t="str">
        <f t="shared" si="36"/>
        <v>Male</v>
      </c>
      <c r="N1156" t="e">
        <f t="shared" si="37"/>
        <v>#REF!</v>
      </c>
    </row>
    <row r="1157" spans="1:14" x14ac:dyDescent="0.3">
      <c r="A1157" s="7">
        <v>1096</v>
      </c>
      <c r="B1157" t="s">
        <v>1882</v>
      </c>
      <c r="C1157" s="7">
        <v>83</v>
      </c>
      <c r="D1157" s="8" t="s">
        <v>4214</v>
      </c>
      <c r="E1157" s="8">
        <v>2800000000</v>
      </c>
      <c r="F1157" t="s">
        <v>121</v>
      </c>
      <c r="G1157" t="s">
        <v>122</v>
      </c>
      <c r="H1157" t="s">
        <v>13</v>
      </c>
      <c r="J1157" s="12" t="b">
        <v>1</v>
      </c>
      <c r="K1157" s="12" t="s">
        <v>15</v>
      </c>
      <c r="L1157" t="s">
        <v>3968</v>
      </c>
      <c r="M1157" t="str">
        <f t="shared" si="36"/>
        <v>Male</v>
      </c>
      <c r="N1157" t="e">
        <f t="shared" si="37"/>
        <v>#REF!</v>
      </c>
    </row>
    <row r="1158" spans="1:14" x14ac:dyDescent="0.3">
      <c r="A1158" s="7">
        <v>1096</v>
      </c>
      <c r="B1158" t="s">
        <v>1885</v>
      </c>
      <c r="C1158" s="7">
        <v>78</v>
      </c>
      <c r="D1158" s="8" t="s">
        <v>4214</v>
      </c>
      <c r="E1158" s="8">
        <v>2800000000</v>
      </c>
      <c r="F1158" t="s">
        <v>28</v>
      </c>
      <c r="G1158" t="s">
        <v>850</v>
      </c>
      <c r="H1158" t="s">
        <v>13</v>
      </c>
      <c r="J1158" s="12" t="b">
        <v>0</v>
      </c>
      <c r="K1158" s="12" t="s">
        <v>15</v>
      </c>
      <c r="L1158" t="s">
        <v>3968</v>
      </c>
      <c r="M1158" t="str">
        <f t="shared" si="36"/>
        <v>Male</v>
      </c>
      <c r="N1158" t="e">
        <f t="shared" si="37"/>
        <v>#REF!</v>
      </c>
    </row>
    <row r="1159" spans="1:14" x14ac:dyDescent="0.3">
      <c r="A1159" s="7">
        <v>1096</v>
      </c>
      <c r="B1159" t="s">
        <v>1886</v>
      </c>
      <c r="C1159" s="7">
        <v>67</v>
      </c>
      <c r="D1159" s="8" t="s">
        <v>4214</v>
      </c>
      <c r="E1159" s="8">
        <v>2800000000</v>
      </c>
      <c r="F1159" t="s">
        <v>17</v>
      </c>
      <c r="G1159" t="s">
        <v>59</v>
      </c>
      <c r="H1159" t="s">
        <v>13</v>
      </c>
      <c r="I1159" t="s">
        <v>60</v>
      </c>
      <c r="J1159" s="12" t="b">
        <v>1</v>
      </c>
      <c r="K1159" s="12" t="s">
        <v>15</v>
      </c>
      <c r="L1159" t="s">
        <v>3968</v>
      </c>
      <c r="M1159" t="str">
        <f t="shared" si="36"/>
        <v>Male</v>
      </c>
      <c r="N1159" t="e">
        <f t="shared" si="37"/>
        <v>#REF!</v>
      </c>
    </row>
    <row r="1160" spans="1:14" x14ac:dyDescent="0.3">
      <c r="A1160" s="7">
        <v>1096</v>
      </c>
      <c r="B1160" t="s">
        <v>1887</v>
      </c>
      <c r="C1160" s="7">
        <v>56</v>
      </c>
      <c r="D1160" s="8" t="s">
        <v>4214</v>
      </c>
      <c r="E1160" s="8">
        <v>2800000000</v>
      </c>
      <c r="F1160" t="s">
        <v>17</v>
      </c>
      <c r="G1160" t="s">
        <v>1888</v>
      </c>
      <c r="H1160" t="s">
        <v>13</v>
      </c>
      <c r="J1160" s="12" t="b">
        <v>1</v>
      </c>
      <c r="K1160" s="12" t="s">
        <v>15</v>
      </c>
      <c r="L1160" t="s">
        <v>3968</v>
      </c>
      <c r="M1160" t="str">
        <f t="shared" si="36"/>
        <v>Male</v>
      </c>
      <c r="N1160" t="e">
        <f t="shared" si="37"/>
        <v>#REF!</v>
      </c>
    </row>
    <row r="1161" spans="1:14" x14ac:dyDescent="0.3">
      <c r="A1161" s="7">
        <v>1096</v>
      </c>
      <c r="B1161" t="s">
        <v>1892</v>
      </c>
      <c r="C1161" s="7">
        <v>66</v>
      </c>
      <c r="D1161" s="8" t="s">
        <v>4214</v>
      </c>
      <c r="E1161" s="8">
        <v>2800000000</v>
      </c>
      <c r="F1161" t="s">
        <v>17</v>
      </c>
      <c r="G1161" t="s">
        <v>35</v>
      </c>
      <c r="H1161" t="s">
        <v>13</v>
      </c>
      <c r="J1161" s="12" t="b">
        <v>1</v>
      </c>
      <c r="K1161" s="12" t="s">
        <v>15</v>
      </c>
      <c r="L1161" t="s">
        <v>3968</v>
      </c>
      <c r="M1161" t="str">
        <f t="shared" si="36"/>
        <v>Male</v>
      </c>
      <c r="N1161" t="e">
        <f t="shared" si="37"/>
        <v>#REF!</v>
      </c>
    </row>
    <row r="1162" spans="1:14" x14ac:dyDescent="0.3">
      <c r="A1162" s="7">
        <v>1096</v>
      </c>
      <c r="B1162" t="s">
        <v>1898</v>
      </c>
      <c r="C1162" s="7">
        <v>62</v>
      </c>
      <c r="D1162" s="8" t="s">
        <v>4214</v>
      </c>
      <c r="E1162" s="8">
        <v>2800000000</v>
      </c>
      <c r="F1162" t="s">
        <v>168</v>
      </c>
      <c r="G1162" t="s">
        <v>1899</v>
      </c>
      <c r="H1162" t="s">
        <v>13</v>
      </c>
      <c r="J1162" s="12" t="b">
        <v>1</v>
      </c>
      <c r="K1162" s="12" t="s">
        <v>15</v>
      </c>
      <c r="L1162" t="s">
        <v>3968</v>
      </c>
      <c r="M1162" t="str">
        <f t="shared" si="36"/>
        <v>Male</v>
      </c>
      <c r="N1162" t="e">
        <f t="shared" si="37"/>
        <v>#REF!</v>
      </c>
    </row>
    <row r="1163" spans="1:14" x14ac:dyDescent="0.3">
      <c r="A1163" s="7">
        <v>1096</v>
      </c>
      <c r="B1163" t="s">
        <v>1836</v>
      </c>
      <c r="C1163" s="7">
        <v>52</v>
      </c>
      <c r="D1163" s="8" t="s">
        <v>4214</v>
      </c>
      <c r="E1163" s="8">
        <v>2800000000</v>
      </c>
      <c r="F1163" t="s">
        <v>65</v>
      </c>
      <c r="G1163" t="s">
        <v>1268</v>
      </c>
      <c r="J1163" s="12" t="b">
        <v>0</v>
      </c>
      <c r="K1163" s="12" t="s">
        <v>57</v>
      </c>
      <c r="L1163" t="e">
        <v>#N/A</v>
      </c>
      <c r="M1163" t="str">
        <f t="shared" si="36"/>
        <v>Female</v>
      </c>
      <c r="N1163" t="e">
        <f t="shared" si="37"/>
        <v>#REF!</v>
      </c>
    </row>
    <row r="1164" spans="1:14" x14ac:dyDescent="0.3">
      <c r="A1164" s="7">
        <v>1163</v>
      </c>
      <c r="B1164" t="s">
        <v>1934</v>
      </c>
      <c r="C1164" s="7">
        <v>85</v>
      </c>
      <c r="D1164" s="8" t="s">
        <v>4214</v>
      </c>
      <c r="E1164" s="8">
        <v>2700000000</v>
      </c>
      <c r="F1164" t="s">
        <v>20</v>
      </c>
      <c r="G1164" t="s">
        <v>93</v>
      </c>
      <c r="H1164" t="s">
        <v>437</v>
      </c>
      <c r="J1164" s="12" t="b">
        <v>0</v>
      </c>
      <c r="K1164" s="12" t="s">
        <v>15</v>
      </c>
      <c r="L1164" t="s">
        <v>3969</v>
      </c>
      <c r="M1164" t="str">
        <f t="shared" si="36"/>
        <v>Male</v>
      </c>
      <c r="N1164" t="e">
        <f t="shared" si="37"/>
        <v>#REF!</v>
      </c>
    </row>
    <row r="1165" spans="1:14" x14ac:dyDescent="0.3">
      <c r="A1165" s="7">
        <v>1163</v>
      </c>
      <c r="B1165" t="s">
        <v>1931</v>
      </c>
      <c r="C1165" s="7">
        <v>81</v>
      </c>
      <c r="D1165" s="8" t="s">
        <v>4214</v>
      </c>
      <c r="E1165" s="8">
        <v>2700000000</v>
      </c>
      <c r="F1165" t="s">
        <v>28</v>
      </c>
      <c r="G1165" t="s">
        <v>871</v>
      </c>
      <c r="H1165" t="s">
        <v>88</v>
      </c>
      <c r="J1165" s="12" t="b">
        <v>1</v>
      </c>
      <c r="K1165" s="12" t="s">
        <v>15</v>
      </c>
      <c r="L1165" t="s">
        <v>3968</v>
      </c>
      <c r="M1165" t="str">
        <f t="shared" si="36"/>
        <v>Male</v>
      </c>
      <c r="N1165" t="e">
        <f t="shared" si="37"/>
        <v>#REF!</v>
      </c>
    </row>
    <row r="1166" spans="1:14" x14ac:dyDescent="0.3">
      <c r="A1166" s="7">
        <v>1163</v>
      </c>
      <c r="B1166" t="s">
        <v>1928</v>
      </c>
      <c r="C1166" s="7">
        <v>54</v>
      </c>
      <c r="D1166" s="8" t="s">
        <v>4214</v>
      </c>
      <c r="E1166" s="8">
        <v>2700000000</v>
      </c>
      <c r="F1166" t="s">
        <v>28</v>
      </c>
      <c r="G1166" t="s">
        <v>118</v>
      </c>
      <c r="H1166" t="s">
        <v>67</v>
      </c>
      <c r="J1166" s="12" t="b">
        <v>0</v>
      </c>
      <c r="K1166" s="12" t="s">
        <v>57</v>
      </c>
      <c r="L1166" t="s">
        <v>3972</v>
      </c>
      <c r="M1166" t="str">
        <f t="shared" si="36"/>
        <v>Female</v>
      </c>
      <c r="N1166" t="e">
        <f t="shared" si="37"/>
        <v>#REF!</v>
      </c>
    </row>
    <row r="1167" spans="1:14" x14ac:dyDescent="0.3">
      <c r="A1167" s="7">
        <v>1163</v>
      </c>
      <c r="B1167" t="s">
        <v>1936</v>
      </c>
      <c r="C1167" s="7">
        <v>61</v>
      </c>
      <c r="D1167" s="8" t="s">
        <v>4214</v>
      </c>
      <c r="E1167" s="8">
        <v>2700000000</v>
      </c>
      <c r="F1167" t="s">
        <v>133</v>
      </c>
      <c r="G1167" t="s">
        <v>1937</v>
      </c>
      <c r="H1167" t="s">
        <v>67</v>
      </c>
      <c r="J1167" s="12" t="b">
        <v>1</v>
      </c>
      <c r="K1167" s="12" t="s">
        <v>15</v>
      </c>
      <c r="L1167" t="s">
        <v>3972</v>
      </c>
      <c r="M1167" t="str">
        <f t="shared" si="36"/>
        <v>Male</v>
      </c>
      <c r="N1167" t="e">
        <f t="shared" si="37"/>
        <v>#REF!</v>
      </c>
    </row>
    <row r="1168" spans="1:14" x14ac:dyDescent="0.3">
      <c r="A1168" s="7">
        <v>1163</v>
      </c>
      <c r="B1168" t="s">
        <v>1938</v>
      </c>
      <c r="C1168" s="7">
        <v>58</v>
      </c>
      <c r="D1168" s="8" t="s">
        <v>4214</v>
      </c>
      <c r="E1168" s="8">
        <v>2700000000</v>
      </c>
      <c r="F1168" t="s">
        <v>144</v>
      </c>
      <c r="G1168" t="s">
        <v>237</v>
      </c>
      <c r="H1168" t="s">
        <v>67</v>
      </c>
      <c r="J1168" s="12" t="b">
        <v>1</v>
      </c>
      <c r="K1168" s="12" t="s">
        <v>15</v>
      </c>
      <c r="L1168" t="s">
        <v>3972</v>
      </c>
      <c r="M1168" t="str">
        <f t="shared" si="36"/>
        <v>Male</v>
      </c>
      <c r="N1168" t="e">
        <f t="shared" si="37"/>
        <v>#REF!</v>
      </c>
    </row>
    <row r="1169" spans="1:14" x14ac:dyDescent="0.3">
      <c r="A1169" s="7">
        <v>1163</v>
      </c>
      <c r="B1169" t="s">
        <v>1943</v>
      </c>
      <c r="C1169" s="7">
        <v>56</v>
      </c>
      <c r="D1169" s="8" t="s">
        <v>4214</v>
      </c>
      <c r="E1169" s="8">
        <v>2700000000</v>
      </c>
      <c r="F1169" t="s">
        <v>165</v>
      </c>
      <c r="G1169" t="s">
        <v>1944</v>
      </c>
      <c r="H1169" t="s">
        <v>67</v>
      </c>
      <c r="J1169" s="12" t="b">
        <v>1</v>
      </c>
      <c r="K1169" s="12" t="s">
        <v>15</v>
      </c>
      <c r="L1169" t="s">
        <v>3972</v>
      </c>
      <c r="M1169" t="str">
        <f t="shared" si="36"/>
        <v>Male</v>
      </c>
      <c r="N1169" t="e">
        <f t="shared" si="37"/>
        <v>#REF!</v>
      </c>
    </row>
    <row r="1170" spans="1:14" x14ac:dyDescent="0.3">
      <c r="A1170" s="7">
        <v>1163</v>
      </c>
      <c r="B1170" t="s">
        <v>1953</v>
      </c>
      <c r="C1170" s="7">
        <v>56</v>
      </c>
      <c r="D1170" s="8" t="s">
        <v>4214</v>
      </c>
      <c r="E1170" s="8">
        <v>2700000000</v>
      </c>
      <c r="F1170" t="s">
        <v>144</v>
      </c>
      <c r="G1170" t="s">
        <v>776</v>
      </c>
      <c r="H1170" t="s">
        <v>67</v>
      </c>
      <c r="J1170" s="12" t="b">
        <v>1</v>
      </c>
      <c r="K1170" s="12" t="s">
        <v>15</v>
      </c>
      <c r="L1170" t="s">
        <v>3972</v>
      </c>
      <c r="M1170" t="str">
        <f t="shared" si="36"/>
        <v>Male</v>
      </c>
      <c r="N1170" t="e">
        <f t="shared" si="37"/>
        <v>#REF!</v>
      </c>
    </row>
    <row r="1171" spans="1:14" x14ac:dyDescent="0.3">
      <c r="A1171" s="7">
        <v>1163</v>
      </c>
      <c r="B1171" t="s">
        <v>1954</v>
      </c>
      <c r="C1171" s="7">
        <v>46</v>
      </c>
      <c r="D1171" s="8" t="s">
        <v>4214</v>
      </c>
      <c r="E1171" s="8">
        <v>2700000000</v>
      </c>
      <c r="F1171" t="s">
        <v>17</v>
      </c>
      <c r="G1171" t="s">
        <v>52</v>
      </c>
      <c r="H1171" t="s">
        <v>67</v>
      </c>
      <c r="J1171" s="12" t="b">
        <v>1</v>
      </c>
      <c r="K1171" s="12" t="s">
        <v>15</v>
      </c>
      <c r="L1171" t="s">
        <v>3972</v>
      </c>
      <c r="M1171" t="str">
        <f t="shared" si="36"/>
        <v>Male</v>
      </c>
      <c r="N1171" t="e">
        <f t="shared" si="37"/>
        <v>#REF!</v>
      </c>
    </row>
    <row r="1172" spans="1:14" x14ac:dyDescent="0.3">
      <c r="A1172" s="7">
        <v>1163</v>
      </c>
      <c r="B1172" t="s">
        <v>1918</v>
      </c>
      <c r="C1172" s="7">
        <v>61</v>
      </c>
      <c r="D1172" s="8" t="s">
        <v>4214</v>
      </c>
      <c r="E1172" s="8">
        <v>2700000000</v>
      </c>
      <c r="F1172" t="s">
        <v>17</v>
      </c>
      <c r="G1172" t="s">
        <v>35</v>
      </c>
      <c r="H1172" t="s">
        <v>4207</v>
      </c>
      <c r="J1172" s="12" t="b">
        <v>1</v>
      </c>
      <c r="K1172" s="12" t="s">
        <v>15</v>
      </c>
      <c r="L1172" t="s">
        <v>3970</v>
      </c>
      <c r="M1172" t="str">
        <f t="shared" si="36"/>
        <v>Male</v>
      </c>
      <c r="N1172" t="e">
        <f t="shared" si="37"/>
        <v>#REF!</v>
      </c>
    </row>
    <row r="1173" spans="1:14" x14ac:dyDescent="0.3">
      <c r="A1173" s="7">
        <v>1163</v>
      </c>
      <c r="B1173" t="s">
        <v>1919</v>
      </c>
      <c r="C1173" s="7">
        <v>45</v>
      </c>
      <c r="D1173" s="8" t="s">
        <v>4214</v>
      </c>
      <c r="E1173" s="8">
        <v>2700000000</v>
      </c>
      <c r="F1173" t="s">
        <v>47</v>
      </c>
      <c r="G1173" t="s">
        <v>1920</v>
      </c>
      <c r="H1173" t="s">
        <v>94</v>
      </c>
      <c r="J1173" s="12" t="b">
        <v>0</v>
      </c>
      <c r="K1173" s="12" t="s">
        <v>57</v>
      </c>
      <c r="L1173" t="s">
        <v>3970</v>
      </c>
      <c r="M1173" t="str">
        <f t="shared" si="36"/>
        <v>Female</v>
      </c>
      <c r="N1173" t="e">
        <f t="shared" si="37"/>
        <v>#REF!</v>
      </c>
    </row>
    <row r="1174" spans="1:14" x14ac:dyDescent="0.3">
      <c r="A1174" s="7">
        <v>1163</v>
      </c>
      <c r="B1174" t="s">
        <v>1926</v>
      </c>
      <c r="C1174" s="7">
        <v>84</v>
      </c>
      <c r="D1174" s="8" t="s">
        <v>4214</v>
      </c>
      <c r="E1174" s="8">
        <v>2700000000</v>
      </c>
      <c r="F1174" t="s">
        <v>65</v>
      </c>
      <c r="G1174" t="s">
        <v>853</v>
      </c>
      <c r="H1174" t="s">
        <v>42</v>
      </c>
      <c r="J1174" s="12" t="b">
        <v>0</v>
      </c>
      <c r="K1174" s="12" t="s">
        <v>15</v>
      </c>
      <c r="L1174" t="s">
        <v>3972</v>
      </c>
      <c r="M1174" t="str">
        <f t="shared" si="36"/>
        <v>Male</v>
      </c>
      <c r="N1174" t="e">
        <f t="shared" si="37"/>
        <v>#REF!</v>
      </c>
    </row>
    <row r="1175" spans="1:14" x14ac:dyDescent="0.3">
      <c r="A1175" s="7">
        <v>1163</v>
      </c>
      <c r="B1175" t="s">
        <v>1940</v>
      </c>
      <c r="C1175" s="7">
        <v>66</v>
      </c>
      <c r="D1175" s="8" t="s">
        <v>4214</v>
      </c>
      <c r="E1175" s="8">
        <v>2700000000</v>
      </c>
      <c r="F1175" t="s">
        <v>144</v>
      </c>
      <c r="G1175" t="s">
        <v>260</v>
      </c>
      <c r="H1175" t="s">
        <v>42</v>
      </c>
      <c r="J1175" s="12" t="b">
        <v>0</v>
      </c>
      <c r="K1175" s="12" t="s">
        <v>15</v>
      </c>
      <c r="L1175" t="s">
        <v>3972</v>
      </c>
      <c r="M1175" t="str">
        <f t="shared" si="36"/>
        <v>Male</v>
      </c>
      <c r="N1175" t="e">
        <f t="shared" si="37"/>
        <v>#REF!</v>
      </c>
    </row>
    <row r="1176" spans="1:14" x14ac:dyDescent="0.3">
      <c r="A1176" s="7">
        <v>1163</v>
      </c>
      <c r="B1176" t="s">
        <v>1935</v>
      </c>
      <c r="C1176" s="7">
        <v>78</v>
      </c>
      <c r="D1176" s="8" t="s">
        <v>4214</v>
      </c>
      <c r="E1176" s="8">
        <v>2700000000</v>
      </c>
      <c r="F1176" t="s">
        <v>65</v>
      </c>
      <c r="G1176" t="s">
        <v>1502</v>
      </c>
      <c r="H1176" t="s">
        <v>1390</v>
      </c>
      <c r="J1176" s="12" t="b">
        <v>0</v>
      </c>
      <c r="K1176" s="12" t="s">
        <v>15</v>
      </c>
      <c r="L1176" t="s">
        <v>3970</v>
      </c>
      <c r="M1176" t="str">
        <f t="shared" si="36"/>
        <v>Male</v>
      </c>
      <c r="N1176" t="e">
        <f t="shared" si="37"/>
        <v>#REF!</v>
      </c>
    </row>
    <row r="1177" spans="1:14" x14ac:dyDescent="0.3">
      <c r="A1177" s="7">
        <v>1163</v>
      </c>
      <c r="B1177" t="s">
        <v>1921</v>
      </c>
      <c r="C1177" s="7">
        <v>84</v>
      </c>
      <c r="D1177" s="8" t="s">
        <v>4214</v>
      </c>
      <c r="E1177" s="8">
        <v>2700000000</v>
      </c>
      <c r="F1177" t="s">
        <v>20</v>
      </c>
      <c r="G1177" t="s">
        <v>1922</v>
      </c>
      <c r="H1177" t="s">
        <v>154</v>
      </c>
      <c r="J1177" s="12" t="b">
        <v>1</v>
      </c>
      <c r="K1177" s="12" t="s">
        <v>57</v>
      </c>
      <c r="L1177" t="s">
        <v>3970</v>
      </c>
      <c r="M1177" t="str">
        <f t="shared" si="36"/>
        <v>Female</v>
      </c>
      <c r="N1177" t="e">
        <f t="shared" si="37"/>
        <v>#REF!</v>
      </c>
    </row>
    <row r="1178" spans="1:14" x14ac:dyDescent="0.3">
      <c r="A1178" s="7">
        <v>1163</v>
      </c>
      <c r="B1178" t="s">
        <v>1923</v>
      </c>
      <c r="C1178" s="7">
        <v>86</v>
      </c>
      <c r="D1178" s="8" t="s">
        <v>4214</v>
      </c>
      <c r="E1178" s="8">
        <v>2700000000</v>
      </c>
      <c r="F1178" t="s">
        <v>20</v>
      </c>
      <c r="G1178" t="s">
        <v>1922</v>
      </c>
      <c r="H1178" t="s">
        <v>154</v>
      </c>
      <c r="J1178" s="12" t="b">
        <v>1</v>
      </c>
      <c r="K1178" s="12" t="s">
        <v>15</v>
      </c>
      <c r="L1178" t="s">
        <v>3970</v>
      </c>
      <c r="M1178" t="str">
        <f t="shared" si="36"/>
        <v>Male</v>
      </c>
      <c r="N1178" t="e">
        <f t="shared" si="37"/>
        <v>#REF!</v>
      </c>
    </row>
    <row r="1179" spans="1:14" x14ac:dyDescent="0.3">
      <c r="A1179" s="7">
        <v>1163</v>
      </c>
      <c r="B1179" t="s">
        <v>1939</v>
      </c>
      <c r="C1179" s="7">
        <v>74</v>
      </c>
      <c r="D1179" s="8" t="s">
        <v>4214</v>
      </c>
      <c r="E1179" s="8">
        <v>2700000000</v>
      </c>
      <c r="F1179" t="s">
        <v>40</v>
      </c>
      <c r="G1179" t="s">
        <v>314</v>
      </c>
      <c r="H1179" t="s">
        <v>53</v>
      </c>
      <c r="J1179" s="12" t="b">
        <v>0</v>
      </c>
      <c r="K1179" s="12" t="s">
        <v>15</v>
      </c>
      <c r="L1179" t="s">
        <v>3969</v>
      </c>
      <c r="M1179" t="str">
        <f t="shared" si="36"/>
        <v>Male</v>
      </c>
      <c r="N1179" t="e">
        <f t="shared" si="37"/>
        <v>#REF!</v>
      </c>
    </row>
    <row r="1180" spans="1:14" x14ac:dyDescent="0.3">
      <c r="A1180" s="7">
        <v>1163</v>
      </c>
      <c r="B1180" t="s">
        <v>1952</v>
      </c>
      <c r="C1180" s="7">
        <v>72</v>
      </c>
      <c r="D1180" s="8" t="s">
        <v>4214</v>
      </c>
      <c r="E1180" s="8">
        <v>2700000000</v>
      </c>
      <c r="F1180" t="s">
        <v>20</v>
      </c>
      <c r="G1180" t="s">
        <v>93</v>
      </c>
      <c r="H1180" t="s">
        <v>73</v>
      </c>
      <c r="J1180" s="12" t="b">
        <v>1</v>
      </c>
      <c r="K1180" s="12" t="s">
        <v>15</v>
      </c>
      <c r="L1180" t="s">
        <v>3972</v>
      </c>
      <c r="M1180" t="str">
        <f t="shared" si="36"/>
        <v>Male</v>
      </c>
      <c r="N1180" t="e">
        <f t="shared" si="37"/>
        <v>#REF!</v>
      </c>
    </row>
    <row r="1181" spans="1:14" x14ac:dyDescent="0.3">
      <c r="A1181" s="7">
        <v>1163</v>
      </c>
      <c r="B1181" t="s">
        <v>1929</v>
      </c>
      <c r="C1181" s="7">
        <v>63</v>
      </c>
      <c r="D1181" s="8" t="s">
        <v>4214</v>
      </c>
      <c r="E1181" s="8">
        <v>2700000000</v>
      </c>
      <c r="F1181" t="s">
        <v>28</v>
      </c>
      <c r="G1181" t="s">
        <v>887</v>
      </c>
      <c r="H1181" t="s">
        <v>491</v>
      </c>
      <c r="I1181" t="s">
        <v>1930</v>
      </c>
      <c r="J1181" s="12" t="b">
        <v>0</v>
      </c>
      <c r="K1181" s="12" t="s">
        <v>15</v>
      </c>
      <c r="L1181" t="s">
        <v>3972</v>
      </c>
      <c r="M1181" t="str">
        <f t="shared" si="36"/>
        <v>Male</v>
      </c>
      <c r="N1181" t="e">
        <f t="shared" si="37"/>
        <v>#REF!</v>
      </c>
    </row>
    <row r="1182" spans="1:14" x14ac:dyDescent="0.3">
      <c r="A1182" s="7">
        <v>1163</v>
      </c>
      <c r="B1182" t="s">
        <v>1942</v>
      </c>
      <c r="C1182" s="7">
        <v>68</v>
      </c>
      <c r="D1182" s="8" t="s">
        <v>4214</v>
      </c>
      <c r="E1182" s="8">
        <v>2700000000</v>
      </c>
      <c r="F1182" t="s">
        <v>28</v>
      </c>
      <c r="G1182" t="s">
        <v>630</v>
      </c>
      <c r="H1182" t="s">
        <v>79</v>
      </c>
      <c r="J1182" s="12" t="b">
        <v>0</v>
      </c>
      <c r="K1182" s="12" t="s">
        <v>57</v>
      </c>
      <c r="L1182" t="s">
        <v>3970</v>
      </c>
      <c r="M1182" t="str">
        <f t="shared" si="36"/>
        <v>Female</v>
      </c>
      <c r="N1182" t="e">
        <f t="shared" si="37"/>
        <v>#REF!</v>
      </c>
    </row>
    <row r="1183" spans="1:14" x14ac:dyDescent="0.3">
      <c r="A1183" s="7">
        <v>1163</v>
      </c>
      <c r="B1183" t="s">
        <v>1946</v>
      </c>
      <c r="C1183" s="7">
        <v>75</v>
      </c>
      <c r="D1183" s="8" t="s">
        <v>4214</v>
      </c>
      <c r="E1183" s="8">
        <v>2700000000</v>
      </c>
      <c r="F1183" t="s">
        <v>40</v>
      </c>
      <c r="G1183" t="s">
        <v>41</v>
      </c>
      <c r="H1183" t="s">
        <v>248</v>
      </c>
      <c r="J1183" s="12" t="b">
        <v>0</v>
      </c>
      <c r="K1183" s="12" t="s">
        <v>15</v>
      </c>
      <c r="L1183" t="s">
        <v>3970</v>
      </c>
      <c r="M1183" t="str">
        <f t="shared" si="36"/>
        <v>Male</v>
      </c>
      <c r="N1183" t="e">
        <f t="shared" si="37"/>
        <v>#REF!</v>
      </c>
    </row>
    <row r="1184" spans="1:14" x14ac:dyDescent="0.3">
      <c r="A1184" s="7">
        <v>1163</v>
      </c>
      <c r="B1184" t="s">
        <v>1947</v>
      </c>
      <c r="C1184" s="7">
        <v>57</v>
      </c>
      <c r="D1184" s="8" t="s">
        <v>4214</v>
      </c>
      <c r="E1184" s="8">
        <v>2700000000</v>
      </c>
      <c r="F1184" t="s">
        <v>133</v>
      </c>
      <c r="G1184" t="s">
        <v>272</v>
      </c>
      <c r="H1184" t="s">
        <v>105</v>
      </c>
      <c r="J1184" s="12" t="b">
        <v>1</v>
      </c>
      <c r="K1184" s="12" t="s">
        <v>15</v>
      </c>
      <c r="L1184" t="s">
        <v>3970</v>
      </c>
      <c r="M1184" t="str">
        <f t="shared" si="36"/>
        <v>Male</v>
      </c>
      <c r="N1184" t="e">
        <f t="shared" si="37"/>
        <v>#REF!</v>
      </c>
    </row>
    <row r="1185" spans="1:14" x14ac:dyDescent="0.3">
      <c r="A1185" s="7">
        <v>1163</v>
      </c>
      <c r="B1185" t="s">
        <v>1927</v>
      </c>
      <c r="C1185" s="7">
        <v>90</v>
      </c>
      <c r="D1185" s="8" t="s">
        <v>4214</v>
      </c>
      <c r="E1185" s="8">
        <v>2700000000</v>
      </c>
      <c r="F1185" t="s">
        <v>17</v>
      </c>
      <c r="G1185" t="s">
        <v>214</v>
      </c>
      <c r="H1185" t="s">
        <v>667</v>
      </c>
      <c r="J1185" s="12" t="b">
        <v>1</v>
      </c>
      <c r="K1185" s="12" t="s">
        <v>15</v>
      </c>
      <c r="L1185" t="s">
        <v>3972</v>
      </c>
      <c r="M1185" t="str">
        <f t="shared" si="36"/>
        <v>Male</v>
      </c>
      <c r="N1185" t="e">
        <f t="shared" si="37"/>
        <v>#REF!</v>
      </c>
    </row>
    <row r="1186" spans="1:14" x14ac:dyDescent="0.3">
      <c r="A1186" s="7">
        <v>1163</v>
      </c>
      <c r="B1186" t="s">
        <v>1950</v>
      </c>
      <c r="C1186" s="7">
        <v>60</v>
      </c>
      <c r="D1186" s="8" t="s">
        <v>4214</v>
      </c>
      <c r="E1186" s="8">
        <v>2700000000</v>
      </c>
      <c r="F1186" t="s">
        <v>144</v>
      </c>
      <c r="G1186" t="s">
        <v>235</v>
      </c>
      <c r="H1186" t="s">
        <v>667</v>
      </c>
      <c r="J1186" s="12" t="b">
        <v>0</v>
      </c>
      <c r="K1186" s="12" t="s">
        <v>15</v>
      </c>
      <c r="L1186" t="s">
        <v>3972</v>
      </c>
      <c r="M1186" t="str">
        <f t="shared" si="36"/>
        <v>Male</v>
      </c>
      <c r="N1186" t="e">
        <f t="shared" si="37"/>
        <v>#REF!</v>
      </c>
    </row>
    <row r="1187" spans="1:14" x14ac:dyDescent="0.3">
      <c r="A1187" s="7">
        <v>1163</v>
      </c>
      <c r="B1187" t="s">
        <v>1949</v>
      </c>
      <c r="C1187" s="7">
        <v>69</v>
      </c>
      <c r="D1187" s="8" t="s">
        <v>4214</v>
      </c>
      <c r="E1187" s="8">
        <v>2700000000</v>
      </c>
      <c r="F1187" t="s">
        <v>121</v>
      </c>
      <c r="G1187" t="s">
        <v>122</v>
      </c>
      <c r="H1187" t="s">
        <v>302</v>
      </c>
      <c r="J1187" s="12" t="b">
        <v>1</v>
      </c>
      <c r="K1187" s="12" t="s">
        <v>15</v>
      </c>
      <c r="L1187" t="s">
        <v>3971</v>
      </c>
      <c r="M1187" t="str">
        <f t="shared" si="36"/>
        <v>Male</v>
      </c>
      <c r="N1187" t="e">
        <f t="shared" si="37"/>
        <v>#REF!</v>
      </c>
    </row>
    <row r="1188" spans="1:14" x14ac:dyDescent="0.3">
      <c r="A1188" s="7">
        <v>1163</v>
      </c>
      <c r="B1188" t="s">
        <v>1916</v>
      </c>
      <c r="C1188" s="7">
        <v>52</v>
      </c>
      <c r="D1188" s="8" t="s">
        <v>4214</v>
      </c>
      <c r="E1188" s="8">
        <v>2700000000</v>
      </c>
      <c r="F1188" t="s">
        <v>121</v>
      </c>
      <c r="G1188" t="s">
        <v>122</v>
      </c>
      <c r="H1188" t="s">
        <v>13</v>
      </c>
      <c r="J1188" s="12" t="b">
        <v>1</v>
      </c>
      <c r="K1188" s="12" t="s">
        <v>15</v>
      </c>
      <c r="L1188" t="s">
        <v>3968</v>
      </c>
      <c r="M1188" t="str">
        <f t="shared" si="36"/>
        <v>Male</v>
      </c>
      <c r="N1188" t="e">
        <f t="shared" si="37"/>
        <v>#REF!</v>
      </c>
    </row>
    <row r="1189" spans="1:14" x14ac:dyDescent="0.3">
      <c r="A1189" s="7">
        <v>1163</v>
      </c>
      <c r="B1189" t="s">
        <v>1917</v>
      </c>
      <c r="C1189" s="7">
        <v>80</v>
      </c>
      <c r="D1189" s="8" t="s">
        <v>4214</v>
      </c>
      <c r="E1189" s="8">
        <v>2700000000</v>
      </c>
      <c r="F1189" t="s">
        <v>144</v>
      </c>
      <c r="G1189" t="s">
        <v>1380</v>
      </c>
      <c r="H1189" t="s">
        <v>13</v>
      </c>
      <c r="J1189" s="12" t="b">
        <v>1</v>
      </c>
      <c r="K1189" s="12" t="s">
        <v>15</v>
      </c>
      <c r="L1189" t="s">
        <v>3968</v>
      </c>
      <c r="M1189" t="str">
        <f t="shared" si="36"/>
        <v>Male</v>
      </c>
      <c r="N1189" t="e">
        <f t="shared" si="37"/>
        <v>#REF!</v>
      </c>
    </row>
    <row r="1190" spans="1:14" x14ac:dyDescent="0.3">
      <c r="A1190" s="7">
        <v>1163</v>
      </c>
      <c r="B1190" t="s">
        <v>1924</v>
      </c>
      <c r="C1190" s="7">
        <v>56</v>
      </c>
      <c r="D1190" s="8" t="s">
        <v>4214</v>
      </c>
      <c r="E1190" s="8">
        <v>2700000000</v>
      </c>
      <c r="F1190" t="s">
        <v>17</v>
      </c>
      <c r="G1190" t="s">
        <v>339</v>
      </c>
      <c r="H1190" t="s">
        <v>13</v>
      </c>
      <c r="I1190" t="s">
        <v>340</v>
      </c>
      <c r="J1190" s="12" t="b">
        <v>1</v>
      </c>
      <c r="K1190" s="12" t="s">
        <v>15</v>
      </c>
      <c r="L1190" t="s">
        <v>3968</v>
      </c>
      <c r="M1190" t="str">
        <f t="shared" si="36"/>
        <v>Male</v>
      </c>
      <c r="N1190" t="e">
        <f t="shared" si="37"/>
        <v>#REF!</v>
      </c>
    </row>
    <row r="1191" spans="1:14" x14ac:dyDescent="0.3">
      <c r="A1191" s="7">
        <v>1163</v>
      </c>
      <c r="B1191" t="s">
        <v>1925</v>
      </c>
      <c r="C1191" s="7">
        <v>84</v>
      </c>
      <c r="D1191" s="8" t="s">
        <v>4214</v>
      </c>
      <c r="E1191" s="8">
        <v>2700000000</v>
      </c>
      <c r="F1191" t="s">
        <v>234</v>
      </c>
      <c r="G1191" t="s">
        <v>255</v>
      </c>
      <c r="H1191" t="s">
        <v>13</v>
      </c>
      <c r="J1191" s="12" t="b">
        <v>1</v>
      </c>
      <c r="K1191" s="12" t="s">
        <v>15</v>
      </c>
      <c r="L1191" t="s">
        <v>3968</v>
      </c>
      <c r="M1191" t="str">
        <f t="shared" si="36"/>
        <v>Male</v>
      </c>
      <c r="N1191" t="e">
        <f t="shared" si="37"/>
        <v>#REF!</v>
      </c>
    </row>
    <row r="1192" spans="1:14" x14ac:dyDescent="0.3">
      <c r="A1192" s="7">
        <v>1163</v>
      </c>
      <c r="B1192" t="s">
        <v>1932</v>
      </c>
      <c r="C1192" s="7">
        <v>75</v>
      </c>
      <c r="D1192" s="8" t="s">
        <v>4214</v>
      </c>
      <c r="E1192" s="8">
        <v>2700000000</v>
      </c>
      <c r="F1192" t="s">
        <v>121</v>
      </c>
      <c r="G1192" t="s">
        <v>1933</v>
      </c>
      <c r="H1192" t="s">
        <v>13</v>
      </c>
      <c r="J1192" s="12" t="b">
        <v>0</v>
      </c>
      <c r="K1192" s="12" t="s">
        <v>15</v>
      </c>
      <c r="L1192" t="s">
        <v>3968</v>
      </c>
      <c r="M1192" t="str">
        <f t="shared" si="36"/>
        <v>Male</v>
      </c>
      <c r="N1192" t="e">
        <f t="shared" si="37"/>
        <v>#REF!</v>
      </c>
    </row>
    <row r="1193" spans="1:14" x14ac:dyDescent="0.3">
      <c r="A1193" s="7">
        <v>1163</v>
      </c>
      <c r="B1193" t="s">
        <v>1941</v>
      </c>
      <c r="C1193" s="7">
        <v>65</v>
      </c>
      <c r="D1193" s="8" t="s">
        <v>4214</v>
      </c>
      <c r="E1193" s="8">
        <v>2700000000</v>
      </c>
      <c r="F1193" t="s">
        <v>121</v>
      </c>
      <c r="G1193" t="s">
        <v>1550</v>
      </c>
      <c r="H1193" t="s">
        <v>13</v>
      </c>
      <c r="J1193" s="12" t="b">
        <v>1</v>
      </c>
      <c r="K1193" s="12" t="s">
        <v>15</v>
      </c>
      <c r="L1193" t="s">
        <v>3968</v>
      </c>
      <c r="M1193" t="str">
        <f t="shared" si="36"/>
        <v>Male</v>
      </c>
      <c r="N1193" t="e">
        <f t="shared" si="37"/>
        <v>#REF!</v>
      </c>
    </row>
    <row r="1194" spans="1:14" x14ac:dyDescent="0.3">
      <c r="A1194" s="7">
        <v>1163</v>
      </c>
      <c r="B1194" t="s">
        <v>1945</v>
      </c>
      <c r="C1194" s="7">
        <v>75</v>
      </c>
      <c r="D1194" s="8" t="s">
        <v>4214</v>
      </c>
      <c r="E1194" s="8">
        <v>2700000000</v>
      </c>
      <c r="F1194" t="s">
        <v>65</v>
      </c>
      <c r="G1194" t="s">
        <v>118</v>
      </c>
      <c r="H1194" t="s">
        <v>13</v>
      </c>
      <c r="J1194" s="12" t="b">
        <v>1</v>
      </c>
      <c r="K1194" s="12" t="s">
        <v>15</v>
      </c>
      <c r="L1194" t="s">
        <v>3968</v>
      </c>
      <c r="M1194" t="str">
        <f t="shared" si="36"/>
        <v>Male</v>
      </c>
      <c r="N1194" t="e">
        <f t="shared" si="37"/>
        <v>#REF!</v>
      </c>
    </row>
    <row r="1195" spans="1:14" x14ac:dyDescent="0.3">
      <c r="A1195" s="7">
        <v>1163</v>
      </c>
      <c r="B1195" t="s">
        <v>1948</v>
      </c>
      <c r="C1195" s="7">
        <v>68</v>
      </c>
      <c r="D1195" s="8" t="s">
        <v>4214</v>
      </c>
      <c r="E1195" s="8">
        <v>2700000000</v>
      </c>
      <c r="F1195" t="s">
        <v>28</v>
      </c>
      <c r="G1195" t="s">
        <v>850</v>
      </c>
      <c r="H1195" t="s">
        <v>13</v>
      </c>
      <c r="J1195" s="12" t="b">
        <v>0</v>
      </c>
      <c r="K1195" s="12" t="s">
        <v>15</v>
      </c>
      <c r="L1195" t="s">
        <v>3968</v>
      </c>
      <c r="M1195" t="str">
        <f t="shared" si="36"/>
        <v>Male</v>
      </c>
      <c r="N1195" t="e">
        <f t="shared" si="37"/>
        <v>#REF!</v>
      </c>
    </row>
    <row r="1196" spans="1:14" x14ac:dyDescent="0.3">
      <c r="A1196" s="7">
        <v>1163</v>
      </c>
      <c r="B1196" t="s">
        <v>1951</v>
      </c>
      <c r="C1196" s="7">
        <v>53</v>
      </c>
      <c r="D1196" s="8" t="s">
        <v>4214</v>
      </c>
      <c r="E1196" s="8">
        <v>2700000000</v>
      </c>
      <c r="F1196" t="s">
        <v>17</v>
      </c>
      <c r="G1196" t="s">
        <v>1443</v>
      </c>
      <c r="H1196" t="s">
        <v>13</v>
      </c>
      <c r="I1196" t="s">
        <v>1444</v>
      </c>
      <c r="J1196" s="12" t="b">
        <v>1</v>
      </c>
      <c r="K1196" s="12" t="s">
        <v>15</v>
      </c>
      <c r="L1196" t="s">
        <v>3968</v>
      </c>
      <c r="M1196" t="str">
        <f t="shared" si="36"/>
        <v>Male</v>
      </c>
      <c r="N1196" t="e">
        <f t="shared" si="37"/>
        <v>#REF!</v>
      </c>
    </row>
    <row r="1197" spans="1:14" x14ac:dyDescent="0.3">
      <c r="A1197" s="7">
        <v>1196</v>
      </c>
      <c r="B1197" t="s">
        <v>1974</v>
      </c>
      <c r="C1197" s="7">
        <v>72</v>
      </c>
      <c r="D1197" s="8" t="s">
        <v>4214</v>
      </c>
      <c r="E1197" s="8">
        <v>2600000000</v>
      </c>
      <c r="F1197" t="s">
        <v>234</v>
      </c>
      <c r="G1197" t="s">
        <v>757</v>
      </c>
      <c r="H1197" t="s">
        <v>437</v>
      </c>
      <c r="J1197" s="12" t="b">
        <v>1</v>
      </c>
      <c r="K1197" s="12" t="s">
        <v>15</v>
      </c>
      <c r="L1197" t="s">
        <v>3969</v>
      </c>
      <c r="M1197" t="str">
        <f t="shared" si="36"/>
        <v>Male</v>
      </c>
      <c r="N1197" t="e">
        <f t="shared" si="37"/>
        <v>#REF!</v>
      </c>
    </row>
    <row r="1198" spans="1:14" x14ac:dyDescent="0.3">
      <c r="A1198" s="7">
        <v>1196</v>
      </c>
      <c r="B1198" t="s">
        <v>1965</v>
      </c>
      <c r="C1198" s="7">
        <v>74</v>
      </c>
      <c r="D1198" s="8" t="s">
        <v>4214</v>
      </c>
      <c r="E1198" s="8">
        <v>2600000000</v>
      </c>
      <c r="F1198" t="s">
        <v>147</v>
      </c>
      <c r="G1198" t="s">
        <v>1966</v>
      </c>
      <c r="H1198" t="s">
        <v>1967</v>
      </c>
      <c r="J1198" s="12" t="b">
        <v>1</v>
      </c>
      <c r="K1198" s="12" t="s">
        <v>15</v>
      </c>
      <c r="L1198" t="s">
        <v>3972</v>
      </c>
      <c r="M1198" t="str">
        <f t="shared" si="36"/>
        <v>Male</v>
      </c>
      <c r="N1198" t="e">
        <f t="shared" si="37"/>
        <v>#REF!</v>
      </c>
    </row>
    <row r="1199" spans="1:14" x14ac:dyDescent="0.3">
      <c r="A1199" s="7">
        <v>1196</v>
      </c>
      <c r="B1199" t="s">
        <v>1971</v>
      </c>
      <c r="C1199" s="7">
        <v>51</v>
      </c>
      <c r="D1199" s="8" t="s">
        <v>4214</v>
      </c>
      <c r="E1199" s="8">
        <v>2600000000</v>
      </c>
      <c r="F1199" t="s">
        <v>165</v>
      </c>
      <c r="G1199" t="s">
        <v>258</v>
      </c>
      <c r="H1199" t="s">
        <v>67</v>
      </c>
      <c r="J1199" s="12" t="b">
        <v>1</v>
      </c>
      <c r="K1199" s="12" t="s">
        <v>15</v>
      </c>
      <c r="L1199" t="s">
        <v>3972</v>
      </c>
      <c r="M1199" t="str">
        <f t="shared" si="36"/>
        <v>Male</v>
      </c>
      <c r="N1199" t="e">
        <f t="shared" si="37"/>
        <v>#REF!</v>
      </c>
    </row>
    <row r="1200" spans="1:14" x14ac:dyDescent="0.3">
      <c r="A1200" s="7">
        <v>1196</v>
      </c>
      <c r="B1200" t="s">
        <v>1986</v>
      </c>
      <c r="C1200" s="7">
        <v>69</v>
      </c>
      <c r="D1200" s="8" t="s">
        <v>4214</v>
      </c>
      <c r="E1200" s="8">
        <v>2600000000</v>
      </c>
      <c r="F1200" t="s">
        <v>144</v>
      </c>
      <c r="G1200" t="s">
        <v>1987</v>
      </c>
      <c r="H1200" t="s">
        <v>67</v>
      </c>
      <c r="J1200" s="12" t="b">
        <v>1</v>
      </c>
      <c r="K1200" s="12" t="s">
        <v>15</v>
      </c>
      <c r="L1200" t="s">
        <v>3972</v>
      </c>
      <c r="M1200" t="str">
        <f t="shared" si="36"/>
        <v>Male</v>
      </c>
      <c r="N1200" t="e">
        <f t="shared" si="37"/>
        <v>#REF!</v>
      </c>
    </row>
    <row r="1201" spans="1:14" x14ac:dyDescent="0.3">
      <c r="A1201" s="7">
        <v>1196</v>
      </c>
      <c r="B1201" t="s">
        <v>1988</v>
      </c>
      <c r="C1201" s="7">
        <v>52</v>
      </c>
      <c r="D1201" s="8" t="s">
        <v>4214</v>
      </c>
      <c r="E1201" s="8">
        <v>2600000000</v>
      </c>
      <c r="F1201" t="s">
        <v>165</v>
      </c>
      <c r="G1201" t="s">
        <v>734</v>
      </c>
      <c r="H1201" t="s">
        <v>67</v>
      </c>
      <c r="J1201" s="12" t="b">
        <v>1</v>
      </c>
      <c r="K1201" s="12" t="s">
        <v>15</v>
      </c>
      <c r="L1201" t="s">
        <v>3972</v>
      </c>
      <c r="M1201" t="str">
        <f t="shared" si="36"/>
        <v>Male</v>
      </c>
      <c r="N1201" t="e">
        <f t="shared" si="37"/>
        <v>#REF!</v>
      </c>
    </row>
    <row r="1202" spans="1:14" x14ac:dyDescent="0.3">
      <c r="A1202" s="7">
        <v>1196</v>
      </c>
      <c r="B1202" t="s">
        <v>1989</v>
      </c>
      <c r="C1202" s="7">
        <v>79</v>
      </c>
      <c r="D1202" s="8" t="s">
        <v>4214</v>
      </c>
      <c r="E1202" s="8">
        <v>2600000000</v>
      </c>
      <c r="F1202" t="s">
        <v>11</v>
      </c>
      <c r="G1202" t="s">
        <v>1246</v>
      </c>
      <c r="H1202" t="s">
        <v>67</v>
      </c>
      <c r="J1202" s="12" t="b">
        <v>1</v>
      </c>
      <c r="K1202" s="12" t="s">
        <v>57</v>
      </c>
      <c r="L1202" t="s">
        <v>3972</v>
      </c>
      <c r="M1202" t="str">
        <f t="shared" si="36"/>
        <v>Female</v>
      </c>
      <c r="N1202" t="e">
        <f t="shared" si="37"/>
        <v>#REF!</v>
      </c>
    </row>
    <row r="1203" spans="1:14" x14ac:dyDescent="0.3">
      <c r="A1203" s="7">
        <v>1196</v>
      </c>
      <c r="B1203" t="s">
        <v>2009</v>
      </c>
      <c r="C1203" s="7">
        <v>53</v>
      </c>
      <c r="D1203" s="8" t="s">
        <v>4214</v>
      </c>
      <c r="E1203" s="8">
        <v>2600000000</v>
      </c>
      <c r="F1203" t="s">
        <v>305</v>
      </c>
      <c r="G1203" t="s">
        <v>1406</v>
      </c>
      <c r="H1203" t="s">
        <v>67</v>
      </c>
      <c r="J1203" s="12" t="b">
        <v>1</v>
      </c>
      <c r="K1203" s="12" t="s">
        <v>15</v>
      </c>
      <c r="L1203" t="s">
        <v>3972</v>
      </c>
      <c r="M1203" t="str">
        <f t="shared" si="36"/>
        <v>Male</v>
      </c>
      <c r="N1203" t="e">
        <f t="shared" si="37"/>
        <v>#REF!</v>
      </c>
    </row>
    <row r="1204" spans="1:14" x14ac:dyDescent="0.3">
      <c r="A1204" s="7">
        <v>1196</v>
      </c>
      <c r="B1204" t="s">
        <v>2014</v>
      </c>
      <c r="C1204" s="7">
        <v>55</v>
      </c>
      <c r="D1204" s="8" t="s">
        <v>4214</v>
      </c>
      <c r="E1204" s="8">
        <v>2600000000</v>
      </c>
      <c r="F1204" t="s">
        <v>144</v>
      </c>
      <c r="G1204" t="s">
        <v>1021</v>
      </c>
      <c r="H1204" t="s">
        <v>67</v>
      </c>
      <c r="J1204" s="12" t="b">
        <v>1</v>
      </c>
      <c r="K1204" s="12" t="s">
        <v>15</v>
      </c>
      <c r="L1204" t="s">
        <v>3972</v>
      </c>
      <c r="M1204" t="str">
        <f t="shared" si="36"/>
        <v>Male</v>
      </c>
      <c r="N1204" t="e">
        <f t="shared" si="37"/>
        <v>#REF!</v>
      </c>
    </row>
    <row r="1205" spans="1:14" x14ac:dyDescent="0.3">
      <c r="A1205" s="7">
        <v>1196</v>
      </c>
      <c r="B1205" t="s">
        <v>1992</v>
      </c>
      <c r="C1205" s="7">
        <v>60</v>
      </c>
      <c r="D1205" s="8" t="s">
        <v>4214</v>
      </c>
      <c r="E1205" s="8">
        <v>2600000000</v>
      </c>
      <c r="F1205" t="s">
        <v>144</v>
      </c>
      <c r="G1205" t="s">
        <v>1993</v>
      </c>
      <c r="H1205" t="s">
        <v>94</v>
      </c>
      <c r="J1205" s="12" t="b">
        <v>0</v>
      </c>
      <c r="K1205" s="12" t="s">
        <v>15</v>
      </c>
      <c r="L1205" t="s">
        <v>3970</v>
      </c>
      <c r="M1205" t="str">
        <f t="shared" si="36"/>
        <v>Male</v>
      </c>
      <c r="N1205" t="e">
        <f t="shared" si="37"/>
        <v>#REF!</v>
      </c>
    </row>
    <row r="1206" spans="1:14" x14ac:dyDescent="0.3">
      <c r="A1206" s="7">
        <v>1196</v>
      </c>
      <c r="B1206" t="s">
        <v>1957</v>
      </c>
      <c r="C1206" s="7">
        <v>71</v>
      </c>
      <c r="D1206" s="8" t="s">
        <v>4214</v>
      </c>
      <c r="E1206" s="8">
        <v>2600000000</v>
      </c>
      <c r="F1206" t="s">
        <v>28</v>
      </c>
      <c r="G1206" t="s">
        <v>272</v>
      </c>
      <c r="H1206" t="s">
        <v>115</v>
      </c>
      <c r="J1206" s="12" t="b">
        <v>1</v>
      </c>
      <c r="K1206" s="12" t="s">
        <v>15</v>
      </c>
      <c r="L1206" t="s">
        <v>3972</v>
      </c>
      <c r="M1206" t="str">
        <f t="shared" si="36"/>
        <v>Male</v>
      </c>
      <c r="N1206" t="e">
        <f t="shared" si="37"/>
        <v>#REF!</v>
      </c>
    </row>
    <row r="1207" spans="1:14" x14ac:dyDescent="0.3">
      <c r="A1207" s="7">
        <v>1196</v>
      </c>
      <c r="B1207" t="s">
        <v>1960</v>
      </c>
      <c r="C1207" s="7">
        <v>58</v>
      </c>
      <c r="D1207" s="8" t="s">
        <v>4214</v>
      </c>
      <c r="E1207" s="8">
        <v>2600000000</v>
      </c>
      <c r="F1207" t="s">
        <v>17</v>
      </c>
      <c r="G1207" t="s">
        <v>1961</v>
      </c>
      <c r="H1207" t="s">
        <v>42</v>
      </c>
      <c r="J1207" s="12" t="b">
        <v>1</v>
      </c>
      <c r="K1207" s="12" t="s">
        <v>15</v>
      </c>
      <c r="L1207" t="s">
        <v>3972</v>
      </c>
      <c r="M1207" t="str">
        <f t="shared" si="36"/>
        <v>Male</v>
      </c>
      <c r="N1207" t="e">
        <f t="shared" si="37"/>
        <v>#REF!</v>
      </c>
    </row>
    <row r="1208" spans="1:14" x14ac:dyDescent="0.3">
      <c r="A1208" s="7">
        <v>1196</v>
      </c>
      <c r="B1208" t="s">
        <v>1972</v>
      </c>
      <c r="C1208" s="7">
        <v>60</v>
      </c>
      <c r="D1208" s="8" t="s">
        <v>4214</v>
      </c>
      <c r="E1208" s="8">
        <v>2600000000</v>
      </c>
      <c r="F1208" t="s">
        <v>144</v>
      </c>
      <c r="G1208" t="s">
        <v>1973</v>
      </c>
      <c r="H1208" t="s">
        <v>42</v>
      </c>
      <c r="J1208" s="12" t="b">
        <v>1</v>
      </c>
      <c r="K1208" s="12" t="s">
        <v>15</v>
      </c>
      <c r="L1208" t="s">
        <v>3972</v>
      </c>
      <c r="M1208" t="str">
        <f t="shared" si="36"/>
        <v>Male</v>
      </c>
      <c r="N1208" t="e">
        <f t="shared" si="37"/>
        <v>#REF!</v>
      </c>
    </row>
    <row r="1209" spans="1:14" x14ac:dyDescent="0.3">
      <c r="A1209" s="7">
        <v>1196</v>
      </c>
      <c r="B1209" t="s">
        <v>1981</v>
      </c>
      <c r="C1209" s="7">
        <v>63</v>
      </c>
      <c r="D1209" s="8" t="s">
        <v>4214</v>
      </c>
      <c r="E1209" s="8">
        <v>2600000000</v>
      </c>
      <c r="F1209" t="s">
        <v>144</v>
      </c>
      <c r="G1209" t="s">
        <v>1982</v>
      </c>
      <c r="H1209" t="s">
        <v>42</v>
      </c>
      <c r="J1209" s="12" t="b">
        <v>1</v>
      </c>
      <c r="K1209" s="12" t="s">
        <v>15</v>
      </c>
      <c r="L1209" t="s">
        <v>3972</v>
      </c>
      <c r="M1209" t="str">
        <f t="shared" si="36"/>
        <v>Male</v>
      </c>
      <c r="N1209" t="e">
        <f t="shared" si="37"/>
        <v>#REF!</v>
      </c>
    </row>
    <row r="1210" spans="1:14" x14ac:dyDescent="0.3">
      <c r="A1210" s="7">
        <v>1196</v>
      </c>
      <c r="B1210" t="s">
        <v>1990</v>
      </c>
      <c r="C1210" s="7">
        <v>64</v>
      </c>
      <c r="D1210" s="8" t="s">
        <v>4214</v>
      </c>
      <c r="E1210" s="8">
        <v>2600000000</v>
      </c>
      <c r="F1210" t="s">
        <v>11</v>
      </c>
      <c r="G1210" t="s">
        <v>581</v>
      </c>
      <c r="H1210" t="s">
        <v>42</v>
      </c>
      <c r="J1210" s="12" t="b">
        <v>0</v>
      </c>
      <c r="K1210" s="12" t="s">
        <v>15</v>
      </c>
      <c r="L1210" t="s">
        <v>3972</v>
      </c>
      <c r="M1210" t="str">
        <f t="shared" si="36"/>
        <v>Male</v>
      </c>
      <c r="N1210" t="e">
        <f t="shared" si="37"/>
        <v>#REF!</v>
      </c>
    </row>
    <row r="1211" spans="1:14" x14ac:dyDescent="0.3">
      <c r="A1211" s="7">
        <v>1196</v>
      </c>
      <c r="B1211" t="s">
        <v>2002</v>
      </c>
      <c r="C1211" s="7">
        <v>65</v>
      </c>
      <c r="D1211" s="8" t="s">
        <v>4214</v>
      </c>
      <c r="E1211" s="8">
        <v>2600000000</v>
      </c>
      <c r="F1211" t="s">
        <v>11</v>
      </c>
      <c r="G1211" t="s">
        <v>581</v>
      </c>
      <c r="H1211" t="s">
        <v>42</v>
      </c>
      <c r="J1211" s="12" t="b">
        <v>1</v>
      </c>
      <c r="K1211" s="12" t="s">
        <v>15</v>
      </c>
      <c r="L1211" t="s">
        <v>3972</v>
      </c>
      <c r="M1211" t="str">
        <f t="shared" si="36"/>
        <v>Male</v>
      </c>
      <c r="N1211" t="e">
        <f t="shared" si="37"/>
        <v>#REF!</v>
      </c>
    </row>
    <row r="1212" spans="1:14" x14ac:dyDescent="0.3">
      <c r="A1212" s="7">
        <v>1196</v>
      </c>
      <c r="B1212" t="s">
        <v>2008</v>
      </c>
      <c r="C1212" s="7">
        <v>70</v>
      </c>
      <c r="D1212" s="8" t="s">
        <v>4214</v>
      </c>
      <c r="E1212" s="8">
        <v>2600000000</v>
      </c>
      <c r="F1212" t="s">
        <v>40</v>
      </c>
      <c r="G1212" t="s">
        <v>41</v>
      </c>
      <c r="H1212" t="s">
        <v>183</v>
      </c>
      <c r="J1212" s="12" t="b">
        <v>1</v>
      </c>
      <c r="K1212" s="12" t="s">
        <v>15</v>
      </c>
      <c r="L1212" t="s">
        <v>3972</v>
      </c>
      <c r="M1212" t="str">
        <f t="shared" si="36"/>
        <v>Male</v>
      </c>
      <c r="N1212" t="e">
        <f t="shared" si="37"/>
        <v>#REF!</v>
      </c>
    </row>
    <row r="1213" spans="1:14" x14ac:dyDescent="0.3">
      <c r="A1213" s="7">
        <v>1196</v>
      </c>
      <c r="B1213" t="s">
        <v>2010</v>
      </c>
      <c r="C1213" s="7">
        <v>64</v>
      </c>
      <c r="D1213" s="8" t="s">
        <v>4214</v>
      </c>
      <c r="E1213" s="8">
        <v>2600000000</v>
      </c>
      <c r="F1213" t="s">
        <v>65</v>
      </c>
      <c r="G1213" t="s">
        <v>2011</v>
      </c>
      <c r="H1213" t="s">
        <v>732</v>
      </c>
      <c r="J1213" s="12" t="b">
        <v>0</v>
      </c>
      <c r="K1213" s="12" t="s">
        <v>15</v>
      </c>
      <c r="L1213" t="s">
        <v>3970</v>
      </c>
      <c r="M1213" t="str">
        <f t="shared" si="36"/>
        <v>Male</v>
      </c>
      <c r="N1213" t="e">
        <f t="shared" si="37"/>
        <v>#REF!</v>
      </c>
    </row>
    <row r="1214" spans="1:14" x14ac:dyDescent="0.3">
      <c r="A1214" s="7">
        <v>1196</v>
      </c>
      <c r="B1214" t="s">
        <v>1969</v>
      </c>
      <c r="C1214" s="7">
        <v>54</v>
      </c>
      <c r="D1214" s="8" t="s">
        <v>4214</v>
      </c>
      <c r="E1214" s="8">
        <v>2600000000</v>
      </c>
      <c r="F1214" t="s">
        <v>144</v>
      </c>
      <c r="G1214" t="s">
        <v>1970</v>
      </c>
      <c r="H1214" t="s">
        <v>154</v>
      </c>
      <c r="J1214" s="12" t="b">
        <v>0</v>
      </c>
      <c r="K1214" s="12" t="s">
        <v>15</v>
      </c>
      <c r="L1214" t="s">
        <v>3970</v>
      </c>
      <c r="M1214" t="str">
        <f t="shared" si="36"/>
        <v>Male</v>
      </c>
      <c r="N1214" t="e">
        <f t="shared" si="37"/>
        <v>#REF!</v>
      </c>
    </row>
    <row r="1215" spans="1:14" x14ac:dyDescent="0.3">
      <c r="A1215" s="7">
        <v>1196</v>
      </c>
      <c r="B1215" t="s">
        <v>1991</v>
      </c>
      <c r="C1215" s="7">
        <v>66</v>
      </c>
      <c r="D1215" s="8" t="s">
        <v>4214</v>
      </c>
      <c r="E1215" s="8">
        <v>2600000000</v>
      </c>
      <c r="F1215" t="s">
        <v>40</v>
      </c>
      <c r="G1215" t="s">
        <v>41</v>
      </c>
      <c r="H1215" t="s">
        <v>292</v>
      </c>
      <c r="J1215" s="12" t="b">
        <v>1</v>
      </c>
      <c r="K1215" s="12" t="s">
        <v>15</v>
      </c>
      <c r="L1215" t="s">
        <v>3970</v>
      </c>
      <c r="M1215" t="str">
        <f t="shared" si="36"/>
        <v>Male</v>
      </c>
      <c r="N1215" t="e">
        <f t="shared" si="37"/>
        <v>#REF!</v>
      </c>
    </row>
    <row r="1216" spans="1:14" x14ac:dyDescent="0.3">
      <c r="A1216" s="7">
        <v>1196</v>
      </c>
      <c r="B1216" t="s">
        <v>2006</v>
      </c>
      <c r="C1216" s="7">
        <v>66</v>
      </c>
      <c r="D1216" s="8" t="s">
        <v>4214</v>
      </c>
      <c r="E1216" s="8">
        <v>2600000000</v>
      </c>
      <c r="F1216" t="s">
        <v>40</v>
      </c>
      <c r="G1216" t="s">
        <v>41</v>
      </c>
      <c r="H1216" t="s">
        <v>563</v>
      </c>
      <c r="J1216" s="12" t="b">
        <v>0</v>
      </c>
      <c r="K1216" s="12" t="s">
        <v>15</v>
      </c>
      <c r="L1216" t="s">
        <v>3972</v>
      </c>
      <c r="M1216" t="str">
        <f t="shared" si="36"/>
        <v>Male</v>
      </c>
      <c r="N1216" t="e">
        <f t="shared" si="37"/>
        <v>#REF!</v>
      </c>
    </row>
    <row r="1217" spans="1:14" x14ac:dyDescent="0.3">
      <c r="A1217" s="7">
        <v>1196</v>
      </c>
      <c r="B1217" t="s">
        <v>2007</v>
      </c>
      <c r="C1217" s="7">
        <v>65</v>
      </c>
      <c r="D1217" s="8" t="s">
        <v>4214</v>
      </c>
      <c r="E1217" s="8">
        <v>2600000000</v>
      </c>
      <c r="F1217" t="s">
        <v>40</v>
      </c>
      <c r="G1217" t="s">
        <v>41</v>
      </c>
      <c r="H1217" t="s">
        <v>563</v>
      </c>
      <c r="J1217" s="12" t="b">
        <v>0</v>
      </c>
      <c r="K1217" s="12" t="s">
        <v>15</v>
      </c>
      <c r="L1217" t="s">
        <v>3972</v>
      </c>
      <c r="M1217" t="str">
        <f t="shared" si="36"/>
        <v>Male</v>
      </c>
      <c r="N1217" t="e">
        <f t="shared" si="37"/>
        <v>#REF!</v>
      </c>
    </row>
    <row r="1218" spans="1:14" x14ac:dyDescent="0.3">
      <c r="A1218" s="7">
        <v>1196</v>
      </c>
      <c r="B1218" t="s">
        <v>1983</v>
      </c>
      <c r="C1218" s="7">
        <v>55</v>
      </c>
      <c r="D1218" s="8" t="s">
        <v>4214</v>
      </c>
      <c r="E1218" s="8">
        <v>2600000000</v>
      </c>
      <c r="F1218" t="s">
        <v>20</v>
      </c>
      <c r="G1218" t="s">
        <v>1984</v>
      </c>
      <c r="H1218" t="s">
        <v>232</v>
      </c>
      <c r="J1218" s="12" t="b">
        <v>1</v>
      </c>
      <c r="K1218" s="12" t="s">
        <v>15</v>
      </c>
      <c r="L1218" t="s">
        <v>3970</v>
      </c>
      <c r="M1218" t="str">
        <f t="shared" ref="M1218:M1281" si="38">_xlfn.IFS(K1218 = "M","Male", K1218 = "F", "Female")</f>
        <v>Male</v>
      </c>
      <c r="N1218" t="e">
        <f t="shared" ref="N1218:N1281" si="39">IF(GETPIVOTDATA("[Measures].[Count of Rank]",$A$28,"[Table1].[category]","[Table1].[category].&amp;[Finance &amp; Investments]")=MAX(B1245:B1249),GETPIVOTDATA("[Measures].[Count of Rank]",$A$28,"[Table1].[category]","[Table1].[category].&amp;[Finance &amp; Investments]"),"")</f>
        <v>#REF!</v>
      </c>
    </row>
    <row r="1219" spans="1:14" x14ac:dyDescent="0.3">
      <c r="A1219" s="7">
        <v>1196</v>
      </c>
      <c r="B1219" t="s">
        <v>1985</v>
      </c>
      <c r="C1219" s="7">
        <v>67</v>
      </c>
      <c r="D1219" s="8" t="s">
        <v>4214</v>
      </c>
      <c r="E1219" s="8">
        <v>2600000000</v>
      </c>
      <c r="F1219" t="s">
        <v>121</v>
      </c>
      <c r="G1219" t="s">
        <v>122</v>
      </c>
      <c r="H1219" t="s">
        <v>73</v>
      </c>
      <c r="J1219" s="12" t="b">
        <v>0</v>
      </c>
      <c r="K1219" s="12" t="s">
        <v>15</v>
      </c>
      <c r="L1219" t="s">
        <v>3972</v>
      </c>
      <c r="M1219" t="str">
        <f t="shared" si="38"/>
        <v>Male</v>
      </c>
      <c r="N1219" t="e">
        <f t="shared" si="39"/>
        <v>#REF!</v>
      </c>
    </row>
    <row r="1220" spans="1:14" x14ac:dyDescent="0.3">
      <c r="A1220" s="7">
        <v>1196</v>
      </c>
      <c r="B1220" t="s">
        <v>1956</v>
      </c>
      <c r="C1220" s="7">
        <v>68</v>
      </c>
      <c r="D1220" s="8" t="s">
        <v>4214</v>
      </c>
      <c r="E1220" s="8">
        <v>2600000000</v>
      </c>
      <c r="F1220" t="s">
        <v>20</v>
      </c>
      <c r="G1220" t="s">
        <v>158</v>
      </c>
      <c r="H1220" t="s">
        <v>79</v>
      </c>
      <c r="J1220" s="12" t="b">
        <v>1</v>
      </c>
      <c r="K1220" s="12" t="s">
        <v>15</v>
      </c>
      <c r="L1220" t="s">
        <v>3970</v>
      </c>
      <c r="M1220" t="str">
        <f t="shared" si="38"/>
        <v>Male</v>
      </c>
      <c r="N1220" t="e">
        <f t="shared" si="39"/>
        <v>#REF!</v>
      </c>
    </row>
    <row r="1221" spans="1:14" x14ac:dyDescent="0.3">
      <c r="A1221" s="7">
        <v>1196</v>
      </c>
      <c r="B1221" t="s">
        <v>2000</v>
      </c>
      <c r="C1221" s="7">
        <v>62</v>
      </c>
      <c r="D1221" s="8" t="s">
        <v>4214</v>
      </c>
      <c r="E1221" s="8">
        <v>2600000000</v>
      </c>
      <c r="F1221" t="s">
        <v>28</v>
      </c>
      <c r="G1221" t="s">
        <v>1113</v>
      </c>
      <c r="H1221" t="s">
        <v>105</v>
      </c>
      <c r="J1221" s="12" t="b">
        <v>1</v>
      </c>
      <c r="K1221" s="12" t="s">
        <v>15</v>
      </c>
      <c r="L1221" t="s">
        <v>3970</v>
      </c>
      <c r="M1221" t="str">
        <f t="shared" si="38"/>
        <v>Male</v>
      </c>
      <c r="N1221" t="e">
        <f t="shared" si="39"/>
        <v>#REF!</v>
      </c>
    </row>
    <row r="1222" spans="1:14" x14ac:dyDescent="0.3">
      <c r="A1222" s="7">
        <v>1196</v>
      </c>
      <c r="B1222" t="s">
        <v>1955</v>
      </c>
      <c r="D1222" s="8" t="s">
        <v>4214</v>
      </c>
      <c r="E1222" s="8">
        <v>2600000000</v>
      </c>
      <c r="F1222" t="s">
        <v>40</v>
      </c>
      <c r="G1222" t="s">
        <v>41</v>
      </c>
      <c r="H1222" t="s">
        <v>302</v>
      </c>
      <c r="J1222" s="12" t="b">
        <v>0</v>
      </c>
      <c r="K1222" s="12" t="s">
        <v>15</v>
      </c>
      <c r="L1222" t="s">
        <v>3971</v>
      </c>
      <c r="M1222" t="str">
        <f t="shared" si="38"/>
        <v>Male</v>
      </c>
      <c r="N1222" t="e">
        <f t="shared" si="39"/>
        <v>#REF!</v>
      </c>
    </row>
    <row r="1223" spans="1:14" x14ac:dyDescent="0.3">
      <c r="A1223" s="7">
        <v>1196</v>
      </c>
      <c r="B1223" t="s">
        <v>1998</v>
      </c>
      <c r="C1223" s="7">
        <v>68</v>
      </c>
      <c r="D1223" s="8" t="s">
        <v>4214</v>
      </c>
      <c r="E1223" s="8">
        <v>2600000000</v>
      </c>
      <c r="F1223" t="s">
        <v>305</v>
      </c>
      <c r="G1223" t="s">
        <v>306</v>
      </c>
      <c r="H1223" t="s">
        <v>302</v>
      </c>
      <c r="J1223" s="12" t="b">
        <v>1</v>
      </c>
      <c r="K1223" s="12" t="s">
        <v>15</v>
      </c>
      <c r="L1223" t="s">
        <v>3971</v>
      </c>
      <c r="M1223" t="str">
        <f t="shared" si="38"/>
        <v>Male</v>
      </c>
      <c r="N1223" t="e">
        <f t="shared" si="39"/>
        <v>#REF!</v>
      </c>
    </row>
    <row r="1224" spans="1:14" x14ac:dyDescent="0.3">
      <c r="A1224" s="7">
        <v>1196</v>
      </c>
      <c r="B1224" t="s">
        <v>1958</v>
      </c>
      <c r="C1224" s="7">
        <v>58</v>
      </c>
      <c r="D1224" s="8" t="s">
        <v>4214</v>
      </c>
      <c r="E1224" s="8">
        <v>2600000000</v>
      </c>
      <c r="F1224" t="s">
        <v>165</v>
      </c>
      <c r="G1224" t="s">
        <v>258</v>
      </c>
      <c r="H1224" t="s">
        <v>125</v>
      </c>
      <c r="J1224" s="12" t="b">
        <v>0</v>
      </c>
      <c r="K1224" s="12" t="s">
        <v>57</v>
      </c>
      <c r="L1224" t="s">
        <v>3970</v>
      </c>
      <c r="M1224" t="str">
        <f t="shared" si="38"/>
        <v>Female</v>
      </c>
      <c r="N1224" t="e">
        <f t="shared" si="39"/>
        <v>#REF!</v>
      </c>
    </row>
    <row r="1225" spans="1:14" x14ac:dyDescent="0.3">
      <c r="A1225" s="7">
        <v>1196</v>
      </c>
      <c r="B1225" t="s">
        <v>1959</v>
      </c>
      <c r="C1225" s="7">
        <v>56</v>
      </c>
      <c r="D1225" s="8" t="s">
        <v>4214</v>
      </c>
      <c r="E1225" s="8">
        <v>2600000000</v>
      </c>
      <c r="F1225" t="s">
        <v>165</v>
      </c>
      <c r="G1225" t="s">
        <v>258</v>
      </c>
      <c r="H1225" t="s">
        <v>125</v>
      </c>
      <c r="J1225" s="12" t="b">
        <v>0</v>
      </c>
      <c r="K1225" s="12" t="s">
        <v>15</v>
      </c>
      <c r="L1225" t="s">
        <v>3970</v>
      </c>
      <c r="M1225" t="str">
        <f t="shared" si="38"/>
        <v>Male</v>
      </c>
      <c r="N1225" t="e">
        <f t="shared" si="39"/>
        <v>#REF!</v>
      </c>
    </row>
    <row r="1226" spans="1:14" x14ac:dyDescent="0.3">
      <c r="A1226" s="7">
        <v>1196</v>
      </c>
      <c r="B1226" t="s">
        <v>1962</v>
      </c>
      <c r="C1226" s="7">
        <v>89</v>
      </c>
      <c r="D1226" s="8" t="s">
        <v>4214</v>
      </c>
      <c r="E1226" s="8">
        <v>2600000000</v>
      </c>
      <c r="F1226" t="s">
        <v>11</v>
      </c>
      <c r="G1226" t="s">
        <v>1963</v>
      </c>
      <c r="H1226" t="s">
        <v>13</v>
      </c>
      <c r="J1226" s="12" t="b">
        <v>1</v>
      </c>
      <c r="K1226" s="12" t="s">
        <v>15</v>
      </c>
      <c r="L1226" t="s">
        <v>3968</v>
      </c>
      <c r="M1226" t="str">
        <f t="shared" si="38"/>
        <v>Male</v>
      </c>
      <c r="N1226" t="e">
        <f t="shared" si="39"/>
        <v>#REF!</v>
      </c>
    </row>
    <row r="1227" spans="1:14" x14ac:dyDescent="0.3">
      <c r="A1227" s="7">
        <v>1196</v>
      </c>
      <c r="B1227" t="s">
        <v>1964</v>
      </c>
      <c r="C1227" s="7">
        <v>84</v>
      </c>
      <c r="D1227" s="8" t="s">
        <v>4214</v>
      </c>
      <c r="E1227" s="8">
        <v>2600000000</v>
      </c>
      <c r="F1227" t="s">
        <v>28</v>
      </c>
      <c r="G1227" t="s">
        <v>592</v>
      </c>
      <c r="H1227" t="s">
        <v>13</v>
      </c>
      <c r="J1227" s="12" t="b">
        <v>0</v>
      </c>
      <c r="K1227" s="12" t="s">
        <v>15</v>
      </c>
      <c r="L1227" t="s">
        <v>3968</v>
      </c>
      <c r="M1227" t="str">
        <f t="shared" si="38"/>
        <v>Male</v>
      </c>
      <c r="N1227" t="e">
        <f t="shared" si="39"/>
        <v>#REF!</v>
      </c>
    </row>
    <row r="1228" spans="1:14" x14ac:dyDescent="0.3">
      <c r="A1228" s="7">
        <v>1196</v>
      </c>
      <c r="B1228" t="s">
        <v>1968</v>
      </c>
      <c r="C1228" s="7">
        <v>62</v>
      </c>
      <c r="D1228" s="8" t="s">
        <v>4214</v>
      </c>
      <c r="E1228" s="8">
        <v>2600000000</v>
      </c>
      <c r="F1228" t="s">
        <v>28</v>
      </c>
      <c r="G1228" t="s">
        <v>439</v>
      </c>
      <c r="H1228" t="s">
        <v>13</v>
      </c>
      <c r="J1228" s="12" t="b">
        <v>1</v>
      </c>
      <c r="K1228" s="12" t="s">
        <v>15</v>
      </c>
      <c r="L1228" t="s">
        <v>3968</v>
      </c>
      <c r="M1228" t="str">
        <f t="shared" si="38"/>
        <v>Male</v>
      </c>
      <c r="N1228" t="e">
        <f t="shared" si="39"/>
        <v>#REF!</v>
      </c>
    </row>
    <row r="1229" spans="1:14" x14ac:dyDescent="0.3">
      <c r="A1229" s="7">
        <v>1196</v>
      </c>
      <c r="B1229" t="s">
        <v>1975</v>
      </c>
      <c r="C1229" s="7">
        <v>60</v>
      </c>
      <c r="D1229" s="8" t="s">
        <v>4214</v>
      </c>
      <c r="E1229" s="8">
        <v>2600000000</v>
      </c>
      <c r="F1229" t="s">
        <v>415</v>
      </c>
      <c r="G1229" t="s">
        <v>1976</v>
      </c>
      <c r="H1229" t="s">
        <v>13</v>
      </c>
      <c r="J1229" s="12" t="b">
        <v>0</v>
      </c>
      <c r="K1229" s="12" t="s">
        <v>15</v>
      </c>
      <c r="L1229" t="s">
        <v>3968</v>
      </c>
      <c r="M1229" t="str">
        <f t="shared" si="38"/>
        <v>Male</v>
      </c>
      <c r="N1229" t="e">
        <f t="shared" si="39"/>
        <v>#REF!</v>
      </c>
    </row>
    <row r="1230" spans="1:14" x14ac:dyDescent="0.3">
      <c r="A1230" s="7">
        <v>1196</v>
      </c>
      <c r="B1230" t="s">
        <v>1977</v>
      </c>
      <c r="C1230" s="7">
        <v>53</v>
      </c>
      <c r="D1230" s="8" t="s">
        <v>4214</v>
      </c>
      <c r="E1230" s="8">
        <v>2600000000</v>
      </c>
      <c r="F1230" t="s">
        <v>415</v>
      </c>
      <c r="G1230" t="s">
        <v>1976</v>
      </c>
      <c r="H1230" t="s">
        <v>13</v>
      </c>
      <c r="J1230" s="12" t="b">
        <v>0</v>
      </c>
      <c r="K1230" s="12" t="s">
        <v>15</v>
      </c>
      <c r="L1230" t="s">
        <v>3968</v>
      </c>
      <c r="M1230" t="str">
        <f t="shared" si="38"/>
        <v>Male</v>
      </c>
      <c r="N1230" t="e">
        <f t="shared" si="39"/>
        <v>#REF!</v>
      </c>
    </row>
    <row r="1231" spans="1:14" x14ac:dyDescent="0.3">
      <c r="A1231" s="7">
        <v>1196</v>
      </c>
      <c r="B1231" t="s">
        <v>1978</v>
      </c>
      <c r="C1231" s="7">
        <v>90</v>
      </c>
      <c r="D1231" s="8" t="s">
        <v>4214</v>
      </c>
      <c r="E1231" s="8">
        <v>2600000000</v>
      </c>
      <c r="F1231" t="s">
        <v>20</v>
      </c>
      <c r="G1231" t="s">
        <v>1979</v>
      </c>
      <c r="H1231" t="s">
        <v>13</v>
      </c>
      <c r="I1231" t="s">
        <v>1979</v>
      </c>
      <c r="J1231" s="12" t="b">
        <v>1</v>
      </c>
      <c r="K1231" s="12" t="s">
        <v>57</v>
      </c>
      <c r="L1231" t="s">
        <v>3968</v>
      </c>
      <c r="M1231" t="str">
        <f t="shared" si="38"/>
        <v>Female</v>
      </c>
      <c r="N1231" t="e">
        <f t="shared" si="39"/>
        <v>#REF!</v>
      </c>
    </row>
    <row r="1232" spans="1:14" x14ac:dyDescent="0.3">
      <c r="A1232" s="7">
        <v>1196</v>
      </c>
      <c r="B1232" t="s">
        <v>1980</v>
      </c>
      <c r="C1232" s="7">
        <v>69</v>
      </c>
      <c r="D1232" s="8" t="s">
        <v>4214</v>
      </c>
      <c r="E1232" s="8">
        <v>2600000000</v>
      </c>
      <c r="F1232" t="s">
        <v>28</v>
      </c>
      <c r="G1232" t="s">
        <v>439</v>
      </c>
      <c r="H1232" t="s">
        <v>13</v>
      </c>
      <c r="J1232" s="12" t="b">
        <v>1</v>
      </c>
      <c r="K1232" s="12" t="s">
        <v>15</v>
      </c>
      <c r="L1232" t="s">
        <v>3968</v>
      </c>
      <c r="M1232" t="str">
        <f t="shared" si="38"/>
        <v>Male</v>
      </c>
      <c r="N1232" t="e">
        <f t="shared" si="39"/>
        <v>#REF!</v>
      </c>
    </row>
    <row r="1233" spans="1:14" x14ac:dyDescent="0.3">
      <c r="A1233" s="7">
        <v>1196</v>
      </c>
      <c r="B1233" t="s">
        <v>1994</v>
      </c>
      <c r="C1233" s="7">
        <v>63</v>
      </c>
      <c r="D1233" s="8" t="s">
        <v>4214</v>
      </c>
      <c r="E1233" s="8">
        <v>2600000000</v>
      </c>
      <c r="F1233" t="s">
        <v>144</v>
      </c>
      <c r="G1233" t="s">
        <v>1995</v>
      </c>
      <c r="H1233" t="s">
        <v>13</v>
      </c>
      <c r="J1233" s="12" t="b">
        <v>1</v>
      </c>
      <c r="K1233" s="12" t="s">
        <v>57</v>
      </c>
      <c r="L1233" t="s">
        <v>3968</v>
      </c>
      <c r="M1233" t="str">
        <f t="shared" si="38"/>
        <v>Female</v>
      </c>
      <c r="N1233" t="e">
        <f t="shared" si="39"/>
        <v>#REF!</v>
      </c>
    </row>
    <row r="1234" spans="1:14" x14ac:dyDescent="0.3">
      <c r="A1234" s="7">
        <v>1196</v>
      </c>
      <c r="B1234" t="s">
        <v>1996</v>
      </c>
      <c r="C1234" s="7">
        <v>79</v>
      </c>
      <c r="D1234" s="8" t="s">
        <v>4214</v>
      </c>
      <c r="E1234" s="8">
        <v>2600000000</v>
      </c>
      <c r="F1234" t="s">
        <v>28</v>
      </c>
      <c r="G1234" t="s">
        <v>1997</v>
      </c>
      <c r="H1234" t="s">
        <v>13</v>
      </c>
      <c r="J1234" s="12" t="b">
        <v>1</v>
      </c>
      <c r="K1234" s="12" t="s">
        <v>15</v>
      </c>
      <c r="L1234" t="s">
        <v>3968</v>
      </c>
      <c r="M1234" t="str">
        <f t="shared" si="38"/>
        <v>Male</v>
      </c>
      <c r="N1234" t="e">
        <f t="shared" si="39"/>
        <v>#REF!</v>
      </c>
    </row>
    <row r="1235" spans="1:14" x14ac:dyDescent="0.3">
      <c r="A1235" s="7">
        <v>1196</v>
      </c>
      <c r="B1235" t="s">
        <v>1999</v>
      </c>
      <c r="C1235" s="7">
        <v>62</v>
      </c>
      <c r="D1235" s="8" t="s">
        <v>4214</v>
      </c>
      <c r="E1235" s="8">
        <v>2600000000</v>
      </c>
      <c r="F1235" t="s">
        <v>28</v>
      </c>
      <c r="G1235" t="s">
        <v>850</v>
      </c>
      <c r="H1235" t="s">
        <v>13</v>
      </c>
      <c r="J1235" s="12" t="b">
        <v>0</v>
      </c>
      <c r="K1235" s="12" t="s">
        <v>15</v>
      </c>
      <c r="L1235" t="s">
        <v>3968</v>
      </c>
      <c r="M1235" t="str">
        <f t="shared" si="38"/>
        <v>Male</v>
      </c>
      <c r="N1235" t="e">
        <f t="shared" si="39"/>
        <v>#REF!</v>
      </c>
    </row>
    <row r="1236" spans="1:14" x14ac:dyDescent="0.3">
      <c r="A1236" s="7">
        <v>1196</v>
      </c>
      <c r="B1236" t="s">
        <v>2001</v>
      </c>
      <c r="C1236" s="7">
        <v>45</v>
      </c>
      <c r="D1236" s="8" t="s">
        <v>4214</v>
      </c>
      <c r="E1236" s="8">
        <v>2600000000</v>
      </c>
      <c r="F1236" t="s">
        <v>65</v>
      </c>
      <c r="G1236" t="s">
        <v>289</v>
      </c>
      <c r="H1236" t="s">
        <v>13</v>
      </c>
      <c r="J1236" s="12" t="b">
        <v>0</v>
      </c>
      <c r="K1236" s="12" t="s">
        <v>15</v>
      </c>
      <c r="L1236" t="s">
        <v>3968</v>
      </c>
      <c r="M1236" t="str">
        <f t="shared" si="38"/>
        <v>Male</v>
      </c>
      <c r="N1236" t="e">
        <f t="shared" si="39"/>
        <v>#REF!</v>
      </c>
    </row>
    <row r="1237" spans="1:14" x14ac:dyDescent="0.3">
      <c r="A1237" s="7">
        <v>1196</v>
      </c>
      <c r="B1237" t="s">
        <v>2003</v>
      </c>
      <c r="C1237" s="7">
        <v>65</v>
      </c>
      <c r="D1237" s="8" t="s">
        <v>4214</v>
      </c>
      <c r="E1237" s="8">
        <v>2600000000</v>
      </c>
      <c r="F1237" t="s">
        <v>17</v>
      </c>
      <c r="G1237" t="s">
        <v>2004</v>
      </c>
      <c r="H1237" t="s">
        <v>13</v>
      </c>
      <c r="I1237" t="s">
        <v>2005</v>
      </c>
      <c r="J1237" s="12" t="b">
        <v>1</v>
      </c>
      <c r="K1237" s="12" t="s">
        <v>15</v>
      </c>
      <c r="L1237" t="s">
        <v>3968</v>
      </c>
      <c r="M1237" t="str">
        <f t="shared" si="38"/>
        <v>Male</v>
      </c>
      <c r="N1237" t="e">
        <f t="shared" si="39"/>
        <v>#REF!</v>
      </c>
    </row>
    <row r="1238" spans="1:14" x14ac:dyDescent="0.3">
      <c r="A1238" s="7">
        <v>1196</v>
      </c>
      <c r="B1238" t="s">
        <v>2012</v>
      </c>
      <c r="C1238" s="7">
        <v>68</v>
      </c>
      <c r="D1238" s="8" t="s">
        <v>4214</v>
      </c>
      <c r="E1238" s="8">
        <v>2600000000</v>
      </c>
      <c r="F1238" t="s">
        <v>47</v>
      </c>
      <c r="G1238" t="s">
        <v>2013</v>
      </c>
      <c r="H1238" t="s">
        <v>13</v>
      </c>
      <c r="J1238" s="12" t="b">
        <v>1</v>
      </c>
      <c r="K1238" s="12" t="s">
        <v>57</v>
      </c>
      <c r="L1238" t="s">
        <v>3968</v>
      </c>
      <c r="M1238" t="str">
        <f t="shared" si="38"/>
        <v>Female</v>
      </c>
      <c r="N1238" t="e">
        <f t="shared" si="39"/>
        <v>#REF!</v>
      </c>
    </row>
    <row r="1239" spans="1:14" x14ac:dyDescent="0.3">
      <c r="A1239" s="7">
        <v>1238</v>
      </c>
      <c r="B1239" t="s">
        <v>2022</v>
      </c>
      <c r="C1239" s="7">
        <v>90</v>
      </c>
      <c r="D1239" s="8" t="s">
        <v>4214</v>
      </c>
      <c r="E1239" s="8">
        <v>2500000000</v>
      </c>
      <c r="F1239" t="s">
        <v>65</v>
      </c>
      <c r="G1239" t="s">
        <v>1092</v>
      </c>
      <c r="H1239" t="s">
        <v>88</v>
      </c>
      <c r="J1239" s="12" t="b">
        <v>0</v>
      </c>
      <c r="K1239" s="12" t="s">
        <v>15</v>
      </c>
      <c r="L1239" t="s">
        <v>3968</v>
      </c>
      <c r="M1239" t="str">
        <f t="shared" si="38"/>
        <v>Male</v>
      </c>
      <c r="N1239" t="e">
        <f t="shared" si="39"/>
        <v>#REF!</v>
      </c>
    </row>
    <row r="1240" spans="1:14" x14ac:dyDescent="0.3">
      <c r="A1240" s="7">
        <v>1238</v>
      </c>
      <c r="B1240" t="s">
        <v>2031</v>
      </c>
      <c r="C1240" s="7">
        <v>65</v>
      </c>
      <c r="D1240" s="8" t="s">
        <v>4214</v>
      </c>
      <c r="E1240" s="8">
        <v>2500000000</v>
      </c>
      <c r="F1240" t="s">
        <v>20</v>
      </c>
      <c r="G1240" t="s">
        <v>2032</v>
      </c>
      <c r="H1240" t="s">
        <v>88</v>
      </c>
      <c r="I1240" t="s">
        <v>1025</v>
      </c>
      <c r="J1240" s="12" t="b">
        <v>1</v>
      </c>
      <c r="K1240" s="12" t="s">
        <v>15</v>
      </c>
      <c r="L1240" t="s">
        <v>3968</v>
      </c>
      <c r="M1240" t="str">
        <f t="shared" si="38"/>
        <v>Male</v>
      </c>
      <c r="N1240" t="e">
        <f t="shared" si="39"/>
        <v>#REF!</v>
      </c>
    </row>
    <row r="1241" spans="1:14" x14ac:dyDescent="0.3">
      <c r="A1241" s="7">
        <v>1238</v>
      </c>
      <c r="B1241" t="s">
        <v>2048</v>
      </c>
      <c r="C1241" s="7">
        <v>65</v>
      </c>
      <c r="D1241" s="8" t="s">
        <v>4214</v>
      </c>
      <c r="E1241" s="8">
        <v>2500000000</v>
      </c>
      <c r="F1241" t="s">
        <v>17</v>
      </c>
      <c r="G1241" t="s">
        <v>35</v>
      </c>
      <c r="H1241" t="s">
        <v>88</v>
      </c>
      <c r="J1241" s="12" t="b">
        <v>1</v>
      </c>
      <c r="K1241" s="12" t="s">
        <v>15</v>
      </c>
      <c r="L1241" t="s">
        <v>3968</v>
      </c>
      <c r="M1241" t="str">
        <f t="shared" si="38"/>
        <v>Male</v>
      </c>
      <c r="N1241" t="e">
        <f t="shared" si="39"/>
        <v>#REF!</v>
      </c>
    </row>
    <row r="1242" spans="1:14" x14ac:dyDescent="0.3">
      <c r="A1242" s="7">
        <v>1238</v>
      </c>
      <c r="B1242" t="s">
        <v>2023</v>
      </c>
      <c r="D1242" s="8" t="s">
        <v>4214</v>
      </c>
      <c r="E1242" s="8">
        <v>2500000000</v>
      </c>
      <c r="F1242" t="s">
        <v>234</v>
      </c>
      <c r="G1242" t="s">
        <v>96</v>
      </c>
      <c r="H1242" t="s">
        <v>67</v>
      </c>
      <c r="J1242" s="12" t="b">
        <v>1</v>
      </c>
      <c r="K1242" s="12" t="s">
        <v>57</v>
      </c>
      <c r="L1242" t="s">
        <v>3972</v>
      </c>
      <c r="M1242" t="str">
        <f t="shared" si="38"/>
        <v>Female</v>
      </c>
      <c r="N1242" t="e">
        <f t="shared" si="39"/>
        <v>#REF!</v>
      </c>
    </row>
    <row r="1243" spans="1:14" x14ac:dyDescent="0.3">
      <c r="A1243" s="7">
        <v>1238</v>
      </c>
      <c r="B1243" t="s">
        <v>2043</v>
      </c>
      <c r="C1243" s="7">
        <v>57</v>
      </c>
      <c r="D1243" s="8" t="s">
        <v>4214</v>
      </c>
      <c r="E1243" s="8">
        <v>2500000000</v>
      </c>
      <c r="F1243" t="s">
        <v>17</v>
      </c>
      <c r="G1243" t="s">
        <v>2044</v>
      </c>
      <c r="H1243" t="s">
        <v>67</v>
      </c>
      <c r="J1243" s="12" t="b">
        <v>1</v>
      </c>
      <c r="K1243" s="12" t="s">
        <v>15</v>
      </c>
      <c r="L1243" t="s">
        <v>3972</v>
      </c>
      <c r="M1243" t="str">
        <f t="shared" si="38"/>
        <v>Male</v>
      </c>
      <c r="N1243" t="e">
        <f t="shared" si="39"/>
        <v>#REF!</v>
      </c>
    </row>
    <row r="1244" spans="1:14" x14ac:dyDescent="0.3">
      <c r="A1244" s="7">
        <v>1238</v>
      </c>
      <c r="B1244" t="s">
        <v>2049</v>
      </c>
      <c r="C1244" s="7">
        <v>47</v>
      </c>
      <c r="D1244" s="8" t="s">
        <v>4214</v>
      </c>
      <c r="E1244" s="8">
        <v>2500000000</v>
      </c>
      <c r="F1244" t="s">
        <v>11</v>
      </c>
      <c r="G1244" t="s">
        <v>1304</v>
      </c>
      <c r="H1244" t="s">
        <v>67</v>
      </c>
      <c r="J1244" s="12" t="b">
        <v>1</v>
      </c>
      <c r="K1244" s="12" t="s">
        <v>15</v>
      </c>
      <c r="L1244" t="s">
        <v>3972</v>
      </c>
      <c r="M1244" t="str">
        <f t="shared" si="38"/>
        <v>Male</v>
      </c>
      <c r="N1244" t="e">
        <f t="shared" si="39"/>
        <v>#REF!</v>
      </c>
    </row>
    <row r="1245" spans="1:14" x14ac:dyDescent="0.3">
      <c r="A1245" s="7">
        <v>1238</v>
      </c>
      <c r="B1245" t="s">
        <v>2051</v>
      </c>
      <c r="C1245" s="7">
        <v>54</v>
      </c>
      <c r="D1245" s="8" t="s">
        <v>4214</v>
      </c>
      <c r="E1245" s="8">
        <v>2500000000</v>
      </c>
      <c r="F1245" t="s">
        <v>144</v>
      </c>
      <c r="G1245" t="s">
        <v>1522</v>
      </c>
      <c r="H1245" t="s">
        <v>67</v>
      </c>
      <c r="J1245" s="12" t="b">
        <v>1</v>
      </c>
      <c r="K1245" s="12" t="s">
        <v>15</v>
      </c>
      <c r="L1245" t="s">
        <v>3972</v>
      </c>
      <c r="M1245" t="str">
        <f t="shared" si="38"/>
        <v>Male</v>
      </c>
      <c r="N1245" t="e">
        <f t="shared" si="39"/>
        <v>#REF!</v>
      </c>
    </row>
    <row r="1246" spans="1:14" x14ac:dyDescent="0.3">
      <c r="A1246" s="7">
        <v>1238</v>
      </c>
      <c r="B1246" t="s">
        <v>2056</v>
      </c>
      <c r="C1246" s="7">
        <v>64</v>
      </c>
      <c r="D1246" s="8" t="s">
        <v>4214</v>
      </c>
      <c r="E1246" s="8">
        <v>2500000000</v>
      </c>
      <c r="F1246" t="s">
        <v>20</v>
      </c>
      <c r="G1246" t="s">
        <v>93</v>
      </c>
      <c r="H1246" t="s">
        <v>67</v>
      </c>
      <c r="J1246" s="12" t="b">
        <v>1</v>
      </c>
      <c r="K1246" s="12" t="s">
        <v>15</v>
      </c>
      <c r="L1246" t="s">
        <v>3972</v>
      </c>
      <c r="M1246" t="str">
        <f t="shared" si="38"/>
        <v>Male</v>
      </c>
      <c r="N1246" t="e">
        <f t="shared" si="39"/>
        <v>#REF!</v>
      </c>
    </row>
    <row r="1247" spans="1:14" x14ac:dyDescent="0.3">
      <c r="A1247" s="7">
        <v>1238</v>
      </c>
      <c r="B1247" t="s">
        <v>2064</v>
      </c>
      <c r="C1247" s="7">
        <v>70</v>
      </c>
      <c r="D1247" s="8" t="s">
        <v>4214</v>
      </c>
      <c r="E1247" s="8">
        <v>2500000000</v>
      </c>
      <c r="F1247" t="s">
        <v>65</v>
      </c>
      <c r="G1247" t="s">
        <v>517</v>
      </c>
      <c r="H1247" t="s">
        <v>67</v>
      </c>
      <c r="J1247" s="12" t="b">
        <v>1</v>
      </c>
      <c r="K1247" s="12" t="s">
        <v>15</v>
      </c>
      <c r="L1247" t="s">
        <v>3972</v>
      </c>
      <c r="M1247" t="str">
        <f t="shared" si="38"/>
        <v>Male</v>
      </c>
      <c r="N1247" t="e">
        <f t="shared" si="39"/>
        <v>#REF!</v>
      </c>
    </row>
    <row r="1248" spans="1:14" x14ac:dyDescent="0.3">
      <c r="A1248" s="7">
        <v>1238</v>
      </c>
      <c r="B1248" t="s">
        <v>2066</v>
      </c>
      <c r="C1248" s="7">
        <v>76</v>
      </c>
      <c r="D1248" s="8" t="s">
        <v>4214</v>
      </c>
      <c r="E1248" s="8">
        <v>2500000000</v>
      </c>
      <c r="F1248" t="s">
        <v>17</v>
      </c>
      <c r="G1248" t="s">
        <v>214</v>
      </c>
      <c r="H1248" t="s">
        <v>67</v>
      </c>
      <c r="J1248" s="12" t="b">
        <v>1</v>
      </c>
      <c r="K1248" s="12" t="s">
        <v>57</v>
      </c>
      <c r="L1248" t="s">
        <v>3972</v>
      </c>
      <c r="M1248" t="str">
        <f t="shared" si="38"/>
        <v>Female</v>
      </c>
      <c r="N1248" t="e">
        <f t="shared" si="39"/>
        <v>#REF!</v>
      </c>
    </row>
    <row r="1249" spans="1:14" x14ac:dyDescent="0.3">
      <c r="A1249" s="7">
        <v>1238</v>
      </c>
      <c r="B1249" t="s">
        <v>2079</v>
      </c>
      <c r="C1249" s="7">
        <v>58</v>
      </c>
      <c r="D1249" s="8" t="s">
        <v>4214</v>
      </c>
      <c r="E1249" s="8">
        <v>2500000000</v>
      </c>
      <c r="F1249" t="s">
        <v>17</v>
      </c>
      <c r="G1249" t="s">
        <v>1617</v>
      </c>
      <c r="H1249" t="s">
        <v>67</v>
      </c>
      <c r="J1249" s="12" t="b">
        <v>1</v>
      </c>
      <c r="K1249" s="12" t="s">
        <v>15</v>
      </c>
      <c r="L1249" t="s">
        <v>3972</v>
      </c>
      <c r="M1249" t="str">
        <f t="shared" si="38"/>
        <v>Male</v>
      </c>
      <c r="N1249" t="e">
        <f t="shared" si="39"/>
        <v>#REF!</v>
      </c>
    </row>
    <row r="1250" spans="1:14" x14ac:dyDescent="0.3">
      <c r="A1250" s="7">
        <v>1238</v>
      </c>
      <c r="B1250" t="s">
        <v>2080</v>
      </c>
      <c r="C1250" s="7">
        <v>56</v>
      </c>
      <c r="D1250" s="8" t="s">
        <v>4214</v>
      </c>
      <c r="E1250" s="8">
        <v>2500000000</v>
      </c>
      <c r="F1250" t="s">
        <v>99</v>
      </c>
      <c r="G1250" t="s">
        <v>169</v>
      </c>
      <c r="H1250" t="s">
        <v>67</v>
      </c>
      <c r="I1250" t="s">
        <v>2081</v>
      </c>
      <c r="J1250" s="12" t="b">
        <v>1</v>
      </c>
      <c r="K1250" s="12" t="s">
        <v>15</v>
      </c>
      <c r="L1250" t="s">
        <v>3972</v>
      </c>
      <c r="M1250" t="str">
        <f t="shared" si="38"/>
        <v>Male</v>
      </c>
      <c r="N1250" t="e">
        <f t="shared" si="39"/>
        <v>#REF!</v>
      </c>
    </row>
    <row r="1251" spans="1:14" x14ac:dyDescent="0.3">
      <c r="A1251" s="7">
        <v>1238</v>
      </c>
      <c r="B1251" t="s">
        <v>2082</v>
      </c>
      <c r="C1251" s="7">
        <v>48</v>
      </c>
      <c r="D1251" s="8" t="s">
        <v>4214</v>
      </c>
      <c r="E1251" s="8">
        <v>2500000000</v>
      </c>
      <c r="F1251" t="s">
        <v>144</v>
      </c>
      <c r="G1251" t="s">
        <v>260</v>
      </c>
      <c r="H1251" t="s">
        <v>67</v>
      </c>
      <c r="J1251" s="12" t="b">
        <v>1</v>
      </c>
      <c r="K1251" s="12" t="s">
        <v>57</v>
      </c>
      <c r="L1251" t="s">
        <v>3972</v>
      </c>
      <c r="M1251" t="str">
        <f t="shared" si="38"/>
        <v>Female</v>
      </c>
      <c r="N1251" t="e">
        <f t="shared" si="39"/>
        <v>#REF!</v>
      </c>
    </row>
    <row r="1252" spans="1:14" x14ac:dyDescent="0.3">
      <c r="A1252" s="7">
        <v>1238</v>
      </c>
      <c r="B1252" t="s">
        <v>2083</v>
      </c>
      <c r="C1252" s="7">
        <v>56</v>
      </c>
      <c r="D1252" s="8" t="s">
        <v>4214</v>
      </c>
      <c r="E1252" s="8">
        <v>2500000000</v>
      </c>
      <c r="F1252" t="s">
        <v>165</v>
      </c>
      <c r="G1252" t="s">
        <v>258</v>
      </c>
      <c r="H1252" t="s">
        <v>67</v>
      </c>
      <c r="J1252" s="12" t="b">
        <v>0</v>
      </c>
      <c r="K1252" s="12" t="s">
        <v>15</v>
      </c>
      <c r="L1252" t="s">
        <v>3972</v>
      </c>
      <c r="M1252" t="str">
        <f t="shared" si="38"/>
        <v>Male</v>
      </c>
      <c r="N1252" t="e">
        <f t="shared" si="39"/>
        <v>#REF!</v>
      </c>
    </row>
    <row r="1253" spans="1:14" x14ac:dyDescent="0.3">
      <c r="A1253" s="7">
        <v>1238</v>
      </c>
      <c r="B1253" t="s">
        <v>2084</v>
      </c>
      <c r="C1253" s="7">
        <v>51</v>
      </c>
      <c r="D1253" s="8" t="s">
        <v>4214</v>
      </c>
      <c r="E1253" s="8">
        <v>2500000000</v>
      </c>
      <c r="F1253" t="s">
        <v>17</v>
      </c>
      <c r="G1253" t="s">
        <v>392</v>
      </c>
      <c r="H1253" t="s">
        <v>67</v>
      </c>
      <c r="J1253" s="12" t="b">
        <v>1</v>
      </c>
      <c r="K1253" s="12" t="s">
        <v>15</v>
      </c>
      <c r="L1253" t="s">
        <v>3972</v>
      </c>
      <c r="M1253" t="str">
        <f t="shared" si="38"/>
        <v>Male</v>
      </c>
      <c r="N1253" t="e">
        <f t="shared" si="39"/>
        <v>#REF!</v>
      </c>
    </row>
    <row r="1254" spans="1:14" x14ac:dyDescent="0.3">
      <c r="A1254" s="7">
        <v>1238</v>
      </c>
      <c r="B1254" t="s">
        <v>2053</v>
      </c>
      <c r="C1254" s="7">
        <v>74</v>
      </c>
      <c r="D1254" s="8" t="s">
        <v>4214</v>
      </c>
      <c r="E1254" s="8">
        <v>2500000000</v>
      </c>
      <c r="F1254" t="s">
        <v>40</v>
      </c>
      <c r="G1254" t="s">
        <v>41</v>
      </c>
      <c r="H1254" t="s">
        <v>631</v>
      </c>
      <c r="J1254" s="12" t="b">
        <v>1</v>
      </c>
      <c r="K1254" s="12" t="s">
        <v>15</v>
      </c>
      <c r="L1254" t="s">
        <v>3967</v>
      </c>
      <c r="M1254" t="str">
        <f t="shared" si="38"/>
        <v>Male</v>
      </c>
      <c r="N1254" t="e">
        <f t="shared" si="39"/>
        <v>#REF!</v>
      </c>
    </row>
    <row r="1255" spans="1:14" x14ac:dyDescent="0.3">
      <c r="A1255" s="7">
        <v>1238</v>
      </c>
      <c r="B1255" t="s">
        <v>2019</v>
      </c>
      <c r="D1255" s="8" t="s">
        <v>4214</v>
      </c>
      <c r="E1255" s="8">
        <v>2500000000</v>
      </c>
      <c r="F1255" t="s">
        <v>165</v>
      </c>
      <c r="G1255" t="s">
        <v>1598</v>
      </c>
      <c r="H1255" t="s">
        <v>94</v>
      </c>
      <c r="J1255" s="12" t="b">
        <v>0</v>
      </c>
      <c r="K1255" s="12" t="s">
        <v>57</v>
      </c>
      <c r="L1255" t="s">
        <v>3970</v>
      </c>
      <c r="M1255" t="str">
        <f t="shared" si="38"/>
        <v>Female</v>
      </c>
      <c r="N1255" t="e">
        <f t="shared" si="39"/>
        <v>#REF!</v>
      </c>
    </row>
    <row r="1256" spans="1:14" x14ac:dyDescent="0.3">
      <c r="A1256" s="7">
        <v>1238</v>
      </c>
      <c r="B1256" t="s">
        <v>2072</v>
      </c>
      <c r="D1256" s="8" t="s">
        <v>4214</v>
      </c>
      <c r="E1256" s="8">
        <v>2500000000</v>
      </c>
      <c r="F1256" t="s">
        <v>165</v>
      </c>
      <c r="G1256" t="s">
        <v>1598</v>
      </c>
      <c r="H1256" t="s">
        <v>94</v>
      </c>
      <c r="J1256" s="12" t="b">
        <v>0</v>
      </c>
      <c r="K1256" s="12" t="s">
        <v>57</v>
      </c>
      <c r="L1256" t="s">
        <v>3970</v>
      </c>
      <c r="M1256" t="str">
        <f t="shared" si="38"/>
        <v>Female</v>
      </c>
      <c r="N1256" t="e">
        <f t="shared" si="39"/>
        <v>#REF!</v>
      </c>
    </row>
    <row r="1257" spans="1:14" x14ac:dyDescent="0.3">
      <c r="A1257" s="7">
        <v>1238</v>
      </c>
      <c r="B1257" t="s">
        <v>2078</v>
      </c>
      <c r="C1257" s="7">
        <v>46</v>
      </c>
      <c r="D1257" s="8" t="s">
        <v>4214</v>
      </c>
      <c r="E1257" s="8">
        <v>2500000000</v>
      </c>
      <c r="F1257" t="s">
        <v>28</v>
      </c>
      <c r="G1257" t="s">
        <v>118</v>
      </c>
      <c r="H1257" t="s">
        <v>94</v>
      </c>
      <c r="J1257" s="12" t="b">
        <v>0</v>
      </c>
      <c r="K1257" s="12" t="s">
        <v>57</v>
      </c>
      <c r="L1257" t="s">
        <v>3970</v>
      </c>
      <c r="M1257" t="str">
        <f t="shared" si="38"/>
        <v>Female</v>
      </c>
      <c r="N1257" t="e">
        <f t="shared" si="39"/>
        <v>#REF!</v>
      </c>
    </row>
    <row r="1258" spans="1:14" x14ac:dyDescent="0.3">
      <c r="A1258" s="7">
        <v>1238</v>
      </c>
      <c r="B1258" t="s">
        <v>2046</v>
      </c>
      <c r="C1258" s="7">
        <v>69</v>
      </c>
      <c r="D1258" s="8" t="s">
        <v>4214</v>
      </c>
      <c r="E1258" s="8">
        <v>2500000000</v>
      </c>
      <c r="F1258" t="s">
        <v>28</v>
      </c>
      <c r="G1258" t="s">
        <v>1113</v>
      </c>
      <c r="H1258" t="s">
        <v>2047</v>
      </c>
      <c r="J1258" s="12" t="b">
        <v>1</v>
      </c>
      <c r="K1258" s="12" t="s">
        <v>15</v>
      </c>
      <c r="L1258" t="s">
        <v>3970</v>
      </c>
      <c r="M1258" t="str">
        <f t="shared" si="38"/>
        <v>Male</v>
      </c>
      <c r="N1258" t="e">
        <f t="shared" si="39"/>
        <v>#REF!</v>
      </c>
    </row>
    <row r="1259" spans="1:14" x14ac:dyDescent="0.3">
      <c r="A1259" s="7">
        <v>1238</v>
      </c>
      <c r="B1259" t="s">
        <v>2030</v>
      </c>
      <c r="C1259" s="7">
        <v>71</v>
      </c>
      <c r="D1259" s="8" t="s">
        <v>4214</v>
      </c>
      <c r="E1259" s="8">
        <v>2500000000</v>
      </c>
      <c r="F1259" t="s">
        <v>40</v>
      </c>
      <c r="G1259" t="s">
        <v>853</v>
      </c>
      <c r="H1259" t="s">
        <v>42</v>
      </c>
      <c r="J1259" s="12" t="b">
        <v>0</v>
      </c>
      <c r="K1259" s="12" t="s">
        <v>57</v>
      </c>
      <c r="L1259" t="s">
        <v>3972</v>
      </c>
      <c r="M1259" t="str">
        <f t="shared" si="38"/>
        <v>Female</v>
      </c>
      <c r="N1259" t="e">
        <f t="shared" si="39"/>
        <v>#REF!</v>
      </c>
    </row>
    <row r="1260" spans="1:14" x14ac:dyDescent="0.3">
      <c r="A1260" s="7">
        <v>1238</v>
      </c>
      <c r="B1260" t="s">
        <v>2037</v>
      </c>
      <c r="C1260" s="7">
        <v>80</v>
      </c>
      <c r="D1260" s="8" t="s">
        <v>4214</v>
      </c>
      <c r="E1260" s="8">
        <v>2500000000</v>
      </c>
      <c r="F1260" t="s">
        <v>40</v>
      </c>
      <c r="G1260" t="s">
        <v>853</v>
      </c>
      <c r="H1260" t="s">
        <v>42</v>
      </c>
      <c r="J1260" s="12" t="b">
        <v>0</v>
      </c>
      <c r="K1260" s="12" t="s">
        <v>15</v>
      </c>
      <c r="L1260" t="s">
        <v>3972</v>
      </c>
      <c r="M1260" t="str">
        <f t="shared" si="38"/>
        <v>Male</v>
      </c>
      <c r="N1260" t="e">
        <f t="shared" si="39"/>
        <v>#REF!</v>
      </c>
    </row>
    <row r="1261" spans="1:14" x14ac:dyDescent="0.3">
      <c r="A1261" s="7">
        <v>1238</v>
      </c>
      <c r="B1261" t="s">
        <v>2038</v>
      </c>
      <c r="C1261" s="7">
        <v>73</v>
      </c>
      <c r="D1261" s="8" t="s">
        <v>4214</v>
      </c>
      <c r="E1261" s="8">
        <v>2500000000</v>
      </c>
      <c r="F1261" t="s">
        <v>40</v>
      </c>
      <c r="G1261" t="s">
        <v>41</v>
      </c>
      <c r="H1261" t="s">
        <v>42</v>
      </c>
      <c r="J1261" s="12" t="b">
        <v>0</v>
      </c>
      <c r="K1261" s="12" t="s">
        <v>15</v>
      </c>
      <c r="L1261" t="s">
        <v>3972</v>
      </c>
      <c r="M1261" t="str">
        <f t="shared" si="38"/>
        <v>Male</v>
      </c>
      <c r="N1261" t="e">
        <f t="shared" si="39"/>
        <v>#REF!</v>
      </c>
    </row>
    <row r="1262" spans="1:14" x14ac:dyDescent="0.3">
      <c r="A1262" s="7">
        <v>1238</v>
      </c>
      <c r="B1262" t="s">
        <v>2039</v>
      </c>
      <c r="C1262" s="7">
        <v>71</v>
      </c>
      <c r="D1262" s="8" t="s">
        <v>4214</v>
      </c>
      <c r="E1262" s="8">
        <v>2500000000</v>
      </c>
      <c r="F1262" t="s">
        <v>40</v>
      </c>
      <c r="G1262" t="s">
        <v>853</v>
      </c>
      <c r="H1262" t="s">
        <v>42</v>
      </c>
      <c r="J1262" s="12" t="b">
        <v>0</v>
      </c>
      <c r="K1262" s="12" t="s">
        <v>15</v>
      </c>
      <c r="L1262" t="s">
        <v>3972</v>
      </c>
      <c r="M1262" t="str">
        <f t="shared" si="38"/>
        <v>Male</v>
      </c>
      <c r="N1262" t="e">
        <f t="shared" si="39"/>
        <v>#REF!</v>
      </c>
    </row>
    <row r="1263" spans="1:14" x14ac:dyDescent="0.3">
      <c r="A1263" s="7">
        <v>1238</v>
      </c>
      <c r="B1263" t="s">
        <v>2040</v>
      </c>
      <c r="C1263" s="7">
        <v>61</v>
      </c>
      <c r="D1263" s="8" t="s">
        <v>4214</v>
      </c>
      <c r="E1263" s="8">
        <v>2500000000</v>
      </c>
      <c r="F1263" t="s">
        <v>40</v>
      </c>
      <c r="G1263" t="s">
        <v>41</v>
      </c>
      <c r="H1263" t="s">
        <v>42</v>
      </c>
      <c r="J1263" s="12" t="b">
        <v>0</v>
      </c>
      <c r="K1263" s="12" t="s">
        <v>15</v>
      </c>
      <c r="L1263" t="s">
        <v>3972</v>
      </c>
      <c r="M1263" t="str">
        <f t="shared" si="38"/>
        <v>Male</v>
      </c>
      <c r="N1263" t="e">
        <f t="shared" si="39"/>
        <v>#REF!</v>
      </c>
    </row>
    <row r="1264" spans="1:14" x14ac:dyDescent="0.3">
      <c r="A1264" s="7">
        <v>1238</v>
      </c>
      <c r="B1264" t="s">
        <v>2045</v>
      </c>
      <c r="C1264" s="7">
        <v>73</v>
      </c>
      <c r="D1264" s="8" t="s">
        <v>4214</v>
      </c>
      <c r="E1264" s="8">
        <v>2500000000</v>
      </c>
      <c r="F1264" t="s">
        <v>305</v>
      </c>
      <c r="G1264" t="s">
        <v>1677</v>
      </c>
      <c r="H1264" t="s">
        <v>42</v>
      </c>
      <c r="J1264" s="12" t="b">
        <v>0</v>
      </c>
      <c r="K1264" s="12" t="s">
        <v>15</v>
      </c>
      <c r="L1264" t="s">
        <v>3972</v>
      </c>
      <c r="M1264" t="str">
        <f t="shared" si="38"/>
        <v>Male</v>
      </c>
      <c r="N1264" t="e">
        <f t="shared" si="39"/>
        <v>#REF!</v>
      </c>
    </row>
    <row r="1265" spans="1:14" x14ac:dyDescent="0.3">
      <c r="A1265" s="7">
        <v>1238</v>
      </c>
      <c r="B1265" t="s">
        <v>2054</v>
      </c>
      <c r="C1265" s="7">
        <v>87</v>
      </c>
      <c r="D1265" s="8" t="s">
        <v>4214</v>
      </c>
      <c r="E1265" s="8">
        <v>2500000000</v>
      </c>
      <c r="F1265" t="s">
        <v>65</v>
      </c>
      <c r="G1265" t="s">
        <v>853</v>
      </c>
      <c r="H1265" t="s">
        <v>42</v>
      </c>
      <c r="J1265" s="12" t="b">
        <v>0</v>
      </c>
      <c r="K1265" s="12" t="s">
        <v>15</v>
      </c>
      <c r="L1265" t="s">
        <v>3972</v>
      </c>
      <c r="M1265" t="str">
        <f t="shared" si="38"/>
        <v>Male</v>
      </c>
      <c r="N1265" t="e">
        <f t="shared" si="39"/>
        <v>#REF!</v>
      </c>
    </row>
    <row r="1266" spans="1:14" x14ac:dyDescent="0.3">
      <c r="A1266" s="7">
        <v>1238</v>
      </c>
      <c r="B1266" t="s">
        <v>2058</v>
      </c>
      <c r="C1266" s="7">
        <v>91</v>
      </c>
      <c r="D1266" s="8" t="s">
        <v>4214</v>
      </c>
      <c r="E1266" s="8">
        <v>2500000000</v>
      </c>
      <c r="F1266" t="s">
        <v>11</v>
      </c>
      <c r="G1266" t="s">
        <v>2059</v>
      </c>
      <c r="H1266" t="s">
        <v>42</v>
      </c>
      <c r="J1266" s="12" t="b">
        <v>0</v>
      </c>
      <c r="K1266" s="12" t="s">
        <v>15</v>
      </c>
      <c r="L1266" t="s">
        <v>3972</v>
      </c>
      <c r="M1266" t="str">
        <f t="shared" si="38"/>
        <v>Male</v>
      </c>
      <c r="N1266" t="e">
        <f t="shared" si="39"/>
        <v>#REF!</v>
      </c>
    </row>
    <row r="1267" spans="1:14" x14ac:dyDescent="0.3">
      <c r="A1267" s="7">
        <v>1238</v>
      </c>
      <c r="B1267" t="s">
        <v>2060</v>
      </c>
      <c r="C1267" s="7">
        <v>45</v>
      </c>
      <c r="D1267" s="8" t="s">
        <v>4214</v>
      </c>
      <c r="E1267" s="8">
        <v>2500000000</v>
      </c>
      <c r="F1267" t="s">
        <v>20</v>
      </c>
      <c r="G1267" t="s">
        <v>2061</v>
      </c>
      <c r="H1267" t="s">
        <v>42</v>
      </c>
      <c r="J1267" s="12" t="b">
        <v>1</v>
      </c>
      <c r="K1267" s="12" t="s">
        <v>15</v>
      </c>
      <c r="L1267" t="s">
        <v>3972</v>
      </c>
      <c r="M1267" t="str">
        <f t="shared" si="38"/>
        <v>Male</v>
      </c>
      <c r="N1267" t="e">
        <f t="shared" si="39"/>
        <v>#REF!</v>
      </c>
    </row>
    <row r="1268" spans="1:14" x14ac:dyDescent="0.3">
      <c r="A1268" s="7">
        <v>1238</v>
      </c>
      <c r="B1268" t="s">
        <v>2063</v>
      </c>
      <c r="C1268" s="7">
        <v>70</v>
      </c>
      <c r="D1268" s="8" t="s">
        <v>4214</v>
      </c>
      <c r="E1268" s="8">
        <v>2500000000</v>
      </c>
      <c r="F1268" t="s">
        <v>40</v>
      </c>
      <c r="G1268" t="s">
        <v>853</v>
      </c>
      <c r="H1268" t="s">
        <v>42</v>
      </c>
      <c r="J1268" s="12" t="b">
        <v>0</v>
      </c>
      <c r="K1268" s="12" t="s">
        <v>15</v>
      </c>
      <c r="L1268" t="s">
        <v>3972</v>
      </c>
      <c r="M1268" t="str">
        <f t="shared" si="38"/>
        <v>Male</v>
      </c>
      <c r="N1268" t="e">
        <f t="shared" si="39"/>
        <v>#REF!</v>
      </c>
    </row>
    <row r="1269" spans="1:14" x14ac:dyDescent="0.3">
      <c r="A1269" s="7">
        <v>1238</v>
      </c>
      <c r="B1269" t="s">
        <v>2069</v>
      </c>
      <c r="C1269" s="7">
        <v>90</v>
      </c>
      <c r="D1269" s="8" t="s">
        <v>4214</v>
      </c>
      <c r="E1269" s="8">
        <v>2500000000</v>
      </c>
      <c r="F1269" t="s">
        <v>165</v>
      </c>
      <c r="G1269" t="s">
        <v>1944</v>
      </c>
      <c r="H1269" t="s">
        <v>42</v>
      </c>
      <c r="J1269" s="12" t="b">
        <v>1</v>
      </c>
      <c r="K1269" s="12" t="s">
        <v>15</v>
      </c>
      <c r="L1269" t="s">
        <v>3972</v>
      </c>
      <c r="M1269" t="str">
        <f t="shared" si="38"/>
        <v>Male</v>
      </c>
      <c r="N1269" t="e">
        <f t="shared" si="39"/>
        <v>#REF!</v>
      </c>
    </row>
    <row r="1270" spans="1:14" x14ac:dyDescent="0.3">
      <c r="A1270" s="7">
        <v>1238</v>
      </c>
      <c r="B1270" t="s">
        <v>2034</v>
      </c>
      <c r="D1270" s="8" t="s">
        <v>4214</v>
      </c>
      <c r="E1270" s="8">
        <v>2500000000</v>
      </c>
      <c r="F1270" t="s">
        <v>47</v>
      </c>
      <c r="G1270" t="s">
        <v>1355</v>
      </c>
      <c r="H1270" t="s">
        <v>159</v>
      </c>
      <c r="J1270" s="12" t="b">
        <v>1</v>
      </c>
      <c r="K1270" s="12" t="s">
        <v>15</v>
      </c>
      <c r="L1270" t="s">
        <v>3972</v>
      </c>
      <c r="M1270" t="str">
        <f t="shared" si="38"/>
        <v>Male</v>
      </c>
      <c r="N1270" t="e">
        <f t="shared" si="39"/>
        <v>#REF!</v>
      </c>
    </row>
    <row r="1271" spans="1:14" x14ac:dyDescent="0.3">
      <c r="A1271" s="7">
        <v>1238</v>
      </c>
      <c r="B1271" t="s">
        <v>2041</v>
      </c>
      <c r="C1271" s="7">
        <v>65</v>
      </c>
      <c r="D1271" s="8" t="s">
        <v>4214</v>
      </c>
      <c r="E1271" s="8">
        <v>2500000000</v>
      </c>
      <c r="F1271" t="s">
        <v>20</v>
      </c>
      <c r="G1271" t="s">
        <v>853</v>
      </c>
      <c r="H1271" t="s">
        <v>827</v>
      </c>
      <c r="J1271" s="12" t="b">
        <v>1</v>
      </c>
      <c r="K1271" s="12" t="s">
        <v>15</v>
      </c>
      <c r="L1271" t="s">
        <v>3970</v>
      </c>
      <c r="M1271" t="str">
        <f t="shared" si="38"/>
        <v>Male</v>
      </c>
      <c r="N1271" t="e">
        <f t="shared" si="39"/>
        <v>#REF!</v>
      </c>
    </row>
    <row r="1272" spans="1:14" x14ac:dyDescent="0.3">
      <c r="A1272" s="7">
        <v>1238</v>
      </c>
      <c r="B1272" t="s">
        <v>2017</v>
      </c>
      <c r="C1272" s="7">
        <v>83</v>
      </c>
      <c r="D1272" s="8" t="s">
        <v>4214</v>
      </c>
      <c r="E1272" s="8">
        <v>2500000000</v>
      </c>
      <c r="F1272" t="s">
        <v>40</v>
      </c>
      <c r="G1272" t="s">
        <v>41</v>
      </c>
      <c r="H1272" t="s">
        <v>2018</v>
      </c>
      <c r="J1272" s="12" t="b">
        <v>1</v>
      </c>
      <c r="K1272" s="12" t="s">
        <v>15</v>
      </c>
      <c r="L1272" t="s">
        <v>3971</v>
      </c>
      <c r="M1272" t="str">
        <f t="shared" si="38"/>
        <v>Male</v>
      </c>
      <c r="N1272" t="e">
        <f t="shared" si="39"/>
        <v>#REF!</v>
      </c>
    </row>
    <row r="1273" spans="1:14" x14ac:dyDescent="0.3">
      <c r="A1273" s="7">
        <v>1238</v>
      </c>
      <c r="B1273" t="s">
        <v>2074</v>
      </c>
      <c r="C1273" s="7">
        <v>59</v>
      </c>
      <c r="D1273" s="8" t="s">
        <v>4214</v>
      </c>
      <c r="E1273" s="8">
        <v>2500000000</v>
      </c>
      <c r="F1273" t="s">
        <v>20</v>
      </c>
      <c r="G1273" t="s">
        <v>1495</v>
      </c>
      <c r="H1273" t="s">
        <v>491</v>
      </c>
      <c r="I1273" t="s">
        <v>2075</v>
      </c>
      <c r="J1273" s="12" t="b">
        <v>0</v>
      </c>
      <c r="K1273" s="12" t="s">
        <v>15</v>
      </c>
      <c r="L1273" t="s">
        <v>3972</v>
      </c>
      <c r="M1273" t="str">
        <f t="shared" si="38"/>
        <v>Male</v>
      </c>
      <c r="N1273" t="e">
        <f t="shared" si="39"/>
        <v>#REF!</v>
      </c>
    </row>
    <row r="1274" spans="1:14" x14ac:dyDescent="0.3">
      <c r="A1274" s="7">
        <v>1238</v>
      </c>
      <c r="B1274" t="s">
        <v>2033</v>
      </c>
      <c r="C1274" s="7">
        <v>66</v>
      </c>
      <c r="D1274" s="8" t="s">
        <v>4214</v>
      </c>
      <c r="E1274" s="8">
        <v>2500000000</v>
      </c>
      <c r="F1274" t="s">
        <v>305</v>
      </c>
      <c r="G1274" t="s">
        <v>306</v>
      </c>
      <c r="H1274" t="s">
        <v>79</v>
      </c>
      <c r="J1274" s="12" t="b">
        <v>0</v>
      </c>
      <c r="K1274" s="12" t="s">
        <v>57</v>
      </c>
      <c r="L1274" t="s">
        <v>3970</v>
      </c>
      <c r="M1274" t="str">
        <f t="shared" si="38"/>
        <v>Female</v>
      </c>
      <c r="N1274" t="e">
        <f t="shared" si="39"/>
        <v>#REF!</v>
      </c>
    </row>
    <row r="1275" spans="1:14" x14ac:dyDescent="0.3">
      <c r="A1275" s="7">
        <v>1238</v>
      </c>
      <c r="B1275" t="s">
        <v>2057</v>
      </c>
      <c r="C1275" s="7">
        <v>75</v>
      </c>
      <c r="D1275" s="8" t="s">
        <v>4214</v>
      </c>
      <c r="E1275" s="8">
        <v>2500000000</v>
      </c>
      <c r="F1275" t="s">
        <v>165</v>
      </c>
      <c r="G1275" t="s">
        <v>245</v>
      </c>
      <c r="H1275" t="s">
        <v>105</v>
      </c>
      <c r="J1275" s="12" t="b">
        <v>1</v>
      </c>
      <c r="K1275" s="12" t="s">
        <v>15</v>
      </c>
      <c r="L1275" t="s">
        <v>3970</v>
      </c>
      <c r="M1275" t="str">
        <f t="shared" si="38"/>
        <v>Male</v>
      </c>
      <c r="N1275" t="e">
        <f t="shared" si="39"/>
        <v>#REF!</v>
      </c>
    </row>
    <row r="1276" spans="1:14" x14ac:dyDescent="0.3">
      <c r="A1276" s="7">
        <v>1238</v>
      </c>
      <c r="B1276" t="s">
        <v>2050</v>
      </c>
      <c r="C1276" s="7">
        <v>68</v>
      </c>
      <c r="D1276" s="8" t="s">
        <v>4214</v>
      </c>
      <c r="E1276" s="8">
        <v>2500000000</v>
      </c>
      <c r="F1276" t="s">
        <v>17</v>
      </c>
      <c r="G1276" t="s">
        <v>394</v>
      </c>
      <c r="H1276" t="s">
        <v>667</v>
      </c>
      <c r="J1276" s="12" t="b">
        <v>1</v>
      </c>
      <c r="K1276" s="12" t="s">
        <v>15</v>
      </c>
      <c r="L1276" t="s">
        <v>3972</v>
      </c>
      <c r="M1276" t="str">
        <f t="shared" si="38"/>
        <v>Male</v>
      </c>
      <c r="N1276" t="e">
        <f t="shared" si="39"/>
        <v>#REF!</v>
      </c>
    </row>
    <row r="1277" spans="1:14" x14ac:dyDescent="0.3">
      <c r="A1277" s="7">
        <v>1238</v>
      </c>
      <c r="B1277" t="s">
        <v>2026</v>
      </c>
      <c r="C1277" s="7">
        <v>69</v>
      </c>
      <c r="D1277" s="8" t="s">
        <v>4214</v>
      </c>
      <c r="E1277" s="8">
        <v>2500000000</v>
      </c>
      <c r="F1277" t="s">
        <v>28</v>
      </c>
      <c r="G1277" t="s">
        <v>2027</v>
      </c>
      <c r="H1277" t="s">
        <v>329</v>
      </c>
      <c r="J1277" s="12" t="b">
        <v>1</v>
      </c>
      <c r="K1277" s="12" t="s">
        <v>15</v>
      </c>
      <c r="L1277" t="s">
        <v>3972</v>
      </c>
      <c r="M1277" t="str">
        <f t="shared" si="38"/>
        <v>Male</v>
      </c>
      <c r="N1277" t="e">
        <f t="shared" si="39"/>
        <v>#REF!</v>
      </c>
    </row>
    <row r="1278" spans="1:14" x14ac:dyDescent="0.3">
      <c r="A1278" s="7">
        <v>1238</v>
      </c>
      <c r="B1278" t="s">
        <v>2052</v>
      </c>
      <c r="C1278" s="7">
        <v>63</v>
      </c>
      <c r="D1278" s="8" t="s">
        <v>4214</v>
      </c>
      <c r="E1278" s="8">
        <v>2500000000</v>
      </c>
      <c r="F1278" t="s">
        <v>144</v>
      </c>
      <c r="G1278" t="s">
        <v>235</v>
      </c>
      <c r="H1278" t="s">
        <v>329</v>
      </c>
      <c r="J1278" s="12" t="b">
        <v>0</v>
      </c>
      <c r="K1278" s="12" t="s">
        <v>15</v>
      </c>
      <c r="L1278" t="s">
        <v>3972</v>
      </c>
      <c r="M1278" t="str">
        <f t="shared" si="38"/>
        <v>Male</v>
      </c>
      <c r="N1278" t="e">
        <f t="shared" si="39"/>
        <v>#REF!</v>
      </c>
    </row>
    <row r="1279" spans="1:14" x14ac:dyDescent="0.3">
      <c r="A1279" s="7">
        <v>1238</v>
      </c>
      <c r="B1279" t="s">
        <v>2015</v>
      </c>
      <c r="D1279" s="8" t="s">
        <v>4214</v>
      </c>
      <c r="E1279" s="8">
        <v>2500000000</v>
      </c>
      <c r="F1279" t="s">
        <v>11</v>
      </c>
      <c r="G1279" t="s">
        <v>2016</v>
      </c>
      <c r="H1279" t="s">
        <v>302</v>
      </c>
      <c r="J1279" s="12" t="b">
        <v>0</v>
      </c>
      <c r="K1279" s="12" t="s">
        <v>15</v>
      </c>
      <c r="L1279" t="s">
        <v>3971</v>
      </c>
      <c r="M1279" t="str">
        <f t="shared" si="38"/>
        <v>Male</v>
      </c>
      <c r="N1279" t="e">
        <f t="shared" si="39"/>
        <v>#REF!</v>
      </c>
    </row>
    <row r="1280" spans="1:14" x14ac:dyDescent="0.3">
      <c r="A1280" s="7">
        <v>1238</v>
      </c>
      <c r="B1280" t="s">
        <v>2021</v>
      </c>
      <c r="C1280" s="7">
        <v>55</v>
      </c>
      <c r="D1280" s="8" t="s">
        <v>4214</v>
      </c>
      <c r="E1280" s="8">
        <v>2500000000</v>
      </c>
      <c r="F1280" t="s">
        <v>40</v>
      </c>
      <c r="G1280" t="s">
        <v>118</v>
      </c>
      <c r="H1280" t="s">
        <v>125</v>
      </c>
      <c r="J1280" s="12" t="b">
        <v>1</v>
      </c>
      <c r="K1280" s="12" t="s">
        <v>15</v>
      </c>
      <c r="L1280" t="s">
        <v>3970</v>
      </c>
      <c r="M1280" t="str">
        <f t="shared" si="38"/>
        <v>Male</v>
      </c>
      <c r="N1280" t="e">
        <f t="shared" si="39"/>
        <v>#REF!</v>
      </c>
    </row>
    <row r="1281" spans="1:14" x14ac:dyDescent="0.3">
      <c r="A1281" s="7">
        <v>1238</v>
      </c>
      <c r="B1281" t="s">
        <v>2020</v>
      </c>
      <c r="C1281" s="7">
        <v>59</v>
      </c>
      <c r="D1281" s="8" t="s">
        <v>4214</v>
      </c>
      <c r="E1281" s="8">
        <v>2500000000</v>
      </c>
      <c r="F1281" t="s">
        <v>47</v>
      </c>
      <c r="G1281" t="s">
        <v>161</v>
      </c>
      <c r="H1281" t="s">
        <v>13</v>
      </c>
      <c r="J1281" s="12" t="b">
        <v>1</v>
      </c>
      <c r="K1281" s="12" t="s">
        <v>15</v>
      </c>
      <c r="L1281" t="s">
        <v>3968</v>
      </c>
      <c r="M1281" t="str">
        <f t="shared" si="38"/>
        <v>Male</v>
      </c>
      <c r="N1281" t="e">
        <f t="shared" si="39"/>
        <v>#REF!</v>
      </c>
    </row>
    <row r="1282" spans="1:14" x14ac:dyDescent="0.3">
      <c r="A1282" s="7">
        <v>1238</v>
      </c>
      <c r="B1282" t="s">
        <v>2024</v>
      </c>
      <c r="C1282" s="7">
        <v>73</v>
      </c>
      <c r="D1282" s="8" t="s">
        <v>4214</v>
      </c>
      <c r="E1282" s="8">
        <v>2500000000</v>
      </c>
      <c r="F1282" t="s">
        <v>20</v>
      </c>
      <c r="G1282" t="s">
        <v>2025</v>
      </c>
      <c r="H1282" t="s">
        <v>13</v>
      </c>
      <c r="J1282" s="12" t="b">
        <v>1</v>
      </c>
      <c r="K1282" s="12" t="s">
        <v>15</v>
      </c>
      <c r="L1282" t="s">
        <v>3968</v>
      </c>
      <c r="M1282" t="str">
        <f t="shared" ref="M1282:M1345" si="40">_xlfn.IFS(K1282 = "M","Male", K1282 = "F", "Female")</f>
        <v>Male</v>
      </c>
      <c r="N1282" t="e">
        <f t="shared" ref="N1282:N1345" si="41">IF(GETPIVOTDATA("[Measures].[Count of Rank]",$A$28,"[Table1].[category]","[Table1].[category].&amp;[Finance &amp; Investments]")=MAX(B1309:B1313),GETPIVOTDATA("[Measures].[Count of Rank]",$A$28,"[Table1].[category]","[Table1].[category].&amp;[Finance &amp; Investments]"),"")</f>
        <v>#REF!</v>
      </c>
    </row>
    <row r="1283" spans="1:14" x14ac:dyDescent="0.3">
      <c r="A1283" s="7">
        <v>1238</v>
      </c>
      <c r="B1283" t="s">
        <v>2028</v>
      </c>
      <c r="C1283" s="7">
        <v>78</v>
      </c>
      <c r="D1283" s="8" t="s">
        <v>4214</v>
      </c>
      <c r="E1283" s="8">
        <v>2500000000</v>
      </c>
      <c r="F1283" t="s">
        <v>28</v>
      </c>
      <c r="G1283" t="s">
        <v>141</v>
      </c>
      <c r="H1283" t="s">
        <v>13</v>
      </c>
      <c r="I1283" t="s">
        <v>2029</v>
      </c>
      <c r="J1283" s="12" t="b">
        <v>1</v>
      </c>
      <c r="K1283" s="12" t="s">
        <v>15</v>
      </c>
      <c r="L1283" t="s">
        <v>3968</v>
      </c>
      <c r="M1283" t="str">
        <f t="shared" si="40"/>
        <v>Male</v>
      </c>
      <c r="N1283" t="e">
        <f t="shared" si="41"/>
        <v>#REF!</v>
      </c>
    </row>
    <row r="1284" spans="1:14" x14ac:dyDescent="0.3">
      <c r="A1284" s="7">
        <v>1238</v>
      </c>
      <c r="B1284" t="s">
        <v>2035</v>
      </c>
      <c r="C1284" s="7">
        <v>77</v>
      </c>
      <c r="D1284" s="8" t="s">
        <v>4214</v>
      </c>
      <c r="E1284" s="8">
        <v>2500000000</v>
      </c>
      <c r="F1284" t="s">
        <v>28</v>
      </c>
      <c r="G1284" t="s">
        <v>314</v>
      </c>
      <c r="H1284" t="s">
        <v>13</v>
      </c>
      <c r="I1284" t="s">
        <v>2036</v>
      </c>
      <c r="J1284" s="12" t="b">
        <v>1</v>
      </c>
      <c r="K1284" s="12" t="s">
        <v>15</v>
      </c>
      <c r="L1284" t="s">
        <v>3968</v>
      </c>
      <c r="M1284" t="str">
        <f t="shared" si="40"/>
        <v>Male</v>
      </c>
      <c r="N1284" t="e">
        <f t="shared" si="41"/>
        <v>#REF!</v>
      </c>
    </row>
    <row r="1285" spans="1:14" x14ac:dyDescent="0.3">
      <c r="A1285" s="7">
        <v>1238</v>
      </c>
      <c r="B1285" t="s">
        <v>2042</v>
      </c>
      <c r="C1285" s="7">
        <v>72</v>
      </c>
      <c r="D1285" s="8" t="s">
        <v>4214</v>
      </c>
      <c r="E1285" s="8">
        <v>2500000000</v>
      </c>
      <c r="F1285" t="s">
        <v>121</v>
      </c>
      <c r="G1285" t="s">
        <v>1634</v>
      </c>
      <c r="H1285" t="s">
        <v>13</v>
      </c>
      <c r="J1285" s="12" t="b">
        <v>1</v>
      </c>
      <c r="K1285" s="12" t="s">
        <v>15</v>
      </c>
      <c r="L1285" t="s">
        <v>3968</v>
      </c>
      <c r="M1285" t="str">
        <f t="shared" si="40"/>
        <v>Male</v>
      </c>
      <c r="N1285" t="e">
        <f t="shared" si="41"/>
        <v>#REF!</v>
      </c>
    </row>
    <row r="1286" spans="1:14" x14ac:dyDescent="0.3">
      <c r="A1286" s="7">
        <v>1238</v>
      </c>
      <c r="B1286" t="s">
        <v>2055</v>
      </c>
      <c r="C1286" s="7">
        <v>47</v>
      </c>
      <c r="D1286" s="8" t="s">
        <v>4214</v>
      </c>
      <c r="E1286" s="8">
        <v>2500000000</v>
      </c>
      <c r="F1286" t="s">
        <v>28</v>
      </c>
      <c r="G1286" t="s">
        <v>745</v>
      </c>
      <c r="H1286" t="s">
        <v>13</v>
      </c>
      <c r="J1286" s="12" t="b">
        <v>1</v>
      </c>
      <c r="K1286" s="12" t="s">
        <v>15</v>
      </c>
      <c r="L1286" t="s">
        <v>3968</v>
      </c>
      <c r="M1286" t="str">
        <f t="shared" si="40"/>
        <v>Male</v>
      </c>
      <c r="N1286" t="e">
        <f t="shared" si="41"/>
        <v>#REF!</v>
      </c>
    </row>
    <row r="1287" spans="1:14" x14ac:dyDescent="0.3">
      <c r="A1287" s="7">
        <v>1238</v>
      </c>
      <c r="B1287" t="s">
        <v>2062</v>
      </c>
      <c r="C1287" s="7">
        <v>98</v>
      </c>
      <c r="D1287" s="8" t="s">
        <v>4214</v>
      </c>
      <c r="E1287" s="8">
        <v>2500000000</v>
      </c>
      <c r="F1287" t="s">
        <v>28</v>
      </c>
      <c r="G1287" t="s">
        <v>29</v>
      </c>
      <c r="H1287" t="s">
        <v>13</v>
      </c>
      <c r="I1287" t="s">
        <v>29</v>
      </c>
      <c r="J1287" s="12" t="b">
        <v>1</v>
      </c>
      <c r="K1287" s="12" t="s">
        <v>15</v>
      </c>
      <c r="L1287" t="s">
        <v>3968</v>
      </c>
      <c r="M1287" t="str">
        <f t="shared" si="40"/>
        <v>Male</v>
      </c>
      <c r="N1287" t="e">
        <f t="shared" si="41"/>
        <v>#REF!</v>
      </c>
    </row>
    <row r="1288" spans="1:14" x14ac:dyDescent="0.3">
      <c r="A1288" s="7">
        <v>1238</v>
      </c>
      <c r="B1288" t="s">
        <v>2065</v>
      </c>
      <c r="C1288" s="7">
        <v>64</v>
      </c>
      <c r="D1288" s="8" t="s">
        <v>4214</v>
      </c>
      <c r="E1288" s="8">
        <v>2500000000</v>
      </c>
      <c r="F1288" t="s">
        <v>144</v>
      </c>
      <c r="G1288" t="s">
        <v>1995</v>
      </c>
      <c r="H1288" t="s">
        <v>13</v>
      </c>
      <c r="J1288" s="12" t="b">
        <v>1</v>
      </c>
      <c r="K1288" s="12" t="s">
        <v>15</v>
      </c>
      <c r="L1288" t="s">
        <v>3968</v>
      </c>
      <c r="M1288" t="str">
        <f t="shared" si="40"/>
        <v>Male</v>
      </c>
      <c r="N1288" t="e">
        <f t="shared" si="41"/>
        <v>#REF!</v>
      </c>
    </row>
    <row r="1289" spans="1:14" x14ac:dyDescent="0.3">
      <c r="A1289" s="7">
        <v>1238</v>
      </c>
      <c r="B1289" t="s">
        <v>2067</v>
      </c>
      <c r="C1289" s="7">
        <v>76</v>
      </c>
      <c r="D1289" s="8" t="s">
        <v>4214</v>
      </c>
      <c r="E1289" s="8">
        <v>2500000000</v>
      </c>
      <c r="F1289" t="s">
        <v>165</v>
      </c>
      <c r="G1289" t="s">
        <v>2068</v>
      </c>
      <c r="H1289" t="s">
        <v>13</v>
      </c>
      <c r="J1289" s="12" t="b">
        <v>0</v>
      </c>
      <c r="K1289" s="12" t="s">
        <v>15</v>
      </c>
      <c r="L1289" t="s">
        <v>3968</v>
      </c>
      <c r="M1289" t="str">
        <f t="shared" si="40"/>
        <v>Male</v>
      </c>
      <c r="N1289" t="e">
        <f t="shared" si="41"/>
        <v>#REF!</v>
      </c>
    </row>
    <row r="1290" spans="1:14" x14ac:dyDescent="0.3">
      <c r="A1290" s="7">
        <v>1238</v>
      </c>
      <c r="B1290" t="s">
        <v>2070</v>
      </c>
      <c r="C1290" s="7">
        <v>51</v>
      </c>
      <c r="D1290" s="8" t="s">
        <v>4214</v>
      </c>
      <c r="E1290" s="8">
        <v>2500000000</v>
      </c>
      <c r="F1290" t="s">
        <v>17</v>
      </c>
      <c r="G1290" t="s">
        <v>2071</v>
      </c>
      <c r="H1290" t="s">
        <v>13</v>
      </c>
      <c r="J1290" s="12" t="b">
        <v>1</v>
      </c>
      <c r="K1290" s="12" t="s">
        <v>15</v>
      </c>
      <c r="L1290" t="s">
        <v>3968</v>
      </c>
      <c r="M1290" t="str">
        <f t="shared" si="40"/>
        <v>Male</v>
      </c>
      <c r="N1290" t="e">
        <f t="shared" si="41"/>
        <v>#REF!</v>
      </c>
    </row>
    <row r="1291" spans="1:14" x14ac:dyDescent="0.3">
      <c r="A1291" s="7">
        <v>1238</v>
      </c>
      <c r="B1291" t="s">
        <v>2076</v>
      </c>
      <c r="C1291" s="7">
        <v>80</v>
      </c>
      <c r="D1291" s="8" t="s">
        <v>4214</v>
      </c>
      <c r="E1291" s="8">
        <v>2500000000</v>
      </c>
      <c r="F1291" t="s">
        <v>168</v>
      </c>
      <c r="G1291" t="s">
        <v>2077</v>
      </c>
      <c r="H1291" t="s">
        <v>13</v>
      </c>
      <c r="J1291" s="12" t="b">
        <v>1</v>
      </c>
      <c r="K1291" s="12" t="s">
        <v>15</v>
      </c>
      <c r="L1291" t="s">
        <v>3968</v>
      </c>
      <c r="M1291" t="str">
        <f t="shared" si="40"/>
        <v>Male</v>
      </c>
      <c r="N1291" t="e">
        <f t="shared" si="41"/>
        <v>#REF!</v>
      </c>
    </row>
    <row r="1292" spans="1:14" x14ac:dyDescent="0.3">
      <c r="A1292" s="7">
        <v>1238</v>
      </c>
      <c r="B1292" t="s">
        <v>2073</v>
      </c>
      <c r="D1292" s="8" t="s">
        <v>4214</v>
      </c>
      <c r="E1292" s="8">
        <v>2500000000</v>
      </c>
      <c r="F1292" t="s">
        <v>47</v>
      </c>
      <c r="G1292" t="s">
        <v>1346</v>
      </c>
      <c r="J1292" s="12" t="b">
        <v>0</v>
      </c>
      <c r="K1292" s="12" t="s">
        <v>57</v>
      </c>
      <c r="L1292" t="e">
        <v>#N/A</v>
      </c>
      <c r="M1292" t="str">
        <f t="shared" si="40"/>
        <v>Female</v>
      </c>
      <c r="N1292" t="e">
        <f t="shared" si="41"/>
        <v>#REF!</v>
      </c>
    </row>
    <row r="1293" spans="1:14" x14ac:dyDescent="0.3">
      <c r="A1293" s="7">
        <v>1292</v>
      </c>
      <c r="B1293" t="s">
        <v>2121</v>
      </c>
      <c r="C1293" s="7">
        <v>95</v>
      </c>
      <c r="D1293" s="8" t="s">
        <v>4214</v>
      </c>
      <c r="E1293" s="8">
        <v>2400000000</v>
      </c>
      <c r="F1293" t="s">
        <v>165</v>
      </c>
      <c r="G1293" t="s">
        <v>258</v>
      </c>
      <c r="H1293" t="s">
        <v>1350</v>
      </c>
      <c r="J1293" s="12" t="b">
        <v>0</v>
      </c>
      <c r="K1293" s="12" t="s">
        <v>15</v>
      </c>
      <c r="L1293" t="s">
        <v>3969</v>
      </c>
      <c r="M1293" t="str">
        <f t="shared" si="40"/>
        <v>Male</v>
      </c>
      <c r="N1293" t="e">
        <f t="shared" si="41"/>
        <v>#REF!</v>
      </c>
    </row>
    <row r="1294" spans="1:14" x14ac:dyDescent="0.3">
      <c r="A1294" s="7">
        <v>1292</v>
      </c>
      <c r="B1294" t="s">
        <v>2119</v>
      </c>
      <c r="C1294" s="7">
        <v>68</v>
      </c>
      <c r="D1294" s="8" t="s">
        <v>4214</v>
      </c>
      <c r="E1294" s="8">
        <v>2400000000</v>
      </c>
      <c r="F1294" t="s">
        <v>28</v>
      </c>
      <c r="G1294" t="s">
        <v>118</v>
      </c>
      <c r="H1294" t="s">
        <v>437</v>
      </c>
      <c r="J1294" s="12" t="b">
        <v>1</v>
      </c>
      <c r="K1294" s="12" t="s">
        <v>15</v>
      </c>
      <c r="L1294" t="s">
        <v>3969</v>
      </c>
      <c r="M1294" t="str">
        <f t="shared" si="40"/>
        <v>Male</v>
      </c>
      <c r="N1294" t="e">
        <f t="shared" si="41"/>
        <v>#REF!</v>
      </c>
    </row>
    <row r="1295" spans="1:14" x14ac:dyDescent="0.3">
      <c r="A1295" s="7">
        <v>1292</v>
      </c>
      <c r="B1295" t="s">
        <v>2092</v>
      </c>
      <c r="C1295" s="7">
        <v>56</v>
      </c>
      <c r="D1295" s="8" t="s">
        <v>4214</v>
      </c>
      <c r="E1295" s="8">
        <v>2400000000</v>
      </c>
      <c r="F1295" t="s">
        <v>17</v>
      </c>
      <c r="G1295" t="s">
        <v>2093</v>
      </c>
      <c r="H1295" t="s">
        <v>67</v>
      </c>
      <c r="J1295" s="12" t="b">
        <v>1</v>
      </c>
      <c r="K1295" s="12" t="s">
        <v>15</v>
      </c>
      <c r="L1295" t="s">
        <v>3972</v>
      </c>
      <c r="M1295" t="str">
        <f t="shared" si="40"/>
        <v>Male</v>
      </c>
      <c r="N1295" t="e">
        <f t="shared" si="41"/>
        <v>#REF!</v>
      </c>
    </row>
    <row r="1296" spans="1:14" x14ac:dyDescent="0.3">
      <c r="A1296" s="7">
        <v>1292</v>
      </c>
      <c r="B1296" t="s">
        <v>2114</v>
      </c>
      <c r="C1296" s="7">
        <v>50</v>
      </c>
      <c r="D1296" s="8" t="s">
        <v>4214</v>
      </c>
      <c r="E1296" s="8">
        <v>2400000000</v>
      </c>
      <c r="F1296" t="s">
        <v>17</v>
      </c>
      <c r="G1296" t="s">
        <v>2115</v>
      </c>
      <c r="H1296" t="s">
        <v>67</v>
      </c>
      <c r="J1296" s="12" t="b">
        <v>1</v>
      </c>
      <c r="K1296" s="12" t="s">
        <v>57</v>
      </c>
      <c r="L1296" t="s">
        <v>3972</v>
      </c>
      <c r="M1296" t="str">
        <f t="shared" si="40"/>
        <v>Female</v>
      </c>
      <c r="N1296" t="e">
        <f t="shared" si="41"/>
        <v>#REF!</v>
      </c>
    </row>
    <row r="1297" spans="1:14" x14ac:dyDescent="0.3">
      <c r="A1297" s="7">
        <v>1292</v>
      </c>
      <c r="B1297" t="s">
        <v>2152</v>
      </c>
      <c r="C1297" s="7">
        <v>67</v>
      </c>
      <c r="D1297" s="8" t="s">
        <v>4214</v>
      </c>
      <c r="E1297" s="8">
        <v>2400000000</v>
      </c>
      <c r="F1297" t="s">
        <v>40</v>
      </c>
      <c r="G1297" t="s">
        <v>2153</v>
      </c>
      <c r="H1297" t="s">
        <v>67</v>
      </c>
      <c r="J1297" s="12" t="b">
        <v>1</v>
      </c>
      <c r="K1297" s="12" t="s">
        <v>15</v>
      </c>
      <c r="L1297" t="s">
        <v>3972</v>
      </c>
      <c r="M1297" t="str">
        <f t="shared" si="40"/>
        <v>Male</v>
      </c>
      <c r="N1297" t="e">
        <f t="shared" si="41"/>
        <v>#REF!</v>
      </c>
    </row>
    <row r="1298" spans="1:14" x14ac:dyDescent="0.3">
      <c r="A1298" s="7">
        <v>1292</v>
      </c>
      <c r="B1298" t="s">
        <v>2154</v>
      </c>
      <c r="C1298" s="7">
        <v>69</v>
      </c>
      <c r="D1298" s="8" t="s">
        <v>4214</v>
      </c>
      <c r="E1298" s="8">
        <v>2400000000</v>
      </c>
      <c r="F1298" t="s">
        <v>121</v>
      </c>
      <c r="G1298" t="s">
        <v>122</v>
      </c>
      <c r="H1298" t="s">
        <v>67</v>
      </c>
      <c r="J1298" s="12" t="b">
        <v>1</v>
      </c>
      <c r="K1298" s="12" t="s">
        <v>15</v>
      </c>
      <c r="L1298" t="s">
        <v>3972</v>
      </c>
      <c r="M1298" t="str">
        <f t="shared" si="40"/>
        <v>Male</v>
      </c>
      <c r="N1298" t="e">
        <f t="shared" si="41"/>
        <v>#REF!</v>
      </c>
    </row>
    <row r="1299" spans="1:14" x14ac:dyDescent="0.3">
      <c r="A1299" s="7">
        <v>1292</v>
      </c>
      <c r="B1299" t="s">
        <v>2104</v>
      </c>
      <c r="C1299" s="7">
        <v>65</v>
      </c>
      <c r="D1299" s="8" t="s">
        <v>4214</v>
      </c>
      <c r="E1299" s="8">
        <v>2400000000</v>
      </c>
      <c r="F1299" t="s">
        <v>165</v>
      </c>
      <c r="G1299" t="s">
        <v>258</v>
      </c>
      <c r="H1299" t="s">
        <v>22</v>
      </c>
      <c r="J1299" s="12" t="b">
        <v>1</v>
      </c>
      <c r="K1299" s="12" t="s">
        <v>15</v>
      </c>
      <c r="L1299" t="s">
        <v>3970</v>
      </c>
      <c r="M1299" t="str">
        <f t="shared" si="40"/>
        <v>Male</v>
      </c>
      <c r="N1299" t="e">
        <f t="shared" si="41"/>
        <v>#REF!</v>
      </c>
    </row>
    <row r="1300" spans="1:14" x14ac:dyDescent="0.3">
      <c r="A1300" s="7">
        <v>1292</v>
      </c>
      <c r="B1300" t="s">
        <v>2109</v>
      </c>
      <c r="C1300" s="7">
        <v>70</v>
      </c>
      <c r="D1300" s="8" t="s">
        <v>4214</v>
      </c>
      <c r="E1300" s="8">
        <v>2400000000</v>
      </c>
      <c r="F1300" t="s">
        <v>144</v>
      </c>
      <c r="G1300" t="s">
        <v>2110</v>
      </c>
      <c r="H1300" t="s">
        <v>94</v>
      </c>
      <c r="J1300" s="12" t="b">
        <v>1</v>
      </c>
      <c r="K1300" s="12" t="s">
        <v>15</v>
      </c>
      <c r="L1300" t="s">
        <v>3970</v>
      </c>
      <c r="M1300" t="str">
        <f t="shared" si="40"/>
        <v>Male</v>
      </c>
      <c r="N1300" t="e">
        <f t="shared" si="41"/>
        <v>#REF!</v>
      </c>
    </row>
    <row r="1301" spans="1:14" x14ac:dyDescent="0.3">
      <c r="A1301" s="7">
        <v>1292</v>
      </c>
      <c r="B1301" t="s">
        <v>2146</v>
      </c>
      <c r="C1301" s="7">
        <v>77</v>
      </c>
      <c r="D1301" s="8" t="s">
        <v>4214</v>
      </c>
      <c r="E1301" s="8">
        <v>2400000000</v>
      </c>
      <c r="F1301" t="s">
        <v>11</v>
      </c>
      <c r="G1301" t="s">
        <v>2147</v>
      </c>
      <c r="H1301" t="s">
        <v>94</v>
      </c>
      <c r="J1301" s="12" t="b">
        <v>1</v>
      </c>
      <c r="K1301" s="12" t="s">
        <v>15</v>
      </c>
      <c r="L1301" t="s">
        <v>3970</v>
      </c>
      <c r="M1301" t="str">
        <f t="shared" si="40"/>
        <v>Male</v>
      </c>
      <c r="N1301" t="e">
        <f t="shared" si="41"/>
        <v>#REF!</v>
      </c>
    </row>
    <row r="1302" spans="1:14" x14ac:dyDescent="0.3">
      <c r="A1302" s="7">
        <v>1292</v>
      </c>
      <c r="B1302" t="s">
        <v>2108</v>
      </c>
      <c r="C1302" s="7">
        <v>57</v>
      </c>
      <c r="D1302" s="8" t="s">
        <v>4214</v>
      </c>
      <c r="E1302" s="8">
        <v>2400000000</v>
      </c>
      <c r="F1302" t="s">
        <v>165</v>
      </c>
      <c r="G1302" t="s">
        <v>258</v>
      </c>
      <c r="H1302" t="s">
        <v>115</v>
      </c>
      <c r="J1302" s="12" t="b">
        <v>1</v>
      </c>
      <c r="K1302" s="12" t="s">
        <v>15</v>
      </c>
      <c r="L1302" t="s">
        <v>3972</v>
      </c>
      <c r="M1302" t="str">
        <f t="shared" si="40"/>
        <v>Male</v>
      </c>
      <c r="N1302" t="e">
        <f t="shared" si="41"/>
        <v>#REF!</v>
      </c>
    </row>
    <row r="1303" spans="1:14" x14ac:dyDescent="0.3">
      <c r="A1303" s="7">
        <v>1292</v>
      </c>
      <c r="B1303" t="s">
        <v>2135</v>
      </c>
      <c r="C1303" s="7">
        <v>88</v>
      </c>
      <c r="D1303" s="8" t="s">
        <v>4214</v>
      </c>
      <c r="E1303" s="8">
        <v>2400000000</v>
      </c>
      <c r="F1303" t="s">
        <v>20</v>
      </c>
      <c r="G1303" t="s">
        <v>158</v>
      </c>
      <c r="H1303" t="s">
        <v>115</v>
      </c>
      <c r="J1303" s="12" t="b">
        <v>1</v>
      </c>
      <c r="K1303" s="12" t="s">
        <v>15</v>
      </c>
      <c r="L1303" t="s">
        <v>3972</v>
      </c>
      <c r="M1303" t="str">
        <f t="shared" si="40"/>
        <v>Male</v>
      </c>
      <c r="N1303" t="e">
        <f t="shared" si="41"/>
        <v>#REF!</v>
      </c>
    </row>
    <row r="1304" spans="1:14" x14ac:dyDescent="0.3">
      <c r="A1304" s="7">
        <v>1292</v>
      </c>
      <c r="B1304" t="s">
        <v>2085</v>
      </c>
      <c r="C1304" s="7">
        <v>63</v>
      </c>
      <c r="D1304" s="8" t="s">
        <v>4214</v>
      </c>
      <c r="E1304" s="8">
        <v>2400000000</v>
      </c>
      <c r="F1304" t="s">
        <v>165</v>
      </c>
      <c r="G1304" t="s">
        <v>258</v>
      </c>
      <c r="H1304" t="s">
        <v>42</v>
      </c>
      <c r="J1304" s="12" t="b">
        <v>1</v>
      </c>
      <c r="K1304" s="12" t="s">
        <v>15</v>
      </c>
      <c r="L1304" t="s">
        <v>3972</v>
      </c>
      <c r="M1304" t="str">
        <f t="shared" si="40"/>
        <v>Male</v>
      </c>
      <c r="N1304" t="e">
        <f t="shared" si="41"/>
        <v>#REF!</v>
      </c>
    </row>
    <row r="1305" spans="1:14" x14ac:dyDescent="0.3">
      <c r="A1305" s="7">
        <v>1292</v>
      </c>
      <c r="B1305" t="s">
        <v>2089</v>
      </c>
      <c r="C1305" s="7">
        <v>69</v>
      </c>
      <c r="D1305" s="8" t="s">
        <v>4214</v>
      </c>
      <c r="E1305" s="8">
        <v>2400000000</v>
      </c>
      <c r="F1305" t="s">
        <v>165</v>
      </c>
      <c r="G1305" t="s">
        <v>258</v>
      </c>
      <c r="H1305" t="s">
        <v>42</v>
      </c>
      <c r="J1305" s="12" t="b">
        <v>1</v>
      </c>
      <c r="K1305" s="12" t="s">
        <v>15</v>
      </c>
      <c r="L1305" t="s">
        <v>3972</v>
      </c>
      <c r="M1305" t="str">
        <f t="shared" si="40"/>
        <v>Male</v>
      </c>
      <c r="N1305" t="e">
        <f t="shared" si="41"/>
        <v>#REF!</v>
      </c>
    </row>
    <row r="1306" spans="1:14" x14ac:dyDescent="0.3">
      <c r="A1306" s="7">
        <v>1292</v>
      </c>
      <c r="B1306" t="s">
        <v>2090</v>
      </c>
      <c r="C1306" s="7">
        <v>74</v>
      </c>
      <c r="D1306" s="8" t="s">
        <v>4214</v>
      </c>
      <c r="E1306" s="8">
        <v>2400000000</v>
      </c>
      <c r="F1306" t="s">
        <v>165</v>
      </c>
      <c r="G1306" t="s">
        <v>258</v>
      </c>
      <c r="H1306" t="s">
        <v>42</v>
      </c>
      <c r="J1306" s="12" t="b">
        <v>1</v>
      </c>
      <c r="K1306" s="12" t="s">
        <v>15</v>
      </c>
      <c r="L1306" t="s">
        <v>3972</v>
      </c>
      <c r="M1306" t="str">
        <f t="shared" si="40"/>
        <v>Male</v>
      </c>
      <c r="N1306" t="e">
        <f t="shared" si="41"/>
        <v>#REF!</v>
      </c>
    </row>
    <row r="1307" spans="1:14" x14ac:dyDescent="0.3">
      <c r="A1307" s="7">
        <v>1292</v>
      </c>
      <c r="B1307" t="s">
        <v>2118</v>
      </c>
      <c r="C1307" s="7">
        <v>56</v>
      </c>
      <c r="D1307" s="8" t="s">
        <v>4214</v>
      </c>
      <c r="E1307" s="8">
        <v>2400000000</v>
      </c>
      <c r="F1307" t="s">
        <v>47</v>
      </c>
      <c r="G1307" t="s">
        <v>87</v>
      </c>
      <c r="H1307" t="s">
        <v>42</v>
      </c>
      <c r="J1307" s="12" t="b">
        <v>1</v>
      </c>
      <c r="K1307" s="12" t="s">
        <v>15</v>
      </c>
      <c r="L1307" t="s">
        <v>3972</v>
      </c>
      <c r="M1307" t="str">
        <f t="shared" si="40"/>
        <v>Male</v>
      </c>
      <c r="N1307" t="e">
        <f t="shared" si="41"/>
        <v>#REF!</v>
      </c>
    </row>
    <row r="1308" spans="1:14" x14ac:dyDescent="0.3">
      <c r="A1308" s="7">
        <v>1292</v>
      </c>
      <c r="B1308" t="s">
        <v>2120</v>
      </c>
      <c r="C1308" s="7">
        <v>67</v>
      </c>
      <c r="D1308" s="8" t="s">
        <v>4214</v>
      </c>
      <c r="E1308" s="8">
        <v>2400000000</v>
      </c>
      <c r="F1308" t="s">
        <v>40</v>
      </c>
      <c r="G1308" t="s">
        <v>41</v>
      </c>
      <c r="H1308" t="s">
        <v>42</v>
      </c>
      <c r="J1308" s="12" t="b">
        <v>0</v>
      </c>
      <c r="K1308" s="12" t="s">
        <v>15</v>
      </c>
      <c r="L1308" t="s">
        <v>3972</v>
      </c>
      <c r="M1308" t="str">
        <f t="shared" si="40"/>
        <v>Male</v>
      </c>
      <c r="N1308" t="e">
        <f t="shared" si="41"/>
        <v>#REF!</v>
      </c>
    </row>
    <row r="1309" spans="1:14" x14ac:dyDescent="0.3">
      <c r="A1309" s="7">
        <v>1292</v>
      </c>
      <c r="B1309" t="s">
        <v>2127</v>
      </c>
      <c r="C1309" s="7">
        <v>74</v>
      </c>
      <c r="D1309" s="8" t="s">
        <v>4214</v>
      </c>
      <c r="E1309" s="8">
        <v>2400000000</v>
      </c>
      <c r="F1309" t="s">
        <v>144</v>
      </c>
      <c r="G1309" t="s">
        <v>2128</v>
      </c>
      <c r="H1309" t="s">
        <v>42</v>
      </c>
      <c r="J1309" s="12" t="b">
        <v>0</v>
      </c>
      <c r="K1309" s="12" t="s">
        <v>15</v>
      </c>
      <c r="L1309" t="s">
        <v>3972</v>
      </c>
      <c r="M1309" t="str">
        <f t="shared" si="40"/>
        <v>Male</v>
      </c>
      <c r="N1309" t="e">
        <f t="shared" si="41"/>
        <v>#REF!</v>
      </c>
    </row>
    <row r="1310" spans="1:14" x14ac:dyDescent="0.3">
      <c r="A1310" s="7">
        <v>1292</v>
      </c>
      <c r="B1310" t="s">
        <v>2130</v>
      </c>
      <c r="C1310" s="7">
        <v>68</v>
      </c>
      <c r="D1310" s="8" t="s">
        <v>4214</v>
      </c>
      <c r="E1310" s="8">
        <v>2400000000</v>
      </c>
      <c r="F1310" t="s">
        <v>17</v>
      </c>
      <c r="G1310" t="s">
        <v>2131</v>
      </c>
      <c r="H1310" t="s">
        <v>183</v>
      </c>
      <c r="J1310" s="12" t="b">
        <v>1</v>
      </c>
      <c r="K1310" s="12" t="s">
        <v>15</v>
      </c>
      <c r="L1310" t="s">
        <v>3972</v>
      </c>
      <c r="M1310" t="str">
        <f t="shared" si="40"/>
        <v>Male</v>
      </c>
      <c r="N1310" t="e">
        <f t="shared" si="41"/>
        <v>#REF!</v>
      </c>
    </row>
    <row r="1311" spans="1:14" x14ac:dyDescent="0.3">
      <c r="A1311" s="7">
        <v>1292</v>
      </c>
      <c r="B1311" t="s">
        <v>2134</v>
      </c>
      <c r="C1311" s="7">
        <v>76</v>
      </c>
      <c r="D1311" s="8" t="s">
        <v>4214</v>
      </c>
      <c r="E1311" s="8">
        <v>2400000000</v>
      </c>
      <c r="F1311" t="s">
        <v>121</v>
      </c>
      <c r="G1311" t="s">
        <v>122</v>
      </c>
      <c r="H1311" t="s">
        <v>159</v>
      </c>
      <c r="J1311" s="12" t="b">
        <v>1</v>
      </c>
      <c r="K1311" s="12" t="s">
        <v>15</v>
      </c>
      <c r="L1311" t="s">
        <v>3972</v>
      </c>
      <c r="M1311" t="str">
        <f t="shared" si="40"/>
        <v>Male</v>
      </c>
      <c r="N1311" t="e">
        <f t="shared" si="41"/>
        <v>#REF!</v>
      </c>
    </row>
    <row r="1312" spans="1:14" x14ac:dyDescent="0.3">
      <c r="A1312" s="7">
        <v>1292</v>
      </c>
      <c r="B1312" t="s">
        <v>2141</v>
      </c>
      <c r="C1312" s="7">
        <v>34</v>
      </c>
      <c r="D1312" s="8" t="s">
        <v>4214</v>
      </c>
      <c r="E1312" s="8">
        <v>2400000000</v>
      </c>
      <c r="F1312" t="s">
        <v>28</v>
      </c>
      <c r="G1312" t="s">
        <v>2142</v>
      </c>
      <c r="H1312" t="s">
        <v>1038</v>
      </c>
      <c r="J1312" s="12" t="b">
        <v>1</v>
      </c>
      <c r="K1312" s="12" t="s">
        <v>15</v>
      </c>
      <c r="L1312" t="s">
        <v>3970</v>
      </c>
      <c r="M1312" t="str">
        <f t="shared" si="40"/>
        <v>Male</v>
      </c>
      <c r="N1312" t="e">
        <f t="shared" si="41"/>
        <v>#REF!</v>
      </c>
    </row>
    <row r="1313" spans="1:14" x14ac:dyDescent="0.3">
      <c r="A1313" s="7">
        <v>1292</v>
      </c>
      <c r="B1313" t="s">
        <v>2132</v>
      </c>
      <c r="C1313" s="7">
        <v>62</v>
      </c>
      <c r="D1313" s="8" t="s">
        <v>4214</v>
      </c>
      <c r="E1313" s="8">
        <v>2400000000</v>
      </c>
      <c r="F1313" t="s">
        <v>40</v>
      </c>
      <c r="G1313" t="s">
        <v>41</v>
      </c>
      <c r="H1313" t="s">
        <v>563</v>
      </c>
      <c r="J1313" s="12" t="b">
        <v>0</v>
      </c>
      <c r="K1313" s="12" t="s">
        <v>15</v>
      </c>
      <c r="L1313" t="s">
        <v>3972</v>
      </c>
      <c r="M1313" t="str">
        <f t="shared" si="40"/>
        <v>Male</v>
      </c>
      <c r="N1313" t="e">
        <f t="shared" si="41"/>
        <v>#REF!</v>
      </c>
    </row>
    <row r="1314" spans="1:14" x14ac:dyDescent="0.3">
      <c r="A1314" s="7">
        <v>1292</v>
      </c>
      <c r="B1314" t="s">
        <v>2133</v>
      </c>
      <c r="C1314" s="7">
        <v>71</v>
      </c>
      <c r="D1314" s="8" t="s">
        <v>4214</v>
      </c>
      <c r="E1314" s="8">
        <v>2400000000</v>
      </c>
      <c r="F1314" t="s">
        <v>40</v>
      </c>
      <c r="G1314" t="s">
        <v>41</v>
      </c>
      <c r="H1314" t="s">
        <v>563</v>
      </c>
      <c r="J1314" s="12" t="b">
        <v>0</v>
      </c>
      <c r="K1314" s="12" t="s">
        <v>57</v>
      </c>
      <c r="L1314" t="s">
        <v>3972</v>
      </c>
      <c r="M1314" t="str">
        <f t="shared" si="40"/>
        <v>Female</v>
      </c>
      <c r="N1314" t="e">
        <f t="shared" si="41"/>
        <v>#REF!</v>
      </c>
    </row>
    <row r="1315" spans="1:14" x14ac:dyDescent="0.3">
      <c r="A1315" s="7">
        <v>1292</v>
      </c>
      <c r="B1315" t="s">
        <v>2097</v>
      </c>
      <c r="C1315" s="7">
        <v>68</v>
      </c>
      <c r="D1315" s="8" t="s">
        <v>4214</v>
      </c>
      <c r="E1315" s="8">
        <v>2400000000</v>
      </c>
      <c r="F1315" t="s">
        <v>121</v>
      </c>
      <c r="G1315" t="s">
        <v>1446</v>
      </c>
      <c r="H1315" t="s">
        <v>73</v>
      </c>
      <c r="J1315" s="12" t="b">
        <v>1</v>
      </c>
      <c r="K1315" s="12" t="s">
        <v>15</v>
      </c>
      <c r="L1315" t="s">
        <v>3972</v>
      </c>
      <c r="M1315" t="str">
        <f t="shared" si="40"/>
        <v>Male</v>
      </c>
      <c r="N1315" t="e">
        <f t="shared" si="41"/>
        <v>#REF!</v>
      </c>
    </row>
    <row r="1316" spans="1:14" x14ac:dyDescent="0.3">
      <c r="A1316" s="7">
        <v>1292</v>
      </c>
      <c r="B1316" t="s">
        <v>2116</v>
      </c>
      <c r="C1316" s="7">
        <v>68</v>
      </c>
      <c r="D1316" s="8" t="s">
        <v>4214</v>
      </c>
      <c r="E1316" s="8">
        <v>2400000000</v>
      </c>
      <c r="F1316" t="s">
        <v>28</v>
      </c>
      <c r="G1316" t="s">
        <v>118</v>
      </c>
      <c r="H1316" t="s">
        <v>73</v>
      </c>
      <c r="J1316" s="12" t="b">
        <v>1</v>
      </c>
      <c r="K1316" s="12" t="s">
        <v>15</v>
      </c>
      <c r="L1316" t="s">
        <v>3972</v>
      </c>
      <c r="M1316" t="str">
        <f t="shared" si="40"/>
        <v>Male</v>
      </c>
      <c r="N1316" t="e">
        <f t="shared" si="41"/>
        <v>#REF!</v>
      </c>
    </row>
    <row r="1317" spans="1:14" x14ac:dyDescent="0.3">
      <c r="A1317" s="7">
        <v>1292</v>
      </c>
      <c r="B1317" t="s">
        <v>2094</v>
      </c>
      <c r="C1317" s="7">
        <v>61</v>
      </c>
      <c r="D1317" s="8" t="s">
        <v>4214</v>
      </c>
      <c r="E1317" s="8">
        <v>2400000000</v>
      </c>
      <c r="F1317" t="s">
        <v>51</v>
      </c>
      <c r="G1317" t="s">
        <v>2095</v>
      </c>
      <c r="H1317" t="s">
        <v>491</v>
      </c>
      <c r="I1317" t="s">
        <v>2096</v>
      </c>
      <c r="J1317" s="12" t="b">
        <v>0</v>
      </c>
      <c r="K1317" s="12" t="s">
        <v>15</v>
      </c>
      <c r="L1317" t="s">
        <v>3972</v>
      </c>
      <c r="M1317" t="str">
        <f t="shared" si="40"/>
        <v>Male</v>
      </c>
      <c r="N1317" t="e">
        <f t="shared" si="41"/>
        <v>#REF!</v>
      </c>
    </row>
    <row r="1318" spans="1:14" x14ac:dyDescent="0.3">
      <c r="A1318" s="7">
        <v>1292</v>
      </c>
      <c r="B1318" t="s">
        <v>2101</v>
      </c>
      <c r="C1318" s="7">
        <v>39</v>
      </c>
      <c r="D1318" s="8" t="s">
        <v>4214</v>
      </c>
      <c r="E1318" s="8">
        <v>2400000000</v>
      </c>
      <c r="F1318" t="s">
        <v>17</v>
      </c>
      <c r="G1318" t="s">
        <v>1799</v>
      </c>
      <c r="H1318" t="s">
        <v>248</v>
      </c>
      <c r="I1318" t="s">
        <v>1799</v>
      </c>
      <c r="J1318" s="12" t="b">
        <v>1</v>
      </c>
      <c r="K1318" s="12" t="s">
        <v>15</v>
      </c>
      <c r="L1318" t="s">
        <v>3970</v>
      </c>
      <c r="M1318" t="str">
        <f t="shared" si="40"/>
        <v>Male</v>
      </c>
      <c r="N1318" t="e">
        <f t="shared" si="41"/>
        <v>#REF!</v>
      </c>
    </row>
    <row r="1319" spans="1:14" x14ac:dyDescent="0.3">
      <c r="A1319" s="7">
        <v>1292</v>
      </c>
      <c r="B1319" t="s">
        <v>2139</v>
      </c>
      <c r="C1319" s="7">
        <v>72</v>
      </c>
      <c r="D1319" s="8" t="s">
        <v>4214</v>
      </c>
      <c r="E1319" s="8">
        <v>2400000000</v>
      </c>
      <c r="F1319" t="s">
        <v>20</v>
      </c>
      <c r="G1319" t="s">
        <v>247</v>
      </c>
      <c r="H1319" t="s">
        <v>248</v>
      </c>
      <c r="J1319" s="12" t="b">
        <v>0</v>
      </c>
      <c r="K1319" s="12" t="s">
        <v>57</v>
      </c>
      <c r="L1319" t="s">
        <v>3970</v>
      </c>
      <c r="M1319" t="str">
        <f t="shared" si="40"/>
        <v>Female</v>
      </c>
      <c r="N1319" t="e">
        <f t="shared" si="41"/>
        <v>#REF!</v>
      </c>
    </row>
    <row r="1320" spans="1:14" x14ac:dyDescent="0.3">
      <c r="A1320" s="7">
        <v>1292</v>
      </c>
      <c r="B1320" t="s">
        <v>2107</v>
      </c>
      <c r="C1320" s="7">
        <v>38</v>
      </c>
      <c r="D1320" s="8" t="s">
        <v>4214</v>
      </c>
      <c r="E1320" s="8">
        <v>2400000000</v>
      </c>
      <c r="F1320" t="s">
        <v>40</v>
      </c>
      <c r="G1320" t="s">
        <v>1154</v>
      </c>
      <c r="H1320" t="s">
        <v>105</v>
      </c>
      <c r="J1320" s="12" t="b">
        <v>0</v>
      </c>
      <c r="K1320" s="12" t="s">
        <v>57</v>
      </c>
      <c r="L1320" t="s">
        <v>3970</v>
      </c>
      <c r="M1320" t="str">
        <f t="shared" si="40"/>
        <v>Female</v>
      </c>
      <c r="N1320" t="e">
        <f t="shared" si="41"/>
        <v>#REF!</v>
      </c>
    </row>
    <row r="1321" spans="1:14" x14ac:dyDescent="0.3">
      <c r="A1321" s="7">
        <v>1292</v>
      </c>
      <c r="B1321" t="s">
        <v>2126</v>
      </c>
      <c r="C1321" s="7">
        <v>77</v>
      </c>
      <c r="D1321" s="8" t="s">
        <v>4214</v>
      </c>
      <c r="E1321" s="8">
        <v>2400000000</v>
      </c>
      <c r="F1321" t="s">
        <v>165</v>
      </c>
      <c r="G1321" t="s">
        <v>245</v>
      </c>
      <c r="H1321" t="s">
        <v>105</v>
      </c>
      <c r="J1321" s="12" t="b">
        <v>0</v>
      </c>
      <c r="K1321" s="12" t="s">
        <v>15</v>
      </c>
      <c r="L1321" t="s">
        <v>3970</v>
      </c>
      <c r="M1321" t="str">
        <f t="shared" si="40"/>
        <v>Male</v>
      </c>
      <c r="N1321" t="e">
        <f t="shared" si="41"/>
        <v>#REF!</v>
      </c>
    </row>
    <row r="1322" spans="1:14" x14ac:dyDescent="0.3">
      <c r="A1322" s="7">
        <v>1292</v>
      </c>
      <c r="B1322" t="s">
        <v>2091</v>
      </c>
      <c r="C1322" s="7">
        <v>77</v>
      </c>
      <c r="D1322" s="8" t="s">
        <v>4214</v>
      </c>
      <c r="E1322" s="8">
        <v>2400000000</v>
      </c>
      <c r="F1322" t="s">
        <v>121</v>
      </c>
      <c r="G1322" t="s">
        <v>122</v>
      </c>
      <c r="H1322" t="s">
        <v>667</v>
      </c>
      <c r="J1322" s="12" t="b">
        <v>1</v>
      </c>
      <c r="K1322" s="12" t="s">
        <v>15</v>
      </c>
      <c r="L1322" t="s">
        <v>3972</v>
      </c>
      <c r="M1322" t="str">
        <f t="shared" si="40"/>
        <v>Male</v>
      </c>
      <c r="N1322" t="e">
        <f t="shared" si="41"/>
        <v>#REF!</v>
      </c>
    </row>
    <row r="1323" spans="1:14" x14ac:dyDescent="0.3">
      <c r="A1323" s="7">
        <v>1292</v>
      </c>
      <c r="B1323" t="s">
        <v>2140</v>
      </c>
      <c r="C1323" s="7">
        <v>69</v>
      </c>
      <c r="D1323" s="8" t="s">
        <v>4214</v>
      </c>
      <c r="E1323" s="8">
        <v>2400000000</v>
      </c>
      <c r="F1323" t="s">
        <v>28</v>
      </c>
      <c r="G1323" t="s">
        <v>887</v>
      </c>
      <c r="H1323" t="s">
        <v>667</v>
      </c>
      <c r="J1323" s="12" t="b">
        <v>0</v>
      </c>
      <c r="K1323" s="12" t="s">
        <v>15</v>
      </c>
      <c r="L1323" t="s">
        <v>3972</v>
      </c>
      <c r="M1323" t="str">
        <f t="shared" si="40"/>
        <v>Male</v>
      </c>
      <c r="N1323" t="e">
        <f t="shared" si="41"/>
        <v>#REF!</v>
      </c>
    </row>
    <row r="1324" spans="1:14" x14ac:dyDescent="0.3">
      <c r="A1324" s="7">
        <v>1292</v>
      </c>
      <c r="B1324" t="s">
        <v>2124</v>
      </c>
      <c r="C1324" s="7">
        <v>58</v>
      </c>
      <c r="D1324" s="8" t="s">
        <v>4214</v>
      </c>
      <c r="E1324" s="8">
        <v>2400000000</v>
      </c>
      <c r="F1324" t="s">
        <v>40</v>
      </c>
      <c r="G1324" t="s">
        <v>41</v>
      </c>
      <c r="H1324" t="s">
        <v>1124</v>
      </c>
      <c r="J1324" s="12" t="b">
        <v>0</v>
      </c>
      <c r="K1324" s="12" t="s">
        <v>15</v>
      </c>
      <c r="L1324" t="s">
        <v>3970</v>
      </c>
      <c r="M1324" t="str">
        <f t="shared" si="40"/>
        <v>Male</v>
      </c>
      <c r="N1324" t="e">
        <f t="shared" si="41"/>
        <v>#REF!</v>
      </c>
    </row>
    <row r="1325" spans="1:14" x14ac:dyDescent="0.3">
      <c r="A1325" s="7">
        <v>1292</v>
      </c>
      <c r="B1325" t="s">
        <v>2098</v>
      </c>
      <c r="C1325" s="7">
        <v>52</v>
      </c>
      <c r="D1325" s="8" t="s">
        <v>4214</v>
      </c>
      <c r="E1325" s="8">
        <v>2400000000</v>
      </c>
      <c r="F1325" t="s">
        <v>147</v>
      </c>
      <c r="G1325" t="s">
        <v>955</v>
      </c>
      <c r="H1325" t="s">
        <v>125</v>
      </c>
      <c r="J1325" s="12" t="b">
        <v>1</v>
      </c>
      <c r="K1325" s="12" t="s">
        <v>15</v>
      </c>
      <c r="L1325" t="s">
        <v>3970</v>
      </c>
      <c r="M1325" t="str">
        <f t="shared" si="40"/>
        <v>Male</v>
      </c>
      <c r="N1325" t="e">
        <f t="shared" si="41"/>
        <v>#REF!</v>
      </c>
    </row>
    <row r="1326" spans="1:14" x14ac:dyDescent="0.3">
      <c r="A1326" s="7">
        <v>1292</v>
      </c>
      <c r="B1326" t="s">
        <v>2086</v>
      </c>
      <c r="C1326" s="7">
        <v>85</v>
      </c>
      <c r="D1326" s="8" t="s">
        <v>4214</v>
      </c>
      <c r="E1326" s="8">
        <v>2400000000</v>
      </c>
      <c r="F1326" t="s">
        <v>121</v>
      </c>
      <c r="G1326" t="s">
        <v>696</v>
      </c>
      <c r="H1326" t="s">
        <v>13</v>
      </c>
      <c r="I1326" t="s">
        <v>2087</v>
      </c>
      <c r="J1326" s="12" t="b">
        <v>1</v>
      </c>
      <c r="K1326" s="12" t="s">
        <v>15</v>
      </c>
      <c r="L1326" t="s">
        <v>3968</v>
      </c>
      <c r="M1326" t="str">
        <f t="shared" si="40"/>
        <v>Male</v>
      </c>
      <c r="N1326" t="e">
        <f t="shared" si="41"/>
        <v>#REF!</v>
      </c>
    </row>
    <row r="1327" spans="1:14" x14ac:dyDescent="0.3">
      <c r="A1327" s="7">
        <v>1292</v>
      </c>
      <c r="B1327" t="s">
        <v>2088</v>
      </c>
      <c r="C1327" s="7">
        <v>76</v>
      </c>
      <c r="D1327" s="8" t="s">
        <v>4214</v>
      </c>
      <c r="E1327" s="8">
        <v>2400000000</v>
      </c>
      <c r="F1327" t="s">
        <v>234</v>
      </c>
      <c r="G1327" t="s">
        <v>997</v>
      </c>
      <c r="H1327" t="s">
        <v>13</v>
      </c>
      <c r="J1327" s="12" t="b">
        <v>0</v>
      </c>
      <c r="K1327" s="12" t="s">
        <v>15</v>
      </c>
      <c r="L1327" t="s">
        <v>3968</v>
      </c>
      <c r="M1327" t="str">
        <f t="shared" si="40"/>
        <v>Male</v>
      </c>
      <c r="N1327" t="e">
        <f t="shared" si="41"/>
        <v>#REF!</v>
      </c>
    </row>
    <row r="1328" spans="1:14" x14ac:dyDescent="0.3">
      <c r="A1328" s="7">
        <v>1292</v>
      </c>
      <c r="B1328" t="s">
        <v>2099</v>
      </c>
      <c r="C1328" s="7">
        <v>59</v>
      </c>
      <c r="D1328" s="8" t="s">
        <v>4214</v>
      </c>
      <c r="E1328" s="8">
        <v>2400000000</v>
      </c>
      <c r="F1328" t="s">
        <v>65</v>
      </c>
      <c r="G1328" t="s">
        <v>509</v>
      </c>
      <c r="H1328" t="s">
        <v>13</v>
      </c>
      <c r="J1328" s="12" t="b">
        <v>0</v>
      </c>
      <c r="K1328" s="12" t="s">
        <v>57</v>
      </c>
      <c r="L1328" t="s">
        <v>3968</v>
      </c>
      <c r="M1328" t="str">
        <f t="shared" si="40"/>
        <v>Female</v>
      </c>
      <c r="N1328" t="e">
        <f t="shared" si="41"/>
        <v>#REF!</v>
      </c>
    </row>
    <row r="1329" spans="1:14" x14ac:dyDescent="0.3">
      <c r="A1329" s="7">
        <v>1292</v>
      </c>
      <c r="B1329" t="s">
        <v>2100</v>
      </c>
      <c r="C1329" s="7">
        <v>56</v>
      </c>
      <c r="D1329" s="8" t="s">
        <v>4214</v>
      </c>
      <c r="E1329" s="8">
        <v>2400000000</v>
      </c>
      <c r="F1329" t="s">
        <v>17</v>
      </c>
      <c r="G1329" t="s">
        <v>2044</v>
      </c>
      <c r="H1329" t="s">
        <v>13</v>
      </c>
      <c r="J1329" s="12" t="b">
        <v>1</v>
      </c>
      <c r="K1329" s="12" t="s">
        <v>15</v>
      </c>
      <c r="L1329" t="s">
        <v>3968</v>
      </c>
      <c r="M1329" t="str">
        <f t="shared" si="40"/>
        <v>Male</v>
      </c>
      <c r="N1329" t="e">
        <f t="shared" si="41"/>
        <v>#REF!</v>
      </c>
    </row>
    <row r="1330" spans="1:14" x14ac:dyDescent="0.3">
      <c r="A1330" s="7">
        <v>1292</v>
      </c>
      <c r="B1330" t="s">
        <v>2102</v>
      </c>
      <c r="C1330" s="7">
        <v>60</v>
      </c>
      <c r="D1330" s="8" t="s">
        <v>4214</v>
      </c>
      <c r="E1330" s="8">
        <v>2400000000</v>
      </c>
      <c r="F1330" t="s">
        <v>20</v>
      </c>
      <c r="G1330" t="s">
        <v>1979</v>
      </c>
      <c r="H1330" t="s">
        <v>13</v>
      </c>
      <c r="I1330" t="s">
        <v>2103</v>
      </c>
      <c r="J1330" s="12" t="b">
        <v>0</v>
      </c>
      <c r="K1330" s="12" t="s">
        <v>15</v>
      </c>
      <c r="L1330" t="s">
        <v>3968</v>
      </c>
      <c r="M1330" t="str">
        <f t="shared" si="40"/>
        <v>Male</v>
      </c>
      <c r="N1330" t="e">
        <f t="shared" si="41"/>
        <v>#REF!</v>
      </c>
    </row>
    <row r="1331" spans="1:14" x14ac:dyDescent="0.3">
      <c r="A1331" s="7">
        <v>1292</v>
      </c>
      <c r="B1331" t="s">
        <v>2105</v>
      </c>
      <c r="C1331" s="7">
        <v>84</v>
      </c>
      <c r="D1331" s="8" t="s">
        <v>4214</v>
      </c>
      <c r="E1331" s="8">
        <v>2400000000</v>
      </c>
      <c r="F1331" t="s">
        <v>40</v>
      </c>
      <c r="G1331" t="s">
        <v>2106</v>
      </c>
      <c r="H1331" t="s">
        <v>13</v>
      </c>
      <c r="J1331" s="12" t="b">
        <v>1</v>
      </c>
      <c r="K1331" s="12" t="s">
        <v>15</v>
      </c>
      <c r="L1331" t="s">
        <v>3968</v>
      </c>
      <c r="M1331" t="str">
        <f t="shared" si="40"/>
        <v>Male</v>
      </c>
      <c r="N1331" t="e">
        <f t="shared" si="41"/>
        <v>#REF!</v>
      </c>
    </row>
    <row r="1332" spans="1:14" x14ac:dyDescent="0.3">
      <c r="A1332" s="7">
        <v>1292</v>
      </c>
      <c r="B1332" t="s">
        <v>2111</v>
      </c>
      <c r="C1332" s="7">
        <v>32</v>
      </c>
      <c r="D1332" s="8" t="s">
        <v>4214</v>
      </c>
      <c r="E1332" s="8">
        <v>2400000000</v>
      </c>
      <c r="F1332" t="s">
        <v>17</v>
      </c>
      <c r="G1332" t="s">
        <v>2112</v>
      </c>
      <c r="H1332" t="s">
        <v>13</v>
      </c>
      <c r="J1332" s="12" t="b">
        <v>1</v>
      </c>
      <c r="K1332" s="12" t="s">
        <v>15</v>
      </c>
      <c r="L1332" t="s">
        <v>3968</v>
      </c>
      <c r="M1332" t="str">
        <f t="shared" si="40"/>
        <v>Male</v>
      </c>
      <c r="N1332" t="e">
        <f t="shared" si="41"/>
        <v>#REF!</v>
      </c>
    </row>
    <row r="1333" spans="1:14" x14ac:dyDescent="0.3">
      <c r="A1333" s="7">
        <v>1292</v>
      </c>
      <c r="B1333" t="s">
        <v>2117</v>
      </c>
      <c r="C1333" s="7">
        <v>68</v>
      </c>
      <c r="D1333" s="8" t="s">
        <v>4214</v>
      </c>
      <c r="E1333" s="8">
        <v>2400000000</v>
      </c>
      <c r="F1333" t="s">
        <v>65</v>
      </c>
      <c r="G1333" t="s">
        <v>509</v>
      </c>
      <c r="H1333" t="s">
        <v>13</v>
      </c>
      <c r="J1333" s="12" t="b">
        <v>0</v>
      </c>
      <c r="K1333" s="12" t="s">
        <v>57</v>
      </c>
      <c r="L1333" t="s">
        <v>3968</v>
      </c>
      <c r="M1333" t="str">
        <f t="shared" si="40"/>
        <v>Female</v>
      </c>
      <c r="N1333" t="e">
        <f t="shared" si="41"/>
        <v>#REF!</v>
      </c>
    </row>
    <row r="1334" spans="1:14" x14ac:dyDescent="0.3">
      <c r="A1334" s="7">
        <v>1292</v>
      </c>
      <c r="B1334" t="s">
        <v>2122</v>
      </c>
      <c r="C1334" s="7">
        <v>72</v>
      </c>
      <c r="D1334" s="8" t="s">
        <v>4214</v>
      </c>
      <c r="E1334" s="8">
        <v>2400000000</v>
      </c>
      <c r="F1334" t="s">
        <v>65</v>
      </c>
      <c r="G1334" t="s">
        <v>1293</v>
      </c>
      <c r="H1334" t="s">
        <v>13</v>
      </c>
      <c r="I1334" t="s">
        <v>2123</v>
      </c>
      <c r="J1334" s="12" t="b">
        <v>1</v>
      </c>
      <c r="K1334" s="12" t="s">
        <v>15</v>
      </c>
      <c r="L1334" t="s">
        <v>3968</v>
      </c>
      <c r="M1334" t="str">
        <f t="shared" si="40"/>
        <v>Male</v>
      </c>
      <c r="N1334" t="e">
        <f t="shared" si="41"/>
        <v>#REF!</v>
      </c>
    </row>
    <row r="1335" spans="1:14" x14ac:dyDescent="0.3">
      <c r="A1335" s="7">
        <v>1292</v>
      </c>
      <c r="B1335" t="s">
        <v>2125</v>
      </c>
      <c r="C1335" s="7">
        <v>69</v>
      </c>
      <c r="D1335" s="8" t="s">
        <v>4214</v>
      </c>
      <c r="E1335" s="8">
        <v>2400000000</v>
      </c>
      <c r="F1335" t="s">
        <v>65</v>
      </c>
      <c r="G1335" t="s">
        <v>1293</v>
      </c>
      <c r="H1335" t="s">
        <v>13</v>
      </c>
      <c r="J1335" s="12" t="b">
        <v>1</v>
      </c>
      <c r="K1335" s="12" t="s">
        <v>15</v>
      </c>
      <c r="L1335" t="s">
        <v>3968</v>
      </c>
      <c r="M1335" t="str">
        <f t="shared" si="40"/>
        <v>Male</v>
      </c>
      <c r="N1335" t="e">
        <f t="shared" si="41"/>
        <v>#REF!</v>
      </c>
    </row>
    <row r="1336" spans="1:14" x14ac:dyDescent="0.3">
      <c r="A1336" s="7">
        <v>1292</v>
      </c>
      <c r="B1336" t="s">
        <v>2129</v>
      </c>
      <c r="C1336" s="7">
        <v>62</v>
      </c>
      <c r="D1336" s="8" t="s">
        <v>4214</v>
      </c>
      <c r="E1336" s="8">
        <v>2400000000</v>
      </c>
      <c r="F1336" t="s">
        <v>65</v>
      </c>
      <c r="G1336" t="s">
        <v>509</v>
      </c>
      <c r="H1336" t="s">
        <v>13</v>
      </c>
      <c r="J1336" s="12" t="b">
        <v>0</v>
      </c>
      <c r="K1336" s="12" t="s">
        <v>57</v>
      </c>
      <c r="L1336" t="s">
        <v>3968</v>
      </c>
      <c r="M1336" t="str">
        <f t="shared" si="40"/>
        <v>Female</v>
      </c>
      <c r="N1336" t="e">
        <f t="shared" si="41"/>
        <v>#REF!</v>
      </c>
    </row>
    <row r="1337" spans="1:14" x14ac:dyDescent="0.3">
      <c r="A1337" s="7">
        <v>1292</v>
      </c>
      <c r="B1337" t="s">
        <v>2136</v>
      </c>
      <c r="C1337" s="7">
        <v>49</v>
      </c>
      <c r="D1337" s="8" t="s">
        <v>4214</v>
      </c>
      <c r="E1337" s="8">
        <v>2400000000</v>
      </c>
      <c r="F1337" t="s">
        <v>165</v>
      </c>
      <c r="G1337" t="s">
        <v>2137</v>
      </c>
      <c r="H1337" t="s">
        <v>13</v>
      </c>
      <c r="I1337" t="s">
        <v>2138</v>
      </c>
      <c r="J1337" s="12" t="b">
        <v>1</v>
      </c>
      <c r="K1337" s="12" t="s">
        <v>15</v>
      </c>
      <c r="L1337" t="s">
        <v>3968</v>
      </c>
      <c r="M1337" t="str">
        <f t="shared" si="40"/>
        <v>Male</v>
      </c>
      <c r="N1337" t="e">
        <f t="shared" si="41"/>
        <v>#REF!</v>
      </c>
    </row>
    <row r="1338" spans="1:14" x14ac:dyDescent="0.3">
      <c r="A1338" s="7">
        <v>1292</v>
      </c>
      <c r="B1338" t="s">
        <v>2143</v>
      </c>
      <c r="C1338" s="7">
        <v>49</v>
      </c>
      <c r="D1338" s="8" t="s">
        <v>4214</v>
      </c>
      <c r="E1338" s="8">
        <v>2400000000</v>
      </c>
      <c r="F1338" t="s">
        <v>65</v>
      </c>
      <c r="G1338" t="s">
        <v>2144</v>
      </c>
      <c r="H1338" t="s">
        <v>13</v>
      </c>
      <c r="I1338" t="s">
        <v>2145</v>
      </c>
      <c r="J1338" s="12" t="b">
        <v>1</v>
      </c>
      <c r="K1338" s="12" t="s">
        <v>15</v>
      </c>
      <c r="L1338" t="s">
        <v>3968</v>
      </c>
      <c r="M1338" t="str">
        <f t="shared" si="40"/>
        <v>Male</v>
      </c>
      <c r="N1338" t="e">
        <f t="shared" si="41"/>
        <v>#REF!</v>
      </c>
    </row>
    <row r="1339" spans="1:14" x14ac:dyDescent="0.3">
      <c r="A1339" s="7">
        <v>1292</v>
      </c>
      <c r="B1339" t="s">
        <v>2148</v>
      </c>
      <c r="C1339" s="7">
        <v>34</v>
      </c>
      <c r="D1339" s="8" t="s">
        <v>4214</v>
      </c>
      <c r="E1339" s="8">
        <v>2400000000</v>
      </c>
      <c r="F1339" t="s">
        <v>17</v>
      </c>
      <c r="G1339" t="s">
        <v>2149</v>
      </c>
      <c r="H1339" t="s">
        <v>13</v>
      </c>
      <c r="J1339" s="12" t="b">
        <v>1</v>
      </c>
      <c r="K1339" s="12" t="s">
        <v>15</v>
      </c>
      <c r="L1339" t="s">
        <v>3968</v>
      </c>
      <c r="M1339" t="str">
        <f t="shared" si="40"/>
        <v>Male</v>
      </c>
      <c r="N1339" t="e">
        <f t="shared" si="41"/>
        <v>#REF!</v>
      </c>
    </row>
    <row r="1340" spans="1:14" x14ac:dyDescent="0.3">
      <c r="A1340" s="7">
        <v>1292</v>
      </c>
      <c r="B1340" t="s">
        <v>2150</v>
      </c>
      <c r="C1340" s="7">
        <v>56</v>
      </c>
      <c r="D1340" s="8" t="s">
        <v>4214</v>
      </c>
      <c r="E1340" s="8">
        <v>2400000000</v>
      </c>
      <c r="F1340" t="s">
        <v>17</v>
      </c>
      <c r="G1340" t="s">
        <v>2151</v>
      </c>
      <c r="H1340" t="s">
        <v>13</v>
      </c>
      <c r="J1340" s="12" t="b">
        <v>1</v>
      </c>
      <c r="K1340" s="12" t="s">
        <v>15</v>
      </c>
      <c r="L1340" t="s">
        <v>3968</v>
      </c>
      <c r="M1340" t="str">
        <f t="shared" si="40"/>
        <v>Male</v>
      </c>
      <c r="N1340" t="e">
        <f t="shared" si="41"/>
        <v>#REF!</v>
      </c>
    </row>
    <row r="1341" spans="1:14" x14ac:dyDescent="0.3">
      <c r="A1341" s="7">
        <v>1292</v>
      </c>
      <c r="B1341" t="s">
        <v>2113</v>
      </c>
      <c r="C1341" s="7">
        <v>19</v>
      </c>
      <c r="D1341" s="8" t="s">
        <v>4214</v>
      </c>
      <c r="E1341" s="8">
        <v>2400000000</v>
      </c>
      <c r="F1341" t="s">
        <v>20</v>
      </c>
      <c r="G1341" t="s">
        <v>433</v>
      </c>
      <c r="J1341" s="12" t="b">
        <v>0</v>
      </c>
      <c r="K1341" s="12" t="s">
        <v>15</v>
      </c>
      <c r="L1341" t="e">
        <v>#N/A</v>
      </c>
      <c r="M1341" t="str">
        <f t="shared" si="40"/>
        <v>Male</v>
      </c>
      <c r="N1341" t="e">
        <f t="shared" si="41"/>
        <v>#REF!</v>
      </c>
    </row>
    <row r="1342" spans="1:14" x14ac:dyDescent="0.3">
      <c r="A1342" s="7">
        <v>1341</v>
      </c>
      <c r="B1342" t="s">
        <v>2205</v>
      </c>
      <c r="C1342" s="7">
        <v>77</v>
      </c>
      <c r="D1342" s="8" t="s">
        <v>4214</v>
      </c>
      <c r="E1342" s="8">
        <v>2300000000</v>
      </c>
      <c r="F1342" t="s">
        <v>20</v>
      </c>
      <c r="G1342" t="s">
        <v>93</v>
      </c>
      <c r="H1342" t="s">
        <v>136</v>
      </c>
      <c r="J1342" s="12" t="b">
        <v>1</v>
      </c>
      <c r="K1342" s="12" t="s">
        <v>15</v>
      </c>
      <c r="L1342" t="s">
        <v>136</v>
      </c>
      <c r="M1342" t="str">
        <f t="shared" si="40"/>
        <v>Male</v>
      </c>
      <c r="N1342" t="e">
        <f t="shared" si="41"/>
        <v>#REF!</v>
      </c>
    </row>
    <row r="1343" spans="1:14" x14ac:dyDescent="0.3">
      <c r="A1343" s="7">
        <v>1341</v>
      </c>
      <c r="B1343" t="s">
        <v>2220</v>
      </c>
      <c r="C1343" s="7">
        <v>59</v>
      </c>
      <c r="D1343" s="8" t="s">
        <v>4214</v>
      </c>
      <c r="E1343" s="8">
        <v>2300000000</v>
      </c>
      <c r="F1343" t="s">
        <v>144</v>
      </c>
      <c r="G1343" t="s">
        <v>2221</v>
      </c>
      <c r="H1343" t="s">
        <v>136</v>
      </c>
      <c r="J1343" s="12" t="b">
        <v>0</v>
      </c>
      <c r="K1343" s="12" t="s">
        <v>57</v>
      </c>
      <c r="L1343" t="s">
        <v>136</v>
      </c>
      <c r="M1343" t="str">
        <f t="shared" si="40"/>
        <v>Female</v>
      </c>
      <c r="N1343" t="e">
        <f t="shared" si="41"/>
        <v>#REF!</v>
      </c>
    </row>
    <row r="1344" spans="1:14" x14ac:dyDescent="0.3">
      <c r="A1344" s="7">
        <v>1341</v>
      </c>
      <c r="B1344" t="s">
        <v>2216</v>
      </c>
      <c r="C1344" s="7">
        <v>72</v>
      </c>
      <c r="D1344" s="8" t="s">
        <v>4214</v>
      </c>
      <c r="E1344" s="8">
        <v>2300000000</v>
      </c>
      <c r="F1344" t="s">
        <v>234</v>
      </c>
      <c r="G1344" t="s">
        <v>2217</v>
      </c>
      <c r="H1344" t="s">
        <v>437</v>
      </c>
      <c r="J1344" s="12" t="b">
        <v>0</v>
      </c>
      <c r="K1344" s="12" t="s">
        <v>15</v>
      </c>
      <c r="L1344" t="s">
        <v>3969</v>
      </c>
      <c r="M1344" t="str">
        <f t="shared" si="40"/>
        <v>Male</v>
      </c>
      <c r="N1344" t="e">
        <f t="shared" si="41"/>
        <v>#REF!</v>
      </c>
    </row>
    <row r="1345" spans="1:14" x14ac:dyDescent="0.3">
      <c r="A1345" s="7">
        <v>1341</v>
      </c>
      <c r="B1345" t="s">
        <v>2182</v>
      </c>
      <c r="C1345" s="7">
        <v>72</v>
      </c>
      <c r="D1345" s="8" t="s">
        <v>4214</v>
      </c>
      <c r="E1345" s="8">
        <v>2300000000</v>
      </c>
      <c r="F1345" t="s">
        <v>17</v>
      </c>
      <c r="G1345" t="s">
        <v>2183</v>
      </c>
      <c r="H1345" t="s">
        <v>88</v>
      </c>
      <c r="I1345" t="s">
        <v>2184</v>
      </c>
      <c r="J1345" s="12" t="b">
        <v>1</v>
      </c>
      <c r="K1345" s="12" t="s">
        <v>15</v>
      </c>
      <c r="L1345" t="s">
        <v>3968</v>
      </c>
      <c r="M1345" t="str">
        <f t="shared" si="40"/>
        <v>Male</v>
      </c>
      <c r="N1345" t="e">
        <f t="shared" si="41"/>
        <v>#REF!</v>
      </c>
    </row>
    <row r="1346" spans="1:14" x14ac:dyDescent="0.3">
      <c r="A1346" s="7">
        <v>1341</v>
      </c>
      <c r="B1346" t="s">
        <v>2155</v>
      </c>
      <c r="C1346" s="7">
        <v>58</v>
      </c>
      <c r="D1346" s="8" t="s">
        <v>4214</v>
      </c>
      <c r="E1346" s="8">
        <v>2300000000</v>
      </c>
      <c r="F1346" t="s">
        <v>234</v>
      </c>
      <c r="G1346" t="s">
        <v>2156</v>
      </c>
      <c r="H1346" t="s">
        <v>67</v>
      </c>
      <c r="J1346" s="12" t="b">
        <v>1</v>
      </c>
      <c r="K1346" s="12" t="s">
        <v>15</v>
      </c>
      <c r="L1346" t="s">
        <v>3972</v>
      </c>
      <c r="M1346" t="str">
        <f t="shared" ref="M1346:M1409" si="42">_xlfn.IFS(K1346 = "M","Male", K1346 = "F", "Female")</f>
        <v>Male</v>
      </c>
      <c r="N1346" t="e">
        <f t="shared" ref="N1346:N1409" si="43">IF(GETPIVOTDATA("[Measures].[Count of Rank]",$A$28,"[Table1].[category]","[Table1].[category].&amp;[Finance &amp; Investments]")=MAX(B1373:B1377),GETPIVOTDATA("[Measures].[Count of Rank]",$A$28,"[Table1].[category]","[Table1].[category].&amp;[Finance &amp; Investments]"),"")</f>
        <v>#REF!</v>
      </c>
    </row>
    <row r="1347" spans="1:14" x14ac:dyDescent="0.3">
      <c r="A1347" s="7">
        <v>1341</v>
      </c>
      <c r="B1347" t="s">
        <v>2197</v>
      </c>
      <c r="C1347" s="7">
        <v>58</v>
      </c>
      <c r="D1347" s="8" t="s">
        <v>4214</v>
      </c>
      <c r="E1347" s="8">
        <v>2300000000</v>
      </c>
      <c r="F1347" t="s">
        <v>121</v>
      </c>
      <c r="G1347" t="s">
        <v>122</v>
      </c>
      <c r="H1347" t="s">
        <v>67</v>
      </c>
      <c r="J1347" s="12" t="b">
        <v>1</v>
      </c>
      <c r="K1347" s="12" t="s">
        <v>15</v>
      </c>
      <c r="L1347" t="s">
        <v>3972</v>
      </c>
      <c r="M1347" t="str">
        <f t="shared" si="42"/>
        <v>Male</v>
      </c>
      <c r="N1347" t="e">
        <f t="shared" si="43"/>
        <v>#REF!</v>
      </c>
    </row>
    <row r="1348" spans="1:14" x14ac:dyDescent="0.3">
      <c r="A1348" s="7">
        <v>1341</v>
      </c>
      <c r="B1348" t="s">
        <v>2206</v>
      </c>
      <c r="C1348" s="7">
        <v>39</v>
      </c>
      <c r="D1348" s="8" t="s">
        <v>4214</v>
      </c>
      <c r="E1348" s="8">
        <v>2300000000</v>
      </c>
      <c r="F1348" t="s">
        <v>17</v>
      </c>
      <c r="G1348" t="s">
        <v>84</v>
      </c>
      <c r="H1348" t="s">
        <v>67</v>
      </c>
      <c r="J1348" s="12" t="b">
        <v>1</v>
      </c>
      <c r="K1348" s="12" t="s">
        <v>15</v>
      </c>
      <c r="L1348" t="s">
        <v>3972</v>
      </c>
      <c r="M1348" t="str">
        <f t="shared" si="42"/>
        <v>Male</v>
      </c>
      <c r="N1348" t="e">
        <f t="shared" si="43"/>
        <v>#REF!</v>
      </c>
    </row>
    <row r="1349" spans="1:14" x14ac:dyDescent="0.3">
      <c r="A1349" s="7">
        <v>1341</v>
      </c>
      <c r="B1349" t="s">
        <v>2207</v>
      </c>
      <c r="C1349" s="7">
        <v>57</v>
      </c>
      <c r="D1349" s="8" t="s">
        <v>4214</v>
      </c>
      <c r="E1349" s="8">
        <v>2300000000</v>
      </c>
      <c r="F1349" t="s">
        <v>144</v>
      </c>
      <c r="G1349" t="s">
        <v>2208</v>
      </c>
      <c r="H1349" t="s">
        <v>67</v>
      </c>
      <c r="J1349" s="12" t="b">
        <v>0</v>
      </c>
      <c r="K1349" s="12" t="s">
        <v>15</v>
      </c>
      <c r="L1349" t="s">
        <v>3972</v>
      </c>
      <c r="M1349" t="str">
        <f t="shared" si="42"/>
        <v>Male</v>
      </c>
      <c r="N1349" t="e">
        <f t="shared" si="43"/>
        <v>#REF!</v>
      </c>
    </row>
    <row r="1350" spans="1:14" x14ac:dyDescent="0.3">
      <c r="A1350" s="7">
        <v>1341</v>
      </c>
      <c r="B1350" t="s">
        <v>2222</v>
      </c>
      <c r="C1350" s="7">
        <v>60</v>
      </c>
      <c r="D1350" s="8" t="s">
        <v>4214</v>
      </c>
      <c r="E1350" s="8">
        <v>2300000000</v>
      </c>
      <c r="F1350" t="s">
        <v>144</v>
      </c>
      <c r="G1350" t="s">
        <v>2223</v>
      </c>
      <c r="H1350" t="s">
        <v>67</v>
      </c>
      <c r="J1350" s="12" t="b">
        <v>1</v>
      </c>
      <c r="K1350" s="12" t="s">
        <v>15</v>
      </c>
      <c r="L1350" t="s">
        <v>3972</v>
      </c>
      <c r="M1350" t="str">
        <f t="shared" si="42"/>
        <v>Male</v>
      </c>
      <c r="N1350" t="e">
        <f t="shared" si="43"/>
        <v>#REF!</v>
      </c>
    </row>
    <row r="1351" spans="1:14" x14ac:dyDescent="0.3">
      <c r="A1351" s="7">
        <v>1341</v>
      </c>
      <c r="B1351" t="s">
        <v>2227</v>
      </c>
      <c r="C1351" s="7">
        <v>76</v>
      </c>
      <c r="D1351" s="8" t="s">
        <v>4214</v>
      </c>
      <c r="E1351" s="8">
        <v>2300000000</v>
      </c>
      <c r="F1351" t="s">
        <v>133</v>
      </c>
      <c r="G1351" t="s">
        <v>2228</v>
      </c>
      <c r="H1351" t="s">
        <v>67</v>
      </c>
      <c r="J1351" s="12" t="b">
        <v>1</v>
      </c>
      <c r="K1351" s="12" t="s">
        <v>15</v>
      </c>
      <c r="L1351" t="s">
        <v>3972</v>
      </c>
      <c r="M1351" t="str">
        <f t="shared" si="42"/>
        <v>Male</v>
      </c>
      <c r="N1351" t="e">
        <f t="shared" si="43"/>
        <v>#REF!</v>
      </c>
    </row>
    <row r="1352" spans="1:14" x14ac:dyDescent="0.3">
      <c r="A1352" s="7">
        <v>1341</v>
      </c>
      <c r="B1352" t="s">
        <v>2229</v>
      </c>
      <c r="C1352" s="7">
        <v>59</v>
      </c>
      <c r="D1352" s="8" t="s">
        <v>4214</v>
      </c>
      <c r="E1352" s="8">
        <v>2300000000</v>
      </c>
      <c r="F1352" t="s">
        <v>40</v>
      </c>
      <c r="G1352" t="s">
        <v>41</v>
      </c>
      <c r="H1352" t="s">
        <v>67</v>
      </c>
      <c r="J1352" s="12" t="b">
        <v>1</v>
      </c>
      <c r="K1352" s="12" t="s">
        <v>15</v>
      </c>
      <c r="L1352" t="s">
        <v>3972</v>
      </c>
      <c r="M1352" t="str">
        <f t="shared" si="42"/>
        <v>Male</v>
      </c>
      <c r="N1352" t="e">
        <f t="shared" si="43"/>
        <v>#REF!</v>
      </c>
    </row>
    <row r="1353" spans="1:14" x14ac:dyDescent="0.3">
      <c r="A1353" s="7">
        <v>1341</v>
      </c>
      <c r="B1353" t="s">
        <v>2230</v>
      </c>
      <c r="C1353" s="7">
        <v>72</v>
      </c>
      <c r="D1353" s="8" t="s">
        <v>4214</v>
      </c>
      <c r="E1353" s="8">
        <v>2300000000</v>
      </c>
      <c r="F1353" t="s">
        <v>65</v>
      </c>
      <c r="G1353" t="s">
        <v>2231</v>
      </c>
      <c r="H1353" t="s">
        <v>67</v>
      </c>
      <c r="J1353" s="12" t="b">
        <v>1</v>
      </c>
      <c r="K1353" s="12" t="s">
        <v>15</v>
      </c>
      <c r="L1353" t="s">
        <v>3972</v>
      </c>
      <c r="M1353" t="str">
        <f t="shared" si="42"/>
        <v>Male</v>
      </c>
      <c r="N1353" t="e">
        <f t="shared" si="43"/>
        <v>#REF!</v>
      </c>
    </row>
    <row r="1354" spans="1:14" x14ac:dyDescent="0.3">
      <c r="A1354" s="7">
        <v>1341</v>
      </c>
      <c r="B1354" t="s">
        <v>2236</v>
      </c>
      <c r="C1354" s="7">
        <v>55</v>
      </c>
      <c r="D1354" s="8" t="s">
        <v>4214</v>
      </c>
      <c r="E1354" s="8">
        <v>2300000000</v>
      </c>
      <c r="F1354" t="s">
        <v>234</v>
      </c>
      <c r="G1354" t="s">
        <v>96</v>
      </c>
      <c r="H1354" t="s">
        <v>67</v>
      </c>
      <c r="J1354" s="12" t="b">
        <v>1</v>
      </c>
      <c r="K1354" s="12" t="s">
        <v>15</v>
      </c>
      <c r="L1354" t="s">
        <v>3972</v>
      </c>
      <c r="M1354" t="str">
        <f t="shared" si="42"/>
        <v>Male</v>
      </c>
      <c r="N1354" t="e">
        <f t="shared" si="43"/>
        <v>#REF!</v>
      </c>
    </row>
    <row r="1355" spans="1:14" x14ac:dyDescent="0.3">
      <c r="A1355" s="7">
        <v>1341</v>
      </c>
      <c r="B1355" t="s">
        <v>2237</v>
      </c>
      <c r="C1355" s="7">
        <v>54</v>
      </c>
      <c r="D1355" s="8" t="s">
        <v>4214</v>
      </c>
      <c r="E1355" s="8">
        <v>2300000000</v>
      </c>
      <c r="F1355" t="s">
        <v>65</v>
      </c>
      <c r="G1355" t="s">
        <v>324</v>
      </c>
      <c r="H1355" t="s">
        <v>67</v>
      </c>
      <c r="J1355" s="12" t="b">
        <v>1</v>
      </c>
      <c r="K1355" s="12" t="s">
        <v>15</v>
      </c>
      <c r="L1355" t="s">
        <v>3972</v>
      </c>
      <c r="M1355" t="str">
        <f t="shared" si="42"/>
        <v>Male</v>
      </c>
      <c r="N1355" t="e">
        <f t="shared" si="43"/>
        <v>#REF!</v>
      </c>
    </row>
    <row r="1356" spans="1:14" x14ac:dyDescent="0.3">
      <c r="A1356" s="7">
        <v>1341</v>
      </c>
      <c r="B1356" t="s">
        <v>2241</v>
      </c>
      <c r="C1356" s="7">
        <v>72</v>
      </c>
      <c r="D1356" s="8" t="s">
        <v>4214</v>
      </c>
      <c r="E1356" s="8">
        <v>2300000000</v>
      </c>
      <c r="F1356" t="s">
        <v>144</v>
      </c>
      <c r="G1356" t="s">
        <v>467</v>
      </c>
      <c r="H1356" t="s">
        <v>67</v>
      </c>
      <c r="J1356" s="12" t="b">
        <v>1</v>
      </c>
      <c r="K1356" s="12" t="s">
        <v>15</v>
      </c>
      <c r="L1356" t="s">
        <v>3972</v>
      </c>
      <c r="M1356" t="str">
        <f t="shared" si="42"/>
        <v>Male</v>
      </c>
      <c r="N1356" t="e">
        <f t="shared" si="43"/>
        <v>#REF!</v>
      </c>
    </row>
    <row r="1357" spans="1:14" x14ac:dyDescent="0.3">
      <c r="A1357" s="7">
        <v>1341</v>
      </c>
      <c r="B1357" t="s">
        <v>2242</v>
      </c>
      <c r="C1357" s="7">
        <v>52</v>
      </c>
      <c r="D1357" s="8" t="s">
        <v>4214</v>
      </c>
      <c r="E1357" s="8">
        <v>2300000000</v>
      </c>
      <c r="F1357" t="s">
        <v>99</v>
      </c>
      <c r="G1357" t="s">
        <v>1415</v>
      </c>
      <c r="H1357" t="s">
        <v>67</v>
      </c>
      <c r="J1357" s="12" t="b">
        <v>1</v>
      </c>
      <c r="K1357" s="12" t="s">
        <v>57</v>
      </c>
      <c r="L1357" t="s">
        <v>3972</v>
      </c>
      <c r="M1357" t="str">
        <f t="shared" si="42"/>
        <v>Female</v>
      </c>
      <c r="N1357" t="e">
        <f t="shared" si="43"/>
        <v>#REF!</v>
      </c>
    </row>
    <row r="1358" spans="1:14" x14ac:dyDescent="0.3">
      <c r="A1358" s="7">
        <v>1341</v>
      </c>
      <c r="B1358" t="s">
        <v>2203</v>
      </c>
      <c r="C1358" s="7">
        <v>75</v>
      </c>
      <c r="D1358" s="8" t="s">
        <v>4214</v>
      </c>
      <c r="E1358" s="8">
        <v>2300000000</v>
      </c>
      <c r="F1358" t="s">
        <v>65</v>
      </c>
      <c r="G1358" t="s">
        <v>2204</v>
      </c>
      <c r="H1358" t="s">
        <v>22</v>
      </c>
      <c r="J1358" s="12" t="b">
        <v>1</v>
      </c>
      <c r="K1358" s="12" t="s">
        <v>15</v>
      </c>
      <c r="L1358" t="s">
        <v>3970</v>
      </c>
      <c r="M1358" t="str">
        <f t="shared" si="42"/>
        <v>Male</v>
      </c>
      <c r="N1358" t="e">
        <f t="shared" si="43"/>
        <v>#REF!</v>
      </c>
    </row>
    <row r="1359" spans="1:14" x14ac:dyDescent="0.3">
      <c r="A1359" s="7">
        <v>1341</v>
      </c>
      <c r="B1359" t="s">
        <v>2191</v>
      </c>
      <c r="C1359" s="7">
        <v>82</v>
      </c>
      <c r="D1359" s="8" t="s">
        <v>4214</v>
      </c>
      <c r="E1359" s="8">
        <v>2300000000</v>
      </c>
      <c r="F1359" t="s">
        <v>17</v>
      </c>
      <c r="G1359" t="s">
        <v>2192</v>
      </c>
      <c r="H1359" t="s">
        <v>94</v>
      </c>
      <c r="J1359" s="12" t="b">
        <v>1</v>
      </c>
      <c r="K1359" s="12" t="s">
        <v>15</v>
      </c>
      <c r="L1359" t="s">
        <v>3970</v>
      </c>
      <c r="M1359" t="str">
        <f t="shared" si="42"/>
        <v>Male</v>
      </c>
      <c r="N1359" t="e">
        <f t="shared" si="43"/>
        <v>#REF!</v>
      </c>
    </row>
    <row r="1360" spans="1:14" x14ac:dyDescent="0.3">
      <c r="A1360" s="7">
        <v>1341</v>
      </c>
      <c r="B1360" t="s">
        <v>2213</v>
      </c>
      <c r="C1360" s="7">
        <v>89</v>
      </c>
      <c r="D1360" s="8" t="s">
        <v>4214</v>
      </c>
      <c r="E1360" s="8">
        <v>2300000000</v>
      </c>
      <c r="F1360" t="s">
        <v>20</v>
      </c>
      <c r="G1360" t="s">
        <v>433</v>
      </c>
      <c r="H1360" t="s">
        <v>94</v>
      </c>
      <c r="J1360" s="12" t="b">
        <v>1</v>
      </c>
      <c r="K1360" s="12" t="s">
        <v>15</v>
      </c>
      <c r="L1360" t="s">
        <v>3970</v>
      </c>
      <c r="M1360" t="str">
        <f t="shared" si="42"/>
        <v>Male</v>
      </c>
      <c r="N1360" t="e">
        <f t="shared" si="43"/>
        <v>#REF!</v>
      </c>
    </row>
    <row r="1361" spans="1:14" x14ac:dyDescent="0.3">
      <c r="A1361" s="7">
        <v>1341</v>
      </c>
      <c r="B1361" t="s">
        <v>2224</v>
      </c>
      <c r="C1361" s="7">
        <v>75</v>
      </c>
      <c r="D1361" s="8" t="s">
        <v>4214</v>
      </c>
      <c r="E1361" s="8">
        <v>2300000000</v>
      </c>
      <c r="F1361" t="s">
        <v>20</v>
      </c>
      <c r="G1361" t="s">
        <v>433</v>
      </c>
      <c r="H1361" t="s">
        <v>94</v>
      </c>
      <c r="J1361" s="12" t="b">
        <v>1</v>
      </c>
      <c r="K1361" s="12" t="s">
        <v>15</v>
      </c>
      <c r="L1361" t="s">
        <v>3970</v>
      </c>
      <c r="M1361" t="str">
        <f t="shared" si="42"/>
        <v>Male</v>
      </c>
      <c r="N1361" t="e">
        <f t="shared" si="43"/>
        <v>#REF!</v>
      </c>
    </row>
    <row r="1362" spans="1:14" x14ac:dyDescent="0.3">
      <c r="A1362" s="7">
        <v>1341</v>
      </c>
      <c r="B1362" t="s">
        <v>2225</v>
      </c>
      <c r="D1362" s="8" t="s">
        <v>4214</v>
      </c>
      <c r="E1362" s="8">
        <v>2300000000</v>
      </c>
      <c r="F1362" t="s">
        <v>17</v>
      </c>
      <c r="G1362" t="s">
        <v>2183</v>
      </c>
      <c r="H1362" t="s">
        <v>94</v>
      </c>
      <c r="J1362" s="12" t="b">
        <v>0</v>
      </c>
      <c r="K1362" s="12" t="s">
        <v>57</v>
      </c>
      <c r="L1362" t="s">
        <v>3970</v>
      </c>
      <c r="M1362" t="str">
        <f t="shared" si="42"/>
        <v>Female</v>
      </c>
      <c r="N1362" t="e">
        <f t="shared" si="43"/>
        <v>#REF!</v>
      </c>
    </row>
    <row r="1363" spans="1:14" x14ac:dyDescent="0.3">
      <c r="A1363" s="7">
        <v>1341</v>
      </c>
      <c r="B1363" t="s">
        <v>2169</v>
      </c>
      <c r="C1363" s="7">
        <v>52</v>
      </c>
      <c r="D1363" s="8" t="s">
        <v>4214</v>
      </c>
      <c r="E1363" s="8">
        <v>2300000000</v>
      </c>
      <c r="F1363" t="s">
        <v>144</v>
      </c>
      <c r="G1363" t="s">
        <v>1522</v>
      </c>
      <c r="H1363" t="s">
        <v>115</v>
      </c>
      <c r="J1363" s="12" t="b">
        <v>1</v>
      </c>
      <c r="K1363" s="12" t="s">
        <v>57</v>
      </c>
      <c r="L1363" t="s">
        <v>3972</v>
      </c>
      <c r="M1363" t="str">
        <f t="shared" si="42"/>
        <v>Female</v>
      </c>
      <c r="N1363" t="e">
        <f t="shared" si="43"/>
        <v>#REF!</v>
      </c>
    </row>
    <row r="1364" spans="1:14" x14ac:dyDescent="0.3">
      <c r="A1364" s="7">
        <v>1341</v>
      </c>
      <c r="B1364" t="s">
        <v>2200</v>
      </c>
      <c r="C1364" s="7">
        <v>39</v>
      </c>
      <c r="D1364" s="8" t="s">
        <v>4214</v>
      </c>
      <c r="E1364" s="8">
        <v>2300000000</v>
      </c>
      <c r="F1364" t="s">
        <v>121</v>
      </c>
      <c r="G1364" t="s">
        <v>122</v>
      </c>
      <c r="H1364" t="s">
        <v>115</v>
      </c>
      <c r="J1364" s="12" t="b">
        <v>0</v>
      </c>
      <c r="K1364" s="12" t="s">
        <v>15</v>
      </c>
      <c r="L1364" t="s">
        <v>3972</v>
      </c>
      <c r="M1364" t="str">
        <f t="shared" si="42"/>
        <v>Male</v>
      </c>
      <c r="N1364" t="e">
        <f t="shared" si="43"/>
        <v>#REF!</v>
      </c>
    </row>
    <row r="1365" spans="1:14" x14ac:dyDescent="0.3">
      <c r="A1365" s="7">
        <v>1341</v>
      </c>
      <c r="B1365" t="s">
        <v>2164</v>
      </c>
      <c r="C1365" s="7">
        <v>69</v>
      </c>
      <c r="D1365" s="8" t="s">
        <v>4214</v>
      </c>
      <c r="E1365" s="8">
        <v>2300000000</v>
      </c>
      <c r="F1365" t="s">
        <v>65</v>
      </c>
      <c r="G1365" t="s">
        <v>853</v>
      </c>
      <c r="H1365" t="s">
        <v>42</v>
      </c>
      <c r="J1365" s="12" t="b">
        <v>0</v>
      </c>
      <c r="K1365" s="12" t="s">
        <v>15</v>
      </c>
      <c r="L1365" t="s">
        <v>3972</v>
      </c>
      <c r="M1365" t="str">
        <f t="shared" si="42"/>
        <v>Male</v>
      </c>
      <c r="N1365" t="e">
        <f t="shared" si="43"/>
        <v>#REF!</v>
      </c>
    </row>
    <row r="1366" spans="1:14" x14ac:dyDescent="0.3">
      <c r="A1366" s="7">
        <v>1341</v>
      </c>
      <c r="B1366" t="s">
        <v>2166</v>
      </c>
      <c r="C1366" s="7">
        <v>73</v>
      </c>
      <c r="D1366" s="8" t="s">
        <v>4214</v>
      </c>
      <c r="E1366" s="8">
        <v>2300000000</v>
      </c>
      <c r="F1366" t="s">
        <v>65</v>
      </c>
      <c r="G1366" t="s">
        <v>1082</v>
      </c>
      <c r="H1366" t="s">
        <v>42</v>
      </c>
      <c r="J1366" s="12" t="b">
        <v>1</v>
      </c>
      <c r="K1366" s="12" t="s">
        <v>15</v>
      </c>
      <c r="L1366" t="s">
        <v>3972</v>
      </c>
      <c r="M1366" t="str">
        <f t="shared" si="42"/>
        <v>Male</v>
      </c>
      <c r="N1366" t="e">
        <f t="shared" si="43"/>
        <v>#REF!</v>
      </c>
    </row>
    <row r="1367" spans="1:14" x14ac:dyDescent="0.3">
      <c r="A1367" s="7">
        <v>1341</v>
      </c>
      <c r="B1367" t="s">
        <v>2188</v>
      </c>
      <c r="C1367" s="7">
        <v>85</v>
      </c>
      <c r="D1367" s="8" t="s">
        <v>4214</v>
      </c>
      <c r="E1367" s="8">
        <v>2300000000</v>
      </c>
      <c r="F1367" t="s">
        <v>165</v>
      </c>
      <c r="G1367" t="s">
        <v>258</v>
      </c>
      <c r="H1367" t="s">
        <v>42</v>
      </c>
      <c r="J1367" s="12" t="b">
        <v>0</v>
      </c>
      <c r="K1367" s="12" t="s">
        <v>15</v>
      </c>
      <c r="L1367" t="s">
        <v>3972</v>
      </c>
      <c r="M1367" t="str">
        <f t="shared" si="42"/>
        <v>Male</v>
      </c>
      <c r="N1367" t="e">
        <f t="shared" si="43"/>
        <v>#REF!</v>
      </c>
    </row>
    <row r="1368" spans="1:14" x14ac:dyDescent="0.3">
      <c r="A1368" s="7">
        <v>1341</v>
      </c>
      <c r="B1368" t="s">
        <v>2238</v>
      </c>
      <c r="C1368" s="7">
        <v>64</v>
      </c>
      <c r="D1368" s="8" t="s">
        <v>4214</v>
      </c>
      <c r="E1368" s="8">
        <v>2300000000</v>
      </c>
      <c r="F1368" t="s">
        <v>165</v>
      </c>
      <c r="G1368" t="s">
        <v>2239</v>
      </c>
      <c r="H1368" t="s">
        <v>2240</v>
      </c>
      <c r="J1368" s="12" t="b">
        <v>0</v>
      </c>
      <c r="K1368" s="12" t="s">
        <v>15</v>
      </c>
      <c r="L1368" t="s">
        <v>3970</v>
      </c>
      <c r="M1368" t="str">
        <f t="shared" si="42"/>
        <v>Male</v>
      </c>
      <c r="N1368" t="e">
        <f t="shared" si="43"/>
        <v>#REF!</v>
      </c>
    </row>
    <row r="1369" spans="1:14" x14ac:dyDescent="0.3">
      <c r="A1369" s="7">
        <v>1341</v>
      </c>
      <c r="B1369" t="s">
        <v>2181</v>
      </c>
      <c r="C1369" s="7">
        <v>50</v>
      </c>
      <c r="D1369" s="8" t="s">
        <v>4214</v>
      </c>
      <c r="E1369" s="8">
        <v>2300000000</v>
      </c>
      <c r="F1369" t="s">
        <v>165</v>
      </c>
      <c r="G1369" t="s">
        <v>258</v>
      </c>
      <c r="H1369" t="s">
        <v>292</v>
      </c>
      <c r="J1369" s="12" t="b">
        <v>0</v>
      </c>
      <c r="K1369" s="12" t="s">
        <v>15</v>
      </c>
      <c r="L1369" t="s">
        <v>3970</v>
      </c>
      <c r="M1369" t="str">
        <f t="shared" si="42"/>
        <v>Male</v>
      </c>
      <c r="N1369" t="e">
        <f t="shared" si="43"/>
        <v>#REF!</v>
      </c>
    </row>
    <row r="1370" spans="1:14" x14ac:dyDescent="0.3">
      <c r="A1370" s="7">
        <v>1341</v>
      </c>
      <c r="B1370" t="s">
        <v>2170</v>
      </c>
      <c r="C1370" s="7">
        <v>78</v>
      </c>
      <c r="D1370" s="8" t="s">
        <v>4214</v>
      </c>
      <c r="E1370" s="8">
        <v>2300000000</v>
      </c>
      <c r="F1370" t="s">
        <v>144</v>
      </c>
      <c r="G1370" t="s">
        <v>2171</v>
      </c>
      <c r="H1370" t="s">
        <v>879</v>
      </c>
      <c r="J1370" s="12" t="b">
        <v>0</v>
      </c>
      <c r="K1370" s="12" t="s">
        <v>15</v>
      </c>
      <c r="L1370" t="s">
        <v>3970</v>
      </c>
      <c r="M1370" t="str">
        <f t="shared" si="42"/>
        <v>Male</v>
      </c>
      <c r="N1370" t="e">
        <f t="shared" si="43"/>
        <v>#REF!</v>
      </c>
    </row>
    <row r="1371" spans="1:14" x14ac:dyDescent="0.3">
      <c r="A1371" s="7">
        <v>1341</v>
      </c>
      <c r="B1371" t="s">
        <v>2179</v>
      </c>
      <c r="C1371" s="7">
        <v>57</v>
      </c>
      <c r="D1371" s="8" t="s">
        <v>4214</v>
      </c>
      <c r="E1371" s="8">
        <v>2300000000</v>
      </c>
      <c r="F1371" t="s">
        <v>133</v>
      </c>
      <c r="G1371" t="s">
        <v>2180</v>
      </c>
      <c r="H1371" t="s">
        <v>232</v>
      </c>
      <c r="J1371" s="12" t="b">
        <v>1</v>
      </c>
      <c r="K1371" s="12" t="s">
        <v>15</v>
      </c>
      <c r="L1371" t="s">
        <v>3970</v>
      </c>
      <c r="M1371" t="str">
        <f t="shared" si="42"/>
        <v>Male</v>
      </c>
      <c r="N1371" t="e">
        <f t="shared" si="43"/>
        <v>#REF!</v>
      </c>
    </row>
    <row r="1372" spans="1:14" x14ac:dyDescent="0.3">
      <c r="A1372" s="7">
        <v>1341</v>
      </c>
      <c r="B1372" t="s">
        <v>2165</v>
      </c>
      <c r="C1372" s="7">
        <v>63</v>
      </c>
      <c r="D1372" s="8" t="s">
        <v>4214</v>
      </c>
      <c r="E1372" s="8">
        <v>2300000000</v>
      </c>
      <c r="F1372" t="s">
        <v>28</v>
      </c>
      <c r="G1372" t="s">
        <v>118</v>
      </c>
      <c r="H1372" t="s">
        <v>73</v>
      </c>
      <c r="J1372" s="12" t="b">
        <v>0</v>
      </c>
      <c r="K1372" s="12" t="s">
        <v>15</v>
      </c>
      <c r="L1372" t="s">
        <v>3972</v>
      </c>
      <c r="M1372" t="str">
        <f t="shared" si="42"/>
        <v>Male</v>
      </c>
      <c r="N1372" t="e">
        <f t="shared" si="43"/>
        <v>#REF!</v>
      </c>
    </row>
    <row r="1373" spans="1:14" x14ac:dyDescent="0.3">
      <c r="A1373" s="7">
        <v>1341</v>
      </c>
      <c r="B1373" t="s">
        <v>2158</v>
      </c>
      <c r="C1373" s="7">
        <v>69</v>
      </c>
      <c r="D1373" s="8" t="s">
        <v>4214</v>
      </c>
      <c r="E1373" s="8">
        <v>2300000000</v>
      </c>
      <c r="F1373" t="s">
        <v>47</v>
      </c>
      <c r="G1373" t="s">
        <v>2159</v>
      </c>
      <c r="H1373" t="s">
        <v>506</v>
      </c>
      <c r="J1373" s="12" t="b">
        <v>1</v>
      </c>
      <c r="K1373" s="12" t="s">
        <v>15</v>
      </c>
      <c r="L1373" t="s">
        <v>3967</v>
      </c>
      <c r="M1373" t="str">
        <f t="shared" si="42"/>
        <v>Male</v>
      </c>
      <c r="N1373" t="e">
        <f t="shared" si="43"/>
        <v>#REF!</v>
      </c>
    </row>
    <row r="1374" spans="1:14" x14ac:dyDescent="0.3">
      <c r="A1374" s="7">
        <v>1341</v>
      </c>
      <c r="B1374" t="s">
        <v>2167</v>
      </c>
      <c r="C1374" s="7">
        <v>60</v>
      </c>
      <c r="D1374" s="8" t="s">
        <v>4214</v>
      </c>
      <c r="E1374" s="8">
        <v>2300000000</v>
      </c>
      <c r="F1374" t="s">
        <v>165</v>
      </c>
      <c r="G1374" t="s">
        <v>2168</v>
      </c>
      <c r="H1374" t="s">
        <v>491</v>
      </c>
      <c r="J1374" s="12" t="b">
        <v>1</v>
      </c>
      <c r="K1374" s="12" t="s">
        <v>15</v>
      </c>
      <c r="L1374" t="s">
        <v>3972</v>
      </c>
      <c r="M1374" t="str">
        <f t="shared" si="42"/>
        <v>Male</v>
      </c>
      <c r="N1374" t="e">
        <f t="shared" si="43"/>
        <v>#REF!</v>
      </c>
    </row>
    <row r="1375" spans="1:14" x14ac:dyDescent="0.3">
      <c r="A1375" s="7">
        <v>1341</v>
      </c>
      <c r="B1375" t="s">
        <v>2218</v>
      </c>
      <c r="C1375" s="7">
        <v>80</v>
      </c>
      <c r="D1375" s="8" t="s">
        <v>4214</v>
      </c>
      <c r="E1375" s="8">
        <v>2300000000</v>
      </c>
      <c r="F1375" t="s">
        <v>121</v>
      </c>
      <c r="G1375" t="s">
        <v>2219</v>
      </c>
      <c r="H1375" t="s">
        <v>248</v>
      </c>
      <c r="J1375" s="12" t="b">
        <v>1</v>
      </c>
      <c r="K1375" s="12" t="s">
        <v>15</v>
      </c>
      <c r="L1375" t="s">
        <v>3970</v>
      </c>
      <c r="M1375" t="str">
        <f t="shared" si="42"/>
        <v>Male</v>
      </c>
      <c r="N1375" t="e">
        <f t="shared" si="43"/>
        <v>#REF!</v>
      </c>
    </row>
    <row r="1376" spans="1:14" x14ac:dyDescent="0.3">
      <c r="A1376" s="7">
        <v>1341</v>
      </c>
      <c r="B1376" t="s">
        <v>2226</v>
      </c>
      <c r="C1376" s="7">
        <v>74</v>
      </c>
      <c r="D1376" s="8" t="s">
        <v>4214</v>
      </c>
      <c r="E1376" s="8">
        <v>2300000000</v>
      </c>
      <c r="F1376" t="s">
        <v>28</v>
      </c>
      <c r="G1376" t="s">
        <v>118</v>
      </c>
      <c r="H1376" t="s">
        <v>105</v>
      </c>
      <c r="J1376" s="12" t="b">
        <v>0</v>
      </c>
      <c r="K1376" s="12" t="s">
        <v>15</v>
      </c>
      <c r="L1376" t="s">
        <v>3970</v>
      </c>
      <c r="M1376" t="str">
        <f t="shared" si="42"/>
        <v>Male</v>
      </c>
      <c r="N1376" t="e">
        <f t="shared" si="43"/>
        <v>#REF!</v>
      </c>
    </row>
    <row r="1377" spans="1:14" x14ac:dyDescent="0.3">
      <c r="A1377" s="7">
        <v>1341</v>
      </c>
      <c r="B1377" t="s">
        <v>2195</v>
      </c>
      <c r="C1377" s="7">
        <v>79</v>
      </c>
      <c r="D1377" s="8" t="s">
        <v>4214</v>
      </c>
      <c r="E1377" s="8">
        <v>2300000000</v>
      </c>
      <c r="F1377" t="s">
        <v>40</v>
      </c>
      <c r="G1377" t="s">
        <v>41</v>
      </c>
      <c r="H1377" t="s">
        <v>667</v>
      </c>
      <c r="J1377" s="12" t="b">
        <v>0</v>
      </c>
      <c r="K1377" s="12" t="s">
        <v>15</v>
      </c>
      <c r="L1377" t="s">
        <v>3972</v>
      </c>
      <c r="M1377" t="str">
        <f t="shared" si="42"/>
        <v>Male</v>
      </c>
      <c r="N1377" t="e">
        <f t="shared" si="43"/>
        <v>#REF!</v>
      </c>
    </row>
    <row r="1378" spans="1:14" x14ac:dyDescent="0.3">
      <c r="A1378" s="7">
        <v>1341</v>
      </c>
      <c r="B1378" t="s">
        <v>2209</v>
      </c>
      <c r="C1378" s="7">
        <v>76</v>
      </c>
      <c r="D1378" s="8" t="s">
        <v>4214</v>
      </c>
      <c r="E1378" s="8">
        <v>2300000000</v>
      </c>
      <c r="F1378" t="s">
        <v>65</v>
      </c>
      <c r="G1378" t="s">
        <v>2210</v>
      </c>
      <c r="H1378" t="s">
        <v>329</v>
      </c>
      <c r="J1378" s="12" t="b">
        <v>0</v>
      </c>
      <c r="K1378" s="12" t="s">
        <v>15</v>
      </c>
      <c r="L1378" t="s">
        <v>3972</v>
      </c>
      <c r="M1378" t="str">
        <f t="shared" si="42"/>
        <v>Male</v>
      </c>
      <c r="N1378" t="e">
        <f t="shared" si="43"/>
        <v>#REF!</v>
      </c>
    </row>
    <row r="1379" spans="1:14" x14ac:dyDescent="0.3">
      <c r="A1379" s="7">
        <v>1341</v>
      </c>
      <c r="B1379" t="s">
        <v>2196</v>
      </c>
      <c r="C1379" s="7">
        <v>54</v>
      </c>
      <c r="D1379" s="8" t="s">
        <v>4214</v>
      </c>
      <c r="E1379" s="8">
        <v>2300000000</v>
      </c>
      <c r="F1379" t="s">
        <v>305</v>
      </c>
      <c r="G1379" t="s">
        <v>306</v>
      </c>
      <c r="H1379" t="s">
        <v>1124</v>
      </c>
      <c r="J1379" s="12" t="b">
        <v>1</v>
      </c>
      <c r="K1379" s="12" t="s">
        <v>15</v>
      </c>
      <c r="L1379" t="s">
        <v>3970</v>
      </c>
      <c r="M1379" t="str">
        <f t="shared" si="42"/>
        <v>Male</v>
      </c>
      <c r="N1379" t="e">
        <f t="shared" si="43"/>
        <v>#REF!</v>
      </c>
    </row>
    <row r="1380" spans="1:14" x14ac:dyDescent="0.3">
      <c r="A1380" s="7">
        <v>1341</v>
      </c>
      <c r="B1380" t="s">
        <v>2157</v>
      </c>
      <c r="C1380" s="7">
        <v>54</v>
      </c>
      <c r="D1380" s="8" t="s">
        <v>4214</v>
      </c>
      <c r="E1380" s="8">
        <v>2300000000</v>
      </c>
      <c r="F1380" t="s">
        <v>133</v>
      </c>
      <c r="G1380" t="s">
        <v>1456</v>
      </c>
      <c r="H1380" t="s">
        <v>125</v>
      </c>
      <c r="J1380" s="12" t="b">
        <v>1</v>
      </c>
      <c r="K1380" s="12" t="s">
        <v>15</v>
      </c>
      <c r="L1380" t="s">
        <v>3970</v>
      </c>
      <c r="M1380" t="str">
        <f t="shared" si="42"/>
        <v>Male</v>
      </c>
      <c r="N1380" t="e">
        <f t="shared" si="43"/>
        <v>#REF!</v>
      </c>
    </row>
    <row r="1381" spans="1:14" x14ac:dyDescent="0.3">
      <c r="A1381" s="7">
        <v>1341</v>
      </c>
      <c r="B1381" t="s">
        <v>2187</v>
      </c>
      <c r="C1381" s="7">
        <v>70</v>
      </c>
      <c r="D1381" s="8" t="s">
        <v>4214</v>
      </c>
      <c r="E1381" s="8">
        <v>2300000000</v>
      </c>
      <c r="F1381" t="s">
        <v>20</v>
      </c>
      <c r="G1381" t="s">
        <v>158</v>
      </c>
      <c r="H1381" t="s">
        <v>125</v>
      </c>
      <c r="J1381" s="12" t="b">
        <v>1</v>
      </c>
      <c r="K1381" s="12" t="s">
        <v>15</v>
      </c>
      <c r="L1381" t="s">
        <v>3970</v>
      </c>
      <c r="M1381" t="str">
        <f t="shared" si="42"/>
        <v>Male</v>
      </c>
      <c r="N1381" t="e">
        <f t="shared" si="43"/>
        <v>#REF!</v>
      </c>
    </row>
    <row r="1382" spans="1:14" x14ac:dyDescent="0.3">
      <c r="A1382" s="7">
        <v>1341</v>
      </c>
      <c r="B1382" t="s">
        <v>2160</v>
      </c>
      <c r="C1382" s="7">
        <v>90</v>
      </c>
      <c r="D1382" s="8" t="s">
        <v>4214</v>
      </c>
      <c r="E1382" s="8">
        <v>2300000000</v>
      </c>
      <c r="F1382" t="s">
        <v>147</v>
      </c>
      <c r="G1382" t="s">
        <v>2161</v>
      </c>
      <c r="H1382" t="s">
        <v>13</v>
      </c>
      <c r="J1382" s="12" t="b">
        <v>1</v>
      </c>
      <c r="K1382" s="12" t="s">
        <v>15</v>
      </c>
      <c r="L1382" t="s">
        <v>3968</v>
      </c>
      <c r="M1382" t="str">
        <f t="shared" si="42"/>
        <v>Male</v>
      </c>
      <c r="N1382" t="e">
        <f t="shared" si="43"/>
        <v>#REF!</v>
      </c>
    </row>
    <row r="1383" spans="1:14" x14ac:dyDescent="0.3">
      <c r="A1383" s="7">
        <v>1341</v>
      </c>
      <c r="B1383" t="s">
        <v>2162</v>
      </c>
      <c r="C1383" s="7">
        <v>72</v>
      </c>
      <c r="D1383" s="8" t="s">
        <v>4214</v>
      </c>
      <c r="E1383" s="8">
        <v>2300000000</v>
      </c>
      <c r="F1383" t="s">
        <v>20</v>
      </c>
      <c r="G1383" t="s">
        <v>2163</v>
      </c>
      <c r="H1383" t="s">
        <v>13</v>
      </c>
      <c r="J1383" s="12" t="b">
        <v>1</v>
      </c>
      <c r="K1383" s="12" t="s">
        <v>15</v>
      </c>
      <c r="L1383" t="s">
        <v>3968</v>
      </c>
      <c r="M1383" t="str">
        <f t="shared" si="42"/>
        <v>Male</v>
      </c>
      <c r="N1383" t="e">
        <f t="shared" si="43"/>
        <v>#REF!</v>
      </c>
    </row>
    <row r="1384" spans="1:14" x14ac:dyDescent="0.3">
      <c r="A1384" s="7">
        <v>1341</v>
      </c>
      <c r="B1384" t="s">
        <v>2172</v>
      </c>
      <c r="C1384" s="7">
        <v>71</v>
      </c>
      <c r="D1384" s="8" t="s">
        <v>4214</v>
      </c>
      <c r="E1384" s="8">
        <v>2300000000</v>
      </c>
      <c r="F1384" t="s">
        <v>65</v>
      </c>
      <c r="G1384" t="s">
        <v>1191</v>
      </c>
      <c r="H1384" t="s">
        <v>13</v>
      </c>
      <c r="J1384" s="12" t="b">
        <v>0</v>
      </c>
      <c r="K1384" s="12" t="s">
        <v>15</v>
      </c>
      <c r="L1384" t="s">
        <v>3968</v>
      </c>
      <c r="M1384" t="str">
        <f t="shared" si="42"/>
        <v>Male</v>
      </c>
      <c r="N1384" t="e">
        <f t="shared" si="43"/>
        <v>#REF!</v>
      </c>
    </row>
    <row r="1385" spans="1:14" x14ac:dyDescent="0.3">
      <c r="A1385" s="7">
        <v>1341</v>
      </c>
      <c r="B1385" t="s">
        <v>2173</v>
      </c>
      <c r="C1385" s="7">
        <v>80</v>
      </c>
      <c r="D1385" s="8" t="s">
        <v>4214</v>
      </c>
      <c r="E1385" s="8">
        <v>2300000000</v>
      </c>
      <c r="F1385" t="s">
        <v>234</v>
      </c>
      <c r="G1385" t="s">
        <v>642</v>
      </c>
      <c r="H1385" t="s">
        <v>13</v>
      </c>
      <c r="J1385" s="12" t="b">
        <v>1</v>
      </c>
      <c r="K1385" s="12" t="s">
        <v>15</v>
      </c>
      <c r="L1385" t="s">
        <v>3968</v>
      </c>
      <c r="M1385" t="str">
        <f t="shared" si="42"/>
        <v>Male</v>
      </c>
      <c r="N1385" t="e">
        <f t="shared" si="43"/>
        <v>#REF!</v>
      </c>
    </row>
    <row r="1386" spans="1:14" x14ac:dyDescent="0.3">
      <c r="A1386" s="7">
        <v>1341</v>
      </c>
      <c r="B1386" t="s">
        <v>2174</v>
      </c>
      <c r="C1386" s="7">
        <v>62</v>
      </c>
      <c r="D1386" s="8" t="s">
        <v>4214</v>
      </c>
      <c r="E1386" s="8">
        <v>2300000000</v>
      </c>
      <c r="F1386" t="s">
        <v>28</v>
      </c>
      <c r="G1386" t="s">
        <v>439</v>
      </c>
      <c r="H1386" t="s">
        <v>13</v>
      </c>
      <c r="I1386" t="s">
        <v>2175</v>
      </c>
      <c r="J1386" s="12" t="b">
        <v>1</v>
      </c>
      <c r="K1386" s="12" t="s">
        <v>15</v>
      </c>
      <c r="L1386" t="s">
        <v>3968</v>
      </c>
      <c r="M1386" t="str">
        <f t="shared" si="42"/>
        <v>Male</v>
      </c>
      <c r="N1386" t="e">
        <f t="shared" si="43"/>
        <v>#REF!</v>
      </c>
    </row>
    <row r="1387" spans="1:14" x14ac:dyDescent="0.3">
      <c r="A1387" s="7">
        <v>1341</v>
      </c>
      <c r="B1387" t="s">
        <v>2176</v>
      </c>
      <c r="C1387" s="7">
        <v>73</v>
      </c>
      <c r="D1387" s="8" t="s">
        <v>4214</v>
      </c>
      <c r="E1387" s="8">
        <v>2300000000</v>
      </c>
      <c r="F1387" t="s">
        <v>47</v>
      </c>
      <c r="G1387" t="s">
        <v>2177</v>
      </c>
      <c r="H1387" t="s">
        <v>13</v>
      </c>
      <c r="I1387" t="s">
        <v>2178</v>
      </c>
      <c r="J1387" s="12" t="b">
        <v>0</v>
      </c>
      <c r="K1387" s="12" t="s">
        <v>15</v>
      </c>
      <c r="L1387" t="s">
        <v>3968</v>
      </c>
      <c r="M1387" t="str">
        <f t="shared" si="42"/>
        <v>Male</v>
      </c>
      <c r="N1387" t="e">
        <f t="shared" si="43"/>
        <v>#REF!</v>
      </c>
    </row>
    <row r="1388" spans="1:14" x14ac:dyDescent="0.3">
      <c r="A1388" s="7">
        <v>1341</v>
      </c>
      <c r="B1388" t="s">
        <v>2185</v>
      </c>
      <c r="C1388" s="7">
        <v>60</v>
      </c>
      <c r="D1388" s="8" t="s">
        <v>4214</v>
      </c>
      <c r="E1388" s="8">
        <v>2300000000</v>
      </c>
      <c r="F1388" t="s">
        <v>28</v>
      </c>
      <c r="G1388" t="s">
        <v>141</v>
      </c>
      <c r="H1388" t="s">
        <v>13</v>
      </c>
      <c r="I1388" t="s">
        <v>2186</v>
      </c>
      <c r="J1388" s="12" t="b">
        <v>1</v>
      </c>
      <c r="K1388" s="12" t="s">
        <v>15</v>
      </c>
      <c r="L1388" t="s">
        <v>3968</v>
      </c>
      <c r="M1388" t="str">
        <f t="shared" si="42"/>
        <v>Male</v>
      </c>
      <c r="N1388" t="e">
        <f t="shared" si="43"/>
        <v>#REF!</v>
      </c>
    </row>
    <row r="1389" spans="1:14" x14ac:dyDescent="0.3">
      <c r="A1389" s="7">
        <v>1341</v>
      </c>
      <c r="B1389" t="s">
        <v>2189</v>
      </c>
      <c r="C1389" s="7">
        <v>63</v>
      </c>
      <c r="D1389" s="8" t="s">
        <v>4214</v>
      </c>
      <c r="E1389" s="8">
        <v>2300000000</v>
      </c>
      <c r="F1389" t="s">
        <v>20</v>
      </c>
      <c r="G1389" t="s">
        <v>2190</v>
      </c>
      <c r="H1389" t="s">
        <v>13</v>
      </c>
      <c r="J1389" s="12" t="b">
        <v>0</v>
      </c>
      <c r="K1389" s="12" t="s">
        <v>15</v>
      </c>
      <c r="L1389" t="s">
        <v>3968</v>
      </c>
      <c r="M1389" t="str">
        <f t="shared" si="42"/>
        <v>Male</v>
      </c>
      <c r="N1389" t="e">
        <f t="shared" si="43"/>
        <v>#REF!</v>
      </c>
    </row>
    <row r="1390" spans="1:14" x14ac:dyDescent="0.3">
      <c r="A1390" s="7">
        <v>1341</v>
      </c>
      <c r="B1390" t="s">
        <v>2198</v>
      </c>
      <c r="C1390" s="7">
        <v>51</v>
      </c>
      <c r="D1390" s="8" t="s">
        <v>4214</v>
      </c>
      <c r="E1390" s="8">
        <v>2300000000</v>
      </c>
      <c r="F1390" t="s">
        <v>165</v>
      </c>
      <c r="G1390" t="s">
        <v>698</v>
      </c>
      <c r="H1390" t="s">
        <v>13</v>
      </c>
      <c r="I1390" t="s">
        <v>2199</v>
      </c>
      <c r="J1390" s="12" t="b">
        <v>1</v>
      </c>
      <c r="K1390" s="12" t="s">
        <v>15</v>
      </c>
      <c r="L1390" t="s">
        <v>3968</v>
      </c>
      <c r="M1390" t="str">
        <f t="shared" si="42"/>
        <v>Male</v>
      </c>
      <c r="N1390" t="e">
        <f t="shared" si="43"/>
        <v>#REF!</v>
      </c>
    </row>
    <row r="1391" spans="1:14" x14ac:dyDescent="0.3">
      <c r="A1391" s="7">
        <v>1341</v>
      </c>
      <c r="B1391" t="s">
        <v>2201</v>
      </c>
      <c r="C1391" s="7">
        <v>62</v>
      </c>
      <c r="D1391" s="8" t="s">
        <v>4214</v>
      </c>
      <c r="E1391" s="8">
        <v>2300000000</v>
      </c>
      <c r="F1391" t="s">
        <v>144</v>
      </c>
      <c r="G1391" t="s">
        <v>2202</v>
      </c>
      <c r="H1391" t="s">
        <v>13</v>
      </c>
      <c r="J1391" s="12" t="b">
        <v>0</v>
      </c>
      <c r="K1391" s="12" t="s">
        <v>15</v>
      </c>
      <c r="L1391" t="s">
        <v>3968</v>
      </c>
      <c r="M1391" t="str">
        <f t="shared" si="42"/>
        <v>Male</v>
      </c>
      <c r="N1391" t="e">
        <f t="shared" si="43"/>
        <v>#REF!</v>
      </c>
    </row>
    <row r="1392" spans="1:14" x14ac:dyDescent="0.3">
      <c r="A1392" s="7">
        <v>1341</v>
      </c>
      <c r="B1392" t="s">
        <v>2211</v>
      </c>
      <c r="C1392" s="7">
        <v>81</v>
      </c>
      <c r="D1392" s="8" t="s">
        <v>4214</v>
      </c>
      <c r="E1392" s="8">
        <v>2300000000</v>
      </c>
      <c r="F1392" t="s">
        <v>65</v>
      </c>
      <c r="G1392" t="s">
        <v>2212</v>
      </c>
      <c r="H1392" t="s">
        <v>13</v>
      </c>
      <c r="J1392" s="12" t="b">
        <v>1</v>
      </c>
      <c r="K1392" s="12" t="s">
        <v>15</v>
      </c>
      <c r="L1392" t="s">
        <v>3968</v>
      </c>
      <c r="M1392" t="str">
        <f t="shared" si="42"/>
        <v>Male</v>
      </c>
      <c r="N1392" t="e">
        <f t="shared" si="43"/>
        <v>#REF!</v>
      </c>
    </row>
    <row r="1393" spans="1:14" x14ac:dyDescent="0.3">
      <c r="A1393" s="7">
        <v>1341</v>
      </c>
      <c r="B1393" t="s">
        <v>2214</v>
      </c>
      <c r="C1393" s="7">
        <v>98</v>
      </c>
      <c r="D1393" s="8" t="s">
        <v>4214</v>
      </c>
      <c r="E1393" s="8">
        <v>2300000000</v>
      </c>
      <c r="F1393" t="s">
        <v>65</v>
      </c>
      <c r="G1393" t="s">
        <v>2215</v>
      </c>
      <c r="H1393" t="s">
        <v>13</v>
      </c>
      <c r="J1393" s="12" t="b">
        <v>1</v>
      </c>
      <c r="K1393" s="12" t="s">
        <v>15</v>
      </c>
      <c r="L1393" t="s">
        <v>3968</v>
      </c>
      <c r="M1393" t="str">
        <f t="shared" si="42"/>
        <v>Male</v>
      </c>
      <c r="N1393" t="e">
        <f t="shared" si="43"/>
        <v>#REF!</v>
      </c>
    </row>
    <row r="1394" spans="1:14" x14ac:dyDescent="0.3">
      <c r="A1394" s="7">
        <v>1341</v>
      </c>
      <c r="B1394" t="s">
        <v>2232</v>
      </c>
      <c r="C1394" s="7">
        <v>51</v>
      </c>
      <c r="D1394" s="8" t="s">
        <v>4214</v>
      </c>
      <c r="E1394" s="8">
        <v>2300000000</v>
      </c>
      <c r="F1394" t="s">
        <v>47</v>
      </c>
      <c r="G1394" t="s">
        <v>2233</v>
      </c>
      <c r="H1394" t="s">
        <v>13</v>
      </c>
      <c r="J1394" s="12" t="b">
        <v>1</v>
      </c>
      <c r="K1394" s="12" t="s">
        <v>15</v>
      </c>
      <c r="L1394" t="s">
        <v>3968</v>
      </c>
      <c r="M1394" t="str">
        <f t="shared" si="42"/>
        <v>Male</v>
      </c>
      <c r="N1394" t="e">
        <f t="shared" si="43"/>
        <v>#REF!</v>
      </c>
    </row>
    <row r="1395" spans="1:14" x14ac:dyDescent="0.3">
      <c r="A1395" s="7">
        <v>1341</v>
      </c>
      <c r="B1395" t="s">
        <v>2234</v>
      </c>
      <c r="C1395" s="7">
        <v>83</v>
      </c>
      <c r="D1395" s="8" t="s">
        <v>4214</v>
      </c>
      <c r="E1395" s="8">
        <v>2300000000</v>
      </c>
      <c r="F1395" t="s">
        <v>47</v>
      </c>
      <c r="G1395" t="s">
        <v>647</v>
      </c>
      <c r="H1395" t="s">
        <v>13</v>
      </c>
      <c r="J1395" s="12" t="b">
        <v>0</v>
      </c>
      <c r="K1395" s="12" t="s">
        <v>15</v>
      </c>
      <c r="L1395" t="s">
        <v>3968</v>
      </c>
      <c r="M1395" t="str">
        <f t="shared" si="42"/>
        <v>Male</v>
      </c>
      <c r="N1395" t="e">
        <f t="shared" si="43"/>
        <v>#REF!</v>
      </c>
    </row>
    <row r="1396" spans="1:14" x14ac:dyDescent="0.3">
      <c r="A1396" s="7">
        <v>1341</v>
      </c>
      <c r="B1396" t="s">
        <v>2235</v>
      </c>
      <c r="C1396" s="7">
        <v>83</v>
      </c>
      <c r="D1396" s="8" t="s">
        <v>4214</v>
      </c>
      <c r="E1396" s="8">
        <v>2300000000</v>
      </c>
      <c r="F1396" t="s">
        <v>121</v>
      </c>
      <c r="G1396" t="s">
        <v>122</v>
      </c>
      <c r="H1396" t="s">
        <v>13</v>
      </c>
      <c r="J1396" s="12" t="b">
        <v>1</v>
      </c>
      <c r="K1396" s="12" t="s">
        <v>15</v>
      </c>
      <c r="L1396" t="s">
        <v>3968</v>
      </c>
      <c r="M1396" t="str">
        <f t="shared" si="42"/>
        <v>Male</v>
      </c>
      <c r="N1396" t="e">
        <f t="shared" si="43"/>
        <v>#REF!</v>
      </c>
    </row>
    <row r="1397" spans="1:14" x14ac:dyDescent="0.3">
      <c r="A1397" s="7">
        <v>1341</v>
      </c>
      <c r="B1397" t="s">
        <v>2193</v>
      </c>
      <c r="C1397" s="7">
        <v>51</v>
      </c>
      <c r="D1397" s="8" t="s">
        <v>4214</v>
      </c>
      <c r="E1397" s="8">
        <v>2300000000</v>
      </c>
      <c r="F1397" t="s">
        <v>28</v>
      </c>
      <c r="G1397" t="s">
        <v>2194</v>
      </c>
      <c r="H1397" t="s">
        <v>803</v>
      </c>
      <c r="J1397" s="12" t="b">
        <v>1</v>
      </c>
      <c r="K1397" s="12" t="s">
        <v>15</v>
      </c>
      <c r="L1397" t="s">
        <v>3972</v>
      </c>
      <c r="M1397" t="str">
        <f t="shared" si="42"/>
        <v>Male</v>
      </c>
      <c r="N1397" t="e">
        <f t="shared" si="43"/>
        <v>#REF!</v>
      </c>
    </row>
    <row r="1398" spans="1:14" x14ac:dyDescent="0.3">
      <c r="A1398" s="7">
        <v>1397</v>
      </c>
      <c r="B1398" t="s">
        <v>2290</v>
      </c>
      <c r="C1398" s="7">
        <v>45</v>
      </c>
      <c r="D1398" s="8" t="s">
        <v>4214</v>
      </c>
      <c r="E1398" s="8">
        <v>2200000000</v>
      </c>
      <c r="F1398" t="s">
        <v>133</v>
      </c>
      <c r="G1398" t="s">
        <v>134</v>
      </c>
      <c r="H1398" t="s">
        <v>136</v>
      </c>
      <c r="J1398" s="12" t="b">
        <v>0</v>
      </c>
      <c r="K1398" s="12" t="s">
        <v>57</v>
      </c>
      <c r="L1398" t="s">
        <v>136</v>
      </c>
      <c r="M1398" t="str">
        <f t="shared" si="42"/>
        <v>Female</v>
      </c>
      <c r="N1398" t="e">
        <f t="shared" si="43"/>
        <v>#REF!</v>
      </c>
    </row>
    <row r="1399" spans="1:14" x14ac:dyDescent="0.3">
      <c r="A1399" s="7">
        <v>1397</v>
      </c>
      <c r="B1399" t="s">
        <v>2291</v>
      </c>
      <c r="C1399" s="7">
        <v>35</v>
      </c>
      <c r="D1399" s="8" t="s">
        <v>4214</v>
      </c>
      <c r="E1399" s="8">
        <v>2200000000</v>
      </c>
      <c r="F1399" t="s">
        <v>133</v>
      </c>
      <c r="G1399" t="s">
        <v>134</v>
      </c>
      <c r="H1399" t="s">
        <v>136</v>
      </c>
      <c r="J1399" s="12" t="b">
        <v>0</v>
      </c>
      <c r="K1399" s="12" t="s">
        <v>57</v>
      </c>
      <c r="L1399" t="s">
        <v>136</v>
      </c>
      <c r="M1399" t="str">
        <f t="shared" si="42"/>
        <v>Female</v>
      </c>
      <c r="N1399" t="e">
        <f t="shared" si="43"/>
        <v>#REF!</v>
      </c>
    </row>
    <row r="1400" spans="1:14" x14ac:dyDescent="0.3">
      <c r="A1400" s="7">
        <v>1397</v>
      </c>
      <c r="B1400" t="s">
        <v>2303</v>
      </c>
      <c r="C1400" s="7">
        <v>76</v>
      </c>
      <c r="D1400" s="8" t="s">
        <v>4214</v>
      </c>
      <c r="E1400" s="8">
        <v>2200000000</v>
      </c>
      <c r="F1400" t="s">
        <v>121</v>
      </c>
      <c r="G1400" t="s">
        <v>122</v>
      </c>
      <c r="H1400" t="s">
        <v>136</v>
      </c>
      <c r="J1400" s="12" t="b">
        <v>1</v>
      </c>
      <c r="K1400" s="12" t="s">
        <v>15</v>
      </c>
      <c r="L1400" t="s">
        <v>136</v>
      </c>
      <c r="M1400" t="str">
        <f t="shared" si="42"/>
        <v>Male</v>
      </c>
      <c r="N1400" t="e">
        <f t="shared" si="43"/>
        <v>#REF!</v>
      </c>
    </row>
    <row r="1401" spans="1:14" x14ac:dyDescent="0.3">
      <c r="A1401" s="7">
        <v>1397</v>
      </c>
      <c r="B1401" t="s">
        <v>2249</v>
      </c>
      <c r="C1401" s="7">
        <v>62</v>
      </c>
      <c r="D1401" s="8" t="s">
        <v>4214</v>
      </c>
      <c r="E1401" s="8">
        <v>2200000000</v>
      </c>
      <c r="F1401" t="s">
        <v>20</v>
      </c>
      <c r="G1401" t="s">
        <v>2250</v>
      </c>
      <c r="H1401" t="s">
        <v>173</v>
      </c>
      <c r="J1401" s="12" t="b">
        <v>1</v>
      </c>
      <c r="K1401" s="12" t="s">
        <v>15</v>
      </c>
      <c r="L1401" t="s">
        <v>3968</v>
      </c>
      <c r="M1401" t="str">
        <f t="shared" si="42"/>
        <v>Male</v>
      </c>
      <c r="N1401" t="e">
        <f t="shared" si="43"/>
        <v>#REF!</v>
      </c>
    </row>
    <row r="1402" spans="1:14" x14ac:dyDescent="0.3">
      <c r="A1402" s="7">
        <v>1397</v>
      </c>
      <c r="B1402" t="s">
        <v>2252</v>
      </c>
      <c r="C1402" s="7">
        <v>57</v>
      </c>
      <c r="D1402" s="8" t="s">
        <v>4214</v>
      </c>
      <c r="E1402" s="8">
        <v>2200000000</v>
      </c>
      <c r="F1402" t="s">
        <v>165</v>
      </c>
      <c r="G1402" t="s">
        <v>258</v>
      </c>
      <c r="H1402" t="s">
        <v>67</v>
      </c>
      <c r="J1402" s="12" t="b">
        <v>1</v>
      </c>
      <c r="K1402" s="12" t="s">
        <v>15</v>
      </c>
      <c r="L1402" t="s">
        <v>3972</v>
      </c>
      <c r="M1402" t="str">
        <f t="shared" si="42"/>
        <v>Male</v>
      </c>
      <c r="N1402" t="e">
        <f t="shared" si="43"/>
        <v>#REF!</v>
      </c>
    </row>
    <row r="1403" spans="1:14" x14ac:dyDescent="0.3">
      <c r="A1403" s="7">
        <v>1397</v>
      </c>
      <c r="B1403" t="s">
        <v>2254</v>
      </c>
      <c r="C1403" s="7">
        <v>68</v>
      </c>
      <c r="D1403" s="8" t="s">
        <v>4214</v>
      </c>
      <c r="E1403" s="8">
        <v>2200000000</v>
      </c>
      <c r="F1403" t="s">
        <v>40</v>
      </c>
      <c r="G1403" t="s">
        <v>2255</v>
      </c>
      <c r="H1403" t="s">
        <v>67</v>
      </c>
      <c r="J1403" s="12" t="b">
        <v>1</v>
      </c>
      <c r="K1403" s="12" t="s">
        <v>15</v>
      </c>
      <c r="L1403" t="s">
        <v>3972</v>
      </c>
      <c r="M1403" t="str">
        <f t="shared" si="42"/>
        <v>Male</v>
      </c>
      <c r="N1403" t="e">
        <f t="shared" si="43"/>
        <v>#REF!</v>
      </c>
    </row>
    <row r="1404" spans="1:14" x14ac:dyDescent="0.3">
      <c r="A1404" s="7">
        <v>1397</v>
      </c>
      <c r="B1404" t="s">
        <v>2256</v>
      </c>
      <c r="C1404" s="7">
        <v>58</v>
      </c>
      <c r="D1404" s="8" t="s">
        <v>4214</v>
      </c>
      <c r="E1404" s="8">
        <v>2200000000</v>
      </c>
      <c r="F1404" t="s">
        <v>165</v>
      </c>
      <c r="G1404" t="s">
        <v>166</v>
      </c>
      <c r="H1404" t="s">
        <v>67</v>
      </c>
      <c r="J1404" s="12" t="b">
        <v>1</v>
      </c>
      <c r="K1404" s="12" t="s">
        <v>15</v>
      </c>
      <c r="L1404" t="s">
        <v>3972</v>
      </c>
      <c r="M1404" t="str">
        <f t="shared" si="42"/>
        <v>Male</v>
      </c>
      <c r="N1404" t="e">
        <f t="shared" si="43"/>
        <v>#REF!</v>
      </c>
    </row>
    <row r="1405" spans="1:14" x14ac:dyDescent="0.3">
      <c r="A1405" s="7">
        <v>1397</v>
      </c>
      <c r="B1405" t="s">
        <v>2275</v>
      </c>
      <c r="C1405" s="7">
        <v>56</v>
      </c>
      <c r="D1405" s="8" t="s">
        <v>4214</v>
      </c>
      <c r="E1405" s="8">
        <v>2200000000</v>
      </c>
      <c r="F1405" t="s">
        <v>121</v>
      </c>
      <c r="G1405" t="s">
        <v>122</v>
      </c>
      <c r="H1405" t="s">
        <v>67</v>
      </c>
      <c r="J1405" s="12" t="b">
        <v>1</v>
      </c>
      <c r="K1405" s="12" t="s">
        <v>15</v>
      </c>
      <c r="L1405" t="s">
        <v>3972</v>
      </c>
      <c r="M1405" t="str">
        <f t="shared" si="42"/>
        <v>Male</v>
      </c>
      <c r="N1405" t="e">
        <f t="shared" si="43"/>
        <v>#REF!</v>
      </c>
    </row>
    <row r="1406" spans="1:14" x14ac:dyDescent="0.3">
      <c r="A1406" s="7">
        <v>1397</v>
      </c>
      <c r="B1406" t="s">
        <v>2276</v>
      </c>
      <c r="C1406" s="7">
        <v>54</v>
      </c>
      <c r="D1406" s="8" t="s">
        <v>4214</v>
      </c>
      <c r="E1406" s="8">
        <v>2200000000</v>
      </c>
      <c r="F1406" t="s">
        <v>40</v>
      </c>
      <c r="G1406" t="s">
        <v>1154</v>
      </c>
      <c r="H1406" t="s">
        <v>67</v>
      </c>
      <c r="J1406" s="12" t="b">
        <v>1</v>
      </c>
      <c r="K1406" s="12" t="s">
        <v>15</v>
      </c>
      <c r="L1406" t="s">
        <v>3972</v>
      </c>
      <c r="M1406" t="str">
        <f t="shared" si="42"/>
        <v>Male</v>
      </c>
      <c r="N1406" t="e">
        <f t="shared" si="43"/>
        <v>#REF!</v>
      </c>
    </row>
    <row r="1407" spans="1:14" x14ac:dyDescent="0.3">
      <c r="A1407" s="7">
        <v>1397</v>
      </c>
      <c r="B1407" t="s">
        <v>2278</v>
      </c>
      <c r="C1407" s="7">
        <v>60</v>
      </c>
      <c r="D1407" s="8" t="s">
        <v>4214</v>
      </c>
      <c r="E1407" s="8">
        <v>2200000000</v>
      </c>
      <c r="F1407" t="s">
        <v>234</v>
      </c>
      <c r="G1407" t="s">
        <v>2279</v>
      </c>
      <c r="H1407" t="s">
        <v>67</v>
      </c>
      <c r="J1407" s="12" t="b">
        <v>1</v>
      </c>
      <c r="K1407" s="12" t="s">
        <v>15</v>
      </c>
      <c r="L1407" t="s">
        <v>3972</v>
      </c>
      <c r="M1407" t="str">
        <f t="shared" si="42"/>
        <v>Male</v>
      </c>
      <c r="N1407" t="e">
        <f t="shared" si="43"/>
        <v>#REF!</v>
      </c>
    </row>
    <row r="1408" spans="1:14" x14ac:dyDescent="0.3">
      <c r="A1408" s="7">
        <v>1397</v>
      </c>
      <c r="B1408" t="s">
        <v>2280</v>
      </c>
      <c r="C1408" s="7">
        <v>53</v>
      </c>
      <c r="D1408" s="8" t="s">
        <v>4214</v>
      </c>
      <c r="E1408" s="8">
        <v>2200000000</v>
      </c>
      <c r="F1408" t="s">
        <v>133</v>
      </c>
      <c r="G1408" t="s">
        <v>2281</v>
      </c>
      <c r="H1408" t="s">
        <v>67</v>
      </c>
      <c r="J1408" s="12" t="b">
        <v>1</v>
      </c>
      <c r="K1408" s="12" t="s">
        <v>15</v>
      </c>
      <c r="L1408" t="s">
        <v>3972</v>
      </c>
      <c r="M1408" t="str">
        <f t="shared" si="42"/>
        <v>Male</v>
      </c>
      <c r="N1408" t="e">
        <f t="shared" si="43"/>
        <v>#REF!</v>
      </c>
    </row>
    <row r="1409" spans="1:14" x14ac:dyDescent="0.3">
      <c r="A1409" s="7">
        <v>1397</v>
      </c>
      <c r="B1409" t="s">
        <v>2287</v>
      </c>
      <c r="C1409" s="7">
        <v>42</v>
      </c>
      <c r="D1409" s="8" t="s">
        <v>4214</v>
      </c>
      <c r="E1409" s="8">
        <v>2200000000</v>
      </c>
      <c r="F1409" t="s">
        <v>17</v>
      </c>
      <c r="G1409" t="s">
        <v>192</v>
      </c>
      <c r="H1409" t="s">
        <v>67</v>
      </c>
      <c r="J1409" s="12" t="b">
        <v>1</v>
      </c>
      <c r="K1409" s="12" t="s">
        <v>15</v>
      </c>
      <c r="L1409" t="s">
        <v>3972</v>
      </c>
      <c r="M1409" t="str">
        <f t="shared" si="42"/>
        <v>Male</v>
      </c>
      <c r="N1409" t="e">
        <f t="shared" si="43"/>
        <v>#REF!</v>
      </c>
    </row>
    <row r="1410" spans="1:14" x14ac:dyDescent="0.3">
      <c r="A1410" s="7">
        <v>1397</v>
      </c>
      <c r="B1410" t="s">
        <v>2297</v>
      </c>
      <c r="C1410" s="7">
        <v>68</v>
      </c>
      <c r="D1410" s="8" t="s">
        <v>4214</v>
      </c>
      <c r="E1410" s="8">
        <v>2200000000</v>
      </c>
      <c r="F1410" t="s">
        <v>17</v>
      </c>
      <c r="G1410" t="s">
        <v>2298</v>
      </c>
      <c r="H1410" t="s">
        <v>67</v>
      </c>
      <c r="J1410" s="12" t="b">
        <v>1</v>
      </c>
      <c r="K1410" s="12" t="s">
        <v>15</v>
      </c>
      <c r="L1410" t="s">
        <v>3972</v>
      </c>
      <c r="M1410" t="str">
        <f t="shared" ref="M1410:M1473" si="44">_xlfn.IFS(K1410 = "M","Male", K1410 = "F", "Female")</f>
        <v>Male</v>
      </c>
      <c r="N1410" t="e">
        <f t="shared" ref="N1410:N1473" si="45">IF(GETPIVOTDATA("[Measures].[Count of Rank]",$A$28,"[Table1].[category]","[Table1].[category].&amp;[Finance &amp; Investments]")=MAX(B1437:B1441),GETPIVOTDATA("[Measures].[Count of Rank]",$A$28,"[Table1].[category]","[Table1].[category].&amp;[Finance &amp; Investments]"),"")</f>
        <v>#REF!</v>
      </c>
    </row>
    <row r="1411" spans="1:14" x14ac:dyDescent="0.3">
      <c r="A1411" s="7">
        <v>1397</v>
      </c>
      <c r="B1411" t="s">
        <v>2305</v>
      </c>
      <c r="C1411" s="7">
        <v>55</v>
      </c>
      <c r="D1411" s="8" t="s">
        <v>4214</v>
      </c>
      <c r="E1411" s="8">
        <v>2200000000</v>
      </c>
      <c r="F1411" t="s">
        <v>20</v>
      </c>
      <c r="G1411" t="s">
        <v>2306</v>
      </c>
      <c r="H1411" t="s">
        <v>67</v>
      </c>
      <c r="J1411" s="12" t="b">
        <v>1</v>
      </c>
      <c r="K1411" s="12" t="s">
        <v>15</v>
      </c>
      <c r="L1411" t="s">
        <v>3972</v>
      </c>
      <c r="M1411" t="str">
        <f t="shared" si="44"/>
        <v>Male</v>
      </c>
      <c r="N1411" t="e">
        <f t="shared" si="45"/>
        <v>#REF!</v>
      </c>
    </row>
    <row r="1412" spans="1:14" x14ac:dyDescent="0.3">
      <c r="A1412" s="7">
        <v>1397</v>
      </c>
      <c r="B1412" t="s">
        <v>2309</v>
      </c>
      <c r="C1412" s="7">
        <v>45</v>
      </c>
      <c r="D1412" s="8" t="s">
        <v>4214</v>
      </c>
      <c r="E1412" s="8">
        <v>2200000000</v>
      </c>
      <c r="F1412" t="s">
        <v>234</v>
      </c>
      <c r="G1412" t="s">
        <v>2310</v>
      </c>
      <c r="H1412" t="s">
        <v>67</v>
      </c>
      <c r="J1412" s="12" t="b">
        <v>1</v>
      </c>
      <c r="K1412" s="12" t="s">
        <v>15</v>
      </c>
      <c r="L1412" t="s">
        <v>3972</v>
      </c>
      <c r="M1412" t="str">
        <f t="shared" si="44"/>
        <v>Male</v>
      </c>
      <c r="N1412" t="e">
        <f t="shared" si="45"/>
        <v>#REF!</v>
      </c>
    </row>
    <row r="1413" spans="1:14" x14ac:dyDescent="0.3">
      <c r="A1413" s="7">
        <v>1397</v>
      </c>
      <c r="B1413" t="s">
        <v>2272</v>
      </c>
      <c r="C1413" s="7">
        <v>81</v>
      </c>
      <c r="D1413" s="8" t="s">
        <v>4214</v>
      </c>
      <c r="E1413" s="8">
        <v>2200000000</v>
      </c>
      <c r="F1413" t="s">
        <v>28</v>
      </c>
      <c r="G1413" t="s">
        <v>2273</v>
      </c>
      <c r="H1413" t="s">
        <v>22</v>
      </c>
      <c r="J1413" s="12" t="b">
        <v>1</v>
      </c>
      <c r="K1413" s="12" t="s">
        <v>15</v>
      </c>
      <c r="L1413" t="s">
        <v>3970</v>
      </c>
      <c r="M1413" t="str">
        <f t="shared" si="44"/>
        <v>Male</v>
      </c>
      <c r="N1413" t="e">
        <f t="shared" si="45"/>
        <v>#REF!</v>
      </c>
    </row>
    <row r="1414" spans="1:14" x14ac:dyDescent="0.3">
      <c r="A1414" s="7">
        <v>1397</v>
      </c>
      <c r="B1414" t="s">
        <v>2264</v>
      </c>
      <c r="C1414" s="7">
        <v>60</v>
      </c>
      <c r="D1414" s="8" t="s">
        <v>4214</v>
      </c>
      <c r="E1414" s="8">
        <v>2200000000</v>
      </c>
      <c r="F1414" t="s">
        <v>20</v>
      </c>
      <c r="G1414" t="s">
        <v>93</v>
      </c>
      <c r="H1414" t="s">
        <v>94</v>
      </c>
      <c r="J1414" s="12" t="b">
        <v>0</v>
      </c>
      <c r="K1414" s="12" t="s">
        <v>15</v>
      </c>
      <c r="L1414" t="s">
        <v>3970</v>
      </c>
      <c r="M1414" t="str">
        <f t="shared" si="44"/>
        <v>Male</v>
      </c>
      <c r="N1414" t="e">
        <f t="shared" si="45"/>
        <v>#REF!</v>
      </c>
    </row>
    <row r="1415" spans="1:14" x14ac:dyDescent="0.3">
      <c r="A1415" s="7">
        <v>1397</v>
      </c>
      <c r="B1415" t="s">
        <v>2300</v>
      </c>
      <c r="C1415" s="7">
        <v>55</v>
      </c>
      <c r="D1415" s="8" t="s">
        <v>4214</v>
      </c>
      <c r="E1415" s="8">
        <v>2200000000</v>
      </c>
      <c r="F1415" t="s">
        <v>20</v>
      </c>
      <c r="G1415" t="s">
        <v>2212</v>
      </c>
      <c r="H1415" t="s">
        <v>94</v>
      </c>
      <c r="J1415" s="12" t="b">
        <v>1</v>
      </c>
      <c r="K1415" s="12" t="s">
        <v>15</v>
      </c>
      <c r="L1415" t="s">
        <v>3970</v>
      </c>
      <c r="M1415" t="str">
        <f t="shared" si="44"/>
        <v>Male</v>
      </c>
      <c r="N1415" t="e">
        <f t="shared" si="45"/>
        <v>#REF!</v>
      </c>
    </row>
    <row r="1416" spans="1:14" x14ac:dyDescent="0.3">
      <c r="A1416" s="7">
        <v>1397</v>
      </c>
      <c r="B1416" t="s">
        <v>2271</v>
      </c>
      <c r="C1416" s="7">
        <v>30</v>
      </c>
      <c r="D1416" s="8" t="s">
        <v>4214</v>
      </c>
      <c r="E1416" s="8">
        <v>2200000000</v>
      </c>
      <c r="F1416" t="s">
        <v>121</v>
      </c>
      <c r="G1416" t="s">
        <v>121</v>
      </c>
      <c r="H1416" t="s">
        <v>115</v>
      </c>
      <c r="J1416" s="12" t="b">
        <v>0</v>
      </c>
      <c r="K1416" s="12" t="s">
        <v>15</v>
      </c>
      <c r="L1416" t="s">
        <v>3972</v>
      </c>
      <c r="M1416" t="str">
        <f t="shared" si="44"/>
        <v>Male</v>
      </c>
      <c r="N1416" t="e">
        <f t="shared" si="45"/>
        <v>#REF!</v>
      </c>
    </row>
    <row r="1417" spans="1:14" x14ac:dyDescent="0.3">
      <c r="A1417" s="7">
        <v>1397</v>
      </c>
      <c r="B1417" t="s">
        <v>2274</v>
      </c>
      <c r="C1417" s="7">
        <v>49</v>
      </c>
      <c r="D1417" s="8" t="s">
        <v>4214</v>
      </c>
      <c r="E1417" s="8">
        <v>2200000000</v>
      </c>
      <c r="F1417" t="s">
        <v>17</v>
      </c>
      <c r="G1417" t="s">
        <v>192</v>
      </c>
      <c r="H1417" t="s">
        <v>115</v>
      </c>
      <c r="J1417" s="12" t="b">
        <v>1</v>
      </c>
      <c r="K1417" s="12" t="s">
        <v>15</v>
      </c>
      <c r="L1417" t="s">
        <v>3972</v>
      </c>
      <c r="M1417" t="str">
        <f t="shared" si="44"/>
        <v>Male</v>
      </c>
      <c r="N1417" t="e">
        <f t="shared" si="45"/>
        <v>#REF!</v>
      </c>
    </row>
    <row r="1418" spans="1:14" x14ac:dyDescent="0.3">
      <c r="A1418" s="7">
        <v>1397</v>
      </c>
      <c r="B1418" t="s">
        <v>2253</v>
      </c>
      <c r="C1418" s="7">
        <v>74</v>
      </c>
      <c r="D1418" s="8" t="s">
        <v>4214</v>
      </c>
      <c r="E1418" s="8">
        <v>2200000000</v>
      </c>
      <c r="F1418" t="s">
        <v>144</v>
      </c>
      <c r="G1418" t="s">
        <v>737</v>
      </c>
      <c r="H1418" t="s">
        <v>42</v>
      </c>
      <c r="J1418" s="12" t="b">
        <v>0</v>
      </c>
      <c r="K1418" s="12" t="s">
        <v>15</v>
      </c>
      <c r="L1418" t="s">
        <v>3972</v>
      </c>
      <c r="M1418" t="str">
        <f t="shared" si="44"/>
        <v>Male</v>
      </c>
      <c r="N1418" t="e">
        <f t="shared" si="45"/>
        <v>#REF!</v>
      </c>
    </row>
    <row r="1419" spans="1:14" x14ac:dyDescent="0.3">
      <c r="A1419" s="7">
        <v>1397</v>
      </c>
      <c r="B1419" t="s">
        <v>2293</v>
      </c>
      <c r="C1419" s="7">
        <v>67</v>
      </c>
      <c r="D1419" s="8" t="s">
        <v>4214</v>
      </c>
      <c r="E1419" s="8">
        <v>2200000000</v>
      </c>
      <c r="F1419" t="s">
        <v>17</v>
      </c>
      <c r="G1419" t="s">
        <v>139</v>
      </c>
      <c r="H1419" t="s">
        <v>42</v>
      </c>
      <c r="J1419" s="12" t="b">
        <v>1</v>
      </c>
      <c r="K1419" s="12" t="s">
        <v>15</v>
      </c>
      <c r="L1419" t="s">
        <v>3972</v>
      </c>
      <c r="M1419" t="str">
        <f t="shared" si="44"/>
        <v>Male</v>
      </c>
      <c r="N1419" t="e">
        <f t="shared" si="45"/>
        <v>#REF!</v>
      </c>
    </row>
    <row r="1420" spans="1:14" x14ac:dyDescent="0.3">
      <c r="A1420" s="7">
        <v>1397</v>
      </c>
      <c r="B1420" t="s">
        <v>2270</v>
      </c>
      <c r="C1420" s="7">
        <v>56</v>
      </c>
      <c r="D1420" s="8" t="s">
        <v>4214</v>
      </c>
      <c r="E1420" s="8">
        <v>2200000000</v>
      </c>
      <c r="F1420" t="s">
        <v>17</v>
      </c>
      <c r="G1420" t="s">
        <v>1109</v>
      </c>
      <c r="H1420" t="s">
        <v>732</v>
      </c>
      <c r="J1420" s="12" t="b">
        <v>1</v>
      </c>
      <c r="K1420" s="12" t="s">
        <v>15</v>
      </c>
      <c r="L1420" t="s">
        <v>3970</v>
      </c>
      <c r="M1420" t="str">
        <f t="shared" si="44"/>
        <v>Male</v>
      </c>
      <c r="N1420" t="e">
        <f t="shared" si="45"/>
        <v>#REF!</v>
      </c>
    </row>
    <row r="1421" spans="1:14" x14ac:dyDescent="0.3">
      <c r="A1421" s="7">
        <v>1397</v>
      </c>
      <c r="B1421" t="s">
        <v>2302</v>
      </c>
      <c r="C1421" s="7">
        <v>52</v>
      </c>
      <c r="D1421" s="8" t="s">
        <v>4214</v>
      </c>
      <c r="E1421" s="8">
        <v>2200000000</v>
      </c>
      <c r="F1421" t="s">
        <v>17</v>
      </c>
      <c r="G1421" t="s">
        <v>472</v>
      </c>
      <c r="H1421" t="s">
        <v>879</v>
      </c>
      <c r="J1421" s="12" t="b">
        <v>1</v>
      </c>
      <c r="K1421" s="12" t="s">
        <v>15</v>
      </c>
      <c r="L1421" t="s">
        <v>3970</v>
      </c>
      <c r="M1421" t="str">
        <f t="shared" si="44"/>
        <v>Male</v>
      </c>
      <c r="N1421" t="e">
        <f t="shared" si="45"/>
        <v>#REF!</v>
      </c>
    </row>
    <row r="1422" spans="1:14" x14ac:dyDescent="0.3">
      <c r="A1422" s="7">
        <v>1397</v>
      </c>
      <c r="B1422" t="s">
        <v>2294</v>
      </c>
      <c r="C1422" s="7">
        <v>54</v>
      </c>
      <c r="D1422" s="8" t="s">
        <v>4214</v>
      </c>
      <c r="E1422" s="8">
        <v>2200000000</v>
      </c>
      <c r="F1422" t="s">
        <v>28</v>
      </c>
      <c r="G1422" t="s">
        <v>122</v>
      </c>
      <c r="H1422" t="s">
        <v>232</v>
      </c>
      <c r="J1422" s="12" t="b">
        <v>1</v>
      </c>
      <c r="K1422" s="12" t="s">
        <v>15</v>
      </c>
      <c r="L1422" t="s">
        <v>3970</v>
      </c>
      <c r="M1422" t="str">
        <f t="shared" si="44"/>
        <v>Male</v>
      </c>
      <c r="N1422" t="e">
        <f t="shared" si="45"/>
        <v>#REF!</v>
      </c>
    </row>
    <row r="1423" spans="1:14" x14ac:dyDescent="0.3">
      <c r="A1423" s="7">
        <v>1397</v>
      </c>
      <c r="B1423" t="s">
        <v>2258</v>
      </c>
      <c r="C1423" s="7">
        <v>71</v>
      </c>
      <c r="D1423" s="8" t="s">
        <v>4214</v>
      </c>
      <c r="E1423" s="8">
        <v>2200000000</v>
      </c>
      <c r="F1423" t="s">
        <v>133</v>
      </c>
      <c r="G1423" t="s">
        <v>134</v>
      </c>
      <c r="H1423" t="s">
        <v>73</v>
      </c>
      <c r="I1423" t="s">
        <v>2259</v>
      </c>
      <c r="J1423" s="12" t="b">
        <v>1</v>
      </c>
      <c r="K1423" s="12" t="s">
        <v>15</v>
      </c>
      <c r="L1423" t="s">
        <v>3972</v>
      </c>
      <c r="M1423" t="str">
        <f t="shared" si="44"/>
        <v>Male</v>
      </c>
      <c r="N1423" t="e">
        <f t="shared" si="45"/>
        <v>#REF!</v>
      </c>
    </row>
    <row r="1424" spans="1:14" x14ac:dyDescent="0.3">
      <c r="A1424" s="7">
        <v>1397</v>
      </c>
      <c r="B1424" t="s">
        <v>2299</v>
      </c>
      <c r="C1424" s="7">
        <v>52</v>
      </c>
      <c r="D1424" s="8" t="s">
        <v>4214</v>
      </c>
      <c r="E1424" s="8">
        <v>2200000000</v>
      </c>
      <c r="F1424" t="s">
        <v>234</v>
      </c>
      <c r="G1424" t="s">
        <v>1514</v>
      </c>
      <c r="H1424" t="s">
        <v>73</v>
      </c>
      <c r="J1424" s="12" t="b">
        <v>1</v>
      </c>
      <c r="K1424" s="12" t="s">
        <v>15</v>
      </c>
      <c r="L1424" t="s">
        <v>3972</v>
      </c>
      <c r="M1424" t="str">
        <f t="shared" si="44"/>
        <v>Male</v>
      </c>
      <c r="N1424" t="e">
        <f t="shared" si="45"/>
        <v>#REF!</v>
      </c>
    </row>
    <row r="1425" spans="1:14" x14ac:dyDescent="0.3">
      <c r="A1425" s="7">
        <v>1397</v>
      </c>
      <c r="B1425" t="s">
        <v>2265</v>
      </c>
      <c r="C1425" s="7">
        <v>71</v>
      </c>
      <c r="D1425" s="8" t="s">
        <v>4214</v>
      </c>
      <c r="E1425" s="8">
        <v>2200000000</v>
      </c>
      <c r="F1425" t="s">
        <v>20</v>
      </c>
      <c r="G1425" t="s">
        <v>110</v>
      </c>
      <c r="H1425" t="s">
        <v>79</v>
      </c>
      <c r="J1425" s="12" t="b">
        <v>0</v>
      </c>
      <c r="K1425" s="12" t="s">
        <v>57</v>
      </c>
      <c r="L1425" t="s">
        <v>3970</v>
      </c>
      <c r="M1425" t="str">
        <f t="shared" si="44"/>
        <v>Female</v>
      </c>
      <c r="N1425" t="e">
        <f t="shared" si="45"/>
        <v>#REF!</v>
      </c>
    </row>
    <row r="1426" spans="1:14" x14ac:dyDescent="0.3">
      <c r="A1426" s="7">
        <v>1397</v>
      </c>
      <c r="B1426" t="s">
        <v>2277</v>
      </c>
      <c r="C1426" s="7">
        <v>81</v>
      </c>
      <c r="D1426" s="8" t="s">
        <v>4214</v>
      </c>
      <c r="E1426" s="8">
        <v>2200000000</v>
      </c>
      <c r="F1426" t="s">
        <v>121</v>
      </c>
      <c r="G1426" t="s">
        <v>122</v>
      </c>
      <c r="H1426" t="s">
        <v>667</v>
      </c>
      <c r="J1426" s="12" t="b">
        <v>0</v>
      </c>
      <c r="K1426" s="12" t="s">
        <v>57</v>
      </c>
      <c r="L1426" t="s">
        <v>3972</v>
      </c>
      <c r="M1426" t="str">
        <f t="shared" si="44"/>
        <v>Female</v>
      </c>
      <c r="N1426" t="e">
        <f t="shared" si="45"/>
        <v>#REF!</v>
      </c>
    </row>
    <row r="1427" spans="1:14" x14ac:dyDescent="0.3">
      <c r="A1427" s="7">
        <v>1397</v>
      </c>
      <c r="B1427" t="s">
        <v>2292</v>
      </c>
      <c r="C1427" s="7">
        <v>55</v>
      </c>
      <c r="D1427" s="8" t="s">
        <v>4214</v>
      </c>
      <c r="E1427" s="8">
        <v>2200000000</v>
      </c>
      <c r="F1427" t="s">
        <v>40</v>
      </c>
      <c r="G1427" t="s">
        <v>41</v>
      </c>
      <c r="H1427" t="s">
        <v>1124</v>
      </c>
      <c r="J1427" s="12" t="b">
        <v>0</v>
      </c>
      <c r="K1427" s="12" t="s">
        <v>57</v>
      </c>
      <c r="L1427" t="s">
        <v>3970</v>
      </c>
      <c r="M1427" t="str">
        <f t="shared" si="44"/>
        <v>Female</v>
      </c>
      <c r="N1427" t="e">
        <f t="shared" si="45"/>
        <v>#REF!</v>
      </c>
    </row>
    <row r="1428" spans="1:14" x14ac:dyDescent="0.3">
      <c r="A1428" s="7">
        <v>1397</v>
      </c>
      <c r="B1428" t="s">
        <v>2243</v>
      </c>
      <c r="C1428" s="7">
        <v>76</v>
      </c>
      <c r="D1428" s="8" t="s">
        <v>4214</v>
      </c>
      <c r="E1428" s="8">
        <v>2200000000</v>
      </c>
      <c r="F1428" t="s">
        <v>28</v>
      </c>
      <c r="G1428" t="s">
        <v>2244</v>
      </c>
      <c r="H1428" t="s">
        <v>2245</v>
      </c>
      <c r="J1428" s="12" t="b">
        <v>1</v>
      </c>
      <c r="K1428" s="12" t="s">
        <v>15</v>
      </c>
      <c r="L1428" t="s">
        <v>3968</v>
      </c>
      <c r="M1428" t="str">
        <f t="shared" si="44"/>
        <v>Male</v>
      </c>
      <c r="N1428" t="e">
        <f t="shared" si="45"/>
        <v>#REF!</v>
      </c>
    </row>
    <row r="1429" spans="1:14" x14ac:dyDescent="0.3">
      <c r="A1429" s="7">
        <v>1397</v>
      </c>
      <c r="B1429" t="s">
        <v>2263</v>
      </c>
      <c r="C1429" s="7">
        <v>46</v>
      </c>
      <c r="D1429" s="8" t="s">
        <v>4214</v>
      </c>
      <c r="E1429" s="8">
        <v>2200000000</v>
      </c>
      <c r="F1429" t="s">
        <v>133</v>
      </c>
      <c r="G1429" t="s">
        <v>134</v>
      </c>
      <c r="H1429" t="s">
        <v>125</v>
      </c>
      <c r="J1429" s="12" t="b">
        <v>0</v>
      </c>
      <c r="K1429" s="12" t="s">
        <v>15</v>
      </c>
      <c r="L1429" t="s">
        <v>3970</v>
      </c>
      <c r="M1429" t="str">
        <f t="shared" si="44"/>
        <v>Male</v>
      </c>
      <c r="N1429" t="e">
        <f t="shared" si="45"/>
        <v>#REF!</v>
      </c>
    </row>
    <row r="1430" spans="1:14" x14ac:dyDescent="0.3">
      <c r="A1430" s="7">
        <v>1397</v>
      </c>
      <c r="B1430" t="s">
        <v>2246</v>
      </c>
      <c r="C1430" s="7">
        <v>30</v>
      </c>
      <c r="D1430" s="8" t="s">
        <v>4214</v>
      </c>
      <c r="E1430" s="8">
        <v>2200000000</v>
      </c>
      <c r="F1430" t="s">
        <v>17</v>
      </c>
      <c r="G1430" t="s">
        <v>2247</v>
      </c>
      <c r="H1430" t="s">
        <v>13</v>
      </c>
      <c r="I1430" t="s">
        <v>2248</v>
      </c>
      <c r="J1430" s="12" t="b">
        <v>1</v>
      </c>
      <c r="K1430" s="12" t="s">
        <v>15</v>
      </c>
      <c r="L1430" t="s">
        <v>3968</v>
      </c>
      <c r="M1430" t="str">
        <f t="shared" si="44"/>
        <v>Male</v>
      </c>
      <c r="N1430" t="e">
        <f t="shared" si="45"/>
        <v>#REF!</v>
      </c>
    </row>
    <row r="1431" spans="1:14" x14ac:dyDescent="0.3">
      <c r="A1431" s="7">
        <v>1397</v>
      </c>
      <c r="B1431" t="s">
        <v>2251</v>
      </c>
      <c r="C1431" s="7">
        <v>49</v>
      </c>
      <c r="D1431" s="8" t="s">
        <v>4214</v>
      </c>
      <c r="E1431" s="8">
        <v>2200000000</v>
      </c>
      <c r="F1431" t="s">
        <v>28</v>
      </c>
      <c r="G1431" t="s">
        <v>188</v>
      </c>
      <c r="H1431" t="s">
        <v>13</v>
      </c>
      <c r="J1431" s="12" t="b">
        <v>1</v>
      </c>
      <c r="K1431" s="12" t="s">
        <v>15</v>
      </c>
      <c r="L1431" t="s">
        <v>3968</v>
      </c>
      <c r="M1431" t="str">
        <f t="shared" si="44"/>
        <v>Male</v>
      </c>
      <c r="N1431" t="e">
        <f t="shared" si="45"/>
        <v>#REF!</v>
      </c>
    </row>
    <row r="1432" spans="1:14" x14ac:dyDescent="0.3">
      <c r="A1432" s="7">
        <v>1397</v>
      </c>
      <c r="B1432" t="s">
        <v>2257</v>
      </c>
      <c r="C1432" s="7">
        <v>31</v>
      </c>
      <c r="D1432" s="8" t="s">
        <v>4214</v>
      </c>
      <c r="E1432" s="8">
        <v>2200000000</v>
      </c>
      <c r="F1432" t="s">
        <v>17</v>
      </c>
      <c r="G1432" t="s">
        <v>2247</v>
      </c>
      <c r="H1432" t="s">
        <v>13</v>
      </c>
      <c r="J1432" s="12" t="b">
        <v>1</v>
      </c>
      <c r="K1432" s="12" t="s">
        <v>15</v>
      </c>
      <c r="L1432" t="s">
        <v>3968</v>
      </c>
      <c r="M1432" t="str">
        <f t="shared" si="44"/>
        <v>Male</v>
      </c>
      <c r="N1432" t="e">
        <f t="shared" si="45"/>
        <v>#REF!</v>
      </c>
    </row>
    <row r="1433" spans="1:14" x14ac:dyDescent="0.3">
      <c r="A1433" s="7">
        <v>1397</v>
      </c>
      <c r="B1433" t="s">
        <v>2260</v>
      </c>
      <c r="C1433" s="7">
        <v>85</v>
      </c>
      <c r="D1433" s="8" t="s">
        <v>4214</v>
      </c>
      <c r="E1433" s="8">
        <v>2200000000</v>
      </c>
      <c r="F1433" t="s">
        <v>165</v>
      </c>
      <c r="G1433" t="s">
        <v>258</v>
      </c>
      <c r="H1433" t="s">
        <v>13</v>
      </c>
      <c r="J1433" s="12" t="b">
        <v>1</v>
      </c>
      <c r="K1433" s="12" t="s">
        <v>15</v>
      </c>
      <c r="L1433" t="s">
        <v>3968</v>
      </c>
      <c r="M1433" t="str">
        <f t="shared" si="44"/>
        <v>Male</v>
      </c>
      <c r="N1433" t="e">
        <f t="shared" si="45"/>
        <v>#REF!</v>
      </c>
    </row>
    <row r="1434" spans="1:14" x14ac:dyDescent="0.3">
      <c r="A1434" s="7">
        <v>1397</v>
      </c>
      <c r="B1434" t="s">
        <v>2261</v>
      </c>
      <c r="C1434" s="7">
        <v>63</v>
      </c>
      <c r="D1434" s="8" t="s">
        <v>4214</v>
      </c>
      <c r="E1434" s="8">
        <v>2200000000</v>
      </c>
      <c r="F1434" t="s">
        <v>28</v>
      </c>
      <c r="G1434" t="s">
        <v>118</v>
      </c>
      <c r="H1434" t="s">
        <v>13</v>
      </c>
      <c r="I1434" t="s">
        <v>2262</v>
      </c>
      <c r="J1434" s="12" t="b">
        <v>1</v>
      </c>
      <c r="K1434" s="12" t="s">
        <v>15</v>
      </c>
      <c r="L1434" t="s">
        <v>3968</v>
      </c>
      <c r="M1434" t="str">
        <f t="shared" si="44"/>
        <v>Male</v>
      </c>
      <c r="N1434" t="e">
        <f t="shared" si="45"/>
        <v>#REF!</v>
      </c>
    </row>
    <row r="1435" spans="1:14" x14ac:dyDescent="0.3">
      <c r="A1435" s="7">
        <v>1397</v>
      </c>
      <c r="B1435" t="s">
        <v>2266</v>
      </c>
      <c r="C1435" s="7">
        <v>61</v>
      </c>
      <c r="D1435" s="8" t="s">
        <v>4214</v>
      </c>
      <c r="E1435" s="8">
        <v>2200000000</v>
      </c>
      <c r="F1435" t="s">
        <v>121</v>
      </c>
      <c r="G1435" t="s">
        <v>2267</v>
      </c>
      <c r="H1435" t="s">
        <v>13</v>
      </c>
      <c r="J1435" s="12" t="b">
        <v>0</v>
      </c>
      <c r="K1435" s="12" t="s">
        <v>15</v>
      </c>
      <c r="L1435" t="s">
        <v>3968</v>
      </c>
      <c r="M1435" t="str">
        <f t="shared" si="44"/>
        <v>Male</v>
      </c>
      <c r="N1435" t="e">
        <f t="shared" si="45"/>
        <v>#REF!</v>
      </c>
    </row>
    <row r="1436" spans="1:14" x14ac:dyDescent="0.3">
      <c r="A1436" s="7">
        <v>1397</v>
      </c>
      <c r="B1436" t="s">
        <v>2268</v>
      </c>
      <c r="C1436" s="7">
        <v>66</v>
      </c>
      <c r="D1436" s="8" t="s">
        <v>4214</v>
      </c>
      <c r="E1436" s="8">
        <v>2200000000</v>
      </c>
      <c r="F1436" t="s">
        <v>28</v>
      </c>
      <c r="G1436" t="s">
        <v>439</v>
      </c>
      <c r="H1436" t="s">
        <v>13</v>
      </c>
      <c r="I1436" t="s">
        <v>2269</v>
      </c>
      <c r="J1436" s="12" t="b">
        <v>1</v>
      </c>
      <c r="K1436" s="12" t="s">
        <v>15</v>
      </c>
      <c r="L1436" t="s">
        <v>3968</v>
      </c>
      <c r="M1436" t="str">
        <f t="shared" si="44"/>
        <v>Male</v>
      </c>
      <c r="N1436" t="e">
        <f t="shared" si="45"/>
        <v>#REF!</v>
      </c>
    </row>
    <row r="1437" spans="1:14" x14ac:dyDescent="0.3">
      <c r="A1437" s="7">
        <v>1397</v>
      </c>
      <c r="B1437" t="s">
        <v>2282</v>
      </c>
      <c r="C1437" s="7">
        <v>53</v>
      </c>
      <c r="D1437" s="8" t="s">
        <v>4214</v>
      </c>
      <c r="E1437" s="8">
        <v>2200000000</v>
      </c>
      <c r="F1437" t="s">
        <v>65</v>
      </c>
      <c r="G1437" t="s">
        <v>2283</v>
      </c>
      <c r="H1437" t="s">
        <v>13</v>
      </c>
      <c r="J1437" s="12" t="b">
        <v>1</v>
      </c>
      <c r="K1437" s="12" t="s">
        <v>15</v>
      </c>
      <c r="L1437" t="s">
        <v>3968</v>
      </c>
      <c r="M1437" t="str">
        <f t="shared" si="44"/>
        <v>Male</v>
      </c>
      <c r="N1437" t="e">
        <f t="shared" si="45"/>
        <v>#REF!</v>
      </c>
    </row>
    <row r="1438" spans="1:14" x14ac:dyDescent="0.3">
      <c r="A1438" s="7">
        <v>1397</v>
      </c>
      <c r="B1438" t="s">
        <v>2284</v>
      </c>
      <c r="C1438" s="7">
        <v>75</v>
      </c>
      <c r="D1438" s="8" t="s">
        <v>4214</v>
      </c>
      <c r="E1438" s="8">
        <v>2200000000</v>
      </c>
      <c r="F1438" t="s">
        <v>28</v>
      </c>
      <c r="G1438" t="s">
        <v>439</v>
      </c>
      <c r="H1438" t="s">
        <v>13</v>
      </c>
      <c r="I1438" t="s">
        <v>2269</v>
      </c>
      <c r="J1438" s="12" t="b">
        <v>1</v>
      </c>
      <c r="K1438" s="12" t="s">
        <v>15</v>
      </c>
      <c r="L1438" t="s">
        <v>3968</v>
      </c>
      <c r="M1438" t="str">
        <f t="shared" si="44"/>
        <v>Male</v>
      </c>
      <c r="N1438" t="e">
        <f t="shared" si="45"/>
        <v>#REF!</v>
      </c>
    </row>
    <row r="1439" spans="1:14" x14ac:dyDescent="0.3">
      <c r="A1439" s="7">
        <v>1397</v>
      </c>
      <c r="B1439" t="s">
        <v>2285</v>
      </c>
      <c r="C1439" s="7">
        <v>72</v>
      </c>
      <c r="D1439" s="8" t="s">
        <v>4214</v>
      </c>
      <c r="E1439" s="8">
        <v>2200000000</v>
      </c>
      <c r="F1439" t="s">
        <v>51</v>
      </c>
      <c r="G1439" t="s">
        <v>52</v>
      </c>
      <c r="H1439" t="s">
        <v>13</v>
      </c>
      <c r="J1439" s="12" t="b">
        <v>0</v>
      </c>
      <c r="K1439" s="12" t="s">
        <v>15</v>
      </c>
      <c r="L1439" t="s">
        <v>3968</v>
      </c>
      <c r="M1439" t="str">
        <f t="shared" si="44"/>
        <v>Male</v>
      </c>
      <c r="N1439" t="e">
        <f t="shared" si="45"/>
        <v>#REF!</v>
      </c>
    </row>
    <row r="1440" spans="1:14" x14ac:dyDescent="0.3">
      <c r="A1440" s="7">
        <v>1397</v>
      </c>
      <c r="B1440" t="s">
        <v>2286</v>
      </c>
      <c r="C1440" s="7">
        <v>76</v>
      </c>
      <c r="D1440" s="8" t="s">
        <v>4214</v>
      </c>
      <c r="E1440" s="8">
        <v>2200000000</v>
      </c>
      <c r="F1440" t="s">
        <v>415</v>
      </c>
      <c r="G1440" t="s">
        <v>1775</v>
      </c>
      <c r="H1440" t="s">
        <v>13</v>
      </c>
      <c r="J1440" s="12" t="b">
        <v>1</v>
      </c>
      <c r="K1440" s="12" t="s">
        <v>15</v>
      </c>
      <c r="L1440" t="s">
        <v>3968</v>
      </c>
      <c r="M1440" t="str">
        <f t="shared" si="44"/>
        <v>Male</v>
      </c>
      <c r="N1440" t="e">
        <f t="shared" si="45"/>
        <v>#REF!</v>
      </c>
    </row>
    <row r="1441" spans="1:14" x14ac:dyDescent="0.3">
      <c r="A1441" s="7">
        <v>1397</v>
      </c>
      <c r="B1441" t="s">
        <v>2288</v>
      </c>
      <c r="C1441" s="7">
        <v>65</v>
      </c>
      <c r="D1441" s="8" t="s">
        <v>4214</v>
      </c>
      <c r="E1441" s="8">
        <v>2200000000</v>
      </c>
      <c r="F1441" t="s">
        <v>28</v>
      </c>
      <c r="G1441" t="s">
        <v>439</v>
      </c>
      <c r="H1441" t="s">
        <v>13</v>
      </c>
      <c r="I1441" t="s">
        <v>2289</v>
      </c>
      <c r="J1441" s="12" t="b">
        <v>1</v>
      </c>
      <c r="K1441" s="12" t="s">
        <v>15</v>
      </c>
      <c r="L1441" t="s">
        <v>3968</v>
      </c>
      <c r="M1441" t="str">
        <f t="shared" si="44"/>
        <v>Male</v>
      </c>
      <c r="N1441" t="e">
        <f t="shared" si="45"/>
        <v>#REF!</v>
      </c>
    </row>
    <row r="1442" spans="1:14" x14ac:dyDescent="0.3">
      <c r="A1442" s="7">
        <v>1397</v>
      </c>
      <c r="B1442" t="s">
        <v>2295</v>
      </c>
      <c r="C1442" s="7">
        <v>47</v>
      </c>
      <c r="D1442" s="8" t="s">
        <v>4214</v>
      </c>
      <c r="E1442" s="8">
        <v>2200000000</v>
      </c>
      <c r="F1442" t="s">
        <v>28</v>
      </c>
      <c r="G1442" t="s">
        <v>765</v>
      </c>
      <c r="H1442" t="s">
        <v>13</v>
      </c>
      <c r="I1442" t="s">
        <v>2296</v>
      </c>
      <c r="J1442" s="12" t="b">
        <v>1</v>
      </c>
      <c r="K1442" s="12" t="s">
        <v>15</v>
      </c>
      <c r="L1442" t="s">
        <v>3968</v>
      </c>
      <c r="M1442" t="str">
        <f t="shared" si="44"/>
        <v>Male</v>
      </c>
      <c r="N1442" t="e">
        <f t="shared" si="45"/>
        <v>#REF!</v>
      </c>
    </row>
    <row r="1443" spans="1:14" x14ac:dyDescent="0.3">
      <c r="A1443" s="7">
        <v>1397</v>
      </c>
      <c r="B1443" t="s">
        <v>2301</v>
      </c>
      <c r="C1443" s="7">
        <v>45</v>
      </c>
      <c r="D1443" s="8" t="s">
        <v>4214</v>
      </c>
      <c r="E1443" s="8">
        <v>2200000000</v>
      </c>
      <c r="F1443" t="s">
        <v>28</v>
      </c>
      <c r="G1443" t="s">
        <v>929</v>
      </c>
      <c r="H1443" t="s">
        <v>13</v>
      </c>
      <c r="J1443" s="12" t="b">
        <v>1</v>
      </c>
      <c r="K1443" s="12" t="s">
        <v>15</v>
      </c>
      <c r="L1443" t="s">
        <v>3968</v>
      </c>
      <c r="M1443" t="str">
        <f t="shared" si="44"/>
        <v>Male</v>
      </c>
      <c r="N1443" t="e">
        <f t="shared" si="45"/>
        <v>#REF!</v>
      </c>
    </row>
    <row r="1444" spans="1:14" x14ac:dyDescent="0.3">
      <c r="A1444" s="7">
        <v>1397</v>
      </c>
      <c r="B1444" t="s">
        <v>2304</v>
      </c>
      <c r="C1444" s="7">
        <v>36</v>
      </c>
      <c r="D1444" s="8" t="s">
        <v>4214</v>
      </c>
      <c r="E1444" s="8">
        <v>2200000000</v>
      </c>
      <c r="F1444" t="s">
        <v>133</v>
      </c>
      <c r="G1444" t="s">
        <v>134</v>
      </c>
      <c r="H1444" t="s">
        <v>13</v>
      </c>
      <c r="J1444" s="12" t="b">
        <v>0</v>
      </c>
      <c r="K1444" s="12" t="s">
        <v>57</v>
      </c>
      <c r="L1444" t="s">
        <v>3968</v>
      </c>
      <c r="M1444" t="str">
        <f t="shared" si="44"/>
        <v>Female</v>
      </c>
      <c r="N1444" t="e">
        <f t="shared" si="45"/>
        <v>#REF!</v>
      </c>
    </row>
    <row r="1445" spans="1:14" x14ac:dyDescent="0.3">
      <c r="A1445" s="7">
        <v>1397</v>
      </c>
      <c r="B1445" t="s">
        <v>2307</v>
      </c>
      <c r="C1445" s="7">
        <v>81</v>
      </c>
      <c r="D1445" s="8" t="s">
        <v>4214</v>
      </c>
      <c r="E1445" s="8">
        <v>2200000000</v>
      </c>
      <c r="F1445" t="s">
        <v>144</v>
      </c>
      <c r="G1445" t="s">
        <v>2308</v>
      </c>
      <c r="H1445" t="s">
        <v>13</v>
      </c>
      <c r="J1445" s="12" t="b">
        <v>1</v>
      </c>
      <c r="K1445" s="12" t="s">
        <v>15</v>
      </c>
      <c r="L1445" t="s">
        <v>3968</v>
      </c>
      <c r="M1445" t="str">
        <f t="shared" si="44"/>
        <v>Male</v>
      </c>
      <c r="N1445" t="e">
        <f t="shared" si="45"/>
        <v>#REF!</v>
      </c>
    </row>
    <row r="1446" spans="1:14" x14ac:dyDescent="0.3">
      <c r="A1446" s="7">
        <v>1445</v>
      </c>
      <c r="B1446" t="s">
        <v>2340</v>
      </c>
      <c r="C1446" s="7">
        <v>77</v>
      </c>
      <c r="D1446" s="8" t="s">
        <v>4214</v>
      </c>
      <c r="E1446" s="8">
        <v>2100000000</v>
      </c>
      <c r="F1446" t="s">
        <v>121</v>
      </c>
      <c r="G1446" t="s">
        <v>122</v>
      </c>
      <c r="H1446" t="s">
        <v>136</v>
      </c>
      <c r="J1446" s="12" t="b">
        <v>1</v>
      </c>
      <c r="K1446" s="12" t="s">
        <v>15</v>
      </c>
      <c r="L1446" t="s">
        <v>136</v>
      </c>
      <c r="M1446" t="str">
        <f t="shared" si="44"/>
        <v>Male</v>
      </c>
      <c r="N1446" t="e">
        <f t="shared" si="45"/>
        <v>#REF!</v>
      </c>
    </row>
    <row r="1447" spans="1:14" x14ac:dyDescent="0.3">
      <c r="A1447" s="7">
        <v>1445</v>
      </c>
      <c r="B1447" t="s">
        <v>2342</v>
      </c>
      <c r="C1447" s="7">
        <v>84</v>
      </c>
      <c r="D1447" s="8" t="s">
        <v>4214</v>
      </c>
      <c r="E1447" s="8">
        <v>2100000000</v>
      </c>
      <c r="F1447" t="s">
        <v>99</v>
      </c>
      <c r="G1447" t="s">
        <v>2343</v>
      </c>
      <c r="H1447" t="s">
        <v>136</v>
      </c>
      <c r="J1447" s="12" t="b">
        <v>1</v>
      </c>
      <c r="K1447" s="12" t="s">
        <v>15</v>
      </c>
      <c r="L1447" t="s">
        <v>136</v>
      </c>
      <c r="M1447" t="str">
        <f t="shared" si="44"/>
        <v>Male</v>
      </c>
      <c r="N1447" t="e">
        <f t="shared" si="45"/>
        <v>#REF!</v>
      </c>
    </row>
    <row r="1448" spans="1:14" x14ac:dyDescent="0.3">
      <c r="A1448" s="7">
        <v>1445</v>
      </c>
      <c r="B1448" t="s">
        <v>2352</v>
      </c>
      <c r="C1448" s="7">
        <v>91</v>
      </c>
      <c r="D1448" s="8" t="s">
        <v>4214</v>
      </c>
      <c r="E1448" s="8">
        <v>2100000000</v>
      </c>
      <c r="F1448" t="s">
        <v>28</v>
      </c>
      <c r="G1448" t="s">
        <v>2353</v>
      </c>
      <c r="H1448" t="s">
        <v>136</v>
      </c>
      <c r="J1448" s="12" t="b">
        <v>1</v>
      </c>
      <c r="K1448" s="12" t="s">
        <v>15</v>
      </c>
      <c r="L1448" t="s">
        <v>136</v>
      </c>
      <c r="M1448" t="str">
        <f t="shared" si="44"/>
        <v>Male</v>
      </c>
      <c r="N1448" t="e">
        <f t="shared" si="45"/>
        <v>#REF!</v>
      </c>
    </row>
    <row r="1449" spans="1:14" x14ac:dyDescent="0.3">
      <c r="A1449" s="7">
        <v>1445</v>
      </c>
      <c r="B1449" t="s">
        <v>2357</v>
      </c>
      <c r="C1449" s="7">
        <v>82</v>
      </c>
      <c r="D1449" s="8" t="s">
        <v>4214</v>
      </c>
      <c r="E1449" s="8">
        <v>2100000000</v>
      </c>
      <c r="F1449" t="s">
        <v>20</v>
      </c>
      <c r="G1449" t="s">
        <v>93</v>
      </c>
      <c r="H1449" t="s">
        <v>136</v>
      </c>
      <c r="J1449" s="12" t="b">
        <v>1</v>
      </c>
      <c r="K1449" s="12" t="s">
        <v>15</v>
      </c>
      <c r="L1449" t="s">
        <v>136</v>
      </c>
      <c r="M1449" t="str">
        <f t="shared" si="44"/>
        <v>Male</v>
      </c>
      <c r="N1449" t="e">
        <f t="shared" si="45"/>
        <v>#REF!</v>
      </c>
    </row>
    <row r="1450" spans="1:14" x14ac:dyDescent="0.3">
      <c r="A1450" s="7">
        <v>1445</v>
      </c>
      <c r="B1450" t="s">
        <v>2377</v>
      </c>
      <c r="C1450" s="7">
        <v>68</v>
      </c>
      <c r="D1450" s="8" t="s">
        <v>4214</v>
      </c>
      <c r="E1450" s="8">
        <v>2100000000</v>
      </c>
      <c r="F1450" t="s">
        <v>133</v>
      </c>
      <c r="G1450" t="s">
        <v>134</v>
      </c>
      <c r="H1450" t="s">
        <v>136</v>
      </c>
      <c r="J1450" s="12" t="b">
        <v>1</v>
      </c>
      <c r="K1450" s="12" t="s">
        <v>15</v>
      </c>
      <c r="L1450" t="s">
        <v>136</v>
      </c>
      <c r="M1450" t="str">
        <f t="shared" si="44"/>
        <v>Male</v>
      </c>
      <c r="N1450" t="e">
        <f t="shared" si="45"/>
        <v>#REF!</v>
      </c>
    </row>
    <row r="1451" spans="1:14" x14ac:dyDescent="0.3">
      <c r="A1451" s="7">
        <v>1445</v>
      </c>
      <c r="B1451" t="s">
        <v>2405</v>
      </c>
      <c r="C1451" s="7">
        <v>53</v>
      </c>
      <c r="D1451" s="8" t="s">
        <v>4214</v>
      </c>
      <c r="E1451" s="8">
        <v>2100000000</v>
      </c>
      <c r="F1451" t="s">
        <v>144</v>
      </c>
      <c r="G1451" t="s">
        <v>237</v>
      </c>
      <c r="H1451" t="s">
        <v>88</v>
      </c>
      <c r="J1451" s="12" t="b">
        <v>0</v>
      </c>
      <c r="K1451" s="12" t="s">
        <v>15</v>
      </c>
      <c r="L1451" t="s">
        <v>3968</v>
      </c>
      <c r="M1451" t="str">
        <f t="shared" si="44"/>
        <v>Male</v>
      </c>
      <c r="N1451" t="e">
        <f t="shared" si="45"/>
        <v>#REF!</v>
      </c>
    </row>
    <row r="1452" spans="1:14" x14ac:dyDescent="0.3">
      <c r="A1452" s="7">
        <v>1445</v>
      </c>
      <c r="B1452" t="s">
        <v>2328</v>
      </c>
      <c r="C1452" s="7">
        <v>51</v>
      </c>
      <c r="D1452" s="8" t="s">
        <v>4214</v>
      </c>
      <c r="E1452" s="8">
        <v>2100000000</v>
      </c>
      <c r="F1452" t="s">
        <v>144</v>
      </c>
      <c r="G1452" t="s">
        <v>2329</v>
      </c>
      <c r="H1452" t="s">
        <v>67</v>
      </c>
      <c r="J1452" s="12" t="b">
        <v>1</v>
      </c>
      <c r="K1452" s="12" t="s">
        <v>15</v>
      </c>
      <c r="L1452" t="s">
        <v>3972</v>
      </c>
      <c r="M1452" t="str">
        <f t="shared" si="44"/>
        <v>Male</v>
      </c>
      <c r="N1452" t="e">
        <f t="shared" si="45"/>
        <v>#REF!</v>
      </c>
    </row>
    <row r="1453" spans="1:14" x14ac:dyDescent="0.3">
      <c r="A1453" s="7">
        <v>1445</v>
      </c>
      <c r="B1453" t="s">
        <v>2330</v>
      </c>
      <c r="C1453" s="7">
        <v>51</v>
      </c>
      <c r="D1453" s="8" t="s">
        <v>4214</v>
      </c>
      <c r="E1453" s="8">
        <v>2100000000</v>
      </c>
      <c r="F1453" t="s">
        <v>144</v>
      </c>
      <c r="G1453" t="s">
        <v>2329</v>
      </c>
      <c r="H1453" t="s">
        <v>67</v>
      </c>
      <c r="J1453" s="12" t="b">
        <v>1</v>
      </c>
      <c r="K1453" s="12" t="s">
        <v>15</v>
      </c>
      <c r="L1453" t="s">
        <v>3972</v>
      </c>
      <c r="M1453" t="str">
        <f t="shared" si="44"/>
        <v>Male</v>
      </c>
      <c r="N1453" t="e">
        <f t="shared" si="45"/>
        <v>#REF!</v>
      </c>
    </row>
    <row r="1454" spans="1:14" x14ac:dyDescent="0.3">
      <c r="A1454" s="7">
        <v>1445</v>
      </c>
      <c r="B1454" t="s">
        <v>2331</v>
      </c>
      <c r="C1454" s="7">
        <v>61</v>
      </c>
      <c r="D1454" s="8" t="s">
        <v>4214</v>
      </c>
      <c r="E1454" s="8">
        <v>2100000000</v>
      </c>
      <c r="F1454" t="s">
        <v>133</v>
      </c>
      <c r="G1454" t="s">
        <v>2332</v>
      </c>
      <c r="H1454" t="s">
        <v>67</v>
      </c>
      <c r="J1454" s="12" t="b">
        <v>1</v>
      </c>
      <c r="K1454" s="12" t="s">
        <v>15</v>
      </c>
      <c r="L1454" t="s">
        <v>3972</v>
      </c>
      <c r="M1454" t="str">
        <f t="shared" si="44"/>
        <v>Male</v>
      </c>
      <c r="N1454" t="e">
        <f t="shared" si="45"/>
        <v>#REF!</v>
      </c>
    </row>
    <row r="1455" spans="1:14" x14ac:dyDescent="0.3">
      <c r="A1455" s="7">
        <v>1445</v>
      </c>
      <c r="B1455" t="s">
        <v>2341</v>
      </c>
      <c r="C1455" s="7">
        <v>63</v>
      </c>
      <c r="D1455" s="8" t="s">
        <v>4214</v>
      </c>
      <c r="E1455" s="8">
        <v>2100000000</v>
      </c>
      <c r="F1455" t="s">
        <v>165</v>
      </c>
      <c r="G1455" t="s">
        <v>698</v>
      </c>
      <c r="H1455" t="s">
        <v>67</v>
      </c>
      <c r="J1455" s="12" t="b">
        <v>1</v>
      </c>
      <c r="K1455" s="12" t="s">
        <v>15</v>
      </c>
      <c r="L1455" t="s">
        <v>3972</v>
      </c>
      <c r="M1455" t="str">
        <f t="shared" si="44"/>
        <v>Male</v>
      </c>
      <c r="N1455" t="e">
        <f t="shared" si="45"/>
        <v>#REF!</v>
      </c>
    </row>
    <row r="1456" spans="1:14" x14ac:dyDescent="0.3">
      <c r="A1456" s="7">
        <v>1445</v>
      </c>
      <c r="B1456" t="s">
        <v>2361</v>
      </c>
      <c r="C1456" s="7">
        <v>57</v>
      </c>
      <c r="D1456" s="8" t="s">
        <v>4214</v>
      </c>
      <c r="E1456" s="8">
        <v>2100000000</v>
      </c>
      <c r="F1456" t="s">
        <v>165</v>
      </c>
      <c r="G1456" t="s">
        <v>1495</v>
      </c>
      <c r="H1456" t="s">
        <v>67</v>
      </c>
      <c r="J1456" s="12" t="b">
        <v>1</v>
      </c>
      <c r="K1456" s="12" t="s">
        <v>15</v>
      </c>
      <c r="L1456" t="s">
        <v>3972</v>
      </c>
      <c r="M1456" t="str">
        <f t="shared" si="44"/>
        <v>Male</v>
      </c>
      <c r="N1456" t="e">
        <f t="shared" si="45"/>
        <v>#REF!</v>
      </c>
    </row>
    <row r="1457" spans="1:14" x14ac:dyDescent="0.3">
      <c r="A1457" s="7">
        <v>1445</v>
      </c>
      <c r="B1457" t="s">
        <v>2365</v>
      </c>
      <c r="C1457" s="7">
        <v>47</v>
      </c>
      <c r="D1457" s="8" t="s">
        <v>4214</v>
      </c>
      <c r="E1457" s="8">
        <v>2100000000</v>
      </c>
      <c r="F1457" t="s">
        <v>20</v>
      </c>
      <c r="G1457" t="s">
        <v>608</v>
      </c>
      <c r="H1457" t="s">
        <v>67</v>
      </c>
      <c r="J1457" s="12" t="b">
        <v>1</v>
      </c>
      <c r="K1457" s="12" t="s">
        <v>15</v>
      </c>
      <c r="L1457" t="s">
        <v>3972</v>
      </c>
      <c r="M1457" t="str">
        <f t="shared" si="44"/>
        <v>Male</v>
      </c>
      <c r="N1457" t="e">
        <f t="shared" si="45"/>
        <v>#REF!</v>
      </c>
    </row>
    <row r="1458" spans="1:14" x14ac:dyDescent="0.3">
      <c r="A1458" s="7">
        <v>1445</v>
      </c>
      <c r="B1458" t="s">
        <v>2370</v>
      </c>
      <c r="C1458" s="7">
        <v>65</v>
      </c>
      <c r="D1458" s="8" t="s">
        <v>4214</v>
      </c>
      <c r="E1458" s="8">
        <v>2100000000</v>
      </c>
      <c r="F1458" t="s">
        <v>144</v>
      </c>
      <c r="G1458" t="s">
        <v>260</v>
      </c>
      <c r="H1458" t="s">
        <v>67</v>
      </c>
      <c r="J1458" s="12" t="b">
        <v>1</v>
      </c>
      <c r="K1458" s="12" t="s">
        <v>15</v>
      </c>
      <c r="L1458" t="s">
        <v>3972</v>
      </c>
      <c r="M1458" t="str">
        <f t="shared" si="44"/>
        <v>Male</v>
      </c>
      <c r="N1458" t="e">
        <f t="shared" si="45"/>
        <v>#REF!</v>
      </c>
    </row>
    <row r="1459" spans="1:14" x14ac:dyDescent="0.3">
      <c r="A1459" s="7">
        <v>1445</v>
      </c>
      <c r="B1459" t="s">
        <v>2371</v>
      </c>
      <c r="C1459" s="7">
        <v>46</v>
      </c>
      <c r="D1459" s="8" t="s">
        <v>4214</v>
      </c>
      <c r="E1459" s="8">
        <v>2100000000</v>
      </c>
      <c r="F1459" t="s">
        <v>133</v>
      </c>
      <c r="G1459" t="s">
        <v>134</v>
      </c>
      <c r="H1459" t="s">
        <v>67</v>
      </c>
      <c r="J1459" s="12" t="b">
        <v>1</v>
      </c>
      <c r="K1459" s="12" t="s">
        <v>15</v>
      </c>
      <c r="L1459" t="s">
        <v>3972</v>
      </c>
      <c r="M1459" t="str">
        <f t="shared" si="44"/>
        <v>Male</v>
      </c>
      <c r="N1459" t="e">
        <f t="shared" si="45"/>
        <v>#REF!</v>
      </c>
    </row>
    <row r="1460" spans="1:14" x14ac:dyDescent="0.3">
      <c r="A1460" s="7">
        <v>1445</v>
      </c>
      <c r="B1460" t="s">
        <v>2380</v>
      </c>
      <c r="C1460" s="7">
        <v>51</v>
      </c>
      <c r="D1460" s="8" t="s">
        <v>4214</v>
      </c>
      <c r="E1460" s="8">
        <v>2100000000</v>
      </c>
      <c r="F1460" t="s">
        <v>17</v>
      </c>
      <c r="G1460" t="s">
        <v>35</v>
      </c>
      <c r="H1460" t="s">
        <v>67</v>
      </c>
      <c r="J1460" s="12" t="b">
        <v>1</v>
      </c>
      <c r="K1460" s="12" t="s">
        <v>15</v>
      </c>
      <c r="L1460" t="s">
        <v>3972</v>
      </c>
      <c r="M1460" t="str">
        <f t="shared" si="44"/>
        <v>Male</v>
      </c>
      <c r="N1460" t="e">
        <f t="shared" si="45"/>
        <v>#REF!</v>
      </c>
    </row>
    <row r="1461" spans="1:14" x14ac:dyDescent="0.3">
      <c r="A1461" s="7">
        <v>1445</v>
      </c>
      <c r="B1461" t="s">
        <v>2381</v>
      </c>
      <c r="C1461" s="7">
        <v>65</v>
      </c>
      <c r="D1461" s="8" t="s">
        <v>4214</v>
      </c>
      <c r="E1461" s="8">
        <v>2100000000</v>
      </c>
      <c r="F1461" t="s">
        <v>144</v>
      </c>
      <c r="G1461" t="s">
        <v>1011</v>
      </c>
      <c r="H1461" t="s">
        <v>67</v>
      </c>
      <c r="J1461" s="12" t="b">
        <v>1</v>
      </c>
      <c r="K1461" s="12" t="s">
        <v>15</v>
      </c>
      <c r="L1461" t="s">
        <v>3972</v>
      </c>
      <c r="M1461" t="str">
        <f t="shared" si="44"/>
        <v>Male</v>
      </c>
      <c r="N1461" t="e">
        <f t="shared" si="45"/>
        <v>#REF!</v>
      </c>
    </row>
    <row r="1462" spans="1:14" x14ac:dyDescent="0.3">
      <c r="A1462" s="7">
        <v>1445</v>
      </c>
      <c r="B1462" t="s">
        <v>2384</v>
      </c>
      <c r="C1462" s="7">
        <v>55</v>
      </c>
      <c r="D1462" s="8" t="s">
        <v>4214</v>
      </c>
      <c r="E1462" s="8">
        <v>2100000000</v>
      </c>
      <c r="F1462" t="s">
        <v>144</v>
      </c>
      <c r="G1462" t="s">
        <v>1188</v>
      </c>
      <c r="H1462" t="s">
        <v>67</v>
      </c>
      <c r="J1462" s="12" t="b">
        <v>1</v>
      </c>
      <c r="K1462" s="12" t="s">
        <v>15</v>
      </c>
      <c r="L1462" t="s">
        <v>3972</v>
      </c>
      <c r="M1462" t="str">
        <f t="shared" si="44"/>
        <v>Male</v>
      </c>
      <c r="N1462" t="e">
        <f t="shared" si="45"/>
        <v>#REF!</v>
      </c>
    </row>
    <row r="1463" spans="1:14" x14ac:dyDescent="0.3">
      <c r="A1463" s="7">
        <v>1445</v>
      </c>
      <c r="B1463" t="s">
        <v>2386</v>
      </c>
      <c r="C1463" s="7">
        <v>73</v>
      </c>
      <c r="D1463" s="8" t="s">
        <v>4214</v>
      </c>
      <c r="E1463" s="8">
        <v>2100000000</v>
      </c>
      <c r="F1463" t="s">
        <v>121</v>
      </c>
      <c r="G1463" t="s">
        <v>2387</v>
      </c>
      <c r="H1463" t="s">
        <v>67</v>
      </c>
      <c r="J1463" s="12" t="b">
        <v>1</v>
      </c>
      <c r="K1463" s="12" t="s">
        <v>57</v>
      </c>
      <c r="L1463" t="s">
        <v>3972</v>
      </c>
      <c r="M1463" t="str">
        <f t="shared" si="44"/>
        <v>Female</v>
      </c>
      <c r="N1463" t="e">
        <f t="shared" si="45"/>
        <v>#REF!</v>
      </c>
    </row>
    <row r="1464" spans="1:14" x14ac:dyDescent="0.3">
      <c r="A1464" s="7">
        <v>1445</v>
      </c>
      <c r="B1464" t="s">
        <v>2394</v>
      </c>
      <c r="C1464" s="7">
        <v>90</v>
      </c>
      <c r="D1464" s="8" t="s">
        <v>4214</v>
      </c>
      <c r="E1464" s="8">
        <v>2100000000</v>
      </c>
      <c r="F1464" t="s">
        <v>20</v>
      </c>
      <c r="G1464" t="s">
        <v>93</v>
      </c>
      <c r="H1464" t="s">
        <v>67</v>
      </c>
      <c r="J1464" s="12" t="b">
        <v>1</v>
      </c>
      <c r="K1464" s="12" t="s">
        <v>15</v>
      </c>
      <c r="L1464" t="s">
        <v>3972</v>
      </c>
      <c r="M1464" t="str">
        <f t="shared" si="44"/>
        <v>Male</v>
      </c>
      <c r="N1464" t="e">
        <f t="shared" si="45"/>
        <v>#REF!</v>
      </c>
    </row>
    <row r="1465" spans="1:14" x14ac:dyDescent="0.3">
      <c r="A1465" s="7">
        <v>1445</v>
      </c>
      <c r="B1465" t="s">
        <v>2395</v>
      </c>
      <c r="C1465" s="7">
        <v>65</v>
      </c>
      <c r="D1465" s="8" t="s">
        <v>4214</v>
      </c>
      <c r="E1465" s="8">
        <v>2100000000</v>
      </c>
      <c r="F1465" t="s">
        <v>20</v>
      </c>
      <c r="G1465" t="s">
        <v>608</v>
      </c>
      <c r="H1465" t="s">
        <v>67</v>
      </c>
      <c r="J1465" s="12" t="b">
        <v>1</v>
      </c>
      <c r="K1465" s="12" t="s">
        <v>15</v>
      </c>
      <c r="L1465" t="s">
        <v>3972</v>
      </c>
      <c r="M1465" t="str">
        <f t="shared" si="44"/>
        <v>Male</v>
      </c>
      <c r="N1465" t="e">
        <f t="shared" si="45"/>
        <v>#REF!</v>
      </c>
    </row>
    <row r="1466" spans="1:14" x14ac:dyDescent="0.3">
      <c r="A1466" s="7">
        <v>1445</v>
      </c>
      <c r="B1466" t="s">
        <v>2397</v>
      </c>
      <c r="C1466" s="7">
        <v>57</v>
      </c>
      <c r="D1466" s="8" t="s">
        <v>4214</v>
      </c>
      <c r="E1466" s="8">
        <v>2100000000</v>
      </c>
      <c r="F1466" t="s">
        <v>144</v>
      </c>
      <c r="G1466" t="s">
        <v>2398</v>
      </c>
      <c r="H1466" t="s">
        <v>67</v>
      </c>
      <c r="J1466" s="12" t="b">
        <v>1</v>
      </c>
      <c r="K1466" s="12" t="s">
        <v>15</v>
      </c>
      <c r="L1466" t="s">
        <v>3972</v>
      </c>
      <c r="M1466" t="str">
        <f t="shared" si="44"/>
        <v>Male</v>
      </c>
      <c r="N1466" t="e">
        <f t="shared" si="45"/>
        <v>#REF!</v>
      </c>
    </row>
    <row r="1467" spans="1:14" x14ac:dyDescent="0.3">
      <c r="A1467" s="7">
        <v>1445</v>
      </c>
      <c r="B1467" t="s">
        <v>2400</v>
      </c>
      <c r="C1467" s="7">
        <v>58</v>
      </c>
      <c r="D1467" s="8" t="s">
        <v>4214</v>
      </c>
      <c r="E1467" s="8">
        <v>2100000000</v>
      </c>
      <c r="F1467" t="s">
        <v>144</v>
      </c>
      <c r="G1467" t="s">
        <v>2401</v>
      </c>
      <c r="H1467" t="s">
        <v>67</v>
      </c>
      <c r="J1467" s="12" t="b">
        <v>1</v>
      </c>
      <c r="K1467" s="12" t="s">
        <v>15</v>
      </c>
      <c r="L1467" t="s">
        <v>3972</v>
      </c>
      <c r="M1467" t="str">
        <f t="shared" si="44"/>
        <v>Male</v>
      </c>
      <c r="N1467" t="e">
        <f t="shared" si="45"/>
        <v>#REF!</v>
      </c>
    </row>
    <row r="1468" spans="1:14" x14ac:dyDescent="0.3">
      <c r="A1468" s="7">
        <v>1445</v>
      </c>
      <c r="B1468" t="s">
        <v>2402</v>
      </c>
      <c r="C1468" s="7">
        <v>56</v>
      </c>
      <c r="D1468" s="8" t="s">
        <v>4214</v>
      </c>
      <c r="E1468" s="8">
        <v>2100000000</v>
      </c>
      <c r="F1468" t="s">
        <v>144</v>
      </c>
      <c r="G1468" t="s">
        <v>2403</v>
      </c>
      <c r="H1468" t="s">
        <v>67</v>
      </c>
      <c r="J1468" s="12" t="b">
        <v>1</v>
      </c>
      <c r="K1468" s="12" t="s">
        <v>15</v>
      </c>
      <c r="L1468" t="s">
        <v>3972</v>
      </c>
      <c r="M1468" t="str">
        <f t="shared" si="44"/>
        <v>Male</v>
      </c>
      <c r="N1468" t="e">
        <f t="shared" si="45"/>
        <v>#REF!</v>
      </c>
    </row>
    <row r="1469" spans="1:14" x14ac:dyDescent="0.3">
      <c r="A1469" s="7">
        <v>1445</v>
      </c>
      <c r="B1469" t="s">
        <v>2404</v>
      </c>
      <c r="C1469" s="7">
        <v>39</v>
      </c>
      <c r="D1469" s="8" t="s">
        <v>4214</v>
      </c>
      <c r="E1469" s="8">
        <v>2100000000</v>
      </c>
      <c r="F1469" t="s">
        <v>17</v>
      </c>
      <c r="G1469" t="s">
        <v>707</v>
      </c>
      <c r="H1469" t="s">
        <v>67</v>
      </c>
      <c r="J1469" s="12" t="b">
        <v>1</v>
      </c>
      <c r="K1469" s="12" t="s">
        <v>15</v>
      </c>
      <c r="L1469" t="s">
        <v>3972</v>
      </c>
      <c r="M1469" t="str">
        <f t="shared" si="44"/>
        <v>Male</v>
      </c>
      <c r="N1469" t="e">
        <f t="shared" si="45"/>
        <v>#REF!</v>
      </c>
    </row>
    <row r="1470" spans="1:14" x14ac:dyDescent="0.3">
      <c r="A1470" s="7">
        <v>1445</v>
      </c>
      <c r="B1470" t="s">
        <v>2406</v>
      </c>
      <c r="C1470" s="7">
        <v>47</v>
      </c>
      <c r="D1470" s="8" t="s">
        <v>4214</v>
      </c>
      <c r="E1470" s="8">
        <v>2100000000</v>
      </c>
      <c r="F1470" t="s">
        <v>17</v>
      </c>
      <c r="G1470" t="s">
        <v>35</v>
      </c>
      <c r="H1470" t="s">
        <v>67</v>
      </c>
      <c r="J1470" s="12" t="b">
        <v>1</v>
      </c>
      <c r="K1470" s="12" t="s">
        <v>15</v>
      </c>
      <c r="L1470" t="s">
        <v>3972</v>
      </c>
      <c r="M1470" t="str">
        <f t="shared" si="44"/>
        <v>Male</v>
      </c>
      <c r="N1470" t="e">
        <f t="shared" si="45"/>
        <v>#REF!</v>
      </c>
    </row>
    <row r="1471" spans="1:14" x14ac:dyDescent="0.3">
      <c r="A1471" s="7">
        <v>1445</v>
      </c>
      <c r="B1471" t="s">
        <v>2351</v>
      </c>
      <c r="C1471" s="7">
        <v>64</v>
      </c>
      <c r="D1471" s="8" t="s">
        <v>4214</v>
      </c>
      <c r="E1471" s="8">
        <v>2100000000</v>
      </c>
      <c r="F1471" t="s">
        <v>40</v>
      </c>
      <c r="G1471" t="s">
        <v>41</v>
      </c>
      <c r="H1471" t="s">
        <v>42</v>
      </c>
      <c r="J1471" s="12" t="b">
        <v>0</v>
      </c>
      <c r="K1471" s="12" t="s">
        <v>15</v>
      </c>
      <c r="L1471" t="s">
        <v>3972</v>
      </c>
      <c r="M1471" t="str">
        <f t="shared" si="44"/>
        <v>Male</v>
      </c>
      <c r="N1471" t="e">
        <f t="shared" si="45"/>
        <v>#REF!</v>
      </c>
    </row>
    <row r="1472" spans="1:14" x14ac:dyDescent="0.3">
      <c r="A1472" s="7">
        <v>1445</v>
      </c>
      <c r="B1472" t="s">
        <v>2378</v>
      </c>
      <c r="C1472" s="7">
        <v>64</v>
      </c>
      <c r="D1472" s="8" t="s">
        <v>4214</v>
      </c>
      <c r="E1472" s="8">
        <v>2100000000</v>
      </c>
      <c r="F1472" t="s">
        <v>144</v>
      </c>
      <c r="G1472" t="s">
        <v>1695</v>
      </c>
      <c r="H1472" t="s">
        <v>42</v>
      </c>
      <c r="J1472" s="12" t="b">
        <v>0</v>
      </c>
      <c r="K1472" s="12" t="s">
        <v>15</v>
      </c>
      <c r="L1472" t="s">
        <v>3972</v>
      </c>
      <c r="M1472" t="str">
        <f t="shared" si="44"/>
        <v>Male</v>
      </c>
      <c r="N1472" t="e">
        <f t="shared" si="45"/>
        <v>#REF!</v>
      </c>
    </row>
    <row r="1473" spans="1:14" x14ac:dyDescent="0.3">
      <c r="A1473" s="7">
        <v>1445</v>
      </c>
      <c r="B1473" t="s">
        <v>2379</v>
      </c>
      <c r="C1473" s="7">
        <v>83</v>
      </c>
      <c r="D1473" s="8" t="s">
        <v>4214</v>
      </c>
      <c r="E1473" s="8">
        <v>2100000000</v>
      </c>
      <c r="F1473" t="s">
        <v>144</v>
      </c>
      <c r="G1473" t="s">
        <v>1695</v>
      </c>
      <c r="H1473" t="s">
        <v>42</v>
      </c>
      <c r="J1473" s="12" t="b">
        <v>0</v>
      </c>
      <c r="K1473" s="12" t="s">
        <v>15</v>
      </c>
      <c r="L1473" t="s">
        <v>3972</v>
      </c>
      <c r="M1473" t="str">
        <f t="shared" si="44"/>
        <v>Male</v>
      </c>
      <c r="N1473" t="e">
        <f t="shared" si="45"/>
        <v>#REF!</v>
      </c>
    </row>
    <row r="1474" spans="1:14" x14ac:dyDescent="0.3">
      <c r="A1474" s="7">
        <v>1445</v>
      </c>
      <c r="B1474" t="s">
        <v>2393</v>
      </c>
      <c r="C1474" s="7">
        <v>56</v>
      </c>
      <c r="D1474" s="8" t="s">
        <v>4214</v>
      </c>
      <c r="E1474" s="8">
        <v>2100000000</v>
      </c>
      <c r="F1474" t="s">
        <v>121</v>
      </c>
      <c r="G1474" t="s">
        <v>122</v>
      </c>
      <c r="H1474" t="s">
        <v>42</v>
      </c>
      <c r="J1474" s="12" t="b">
        <v>0</v>
      </c>
      <c r="K1474" s="12" t="s">
        <v>15</v>
      </c>
      <c r="L1474" t="s">
        <v>3972</v>
      </c>
      <c r="M1474" t="str">
        <f t="shared" ref="M1474:M1537" si="46">_xlfn.IFS(K1474 = "M","Male", K1474 = "F", "Female")</f>
        <v>Male</v>
      </c>
      <c r="N1474" t="e">
        <f t="shared" ref="N1474:N1537" si="47">IF(GETPIVOTDATA("[Measures].[Count of Rank]",$A$28,"[Table1].[category]","[Table1].[category].&amp;[Finance &amp; Investments]")=MAX(B1501:B1505),GETPIVOTDATA("[Measures].[Count of Rank]",$A$28,"[Table1].[category]","[Table1].[category].&amp;[Finance &amp; Investments]"),"")</f>
        <v>#REF!</v>
      </c>
    </row>
    <row r="1475" spans="1:14" x14ac:dyDescent="0.3">
      <c r="A1475" s="7">
        <v>1445</v>
      </c>
      <c r="B1475" t="s">
        <v>2383</v>
      </c>
      <c r="C1475" s="7">
        <v>72</v>
      </c>
      <c r="D1475" s="8" t="s">
        <v>4214</v>
      </c>
      <c r="E1475" s="8">
        <v>2100000000</v>
      </c>
      <c r="F1475" t="s">
        <v>28</v>
      </c>
      <c r="G1475" t="s">
        <v>118</v>
      </c>
      <c r="H1475" t="s">
        <v>183</v>
      </c>
      <c r="J1475" s="12" t="b">
        <v>1</v>
      </c>
      <c r="K1475" s="12" t="s">
        <v>15</v>
      </c>
      <c r="L1475" t="s">
        <v>3972</v>
      </c>
      <c r="M1475" t="str">
        <f t="shared" si="46"/>
        <v>Male</v>
      </c>
      <c r="N1475" t="e">
        <f t="shared" si="47"/>
        <v>#REF!</v>
      </c>
    </row>
    <row r="1476" spans="1:14" x14ac:dyDescent="0.3">
      <c r="A1476" s="7">
        <v>1445</v>
      </c>
      <c r="B1476" t="s">
        <v>2335</v>
      </c>
      <c r="C1476" s="7">
        <v>71</v>
      </c>
      <c r="D1476" s="8" t="s">
        <v>4214</v>
      </c>
      <c r="E1476" s="8">
        <v>2100000000</v>
      </c>
      <c r="F1476" t="s">
        <v>28</v>
      </c>
      <c r="G1476" t="s">
        <v>887</v>
      </c>
      <c r="H1476" t="s">
        <v>1390</v>
      </c>
      <c r="J1476" s="12" t="b">
        <v>1</v>
      </c>
      <c r="K1476" s="12" t="s">
        <v>15</v>
      </c>
      <c r="L1476" t="s">
        <v>3970</v>
      </c>
      <c r="M1476" t="str">
        <f t="shared" si="46"/>
        <v>Male</v>
      </c>
      <c r="N1476" t="e">
        <f t="shared" si="47"/>
        <v>#REF!</v>
      </c>
    </row>
    <row r="1477" spans="1:14" x14ac:dyDescent="0.3">
      <c r="A1477" s="7">
        <v>1445</v>
      </c>
      <c r="B1477" t="s">
        <v>2355</v>
      </c>
      <c r="C1477" s="7">
        <v>77</v>
      </c>
      <c r="D1477" s="8" t="s">
        <v>4214</v>
      </c>
      <c r="E1477" s="8">
        <v>2100000000</v>
      </c>
      <c r="F1477" t="s">
        <v>11</v>
      </c>
      <c r="G1477" t="s">
        <v>2356</v>
      </c>
      <c r="H1477" t="s">
        <v>732</v>
      </c>
      <c r="J1477" s="12" t="b">
        <v>0</v>
      </c>
      <c r="K1477" s="12" t="s">
        <v>15</v>
      </c>
      <c r="L1477" t="s">
        <v>3970</v>
      </c>
      <c r="M1477" t="str">
        <f t="shared" si="46"/>
        <v>Male</v>
      </c>
      <c r="N1477" t="e">
        <f t="shared" si="47"/>
        <v>#REF!</v>
      </c>
    </row>
    <row r="1478" spans="1:14" x14ac:dyDescent="0.3">
      <c r="A1478" s="7">
        <v>1445</v>
      </c>
      <c r="B1478" t="s">
        <v>2373</v>
      </c>
      <c r="C1478" s="7">
        <v>62</v>
      </c>
      <c r="D1478" s="8" t="s">
        <v>4214</v>
      </c>
      <c r="E1478" s="8">
        <v>2100000000</v>
      </c>
      <c r="F1478" t="s">
        <v>28</v>
      </c>
      <c r="G1478" t="s">
        <v>118</v>
      </c>
      <c r="H1478" t="s">
        <v>732</v>
      </c>
      <c r="J1478" s="12" t="b">
        <v>1</v>
      </c>
      <c r="K1478" s="12" t="s">
        <v>15</v>
      </c>
      <c r="L1478" t="s">
        <v>3970</v>
      </c>
      <c r="M1478" t="str">
        <f t="shared" si="46"/>
        <v>Male</v>
      </c>
      <c r="N1478" t="e">
        <f t="shared" si="47"/>
        <v>#REF!</v>
      </c>
    </row>
    <row r="1479" spans="1:14" x14ac:dyDescent="0.3">
      <c r="A1479" s="7">
        <v>1445</v>
      </c>
      <c r="B1479" t="s">
        <v>2321</v>
      </c>
      <c r="C1479" s="7">
        <v>81</v>
      </c>
      <c r="D1479" s="8" t="s">
        <v>4214</v>
      </c>
      <c r="E1479" s="8">
        <v>2100000000</v>
      </c>
      <c r="F1479" t="s">
        <v>11</v>
      </c>
      <c r="G1479" t="s">
        <v>2322</v>
      </c>
      <c r="H1479" t="s">
        <v>154</v>
      </c>
      <c r="J1479" s="12" t="b">
        <v>0</v>
      </c>
      <c r="K1479" s="12" t="s">
        <v>15</v>
      </c>
      <c r="L1479" t="s">
        <v>3970</v>
      </c>
      <c r="M1479" t="str">
        <f t="shared" si="46"/>
        <v>Male</v>
      </c>
      <c r="N1479" t="e">
        <f t="shared" si="47"/>
        <v>#REF!</v>
      </c>
    </row>
    <row r="1480" spans="1:14" x14ac:dyDescent="0.3">
      <c r="A1480" s="7">
        <v>1445</v>
      </c>
      <c r="B1480" t="s">
        <v>2338</v>
      </c>
      <c r="C1480" s="7">
        <v>46</v>
      </c>
      <c r="D1480" s="8" t="s">
        <v>4214</v>
      </c>
      <c r="E1480" s="8">
        <v>2100000000</v>
      </c>
      <c r="F1480" t="s">
        <v>28</v>
      </c>
      <c r="G1480" t="s">
        <v>2339</v>
      </c>
      <c r="H1480" t="s">
        <v>154</v>
      </c>
      <c r="J1480" s="12" t="b">
        <v>0</v>
      </c>
      <c r="K1480" s="12" t="s">
        <v>15</v>
      </c>
      <c r="L1480" t="s">
        <v>3970</v>
      </c>
      <c r="M1480" t="str">
        <f t="shared" si="46"/>
        <v>Male</v>
      </c>
      <c r="N1480" t="e">
        <f t="shared" si="47"/>
        <v>#REF!</v>
      </c>
    </row>
    <row r="1481" spans="1:14" x14ac:dyDescent="0.3">
      <c r="A1481" s="7">
        <v>1445</v>
      </c>
      <c r="B1481" t="s">
        <v>2316</v>
      </c>
      <c r="C1481" s="7">
        <v>56</v>
      </c>
      <c r="D1481" s="8" t="s">
        <v>4214</v>
      </c>
      <c r="E1481" s="8">
        <v>2100000000</v>
      </c>
      <c r="F1481" t="s">
        <v>121</v>
      </c>
      <c r="G1481" t="s">
        <v>2317</v>
      </c>
      <c r="H1481" t="s">
        <v>159</v>
      </c>
      <c r="J1481" s="12" t="b">
        <v>1</v>
      </c>
      <c r="K1481" s="12" t="s">
        <v>15</v>
      </c>
      <c r="L1481" t="s">
        <v>3972</v>
      </c>
      <c r="M1481" t="str">
        <f t="shared" si="46"/>
        <v>Male</v>
      </c>
      <c r="N1481" t="e">
        <f t="shared" si="47"/>
        <v>#REF!</v>
      </c>
    </row>
    <row r="1482" spans="1:14" x14ac:dyDescent="0.3">
      <c r="A1482" s="7">
        <v>1445</v>
      </c>
      <c r="B1482" t="s">
        <v>2363</v>
      </c>
      <c r="C1482" s="7">
        <v>75</v>
      </c>
      <c r="D1482" s="8" t="s">
        <v>4214</v>
      </c>
      <c r="E1482" s="8">
        <v>2100000000</v>
      </c>
      <c r="F1482" t="s">
        <v>99</v>
      </c>
      <c r="G1482" t="s">
        <v>169</v>
      </c>
      <c r="H1482" t="s">
        <v>159</v>
      </c>
      <c r="J1482" s="12" t="b">
        <v>1</v>
      </c>
      <c r="K1482" s="12" t="s">
        <v>15</v>
      </c>
      <c r="L1482" t="s">
        <v>3972</v>
      </c>
      <c r="M1482" t="str">
        <f t="shared" si="46"/>
        <v>Male</v>
      </c>
      <c r="N1482" t="e">
        <f t="shared" si="47"/>
        <v>#REF!</v>
      </c>
    </row>
    <row r="1483" spans="1:14" x14ac:dyDescent="0.3">
      <c r="A1483" s="7">
        <v>1445</v>
      </c>
      <c r="B1483" t="s">
        <v>2375</v>
      </c>
      <c r="C1483" s="7">
        <v>68</v>
      </c>
      <c r="D1483" s="8" t="s">
        <v>4214</v>
      </c>
      <c r="E1483" s="8">
        <v>2100000000</v>
      </c>
      <c r="F1483" t="s">
        <v>17</v>
      </c>
      <c r="G1483" t="s">
        <v>2376</v>
      </c>
      <c r="H1483" t="s">
        <v>159</v>
      </c>
      <c r="J1483" s="12" t="b">
        <v>0</v>
      </c>
      <c r="K1483" s="12" t="s">
        <v>15</v>
      </c>
      <c r="L1483" t="s">
        <v>3972</v>
      </c>
      <c r="M1483" t="str">
        <f t="shared" si="46"/>
        <v>Male</v>
      </c>
      <c r="N1483" t="e">
        <f t="shared" si="47"/>
        <v>#REF!</v>
      </c>
    </row>
    <row r="1484" spans="1:14" x14ac:dyDescent="0.3">
      <c r="A1484" s="7">
        <v>1445</v>
      </c>
      <c r="B1484" t="s">
        <v>2366</v>
      </c>
      <c r="C1484" s="7">
        <v>86</v>
      </c>
      <c r="D1484" s="8" t="s">
        <v>4214</v>
      </c>
      <c r="E1484" s="8">
        <v>2100000000</v>
      </c>
      <c r="F1484" t="s">
        <v>40</v>
      </c>
      <c r="G1484" t="s">
        <v>1078</v>
      </c>
      <c r="H1484" t="s">
        <v>421</v>
      </c>
      <c r="J1484" s="12" t="b">
        <v>0</v>
      </c>
      <c r="K1484" s="12" t="s">
        <v>15</v>
      </c>
      <c r="L1484" t="s">
        <v>3972</v>
      </c>
      <c r="M1484" t="str">
        <f t="shared" si="46"/>
        <v>Male</v>
      </c>
      <c r="N1484" t="e">
        <f t="shared" si="47"/>
        <v>#REF!</v>
      </c>
    </row>
    <row r="1485" spans="1:14" x14ac:dyDescent="0.3">
      <c r="A1485" s="7">
        <v>1445</v>
      </c>
      <c r="B1485" t="s">
        <v>2388</v>
      </c>
      <c r="C1485" s="7">
        <v>69</v>
      </c>
      <c r="D1485" s="8" t="s">
        <v>4214</v>
      </c>
      <c r="E1485" s="8">
        <v>2100000000</v>
      </c>
      <c r="F1485" t="s">
        <v>40</v>
      </c>
      <c r="G1485" t="s">
        <v>41</v>
      </c>
      <c r="H1485" t="s">
        <v>563</v>
      </c>
      <c r="J1485" s="12" t="b">
        <v>0</v>
      </c>
      <c r="K1485" s="12" t="s">
        <v>57</v>
      </c>
      <c r="L1485" t="s">
        <v>3972</v>
      </c>
      <c r="M1485" t="str">
        <f t="shared" si="46"/>
        <v>Female</v>
      </c>
      <c r="N1485" t="e">
        <f t="shared" si="47"/>
        <v>#REF!</v>
      </c>
    </row>
    <row r="1486" spans="1:14" x14ac:dyDescent="0.3">
      <c r="A1486" s="7">
        <v>1445</v>
      </c>
      <c r="B1486" t="s">
        <v>2313</v>
      </c>
      <c r="C1486" s="7">
        <v>74</v>
      </c>
      <c r="D1486" s="8" t="s">
        <v>4214</v>
      </c>
      <c r="E1486" s="8">
        <v>2100000000</v>
      </c>
      <c r="F1486" t="s">
        <v>40</v>
      </c>
      <c r="G1486" t="s">
        <v>2314</v>
      </c>
      <c r="H1486" t="s">
        <v>2315</v>
      </c>
      <c r="J1486" s="12" t="b">
        <v>1</v>
      </c>
      <c r="K1486" s="12" t="s">
        <v>15</v>
      </c>
      <c r="L1486" t="s">
        <v>3971</v>
      </c>
      <c r="M1486" t="str">
        <f t="shared" si="46"/>
        <v>Male</v>
      </c>
      <c r="N1486" t="e">
        <f t="shared" si="47"/>
        <v>#REF!</v>
      </c>
    </row>
    <row r="1487" spans="1:14" x14ac:dyDescent="0.3">
      <c r="A1487" s="7">
        <v>1445</v>
      </c>
      <c r="B1487" t="s">
        <v>2318</v>
      </c>
      <c r="C1487" s="7">
        <v>46</v>
      </c>
      <c r="D1487" s="8" t="s">
        <v>4214</v>
      </c>
      <c r="E1487" s="8">
        <v>2100000000</v>
      </c>
      <c r="F1487" t="s">
        <v>20</v>
      </c>
      <c r="G1487" t="s">
        <v>2319</v>
      </c>
      <c r="H1487" t="s">
        <v>232</v>
      </c>
      <c r="J1487" s="12" t="b">
        <v>1</v>
      </c>
      <c r="K1487" s="12" t="s">
        <v>57</v>
      </c>
      <c r="L1487" t="s">
        <v>3970</v>
      </c>
      <c r="M1487" t="str">
        <f t="shared" si="46"/>
        <v>Female</v>
      </c>
      <c r="N1487" t="e">
        <f t="shared" si="47"/>
        <v>#REF!</v>
      </c>
    </row>
    <row r="1488" spans="1:14" x14ac:dyDescent="0.3">
      <c r="A1488" s="7">
        <v>1445</v>
      </c>
      <c r="B1488" t="s">
        <v>2364</v>
      </c>
      <c r="C1488" s="7">
        <v>67</v>
      </c>
      <c r="D1488" s="8" t="s">
        <v>4214</v>
      </c>
      <c r="E1488" s="8">
        <v>2100000000</v>
      </c>
      <c r="F1488" t="s">
        <v>40</v>
      </c>
      <c r="G1488" t="s">
        <v>41</v>
      </c>
      <c r="H1488" t="s">
        <v>73</v>
      </c>
      <c r="J1488" s="12" t="b">
        <v>0</v>
      </c>
      <c r="K1488" s="12" t="s">
        <v>15</v>
      </c>
      <c r="L1488" t="s">
        <v>3972</v>
      </c>
      <c r="M1488" t="str">
        <f t="shared" si="46"/>
        <v>Male</v>
      </c>
      <c r="N1488" t="e">
        <f t="shared" si="47"/>
        <v>#REF!</v>
      </c>
    </row>
    <row r="1489" spans="1:14" x14ac:dyDescent="0.3">
      <c r="A1489" s="7">
        <v>1445</v>
      </c>
      <c r="B1489" t="s">
        <v>2389</v>
      </c>
      <c r="C1489" s="7">
        <v>72</v>
      </c>
      <c r="D1489" s="8" t="s">
        <v>4214</v>
      </c>
      <c r="E1489" s="8">
        <v>2100000000</v>
      </c>
      <c r="F1489" t="s">
        <v>40</v>
      </c>
      <c r="G1489" t="s">
        <v>41</v>
      </c>
      <c r="H1489" t="s">
        <v>73</v>
      </c>
      <c r="J1489" s="12" t="b">
        <v>1</v>
      </c>
      <c r="K1489" s="12" t="s">
        <v>15</v>
      </c>
      <c r="L1489" t="s">
        <v>3972</v>
      </c>
      <c r="M1489" t="str">
        <f t="shared" si="46"/>
        <v>Male</v>
      </c>
      <c r="N1489" t="e">
        <f t="shared" si="47"/>
        <v>#REF!</v>
      </c>
    </row>
    <row r="1490" spans="1:14" x14ac:dyDescent="0.3">
      <c r="A1490" s="7">
        <v>1445</v>
      </c>
      <c r="B1490" t="s">
        <v>2367</v>
      </c>
      <c r="C1490" s="7">
        <v>54</v>
      </c>
      <c r="D1490" s="8" t="s">
        <v>4214</v>
      </c>
      <c r="E1490" s="8">
        <v>2100000000</v>
      </c>
      <c r="F1490" t="s">
        <v>17</v>
      </c>
      <c r="G1490" t="s">
        <v>1961</v>
      </c>
      <c r="H1490" t="s">
        <v>491</v>
      </c>
      <c r="I1490" t="s">
        <v>2368</v>
      </c>
      <c r="J1490" s="12" t="b">
        <v>1</v>
      </c>
      <c r="K1490" s="12" t="s">
        <v>15</v>
      </c>
      <c r="L1490" t="s">
        <v>3972</v>
      </c>
      <c r="M1490" t="str">
        <f t="shared" si="46"/>
        <v>Male</v>
      </c>
      <c r="N1490" t="e">
        <f t="shared" si="47"/>
        <v>#REF!</v>
      </c>
    </row>
    <row r="1491" spans="1:14" x14ac:dyDescent="0.3">
      <c r="A1491" s="7">
        <v>1445</v>
      </c>
      <c r="B1491" t="s">
        <v>2374</v>
      </c>
      <c r="C1491" s="7">
        <v>50</v>
      </c>
      <c r="D1491" s="8" t="s">
        <v>4214</v>
      </c>
      <c r="E1491" s="8">
        <v>2100000000</v>
      </c>
      <c r="F1491" t="s">
        <v>121</v>
      </c>
      <c r="G1491" t="s">
        <v>122</v>
      </c>
      <c r="H1491" t="s">
        <v>248</v>
      </c>
      <c r="J1491" s="12" t="b">
        <v>1</v>
      </c>
      <c r="K1491" s="12" t="s">
        <v>15</v>
      </c>
      <c r="L1491" t="s">
        <v>3970</v>
      </c>
      <c r="M1491" t="str">
        <f t="shared" si="46"/>
        <v>Male</v>
      </c>
      <c r="N1491" t="e">
        <f t="shared" si="47"/>
        <v>#REF!</v>
      </c>
    </row>
    <row r="1492" spans="1:14" x14ac:dyDescent="0.3">
      <c r="A1492" s="7">
        <v>1445</v>
      </c>
      <c r="B1492" t="s">
        <v>2354</v>
      </c>
      <c r="C1492" s="7">
        <v>55</v>
      </c>
      <c r="D1492" s="8" t="s">
        <v>4214</v>
      </c>
      <c r="E1492" s="8">
        <v>2100000000</v>
      </c>
      <c r="F1492" t="s">
        <v>121</v>
      </c>
      <c r="G1492" t="s">
        <v>696</v>
      </c>
      <c r="H1492" t="s">
        <v>105</v>
      </c>
      <c r="J1492" s="12" t="b">
        <v>0</v>
      </c>
      <c r="K1492" s="12" t="s">
        <v>15</v>
      </c>
      <c r="L1492" t="s">
        <v>3970</v>
      </c>
      <c r="M1492" t="str">
        <f t="shared" si="46"/>
        <v>Male</v>
      </c>
      <c r="N1492" t="e">
        <f t="shared" si="47"/>
        <v>#REF!</v>
      </c>
    </row>
    <row r="1493" spans="1:14" x14ac:dyDescent="0.3">
      <c r="A1493" s="7">
        <v>1445</v>
      </c>
      <c r="B1493" t="s">
        <v>2333</v>
      </c>
      <c r="C1493" s="7">
        <v>86</v>
      </c>
      <c r="D1493" s="8" t="s">
        <v>4214</v>
      </c>
      <c r="E1493" s="8">
        <v>2100000000</v>
      </c>
      <c r="F1493" t="s">
        <v>17</v>
      </c>
      <c r="G1493" t="s">
        <v>707</v>
      </c>
      <c r="H1493" t="s">
        <v>667</v>
      </c>
      <c r="J1493" s="12" t="b">
        <v>1</v>
      </c>
      <c r="K1493" s="12" t="s">
        <v>15</v>
      </c>
      <c r="L1493" t="s">
        <v>3972</v>
      </c>
      <c r="M1493" t="str">
        <f t="shared" si="46"/>
        <v>Male</v>
      </c>
      <c r="N1493" t="e">
        <f t="shared" si="47"/>
        <v>#REF!</v>
      </c>
    </row>
    <row r="1494" spans="1:14" x14ac:dyDescent="0.3">
      <c r="A1494" s="7">
        <v>1445</v>
      </c>
      <c r="B1494" t="s">
        <v>2396</v>
      </c>
      <c r="C1494" s="7">
        <v>72</v>
      </c>
      <c r="D1494" s="8" t="s">
        <v>4214</v>
      </c>
      <c r="E1494" s="8">
        <v>2100000000</v>
      </c>
      <c r="F1494" t="s">
        <v>28</v>
      </c>
      <c r="G1494" t="s">
        <v>887</v>
      </c>
      <c r="H1494" t="s">
        <v>667</v>
      </c>
      <c r="J1494" s="12" t="b">
        <v>0</v>
      </c>
      <c r="K1494" s="12" t="s">
        <v>15</v>
      </c>
      <c r="L1494" t="s">
        <v>3972</v>
      </c>
      <c r="M1494" t="str">
        <f t="shared" si="46"/>
        <v>Male</v>
      </c>
      <c r="N1494" t="e">
        <f t="shared" si="47"/>
        <v>#REF!</v>
      </c>
    </row>
    <row r="1495" spans="1:14" x14ac:dyDescent="0.3">
      <c r="A1495" s="7">
        <v>1445</v>
      </c>
      <c r="B1495" t="s">
        <v>2369</v>
      </c>
      <c r="C1495" s="7">
        <v>67</v>
      </c>
      <c r="D1495" s="8" t="s">
        <v>4214</v>
      </c>
      <c r="E1495" s="8">
        <v>2100000000</v>
      </c>
      <c r="F1495" t="s">
        <v>40</v>
      </c>
      <c r="G1495" t="s">
        <v>41</v>
      </c>
      <c r="H1495" t="s">
        <v>329</v>
      </c>
      <c r="J1495" s="12" t="b">
        <v>0</v>
      </c>
      <c r="K1495" s="12" t="s">
        <v>15</v>
      </c>
      <c r="L1495" t="s">
        <v>3972</v>
      </c>
      <c r="M1495" t="str">
        <f t="shared" si="46"/>
        <v>Male</v>
      </c>
      <c r="N1495" t="e">
        <f t="shared" si="47"/>
        <v>#REF!</v>
      </c>
    </row>
    <row r="1496" spans="1:14" x14ac:dyDescent="0.3">
      <c r="A1496" s="7">
        <v>1445</v>
      </c>
      <c r="B1496" t="s">
        <v>2392</v>
      </c>
      <c r="C1496" s="7">
        <v>64</v>
      </c>
      <c r="D1496" s="8" t="s">
        <v>4214</v>
      </c>
      <c r="E1496" s="8">
        <v>2100000000</v>
      </c>
      <c r="F1496" t="s">
        <v>168</v>
      </c>
      <c r="G1496" t="s">
        <v>1246</v>
      </c>
      <c r="H1496" t="s">
        <v>302</v>
      </c>
      <c r="J1496" s="12" t="b">
        <v>0</v>
      </c>
      <c r="K1496" s="12" t="s">
        <v>15</v>
      </c>
      <c r="L1496" t="s">
        <v>3971</v>
      </c>
      <c r="M1496" t="str">
        <f t="shared" si="46"/>
        <v>Male</v>
      </c>
      <c r="N1496" t="e">
        <f t="shared" si="47"/>
        <v>#REF!</v>
      </c>
    </row>
    <row r="1497" spans="1:14" x14ac:dyDescent="0.3">
      <c r="A1497" s="7">
        <v>1445</v>
      </c>
      <c r="B1497" t="s">
        <v>2311</v>
      </c>
      <c r="D1497" s="8" t="s">
        <v>4214</v>
      </c>
      <c r="E1497" s="8">
        <v>2100000000</v>
      </c>
      <c r="F1497" t="s">
        <v>20</v>
      </c>
      <c r="G1497" t="s">
        <v>1319</v>
      </c>
      <c r="H1497" t="s">
        <v>125</v>
      </c>
      <c r="J1497" s="12" t="b">
        <v>1</v>
      </c>
      <c r="K1497" s="12" t="s">
        <v>15</v>
      </c>
      <c r="L1497" t="s">
        <v>3970</v>
      </c>
      <c r="M1497" t="str">
        <f t="shared" si="46"/>
        <v>Male</v>
      </c>
      <c r="N1497" t="e">
        <f t="shared" si="47"/>
        <v>#REF!</v>
      </c>
    </row>
    <row r="1498" spans="1:14" x14ac:dyDescent="0.3">
      <c r="A1498" s="7">
        <v>1445</v>
      </c>
      <c r="B1498" t="s">
        <v>2312</v>
      </c>
      <c r="C1498" s="7">
        <v>93</v>
      </c>
      <c r="D1498" s="8" t="s">
        <v>4214</v>
      </c>
      <c r="E1498" s="8">
        <v>2100000000</v>
      </c>
      <c r="F1498" t="s">
        <v>20</v>
      </c>
      <c r="G1498" t="s">
        <v>220</v>
      </c>
      <c r="H1498" t="s">
        <v>125</v>
      </c>
      <c r="J1498" s="12" t="b">
        <v>1</v>
      </c>
      <c r="K1498" s="12" t="s">
        <v>15</v>
      </c>
      <c r="L1498" t="s">
        <v>3970</v>
      </c>
      <c r="M1498" t="str">
        <f t="shared" si="46"/>
        <v>Male</v>
      </c>
      <c r="N1498" t="e">
        <f t="shared" si="47"/>
        <v>#REF!</v>
      </c>
    </row>
    <row r="1499" spans="1:14" x14ac:dyDescent="0.3">
      <c r="A1499" s="7">
        <v>1445</v>
      </c>
      <c r="B1499" t="s">
        <v>2325</v>
      </c>
      <c r="C1499" s="7">
        <v>69</v>
      </c>
      <c r="D1499" s="8" t="s">
        <v>4214</v>
      </c>
      <c r="E1499" s="8">
        <v>2100000000</v>
      </c>
      <c r="F1499" t="s">
        <v>28</v>
      </c>
      <c r="G1499" t="s">
        <v>2326</v>
      </c>
      <c r="H1499" t="s">
        <v>125</v>
      </c>
      <c r="I1499" t="s">
        <v>2327</v>
      </c>
      <c r="J1499" s="12" t="b">
        <v>1</v>
      </c>
      <c r="K1499" s="12" t="s">
        <v>15</v>
      </c>
      <c r="L1499" t="s">
        <v>3970</v>
      </c>
      <c r="M1499" t="str">
        <f t="shared" si="46"/>
        <v>Male</v>
      </c>
      <c r="N1499" t="e">
        <f t="shared" si="47"/>
        <v>#REF!</v>
      </c>
    </row>
    <row r="1500" spans="1:14" x14ac:dyDescent="0.3">
      <c r="A1500" s="7">
        <v>1445</v>
      </c>
      <c r="B1500" t="s">
        <v>2320</v>
      </c>
      <c r="C1500" s="7">
        <v>65</v>
      </c>
      <c r="D1500" s="8" t="s">
        <v>4214</v>
      </c>
      <c r="E1500" s="8">
        <v>2100000000</v>
      </c>
      <c r="F1500" t="s">
        <v>234</v>
      </c>
      <c r="G1500" t="s">
        <v>997</v>
      </c>
      <c r="H1500" t="s">
        <v>13</v>
      </c>
      <c r="J1500" s="12" t="b">
        <v>0</v>
      </c>
      <c r="K1500" s="12" t="s">
        <v>15</v>
      </c>
      <c r="L1500" t="s">
        <v>3968</v>
      </c>
      <c r="M1500" t="str">
        <f t="shared" si="46"/>
        <v>Male</v>
      </c>
      <c r="N1500" t="e">
        <f t="shared" si="47"/>
        <v>#REF!</v>
      </c>
    </row>
    <row r="1501" spans="1:14" x14ac:dyDescent="0.3">
      <c r="A1501" s="7">
        <v>1445</v>
      </c>
      <c r="B1501" t="s">
        <v>2323</v>
      </c>
      <c r="C1501" s="7">
        <v>60</v>
      </c>
      <c r="D1501" s="8" t="s">
        <v>4214</v>
      </c>
      <c r="E1501" s="8">
        <v>2100000000</v>
      </c>
      <c r="F1501" t="s">
        <v>17</v>
      </c>
      <c r="G1501" t="s">
        <v>347</v>
      </c>
      <c r="H1501" t="s">
        <v>13</v>
      </c>
      <c r="I1501" t="s">
        <v>2324</v>
      </c>
      <c r="J1501" s="12" t="b">
        <v>1</v>
      </c>
      <c r="K1501" s="12" t="s">
        <v>15</v>
      </c>
      <c r="L1501" t="s">
        <v>3968</v>
      </c>
      <c r="M1501" t="str">
        <f t="shared" si="46"/>
        <v>Male</v>
      </c>
      <c r="N1501" t="e">
        <f t="shared" si="47"/>
        <v>#REF!</v>
      </c>
    </row>
    <row r="1502" spans="1:14" x14ac:dyDescent="0.3">
      <c r="A1502" s="7">
        <v>1445</v>
      </c>
      <c r="B1502" t="s">
        <v>2334</v>
      </c>
      <c r="C1502" s="7">
        <v>36</v>
      </c>
      <c r="D1502" s="8" t="s">
        <v>4214</v>
      </c>
      <c r="E1502" s="8">
        <v>2100000000</v>
      </c>
      <c r="F1502" t="s">
        <v>28</v>
      </c>
      <c r="G1502" t="s">
        <v>118</v>
      </c>
      <c r="H1502" t="s">
        <v>13</v>
      </c>
      <c r="J1502" s="12" t="b">
        <v>1</v>
      </c>
      <c r="K1502" s="12" t="s">
        <v>15</v>
      </c>
      <c r="L1502" t="s">
        <v>3968</v>
      </c>
      <c r="M1502" t="str">
        <f t="shared" si="46"/>
        <v>Male</v>
      </c>
      <c r="N1502" t="e">
        <f t="shared" si="47"/>
        <v>#REF!</v>
      </c>
    </row>
    <row r="1503" spans="1:14" x14ac:dyDescent="0.3">
      <c r="A1503" s="7">
        <v>1445</v>
      </c>
      <c r="B1503" t="s">
        <v>2336</v>
      </c>
      <c r="C1503" s="7">
        <v>33</v>
      </c>
      <c r="D1503" s="8" t="s">
        <v>4214</v>
      </c>
      <c r="E1503" s="8">
        <v>2100000000</v>
      </c>
      <c r="F1503" t="s">
        <v>28</v>
      </c>
      <c r="G1503" t="s">
        <v>72</v>
      </c>
      <c r="H1503" t="s">
        <v>13</v>
      </c>
      <c r="I1503" t="s">
        <v>2337</v>
      </c>
      <c r="J1503" s="12" t="b">
        <v>1</v>
      </c>
      <c r="K1503" s="12" t="s">
        <v>15</v>
      </c>
      <c r="L1503" t="s">
        <v>3968</v>
      </c>
      <c r="M1503" t="str">
        <f t="shared" si="46"/>
        <v>Male</v>
      </c>
      <c r="N1503" t="e">
        <f t="shared" si="47"/>
        <v>#REF!</v>
      </c>
    </row>
    <row r="1504" spans="1:14" x14ac:dyDescent="0.3">
      <c r="A1504" s="7">
        <v>1445</v>
      </c>
      <c r="B1504" t="s">
        <v>2344</v>
      </c>
      <c r="C1504" s="7">
        <v>64</v>
      </c>
      <c r="D1504" s="8" t="s">
        <v>4214</v>
      </c>
      <c r="E1504" s="8">
        <v>2100000000</v>
      </c>
      <c r="F1504" t="s">
        <v>20</v>
      </c>
      <c r="G1504" t="s">
        <v>2345</v>
      </c>
      <c r="H1504" t="s">
        <v>13</v>
      </c>
      <c r="J1504" s="12" t="b">
        <v>1</v>
      </c>
      <c r="K1504" s="12" t="s">
        <v>15</v>
      </c>
      <c r="L1504" t="s">
        <v>3968</v>
      </c>
      <c r="M1504" t="str">
        <f t="shared" si="46"/>
        <v>Male</v>
      </c>
      <c r="N1504" t="e">
        <f t="shared" si="47"/>
        <v>#REF!</v>
      </c>
    </row>
    <row r="1505" spans="1:14" x14ac:dyDescent="0.3">
      <c r="A1505" s="7">
        <v>1445</v>
      </c>
      <c r="B1505" t="s">
        <v>2346</v>
      </c>
      <c r="C1505" s="7">
        <v>88</v>
      </c>
      <c r="D1505" s="8" t="s">
        <v>4214</v>
      </c>
      <c r="E1505" s="8">
        <v>2100000000</v>
      </c>
      <c r="F1505" t="s">
        <v>234</v>
      </c>
      <c r="G1505" t="s">
        <v>2347</v>
      </c>
      <c r="H1505" t="s">
        <v>13</v>
      </c>
      <c r="I1505" t="s">
        <v>2348</v>
      </c>
      <c r="J1505" s="12" t="b">
        <v>0</v>
      </c>
      <c r="K1505" s="12" t="s">
        <v>15</v>
      </c>
      <c r="L1505" t="s">
        <v>3968</v>
      </c>
      <c r="M1505" t="str">
        <f t="shared" si="46"/>
        <v>Male</v>
      </c>
      <c r="N1505" t="e">
        <f t="shared" si="47"/>
        <v>#REF!</v>
      </c>
    </row>
    <row r="1506" spans="1:14" x14ac:dyDescent="0.3">
      <c r="A1506" s="7">
        <v>1445</v>
      </c>
      <c r="B1506" t="s">
        <v>2349</v>
      </c>
      <c r="C1506" s="7">
        <v>77</v>
      </c>
      <c r="D1506" s="8" t="s">
        <v>4214</v>
      </c>
      <c r="E1506" s="8">
        <v>2100000000</v>
      </c>
      <c r="F1506" t="s">
        <v>165</v>
      </c>
      <c r="G1506" t="s">
        <v>2350</v>
      </c>
      <c r="H1506" t="s">
        <v>13</v>
      </c>
      <c r="J1506" s="12" t="b">
        <v>1</v>
      </c>
      <c r="K1506" s="12" t="s">
        <v>15</v>
      </c>
      <c r="L1506" t="s">
        <v>3968</v>
      </c>
      <c r="M1506" t="str">
        <f t="shared" si="46"/>
        <v>Male</v>
      </c>
      <c r="N1506" t="e">
        <f t="shared" si="47"/>
        <v>#REF!</v>
      </c>
    </row>
    <row r="1507" spans="1:14" x14ac:dyDescent="0.3">
      <c r="A1507" s="7">
        <v>1445</v>
      </c>
      <c r="B1507" t="s">
        <v>2358</v>
      </c>
      <c r="C1507" s="7">
        <v>54</v>
      </c>
      <c r="D1507" s="8" t="s">
        <v>4214</v>
      </c>
      <c r="E1507" s="8">
        <v>2100000000</v>
      </c>
      <c r="F1507" t="s">
        <v>17</v>
      </c>
      <c r="G1507" t="s">
        <v>2359</v>
      </c>
      <c r="H1507" t="s">
        <v>13</v>
      </c>
      <c r="I1507" t="s">
        <v>2360</v>
      </c>
      <c r="J1507" s="12" t="b">
        <v>1</v>
      </c>
      <c r="K1507" s="12" t="s">
        <v>15</v>
      </c>
      <c r="L1507" t="s">
        <v>3968</v>
      </c>
      <c r="M1507" t="str">
        <f t="shared" si="46"/>
        <v>Male</v>
      </c>
      <c r="N1507" t="e">
        <f t="shared" si="47"/>
        <v>#REF!</v>
      </c>
    </row>
    <row r="1508" spans="1:14" x14ac:dyDescent="0.3">
      <c r="A1508" s="7">
        <v>1445</v>
      </c>
      <c r="B1508" t="s">
        <v>2362</v>
      </c>
      <c r="C1508" s="7">
        <v>79</v>
      </c>
      <c r="D1508" s="8" t="s">
        <v>4214</v>
      </c>
      <c r="E1508" s="8">
        <v>2100000000</v>
      </c>
      <c r="F1508" t="s">
        <v>28</v>
      </c>
      <c r="G1508" t="s">
        <v>887</v>
      </c>
      <c r="H1508" t="s">
        <v>13</v>
      </c>
      <c r="J1508" s="12" t="b">
        <v>0</v>
      </c>
      <c r="K1508" s="12" t="s">
        <v>15</v>
      </c>
      <c r="L1508" t="s">
        <v>3968</v>
      </c>
      <c r="M1508" t="str">
        <f t="shared" si="46"/>
        <v>Male</v>
      </c>
      <c r="N1508" t="e">
        <f t="shared" si="47"/>
        <v>#REF!</v>
      </c>
    </row>
    <row r="1509" spans="1:14" x14ac:dyDescent="0.3">
      <c r="A1509" s="7">
        <v>1445</v>
      </c>
      <c r="B1509" t="s">
        <v>2372</v>
      </c>
      <c r="C1509" s="7">
        <v>60</v>
      </c>
      <c r="D1509" s="8" t="s">
        <v>4214</v>
      </c>
      <c r="E1509" s="8">
        <v>2100000000</v>
      </c>
      <c r="F1509" t="s">
        <v>234</v>
      </c>
      <c r="G1509" t="s">
        <v>118</v>
      </c>
      <c r="H1509" t="s">
        <v>13</v>
      </c>
      <c r="J1509" s="12" t="b">
        <v>1</v>
      </c>
      <c r="K1509" s="12" t="s">
        <v>15</v>
      </c>
      <c r="L1509" t="s">
        <v>3968</v>
      </c>
      <c r="M1509" t="str">
        <f t="shared" si="46"/>
        <v>Male</v>
      </c>
      <c r="N1509" t="e">
        <f t="shared" si="47"/>
        <v>#REF!</v>
      </c>
    </row>
    <row r="1510" spans="1:14" x14ac:dyDescent="0.3">
      <c r="A1510" s="7">
        <v>1445</v>
      </c>
      <c r="B1510" t="s">
        <v>2382</v>
      </c>
      <c r="C1510" s="7">
        <v>95</v>
      </c>
      <c r="D1510" s="8" t="s">
        <v>4214</v>
      </c>
      <c r="E1510" s="8">
        <v>2100000000</v>
      </c>
      <c r="F1510" t="s">
        <v>165</v>
      </c>
      <c r="G1510" t="s">
        <v>698</v>
      </c>
      <c r="H1510" t="s">
        <v>13</v>
      </c>
      <c r="J1510" s="12" t="b">
        <v>1</v>
      </c>
      <c r="K1510" s="12" t="s">
        <v>57</v>
      </c>
      <c r="L1510" t="s">
        <v>3968</v>
      </c>
      <c r="M1510" t="str">
        <f t="shared" si="46"/>
        <v>Female</v>
      </c>
      <c r="N1510" t="e">
        <f t="shared" si="47"/>
        <v>#REF!</v>
      </c>
    </row>
    <row r="1511" spans="1:14" x14ac:dyDescent="0.3">
      <c r="A1511" s="7">
        <v>1445</v>
      </c>
      <c r="B1511" t="s">
        <v>2385</v>
      </c>
      <c r="C1511" s="7">
        <v>74</v>
      </c>
      <c r="D1511" s="8" t="s">
        <v>4214</v>
      </c>
      <c r="E1511" s="8">
        <v>2100000000</v>
      </c>
      <c r="F1511" t="s">
        <v>165</v>
      </c>
      <c r="G1511" t="s">
        <v>698</v>
      </c>
      <c r="H1511" t="s">
        <v>13</v>
      </c>
      <c r="J1511" s="12" t="b">
        <v>1</v>
      </c>
      <c r="K1511" s="12" t="s">
        <v>15</v>
      </c>
      <c r="L1511" t="s">
        <v>3968</v>
      </c>
      <c r="M1511" t="str">
        <f t="shared" si="46"/>
        <v>Male</v>
      </c>
      <c r="N1511" t="e">
        <f t="shared" si="47"/>
        <v>#REF!</v>
      </c>
    </row>
    <row r="1512" spans="1:14" x14ac:dyDescent="0.3">
      <c r="A1512" s="7">
        <v>1445</v>
      </c>
      <c r="B1512" t="s">
        <v>2390</v>
      </c>
      <c r="C1512" s="7">
        <v>61</v>
      </c>
      <c r="D1512" s="8" t="s">
        <v>4214</v>
      </c>
      <c r="E1512" s="8">
        <v>2100000000</v>
      </c>
      <c r="F1512" t="s">
        <v>17</v>
      </c>
      <c r="G1512" t="s">
        <v>2391</v>
      </c>
      <c r="H1512" t="s">
        <v>13</v>
      </c>
      <c r="J1512" s="12" t="b">
        <v>1</v>
      </c>
      <c r="K1512" s="12" t="s">
        <v>57</v>
      </c>
      <c r="L1512" t="s">
        <v>3968</v>
      </c>
      <c r="M1512" t="str">
        <f t="shared" si="46"/>
        <v>Female</v>
      </c>
      <c r="N1512" t="e">
        <f t="shared" si="47"/>
        <v>#REF!</v>
      </c>
    </row>
    <row r="1513" spans="1:14" x14ac:dyDescent="0.3">
      <c r="A1513" s="7">
        <v>1445</v>
      </c>
      <c r="B1513" t="s">
        <v>2399</v>
      </c>
      <c r="C1513" s="7">
        <v>51</v>
      </c>
      <c r="D1513" s="8" t="s">
        <v>4214</v>
      </c>
      <c r="E1513" s="8">
        <v>2100000000</v>
      </c>
      <c r="F1513" t="s">
        <v>165</v>
      </c>
      <c r="G1513" t="s">
        <v>734</v>
      </c>
      <c r="H1513" t="s">
        <v>13</v>
      </c>
      <c r="J1513" s="12" t="b">
        <v>0</v>
      </c>
      <c r="K1513" s="12" t="s">
        <v>57</v>
      </c>
      <c r="L1513" t="s">
        <v>3968</v>
      </c>
      <c r="M1513" t="str">
        <f t="shared" si="46"/>
        <v>Female</v>
      </c>
      <c r="N1513" t="e">
        <f t="shared" si="47"/>
        <v>#REF!</v>
      </c>
    </row>
    <row r="1514" spans="1:14" x14ac:dyDescent="0.3">
      <c r="A1514" s="7">
        <v>1513</v>
      </c>
      <c r="B1514" t="s">
        <v>2416</v>
      </c>
      <c r="C1514" s="7">
        <v>45</v>
      </c>
      <c r="D1514" s="8" t="s">
        <v>4214</v>
      </c>
      <c r="E1514" s="8">
        <v>2000000000</v>
      </c>
      <c r="F1514" t="s">
        <v>28</v>
      </c>
      <c r="G1514" t="s">
        <v>1113</v>
      </c>
      <c r="H1514" t="s">
        <v>437</v>
      </c>
      <c r="J1514" s="12" t="b">
        <v>1</v>
      </c>
      <c r="K1514" s="12" t="s">
        <v>15</v>
      </c>
      <c r="L1514" t="s">
        <v>3969</v>
      </c>
      <c r="M1514" t="str">
        <f t="shared" si="46"/>
        <v>Male</v>
      </c>
      <c r="N1514" t="e">
        <f t="shared" si="47"/>
        <v>#REF!</v>
      </c>
    </row>
    <row r="1515" spans="1:14" x14ac:dyDescent="0.3">
      <c r="A1515" s="7">
        <v>1513</v>
      </c>
      <c r="B1515" t="s">
        <v>2417</v>
      </c>
      <c r="C1515" s="7">
        <v>86</v>
      </c>
      <c r="D1515" s="8" t="s">
        <v>4214</v>
      </c>
      <c r="E1515" s="8">
        <v>2000000000</v>
      </c>
      <c r="F1515" t="s">
        <v>28</v>
      </c>
      <c r="G1515" t="s">
        <v>314</v>
      </c>
      <c r="H1515" t="s">
        <v>437</v>
      </c>
      <c r="J1515" s="12" t="b">
        <v>1</v>
      </c>
      <c r="K1515" s="12" t="s">
        <v>15</v>
      </c>
      <c r="L1515" t="s">
        <v>3969</v>
      </c>
      <c r="M1515" t="str">
        <f t="shared" si="46"/>
        <v>Male</v>
      </c>
      <c r="N1515" t="e">
        <f t="shared" si="47"/>
        <v>#REF!</v>
      </c>
    </row>
    <row r="1516" spans="1:14" x14ac:dyDescent="0.3">
      <c r="A1516" s="7">
        <v>1513</v>
      </c>
      <c r="B1516" t="s">
        <v>2457</v>
      </c>
      <c r="C1516" s="7">
        <v>68</v>
      </c>
      <c r="D1516" s="8" t="s">
        <v>4214</v>
      </c>
      <c r="E1516" s="8">
        <v>2000000000</v>
      </c>
      <c r="F1516" t="s">
        <v>47</v>
      </c>
      <c r="G1516" t="s">
        <v>87</v>
      </c>
      <c r="H1516" t="s">
        <v>437</v>
      </c>
      <c r="J1516" s="12" t="b">
        <v>0</v>
      </c>
      <c r="K1516" s="12" t="s">
        <v>15</v>
      </c>
      <c r="L1516" t="s">
        <v>3969</v>
      </c>
      <c r="M1516" t="str">
        <f t="shared" si="46"/>
        <v>Male</v>
      </c>
      <c r="N1516" t="e">
        <f t="shared" si="47"/>
        <v>#REF!</v>
      </c>
    </row>
    <row r="1517" spans="1:14" x14ac:dyDescent="0.3">
      <c r="A1517" s="7">
        <v>1513</v>
      </c>
      <c r="B1517" t="s">
        <v>2458</v>
      </c>
      <c r="C1517" s="7">
        <v>66</v>
      </c>
      <c r="D1517" s="8" t="s">
        <v>4214</v>
      </c>
      <c r="E1517" s="8">
        <v>2000000000</v>
      </c>
      <c r="F1517" t="s">
        <v>47</v>
      </c>
      <c r="G1517" t="s">
        <v>87</v>
      </c>
      <c r="H1517" t="s">
        <v>437</v>
      </c>
      <c r="J1517" s="12" t="b">
        <v>0</v>
      </c>
      <c r="K1517" s="12" t="s">
        <v>15</v>
      </c>
      <c r="L1517" t="s">
        <v>3969</v>
      </c>
      <c r="M1517" t="str">
        <f t="shared" si="46"/>
        <v>Male</v>
      </c>
      <c r="N1517" t="e">
        <f t="shared" si="47"/>
        <v>#REF!</v>
      </c>
    </row>
    <row r="1518" spans="1:14" x14ac:dyDescent="0.3">
      <c r="A1518" s="7">
        <v>1513</v>
      </c>
      <c r="B1518" t="s">
        <v>2459</v>
      </c>
      <c r="C1518" s="7">
        <v>74</v>
      </c>
      <c r="D1518" s="8" t="s">
        <v>4214</v>
      </c>
      <c r="E1518" s="8">
        <v>2000000000</v>
      </c>
      <c r="F1518" t="s">
        <v>47</v>
      </c>
      <c r="G1518" t="s">
        <v>87</v>
      </c>
      <c r="H1518" t="s">
        <v>437</v>
      </c>
      <c r="J1518" s="12" t="b">
        <v>0</v>
      </c>
      <c r="K1518" s="12" t="s">
        <v>15</v>
      </c>
      <c r="L1518" t="s">
        <v>3969</v>
      </c>
      <c r="M1518" t="str">
        <f t="shared" si="46"/>
        <v>Male</v>
      </c>
      <c r="N1518" t="e">
        <f t="shared" si="47"/>
        <v>#REF!</v>
      </c>
    </row>
    <row r="1519" spans="1:14" x14ac:dyDescent="0.3">
      <c r="A1519" s="7">
        <v>1513</v>
      </c>
      <c r="B1519" t="s">
        <v>2438</v>
      </c>
      <c r="C1519" s="7">
        <v>65</v>
      </c>
      <c r="D1519" s="8" t="s">
        <v>4214</v>
      </c>
      <c r="E1519" s="8">
        <v>2000000000</v>
      </c>
      <c r="F1519" t="s">
        <v>28</v>
      </c>
      <c r="G1519" t="s">
        <v>2439</v>
      </c>
      <c r="H1519" t="s">
        <v>88</v>
      </c>
      <c r="J1519" s="12" t="b">
        <v>1</v>
      </c>
      <c r="K1519" s="12" t="s">
        <v>15</v>
      </c>
      <c r="L1519" t="s">
        <v>3968</v>
      </c>
      <c r="M1519" t="str">
        <f t="shared" si="46"/>
        <v>Male</v>
      </c>
      <c r="N1519" t="e">
        <f t="shared" si="47"/>
        <v>#REF!</v>
      </c>
    </row>
    <row r="1520" spans="1:14" x14ac:dyDescent="0.3">
      <c r="A1520" s="7">
        <v>1513</v>
      </c>
      <c r="B1520" t="s">
        <v>2453</v>
      </c>
      <c r="C1520" s="7">
        <v>71</v>
      </c>
      <c r="D1520" s="8" t="s">
        <v>4214</v>
      </c>
      <c r="E1520" s="8">
        <v>2000000000</v>
      </c>
      <c r="F1520" t="s">
        <v>28</v>
      </c>
      <c r="G1520" t="s">
        <v>2454</v>
      </c>
      <c r="H1520" t="s">
        <v>88</v>
      </c>
      <c r="J1520" s="12" t="b">
        <v>1</v>
      </c>
      <c r="K1520" s="12" t="s">
        <v>15</v>
      </c>
      <c r="L1520" t="s">
        <v>3968</v>
      </c>
      <c r="M1520" t="str">
        <f t="shared" si="46"/>
        <v>Male</v>
      </c>
      <c r="N1520" t="e">
        <f t="shared" si="47"/>
        <v>#REF!</v>
      </c>
    </row>
    <row r="1521" spans="1:14" x14ac:dyDescent="0.3">
      <c r="A1521" s="7">
        <v>1513</v>
      </c>
      <c r="B1521" t="s">
        <v>2421</v>
      </c>
      <c r="C1521" s="7">
        <v>43</v>
      </c>
      <c r="D1521" s="8" t="s">
        <v>4214</v>
      </c>
      <c r="E1521" s="8">
        <v>2000000000</v>
      </c>
      <c r="F1521" t="s">
        <v>144</v>
      </c>
      <c r="G1521" t="s">
        <v>214</v>
      </c>
      <c r="H1521" t="s">
        <v>67</v>
      </c>
      <c r="J1521" s="12" t="b">
        <v>1</v>
      </c>
      <c r="K1521" s="12" t="s">
        <v>15</v>
      </c>
      <c r="L1521" t="s">
        <v>3972</v>
      </c>
      <c r="M1521" t="str">
        <f t="shared" si="46"/>
        <v>Male</v>
      </c>
      <c r="N1521" t="e">
        <f t="shared" si="47"/>
        <v>#REF!</v>
      </c>
    </row>
    <row r="1522" spans="1:14" x14ac:dyDescent="0.3">
      <c r="A1522" s="7">
        <v>1513</v>
      </c>
      <c r="B1522" t="s">
        <v>2437</v>
      </c>
      <c r="C1522" s="7">
        <v>59</v>
      </c>
      <c r="D1522" s="8" t="s">
        <v>4214</v>
      </c>
      <c r="E1522" s="8">
        <v>2000000000</v>
      </c>
      <c r="F1522" t="s">
        <v>144</v>
      </c>
      <c r="G1522" t="s">
        <v>394</v>
      </c>
      <c r="H1522" t="s">
        <v>67</v>
      </c>
      <c r="J1522" s="12" t="b">
        <v>1</v>
      </c>
      <c r="K1522" s="12" t="s">
        <v>15</v>
      </c>
      <c r="L1522" t="s">
        <v>3972</v>
      </c>
      <c r="M1522" t="str">
        <f t="shared" si="46"/>
        <v>Male</v>
      </c>
      <c r="N1522" t="e">
        <f t="shared" si="47"/>
        <v>#REF!</v>
      </c>
    </row>
    <row r="1523" spans="1:14" x14ac:dyDescent="0.3">
      <c r="A1523" s="7">
        <v>1513</v>
      </c>
      <c r="B1523" t="s">
        <v>2442</v>
      </c>
      <c r="C1523" s="7">
        <v>55</v>
      </c>
      <c r="D1523" s="8" t="s">
        <v>4214</v>
      </c>
      <c r="E1523" s="8">
        <v>2000000000</v>
      </c>
      <c r="F1523" t="s">
        <v>121</v>
      </c>
      <c r="G1523" t="s">
        <v>2443</v>
      </c>
      <c r="H1523" t="s">
        <v>67</v>
      </c>
      <c r="J1523" s="12" t="b">
        <v>1</v>
      </c>
      <c r="K1523" s="12" t="s">
        <v>15</v>
      </c>
      <c r="L1523" t="s">
        <v>3972</v>
      </c>
      <c r="M1523" t="str">
        <f t="shared" si="46"/>
        <v>Male</v>
      </c>
      <c r="N1523" t="e">
        <f t="shared" si="47"/>
        <v>#REF!</v>
      </c>
    </row>
    <row r="1524" spans="1:14" x14ac:dyDescent="0.3">
      <c r="A1524" s="7">
        <v>1513</v>
      </c>
      <c r="B1524" t="s">
        <v>2455</v>
      </c>
      <c r="C1524" s="7">
        <v>53</v>
      </c>
      <c r="D1524" s="8" t="s">
        <v>4214</v>
      </c>
      <c r="E1524" s="8">
        <v>2000000000</v>
      </c>
      <c r="F1524" t="s">
        <v>65</v>
      </c>
      <c r="G1524" t="s">
        <v>222</v>
      </c>
      <c r="H1524" t="s">
        <v>67</v>
      </c>
      <c r="J1524" s="12" t="b">
        <v>1</v>
      </c>
      <c r="K1524" s="12" t="s">
        <v>57</v>
      </c>
      <c r="L1524" t="s">
        <v>3972</v>
      </c>
      <c r="M1524" t="str">
        <f t="shared" si="46"/>
        <v>Female</v>
      </c>
      <c r="N1524" t="e">
        <f t="shared" si="47"/>
        <v>#REF!</v>
      </c>
    </row>
    <row r="1525" spans="1:14" x14ac:dyDescent="0.3">
      <c r="A1525" s="7">
        <v>1513</v>
      </c>
      <c r="B1525" t="s">
        <v>2471</v>
      </c>
      <c r="C1525" s="7">
        <v>86</v>
      </c>
      <c r="D1525" s="8" t="s">
        <v>4214</v>
      </c>
      <c r="E1525" s="8">
        <v>2000000000</v>
      </c>
      <c r="F1525" t="s">
        <v>144</v>
      </c>
      <c r="G1525" t="s">
        <v>260</v>
      </c>
      <c r="H1525" t="s">
        <v>67</v>
      </c>
      <c r="J1525" s="12" t="b">
        <v>1</v>
      </c>
      <c r="K1525" s="12" t="s">
        <v>15</v>
      </c>
      <c r="L1525" t="s">
        <v>3972</v>
      </c>
      <c r="M1525" t="str">
        <f t="shared" si="46"/>
        <v>Male</v>
      </c>
      <c r="N1525" t="e">
        <f t="shared" si="47"/>
        <v>#REF!</v>
      </c>
    </row>
    <row r="1526" spans="1:14" x14ac:dyDescent="0.3">
      <c r="A1526" s="7">
        <v>1513</v>
      </c>
      <c r="B1526" t="s">
        <v>2476</v>
      </c>
      <c r="C1526" s="7">
        <v>56</v>
      </c>
      <c r="D1526" s="8" t="s">
        <v>4214</v>
      </c>
      <c r="E1526" s="8">
        <v>2000000000</v>
      </c>
      <c r="F1526" t="s">
        <v>65</v>
      </c>
      <c r="G1526" t="s">
        <v>324</v>
      </c>
      <c r="H1526" t="s">
        <v>67</v>
      </c>
      <c r="J1526" s="12" t="b">
        <v>1</v>
      </c>
      <c r="K1526" s="12" t="s">
        <v>15</v>
      </c>
      <c r="L1526" t="s">
        <v>3972</v>
      </c>
      <c r="M1526" t="str">
        <f t="shared" si="46"/>
        <v>Male</v>
      </c>
      <c r="N1526" t="e">
        <f t="shared" si="47"/>
        <v>#REF!</v>
      </c>
    </row>
    <row r="1527" spans="1:14" x14ac:dyDescent="0.3">
      <c r="A1527" s="7">
        <v>1513</v>
      </c>
      <c r="B1527" t="s">
        <v>2477</v>
      </c>
      <c r="C1527" s="7">
        <v>74</v>
      </c>
      <c r="D1527" s="8" t="s">
        <v>4214</v>
      </c>
      <c r="E1527" s="8">
        <v>2000000000</v>
      </c>
      <c r="F1527" t="s">
        <v>234</v>
      </c>
      <c r="G1527" t="s">
        <v>2478</v>
      </c>
      <c r="H1527" t="s">
        <v>67</v>
      </c>
      <c r="J1527" s="12" t="b">
        <v>1</v>
      </c>
      <c r="K1527" s="12" t="s">
        <v>15</v>
      </c>
      <c r="L1527" t="s">
        <v>3972</v>
      </c>
      <c r="M1527" t="str">
        <f t="shared" si="46"/>
        <v>Male</v>
      </c>
      <c r="N1527" t="e">
        <f t="shared" si="47"/>
        <v>#REF!</v>
      </c>
    </row>
    <row r="1528" spans="1:14" x14ac:dyDescent="0.3">
      <c r="A1528" s="7">
        <v>1513</v>
      </c>
      <c r="B1528" t="s">
        <v>2486</v>
      </c>
      <c r="C1528" s="7">
        <v>62</v>
      </c>
      <c r="D1528" s="8" t="s">
        <v>4214</v>
      </c>
      <c r="E1528" s="8">
        <v>2000000000</v>
      </c>
      <c r="F1528" t="s">
        <v>20</v>
      </c>
      <c r="G1528" t="s">
        <v>93</v>
      </c>
      <c r="H1528" t="s">
        <v>67</v>
      </c>
      <c r="J1528" s="12" t="b">
        <v>1</v>
      </c>
      <c r="K1528" s="12" t="s">
        <v>15</v>
      </c>
      <c r="L1528" t="s">
        <v>3972</v>
      </c>
      <c r="M1528" t="str">
        <f t="shared" si="46"/>
        <v>Male</v>
      </c>
      <c r="N1528" t="e">
        <f t="shared" si="47"/>
        <v>#REF!</v>
      </c>
    </row>
    <row r="1529" spans="1:14" x14ac:dyDescent="0.3">
      <c r="A1529" s="7">
        <v>1513</v>
      </c>
      <c r="B1529" t="s">
        <v>2487</v>
      </c>
      <c r="C1529" s="7">
        <v>67</v>
      </c>
      <c r="D1529" s="8" t="s">
        <v>4214</v>
      </c>
      <c r="E1529" s="8">
        <v>2000000000</v>
      </c>
      <c r="F1529" t="s">
        <v>144</v>
      </c>
      <c r="G1529" t="s">
        <v>144</v>
      </c>
      <c r="H1529" t="s">
        <v>67</v>
      </c>
      <c r="J1529" s="12" t="b">
        <v>1</v>
      </c>
      <c r="K1529" s="12" t="s">
        <v>15</v>
      </c>
      <c r="L1529" t="s">
        <v>3972</v>
      </c>
      <c r="M1529" t="str">
        <f t="shared" si="46"/>
        <v>Male</v>
      </c>
      <c r="N1529" t="e">
        <f t="shared" si="47"/>
        <v>#REF!</v>
      </c>
    </row>
    <row r="1530" spans="1:14" x14ac:dyDescent="0.3">
      <c r="A1530" s="7">
        <v>1513</v>
      </c>
      <c r="B1530" t="s">
        <v>2488</v>
      </c>
      <c r="C1530" s="7">
        <v>65</v>
      </c>
      <c r="D1530" s="8" t="s">
        <v>4214</v>
      </c>
      <c r="E1530" s="8">
        <v>2000000000</v>
      </c>
      <c r="F1530" t="s">
        <v>144</v>
      </c>
      <c r="G1530" t="s">
        <v>2489</v>
      </c>
      <c r="H1530" t="s">
        <v>67</v>
      </c>
      <c r="J1530" s="12" t="b">
        <v>1</v>
      </c>
      <c r="K1530" s="12" t="s">
        <v>15</v>
      </c>
      <c r="L1530" t="s">
        <v>3972</v>
      </c>
      <c r="M1530" t="str">
        <f t="shared" si="46"/>
        <v>Male</v>
      </c>
      <c r="N1530" t="e">
        <f t="shared" si="47"/>
        <v>#REF!</v>
      </c>
    </row>
    <row r="1531" spans="1:14" x14ac:dyDescent="0.3">
      <c r="A1531" s="7">
        <v>1513</v>
      </c>
      <c r="B1531" t="s">
        <v>2494</v>
      </c>
      <c r="C1531" s="7">
        <v>48</v>
      </c>
      <c r="D1531" s="8" t="s">
        <v>4214</v>
      </c>
      <c r="E1531" s="8">
        <v>2000000000</v>
      </c>
      <c r="F1531" t="s">
        <v>17</v>
      </c>
      <c r="G1531" t="s">
        <v>707</v>
      </c>
      <c r="H1531" t="s">
        <v>67</v>
      </c>
      <c r="J1531" s="12" t="b">
        <v>1</v>
      </c>
      <c r="K1531" s="12" t="s">
        <v>15</v>
      </c>
      <c r="L1531" t="s">
        <v>3972</v>
      </c>
      <c r="M1531" t="str">
        <f t="shared" si="46"/>
        <v>Male</v>
      </c>
      <c r="N1531" t="e">
        <f t="shared" si="47"/>
        <v>#REF!</v>
      </c>
    </row>
    <row r="1532" spans="1:14" x14ac:dyDescent="0.3">
      <c r="A1532" s="7">
        <v>1513</v>
      </c>
      <c r="B1532" t="s">
        <v>2495</v>
      </c>
      <c r="C1532" s="7">
        <v>49</v>
      </c>
      <c r="D1532" s="8" t="s">
        <v>4214</v>
      </c>
      <c r="E1532" s="8">
        <v>2000000000</v>
      </c>
      <c r="F1532" t="s">
        <v>17</v>
      </c>
      <c r="G1532" t="s">
        <v>707</v>
      </c>
      <c r="H1532" t="s">
        <v>67</v>
      </c>
      <c r="J1532" s="12" t="b">
        <v>1</v>
      </c>
      <c r="K1532" s="12" t="s">
        <v>15</v>
      </c>
      <c r="L1532" t="s">
        <v>3972</v>
      </c>
      <c r="M1532" t="str">
        <f t="shared" si="46"/>
        <v>Male</v>
      </c>
      <c r="N1532" t="e">
        <f t="shared" si="47"/>
        <v>#REF!</v>
      </c>
    </row>
    <row r="1533" spans="1:14" x14ac:dyDescent="0.3">
      <c r="A1533" s="7">
        <v>1513</v>
      </c>
      <c r="B1533" t="s">
        <v>2496</v>
      </c>
      <c r="C1533" s="7">
        <v>49</v>
      </c>
      <c r="D1533" s="8" t="s">
        <v>4214</v>
      </c>
      <c r="E1533" s="8">
        <v>2000000000</v>
      </c>
      <c r="F1533" t="s">
        <v>121</v>
      </c>
      <c r="G1533" t="s">
        <v>122</v>
      </c>
      <c r="H1533" t="s">
        <v>67</v>
      </c>
      <c r="J1533" s="12" t="b">
        <v>1</v>
      </c>
      <c r="K1533" s="12" t="s">
        <v>15</v>
      </c>
      <c r="L1533" t="s">
        <v>3972</v>
      </c>
      <c r="M1533" t="str">
        <f t="shared" si="46"/>
        <v>Male</v>
      </c>
      <c r="N1533" t="e">
        <f t="shared" si="47"/>
        <v>#REF!</v>
      </c>
    </row>
    <row r="1534" spans="1:14" x14ac:dyDescent="0.3">
      <c r="A1534" s="7">
        <v>1513</v>
      </c>
      <c r="B1534" t="s">
        <v>2498</v>
      </c>
      <c r="C1534" s="7">
        <v>51</v>
      </c>
      <c r="D1534" s="8" t="s">
        <v>4214</v>
      </c>
      <c r="E1534" s="8">
        <v>2000000000</v>
      </c>
      <c r="F1534" t="s">
        <v>165</v>
      </c>
      <c r="G1534" t="s">
        <v>258</v>
      </c>
      <c r="H1534" t="s">
        <v>67</v>
      </c>
      <c r="J1534" s="12" t="b">
        <v>0</v>
      </c>
      <c r="K1534" s="12" t="s">
        <v>57</v>
      </c>
      <c r="L1534" t="s">
        <v>3972</v>
      </c>
      <c r="M1534" t="str">
        <f t="shared" si="46"/>
        <v>Female</v>
      </c>
      <c r="N1534" t="e">
        <f t="shared" si="47"/>
        <v>#REF!</v>
      </c>
    </row>
    <row r="1535" spans="1:14" x14ac:dyDescent="0.3">
      <c r="A1535" s="7">
        <v>1513</v>
      </c>
      <c r="B1535" t="s">
        <v>2475</v>
      </c>
      <c r="C1535" s="7">
        <v>80</v>
      </c>
      <c r="D1535" s="8" t="s">
        <v>4214</v>
      </c>
      <c r="E1535" s="8">
        <v>2000000000</v>
      </c>
      <c r="F1535" t="s">
        <v>11</v>
      </c>
      <c r="G1535" t="s">
        <v>581</v>
      </c>
      <c r="H1535" t="s">
        <v>94</v>
      </c>
      <c r="J1535" s="12" t="b">
        <v>0</v>
      </c>
      <c r="K1535" s="12" t="s">
        <v>57</v>
      </c>
      <c r="L1535" t="s">
        <v>3970</v>
      </c>
      <c r="M1535" t="str">
        <f t="shared" si="46"/>
        <v>Female</v>
      </c>
      <c r="N1535" t="e">
        <f t="shared" si="47"/>
        <v>#REF!</v>
      </c>
    </row>
    <row r="1536" spans="1:14" x14ac:dyDescent="0.3">
      <c r="A1536" s="7">
        <v>1513</v>
      </c>
      <c r="B1536" t="s">
        <v>2483</v>
      </c>
      <c r="C1536" s="7">
        <v>66</v>
      </c>
      <c r="D1536" s="8" t="s">
        <v>4214</v>
      </c>
      <c r="E1536" s="8">
        <v>2000000000</v>
      </c>
      <c r="F1536" t="s">
        <v>20</v>
      </c>
      <c r="G1536" t="s">
        <v>1495</v>
      </c>
      <c r="H1536" t="s">
        <v>94</v>
      </c>
      <c r="J1536" s="12" t="b">
        <v>0</v>
      </c>
      <c r="K1536" s="12" t="s">
        <v>57</v>
      </c>
      <c r="L1536" t="s">
        <v>3970</v>
      </c>
      <c r="M1536" t="str">
        <f t="shared" si="46"/>
        <v>Female</v>
      </c>
      <c r="N1536" t="e">
        <f t="shared" si="47"/>
        <v>#REF!</v>
      </c>
    </row>
    <row r="1537" spans="1:14" x14ac:dyDescent="0.3">
      <c r="A1537" s="7">
        <v>1513</v>
      </c>
      <c r="B1537" t="s">
        <v>2423</v>
      </c>
      <c r="C1537" s="7">
        <v>61</v>
      </c>
      <c r="D1537" s="8" t="s">
        <v>4214</v>
      </c>
      <c r="E1537" s="8">
        <v>2000000000</v>
      </c>
      <c r="F1537" t="s">
        <v>234</v>
      </c>
      <c r="G1537" t="s">
        <v>255</v>
      </c>
      <c r="H1537" t="s">
        <v>115</v>
      </c>
      <c r="J1537" s="12" t="b">
        <v>1</v>
      </c>
      <c r="K1537" s="12" t="s">
        <v>15</v>
      </c>
      <c r="L1537" t="s">
        <v>3972</v>
      </c>
      <c r="M1537" t="str">
        <f t="shared" si="46"/>
        <v>Male</v>
      </c>
      <c r="N1537" t="e">
        <f t="shared" si="47"/>
        <v>#REF!</v>
      </c>
    </row>
    <row r="1538" spans="1:14" x14ac:dyDescent="0.3">
      <c r="A1538" s="7">
        <v>1513</v>
      </c>
      <c r="B1538" t="s">
        <v>2462</v>
      </c>
      <c r="C1538" s="7">
        <v>88</v>
      </c>
      <c r="D1538" s="8" t="s">
        <v>4214</v>
      </c>
      <c r="E1538" s="8">
        <v>2000000000</v>
      </c>
      <c r="F1538" t="s">
        <v>20</v>
      </c>
      <c r="G1538" t="s">
        <v>93</v>
      </c>
      <c r="H1538" t="s">
        <v>115</v>
      </c>
      <c r="J1538" s="12" t="b">
        <v>1</v>
      </c>
      <c r="K1538" s="12" t="s">
        <v>15</v>
      </c>
      <c r="L1538" t="s">
        <v>3972</v>
      </c>
      <c r="M1538" t="str">
        <f t="shared" ref="M1538:M1601" si="48">_xlfn.IFS(K1538 = "M","Male", K1538 = "F", "Female")</f>
        <v>Male</v>
      </c>
      <c r="N1538" t="e">
        <f t="shared" ref="N1538:N1601" si="49">IF(GETPIVOTDATA("[Measures].[Count of Rank]",$A$28,"[Table1].[category]","[Table1].[category].&amp;[Finance &amp; Investments]")=MAX(B1565:B1569),GETPIVOTDATA("[Measures].[Count of Rank]",$A$28,"[Table1].[category]","[Table1].[category].&amp;[Finance &amp; Investments]"),"")</f>
        <v>#REF!</v>
      </c>
    </row>
    <row r="1539" spans="1:14" x14ac:dyDescent="0.3">
      <c r="A1539" s="7">
        <v>1513</v>
      </c>
      <c r="B1539" t="s">
        <v>2497</v>
      </c>
      <c r="C1539" s="7">
        <v>72</v>
      </c>
      <c r="D1539" s="8" t="s">
        <v>4214</v>
      </c>
      <c r="E1539" s="8">
        <v>2000000000</v>
      </c>
      <c r="F1539" t="s">
        <v>20</v>
      </c>
      <c r="G1539" t="s">
        <v>93</v>
      </c>
      <c r="H1539" t="s">
        <v>115</v>
      </c>
      <c r="J1539" s="12" t="b">
        <v>1</v>
      </c>
      <c r="K1539" s="12" t="s">
        <v>15</v>
      </c>
      <c r="L1539" t="s">
        <v>3972</v>
      </c>
      <c r="M1539" t="str">
        <f t="shared" si="48"/>
        <v>Male</v>
      </c>
      <c r="N1539" t="e">
        <f t="shared" si="49"/>
        <v>#REF!</v>
      </c>
    </row>
    <row r="1540" spans="1:14" x14ac:dyDescent="0.3">
      <c r="A1540" s="7">
        <v>1513</v>
      </c>
      <c r="B1540" t="s">
        <v>2468</v>
      </c>
      <c r="C1540" s="7">
        <v>64</v>
      </c>
      <c r="D1540" s="8" t="s">
        <v>4214</v>
      </c>
      <c r="E1540" s="8">
        <v>2000000000</v>
      </c>
      <c r="F1540" t="s">
        <v>165</v>
      </c>
      <c r="G1540" t="s">
        <v>258</v>
      </c>
      <c r="H1540" t="s">
        <v>42</v>
      </c>
      <c r="J1540" s="12" t="b">
        <v>1</v>
      </c>
      <c r="K1540" s="12" t="s">
        <v>15</v>
      </c>
      <c r="L1540" t="s">
        <v>3972</v>
      </c>
      <c r="M1540" t="str">
        <f t="shared" si="48"/>
        <v>Male</v>
      </c>
      <c r="N1540" t="e">
        <f t="shared" si="49"/>
        <v>#REF!</v>
      </c>
    </row>
    <row r="1541" spans="1:14" x14ac:dyDescent="0.3">
      <c r="A1541" s="7">
        <v>1513</v>
      </c>
      <c r="B1541" t="s">
        <v>2474</v>
      </c>
      <c r="C1541" s="7">
        <v>69</v>
      </c>
      <c r="D1541" s="8" t="s">
        <v>4214</v>
      </c>
      <c r="E1541" s="8">
        <v>2000000000</v>
      </c>
      <c r="F1541" t="s">
        <v>144</v>
      </c>
      <c r="G1541" t="s">
        <v>260</v>
      </c>
      <c r="H1541" t="s">
        <v>42</v>
      </c>
      <c r="J1541" s="12" t="b">
        <v>1</v>
      </c>
      <c r="K1541" s="12" t="s">
        <v>15</v>
      </c>
      <c r="L1541" t="s">
        <v>3972</v>
      </c>
      <c r="M1541" t="str">
        <f t="shared" si="48"/>
        <v>Male</v>
      </c>
      <c r="N1541" t="e">
        <f t="shared" si="49"/>
        <v>#REF!</v>
      </c>
    </row>
    <row r="1542" spans="1:14" x14ac:dyDescent="0.3">
      <c r="A1542" s="7">
        <v>1513</v>
      </c>
      <c r="B1542" t="s">
        <v>2426</v>
      </c>
      <c r="C1542" s="7">
        <v>68</v>
      </c>
      <c r="D1542" s="8" t="s">
        <v>4214</v>
      </c>
      <c r="E1542" s="8">
        <v>2000000000</v>
      </c>
      <c r="F1542" t="s">
        <v>20</v>
      </c>
      <c r="G1542" t="s">
        <v>1512</v>
      </c>
      <c r="H1542" t="s">
        <v>154</v>
      </c>
      <c r="J1542" s="12" t="b">
        <v>1</v>
      </c>
      <c r="K1542" s="12" t="s">
        <v>15</v>
      </c>
      <c r="L1542" t="s">
        <v>3970</v>
      </c>
      <c r="M1542" t="str">
        <f t="shared" si="48"/>
        <v>Male</v>
      </c>
      <c r="N1542" t="e">
        <f t="shared" si="49"/>
        <v>#REF!</v>
      </c>
    </row>
    <row r="1543" spans="1:14" x14ac:dyDescent="0.3">
      <c r="A1543" s="7">
        <v>1513</v>
      </c>
      <c r="B1543" t="s">
        <v>2445</v>
      </c>
      <c r="C1543" s="7">
        <v>52</v>
      </c>
      <c r="D1543" s="8" t="s">
        <v>4214</v>
      </c>
      <c r="E1543" s="8">
        <v>2000000000</v>
      </c>
      <c r="F1543" t="s">
        <v>28</v>
      </c>
      <c r="G1543" t="s">
        <v>188</v>
      </c>
      <c r="H1543" t="s">
        <v>1038</v>
      </c>
      <c r="J1543" s="12" t="b">
        <v>1</v>
      </c>
      <c r="K1543" s="12" t="s">
        <v>15</v>
      </c>
      <c r="L1543" t="s">
        <v>3970</v>
      </c>
      <c r="M1543" t="str">
        <f t="shared" si="48"/>
        <v>Male</v>
      </c>
      <c r="N1543" t="e">
        <f t="shared" si="49"/>
        <v>#REF!</v>
      </c>
    </row>
    <row r="1544" spans="1:14" x14ac:dyDescent="0.3">
      <c r="A1544" s="7">
        <v>1513</v>
      </c>
      <c r="B1544" t="s">
        <v>2446</v>
      </c>
      <c r="C1544" s="7">
        <v>74</v>
      </c>
      <c r="D1544" s="8" t="s">
        <v>4214</v>
      </c>
      <c r="E1544" s="8">
        <v>2000000000</v>
      </c>
      <c r="F1544" t="s">
        <v>144</v>
      </c>
      <c r="G1544" t="s">
        <v>2447</v>
      </c>
      <c r="H1544" t="s">
        <v>421</v>
      </c>
      <c r="J1544" s="12" t="b">
        <v>1</v>
      </c>
      <c r="K1544" s="12" t="s">
        <v>15</v>
      </c>
      <c r="L1544" t="s">
        <v>3972</v>
      </c>
      <c r="M1544" t="str">
        <f t="shared" si="48"/>
        <v>Male</v>
      </c>
      <c r="N1544" t="e">
        <f t="shared" si="49"/>
        <v>#REF!</v>
      </c>
    </row>
    <row r="1545" spans="1:14" x14ac:dyDescent="0.3">
      <c r="A1545" s="7">
        <v>1513</v>
      </c>
      <c r="B1545" t="s">
        <v>2456</v>
      </c>
      <c r="C1545" s="7">
        <v>70</v>
      </c>
      <c r="D1545" s="8" t="s">
        <v>4214</v>
      </c>
      <c r="E1545" s="8">
        <v>2000000000</v>
      </c>
      <c r="F1545" t="s">
        <v>147</v>
      </c>
      <c r="G1545" t="s">
        <v>148</v>
      </c>
      <c r="H1545" t="s">
        <v>421</v>
      </c>
      <c r="J1545" s="12" t="b">
        <v>0</v>
      </c>
      <c r="K1545" s="12" t="s">
        <v>15</v>
      </c>
      <c r="L1545" t="s">
        <v>3972</v>
      </c>
      <c r="M1545" t="str">
        <f t="shared" si="48"/>
        <v>Male</v>
      </c>
      <c r="N1545" t="e">
        <f t="shared" si="49"/>
        <v>#REF!</v>
      </c>
    </row>
    <row r="1546" spans="1:14" x14ac:dyDescent="0.3">
      <c r="A1546" s="7">
        <v>1513</v>
      </c>
      <c r="B1546" t="s">
        <v>2436</v>
      </c>
      <c r="C1546" s="7">
        <v>87</v>
      </c>
      <c r="D1546" s="8" t="s">
        <v>4214</v>
      </c>
      <c r="E1546" s="8">
        <v>2000000000</v>
      </c>
      <c r="F1546" t="s">
        <v>65</v>
      </c>
      <c r="G1546" t="s">
        <v>112</v>
      </c>
      <c r="H1546" t="s">
        <v>292</v>
      </c>
      <c r="J1546" s="12" t="b">
        <v>0</v>
      </c>
      <c r="K1546" s="12" t="s">
        <v>57</v>
      </c>
      <c r="L1546" t="s">
        <v>3970</v>
      </c>
      <c r="M1546" t="str">
        <f t="shared" si="48"/>
        <v>Female</v>
      </c>
      <c r="N1546" t="e">
        <f t="shared" si="49"/>
        <v>#REF!</v>
      </c>
    </row>
    <row r="1547" spans="1:14" x14ac:dyDescent="0.3">
      <c r="A1547" s="7">
        <v>1513</v>
      </c>
      <c r="B1547" t="s">
        <v>2410</v>
      </c>
      <c r="C1547" s="7">
        <v>61</v>
      </c>
      <c r="D1547" s="8" t="s">
        <v>4214</v>
      </c>
      <c r="E1547" s="8">
        <v>2000000000</v>
      </c>
      <c r="F1547" t="s">
        <v>40</v>
      </c>
      <c r="G1547" t="s">
        <v>2411</v>
      </c>
      <c r="H1547" t="s">
        <v>2412</v>
      </c>
      <c r="J1547" s="12" t="b">
        <v>0</v>
      </c>
      <c r="K1547" s="12" t="s">
        <v>15</v>
      </c>
      <c r="L1547" t="s">
        <v>3967</v>
      </c>
      <c r="M1547" t="str">
        <f t="shared" si="48"/>
        <v>Male</v>
      </c>
      <c r="N1547" t="e">
        <f t="shared" si="49"/>
        <v>#REF!</v>
      </c>
    </row>
    <row r="1548" spans="1:14" x14ac:dyDescent="0.3">
      <c r="A1548" s="7">
        <v>1513</v>
      </c>
      <c r="B1548" t="s">
        <v>2415</v>
      </c>
      <c r="C1548" s="7">
        <v>68</v>
      </c>
      <c r="D1548" s="8" t="s">
        <v>4214</v>
      </c>
      <c r="E1548" s="8">
        <v>2000000000</v>
      </c>
      <c r="F1548" t="s">
        <v>65</v>
      </c>
      <c r="G1548" t="s">
        <v>41</v>
      </c>
      <c r="H1548" t="s">
        <v>563</v>
      </c>
      <c r="J1548" s="12" t="b">
        <v>1</v>
      </c>
      <c r="K1548" s="12" t="s">
        <v>15</v>
      </c>
      <c r="L1548" t="s">
        <v>3972</v>
      </c>
      <c r="M1548" t="str">
        <f t="shared" si="48"/>
        <v>Male</v>
      </c>
      <c r="N1548" t="e">
        <f t="shared" si="49"/>
        <v>#REF!</v>
      </c>
    </row>
    <row r="1549" spans="1:14" x14ac:dyDescent="0.3">
      <c r="A1549" s="7">
        <v>1513</v>
      </c>
      <c r="B1549" t="s">
        <v>2481</v>
      </c>
      <c r="C1549" s="7">
        <v>54</v>
      </c>
      <c r="D1549" s="8" t="s">
        <v>4214</v>
      </c>
      <c r="E1549" s="8">
        <v>2000000000</v>
      </c>
      <c r="F1549" t="s">
        <v>99</v>
      </c>
      <c r="G1549" t="s">
        <v>2482</v>
      </c>
      <c r="H1549" t="s">
        <v>232</v>
      </c>
      <c r="J1549" s="12" t="b">
        <v>1</v>
      </c>
      <c r="K1549" s="12" t="s">
        <v>15</v>
      </c>
      <c r="L1549" t="s">
        <v>3970</v>
      </c>
      <c r="M1549" t="str">
        <f t="shared" si="48"/>
        <v>Male</v>
      </c>
      <c r="N1549" t="e">
        <f t="shared" si="49"/>
        <v>#REF!</v>
      </c>
    </row>
    <row r="1550" spans="1:14" x14ac:dyDescent="0.3">
      <c r="A1550" s="7">
        <v>1513</v>
      </c>
      <c r="B1550" t="s">
        <v>2444</v>
      </c>
      <c r="C1550" s="7">
        <v>61</v>
      </c>
      <c r="D1550" s="8" t="s">
        <v>4214</v>
      </c>
      <c r="E1550" s="8">
        <v>2000000000</v>
      </c>
      <c r="F1550" t="s">
        <v>20</v>
      </c>
      <c r="G1550" t="s">
        <v>714</v>
      </c>
      <c r="H1550" t="s">
        <v>491</v>
      </c>
      <c r="J1550" s="12" t="b">
        <v>1</v>
      </c>
      <c r="K1550" s="12" t="s">
        <v>15</v>
      </c>
      <c r="L1550" t="s">
        <v>3972</v>
      </c>
      <c r="M1550" t="str">
        <f t="shared" si="48"/>
        <v>Male</v>
      </c>
      <c r="N1550" t="e">
        <f t="shared" si="49"/>
        <v>#REF!</v>
      </c>
    </row>
    <row r="1551" spans="1:14" x14ac:dyDescent="0.3">
      <c r="A1551" s="7">
        <v>1513</v>
      </c>
      <c r="B1551" t="s">
        <v>2464</v>
      </c>
      <c r="C1551" s="7">
        <v>75</v>
      </c>
      <c r="D1551" s="8" t="s">
        <v>4214</v>
      </c>
      <c r="E1551" s="8">
        <v>2000000000</v>
      </c>
      <c r="F1551" t="s">
        <v>305</v>
      </c>
      <c r="G1551" t="s">
        <v>306</v>
      </c>
      <c r="H1551" t="s">
        <v>79</v>
      </c>
      <c r="J1551" s="12" t="b">
        <v>1</v>
      </c>
      <c r="K1551" s="12" t="s">
        <v>15</v>
      </c>
      <c r="L1551" t="s">
        <v>3970</v>
      </c>
      <c r="M1551" t="str">
        <f t="shared" si="48"/>
        <v>Male</v>
      </c>
      <c r="N1551" t="e">
        <f t="shared" si="49"/>
        <v>#REF!</v>
      </c>
    </row>
    <row r="1552" spans="1:14" x14ac:dyDescent="0.3">
      <c r="A1552" s="7">
        <v>1513</v>
      </c>
      <c r="B1552" t="s">
        <v>2448</v>
      </c>
      <c r="C1552" s="7">
        <v>50</v>
      </c>
      <c r="D1552" s="8" t="s">
        <v>4214</v>
      </c>
      <c r="E1552" s="8">
        <v>2000000000</v>
      </c>
      <c r="F1552" t="s">
        <v>165</v>
      </c>
      <c r="G1552" t="s">
        <v>258</v>
      </c>
      <c r="H1552" t="s">
        <v>105</v>
      </c>
      <c r="J1552" s="12" t="b">
        <v>1</v>
      </c>
      <c r="K1552" s="12" t="s">
        <v>15</v>
      </c>
      <c r="L1552" t="s">
        <v>3970</v>
      </c>
      <c r="M1552" t="str">
        <f t="shared" si="48"/>
        <v>Male</v>
      </c>
      <c r="N1552" t="e">
        <f t="shared" si="49"/>
        <v>#REF!</v>
      </c>
    </row>
    <row r="1553" spans="1:14" x14ac:dyDescent="0.3">
      <c r="A1553" s="7">
        <v>1513</v>
      </c>
      <c r="B1553" t="s">
        <v>2479</v>
      </c>
      <c r="C1553" s="7">
        <v>94</v>
      </c>
      <c r="D1553" s="8" t="s">
        <v>4214</v>
      </c>
      <c r="E1553" s="8">
        <v>2000000000</v>
      </c>
      <c r="F1553" t="s">
        <v>144</v>
      </c>
      <c r="G1553" t="s">
        <v>2308</v>
      </c>
      <c r="H1553" t="s">
        <v>667</v>
      </c>
      <c r="J1553" s="12" t="b">
        <v>1</v>
      </c>
      <c r="K1553" s="12" t="s">
        <v>15</v>
      </c>
      <c r="L1553" t="s">
        <v>3972</v>
      </c>
      <c r="M1553" t="str">
        <f t="shared" si="48"/>
        <v>Male</v>
      </c>
      <c r="N1553" t="e">
        <f t="shared" si="49"/>
        <v>#REF!</v>
      </c>
    </row>
    <row r="1554" spans="1:14" x14ac:dyDescent="0.3">
      <c r="A1554" s="7">
        <v>1513</v>
      </c>
      <c r="B1554" t="s">
        <v>2484</v>
      </c>
      <c r="C1554" s="7">
        <v>75</v>
      </c>
      <c r="D1554" s="8" t="s">
        <v>4214</v>
      </c>
      <c r="E1554" s="8">
        <v>2000000000</v>
      </c>
      <c r="F1554" t="s">
        <v>28</v>
      </c>
      <c r="G1554" t="s">
        <v>118</v>
      </c>
      <c r="H1554" t="s">
        <v>329</v>
      </c>
      <c r="J1554" s="12" t="b">
        <v>1</v>
      </c>
      <c r="K1554" s="12" t="s">
        <v>15</v>
      </c>
      <c r="L1554" t="s">
        <v>3972</v>
      </c>
      <c r="M1554" t="str">
        <f t="shared" si="48"/>
        <v>Male</v>
      </c>
      <c r="N1554" t="e">
        <f t="shared" si="49"/>
        <v>#REF!</v>
      </c>
    </row>
    <row r="1555" spans="1:14" x14ac:dyDescent="0.3">
      <c r="A1555" s="7">
        <v>1513</v>
      </c>
      <c r="B1555" t="s">
        <v>2480</v>
      </c>
      <c r="C1555" s="7">
        <v>72</v>
      </c>
      <c r="D1555" s="8" t="s">
        <v>4214</v>
      </c>
      <c r="E1555" s="8">
        <v>2000000000</v>
      </c>
      <c r="F1555" t="s">
        <v>28</v>
      </c>
      <c r="G1555" t="s">
        <v>118</v>
      </c>
      <c r="H1555" t="s">
        <v>302</v>
      </c>
      <c r="J1555" s="12" t="b">
        <v>1</v>
      </c>
      <c r="K1555" s="12" t="s">
        <v>15</v>
      </c>
      <c r="L1555" t="s">
        <v>3971</v>
      </c>
      <c r="M1555" t="str">
        <f t="shared" si="48"/>
        <v>Male</v>
      </c>
      <c r="N1555" t="e">
        <f t="shared" si="49"/>
        <v>#REF!</v>
      </c>
    </row>
    <row r="1556" spans="1:14" x14ac:dyDescent="0.3">
      <c r="A1556" s="7">
        <v>1513</v>
      </c>
      <c r="B1556" t="s">
        <v>2413</v>
      </c>
      <c r="C1556" s="7">
        <v>48</v>
      </c>
      <c r="D1556" s="8" t="s">
        <v>4214</v>
      </c>
      <c r="E1556" s="8">
        <v>2000000000</v>
      </c>
      <c r="F1556" t="s">
        <v>17</v>
      </c>
      <c r="G1556" t="s">
        <v>2414</v>
      </c>
      <c r="H1556" t="s">
        <v>125</v>
      </c>
      <c r="J1556" s="12" t="b">
        <v>1</v>
      </c>
      <c r="K1556" s="12" t="s">
        <v>15</v>
      </c>
      <c r="L1556" t="s">
        <v>3970</v>
      </c>
      <c r="M1556" t="str">
        <f t="shared" si="48"/>
        <v>Male</v>
      </c>
      <c r="N1556" t="e">
        <f t="shared" si="49"/>
        <v>#REF!</v>
      </c>
    </row>
    <row r="1557" spans="1:14" x14ac:dyDescent="0.3">
      <c r="A1557" s="7">
        <v>1513</v>
      </c>
      <c r="B1557" t="s">
        <v>2427</v>
      </c>
      <c r="C1557" s="7">
        <v>49</v>
      </c>
      <c r="D1557" s="8" t="s">
        <v>4214</v>
      </c>
      <c r="E1557" s="8">
        <v>2000000000</v>
      </c>
      <c r="F1557" t="s">
        <v>40</v>
      </c>
      <c r="G1557" t="s">
        <v>2428</v>
      </c>
      <c r="H1557" t="s">
        <v>125</v>
      </c>
      <c r="J1557" s="12" t="b">
        <v>1</v>
      </c>
      <c r="K1557" s="12" t="s">
        <v>15</v>
      </c>
      <c r="L1557" t="s">
        <v>3970</v>
      </c>
      <c r="M1557" t="str">
        <f t="shared" si="48"/>
        <v>Male</v>
      </c>
      <c r="N1557" t="e">
        <f t="shared" si="49"/>
        <v>#REF!</v>
      </c>
    </row>
    <row r="1558" spans="1:14" x14ac:dyDescent="0.3">
      <c r="A1558" s="7">
        <v>1513</v>
      </c>
      <c r="B1558" t="s">
        <v>2429</v>
      </c>
      <c r="C1558" s="7">
        <v>52</v>
      </c>
      <c r="D1558" s="8" t="s">
        <v>4214</v>
      </c>
      <c r="E1558" s="8">
        <v>2000000000</v>
      </c>
      <c r="F1558" t="s">
        <v>40</v>
      </c>
      <c r="G1558" t="s">
        <v>2428</v>
      </c>
      <c r="H1558" t="s">
        <v>125</v>
      </c>
      <c r="J1558" s="12" t="b">
        <v>1</v>
      </c>
      <c r="K1558" s="12" t="s">
        <v>15</v>
      </c>
      <c r="L1558" t="s">
        <v>3970</v>
      </c>
      <c r="M1558" t="str">
        <f t="shared" si="48"/>
        <v>Male</v>
      </c>
      <c r="N1558" t="e">
        <f t="shared" si="49"/>
        <v>#REF!</v>
      </c>
    </row>
    <row r="1559" spans="1:14" x14ac:dyDescent="0.3">
      <c r="A1559" s="7">
        <v>1513</v>
      </c>
      <c r="B1559" t="s">
        <v>2407</v>
      </c>
      <c r="C1559" s="7">
        <v>97</v>
      </c>
      <c r="D1559" s="8" t="s">
        <v>4214</v>
      </c>
      <c r="E1559" s="8">
        <v>2000000000</v>
      </c>
      <c r="F1559" t="s">
        <v>65</v>
      </c>
      <c r="G1559" t="s">
        <v>2408</v>
      </c>
      <c r="H1559" t="s">
        <v>13</v>
      </c>
      <c r="I1559" t="s">
        <v>2409</v>
      </c>
      <c r="J1559" s="12" t="b">
        <v>1</v>
      </c>
      <c r="K1559" s="12" t="s">
        <v>15</v>
      </c>
      <c r="L1559" t="s">
        <v>3968</v>
      </c>
      <c r="M1559" t="str">
        <f t="shared" si="48"/>
        <v>Male</v>
      </c>
      <c r="N1559" t="e">
        <f t="shared" si="49"/>
        <v>#REF!</v>
      </c>
    </row>
    <row r="1560" spans="1:14" x14ac:dyDescent="0.3">
      <c r="A1560" s="7">
        <v>1513</v>
      </c>
      <c r="B1560" t="s">
        <v>2418</v>
      </c>
      <c r="C1560" s="7">
        <v>27</v>
      </c>
      <c r="D1560" s="8" t="s">
        <v>4214</v>
      </c>
      <c r="E1560" s="8">
        <v>2000000000</v>
      </c>
      <c r="F1560" t="s">
        <v>17</v>
      </c>
      <c r="G1560" t="s">
        <v>2419</v>
      </c>
      <c r="H1560" t="s">
        <v>13</v>
      </c>
      <c r="I1560" t="s">
        <v>2420</v>
      </c>
      <c r="J1560" s="12" t="b">
        <v>1</v>
      </c>
      <c r="K1560" s="12" t="s">
        <v>15</v>
      </c>
      <c r="L1560" t="s">
        <v>3968</v>
      </c>
      <c r="M1560" t="str">
        <f t="shared" si="48"/>
        <v>Male</v>
      </c>
      <c r="N1560" t="e">
        <f t="shared" si="49"/>
        <v>#REF!</v>
      </c>
    </row>
    <row r="1561" spans="1:14" x14ac:dyDescent="0.3">
      <c r="A1561" s="7">
        <v>1513</v>
      </c>
      <c r="B1561" t="s">
        <v>2422</v>
      </c>
      <c r="C1561" s="7">
        <v>80</v>
      </c>
      <c r="D1561" s="8" t="s">
        <v>4214</v>
      </c>
      <c r="E1561" s="8">
        <v>2000000000</v>
      </c>
      <c r="F1561" t="s">
        <v>11</v>
      </c>
      <c r="G1561" t="s">
        <v>1036</v>
      </c>
      <c r="H1561" t="s">
        <v>13</v>
      </c>
      <c r="J1561" s="12" t="b">
        <v>1</v>
      </c>
      <c r="K1561" s="12" t="s">
        <v>15</v>
      </c>
      <c r="L1561" t="s">
        <v>3968</v>
      </c>
      <c r="M1561" t="str">
        <f t="shared" si="48"/>
        <v>Male</v>
      </c>
      <c r="N1561" t="e">
        <f t="shared" si="49"/>
        <v>#REF!</v>
      </c>
    </row>
    <row r="1562" spans="1:14" x14ac:dyDescent="0.3">
      <c r="A1562" s="7">
        <v>1513</v>
      </c>
      <c r="B1562" t="s">
        <v>2424</v>
      </c>
      <c r="C1562" s="7">
        <v>61</v>
      </c>
      <c r="D1562" s="8" t="s">
        <v>4214</v>
      </c>
      <c r="E1562" s="8">
        <v>2000000000</v>
      </c>
      <c r="F1562" t="s">
        <v>17</v>
      </c>
      <c r="G1562" t="s">
        <v>2425</v>
      </c>
      <c r="H1562" t="s">
        <v>13</v>
      </c>
      <c r="I1562" t="s">
        <v>2425</v>
      </c>
      <c r="J1562" s="12" t="b">
        <v>1</v>
      </c>
      <c r="K1562" s="12" t="s">
        <v>15</v>
      </c>
      <c r="L1562" t="s">
        <v>3968</v>
      </c>
      <c r="M1562" t="str">
        <f t="shared" si="48"/>
        <v>Male</v>
      </c>
      <c r="N1562" t="e">
        <f t="shared" si="49"/>
        <v>#REF!</v>
      </c>
    </row>
    <row r="1563" spans="1:14" x14ac:dyDescent="0.3">
      <c r="A1563" s="7">
        <v>1513</v>
      </c>
      <c r="B1563" t="s">
        <v>2430</v>
      </c>
      <c r="C1563" s="7">
        <v>64</v>
      </c>
      <c r="D1563" s="8" t="s">
        <v>4214</v>
      </c>
      <c r="E1563" s="8">
        <v>2000000000</v>
      </c>
      <c r="F1563" t="s">
        <v>28</v>
      </c>
      <c r="G1563" t="s">
        <v>141</v>
      </c>
      <c r="H1563" t="s">
        <v>13</v>
      </c>
      <c r="I1563" t="s">
        <v>2431</v>
      </c>
      <c r="J1563" s="12" t="b">
        <v>1</v>
      </c>
      <c r="K1563" s="12" t="s">
        <v>15</v>
      </c>
      <c r="L1563" t="s">
        <v>3968</v>
      </c>
      <c r="M1563" t="str">
        <f t="shared" si="48"/>
        <v>Male</v>
      </c>
      <c r="N1563" t="e">
        <f t="shared" si="49"/>
        <v>#REF!</v>
      </c>
    </row>
    <row r="1564" spans="1:14" x14ac:dyDescent="0.3">
      <c r="A1564" s="7">
        <v>1513</v>
      </c>
      <c r="B1564" t="s">
        <v>2432</v>
      </c>
      <c r="C1564" s="7">
        <v>61</v>
      </c>
      <c r="D1564" s="8" t="s">
        <v>4214</v>
      </c>
      <c r="E1564" s="8">
        <v>2000000000</v>
      </c>
      <c r="F1564" t="s">
        <v>40</v>
      </c>
      <c r="G1564" t="s">
        <v>2433</v>
      </c>
      <c r="H1564" t="s">
        <v>13</v>
      </c>
      <c r="J1564" s="12" t="b">
        <v>1</v>
      </c>
      <c r="K1564" s="12" t="s">
        <v>15</v>
      </c>
      <c r="L1564" t="s">
        <v>3968</v>
      </c>
      <c r="M1564" t="str">
        <f t="shared" si="48"/>
        <v>Male</v>
      </c>
      <c r="N1564" t="e">
        <f t="shared" si="49"/>
        <v>#REF!</v>
      </c>
    </row>
    <row r="1565" spans="1:14" x14ac:dyDescent="0.3">
      <c r="A1565" s="7">
        <v>1513</v>
      </c>
      <c r="B1565" t="s">
        <v>2434</v>
      </c>
      <c r="C1565" s="7">
        <v>65</v>
      </c>
      <c r="D1565" s="8" t="s">
        <v>4214</v>
      </c>
      <c r="E1565" s="8">
        <v>2000000000</v>
      </c>
      <c r="F1565" t="s">
        <v>40</v>
      </c>
      <c r="G1565" t="s">
        <v>2433</v>
      </c>
      <c r="H1565" t="s">
        <v>13</v>
      </c>
      <c r="J1565" s="12" t="b">
        <v>1</v>
      </c>
      <c r="K1565" s="12" t="s">
        <v>15</v>
      </c>
      <c r="L1565" t="s">
        <v>3968</v>
      </c>
      <c r="M1565" t="str">
        <f t="shared" si="48"/>
        <v>Male</v>
      </c>
      <c r="N1565" t="e">
        <f t="shared" si="49"/>
        <v>#REF!</v>
      </c>
    </row>
    <row r="1566" spans="1:14" x14ac:dyDescent="0.3">
      <c r="A1566" s="7">
        <v>1513</v>
      </c>
      <c r="B1566" t="s">
        <v>2435</v>
      </c>
      <c r="C1566" s="7">
        <v>77</v>
      </c>
      <c r="D1566" s="8" t="s">
        <v>4214</v>
      </c>
      <c r="E1566" s="8">
        <v>2000000000</v>
      </c>
      <c r="F1566" t="s">
        <v>165</v>
      </c>
      <c r="G1566" t="s">
        <v>258</v>
      </c>
      <c r="H1566" t="s">
        <v>13</v>
      </c>
      <c r="J1566" s="12" t="b">
        <v>1</v>
      </c>
      <c r="K1566" s="12" t="s">
        <v>15</v>
      </c>
      <c r="L1566" t="s">
        <v>3968</v>
      </c>
      <c r="M1566" t="str">
        <f t="shared" si="48"/>
        <v>Male</v>
      </c>
      <c r="N1566" t="e">
        <f t="shared" si="49"/>
        <v>#REF!</v>
      </c>
    </row>
    <row r="1567" spans="1:14" x14ac:dyDescent="0.3">
      <c r="A1567" s="7">
        <v>1513</v>
      </c>
      <c r="B1567" t="s">
        <v>2440</v>
      </c>
      <c r="C1567" s="7">
        <v>42</v>
      </c>
      <c r="D1567" s="8" t="s">
        <v>4214</v>
      </c>
      <c r="E1567" s="8">
        <v>2000000000</v>
      </c>
      <c r="F1567" t="s">
        <v>17</v>
      </c>
      <c r="G1567" t="s">
        <v>35</v>
      </c>
      <c r="H1567" t="s">
        <v>13</v>
      </c>
      <c r="I1567" t="s">
        <v>2441</v>
      </c>
      <c r="J1567" s="12" t="b">
        <v>1</v>
      </c>
      <c r="K1567" s="12" t="s">
        <v>15</v>
      </c>
      <c r="L1567" t="s">
        <v>3968</v>
      </c>
      <c r="M1567" t="str">
        <f t="shared" si="48"/>
        <v>Male</v>
      </c>
      <c r="N1567" t="e">
        <f t="shared" si="49"/>
        <v>#REF!</v>
      </c>
    </row>
    <row r="1568" spans="1:14" x14ac:dyDescent="0.3">
      <c r="A1568" s="7">
        <v>1513</v>
      </c>
      <c r="B1568" t="s">
        <v>2449</v>
      </c>
      <c r="C1568" s="7">
        <v>36</v>
      </c>
      <c r="D1568" s="8" t="s">
        <v>4214</v>
      </c>
      <c r="E1568" s="8">
        <v>2000000000</v>
      </c>
      <c r="F1568" t="s">
        <v>28</v>
      </c>
      <c r="G1568" t="s">
        <v>347</v>
      </c>
      <c r="H1568" t="s">
        <v>13</v>
      </c>
      <c r="I1568" t="s">
        <v>2450</v>
      </c>
      <c r="J1568" s="12" t="b">
        <v>1</v>
      </c>
      <c r="K1568" s="12" t="s">
        <v>15</v>
      </c>
      <c r="L1568" t="s">
        <v>3968</v>
      </c>
      <c r="M1568" t="str">
        <f t="shared" si="48"/>
        <v>Male</v>
      </c>
      <c r="N1568" t="e">
        <f t="shared" si="49"/>
        <v>#REF!</v>
      </c>
    </row>
    <row r="1569" spans="1:14" x14ac:dyDescent="0.3">
      <c r="A1569" s="7">
        <v>1513</v>
      </c>
      <c r="B1569" t="s">
        <v>2451</v>
      </c>
      <c r="C1569" s="7">
        <v>76</v>
      </c>
      <c r="D1569" s="8" t="s">
        <v>4214</v>
      </c>
      <c r="E1569" s="8">
        <v>2000000000</v>
      </c>
      <c r="F1569" t="s">
        <v>28</v>
      </c>
      <c r="G1569" t="s">
        <v>141</v>
      </c>
      <c r="H1569" t="s">
        <v>13</v>
      </c>
      <c r="J1569" s="12" t="b">
        <v>1</v>
      </c>
      <c r="K1569" s="12" t="s">
        <v>15</v>
      </c>
      <c r="L1569" t="s">
        <v>3968</v>
      </c>
      <c r="M1569" t="str">
        <f t="shared" si="48"/>
        <v>Male</v>
      </c>
      <c r="N1569" t="e">
        <f t="shared" si="49"/>
        <v>#REF!</v>
      </c>
    </row>
    <row r="1570" spans="1:14" x14ac:dyDescent="0.3">
      <c r="A1570" s="7">
        <v>1513</v>
      </c>
      <c r="B1570" t="s">
        <v>2452</v>
      </c>
      <c r="C1570" s="7">
        <v>78</v>
      </c>
      <c r="D1570" s="8" t="s">
        <v>4214</v>
      </c>
      <c r="E1570" s="8">
        <v>2000000000</v>
      </c>
      <c r="F1570" t="s">
        <v>28</v>
      </c>
      <c r="G1570" t="s">
        <v>439</v>
      </c>
      <c r="H1570" t="s">
        <v>13</v>
      </c>
      <c r="J1570" s="12" t="b">
        <v>1</v>
      </c>
      <c r="K1570" s="12" t="s">
        <v>15</v>
      </c>
      <c r="L1570" t="s">
        <v>3968</v>
      </c>
      <c r="M1570" t="str">
        <f t="shared" si="48"/>
        <v>Male</v>
      </c>
      <c r="N1570" t="e">
        <f t="shared" si="49"/>
        <v>#REF!</v>
      </c>
    </row>
    <row r="1571" spans="1:14" x14ac:dyDescent="0.3">
      <c r="A1571" s="7">
        <v>1513</v>
      </c>
      <c r="B1571" t="s">
        <v>2460</v>
      </c>
      <c r="C1571" s="7">
        <v>56</v>
      </c>
      <c r="D1571" s="8" t="s">
        <v>4214</v>
      </c>
      <c r="E1571" s="8">
        <v>2000000000</v>
      </c>
      <c r="F1571" t="s">
        <v>17</v>
      </c>
      <c r="G1571" t="s">
        <v>2461</v>
      </c>
      <c r="H1571" t="s">
        <v>13</v>
      </c>
      <c r="J1571" s="12" t="b">
        <v>1</v>
      </c>
      <c r="K1571" s="12" t="s">
        <v>15</v>
      </c>
      <c r="L1571" t="s">
        <v>3968</v>
      </c>
      <c r="M1571" t="str">
        <f t="shared" si="48"/>
        <v>Male</v>
      </c>
      <c r="N1571" t="e">
        <f t="shared" si="49"/>
        <v>#REF!</v>
      </c>
    </row>
    <row r="1572" spans="1:14" x14ac:dyDescent="0.3">
      <c r="A1572" s="7">
        <v>1513</v>
      </c>
      <c r="B1572" t="s">
        <v>2463</v>
      </c>
      <c r="C1572" s="7">
        <v>74</v>
      </c>
      <c r="D1572" s="8" t="s">
        <v>4214</v>
      </c>
      <c r="E1572" s="8">
        <v>2000000000</v>
      </c>
      <c r="F1572" t="s">
        <v>20</v>
      </c>
      <c r="G1572" t="s">
        <v>1879</v>
      </c>
      <c r="H1572" t="s">
        <v>13</v>
      </c>
      <c r="J1572" s="12" t="b">
        <v>1</v>
      </c>
      <c r="K1572" s="12" t="s">
        <v>15</v>
      </c>
      <c r="L1572" t="s">
        <v>3968</v>
      </c>
      <c r="M1572" t="str">
        <f t="shared" si="48"/>
        <v>Male</v>
      </c>
      <c r="N1572" t="e">
        <f t="shared" si="49"/>
        <v>#REF!</v>
      </c>
    </row>
    <row r="1573" spans="1:14" x14ac:dyDescent="0.3">
      <c r="A1573" s="7">
        <v>1513</v>
      </c>
      <c r="B1573" t="s">
        <v>2465</v>
      </c>
      <c r="C1573" s="7">
        <v>71</v>
      </c>
      <c r="D1573" s="8" t="s">
        <v>4214</v>
      </c>
      <c r="E1573" s="8">
        <v>2000000000</v>
      </c>
      <c r="F1573" t="s">
        <v>28</v>
      </c>
      <c r="G1573" t="s">
        <v>850</v>
      </c>
      <c r="H1573" t="s">
        <v>13</v>
      </c>
      <c r="I1573" t="s">
        <v>2466</v>
      </c>
      <c r="J1573" s="12" t="b">
        <v>0</v>
      </c>
      <c r="K1573" s="12" t="s">
        <v>57</v>
      </c>
      <c r="L1573" t="s">
        <v>3968</v>
      </c>
      <c r="M1573" t="str">
        <f t="shared" si="48"/>
        <v>Female</v>
      </c>
      <c r="N1573" t="e">
        <f t="shared" si="49"/>
        <v>#REF!</v>
      </c>
    </row>
    <row r="1574" spans="1:14" x14ac:dyDescent="0.3">
      <c r="A1574" s="7">
        <v>1513</v>
      </c>
      <c r="B1574" t="s">
        <v>2467</v>
      </c>
      <c r="C1574" s="7">
        <v>68</v>
      </c>
      <c r="D1574" s="8" t="s">
        <v>4214</v>
      </c>
      <c r="E1574" s="8">
        <v>2000000000</v>
      </c>
      <c r="F1574" t="s">
        <v>168</v>
      </c>
      <c r="G1574" t="s">
        <v>850</v>
      </c>
      <c r="H1574" t="s">
        <v>13</v>
      </c>
      <c r="J1574" s="12" t="b">
        <v>0</v>
      </c>
      <c r="K1574" s="12" t="s">
        <v>57</v>
      </c>
      <c r="L1574" t="s">
        <v>3968</v>
      </c>
      <c r="M1574" t="str">
        <f t="shared" si="48"/>
        <v>Female</v>
      </c>
      <c r="N1574" t="e">
        <f t="shared" si="49"/>
        <v>#REF!</v>
      </c>
    </row>
    <row r="1575" spans="1:14" x14ac:dyDescent="0.3">
      <c r="A1575" s="7">
        <v>1513</v>
      </c>
      <c r="B1575" t="s">
        <v>2469</v>
      </c>
      <c r="C1575" s="7">
        <v>75</v>
      </c>
      <c r="D1575" s="8" t="s">
        <v>4214</v>
      </c>
      <c r="E1575" s="8">
        <v>2000000000</v>
      </c>
      <c r="F1575" t="s">
        <v>65</v>
      </c>
      <c r="G1575" t="s">
        <v>2470</v>
      </c>
      <c r="H1575" t="s">
        <v>13</v>
      </c>
      <c r="J1575" s="12" t="b">
        <v>0</v>
      </c>
      <c r="K1575" s="12" t="s">
        <v>15</v>
      </c>
      <c r="L1575" t="s">
        <v>3968</v>
      </c>
      <c r="M1575" t="str">
        <f t="shared" si="48"/>
        <v>Male</v>
      </c>
      <c r="N1575" t="e">
        <f t="shared" si="49"/>
        <v>#REF!</v>
      </c>
    </row>
    <row r="1576" spans="1:14" x14ac:dyDescent="0.3">
      <c r="A1576" s="7">
        <v>1513</v>
      </c>
      <c r="B1576" t="s">
        <v>2472</v>
      </c>
      <c r="C1576" s="7">
        <v>87</v>
      </c>
      <c r="D1576" s="8" t="s">
        <v>4214</v>
      </c>
      <c r="E1576" s="8">
        <v>2000000000</v>
      </c>
      <c r="F1576" t="s">
        <v>40</v>
      </c>
      <c r="G1576" t="s">
        <v>2473</v>
      </c>
      <c r="H1576" t="s">
        <v>13</v>
      </c>
      <c r="J1576" s="12" t="b">
        <v>1</v>
      </c>
      <c r="K1576" s="12" t="s">
        <v>15</v>
      </c>
      <c r="L1576" t="s">
        <v>3968</v>
      </c>
      <c r="M1576" t="str">
        <f t="shared" si="48"/>
        <v>Male</v>
      </c>
      <c r="N1576" t="e">
        <f t="shared" si="49"/>
        <v>#REF!</v>
      </c>
    </row>
    <row r="1577" spans="1:14" x14ac:dyDescent="0.3">
      <c r="A1577" s="7">
        <v>1513</v>
      </c>
      <c r="B1577" t="s">
        <v>2485</v>
      </c>
      <c r="C1577" s="7">
        <v>61</v>
      </c>
      <c r="D1577" s="8" t="s">
        <v>4214</v>
      </c>
      <c r="E1577" s="8">
        <v>2000000000</v>
      </c>
      <c r="F1577" t="s">
        <v>47</v>
      </c>
      <c r="G1577" t="s">
        <v>1175</v>
      </c>
      <c r="H1577" t="s">
        <v>13</v>
      </c>
      <c r="J1577" s="12" t="b">
        <v>1</v>
      </c>
      <c r="K1577" s="12" t="s">
        <v>15</v>
      </c>
      <c r="L1577" t="s">
        <v>3968</v>
      </c>
      <c r="M1577" t="str">
        <f t="shared" si="48"/>
        <v>Male</v>
      </c>
      <c r="N1577" t="e">
        <f t="shared" si="49"/>
        <v>#REF!</v>
      </c>
    </row>
    <row r="1578" spans="1:14" x14ac:dyDescent="0.3">
      <c r="A1578" s="7">
        <v>1513</v>
      </c>
      <c r="B1578" t="s">
        <v>2490</v>
      </c>
      <c r="C1578" s="7">
        <v>44</v>
      </c>
      <c r="D1578" s="8" t="s">
        <v>4214</v>
      </c>
      <c r="E1578" s="8">
        <v>2000000000</v>
      </c>
      <c r="F1578" t="s">
        <v>20</v>
      </c>
      <c r="G1578" t="s">
        <v>2491</v>
      </c>
      <c r="H1578" t="s">
        <v>13</v>
      </c>
      <c r="I1578" t="s">
        <v>2492</v>
      </c>
      <c r="J1578" s="12" t="b">
        <v>1</v>
      </c>
      <c r="K1578" s="12" t="s">
        <v>15</v>
      </c>
      <c r="L1578" t="s">
        <v>3968</v>
      </c>
      <c r="M1578" t="str">
        <f t="shared" si="48"/>
        <v>Male</v>
      </c>
      <c r="N1578" t="e">
        <f t="shared" si="49"/>
        <v>#REF!</v>
      </c>
    </row>
    <row r="1579" spans="1:14" x14ac:dyDescent="0.3">
      <c r="A1579" s="7">
        <v>1513</v>
      </c>
      <c r="B1579" t="s">
        <v>2493</v>
      </c>
      <c r="C1579" s="7">
        <v>50</v>
      </c>
      <c r="D1579" s="8" t="s">
        <v>4214</v>
      </c>
      <c r="E1579" s="8">
        <v>2000000000</v>
      </c>
      <c r="F1579" t="s">
        <v>17</v>
      </c>
      <c r="G1579" t="s">
        <v>813</v>
      </c>
      <c r="H1579" t="s">
        <v>13</v>
      </c>
      <c r="I1579" t="s">
        <v>813</v>
      </c>
      <c r="J1579" s="12" t="b">
        <v>1</v>
      </c>
      <c r="K1579" s="12" t="s">
        <v>15</v>
      </c>
      <c r="L1579" t="s">
        <v>3968</v>
      </c>
      <c r="M1579" t="str">
        <f t="shared" si="48"/>
        <v>Male</v>
      </c>
      <c r="N1579" t="e">
        <f t="shared" si="49"/>
        <v>#REF!</v>
      </c>
    </row>
    <row r="1580" spans="1:14" x14ac:dyDescent="0.3">
      <c r="A1580" s="7">
        <v>1579</v>
      </c>
      <c r="B1580" t="s">
        <v>2560</v>
      </c>
      <c r="C1580" s="7">
        <v>56</v>
      </c>
      <c r="D1580" s="8" t="s">
        <v>4214</v>
      </c>
      <c r="E1580" s="8">
        <v>1900000000</v>
      </c>
      <c r="F1580" t="s">
        <v>47</v>
      </c>
      <c r="G1580" t="s">
        <v>148</v>
      </c>
      <c r="H1580" t="s">
        <v>136</v>
      </c>
      <c r="J1580" s="12" t="b">
        <v>0</v>
      </c>
      <c r="K1580" s="12" t="s">
        <v>57</v>
      </c>
      <c r="L1580" t="s">
        <v>136</v>
      </c>
      <c r="M1580" t="str">
        <f t="shared" si="48"/>
        <v>Female</v>
      </c>
      <c r="N1580" t="e">
        <f t="shared" si="49"/>
        <v>#REF!</v>
      </c>
    </row>
    <row r="1581" spans="1:14" x14ac:dyDescent="0.3">
      <c r="A1581" s="7">
        <v>1579</v>
      </c>
      <c r="B1581" t="s">
        <v>2515</v>
      </c>
      <c r="C1581" s="7">
        <v>75</v>
      </c>
      <c r="D1581" s="8" t="s">
        <v>4214</v>
      </c>
      <c r="E1581" s="8">
        <v>1900000000</v>
      </c>
      <c r="F1581" t="s">
        <v>65</v>
      </c>
      <c r="G1581" t="s">
        <v>2516</v>
      </c>
      <c r="H1581" t="s">
        <v>437</v>
      </c>
      <c r="J1581" s="12" t="b">
        <v>0</v>
      </c>
      <c r="K1581" s="12" t="s">
        <v>15</v>
      </c>
      <c r="L1581" t="s">
        <v>3969</v>
      </c>
      <c r="M1581" t="str">
        <f t="shared" si="48"/>
        <v>Male</v>
      </c>
      <c r="N1581" t="e">
        <f t="shared" si="49"/>
        <v>#REF!</v>
      </c>
    </row>
    <row r="1582" spans="1:14" x14ac:dyDescent="0.3">
      <c r="A1582" s="7">
        <v>1579</v>
      </c>
      <c r="B1582" t="s">
        <v>2553</v>
      </c>
      <c r="C1582" s="7">
        <v>62</v>
      </c>
      <c r="D1582" s="8" t="s">
        <v>4214</v>
      </c>
      <c r="E1582" s="8">
        <v>1900000000</v>
      </c>
      <c r="F1582" t="s">
        <v>40</v>
      </c>
      <c r="G1582" t="s">
        <v>2554</v>
      </c>
      <c r="H1582" t="s">
        <v>437</v>
      </c>
      <c r="J1582" s="12" t="b">
        <v>0</v>
      </c>
      <c r="K1582" s="12" t="s">
        <v>15</v>
      </c>
      <c r="L1582" t="s">
        <v>3969</v>
      </c>
      <c r="M1582" t="str">
        <f t="shared" si="48"/>
        <v>Male</v>
      </c>
      <c r="N1582" t="e">
        <f t="shared" si="49"/>
        <v>#REF!</v>
      </c>
    </row>
    <row r="1583" spans="1:14" x14ac:dyDescent="0.3">
      <c r="A1583" s="7">
        <v>1579</v>
      </c>
      <c r="B1583" t="s">
        <v>2503</v>
      </c>
      <c r="C1583" s="7">
        <v>52</v>
      </c>
      <c r="D1583" s="8" t="s">
        <v>4214</v>
      </c>
      <c r="E1583" s="8">
        <v>1900000000</v>
      </c>
      <c r="F1583" t="s">
        <v>144</v>
      </c>
      <c r="G1583" t="s">
        <v>2504</v>
      </c>
      <c r="H1583" t="s">
        <v>67</v>
      </c>
      <c r="J1583" s="12" t="b">
        <v>1</v>
      </c>
      <c r="K1583" s="12" t="s">
        <v>15</v>
      </c>
      <c r="L1583" t="s">
        <v>3972</v>
      </c>
      <c r="M1583" t="str">
        <f t="shared" si="48"/>
        <v>Male</v>
      </c>
      <c r="N1583" t="e">
        <f t="shared" si="49"/>
        <v>#REF!</v>
      </c>
    </row>
    <row r="1584" spans="1:14" x14ac:dyDescent="0.3">
      <c r="A1584" s="7">
        <v>1579</v>
      </c>
      <c r="B1584" t="s">
        <v>2512</v>
      </c>
      <c r="D1584" s="8" t="s">
        <v>4214</v>
      </c>
      <c r="E1584" s="8">
        <v>1900000000</v>
      </c>
      <c r="F1584" t="s">
        <v>144</v>
      </c>
      <c r="G1584" t="s">
        <v>1480</v>
      </c>
      <c r="H1584" t="s">
        <v>67</v>
      </c>
      <c r="J1584" s="12" t="b">
        <v>1</v>
      </c>
      <c r="K1584" s="12" t="s">
        <v>15</v>
      </c>
      <c r="L1584" t="s">
        <v>3972</v>
      </c>
      <c r="M1584" t="str">
        <f t="shared" si="48"/>
        <v>Male</v>
      </c>
      <c r="N1584" t="e">
        <f t="shared" si="49"/>
        <v>#REF!</v>
      </c>
    </row>
    <row r="1585" spans="1:14" x14ac:dyDescent="0.3">
      <c r="A1585" s="7">
        <v>1579</v>
      </c>
      <c r="B1585" t="s">
        <v>2522</v>
      </c>
      <c r="C1585" s="7">
        <v>68</v>
      </c>
      <c r="D1585" s="8" t="s">
        <v>4214</v>
      </c>
      <c r="E1585" s="8">
        <v>1900000000</v>
      </c>
      <c r="F1585" t="s">
        <v>65</v>
      </c>
      <c r="G1585" t="s">
        <v>2523</v>
      </c>
      <c r="H1585" t="s">
        <v>67</v>
      </c>
      <c r="J1585" s="12" t="b">
        <v>1</v>
      </c>
      <c r="K1585" s="12" t="s">
        <v>15</v>
      </c>
      <c r="L1585" t="s">
        <v>3972</v>
      </c>
      <c r="M1585" t="str">
        <f t="shared" si="48"/>
        <v>Male</v>
      </c>
      <c r="N1585" t="e">
        <f t="shared" si="49"/>
        <v>#REF!</v>
      </c>
    </row>
    <row r="1586" spans="1:14" x14ac:dyDescent="0.3">
      <c r="A1586" s="7">
        <v>1579</v>
      </c>
      <c r="B1586" t="s">
        <v>2527</v>
      </c>
      <c r="C1586" s="7">
        <v>68</v>
      </c>
      <c r="D1586" s="8" t="s">
        <v>4214</v>
      </c>
      <c r="E1586" s="8">
        <v>1900000000</v>
      </c>
      <c r="F1586" t="s">
        <v>144</v>
      </c>
      <c r="G1586" t="s">
        <v>260</v>
      </c>
      <c r="H1586" t="s">
        <v>67</v>
      </c>
      <c r="J1586" s="12" t="b">
        <v>1</v>
      </c>
      <c r="K1586" s="12" t="s">
        <v>15</v>
      </c>
      <c r="L1586" t="s">
        <v>3972</v>
      </c>
      <c r="M1586" t="str">
        <f t="shared" si="48"/>
        <v>Male</v>
      </c>
      <c r="N1586" t="e">
        <f t="shared" si="49"/>
        <v>#REF!</v>
      </c>
    </row>
    <row r="1587" spans="1:14" x14ac:dyDescent="0.3">
      <c r="A1587" s="7">
        <v>1579</v>
      </c>
      <c r="B1587" t="s">
        <v>2530</v>
      </c>
      <c r="C1587" s="7">
        <v>69</v>
      </c>
      <c r="D1587" s="8" t="s">
        <v>4214</v>
      </c>
      <c r="E1587" s="8">
        <v>1900000000</v>
      </c>
      <c r="F1587" t="s">
        <v>121</v>
      </c>
      <c r="G1587" t="s">
        <v>122</v>
      </c>
      <c r="H1587" t="s">
        <v>67</v>
      </c>
      <c r="J1587" s="12" t="b">
        <v>1</v>
      </c>
      <c r="K1587" s="12" t="s">
        <v>15</v>
      </c>
      <c r="L1587" t="s">
        <v>3972</v>
      </c>
      <c r="M1587" t="str">
        <f t="shared" si="48"/>
        <v>Male</v>
      </c>
      <c r="N1587" t="e">
        <f t="shared" si="49"/>
        <v>#REF!</v>
      </c>
    </row>
    <row r="1588" spans="1:14" x14ac:dyDescent="0.3">
      <c r="A1588" s="7">
        <v>1579</v>
      </c>
      <c r="B1588" t="s">
        <v>2531</v>
      </c>
      <c r="C1588" s="7">
        <v>63</v>
      </c>
      <c r="D1588" s="8" t="s">
        <v>4214</v>
      </c>
      <c r="E1588" s="8">
        <v>1900000000</v>
      </c>
      <c r="F1588" t="s">
        <v>47</v>
      </c>
      <c r="G1588" t="s">
        <v>2532</v>
      </c>
      <c r="H1588" t="s">
        <v>67</v>
      </c>
      <c r="J1588" s="12" t="b">
        <v>1</v>
      </c>
      <c r="K1588" s="12" t="s">
        <v>15</v>
      </c>
      <c r="L1588" t="s">
        <v>3972</v>
      </c>
      <c r="M1588" t="str">
        <f t="shared" si="48"/>
        <v>Male</v>
      </c>
      <c r="N1588" t="e">
        <f t="shared" si="49"/>
        <v>#REF!</v>
      </c>
    </row>
    <row r="1589" spans="1:14" x14ac:dyDescent="0.3">
      <c r="A1589" s="7">
        <v>1579</v>
      </c>
      <c r="B1589" t="s">
        <v>2542</v>
      </c>
      <c r="C1589" s="7">
        <v>69</v>
      </c>
      <c r="D1589" s="8" t="s">
        <v>4214</v>
      </c>
      <c r="E1589" s="8">
        <v>1900000000</v>
      </c>
      <c r="F1589" t="s">
        <v>165</v>
      </c>
      <c r="G1589" t="s">
        <v>258</v>
      </c>
      <c r="H1589" t="s">
        <v>67</v>
      </c>
      <c r="J1589" s="12" t="b">
        <v>1</v>
      </c>
      <c r="K1589" s="12" t="s">
        <v>57</v>
      </c>
      <c r="L1589" t="s">
        <v>3972</v>
      </c>
      <c r="M1589" t="str">
        <f t="shared" si="48"/>
        <v>Female</v>
      </c>
      <c r="N1589" t="e">
        <f t="shared" si="49"/>
        <v>#REF!</v>
      </c>
    </row>
    <row r="1590" spans="1:14" x14ac:dyDescent="0.3">
      <c r="A1590" s="7">
        <v>1579</v>
      </c>
      <c r="B1590" t="s">
        <v>2544</v>
      </c>
      <c r="C1590" s="7">
        <v>55</v>
      </c>
      <c r="D1590" s="8" t="s">
        <v>4214</v>
      </c>
      <c r="E1590" s="8">
        <v>1900000000</v>
      </c>
      <c r="F1590" t="s">
        <v>121</v>
      </c>
      <c r="G1590" t="s">
        <v>122</v>
      </c>
      <c r="H1590" t="s">
        <v>67</v>
      </c>
      <c r="J1590" s="12" t="b">
        <v>1</v>
      </c>
      <c r="K1590" s="12" t="s">
        <v>15</v>
      </c>
      <c r="L1590" t="s">
        <v>3972</v>
      </c>
      <c r="M1590" t="str">
        <f t="shared" si="48"/>
        <v>Male</v>
      </c>
      <c r="N1590" t="e">
        <f t="shared" si="49"/>
        <v>#REF!</v>
      </c>
    </row>
    <row r="1591" spans="1:14" x14ac:dyDescent="0.3">
      <c r="A1591" s="7">
        <v>1579</v>
      </c>
      <c r="B1591" t="s">
        <v>2546</v>
      </c>
      <c r="D1591" s="8" t="s">
        <v>4214</v>
      </c>
      <c r="E1591" s="8">
        <v>1900000000</v>
      </c>
      <c r="F1591" t="s">
        <v>17</v>
      </c>
      <c r="G1591" t="s">
        <v>2547</v>
      </c>
      <c r="H1591" t="s">
        <v>67</v>
      </c>
      <c r="J1591" s="12" t="b">
        <v>1</v>
      </c>
      <c r="K1591" s="12" t="s">
        <v>57</v>
      </c>
      <c r="L1591" t="s">
        <v>3972</v>
      </c>
      <c r="M1591" t="str">
        <f t="shared" si="48"/>
        <v>Female</v>
      </c>
      <c r="N1591" t="e">
        <f t="shared" si="49"/>
        <v>#REF!</v>
      </c>
    </row>
    <row r="1592" spans="1:14" x14ac:dyDescent="0.3">
      <c r="A1592" s="7">
        <v>1579</v>
      </c>
      <c r="B1592" t="s">
        <v>2550</v>
      </c>
      <c r="C1592" s="7">
        <v>67</v>
      </c>
      <c r="D1592" s="8" t="s">
        <v>4214</v>
      </c>
      <c r="E1592" s="8">
        <v>1900000000</v>
      </c>
      <c r="F1592" t="s">
        <v>121</v>
      </c>
      <c r="G1592" t="s">
        <v>122</v>
      </c>
      <c r="H1592" t="s">
        <v>67</v>
      </c>
      <c r="J1592" s="12" t="b">
        <v>1</v>
      </c>
      <c r="K1592" s="12" t="s">
        <v>15</v>
      </c>
      <c r="L1592" t="s">
        <v>3972</v>
      </c>
      <c r="M1592" t="str">
        <f t="shared" si="48"/>
        <v>Male</v>
      </c>
      <c r="N1592" t="e">
        <f t="shared" si="49"/>
        <v>#REF!</v>
      </c>
    </row>
    <row r="1593" spans="1:14" x14ac:dyDescent="0.3">
      <c r="A1593" s="7">
        <v>1579</v>
      </c>
      <c r="B1593" t="s">
        <v>2561</v>
      </c>
      <c r="C1593" s="7">
        <v>52</v>
      </c>
      <c r="D1593" s="8" t="s">
        <v>4214</v>
      </c>
      <c r="E1593" s="8">
        <v>1900000000</v>
      </c>
      <c r="F1593" t="s">
        <v>17</v>
      </c>
      <c r="G1593" t="s">
        <v>707</v>
      </c>
      <c r="H1593" t="s">
        <v>67</v>
      </c>
      <c r="J1593" s="12" t="b">
        <v>1</v>
      </c>
      <c r="K1593" s="12" t="s">
        <v>15</v>
      </c>
      <c r="L1593" t="s">
        <v>3972</v>
      </c>
      <c r="M1593" t="str">
        <f t="shared" si="48"/>
        <v>Male</v>
      </c>
      <c r="N1593" t="e">
        <f t="shared" si="49"/>
        <v>#REF!</v>
      </c>
    </row>
    <row r="1594" spans="1:14" x14ac:dyDescent="0.3">
      <c r="A1594" s="7">
        <v>1579</v>
      </c>
      <c r="B1594" t="s">
        <v>2565</v>
      </c>
      <c r="C1594" s="7">
        <v>60</v>
      </c>
      <c r="D1594" s="8" t="s">
        <v>4214</v>
      </c>
      <c r="E1594" s="8">
        <v>1900000000</v>
      </c>
      <c r="F1594" t="s">
        <v>121</v>
      </c>
      <c r="G1594" t="s">
        <v>122</v>
      </c>
      <c r="H1594" t="s">
        <v>67</v>
      </c>
      <c r="J1594" s="12" t="b">
        <v>1</v>
      </c>
      <c r="K1594" s="12" t="s">
        <v>15</v>
      </c>
      <c r="L1594" t="s">
        <v>3972</v>
      </c>
      <c r="M1594" t="str">
        <f t="shared" si="48"/>
        <v>Male</v>
      </c>
      <c r="N1594" t="e">
        <f t="shared" si="49"/>
        <v>#REF!</v>
      </c>
    </row>
    <row r="1595" spans="1:14" x14ac:dyDescent="0.3">
      <c r="A1595" s="7">
        <v>1579</v>
      </c>
      <c r="B1595" t="s">
        <v>2570</v>
      </c>
      <c r="C1595" s="7">
        <v>48</v>
      </c>
      <c r="D1595" s="8" t="s">
        <v>4214</v>
      </c>
      <c r="E1595" s="8">
        <v>1900000000</v>
      </c>
      <c r="F1595" t="s">
        <v>165</v>
      </c>
      <c r="G1595" t="s">
        <v>2571</v>
      </c>
      <c r="H1595" t="s">
        <v>67</v>
      </c>
      <c r="J1595" s="12" t="b">
        <v>1</v>
      </c>
      <c r="K1595" s="12" t="s">
        <v>15</v>
      </c>
      <c r="L1595" t="s">
        <v>3972</v>
      </c>
      <c r="M1595" t="str">
        <f t="shared" si="48"/>
        <v>Male</v>
      </c>
      <c r="N1595" t="e">
        <f t="shared" si="49"/>
        <v>#REF!</v>
      </c>
    </row>
    <row r="1596" spans="1:14" x14ac:dyDescent="0.3">
      <c r="A1596" s="7">
        <v>1579</v>
      </c>
      <c r="B1596" t="s">
        <v>2572</v>
      </c>
      <c r="C1596" s="7">
        <v>48</v>
      </c>
      <c r="D1596" s="8" t="s">
        <v>4214</v>
      </c>
      <c r="E1596" s="8">
        <v>1900000000</v>
      </c>
      <c r="F1596" t="s">
        <v>17</v>
      </c>
      <c r="G1596" t="s">
        <v>214</v>
      </c>
      <c r="H1596" t="s">
        <v>67</v>
      </c>
      <c r="J1596" s="12" t="b">
        <v>1</v>
      </c>
      <c r="K1596" s="12" t="s">
        <v>15</v>
      </c>
      <c r="L1596" t="s">
        <v>3972</v>
      </c>
      <c r="M1596" t="str">
        <f t="shared" si="48"/>
        <v>Male</v>
      </c>
      <c r="N1596" t="e">
        <f t="shared" si="49"/>
        <v>#REF!</v>
      </c>
    </row>
    <row r="1597" spans="1:14" x14ac:dyDescent="0.3">
      <c r="A1597" s="7">
        <v>1579</v>
      </c>
      <c r="B1597" t="s">
        <v>2576</v>
      </c>
      <c r="C1597" s="7">
        <v>72</v>
      </c>
      <c r="D1597" s="8" t="s">
        <v>4214</v>
      </c>
      <c r="E1597" s="8">
        <v>1900000000</v>
      </c>
      <c r="F1597" t="s">
        <v>144</v>
      </c>
      <c r="G1597" t="s">
        <v>2577</v>
      </c>
      <c r="H1597" t="s">
        <v>67</v>
      </c>
      <c r="J1597" s="12" t="b">
        <v>1</v>
      </c>
      <c r="K1597" s="12" t="s">
        <v>15</v>
      </c>
      <c r="L1597" t="s">
        <v>3972</v>
      </c>
      <c r="M1597" t="str">
        <f t="shared" si="48"/>
        <v>Male</v>
      </c>
      <c r="N1597" t="e">
        <f t="shared" si="49"/>
        <v>#REF!</v>
      </c>
    </row>
    <row r="1598" spans="1:14" x14ac:dyDescent="0.3">
      <c r="A1598" s="7">
        <v>1579</v>
      </c>
      <c r="B1598" t="s">
        <v>2582</v>
      </c>
      <c r="C1598" s="7">
        <v>56</v>
      </c>
      <c r="D1598" s="8" t="s">
        <v>4214</v>
      </c>
      <c r="E1598" s="8">
        <v>1900000000</v>
      </c>
      <c r="F1598" t="s">
        <v>47</v>
      </c>
      <c r="G1598" t="s">
        <v>2583</v>
      </c>
      <c r="H1598" t="s">
        <v>67</v>
      </c>
      <c r="J1598" s="12" t="b">
        <v>1</v>
      </c>
      <c r="K1598" s="12" t="s">
        <v>15</v>
      </c>
      <c r="L1598" t="s">
        <v>3972</v>
      </c>
      <c r="M1598" t="str">
        <f t="shared" si="48"/>
        <v>Male</v>
      </c>
      <c r="N1598" t="e">
        <f t="shared" si="49"/>
        <v>#REF!</v>
      </c>
    </row>
    <row r="1599" spans="1:14" x14ac:dyDescent="0.3">
      <c r="A1599" s="7">
        <v>1579</v>
      </c>
      <c r="B1599" t="s">
        <v>2584</v>
      </c>
      <c r="C1599" s="7">
        <v>66</v>
      </c>
      <c r="D1599" s="8" t="s">
        <v>4214</v>
      </c>
      <c r="E1599" s="8">
        <v>1900000000</v>
      </c>
      <c r="F1599" t="s">
        <v>121</v>
      </c>
      <c r="G1599" t="s">
        <v>122</v>
      </c>
      <c r="H1599" t="s">
        <v>67</v>
      </c>
      <c r="J1599" s="12" t="b">
        <v>1</v>
      </c>
      <c r="K1599" s="12" t="s">
        <v>15</v>
      </c>
      <c r="L1599" t="s">
        <v>3972</v>
      </c>
      <c r="M1599" t="str">
        <f t="shared" si="48"/>
        <v>Male</v>
      </c>
      <c r="N1599" t="e">
        <f t="shared" si="49"/>
        <v>#REF!</v>
      </c>
    </row>
    <row r="1600" spans="1:14" x14ac:dyDescent="0.3">
      <c r="A1600" s="7">
        <v>1579</v>
      </c>
      <c r="B1600" t="s">
        <v>2587</v>
      </c>
      <c r="C1600" s="7">
        <v>53</v>
      </c>
      <c r="D1600" s="8" t="s">
        <v>4214</v>
      </c>
      <c r="E1600" s="8">
        <v>1900000000</v>
      </c>
      <c r="F1600" t="s">
        <v>144</v>
      </c>
      <c r="G1600" t="s">
        <v>984</v>
      </c>
      <c r="H1600" t="s">
        <v>67</v>
      </c>
      <c r="J1600" s="12" t="b">
        <v>1</v>
      </c>
      <c r="K1600" s="12" t="s">
        <v>15</v>
      </c>
      <c r="L1600" t="s">
        <v>3972</v>
      </c>
      <c r="M1600" t="str">
        <f t="shared" si="48"/>
        <v>Male</v>
      </c>
      <c r="N1600" t="e">
        <f t="shared" si="49"/>
        <v>#REF!</v>
      </c>
    </row>
    <row r="1601" spans="1:14" x14ac:dyDescent="0.3">
      <c r="A1601" s="7">
        <v>1579</v>
      </c>
      <c r="B1601" t="s">
        <v>2588</v>
      </c>
      <c r="C1601" s="7">
        <v>63</v>
      </c>
      <c r="D1601" s="8" t="s">
        <v>4214</v>
      </c>
      <c r="E1601" s="8">
        <v>1900000000</v>
      </c>
      <c r="F1601" t="s">
        <v>65</v>
      </c>
      <c r="G1601" t="s">
        <v>617</v>
      </c>
      <c r="H1601" t="s">
        <v>67</v>
      </c>
      <c r="J1601" s="12" t="b">
        <v>1</v>
      </c>
      <c r="K1601" s="12" t="s">
        <v>15</v>
      </c>
      <c r="L1601" t="s">
        <v>3972</v>
      </c>
      <c r="M1601" t="str">
        <f t="shared" si="48"/>
        <v>Male</v>
      </c>
      <c r="N1601" t="e">
        <f t="shared" si="49"/>
        <v>#REF!</v>
      </c>
    </row>
    <row r="1602" spans="1:14" x14ac:dyDescent="0.3">
      <c r="A1602" s="7">
        <v>1579</v>
      </c>
      <c r="B1602" t="s">
        <v>2589</v>
      </c>
      <c r="C1602" s="7">
        <v>63</v>
      </c>
      <c r="D1602" s="8" t="s">
        <v>4214</v>
      </c>
      <c r="E1602" s="8">
        <v>1900000000</v>
      </c>
      <c r="F1602" t="s">
        <v>17</v>
      </c>
      <c r="G1602" t="s">
        <v>35</v>
      </c>
      <c r="H1602" t="s">
        <v>67</v>
      </c>
      <c r="J1602" s="12" t="b">
        <v>1</v>
      </c>
      <c r="K1602" s="12" t="s">
        <v>15</v>
      </c>
      <c r="L1602" t="s">
        <v>3972</v>
      </c>
      <c r="M1602" t="str">
        <f t="shared" ref="M1602:M1665" si="50">_xlfn.IFS(K1602 = "M","Male", K1602 = "F", "Female")</f>
        <v>Male</v>
      </c>
      <c r="N1602" t="e">
        <f t="shared" ref="N1602:N1665" si="51">IF(GETPIVOTDATA("[Measures].[Count of Rank]",$A$28,"[Table1].[category]","[Table1].[category].&amp;[Finance &amp; Investments]")=MAX(B1629:B1633),GETPIVOTDATA("[Measures].[Count of Rank]",$A$28,"[Table1].[category]","[Table1].[category].&amp;[Finance &amp; Investments]"),"")</f>
        <v>#REF!</v>
      </c>
    </row>
    <row r="1603" spans="1:14" x14ac:dyDescent="0.3">
      <c r="A1603" s="7">
        <v>1579</v>
      </c>
      <c r="B1603" t="s">
        <v>2590</v>
      </c>
      <c r="C1603" s="7">
        <v>71</v>
      </c>
      <c r="D1603" s="8" t="s">
        <v>4214</v>
      </c>
      <c r="E1603" s="8">
        <v>1900000000</v>
      </c>
      <c r="F1603" t="s">
        <v>144</v>
      </c>
      <c r="G1603" t="s">
        <v>2591</v>
      </c>
      <c r="H1603" t="s">
        <v>67</v>
      </c>
      <c r="J1603" s="12" t="b">
        <v>1</v>
      </c>
      <c r="K1603" s="12" t="s">
        <v>15</v>
      </c>
      <c r="L1603" t="s">
        <v>3972</v>
      </c>
      <c r="M1603" t="str">
        <f t="shared" si="50"/>
        <v>Male</v>
      </c>
      <c r="N1603" t="e">
        <f t="shared" si="51"/>
        <v>#REF!</v>
      </c>
    </row>
    <row r="1604" spans="1:14" x14ac:dyDescent="0.3">
      <c r="A1604" s="7">
        <v>1579</v>
      </c>
      <c r="B1604" t="s">
        <v>2520</v>
      </c>
      <c r="C1604" s="7">
        <v>73</v>
      </c>
      <c r="D1604" s="8" t="s">
        <v>4214</v>
      </c>
      <c r="E1604" s="8">
        <v>1900000000</v>
      </c>
      <c r="F1604" t="s">
        <v>11</v>
      </c>
      <c r="G1604" t="s">
        <v>2521</v>
      </c>
      <c r="H1604" t="s">
        <v>22</v>
      </c>
      <c r="J1604" s="12" t="b">
        <v>0</v>
      </c>
      <c r="K1604" s="12" t="s">
        <v>15</v>
      </c>
      <c r="L1604" t="s">
        <v>3970</v>
      </c>
      <c r="M1604" t="str">
        <f t="shared" si="50"/>
        <v>Male</v>
      </c>
      <c r="N1604" t="e">
        <f t="shared" si="51"/>
        <v>#REF!</v>
      </c>
    </row>
    <row r="1605" spans="1:14" x14ac:dyDescent="0.3">
      <c r="A1605" s="7">
        <v>1579</v>
      </c>
      <c r="B1605" t="s">
        <v>2578</v>
      </c>
      <c r="C1605" s="7">
        <v>74</v>
      </c>
      <c r="D1605" s="8" t="s">
        <v>4214</v>
      </c>
      <c r="E1605" s="8">
        <v>1900000000</v>
      </c>
      <c r="F1605" t="s">
        <v>121</v>
      </c>
      <c r="G1605" t="s">
        <v>2579</v>
      </c>
      <c r="H1605" t="s">
        <v>22</v>
      </c>
      <c r="J1605" s="12" t="b">
        <v>1</v>
      </c>
      <c r="K1605" s="12" t="s">
        <v>15</v>
      </c>
      <c r="L1605" t="s">
        <v>3970</v>
      </c>
      <c r="M1605" t="str">
        <f t="shared" si="50"/>
        <v>Male</v>
      </c>
      <c r="N1605" t="e">
        <f t="shared" si="51"/>
        <v>#REF!</v>
      </c>
    </row>
    <row r="1606" spans="1:14" x14ac:dyDescent="0.3">
      <c r="A1606" s="7">
        <v>1579</v>
      </c>
      <c r="B1606" t="s">
        <v>2580</v>
      </c>
      <c r="C1606" s="7">
        <v>68</v>
      </c>
      <c r="D1606" s="8" t="s">
        <v>4214</v>
      </c>
      <c r="E1606" s="8">
        <v>1900000000</v>
      </c>
      <c r="F1606" t="s">
        <v>144</v>
      </c>
      <c r="G1606" t="s">
        <v>1904</v>
      </c>
      <c r="H1606" t="s">
        <v>94</v>
      </c>
      <c r="J1606" s="12" t="b">
        <v>0</v>
      </c>
      <c r="K1606" s="12" t="s">
        <v>15</v>
      </c>
      <c r="L1606" t="s">
        <v>3970</v>
      </c>
      <c r="M1606" t="str">
        <f t="shared" si="50"/>
        <v>Male</v>
      </c>
      <c r="N1606" t="e">
        <f t="shared" si="51"/>
        <v>#REF!</v>
      </c>
    </row>
    <row r="1607" spans="1:14" x14ac:dyDescent="0.3">
      <c r="A1607" s="7">
        <v>1579</v>
      </c>
      <c r="B1607" t="s">
        <v>2541</v>
      </c>
      <c r="C1607" s="7">
        <v>70</v>
      </c>
      <c r="D1607" s="8" t="s">
        <v>4214</v>
      </c>
      <c r="E1607" s="8">
        <v>1900000000</v>
      </c>
      <c r="F1607" t="s">
        <v>121</v>
      </c>
      <c r="G1607" t="s">
        <v>122</v>
      </c>
      <c r="H1607" t="s">
        <v>115</v>
      </c>
      <c r="J1607" s="12" t="b">
        <v>0</v>
      </c>
      <c r="K1607" s="12" t="s">
        <v>15</v>
      </c>
      <c r="L1607" t="s">
        <v>3972</v>
      </c>
      <c r="M1607" t="str">
        <f t="shared" si="50"/>
        <v>Male</v>
      </c>
      <c r="N1607" t="e">
        <f t="shared" si="51"/>
        <v>#REF!</v>
      </c>
    </row>
    <row r="1608" spans="1:14" x14ac:dyDescent="0.3">
      <c r="A1608" s="7">
        <v>1579</v>
      </c>
      <c r="B1608" t="s">
        <v>2499</v>
      </c>
      <c r="C1608" s="7">
        <v>79</v>
      </c>
      <c r="D1608" s="8" t="s">
        <v>4214</v>
      </c>
      <c r="E1608" s="8">
        <v>1900000000</v>
      </c>
      <c r="F1608" t="s">
        <v>305</v>
      </c>
      <c r="G1608" t="s">
        <v>1677</v>
      </c>
      <c r="H1608" t="s">
        <v>42</v>
      </c>
      <c r="J1608" s="12" t="b">
        <v>0</v>
      </c>
      <c r="K1608" s="12" t="s">
        <v>57</v>
      </c>
      <c r="L1608" t="s">
        <v>3972</v>
      </c>
      <c r="M1608" t="str">
        <f t="shared" si="50"/>
        <v>Female</v>
      </c>
      <c r="N1608" t="e">
        <f t="shared" si="51"/>
        <v>#REF!</v>
      </c>
    </row>
    <row r="1609" spans="1:14" x14ac:dyDescent="0.3">
      <c r="A1609" s="7">
        <v>1579</v>
      </c>
      <c r="B1609" t="s">
        <v>2500</v>
      </c>
      <c r="C1609" s="7">
        <v>65</v>
      </c>
      <c r="D1609" s="8" t="s">
        <v>4214</v>
      </c>
      <c r="E1609" s="8">
        <v>1900000000</v>
      </c>
      <c r="F1609" t="s">
        <v>20</v>
      </c>
      <c r="G1609" t="s">
        <v>2501</v>
      </c>
      <c r="H1609" t="s">
        <v>42</v>
      </c>
      <c r="J1609" s="12" t="b">
        <v>0</v>
      </c>
      <c r="K1609" s="12" t="s">
        <v>15</v>
      </c>
      <c r="L1609" t="s">
        <v>3972</v>
      </c>
      <c r="M1609" t="str">
        <f t="shared" si="50"/>
        <v>Male</v>
      </c>
      <c r="N1609" t="e">
        <f t="shared" si="51"/>
        <v>#REF!</v>
      </c>
    </row>
    <row r="1610" spans="1:14" x14ac:dyDescent="0.3">
      <c r="A1610" s="7">
        <v>1579</v>
      </c>
      <c r="B1610" t="s">
        <v>2505</v>
      </c>
      <c r="C1610" s="7">
        <v>49</v>
      </c>
      <c r="D1610" s="8" t="s">
        <v>4214</v>
      </c>
      <c r="E1610" s="8">
        <v>1900000000</v>
      </c>
      <c r="F1610" t="s">
        <v>65</v>
      </c>
      <c r="G1610" t="s">
        <v>853</v>
      </c>
      <c r="H1610" t="s">
        <v>42</v>
      </c>
      <c r="J1610" s="12" t="b">
        <v>1</v>
      </c>
      <c r="K1610" s="12" t="s">
        <v>15</v>
      </c>
      <c r="L1610" t="s">
        <v>3972</v>
      </c>
      <c r="M1610" t="str">
        <f t="shared" si="50"/>
        <v>Male</v>
      </c>
      <c r="N1610" t="e">
        <f t="shared" si="51"/>
        <v>#REF!</v>
      </c>
    </row>
    <row r="1611" spans="1:14" x14ac:dyDescent="0.3">
      <c r="A1611" s="7">
        <v>1579</v>
      </c>
      <c r="B1611" t="s">
        <v>2573</v>
      </c>
      <c r="C1611" s="7">
        <v>51</v>
      </c>
      <c r="D1611" s="8" t="s">
        <v>4214</v>
      </c>
      <c r="E1611" s="8">
        <v>1900000000</v>
      </c>
      <c r="F1611" t="s">
        <v>165</v>
      </c>
      <c r="G1611" t="s">
        <v>258</v>
      </c>
      <c r="H1611" t="s">
        <v>42</v>
      </c>
      <c r="J1611" s="12" t="b">
        <v>0</v>
      </c>
      <c r="K1611" s="12" t="s">
        <v>15</v>
      </c>
      <c r="L1611" t="s">
        <v>3972</v>
      </c>
      <c r="M1611" t="str">
        <f t="shared" si="50"/>
        <v>Male</v>
      </c>
      <c r="N1611" t="e">
        <f t="shared" si="51"/>
        <v>#REF!</v>
      </c>
    </row>
    <row r="1612" spans="1:14" x14ac:dyDescent="0.3">
      <c r="A1612" s="7">
        <v>1579</v>
      </c>
      <c r="B1612" t="s">
        <v>2574</v>
      </c>
      <c r="C1612" s="7">
        <v>56</v>
      </c>
      <c r="D1612" s="8" t="s">
        <v>4214</v>
      </c>
      <c r="E1612" s="8">
        <v>1900000000</v>
      </c>
      <c r="F1612" t="s">
        <v>165</v>
      </c>
      <c r="G1612" t="s">
        <v>258</v>
      </c>
      <c r="H1612" t="s">
        <v>42</v>
      </c>
      <c r="J1612" s="12" t="b">
        <v>0</v>
      </c>
      <c r="K1612" s="12" t="s">
        <v>15</v>
      </c>
      <c r="L1612" t="s">
        <v>3972</v>
      </c>
      <c r="M1612" t="str">
        <f t="shared" si="50"/>
        <v>Male</v>
      </c>
      <c r="N1612" t="e">
        <f t="shared" si="51"/>
        <v>#REF!</v>
      </c>
    </row>
    <row r="1613" spans="1:14" x14ac:dyDescent="0.3">
      <c r="A1613" s="7">
        <v>1579</v>
      </c>
      <c r="B1613" t="s">
        <v>2506</v>
      </c>
      <c r="C1613" s="7">
        <v>82</v>
      </c>
      <c r="D1613" s="8" t="s">
        <v>4214</v>
      </c>
      <c r="E1613" s="8">
        <v>1900000000</v>
      </c>
      <c r="F1613" t="s">
        <v>234</v>
      </c>
      <c r="G1613" t="s">
        <v>308</v>
      </c>
      <c r="H1613" t="s">
        <v>183</v>
      </c>
      <c r="J1613" s="12" t="b">
        <v>1</v>
      </c>
      <c r="K1613" s="12" t="s">
        <v>15</v>
      </c>
      <c r="L1613" t="s">
        <v>3972</v>
      </c>
      <c r="M1613" t="str">
        <f t="shared" si="50"/>
        <v>Male</v>
      </c>
      <c r="N1613" t="e">
        <f t="shared" si="51"/>
        <v>#REF!</v>
      </c>
    </row>
    <row r="1614" spans="1:14" x14ac:dyDescent="0.3">
      <c r="A1614" s="7">
        <v>1579</v>
      </c>
      <c r="B1614" t="s">
        <v>2575</v>
      </c>
      <c r="C1614" s="7">
        <v>72</v>
      </c>
      <c r="D1614" s="8" t="s">
        <v>4214</v>
      </c>
      <c r="E1614" s="8">
        <v>1900000000</v>
      </c>
      <c r="F1614" t="s">
        <v>20</v>
      </c>
      <c r="G1614" t="s">
        <v>110</v>
      </c>
      <c r="H1614" t="s">
        <v>183</v>
      </c>
      <c r="J1614" s="12" t="b">
        <v>1</v>
      </c>
      <c r="K1614" s="12" t="s">
        <v>15</v>
      </c>
      <c r="L1614" t="s">
        <v>3972</v>
      </c>
      <c r="M1614" t="str">
        <f t="shared" si="50"/>
        <v>Male</v>
      </c>
      <c r="N1614" t="e">
        <f t="shared" si="51"/>
        <v>#REF!</v>
      </c>
    </row>
    <row r="1615" spans="1:14" x14ac:dyDescent="0.3">
      <c r="A1615" s="7">
        <v>1579</v>
      </c>
      <c r="B1615" t="s">
        <v>2509</v>
      </c>
      <c r="C1615" s="7">
        <v>81</v>
      </c>
      <c r="D1615" s="8" t="s">
        <v>4214</v>
      </c>
      <c r="E1615" s="8">
        <v>1900000000</v>
      </c>
      <c r="F1615" t="s">
        <v>20</v>
      </c>
      <c r="G1615" t="s">
        <v>103</v>
      </c>
      <c r="H1615" t="s">
        <v>154</v>
      </c>
      <c r="J1615" s="12" t="b">
        <v>0</v>
      </c>
      <c r="K1615" s="12" t="s">
        <v>15</v>
      </c>
      <c r="L1615" t="s">
        <v>3970</v>
      </c>
      <c r="M1615" t="str">
        <f t="shared" si="50"/>
        <v>Male</v>
      </c>
      <c r="N1615" t="e">
        <f t="shared" si="51"/>
        <v>#REF!</v>
      </c>
    </row>
    <row r="1616" spans="1:14" x14ac:dyDescent="0.3">
      <c r="A1616" s="7">
        <v>1579</v>
      </c>
      <c r="B1616" t="s">
        <v>2551</v>
      </c>
      <c r="C1616" s="7">
        <v>87</v>
      </c>
      <c r="D1616" s="8" t="s">
        <v>4214</v>
      </c>
      <c r="E1616" s="8">
        <v>1900000000</v>
      </c>
      <c r="F1616" t="s">
        <v>40</v>
      </c>
      <c r="G1616" t="s">
        <v>2552</v>
      </c>
      <c r="H1616" t="s">
        <v>154</v>
      </c>
      <c r="J1616" s="12" t="b">
        <v>1</v>
      </c>
      <c r="K1616" s="12" t="s">
        <v>15</v>
      </c>
      <c r="L1616" t="s">
        <v>3970</v>
      </c>
      <c r="M1616" t="str">
        <f t="shared" si="50"/>
        <v>Male</v>
      </c>
      <c r="N1616" t="e">
        <f t="shared" si="51"/>
        <v>#REF!</v>
      </c>
    </row>
    <row r="1617" spans="1:14" x14ac:dyDescent="0.3">
      <c r="A1617" s="7">
        <v>1579</v>
      </c>
      <c r="B1617" t="s">
        <v>2548</v>
      </c>
      <c r="C1617" s="7">
        <v>46</v>
      </c>
      <c r="D1617" s="8" t="s">
        <v>4214</v>
      </c>
      <c r="E1617" s="8">
        <v>1900000000</v>
      </c>
      <c r="F1617" t="s">
        <v>17</v>
      </c>
      <c r="G1617" t="s">
        <v>589</v>
      </c>
      <c r="H1617" t="s">
        <v>159</v>
      </c>
      <c r="J1617" s="12" t="b">
        <v>1</v>
      </c>
      <c r="K1617" s="12" t="s">
        <v>15</v>
      </c>
      <c r="L1617" t="s">
        <v>3972</v>
      </c>
      <c r="M1617" t="str">
        <f t="shared" si="50"/>
        <v>Male</v>
      </c>
      <c r="N1617" t="e">
        <f t="shared" si="51"/>
        <v>#REF!</v>
      </c>
    </row>
    <row r="1618" spans="1:14" x14ac:dyDescent="0.3">
      <c r="A1618" s="7">
        <v>1579</v>
      </c>
      <c r="B1618" t="s">
        <v>2545</v>
      </c>
      <c r="C1618" s="7">
        <v>46</v>
      </c>
      <c r="D1618" s="8" t="s">
        <v>4214</v>
      </c>
      <c r="E1618" s="8">
        <v>1900000000</v>
      </c>
      <c r="F1618" t="s">
        <v>28</v>
      </c>
      <c r="G1618" t="s">
        <v>188</v>
      </c>
      <c r="H1618" t="s">
        <v>1038</v>
      </c>
      <c r="J1618" s="12" t="b">
        <v>1</v>
      </c>
      <c r="K1618" s="12" t="s">
        <v>15</v>
      </c>
      <c r="L1618" t="s">
        <v>3970</v>
      </c>
      <c r="M1618" t="str">
        <f t="shared" si="50"/>
        <v>Male</v>
      </c>
      <c r="N1618" t="e">
        <f t="shared" si="51"/>
        <v>#REF!</v>
      </c>
    </row>
    <row r="1619" spans="1:14" x14ac:dyDescent="0.3">
      <c r="A1619" s="7">
        <v>1579</v>
      </c>
      <c r="B1619" t="s">
        <v>2513</v>
      </c>
      <c r="C1619" s="7">
        <v>70</v>
      </c>
      <c r="D1619" s="8" t="s">
        <v>4214</v>
      </c>
      <c r="E1619" s="8">
        <v>1900000000</v>
      </c>
      <c r="F1619" t="s">
        <v>168</v>
      </c>
      <c r="G1619" t="s">
        <v>2514</v>
      </c>
      <c r="H1619" t="s">
        <v>53</v>
      </c>
      <c r="J1619" s="12" t="b">
        <v>1</v>
      </c>
      <c r="K1619" s="12" t="s">
        <v>15</v>
      </c>
      <c r="L1619" t="s">
        <v>3969</v>
      </c>
      <c r="M1619" t="str">
        <f t="shared" si="50"/>
        <v>Male</v>
      </c>
      <c r="N1619" t="e">
        <f t="shared" si="51"/>
        <v>#REF!</v>
      </c>
    </row>
    <row r="1620" spans="1:14" x14ac:dyDescent="0.3">
      <c r="A1620" s="7">
        <v>1579</v>
      </c>
      <c r="B1620" t="s">
        <v>2528</v>
      </c>
      <c r="C1620" s="7">
        <v>80</v>
      </c>
      <c r="D1620" s="8" t="s">
        <v>4214</v>
      </c>
      <c r="E1620" s="8">
        <v>1900000000</v>
      </c>
      <c r="F1620" t="s">
        <v>28</v>
      </c>
      <c r="G1620" t="s">
        <v>2529</v>
      </c>
      <c r="H1620" t="s">
        <v>53</v>
      </c>
      <c r="J1620" s="12" t="b">
        <v>1</v>
      </c>
      <c r="K1620" s="12" t="s">
        <v>15</v>
      </c>
      <c r="L1620" t="s">
        <v>3969</v>
      </c>
      <c r="M1620" t="str">
        <f t="shared" si="50"/>
        <v>Male</v>
      </c>
      <c r="N1620" t="e">
        <f t="shared" si="51"/>
        <v>#REF!</v>
      </c>
    </row>
    <row r="1621" spans="1:14" x14ac:dyDescent="0.3">
      <c r="A1621" s="7">
        <v>1579</v>
      </c>
      <c r="B1621" t="s">
        <v>2540</v>
      </c>
      <c r="C1621" s="7">
        <v>61</v>
      </c>
      <c r="D1621" s="8" t="s">
        <v>4214</v>
      </c>
      <c r="E1621" s="8">
        <v>1900000000</v>
      </c>
      <c r="F1621" t="s">
        <v>133</v>
      </c>
      <c r="G1621" t="s">
        <v>253</v>
      </c>
      <c r="H1621" t="s">
        <v>232</v>
      </c>
      <c r="J1621" s="12" t="b">
        <v>1</v>
      </c>
      <c r="K1621" s="12" t="s">
        <v>15</v>
      </c>
      <c r="L1621" t="s">
        <v>3970</v>
      </c>
      <c r="M1621" t="str">
        <f t="shared" si="50"/>
        <v>Male</v>
      </c>
      <c r="N1621" t="e">
        <f t="shared" si="51"/>
        <v>#REF!</v>
      </c>
    </row>
    <row r="1622" spans="1:14" x14ac:dyDescent="0.3">
      <c r="A1622" s="7">
        <v>1579</v>
      </c>
      <c r="B1622" t="s">
        <v>2555</v>
      </c>
      <c r="C1622" s="7">
        <v>59</v>
      </c>
      <c r="D1622" s="8" t="s">
        <v>4214</v>
      </c>
      <c r="E1622" s="8">
        <v>1900000000</v>
      </c>
      <c r="F1622" t="s">
        <v>28</v>
      </c>
      <c r="G1622" t="s">
        <v>2556</v>
      </c>
      <c r="H1622" t="s">
        <v>232</v>
      </c>
      <c r="J1622" s="12" t="b">
        <v>1</v>
      </c>
      <c r="K1622" s="12" t="s">
        <v>15</v>
      </c>
      <c r="L1622" t="s">
        <v>3970</v>
      </c>
      <c r="M1622" t="str">
        <f t="shared" si="50"/>
        <v>Male</v>
      </c>
      <c r="N1622" t="e">
        <f t="shared" si="51"/>
        <v>#REF!</v>
      </c>
    </row>
    <row r="1623" spans="1:14" x14ac:dyDescent="0.3">
      <c r="A1623" s="7">
        <v>1579</v>
      </c>
      <c r="B1623" t="s">
        <v>2564</v>
      </c>
      <c r="C1623" s="7">
        <v>57</v>
      </c>
      <c r="D1623" s="8" t="s">
        <v>4214</v>
      </c>
      <c r="E1623" s="8">
        <v>1900000000</v>
      </c>
      <c r="F1623" t="s">
        <v>99</v>
      </c>
      <c r="G1623" t="s">
        <v>2482</v>
      </c>
      <c r="H1623" t="s">
        <v>232</v>
      </c>
      <c r="J1623" s="12" t="b">
        <v>1</v>
      </c>
      <c r="K1623" s="12" t="s">
        <v>15</v>
      </c>
      <c r="L1623" t="s">
        <v>3970</v>
      </c>
      <c r="M1623" t="str">
        <f t="shared" si="50"/>
        <v>Male</v>
      </c>
      <c r="N1623" t="e">
        <f t="shared" si="51"/>
        <v>#REF!</v>
      </c>
    </row>
    <row r="1624" spans="1:14" x14ac:dyDescent="0.3">
      <c r="A1624" s="7">
        <v>1579</v>
      </c>
      <c r="B1624" t="s">
        <v>2558</v>
      </c>
      <c r="C1624" s="7">
        <v>74</v>
      </c>
      <c r="D1624" s="8" t="s">
        <v>4214</v>
      </c>
      <c r="E1624" s="8">
        <v>1900000000</v>
      </c>
      <c r="F1624" t="s">
        <v>28</v>
      </c>
      <c r="G1624" t="s">
        <v>118</v>
      </c>
      <c r="H1624" t="s">
        <v>73</v>
      </c>
      <c r="J1624" s="12" t="b">
        <v>0</v>
      </c>
      <c r="K1624" s="12" t="s">
        <v>15</v>
      </c>
      <c r="L1624" t="s">
        <v>3972</v>
      </c>
      <c r="M1624" t="str">
        <f t="shared" si="50"/>
        <v>Male</v>
      </c>
      <c r="N1624" t="e">
        <f t="shared" si="51"/>
        <v>#REF!</v>
      </c>
    </row>
    <row r="1625" spans="1:14" x14ac:dyDescent="0.3">
      <c r="A1625" s="7">
        <v>1579</v>
      </c>
      <c r="B1625" t="s">
        <v>2537</v>
      </c>
      <c r="C1625" s="7">
        <v>42</v>
      </c>
      <c r="D1625" s="8" t="s">
        <v>4214</v>
      </c>
      <c r="E1625" s="8">
        <v>1900000000</v>
      </c>
      <c r="F1625" t="s">
        <v>17</v>
      </c>
      <c r="G1625" t="s">
        <v>2538</v>
      </c>
      <c r="H1625" t="s">
        <v>491</v>
      </c>
      <c r="J1625" s="12" t="b">
        <v>1</v>
      </c>
      <c r="K1625" s="12" t="s">
        <v>15</v>
      </c>
      <c r="L1625" t="s">
        <v>3972</v>
      </c>
      <c r="M1625" t="str">
        <f t="shared" si="50"/>
        <v>Male</v>
      </c>
      <c r="N1625" t="e">
        <f t="shared" si="51"/>
        <v>#REF!</v>
      </c>
    </row>
    <row r="1626" spans="1:14" x14ac:dyDescent="0.3">
      <c r="A1626" s="7">
        <v>1579</v>
      </c>
      <c r="B1626" t="s">
        <v>2539</v>
      </c>
      <c r="C1626" s="7">
        <v>46</v>
      </c>
      <c r="D1626" s="8" t="s">
        <v>4214</v>
      </c>
      <c r="E1626" s="8">
        <v>1900000000</v>
      </c>
      <c r="F1626" t="s">
        <v>28</v>
      </c>
      <c r="G1626" t="s">
        <v>188</v>
      </c>
      <c r="H1626" t="s">
        <v>491</v>
      </c>
      <c r="J1626" s="12" t="b">
        <v>1</v>
      </c>
      <c r="K1626" s="12" t="s">
        <v>15</v>
      </c>
      <c r="L1626" t="s">
        <v>3972</v>
      </c>
      <c r="M1626" t="str">
        <f t="shared" si="50"/>
        <v>Male</v>
      </c>
      <c r="N1626" t="e">
        <f t="shared" si="51"/>
        <v>#REF!</v>
      </c>
    </row>
    <row r="1627" spans="1:14" x14ac:dyDescent="0.3">
      <c r="A1627" s="7">
        <v>1579</v>
      </c>
      <c r="B1627" t="s">
        <v>2517</v>
      </c>
      <c r="C1627" s="7">
        <v>59</v>
      </c>
      <c r="D1627" s="8" t="s">
        <v>4214</v>
      </c>
      <c r="E1627" s="8">
        <v>1900000000</v>
      </c>
      <c r="F1627" t="s">
        <v>305</v>
      </c>
      <c r="G1627" t="s">
        <v>306</v>
      </c>
      <c r="H1627" t="s">
        <v>79</v>
      </c>
      <c r="J1627" s="12" t="b">
        <v>0</v>
      </c>
      <c r="K1627" s="12" t="s">
        <v>15</v>
      </c>
      <c r="L1627" t="s">
        <v>3970</v>
      </c>
      <c r="M1627" t="str">
        <f t="shared" si="50"/>
        <v>Male</v>
      </c>
      <c r="N1627" t="e">
        <f t="shared" si="51"/>
        <v>#REF!</v>
      </c>
    </row>
    <row r="1628" spans="1:14" x14ac:dyDescent="0.3">
      <c r="A1628" s="7">
        <v>1579</v>
      </c>
      <c r="B1628" t="s">
        <v>2549</v>
      </c>
      <c r="C1628" s="7">
        <v>40</v>
      </c>
      <c r="D1628" s="8" t="s">
        <v>4214</v>
      </c>
      <c r="E1628" s="8">
        <v>1900000000</v>
      </c>
      <c r="F1628" t="s">
        <v>40</v>
      </c>
      <c r="G1628" t="s">
        <v>118</v>
      </c>
      <c r="H1628" t="s">
        <v>248</v>
      </c>
      <c r="J1628" s="12" t="b">
        <v>0</v>
      </c>
      <c r="K1628" s="12" t="s">
        <v>57</v>
      </c>
      <c r="L1628" t="s">
        <v>3970</v>
      </c>
      <c r="M1628" t="str">
        <f t="shared" si="50"/>
        <v>Female</v>
      </c>
      <c r="N1628" t="e">
        <f t="shared" si="51"/>
        <v>#REF!</v>
      </c>
    </row>
    <row r="1629" spans="1:14" x14ac:dyDescent="0.3">
      <c r="A1629" s="7">
        <v>1579</v>
      </c>
      <c r="B1629" t="s">
        <v>2525</v>
      </c>
      <c r="C1629" s="7">
        <v>74</v>
      </c>
      <c r="D1629" s="8" t="s">
        <v>4214</v>
      </c>
      <c r="E1629" s="8">
        <v>1900000000</v>
      </c>
      <c r="F1629" t="s">
        <v>20</v>
      </c>
      <c r="G1629" t="s">
        <v>2526</v>
      </c>
      <c r="H1629" t="s">
        <v>105</v>
      </c>
      <c r="J1629" s="12" t="b">
        <v>1</v>
      </c>
      <c r="K1629" s="12" t="s">
        <v>15</v>
      </c>
      <c r="L1629" t="s">
        <v>3970</v>
      </c>
      <c r="M1629" t="str">
        <f t="shared" si="50"/>
        <v>Male</v>
      </c>
      <c r="N1629" t="e">
        <f t="shared" si="51"/>
        <v>#REF!</v>
      </c>
    </row>
    <row r="1630" spans="1:14" x14ac:dyDescent="0.3">
      <c r="A1630" s="7">
        <v>1579</v>
      </c>
      <c r="B1630" t="s">
        <v>2585</v>
      </c>
      <c r="C1630" s="7">
        <v>81</v>
      </c>
      <c r="D1630" s="8" t="s">
        <v>4214</v>
      </c>
      <c r="E1630" s="8">
        <v>1900000000</v>
      </c>
      <c r="F1630" t="s">
        <v>144</v>
      </c>
      <c r="G1630" t="s">
        <v>2586</v>
      </c>
      <c r="H1630" t="s">
        <v>667</v>
      </c>
      <c r="J1630" s="12" t="b">
        <v>1</v>
      </c>
      <c r="K1630" s="12" t="s">
        <v>15</v>
      </c>
      <c r="L1630" t="s">
        <v>3972</v>
      </c>
      <c r="M1630" t="str">
        <f t="shared" si="50"/>
        <v>Male</v>
      </c>
      <c r="N1630" t="e">
        <f t="shared" si="51"/>
        <v>#REF!</v>
      </c>
    </row>
    <row r="1631" spans="1:14" x14ac:dyDescent="0.3">
      <c r="A1631" s="7">
        <v>1579</v>
      </c>
      <c r="B1631" t="s">
        <v>2535</v>
      </c>
      <c r="C1631" s="7">
        <v>71</v>
      </c>
      <c r="D1631" s="8" t="s">
        <v>4214</v>
      </c>
      <c r="E1631" s="8">
        <v>1900000000</v>
      </c>
      <c r="F1631" t="s">
        <v>121</v>
      </c>
      <c r="G1631" t="s">
        <v>2536</v>
      </c>
      <c r="H1631" t="s">
        <v>329</v>
      </c>
      <c r="J1631" s="12" t="b">
        <v>1</v>
      </c>
      <c r="K1631" s="12" t="s">
        <v>15</v>
      </c>
      <c r="L1631" t="s">
        <v>3972</v>
      </c>
      <c r="M1631" t="str">
        <f t="shared" si="50"/>
        <v>Male</v>
      </c>
      <c r="N1631" t="e">
        <f t="shared" si="51"/>
        <v>#REF!</v>
      </c>
    </row>
    <row r="1632" spans="1:14" x14ac:dyDescent="0.3">
      <c r="A1632" s="7">
        <v>1579</v>
      </c>
      <c r="B1632" t="s">
        <v>2502</v>
      </c>
      <c r="C1632" s="7">
        <v>72</v>
      </c>
      <c r="D1632" s="8" t="s">
        <v>4214</v>
      </c>
      <c r="E1632" s="8">
        <v>1900000000</v>
      </c>
      <c r="F1632" t="s">
        <v>40</v>
      </c>
      <c r="G1632" t="s">
        <v>41</v>
      </c>
      <c r="H1632" t="s">
        <v>1124</v>
      </c>
      <c r="J1632" s="12" t="b">
        <v>1</v>
      </c>
      <c r="K1632" s="12" t="s">
        <v>15</v>
      </c>
      <c r="L1632" t="s">
        <v>3970</v>
      </c>
      <c r="M1632" t="str">
        <f t="shared" si="50"/>
        <v>Male</v>
      </c>
      <c r="N1632" t="e">
        <f t="shared" si="51"/>
        <v>#REF!</v>
      </c>
    </row>
    <row r="1633" spans="1:14" x14ac:dyDescent="0.3">
      <c r="A1633" s="7">
        <v>1579</v>
      </c>
      <c r="B1633" t="s">
        <v>2559</v>
      </c>
      <c r="C1633" s="7">
        <v>72</v>
      </c>
      <c r="D1633" s="8" t="s">
        <v>4214</v>
      </c>
      <c r="E1633" s="8">
        <v>1900000000</v>
      </c>
      <c r="F1633" t="s">
        <v>40</v>
      </c>
      <c r="G1633" t="s">
        <v>41</v>
      </c>
      <c r="H1633" t="s">
        <v>1124</v>
      </c>
      <c r="J1633" s="12" t="b">
        <v>1</v>
      </c>
      <c r="K1633" s="12" t="s">
        <v>15</v>
      </c>
      <c r="L1633" t="s">
        <v>3970</v>
      </c>
      <c r="M1633" t="str">
        <f t="shared" si="50"/>
        <v>Male</v>
      </c>
      <c r="N1633" t="e">
        <f t="shared" si="51"/>
        <v>#REF!</v>
      </c>
    </row>
    <row r="1634" spans="1:14" x14ac:dyDescent="0.3">
      <c r="A1634" s="7">
        <v>1579</v>
      </c>
      <c r="B1634" t="s">
        <v>2562</v>
      </c>
      <c r="C1634" s="7">
        <v>61</v>
      </c>
      <c r="D1634" s="8" t="s">
        <v>4214</v>
      </c>
      <c r="E1634" s="8">
        <v>1900000000</v>
      </c>
      <c r="F1634" t="s">
        <v>133</v>
      </c>
      <c r="G1634" t="s">
        <v>2563</v>
      </c>
      <c r="H1634" t="s">
        <v>1230</v>
      </c>
      <c r="J1634" s="12" t="b">
        <v>1</v>
      </c>
      <c r="K1634" s="12" t="s">
        <v>15</v>
      </c>
      <c r="L1634" t="s">
        <v>3970</v>
      </c>
      <c r="M1634" t="str">
        <f t="shared" si="50"/>
        <v>Male</v>
      </c>
      <c r="N1634" t="e">
        <f t="shared" si="51"/>
        <v>#REF!</v>
      </c>
    </row>
    <row r="1635" spans="1:14" x14ac:dyDescent="0.3">
      <c r="A1635" s="7">
        <v>1579</v>
      </c>
      <c r="B1635" t="s">
        <v>2507</v>
      </c>
      <c r="C1635" s="7">
        <v>78</v>
      </c>
      <c r="D1635" s="8" t="s">
        <v>4214</v>
      </c>
      <c r="E1635" s="8">
        <v>1900000000</v>
      </c>
      <c r="F1635" t="s">
        <v>40</v>
      </c>
      <c r="G1635" t="s">
        <v>2508</v>
      </c>
      <c r="H1635" t="s">
        <v>125</v>
      </c>
      <c r="J1635" s="12" t="b">
        <v>1</v>
      </c>
      <c r="K1635" s="12" t="s">
        <v>15</v>
      </c>
      <c r="L1635" t="s">
        <v>3970</v>
      </c>
      <c r="M1635" t="str">
        <f t="shared" si="50"/>
        <v>Male</v>
      </c>
      <c r="N1635" t="e">
        <f t="shared" si="51"/>
        <v>#REF!</v>
      </c>
    </row>
    <row r="1636" spans="1:14" x14ac:dyDescent="0.3">
      <c r="A1636" s="7">
        <v>1579</v>
      </c>
      <c r="B1636" t="s">
        <v>2581</v>
      </c>
      <c r="C1636" s="7">
        <v>55</v>
      </c>
      <c r="D1636" s="8" t="s">
        <v>4214</v>
      </c>
      <c r="E1636" s="8">
        <v>1900000000</v>
      </c>
      <c r="F1636" t="s">
        <v>28</v>
      </c>
      <c r="G1636" t="s">
        <v>696</v>
      </c>
      <c r="H1636" t="s">
        <v>125</v>
      </c>
      <c r="J1636" s="12" t="b">
        <v>0</v>
      </c>
      <c r="K1636" s="12" t="s">
        <v>15</v>
      </c>
      <c r="L1636" t="s">
        <v>3970</v>
      </c>
      <c r="M1636" t="str">
        <f t="shared" si="50"/>
        <v>Male</v>
      </c>
      <c r="N1636" t="e">
        <f t="shared" si="51"/>
        <v>#REF!</v>
      </c>
    </row>
    <row r="1637" spans="1:14" x14ac:dyDescent="0.3">
      <c r="A1637" s="7">
        <v>1579</v>
      </c>
      <c r="B1637" t="s">
        <v>2518</v>
      </c>
      <c r="C1637" s="7">
        <v>62</v>
      </c>
      <c r="D1637" s="8" t="s">
        <v>4214</v>
      </c>
      <c r="E1637" s="8">
        <v>1900000000</v>
      </c>
      <c r="F1637" t="s">
        <v>28</v>
      </c>
      <c r="G1637" t="s">
        <v>141</v>
      </c>
      <c r="H1637" t="s">
        <v>13</v>
      </c>
      <c r="I1637" t="s">
        <v>2519</v>
      </c>
      <c r="J1637" s="12" t="b">
        <v>1</v>
      </c>
      <c r="K1637" s="12" t="s">
        <v>15</v>
      </c>
      <c r="L1637" t="s">
        <v>3968</v>
      </c>
      <c r="M1637" t="str">
        <f t="shared" si="50"/>
        <v>Male</v>
      </c>
      <c r="N1637" t="e">
        <f t="shared" si="51"/>
        <v>#REF!</v>
      </c>
    </row>
    <row r="1638" spans="1:14" x14ac:dyDescent="0.3">
      <c r="A1638" s="7">
        <v>1579</v>
      </c>
      <c r="B1638" t="s">
        <v>2524</v>
      </c>
      <c r="C1638" s="7">
        <v>80</v>
      </c>
      <c r="D1638" s="8" t="s">
        <v>4214</v>
      </c>
      <c r="E1638" s="8">
        <v>1900000000</v>
      </c>
      <c r="F1638" t="s">
        <v>28</v>
      </c>
      <c r="G1638" t="s">
        <v>206</v>
      </c>
      <c r="H1638" t="s">
        <v>13</v>
      </c>
      <c r="J1638" s="12" t="b">
        <v>1</v>
      </c>
      <c r="K1638" s="12" t="s">
        <v>15</v>
      </c>
      <c r="L1638" t="s">
        <v>3968</v>
      </c>
      <c r="M1638" t="str">
        <f t="shared" si="50"/>
        <v>Male</v>
      </c>
      <c r="N1638" t="e">
        <f t="shared" si="51"/>
        <v>#REF!</v>
      </c>
    </row>
    <row r="1639" spans="1:14" x14ac:dyDescent="0.3">
      <c r="A1639" s="7">
        <v>1579</v>
      </c>
      <c r="B1639" t="s">
        <v>2533</v>
      </c>
      <c r="C1639" s="7">
        <v>74</v>
      </c>
      <c r="D1639" s="8" t="s">
        <v>4214</v>
      </c>
      <c r="E1639" s="8">
        <v>1900000000</v>
      </c>
      <c r="F1639" t="s">
        <v>11</v>
      </c>
      <c r="G1639" t="s">
        <v>2534</v>
      </c>
      <c r="H1639" t="s">
        <v>13</v>
      </c>
      <c r="J1639" s="12" t="b">
        <v>1</v>
      </c>
      <c r="K1639" s="12" t="s">
        <v>15</v>
      </c>
      <c r="L1639" t="s">
        <v>3968</v>
      </c>
      <c r="M1639" t="str">
        <f t="shared" si="50"/>
        <v>Male</v>
      </c>
      <c r="N1639" t="e">
        <f t="shared" si="51"/>
        <v>#REF!</v>
      </c>
    </row>
    <row r="1640" spans="1:14" x14ac:dyDescent="0.3">
      <c r="A1640" s="7">
        <v>1579</v>
      </c>
      <c r="B1640" t="s">
        <v>2543</v>
      </c>
      <c r="C1640" s="7">
        <v>60</v>
      </c>
      <c r="D1640" s="8" t="s">
        <v>4214</v>
      </c>
      <c r="E1640" s="8">
        <v>1900000000</v>
      </c>
      <c r="F1640" t="s">
        <v>121</v>
      </c>
      <c r="G1640" t="s">
        <v>122</v>
      </c>
      <c r="H1640" t="s">
        <v>13</v>
      </c>
      <c r="J1640" s="12" t="b">
        <v>1</v>
      </c>
      <c r="K1640" s="12" t="s">
        <v>15</v>
      </c>
      <c r="L1640" t="s">
        <v>3968</v>
      </c>
      <c r="M1640" t="str">
        <f t="shared" si="50"/>
        <v>Male</v>
      </c>
      <c r="N1640" t="e">
        <f t="shared" si="51"/>
        <v>#REF!</v>
      </c>
    </row>
    <row r="1641" spans="1:14" x14ac:dyDescent="0.3">
      <c r="A1641" s="7">
        <v>1579</v>
      </c>
      <c r="B1641" t="s">
        <v>2566</v>
      </c>
      <c r="C1641" s="7">
        <v>52</v>
      </c>
      <c r="D1641" s="8" t="s">
        <v>4214</v>
      </c>
      <c r="E1641" s="8">
        <v>1900000000</v>
      </c>
      <c r="F1641" t="s">
        <v>28</v>
      </c>
      <c r="G1641" t="s">
        <v>141</v>
      </c>
      <c r="H1641" t="s">
        <v>13</v>
      </c>
      <c r="I1641" t="s">
        <v>2567</v>
      </c>
      <c r="J1641" s="12" t="b">
        <v>1</v>
      </c>
      <c r="K1641" s="12" t="s">
        <v>15</v>
      </c>
      <c r="L1641" t="s">
        <v>3968</v>
      </c>
      <c r="M1641" t="str">
        <f t="shared" si="50"/>
        <v>Male</v>
      </c>
      <c r="N1641" t="e">
        <f t="shared" si="51"/>
        <v>#REF!</v>
      </c>
    </row>
    <row r="1642" spans="1:14" x14ac:dyDescent="0.3">
      <c r="A1642" s="7">
        <v>1579</v>
      </c>
      <c r="B1642" t="s">
        <v>2568</v>
      </c>
      <c r="C1642" s="7">
        <v>80</v>
      </c>
      <c r="D1642" s="8" t="s">
        <v>4214</v>
      </c>
      <c r="E1642" s="8">
        <v>1900000000</v>
      </c>
      <c r="F1642" t="s">
        <v>305</v>
      </c>
      <c r="G1642" t="s">
        <v>2569</v>
      </c>
      <c r="H1642" t="s">
        <v>13</v>
      </c>
      <c r="J1642" s="12" t="b">
        <v>1</v>
      </c>
      <c r="K1642" s="12" t="s">
        <v>15</v>
      </c>
      <c r="L1642" t="s">
        <v>3968</v>
      </c>
      <c r="M1642" t="str">
        <f t="shared" si="50"/>
        <v>Male</v>
      </c>
      <c r="N1642" t="e">
        <f t="shared" si="51"/>
        <v>#REF!</v>
      </c>
    </row>
    <row r="1643" spans="1:14" x14ac:dyDescent="0.3">
      <c r="A1643" s="7">
        <v>1579</v>
      </c>
      <c r="B1643" t="s">
        <v>2592</v>
      </c>
      <c r="C1643" s="7">
        <v>48</v>
      </c>
      <c r="D1643" s="8" t="s">
        <v>4214</v>
      </c>
      <c r="E1643" s="8">
        <v>1900000000</v>
      </c>
      <c r="F1643" t="s">
        <v>17</v>
      </c>
      <c r="G1643" t="s">
        <v>2593</v>
      </c>
      <c r="H1643" t="s">
        <v>13</v>
      </c>
      <c r="I1643" t="s">
        <v>2594</v>
      </c>
      <c r="J1643" s="12" t="b">
        <v>1</v>
      </c>
      <c r="K1643" s="12" t="s">
        <v>15</v>
      </c>
      <c r="L1643" t="s">
        <v>3968</v>
      </c>
      <c r="M1643" t="str">
        <f t="shared" si="50"/>
        <v>Male</v>
      </c>
      <c r="N1643" t="e">
        <f t="shared" si="51"/>
        <v>#REF!</v>
      </c>
    </row>
    <row r="1644" spans="1:14" x14ac:dyDescent="0.3">
      <c r="A1644" s="7">
        <v>1579</v>
      </c>
      <c r="B1644" t="s">
        <v>2510</v>
      </c>
      <c r="C1644" s="7">
        <v>77</v>
      </c>
      <c r="D1644" s="8" t="s">
        <v>4214</v>
      </c>
      <c r="E1644" s="8">
        <v>1900000000</v>
      </c>
      <c r="F1644" t="s">
        <v>234</v>
      </c>
      <c r="G1644" t="s">
        <v>255</v>
      </c>
      <c r="H1644" t="s">
        <v>2511</v>
      </c>
      <c r="J1644" s="12" t="b">
        <v>0</v>
      </c>
      <c r="K1644" s="12" t="s">
        <v>15</v>
      </c>
      <c r="L1644" t="s">
        <v>3969</v>
      </c>
      <c r="M1644" t="str">
        <f t="shared" si="50"/>
        <v>Male</v>
      </c>
      <c r="N1644" t="e">
        <f t="shared" si="51"/>
        <v>#REF!</v>
      </c>
    </row>
    <row r="1645" spans="1:14" x14ac:dyDescent="0.3">
      <c r="A1645" s="7">
        <v>1579</v>
      </c>
      <c r="B1645" t="s">
        <v>2557</v>
      </c>
      <c r="C1645" s="7">
        <v>58</v>
      </c>
      <c r="D1645" s="8" t="s">
        <v>4214</v>
      </c>
      <c r="E1645" s="8">
        <v>1900000000</v>
      </c>
      <c r="F1645" t="s">
        <v>65</v>
      </c>
      <c r="G1645" t="s">
        <v>2194</v>
      </c>
      <c r="H1645" t="s">
        <v>803</v>
      </c>
      <c r="J1645" s="12" t="b">
        <v>1</v>
      </c>
      <c r="K1645" s="12" t="s">
        <v>15</v>
      </c>
      <c r="L1645" t="s">
        <v>3972</v>
      </c>
      <c r="M1645" t="str">
        <f t="shared" si="50"/>
        <v>Male</v>
      </c>
      <c r="N1645" t="e">
        <f t="shared" si="51"/>
        <v>#REF!</v>
      </c>
    </row>
    <row r="1646" spans="1:14" x14ac:dyDescent="0.3">
      <c r="A1646" s="7">
        <v>1645</v>
      </c>
      <c r="B1646" t="s">
        <v>2600</v>
      </c>
      <c r="C1646" s="7">
        <v>51</v>
      </c>
      <c r="D1646" s="8" t="s">
        <v>4214</v>
      </c>
      <c r="E1646" s="8">
        <v>1800000000</v>
      </c>
      <c r="F1646" t="s">
        <v>20</v>
      </c>
      <c r="G1646" t="s">
        <v>93</v>
      </c>
      <c r="H1646" t="s">
        <v>136</v>
      </c>
      <c r="J1646" s="12" t="b">
        <v>1</v>
      </c>
      <c r="K1646" s="12" t="s">
        <v>15</v>
      </c>
      <c r="L1646" t="s">
        <v>136</v>
      </c>
      <c r="M1646" t="str">
        <f t="shared" si="50"/>
        <v>Male</v>
      </c>
      <c r="N1646" t="e">
        <f t="shared" si="51"/>
        <v>#REF!</v>
      </c>
    </row>
    <row r="1647" spans="1:14" x14ac:dyDescent="0.3">
      <c r="A1647" s="7">
        <v>1645</v>
      </c>
      <c r="B1647" t="s">
        <v>2666</v>
      </c>
      <c r="C1647" s="7">
        <v>69</v>
      </c>
      <c r="D1647" s="8" t="s">
        <v>4214</v>
      </c>
      <c r="E1647" s="8">
        <v>1800000000</v>
      </c>
      <c r="F1647" t="s">
        <v>305</v>
      </c>
      <c r="G1647" t="s">
        <v>1677</v>
      </c>
      <c r="H1647" t="s">
        <v>151</v>
      </c>
      <c r="J1647" s="12" t="b">
        <v>1</v>
      </c>
      <c r="K1647" s="12" t="s">
        <v>15</v>
      </c>
      <c r="L1647" t="s">
        <v>3970</v>
      </c>
      <c r="M1647" t="str">
        <f t="shared" si="50"/>
        <v>Male</v>
      </c>
      <c r="N1647" t="e">
        <f t="shared" si="51"/>
        <v>#REF!</v>
      </c>
    </row>
    <row r="1648" spans="1:14" x14ac:dyDescent="0.3">
      <c r="A1648" s="7">
        <v>1645</v>
      </c>
      <c r="B1648" t="s">
        <v>2616</v>
      </c>
      <c r="C1648" s="7">
        <v>52</v>
      </c>
      <c r="D1648" s="8" t="s">
        <v>4214</v>
      </c>
      <c r="E1648" s="8">
        <v>1800000000</v>
      </c>
      <c r="F1648" t="s">
        <v>28</v>
      </c>
      <c r="G1648" t="s">
        <v>314</v>
      </c>
      <c r="H1648" t="s">
        <v>437</v>
      </c>
      <c r="J1648" s="12" t="b">
        <v>0</v>
      </c>
      <c r="K1648" s="12" t="s">
        <v>15</v>
      </c>
      <c r="L1648" t="s">
        <v>3969</v>
      </c>
      <c r="M1648" t="str">
        <f t="shared" si="50"/>
        <v>Male</v>
      </c>
      <c r="N1648" t="e">
        <f t="shared" si="51"/>
        <v>#REF!</v>
      </c>
    </row>
    <row r="1649" spans="1:14" x14ac:dyDescent="0.3">
      <c r="A1649" s="7">
        <v>1645</v>
      </c>
      <c r="B1649" t="s">
        <v>2636</v>
      </c>
      <c r="C1649" s="7">
        <v>72</v>
      </c>
      <c r="D1649" s="8" t="s">
        <v>4214</v>
      </c>
      <c r="E1649" s="8">
        <v>1800000000</v>
      </c>
      <c r="F1649" t="s">
        <v>20</v>
      </c>
      <c r="G1649" t="s">
        <v>378</v>
      </c>
      <c r="H1649" t="s">
        <v>437</v>
      </c>
      <c r="J1649" s="12" t="b">
        <v>1</v>
      </c>
      <c r="K1649" s="12" t="s">
        <v>15</v>
      </c>
      <c r="L1649" t="s">
        <v>3969</v>
      </c>
      <c r="M1649" t="str">
        <f t="shared" si="50"/>
        <v>Male</v>
      </c>
      <c r="N1649" t="e">
        <f t="shared" si="51"/>
        <v>#REF!</v>
      </c>
    </row>
    <row r="1650" spans="1:14" x14ac:dyDescent="0.3">
      <c r="A1650" s="7">
        <v>1645</v>
      </c>
      <c r="B1650" t="s">
        <v>2676</v>
      </c>
      <c r="C1650" s="7">
        <v>75</v>
      </c>
      <c r="D1650" s="8" t="s">
        <v>4214</v>
      </c>
      <c r="E1650" s="8">
        <v>1800000000</v>
      </c>
      <c r="F1650" t="s">
        <v>40</v>
      </c>
      <c r="G1650" t="s">
        <v>2554</v>
      </c>
      <c r="H1650" t="s">
        <v>437</v>
      </c>
      <c r="J1650" s="12" t="b">
        <v>0</v>
      </c>
      <c r="K1650" s="12" t="s">
        <v>15</v>
      </c>
      <c r="L1650" t="s">
        <v>3969</v>
      </c>
      <c r="M1650" t="str">
        <f t="shared" si="50"/>
        <v>Male</v>
      </c>
      <c r="N1650" t="e">
        <f t="shared" si="51"/>
        <v>#REF!</v>
      </c>
    </row>
    <row r="1651" spans="1:14" x14ac:dyDescent="0.3">
      <c r="A1651" s="7">
        <v>1645</v>
      </c>
      <c r="B1651" t="s">
        <v>2677</v>
      </c>
      <c r="C1651" s="7">
        <v>60</v>
      </c>
      <c r="D1651" s="8" t="s">
        <v>4214</v>
      </c>
      <c r="E1651" s="8">
        <v>1800000000</v>
      </c>
      <c r="F1651" t="s">
        <v>40</v>
      </c>
      <c r="G1651" t="s">
        <v>2554</v>
      </c>
      <c r="H1651" t="s">
        <v>437</v>
      </c>
      <c r="J1651" s="12" t="b">
        <v>0</v>
      </c>
      <c r="K1651" s="12" t="s">
        <v>15</v>
      </c>
      <c r="L1651" t="s">
        <v>3969</v>
      </c>
      <c r="M1651" t="str">
        <f t="shared" si="50"/>
        <v>Male</v>
      </c>
      <c r="N1651" t="e">
        <f t="shared" si="51"/>
        <v>#REF!</v>
      </c>
    </row>
    <row r="1652" spans="1:14" x14ac:dyDescent="0.3">
      <c r="A1652" s="7">
        <v>1645</v>
      </c>
      <c r="B1652" t="s">
        <v>2678</v>
      </c>
      <c r="C1652" s="7">
        <v>65</v>
      </c>
      <c r="D1652" s="8" t="s">
        <v>4214</v>
      </c>
      <c r="E1652" s="8">
        <v>1800000000</v>
      </c>
      <c r="F1652" t="s">
        <v>28</v>
      </c>
      <c r="G1652" t="s">
        <v>2554</v>
      </c>
      <c r="H1652" t="s">
        <v>437</v>
      </c>
      <c r="J1652" s="12" t="b">
        <v>0</v>
      </c>
      <c r="K1652" s="12" t="s">
        <v>15</v>
      </c>
      <c r="L1652" t="s">
        <v>3969</v>
      </c>
      <c r="M1652" t="str">
        <f t="shared" si="50"/>
        <v>Male</v>
      </c>
      <c r="N1652" t="e">
        <f t="shared" si="51"/>
        <v>#REF!</v>
      </c>
    </row>
    <row r="1653" spans="1:14" x14ac:dyDescent="0.3">
      <c r="A1653" s="7">
        <v>1645</v>
      </c>
      <c r="B1653" t="s">
        <v>2647</v>
      </c>
      <c r="C1653" s="7">
        <v>89</v>
      </c>
      <c r="D1653" s="8" t="s">
        <v>4214</v>
      </c>
      <c r="E1653" s="8">
        <v>1800000000</v>
      </c>
      <c r="F1653" t="s">
        <v>28</v>
      </c>
      <c r="G1653" t="s">
        <v>2648</v>
      </c>
      <c r="H1653" t="s">
        <v>88</v>
      </c>
      <c r="J1653" s="12" t="b">
        <v>1</v>
      </c>
      <c r="K1653" s="12" t="s">
        <v>15</v>
      </c>
      <c r="L1653" t="s">
        <v>3968</v>
      </c>
      <c r="M1653" t="str">
        <f t="shared" si="50"/>
        <v>Male</v>
      </c>
      <c r="N1653" t="e">
        <f t="shared" si="51"/>
        <v>#REF!</v>
      </c>
    </row>
    <row r="1654" spans="1:14" x14ac:dyDescent="0.3">
      <c r="A1654" s="7">
        <v>1645</v>
      </c>
      <c r="B1654" t="s">
        <v>2649</v>
      </c>
      <c r="C1654" s="7">
        <v>96</v>
      </c>
      <c r="D1654" s="8" t="s">
        <v>4214</v>
      </c>
      <c r="E1654" s="8">
        <v>1800000000</v>
      </c>
      <c r="F1654" t="s">
        <v>28</v>
      </c>
      <c r="G1654" t="s">
        <v>206</v>
      </c>
      <c r="H1654" t="s">
        <v>88</v>
      </c>
      <c r="I1654" t="s">
        <v>2650</v>
      </c>
      <c r="J1654" s="12" t="b">
        <v>1</v>
      </c>
      <c r="K1654" s="12" t="s">
        <v>15</v>
      </c>
      <c r="L1654" t="s">
        <v>3968</v>
      </c>
      <c r="M1654" t="str">
        <f t="shared" si="50"/>
        <v>Male</v>
      </c>
      <c r="N1654" t="e">
        <f t="shared" si="51"/>
        <v>#REF!</v>
      </c>
    </row>
    <row r="1655" spans="1:14" x14ac:dyDescent="0.3">
      <c r="A1655" s="7">
        <v>1645</v>
      </c>
      <c r="B1655" t="s">
        <v>2668</v>
      </c>
      <c r="C1655" s="7">
        <v>72</v>
      </c>
      <c r="D1655" s="8" t="s">
        <v>4214</v>
      </c>
      <c r="E1655" s="8">
        <v>1800000000</v>
      </c>
      <c r="F1655" t="s">
        <v>121</v>
      </c>
      <c r="G1655" t="s">
        <v>122</v>
      </c>
      <c r="H1655" t="s">
        <v>88</v>
      </c>
      <c r="J1655" s="12" t="b">
        <v>1</v>
      </c>
      <c r="K1655" s="12" t="s">
        <v>15</v>
      </c>
      <c r="L1655" t="s">
        <v>3968</v>
      </c>
      <c r="M1655" t="str">
        <f t="shared" si="50"/>
        <v>Male</v>
      </c>
      <c r="N1655" t="e">
        <f t="shared" si="51"/>
        <v>#REF!</v>
      </c>
    </row>
    <row r="1656" spans="1:14" x14ac:dyDescent="0.3">
      <c r="A1656" s="7">
        <v>1645</v>
      </c>
      <c r="B1656" t="s">
        <v>2674</v>
      </c>
      <c r="C1656" s="7">
        <v>76</v>
      </c>
      <c r="D1656" s="8" t="s">
        <v>4214</v>
      </c>
      <c r="E1656" s="8">
        <v>1800000000</v>
      </c>
      <c r="F1656" t="s">
        <v>17</v>
      </c>
      <c r="G1656" t="s">
        <v>467</v>
      </c>
      <c r="H1656" t="s">
        <v>88</v>
      </c>
      <c r="I1656" t="s">
        <v>2675</v>
      </c>
      <c r="J1656" s="12" t="b">
        <v>1</v>
      </c>
      <c r="K1656" s="12" t="s">
        <v>15</v>
      </c>
      <c r="L1656" t="s">
        <v>3968</v>
      </c>
      <c r="M1656" t="str">
        <f t="shared" si="50"/>
        <v>Male</v>
      </c>
      <c r="N1656" t="e">
        <f t="shared" si="51"/>
        <v>#REF!</v>
      </c>
    </row>
    <row r="1657" spans="1:14" x14ac:dyDescent="0.3">
      <c r="A1657" s="7">
        <v>1645</v>
      </c>
      <c r="B1657" t="s">
        <v>2684</v>
      </c>
      <c r="C1657" s="7">
        <v>60</v>
      </c>
      <c r="D1657" s="8" t="s">
        <v>4214</v>
      </c>
      <c r="E1657" s="8">
        <v>1800000000</v>
      </c>
      <c r="F1657" t="s">
        <v>47</v>
      </c>
      <c r="G1657" t="s">
        <v>87</v>
      </c>
      <c r="H1657" t="s">
        <v>88</v>
      </c>
      <c r="J1657" s="12" t="b">
        <v>0</v>
      </c>
      <c r="K1657" s="12" t="s">
        <v>15</v>
      </c>
      <c r="L1657" t="s">
        <v>3968</v>
      </c>
      <c r="M1657" t="str">
        <f t="shared" si="50"/>
        <v>Male</v>
      </c>
      <c r="N1657" t="e">
        <f t="shared" si="51"/>
        <v>#REF!</v>
      </c>
    </row>
    <row r="1658" spans="1:14" x14ac:dyDescent="0.3">
      <c r="A1658" s="7">
        <v>1645</v>
      </c>
      <c r="B1658" t="s">
        <v>2598</v>
      </c>
      <c r="C1658" s="7">
        <v>73</v>
      </c>
      <c r="D1658" s="8" t="s">
        <v>4214</v>
      </c>
      <c r="E1658" s="8">
        <v>1800000000</v>
      </c>
      <c r="F1658" t="s">
        <v>40</v>
      </c>
      <c r="G1658" t="s">
        <v>2599</v>
      </c>
      <c r="H1658" t="s">
        <v>190</v>
      </c>
      <c r="J1658" s="12" t="b">
        <v>0</v>
      </c>
      <c r="K1658" s="12" t="s">
        <v>15</v>
      </c>
      <c r="L1658" t="s">
        <v>3969</v>
      </c>
      <c r="M1658" t="str">
        <f t="shared" si="50"/>
        <v>Male</v>
      </c>
      <c r="N1658" t="e">
        <f t="shared" si="51"/>
        <v>#REF!</v>
      </c>
    </row>
    <row r="1659" spans="1:14" x14ac:dyDescent="0.3">
      <c r="A1659" s="7">
        <v>1645</v>
      </c>
      <c r="B1659" t="s">
        <v>2607</v>
      </c>
      <c r="C1659" s="7">
        <v>54</v>
      </c>
      <c r="D1659" s="8" t="s">
        <v>4214</v>
      </c>
      <c r="E1659" s="8">
        <v>1800000000</v>
      </c>
      <c r="F1659" t="s">
        <v>234</v>
      </c>
      <c r="G1659" t="s">
        <v>2608</v>
      </c>
      <c r="H1659" t="s">
        <v>67</v>
      </c>
      <c r="J1659" s="12" t="b">
        <v>1</v>
      </c>
      <c r="K1659" s="12" t="s">
        <v>15</v>
      </c>
      <c r="L1659" t="s">
        <v>3972</v>
      </c>
      <c r="M1659" t="str">
        <f t="shared" si="50"/>
        <v>Male</v>
      </c>
      <c r="N1659" t="e">
        <f t="shared" si="51"/>
        <v>#REF!</v>
      </c>
    </row>
    <row r="1660" spans="1:14" x14ac:dyDescent="0.3">
      <c r="A1660" s="7">
        <v>1645</v>
      </c>
      <c r="B1660" t="s">
        <v>2609</v>
      </c>
      <c r="C1660" s="7">
        <v>46</v>
      </c>
      <c r="D1660" s="8" t="s">
        <v>4214</v>
      </c>
      <c r="E1660" s="8">
        <v>1800000000</v>
      </c>
      <c r="F1660" t="s">
        <v>99</v>
      </c>
      <c r="G1660" t="s">
        <v>169</v>
      </c>
      <c r="H1660" t="s">
        <v>67</v>
      </c>
      <c r="J1660" s="12" t="b">
        <v>1</v>
      </c>
      <c r="K1660" s="12" t="s">
        <v>57</v>
      </c>
      <c r="L1660" t="s">
        <v>3972</v>
      </c>
      <c r="M1660" t="str">
        <f t="shared" si="50"/>
        <v>Female</v>
      </c>
      <c r="N1660" t="e">
        <f t="shared" si="51"/>
        <v>#REF!</v>
      </c>
    </row>
    <row r="1661" spans="1:14" x14ac:dyDescent="0.3">
      <c r="A1661" s="7">
        <v>1645</v>
      </c>
      <c r="B1661" t="s">
        <v>2610</v>
      </c>
      <c r="C1661" s="7">
        <v>70</v>
      </c>
      <c r="D1661" s="8" t="s">
        <v>4214</v>
      </c>
      <c r="E1661" s="8">
        <v>1800000000</v>
      </c>
      <c r="F1661" t="s">
        <v>165</v>
      </c>
      <c r="G1661" t="s">
        <v>258</v>
      </c>
      <c r="H1661" t="s">
        <v>67</v>
      </c>
      <c r="J1661" s="12" t="b">
        <v>1</v>
      </c>
      <c r="K1661" s="12" t="s">
        <v>15</v>
      </c>
      <c r="L1661" t="s">
        <v>3972</v>
      </c>
      <c r="M1661" t="str">
        <f t="shared" si="50"/>
        <v>Male</v>
      </c>
      <c r="N1661" t="e">
        <f t="shared" si="51"/>
        <v>#REF!</v>
      </c>
    </row>
    <row r="1662" spans="1:14" x14ac:dyDescent="0.3">
      <c r="A1662" s="7">
        <v>1645</v>
      </c>
      <c r="B1662" t="s">
        <v>2611</v>
      </c>
      <c r="C1662" s="7">
        <v>51</v>
      </c>
      <c r="D1662" s="8" t="s">
        <v>4214</v>
      </c>
      <c r="E1662" s="8">
        <v>1800000000</v>
      </c>
      <c r="F1662" t="s">
        <v>17</v>
      </c>
      <c r="G1662" t="s">
        <v>35</v>
      </c>
      <c r="H1662" t="s">
        <v>67</v>
      </c>
      <c r="J1662" s="12" t="b">
        <v>0</v>
      </c>
      <c r="K1662" s="12" t="s">
        <v>15</v>
      </c>
      <c r="L1662" t="s">
        <v>3972</v>
      </c>
      <c r="M1662" t="str">
        <f t="shared" si="50"/>
        <v>Male</v>
      </c>
      <c r="N1662" t="e">
        <f t="shared" si="51"/>
        <v>#REF!</v>
      </c>
    </row>
    <row r="1663" spans="1:14" x14ac:dyDescent="0.3">
      <c r="A1663" s="7">
        <v>1645</v>
      </c>
      <c r="B1663" t="s">
        <v>2627</v>
      </c>
      <c r="C1663" s="7">
        <v>73</v>
      </c>
      <c r="D1663" s="8" t="s">
        <v>4214</v>
      </c>
      <c r="E1663" s="8">
        <v>1800000000</v>
      </c>
      <c r="F1663" t="s">
        <v>165</v>
      </c>
      <c r="G1663" t="s">
        <v>258</v>
      </c>
      <c r="H1663" t="s">
        <v>67</v>
      </c>
      <c r="J1663" s="12" t="b">
        <v>1</v>
      </c>
      <c r="K1663" s="12" t="s">
        <v>15</v>
      </c>
      <c r="L1663" t="s">
        <v>3972</v>
      </c>
      <c r="M1663" t="str">
        <f t="shared" si="50"/>
        <v>Male</v>
      </c>
      <c r="N1663" t="e">
        <f t="shared" si="51"/>
        <v>#REF!</v>
      </c>
    </row>
    <row r="1664" spans="1:14" x14ac:dyDescent="0.3">
      <c r="A1664" s="7">
        <v>1645</v>
      </c>
      <c r="B1664" t="s">
        <v>2641</v>
      </c>
      <c r="C1664" s="7">
        <v>61</v>
      </c>
      <c r="D1664" s="8" t="s">
        <v>4214</v>
      </c>
      <c r="E1664" s="8">
        <v>1800000000</v>
      </c>
      <c r="F1664" t="s">
        <v>144</v>
      </c>
      <c r="G1664" t="s">
        <v>394</v>
      </c>
      <c r="H1664" t="s">
        <v>67</v>
      </c>
      <c r="J1664" s="12" t="b">
        <v>1</v>
      </c>
      <c r="K1664" s="12" t="s">
        <v>15</v>
      </c>
      <c r="L1664" t="s">
        <v>3972</v>
      </c>
      <c r="M1664" t="str">
        <f t="shared" si="50"/>
        <v>Male</v>
      </c>
      <c r="N1664" t="e">
        <f t="shared" si="51"/>
        <v>#REF!</v>
      </c>
    </row>
    <row r="1665" spans="1:14" x14ac:dyDescent="0.3">
      <c r="A1665" s="7">
        <v>1645</v>
      </c>
      <c r="B1665" t="s">
        <v>2642</v>
      </c>
      <c r="C1665" s="7">
        <v>48</v>
      </c>
      <c r="D1665" s="8" t="s">
        <v>4214</v>
      </c>
      <c r="E1665" s="8">
        <v>1800000000</v>
      </c>
      <c r="F1665" t="s">
        <v>144</v>
      </c>
      <c r="G1665" t="s">
        <v>1188</v>
      </c>
      <c r="H1665" t="s">
        <v>67</v>
      </c>
      <c r="J1665" s="12" t="b">
        <v>1</v>
      </c>
      <c r="K1665" s="12" t="s">
        <v>15</v>
      </c>
      <c r="L1665" t="s">
        <v>3972</v>
      </c>
      <c r="M1665" t="str">
        <f t="shared" si="50"/>
        <v>Male</v>
      </c>
      <c r="N1665" t="e">
        <f t="shared" si="51"/>
        <v>#REF!</v>
      </c>
    </row>
    <row r="1666" spans="1:14" x14ac:dyDescent="0.3">
      <c r="A1666" s="7">
        <v>1645</v>
      </c>
      <c r="B1666" t="s">
        <v>2646</v>
      </c>
      <c r="C1666" s="7">
        <v>68</v>
      </c>
      <c r="D1666" s="8" t="s">
        <v>4214</v>
      </c>
      <c r="E1666" s="8">
        <v>1800000000</v>
      </c>
      <c r="F1666" t="s">
        <v>144</v>
      </c>
      <c r="G1666" t="s">
        <v>2577</v>
      </c>
      <c r="H1666" t="s">
        <v>67</v>
      </c>
      <c r="J1666" s="12" t="b">
        <v>1</v>
      </c>
      <c r="K1666" s="12" t="s">
        <v>15</v>
      </c>
      <c r="L1666" t="s">
        <v>3972</v>
      </c>
      <c r="M1666" t="str">
        <f t="shared" ref="M1666:M1729" si="52">_xlfn.IFS(K1666 = "M","Male", K1666 = "F", "Female")</f>
        <v>Male</v>
      </c>
      <c r="N1666" t="e">
        <f t="shared" ref="N1666:N1729" si="53">IF(GETPIVOTDATA("[Measures].[Count of Rank]",$A$28,"[Table1].[category]","[Table1].[category].&amp;[Finance &amp; Investments]")=MAX(B1693:B1697),GETPIVOTDATA("[Measures].[Count of Rank]",$A$28,"[Table1].[category]","[Table1].[category].&amp;[Finance &amp; Investments]"),"")</f>
        <v>#REF!</v>
      </c>
    </row>
    <row r="1667" spans="1:14" x14ac:dyDescent="0.3">
      <c r="A1667" s="7">
        <v>1645</v>
      </c>
      <c r="B1667" t="s">
        <v>2667</v>
      </c>
      <c r="C1667" s="7">
        <v>58</v>
      </c>
      <c r="D1667" s="8" t="s">
        <v>4214</v>
      </c>
      <c r="E1667" s="8">
        <v>1800000000</v>
      </c>
      <c r="F1667" t="s">
        <v>144</v>
      </c>
      <c r="G1667" t="s">
        <v>482</v>
      </c>
      <c r="H1667" t="s">
        <v>67</v>
      </c>
      <c r="J1667" s="12" t="b">
        <v>1</v>
      </c>
      <c r="K1667" s="12" t="s">
        <v>15</v>
      </c>
      <c r="L1667" t="s">
        <v>3972</v>
      </c>
      <c r="M1667" t="str">
        <f t="shared" si="52"/>
        <v>Male</v>
      </c>
      <c r="N1667" t="e">
        <f t="shared" si="53"/>
        <v>#REF!</v>
      </c>
    </row>
    <row r="1668" spans="1:14" x14ac:dyDescent="0.3">
      <c r="A1668" s="7">
        <v>1645</v>
      </c>
      <c r="B1668" t="s">
        <v>2669</v>
      </c>
      <c r="D1668" s="8" t="s">
        <v>4214</v>
      </c>
      <c r="E1668" s="8">
        <v>1800000000</v>
      </c>
      <c r="F1668" t="s">
        <v>20</v>
      </c>
      <c r="G1668" t="s">
        <v>192</v>
      </c>
      <c r="H1668" t="s">
        <v>67</v>
      </c>
      <c r="J1668" s="12" t="b">
        <v>1</v>
      </c>
      <c r="K1668" s="12" t="s">
        <v>15</v>
      </c>
      <c r="L1668" t="s">
        <v>3972</v>
      </c>
      <c r="M1668" t="str">
        <f t="shared" si="52"/>
        <v>Male</v>
      </c>
      <c r="N1668" t="e">
        <f t="shared" si="53"/>
        <v>#REF!</v>
      </c>
    </row>
    <row r="1669" spans="1:14" x14ac:dyDescent="0.3">
      <c r="A1669" s="7">
        <v>1645</v>
      </c>
      <c r="B1669" t="s">
        <v>2679</v>
      </c>
      <c r="C1669" s="7">
        <v>65</v>
      </c>
      <c r="D1669" s="8" t="s">
        <v>4214</v>
      </c>
      <c r="E1669" s="8">
        <v>1800000000</v>
      </c>
      <c r="F1669" t="s">
        <v>144</v>
      </c>
      <c r="G1669" t="s">
        <v>2208</v>
      </c>
      <c r="H1669" t="s">
        <v>67</v>
      </c>
      <c r="J1669" s="12" t="b">
        <v>1</v>
      </c>
      <c r="K1669" s="12" t="s">
        <v>15</v>
      </c>
      <c r="L1669" t="s">
        <v>3972</v>
      </c>
      <c r="M1669" t="str">
        <f t="shared" si="52"/>
        <v>Male</v>
      </c>
      <c r="N1669" t="e">
        <f t="shared" si="53"/>
        <v>#REF!</v>
      </c>
    </row>
    <row r="1670" spans="1:14" x14ac:dyDescent="0.3">
      <c r="A1670" s="7">
        <v>1645</v>
      </c>
      <c r="B1670" t="s">
        <v>2685</v>
      </c>
      <c r="C1670" s="7">
        <v>37</v>
      </c>
      <c r="D1670" s="8" t="s">
        <v>4214</v>
      </c>
      <c r="E1670" s="8">
        <v>1800000000</v>
      </c>
      <c r="F1670" t="s">
        <v>20</v>
      </c>
      <c r="G1670" t="s">
        <v>192</v>
      </c>
      <c r="H1670" t="s">
        <v>67</v>
      </c>
      <c r="J1670" s="12" t="b">
        <v>1</v>
      </c>
      <c r="K1670" s="12" t="s">
        <v>57</v>
      </c>
      <c r="L1670" t="s">
        <v>3972</v>
      </c>
      <c r="M1670" t="str">
        <f t="shared" si="52"/>
        <v>Female</v>
      </c>
      <c r="N1670" t="e">
        <f t="shared" si="53"/>
        <v>#REF!</v>
      </c>
    </row>
    <row r="1671" spans="1:14" x14ac:dyDescent="0.3">
      <c r="A1671" s="7">
        <v>1645</v>
      </c>
      <c r="B1671" t="s">
        <v>2698</v>
      </c>
      <c r="C1671" s="7">
        <v>62</v>
      </c>
      <c r="D1671" s="8" t="s">
        <v>4214</v>
      </c>
      <c r="E1671" s="8">
        <v>1800000000</v>
      </c>
      <c r="F1671" t="s">
        <v>20</v>
      </c>
      <c r="G1671" t="s">
        <v>2699</v>
      </c>
      <c r="H1671" t="s">
        <v>67</v>
      </c>
      <c r="J1671" s="12" t="b">
        <v>1</v>
      </c>
      <c r="K1671" s="12" t="s">
        <v>15</v>
      </c>
      <c r="L1671" t="s">
        <v>3972</v>
      </c>
      <c r="M1671" t="str">
        <f t="shared" si="52"/>
        <v>Male</v>
      </c>
      <c r="N1671" t="e">
        <f t="shared" si="53"/>
        <v>#REF!</v>
      </c>
    </row>
    <row r="1672" spans="1:14" x14ac:dyDescent="0.3">
      <c r="A1672" s="7">
        <v>1645</v>
      </c>
      <c r="B1672" t="s">
        <v>2703</v>
      </c>
      <c r="C1672" s="7">
        <v>77</v>
      </c>
      <c r="D1672" s="8" t="s">
        <v>4214</v>
      </c>
      <c r="E1672" s="8">
        <v>1800000000</v>
      </c>
      <c r="F1672" t="s">
        <v>168</v>
      </c>
      <c r="G1672" t="s">
        <v>2704</v>
      </c>
      <c r="H1672" t="s">
        <v>67</v>
      </c>
      <c r="J1672" s="12" t="b">
        <v>1</v>
      </c>
      <c r="K1672" s="12" t="s">
        <v>15</v>
      </c>
      <c r="L1672" t="s">
        <v>3972</v>
      </c>
      <c r="M1672" t="str">
        <f t="shared" si="52"/>
        <v>Male</v>
      </c>
      <c r="N1672" t="e">
        <f t="shared" si="53"/>
        <v>#REF!</v>
      </c>
    </row>
    <row r="1673" spans="1:14" x14ac:dyDescent="0.3">
      <c r="A1673" s="7">
        <v>1645</v>
      </c>
      <c r="B1673" t="s">
        <v>2706</v>
      </c>
      <c r="C1673" s="7">
        <v>48</v>
      </c>
      <c r="D1673" s="8" t="s">
        <v>4214</v>
      </c>
      <c r="E1673" s="8">
        <v>1800000000</v>
      </c>
      <c r="F1673" t="s">
        <v>144</v>
      </c>
      <c r="G1673" t="s">
        <v>463</v>
      </c>
      <c r="H1673" t="s">
        <v>67</v>
      </c>
      <c r="J1673" s="12" t="b">
        <v>1</v>
      </c>
      <c r="K1673" s="12" t="s">
        <v>57</v>
      </c>
      <c r="L1673" t="s">
        <v>3972</v>
      </c>
      <c r="M1673" t="str">
        <f t="shared" si="52"/>
        <v>Female</v>
      </c>
      <c r="N1673" t="e">
        <f t="shared" si="53"/>
        <v>#REF!</v>
      </c>
    </row>
    <row r="1674" spans="1:14" x14ac:dyDescent="0.3">
      <c r="A1674" s="7">
        <v>1645</v>
      </c>
      <c r="B1674" t="s">
        <v>2707</v>
      </c>
      <c r="C1674" s="7">
        <v>52</v>
      </c>
      <c r="D1674" s="8" t="s">
        <v>4214</v>
      </c>
      <c r="E1674" s="8">
        <v>1800000000</v>
      </c>
      <c r="F1674" t="s">
        <v>165</v>
      </c>
      <c r="G1674" t="s">
        <v>258</v>
      </c>
      <c r="H1674" t="s">
        <v>67</v>
      </c>
      <c r="J1674" s="12" t="b">
        <v>1</v>
      </c>
      <c r="K1674" s="12" t="s">
        <v>57</v>
      </c>
      <c r="L1674" t="s">
        <v>3972</v>
      </c>
      <c r="M1674" t="str">
        <f t="shared" si="52"/>
        <v>Female</v>
      </c>
      <c r="N1674" t="e">
        <f t="shared" si="53"/>
        <v>#REF!</v>
      </c>
    </row>
    <row r="1675" spans="1:14" x14ac:dyDescent="0.3">
      <c r="A1675" s="7">
        <v>1645</v>
      </c>
      <c r="B1675" t="s">
        <v>2710</v>
      </c>
      <c r="C1675" s="7">
        <v>59</v>
      </c>
      <c r="D1675" s="8" t="s">
        <v>4214</v>
      </c>
      <c r="E1675" s="8">
        <v>1800000000</v>
      </c>
      <c r="F1675" t="s">
        <v>144</v>
      </c>
      <c r="G1675" t="s">
        <v>394</v>
      </c>
      <c r="H1675" t="s">
        <v>67</v>
      </c>
      <c r="J1675" s="12" t="b">
        <v>1</v>
      </c>
      <c r="K1675" s="12" t="s">
        <v>15</v>
      </c>
      <c r="L1675" t="s">
        <v>3972</v>
      </c>
      <c r="M1675" t="str">
        <f t="shared" si="52"/>
        <v>Male</v>
      </c>
      <c r="N1675" t="e">
        <f t="shared" si="53"/>
        <v>#REF!</v>
      </c>
    </row>
    <row r="1676" spans="1:14" x14ac:dyDescent="0.3">
      <c r="A1676" s="7">
        <v>1645</v>
      </c>
      <c r="B1676" t="s">
        <v>2711</v>
      </c>
      <c r="C1676" s="7">
        <v>52</v>
      </c>
      <c r="D1676" s="8" t="s">
        <v>4214</v>
      </c>
      <c r="E1676" s="8">
        <v>1800000000</v>
      </c>
      <c r="F1676" t="s">
        <v>11</v>
      </c>
      <c r="G1676" t="s">
        <v>581</v>
      </c>
      <c r="H1676" t="s">
        <v>67</v>
      </c>
      <c r="J1676" s="12" t="b">
        <v>1</v>
      </c>
      <c r="K1676" s="12" t="s">
        <v>15</v>
      </c>
      <c r="L1676" t="s">
        <v>3972</v>
      </c>
      <c r="M1676" t="str">
        <f t="shared" si="52"/>
        <v>Male</v>
      </c>
      <c r="N1676" t="e">
        <f t="shared" si="53"/>
        <v>#REF!</v>
      </c>
    </row>
    <row r="1677" spans="1:14" x14ac:dyDescent="0.3">
      <c r="A1677" s="7">
        <v>1645</v>
      </c>
      <c r="B1677" t="s">
        <v>2712</v>
      </c>
      <c r="C1677" s="7">
        <v>57</v>
      </c>
      <c r="D1677" s="8" t="s">
        <v>4214</v>
      </c>
      <c r="E1677" s="8">
        <v>1800000000</v>
      </c>
      <c r="F1677" t="s">
        <v>144</v>
      </c>
      <c r="G1677" t="s">
        <v>2713</v>
      </c>
      <c r="H1677" t="s">
        <v>67</v>
      </c>
      <c r="J1677" s="12" t="b">
        <v>1</v>
      </c>
      <c r="K1677" s="12" t="s">
        <v>15</v>
      </c>
      <c r="L1677" t="s">
        <v>3972</v>
      </c>
      <c r="M1677" t="str">
        <f t="shared" si="52"/>
        <v>Male</v>
      </c>
      <c r="N1677" t="e">
        <f t="shared" si="53"/>
        <v>#REF!</v>
      </c>
    </row>
    <row r="1678" spans="1:14" x14ac:dyDescent="0.3">
      <c r="A1678" s="7">
        <v>1645</v>
      </c>
      <c r="B1678" t="s">
        <v>2714</v>
      </c>
      <c r="C1678" s="7">
        <v>59</v>
      </c>
      <c r="D1678" s="8" t="s">
        <v>4214</v>
      </c>
      <c r="E1678" s="8">
        <v>1800000000</v>
      </c>
      <c r="F1678" t="s">
        <v>144</v>
      </c>
      <c r="G1678" t="s">
        <v>1188</v>
      </c>
      <c r="H1678" t="s">
        <v>67</v>
      </c>
      <c r="J1678" s="12" t="b">
        <v>1</v>
      </c>
      <c r="K1678" s="12" t="s">
        <v>15</v>
      </c>
      <c r="L1678" t="s">
        <v>3972</v>
      </c>
      <c r="M1678" t="str">
        <f t="shared" si="52"/>
        <v>Male</v>
      </c>
      <c r="N1678" t="e">
        <f t="shared" si="53"/>
        <v>#REF!</v>
      </c>
    </row>
    <row r="1679" spans="1:14" x14ac:dyDescent="0.3">
      <c r="A1679" s="7">
        <v>1645</v>
      </c>
      <c r="B1679" t="s">
        <v>2715</v>
      </c>
      <c r="C1679" s="7">
        <v>74</v>
      </c>
      <c r="D1679" s="8" t="s">
        <v>4214</v>
      </c>
      <c r="E1679" s="8">
        <v>1800000000</v>
      </c>
      <c r="F1679" t="s">
        <v>133</v>
      </c>
      <c r="G1679" t="s">
        <v>982</v>
      </c>
      <c r="H1679" t="s">
        <v>67</v>
      </c>
      <c r="J1679" s="12" t="b">
        <v>1</v>
      </c>
      <c r="K1679" s="12" t="s">
        <v>15</v>
      </c>
      <c r="L1679" t="s">
        <v>3972</v>
      </c>
      <c r="M1679" t="str">
        <f t="shared" si="52"/>
        <v>Male</v>
      </c>
      <c r="N1679" t="e">
        <f t="shared" si="53"/>
        <v>#REF!</v>
      </c>
    </row>
    <row r="1680" spans="1:14" x14ac:dyDescent="0.3">
      <c r="A1680" s="7">
        <v>1645</v>
      </c>
      <c r="B1680" t="s">
        <v>2671</v>
      </c>
      <c r="C1680" s="7">
        <v>56</v>
      </c>
      <c r="D1680" s="8" t="s">
        <v>4214</v>
      </c>
      <c r="E1680" s="8">
        <v>1800000000</v>
      </c>
      <c r="F1680" t="s">
        <v>165</v>
      </c>
      <c r="G1680" t="s">
        <v>1315</v>
      </c>
      <c r="H1680" t="s">
        <v>22</v>
      </c>
      <c r="J1680" s="12" t="b">
        <v>1</v>
      </c>
      <c r="K1680" s="12" t="s">
        <v>15</v>
      </c>
      <c r="L1680" t="s">
        <v>3970</v>
      </c>
      <c r="M1680" t="str">
        <f t="shared" si="52"/>
        <v>Male</v>
      </c>
      <c r="N1680" t="e">
        <f t="shared" si="53"/>
        <v>#REF!</v>
      </c>
    </row>
    <row r="1681" spans="1:14" x14ac:dyDescent="0.3">
      <c r="A1681" s="7">
        <v>1645</v>
      </c>
      <c r="B1681" t="s">
        <v>2662</v>
      </c>
      <c r="C1681" s="7">
        <v>55</v>
      </c>
      <c r="D1681" s="8" t="s">
        <v>4214</v>
      </c>
      <c r="E1681" s="8">
        <v>1800000000</v>
      </c>
      <c r="F1681" t="s">
        <v>144</v>
      </c>
      <c r="G1681" t="s">
        <v>2663</v>
      </c>
      <c r="H1681" t="s">
        <v>94</v>
      </c>
      <c r="J1681" s="12" t="b">
        <v>0</v>
      </c>
      <c r="K1681" s="12" t="s">
        <v>15</v>
      </c>
      <c r="L1681" t="s">
        <v>3970</v>
      </c>
      <c r="M1681" t="str">
        <f t="shared" si="52"/>
        <v>Male</v>
      </c>
      <c r="N1681" t="e">
        <f t="shared" si="53"/>
        <v>#REF!</v>
      </c>
    </row>
    <row r="1682" spans="1:14" x14ac:dyDescent="0.3">
      <c r="A1682" s="7">
        <v>1645</v>
      </c>
      <c r="B1682" t="s">
        <v>2664</v>
      </c>
      <c r="C1682" s="7">
        <v>59</v>
      </c>
      <c r="D1682" s="8" t="s">
        <v>4214</v>
      </c>
      <c r="E1682" s="8">
        <v>1800000000</v>
      </c>
      <c r="F1682" t="s">
        <v>144</v>
      </c>
      <c r="G1682" t="s">
        <v>2663</v>
      </c>
      <c r="H1682" t="s">
        <v>94</v>
      </c>
      <c r="J1682" s="12" t="b">
        <v>0</v>
      </c>
      <c r="K1682" s="12" t="s">
        <v>57</v>
      </c>
      <c r="L1682" t="s">
        <v>3970</v>
      </c>
      <c r="M1682" t="str">
        <f t="shared" si="52"/>
        <v>Female</v>
      </c>
      <c r="N1682" t="e">
        <f t="shared" si="53"/>
        <v>#REF!</v>
      </c>
    </row>
    <row r="1683" spans="1:14" x14ac:dyDescent="0.3">
      <c r="A1683" s="7">
        <v>1645</v>
      </c>
      <c r="B1683" t="s">
        <v>2665</v>
      </c>
      <c r="C1683" s="7">
        <v>62</v>
      </c>
      <c r="D1683" s="8" t="s">
        <v>4214</v>
      </c>
      <c r="E1683" s="8">
        <v>1800000000</v>
      </c>
      <c r="F1683" t="s">
        <v>144</v>
      </c>
      <c r="G1683" t="s">
        <v>394</v>
      </c>
      <c r="H1683" t="s">
        <v>94</v>
      </c>
      <c r="J1683" s="12" t="b">
        <v>0</v>
      </c>
      <c r="K1683" s="12" t="s">
        <v>57</v>
      </c>
      <c r="L1683" t="s">
        <v>3970</v>
      </c>
      <c r="M1683" t="str">
        <f t="shared" si="52"/>
        <v>Female</v>
      </c>
      <c r="N1683" t="e">
        <f t="shared" si="53"/>
        <v>#REF!</v>
      </c>
    </row>
    <row r="1684" spans="1:14" x14ac:dyDescent="0.3">
      <c r="A1684" s="7">
        <v>1645</v>
      </c>
      <c r="B1684" t="s">
        <v>2700</v>
      </c>
      <c r="C1684" s="7">
        <v>43</v>
      </c>
      <c r="D1684" s="8" t="s">
        <v>4214</v>
      </c>
      <c r="E1684" s="8">
        <v>1800000000</v>
      </c>
      <c r="F1684" t="s">
        <v>65</v>
      </c>
      <c r="G1684" t="s">
        <v>1729</v>
      </c>
      <c r="H1684" t="s">
        <v>94</v>
      </c>
      <c r="J1684" s="12" t="b">
        <v>0</v>
      </c>
      <c r="K1684" s="12" t="s">
        <v>15</v>
      </c>
      <c r="L1684" t="s">
        <v>3970</v>
      </c>
      <c r="M1684" t="str">
        <f t="shared" si="52"/>
        <v>Male</v>
      </c>
      <c r="N1684" t="e">
        <f t="shared" si="53"/>
        <v>#REF!</v>
      </c>
    </row>
    <row r="1685" spans="1:14" x14ac:dyDescent="0.3">
      <c r="A1685" s="7">
        <v>1645</v>
      </c>
      <c r="B1685" t="s">
        <v>2628</v>
      </c>
      <c r="C1685" s="7">
        <v>69</v>
      </c>
      <c r="D1685" s="8" t="s">
        <v>4214</v>
      </c>
      <c r="E1685" s="8">
        <v>1800000000</v>
      </c>
      <c r="F1685" t="s">
        <v>20</v>
      </c>
      <c r="G1685" t="s">
        <v>2629</v>
      </c>
      <c r="H1685" t="s">
        <v>42</v>
      </c>
      <c r="J1685" s="12" t="b">
        <v>0</v>
      </c>
      <c r="K1685" s="12" t="s">
        <v>15</v>
      </c>
      <c r="L1685" t="s">
        <v>3972</v>
      </c>
      <c r="M1685" t="str">
        <f t="shared" si="52"/>
        <v>Male</v>
      </c>
      <c r="N1685" t="e">
        <f t="shared" si="53"/>
        <v>#REF!</v>
      </c>
    </row>
    <row r="1686" spans="1:14" x14ac:dyDescent="0.3">
      <c r="A1686" s="7">
        <v>1645</v>
      </c>
      <c r="B1686" t="s">
        <v>2637</v>
      </c>
      <c r="C1686" s="7">
        <v>80</v>
      </c>
      <c r="D1686" s="8" t="s">
        <v>4214</v>
      </c>
      <c r="E1686" s="8">
        <v>1800000000</v>
      </c>
      <c r="F1686" t="s">
        <v>144</v>
      </c>
      <c r="G1686" t="s">
        <v>1021</v>
      </c>
      <c r="H1686" t="s">
        <v>42</v>
      </c>
      <c r="J1686" s="12" t="b">
        <v>0</v>
      </c>
      <c r="K1686" s="12" t="s">
        <v>15</v>
      </c>
      <c r="L1686" t="s">
        <v>3972</v>
      </c>
      <c r="M1686" t="str">
        <f t="shared" si="52"/>
        <v>Male</v>
      </c>
      <c r="N1686" t="e">
        <f t="shared" si="53"/>
        <v>#REF!</v>
      </c>
    </row>
    <row r="1687" spans="1:14" x14ac:dyDescent="0.3">
      <c r="A1687" s="7">
        <v>1645</v>
      </c>
      <c r="B1687" t="s">
        <v>2681</v>
      </c>
      <c r="C1687" s="7">
        <v>74</v>
      </c>
      <c r="D1687" s="8" t="s">
        <v>4214</v>
      </c>
      <c r="E1687" s="8">
        <v>1800000000</v>
      </c>
      <c r="F1687" t="s">
        <v>144</v>
      </c>
      <c r="G1687" t="s">
        <v>1695</v>
      </c>
      <c r="H1687" t="s">
        <v>42</v>
      </c>
      <c r="J1687" s="12" t="b">
        <v>0</v>
      </c>
      <c r="K1687" s="12" t="s">
        <v>57</v>
      </c>
      <c r="L1687" t="s">
        <v>3972</v>
      </c>
      <c r="M1687" t="str">
        <f t="shared" si="52"/>
        <v>Female</v>
      </c>
      <c r="N1687" t="e">
        <f t="shared" si="53"/>
        <v>#REF!</v>
      </c>
    </row>
    <row r="1688" spans="1:14" x14ac:dyDescent="0.3">
      <c r="A1688" s="7">
        <v>1645</v>
      </c>
      <c r="B1688" t="s">
        <v>2687</v>
      </c>
      <c r="C1688" s="7">
        <v>79</v>
      </c>
      <c r="D1688" s="8" t="s">
        <v>4214</v>
      </c>
      <c r="E1688" s="8">
        <v>1800000000</v>
      </c>
      <c r="F1688" t="s">
        <v>20</v>
      </c>
      <c r="G1688" t="s">
        <v>2688</v>
      </c>
      <c r="H1688" t="s">
        <v>42</v>
      </c>
      <c r="J1688" s="12" t="b">
        <v>1</v>
      </c>
      <c r="K1688" s="12" t="s">
        <v>15</v>
      </c>
      <c r="L1688" t="s">
        <v>3972</v>
      </c>
      <c r="M1688" t="str">
        <f t="shared" si="52"/>
        <v>Male</v>
      </c>
      <c r="N1688" t="e">
        <f t="shared" si="53"/>
        <v>#REF!</v>
      </c>
    </row>
    <row r="1689" spans="1:14" x14ac:dyDescent="0.3">
      <c r="A1689" s="7">
        <v>1645</v>
      </c>
      <c r="B1689" t="s">
        <v>2694</v>
      </c>
      <c r="C1689" s="7">
        <v>88</v>
      </c>
      <c r="D1689" s="8" t="s">
        <v>4214</v>
      </c>
      <c r="E1689" s="8">
        <v>1800000000</v>
      </c>
      <c r="F1689" t="s">
        <v>144</v>
      </c>
      <c r="G1689" t="s">
        <v>2128</v>
      </c>
      <c r="H1689" t="s">
        <v>42</v>
      </c>
      <c r="J1689" s="12" t="b">
        <v>1</v>
      </c>
      <c r="K1689" s="12" t="s">
        <v>15</v>
      </c>
      <c r="L1689" t="s">
        <v>3972</v>
      </c>
      <c r="M1689" t="str">
        <f t="shared" si="52"/>
        <v>Male</v>
      </c>
      <c r="N1689" t="e">
        <f t="shared" si="53"/>
        <v>#REF!</v>
      </c>
    </row>
    <row r="1690" spans="1:14" x14ac:dyDescent="0.3">
      <c r="A1690" s="7">
        <v>1645</v>
      </c>
      <c r="B1690" t="s">
        <v>2693</v>
      </c>
      <c r="C1690" s="7">
        <v>92</v>
      </c>
      <c r="D1690" s="8" t="s">
        <v>4214</v>
      </c>
      <c r="E1690" s="8">
        <v>1800000000</v>
      </c>
      <c r="F1690" t="s">
        <v>40</v>
      </c>
      <c r="G1690" t="s">
        <v>41</v>
      </c>
      <c r="H1690" t="s">
        <v>183</v>
      </c>
      <c r="J1690" s="12" t="b">
        <v>1</v>
      </c>
      <c r="K1690" s="12" t="s">
        <v>15</v>
      </c>
      <c r="L1690" t="s">
        <v>3972</v>
      </c>
      <c r="M1690" t="str">
        <f t="shared" si="52"/>
        <v>Male</v>
      </c>
      <c r="N1690" t="e">
        <f t="shared" si="53"/>
        <v>#REF!</v>
      </c>
    </row>
    <row r="1691" spans="1:14" x14ac:dyDescent="0.3">
      <c r="A1691" s="7">
        <v>1645</v>
      </c>
      <c r="B1691" t="s">
        <v>2680</v>
      </c>
      <c r="C1691" s="7">
        <v>68</v>
      </c>
      <c r="D1691" s="8" t="s">
        <v>4214</v>
      </c>
      <c r="E1691" s="8">
        <v>1800000000</v>
      </c>
      <c r="F1691" t="s">
        <v>28</v>
      </c>
      <c r="G1691" t="s">
        <v>118</v>
      </c>
      <c r="H1691" t="s">
        <v>732</v>
      </c>
      <c r="J1691" s="12" t="b">
        <v>0</v>
      </c>
      <c r="K1691" s="12" t="s">
        <v>57</v>
      </c>
      <c r="L1691" t="s">
        <v>3970</v>
      </c>
      <c r="M1691" t="str">
        <f t="shared" si="52"/>
        <v>Female</v>
      </c>
      <c r="N1691" t="e">
        <f t="shared" si="53"/>
        <v>#REF!</v>
      </c>
    </row>
    <row r="1692" spans="1:14" x14ac:dyDescent="0.3">
      <c r="A1692" s="7">
        <v>1645</v>
      </c>
      <c r="B1692" t="s">
        <v>2626</v>
      </c>
      <c r="C1692" s="7">
        <v>74</v>
      </c>
      <c r="D1692" s="8" t="s">
        <v>4214</v>
      </c>
      <c r="E1692" s="8">
        <v>1800000000</v>
      </c>
      <c r="F1692" t="s">
        <v>47</v>
      </c>
      <c r="G1692" t="s">
        <v>650</v>
      </c>
      <c r="H1692" t="s">
        <v>159</v>
      </c>
      <c r="J1692" s="12" t="b">
        <v>1</v>
      </c>
      <c r="K1692" s="12" t="s">
        <v>15</v>
      </c>
      <c r="L1692" t="s">
        <v>3972</v>
      </c>
      <c r="M1692" t="str">
        <f t="shared" si="52"/>
        <v>Male</v>
      </c>
      <c r="N1692" t="e">
        <f t="shared" si="53"/>
        <v>#REF!</v>
      </c>
    </row>
    <row r="1693" spans="1:14" x14ac:dyDescent="0.3">
      <c r="A1693" s="7">
        <v>1645</v>
      </c>
      <c r="B1693" t="s">
        <v>2614</v>
      </c>
      <c r="C1693" s="7">
        <v>67</v>
      </c>
      <c r="D1693" s="8" t="s">
        <v>4214</v>
      </c>
      <c r="E1693" s="8">
        <v>1800000000</v>
      </c>
      <c r="F1693" t="s">
        <v>47</v>
      </c>
      <c r="G1693" t="s">
        <v>2615</v>
      </c>
      <c r="H1693" t="s">
        <v>879</v>
      </c>
      <c r="J1693" s="12" t="b">
        <v>1</v>
      </c>
      <c r="K1693" s="12" t="s">
        <v>15</v>
      </c>
      <c r="L1693" t="s">
        <v>3970</v>
      </c>
      <c r="M1693" t="str">
        <f t="shared" si="52"/>
        <v>Male</v>
      </c>
      <c r="N1693" t="e">
        <f t="shared" si="53"/>
        <v>#REF!</v>
      </c>
    </row>
    <row r="1694" spans="1:14" x14ac:dyDescent="0.3">
      <c r="A1694" s="7">
        <v>1645</v>
      </c>
      <c r="B1694" t="s">
        <v>2655</v>
      </c>
      <c r="C1694" s="7">
        <v>44</v>
      </c>
      <c r="D1694" s="8" t="s">
        <v>4214</v>
      </c>
      <c r="E1694" s="8">
        <v>1800000000</v>
      </c>
      <c r="F1694" t="s">
        <v>28</v>
      </c>
      <c r="G1694" t="s">
        <v>41</v>
      </c>
      <c r="H1694" t="s">
        <v>805</v>
      </c>
      <c r="J1694" s="12" t="b">
        <v>0</v>
      </c>
      <c r="K1694" s="12" t="s">
        <v>57</v>
      </c>
      <c r="L1694" t="s">
        <v>3970</v>
      </c>
      <c r="M1694" t="str">
        <f t="shared" si="52"/>
        <v>Female</v>
      </c>
      <c r="N1694" t="e">
        <f t="shared" si="53"/>
        <v>#REF!</v>
      </c>
    </row>
    <row r="1695" spans="1:14" x14ac:dyDescent="0.3">
      <c r="A1695" s="7">
        <v>1645</v>
      </c>
      <c r="B1695" t="s">
        <v>2597</v>
      </c>
      <c r="C1695" s="7">
        <v>51</v>
      </c>
      <c r="D1695" s="8" t="s">
        <v>4214</v>
      </c>
      <c r="E1695" s="8">
        <v>1800000000</v>
      </c>
      <c r="F1695" t="s">
        <v>133</v>
      </c>
      <c r="G1695" t="s">
        <v>253</v>
      </c>
      <c r="H1695" t="s">
        <v>232</v>
      </c>
      <c r="J1695" s="12" t="b">
        <v>1</v>
      </c>
      <c r="K1695" s="12" t="s">
        <v>15</v>
      </c>
      <c r="L1695" t="s">
        <v>3970</v>
      </c>
      <c r="M1695" t="str">
        <f t="shared" si="52"/>
        <v>Male</v>
      </c>
      <c r="N1695" t="e">
        <f t="shared" si="53"/>
        <v>#REF!</v>
      </c>
    </row>
    <row r="1696" spans="1:14" x14ac:dyDescent="0.3">
      <c r="A1696" s="7">
        <v>1645</v>
      </c>
      <c r="B1696" t="s">
        <v>2661</v>
      </c>
      <c r="C1696" s="7">
        <v>72</v>
      </c>
      <c r="D1696" s="8" t="s">
        <v>4214</v>
      </c>
      <c r="E1696" s="8">
        <v>1800000000</v>
      </c>
      <c r="F1696" t="s">
        <v>28</v>
      </c>
      <c r="G1696" t="s">
        <v>314</v>
      </c>
      <c r="H1696" t="s">
        <v>506</v>
      </c>
      <c r="J1696" s="12" t="b">
        <v>1</v>
      </c>
      <c r="K1696" s="12" t="s">
        <v>15</v>
      </c>
      <c r="L1696" t="s">
        <v>3967</v>
      </c>
      <c r="M1696" t="str">
        <f t="shared" si="52"/>
        <v>Male</v>
      </c>
      <c r="N1696" t="e">
        <f t="shared" si="53"/>
        <v>#REF!</v>
      </c>
    </row>
    <row r="1697" spans="1:14" x14ac:dyDescent="0.3">
      <c r="A1697" s="7">
        <v>1645</v>
      </c>
      <c r="B1697" t="s">
        <v>2601</v>
      </c>
      <c r="C1697" s="7">
        <v>53</v>
      </c>
      <c r="D1697" s="8" t="s">
        <v>4214</v>
      </c>
      <c r="E1697" s="8">
        <v>1800000000</v>
      </c>
      <c r="F1697" t="s">
        <v>47</v>
      </c>
      <c r="G1697" t="s">
        <v>2602</v>
      </c>
      <c r="H1697" t="s">
        <v>491</v>
      </c>
      <c r="J1697" s="12" t="b">
        <v>1</v>
      </c>
      <c r="K1697" s="12" t="s">
        <v>15</v>
      </c>
      <c r="L1697" t="s">
        <v>3972</v>
      </c>
      <c r="M1697" t="str">
        <f t="shared" si="52"/>
        <v>Male</v>
      </c>
      <c r="N1697" t="e">
        <f t="shared" si="53"/>
        <v>#REF!</v>
      </c>
    </row>
    <row r="1698" spans="1:14" x14ac:dyDescent="0.3">
      <c r="A1698" s="7">
        <v>1645</v>
      </c>
      <c r="B1698" t="s">
        <v>2604</v>
      </c>
      <c r="C1698" s="7">
        <v>48</v>
      </c>
      <c r="D1698" s="8" t="s">
        <v>4214</v>
      </c>
      <c r="E1698" s="8">
        <v>1800000000</v>
      </c>
      <c r="F1698" t="s">
        <v>17</v>
      </c>
      <c r="G1698" t="s">
        <v>161</v>
      </c>
      <c r="H1698" t="s">
        <v>491</v>
      </c>
      <c r="J1698" s="12" t="b">
        <v>1</v>
      </c>
      <c r="K1698" s="12" t="s">
        <v>15</v>
      </c>
      <c r="L1698" t="s">
        <v>3972</v>
      </c>
      <c r="M1698" t="str">
        <f t="shared" si="52"/>
        <v>Male</v>
      </c>
      <c r="N1698" t="e">
        <f t="shared" si="53"/>
        <v>#REF!</v>
      </c>
    </row>
    <row r="1699" spans="1:14" x14ac:dyDescent="0.3">
      <c r="A1699" s="7">
        <v>1645</v>
      </c>
      <c r="B1699" t="s">
        <v>2632</v>
      </c>
      <c r="C1699" s="7">
        <v>44</v>
      </c>
      <c r="D1699" s="8" t="s">
        <v>4214</v>
      </c>
      <c r="E1699" s="8">
        <v>1800000000</v>
      </c>
      <c r="F1699" t="s">
        <v>165</v>
      </c>
      <c r="G1699" t="s">
        <v>258</v>
      </c>
      <c r="H1699" t="s">
        <v>105</v>
      </c>
      <c r="J1699" s="12" t="b">
        <v>0</v>
      </c>
      <c r="K1699" s="12" t="s">
        <v>15</v>
      </c>
      <c r="L1699" t="s">
        <v>3970</v>
      </c>
      <c r="M1699" t="str">
        <f t="shared" si="52"/>
        <v>Male</v>
      </c>
      <c r="N1699" t="e">
        <f t="shared" si="53"/>
        <v>#REF!</v>
      </c>
    </row>
    <row r="1700" spans="1:14" x14ac:dyDescent="0.3">
      <c r="A1700" s="7">
        <v>1645</v>
      </c>
      <c r="B1700" t="s">
        <v>2701</v>
      </c>
      <c r="C1700" s="7">
        <v>68</v>
      </c>
      <c r="D1700" s="8" t="s">
        <v>4214</v>
      </c>
      <c r="E1700" s="8">
        <v>1800000000</v>
      </c>
      <c r="F1700" t="s">
        <v>234</v>
      </c>
      <c r="G1700" t="s">
        <v>2702</v>
      </c>
      <c r="H1700" t="s">
        <v>105</v>
      </c>
      <c r="J1700" s="12" t="b">
        <v>1</v>
      </c>
      <c r="K1700" s="12" t="s">
        <v>15</v>
      </c>
      <c r="L1700" t="s">
        <v>3970</v>
      </c>
      <c r="M1700" t="str">
        <f t="shared" si="52"/>
        <v>Male</v>
      </c>
      <c r="N1700" t="e">
        <f t="shared" si="53"/>
        <v>#REF!</v>
      </c>
    </row>
    <row r="1701" spans="1:14" x14ac:dyDescent="0.3">
      <c r="A1701" s="7">
        <v>1645</v>
      </c>
      <c r="B1701" t="s">
        <v>2605</v>
      </c>
      <c r="D1701" s="8" t="s">
        <v>4214</v>
      </c>
      <c r="E1701" s="8">
        <v>1800000000</v>
      </c>
      <c r="F1701" t="s">
        <v>99</v>
      </c>
      <c r="G1701" t="s">
        <v>2606</v>
      </c>
      <c r="H1701" t="s">
        <v>667</v>
      </c>
      <c r="J1701" s="12" t="b">
        <v>0</v>
      </c>
      <c r="K1701" s="12" t="s">
        <v>15</v>
      </c>
      <c r="L1701" t="s">
        <v>3972</v>
      </c>
      <c r="M1701" t="str">
        <f t="shared" si="52"/>
        <v>Male</v>
      </c>
      <c r="N1701" t="e">
        <f t="shared" si="53"/>
        <v>#REF!</v>
      </c>
    </row>
    <row r="1702" spans="1:14" x14ac:dyDescent="0.3">
      <c r="A1702" s="7">
        <v>1645</v>
      </c>
      <c r="B1702" t="s">
        <v>2689</v>
      </c>
      <c r="C1702" s="7">
        <v>75</v>
      </c>
      <c r="D1702" s="8" t="s">
        <v>4214</v>
      </c>
      <c r="E1702" s="8">
        <v>1800000000</v>
      </c>
      <c r="F1702" t="s">
        <v>47</v>
      </c>
      <c r="G1702" t="s">
        <v>2690</v>
      </c>
      <c r="H1702" t="s">
        <v>329</v>
      </c>
      <c r="J1702" s="12" t="b">
        <v>0</v>
      </c>
      <c r="K1702" s="12" t="s">
        <v>15</v>
      </c>
      <c r="L1702" t="s">
        <v>3972</v>
      </c>
      <c r="M1702" t="str">
        <f t="shared" si="52"/>
        <v>Male</v>
      </c>
      <c r="N1702" t="e">
        <f t="shared" si="53"/>
        <v>#REF!</v>
      </c>
    </row>
    <row r="1703" spans="1:14" x14ac:dyDescent="0.3">
      <c r="A1703" s="7">
        <v>1645</v>
      </c>
      <c r="B1703" t="s">
        <v>2617</v>
      </c>
      <c r="C1703" s="7">
        <v>59</v>
      </c>
      <c r="D1703" s="8" t="s">
        <v>4214</v>
      </c>
      <c r="E1703" s="8">
        <v>1800000000</v>
      </c>
      <c r="F1703" t="s">
        <v>144</v>
      </c>
      <c r="G1703" t="s">
        <v>2618</v>
      </c>
      <c r="H1703" t="s">
        <v>1124</v>
      </c>
      <c r="J1703" s="12" t="b">
        <v>1</v>
      </c>
      <c r="K1703" s="12" t="s">
        <v>15</v>
      </c>
      <c r="L1703" t="s">
        <v>3970</v>
      </c>
      <c r="M1703" t="str">
        <f t="shared" si="52"/>
        <v>Male</v>
      </c>
      <c r="N1703" t="e">
        <f t="shared" si="53"/>
        <v>#REF!</v>
      </c>
    </row>
    <row r="1704" spans="1:14" x14ac:dyDescent="0.3">
      <c r="A1704" s="7">
        <v>1645</v>
      </c>
      <c r="B1704" t="s">
        <v>2612</v>
      </c>
      <c r="C1704" s="7">
        <v>61</v>
      </c>
      <c r="D1704" s="8" t="s">
        <v>4214</v>
      </c>
      <c r="E1704" s="8">
        <v>1800000000</v>
      </c>
      <c r="F1704" t="s">
        <v>28</v>
      </c>
      <c r="G1704" t="s">
        <v>887</v>
      </c>
      <c r="H1704" t="s">
        <v>125</v>
      </c>
      <c r="J1704" s="12" t="b">
        <v>1</v>
      </c>
      <c r="K1704" s="12" t="s">
        <v>15</v>
      </c>
      <c r="L1704" t="s">
        <v>3970</v>
      </c>
      <c r="M1704" t="str">
        <f t="shared" si="52"/>
        <v>Male</v>
      </c>
      <c r="N1704" t="e">
        <f t="shared" si="53"/>
        <v>#REF!</v>
      </c>
    </row>
    <row r="1705" spans="1:14" x14ac:dyDescent="0.3">
      <c r="A1705" s="7">
        <v>1645</v>
      </c>
      <c r="B1705" t="s">
        <v>2595</v>
      </c>
      <c r="C1705" s="7">
        <v>78</v>
      </c>
      <c r="D1705" s="8" t="s">
        <v>4214</v>
      </c>
      <c r="E1705" s="8">
        <v>1800000000</v>
      </c>
      <c r="F1705" t="s">
        <v>415</v>
      </c>
      <c r="G1705" t="s">
        <v>2596</v>
      </c>
      <c r="H1705" t="s">
        <v>13</v>
      </c>
      <c r="J1705" s="12" t="b">
        <v>1</v>
      </c>
      <c r="K1705" s="12" t="s">
        <v>15</v>
      </c>
      <c r="L1705" t="s">
        <v>3968</v>
      </c>
      <c r="M1705" t="str">
        <f t="shared" si="52"/>
        <v>Male</v>
      </c>
      <c r="N1705" t="e">
        <f t="shared" si="53"/>
        <v>#REF!</v>
      </c>
    </row>
    <row r="1706" spans="1:14" x14ac:dyDescent="0.3">
      <c r="A1706" s="7">
        <v>1645</v>
      </c>
      <c r="B1706" t="s">
        <v>2603</v>
      </c>
      <c r="C1706" s="7">
        <v>57</v>
      </c>
      <c r="D1706" s="8" t="s">
        <v>4214</v>
      </c>
      <c r="E1706" s="8">
        <v>1800000000</v>
      </c>
      <c r="F1706" t="s">
        <v>28</v>
      </c>
      <c r="G1706" t="s">
        <v>141</v>
      </c>
      <c r="H1706" t="s">
        <v>13</v>
      </c>
      <c r="J1706" s="12" t="b">
        <v>1</v>
      </c>
      <c r="K1706" s="12" t="s">
        <v>15</v>
      </c>
      <c r="L1706" t="s">
        <v>3968</v>
      </c>
      <c r="M1706" t="str">
        <f t="shared" si="52"/>
        <v>Male</v>
      </c>
      <c r="N1706" t="e">
        <f t="shared" si="53"/>
        <v>#REF!</v>
      </c>
    </row>
    <row r="1707" spans="1:14" x14ac:dyDescent="0.3">
      <c r="A1707" s="7">
        <v>1645</v>
      </c>
      <c r="B1707" t="s">
        <v>2613</v>
      </c>
      <c r="C1707" s="7">
        <v>64</v>
      </c>
      <c r="D1707" s="8" t="s">
        <v>4214</v>
      </c>
      <c r="E1707" s="8">
        <v>1800000000</v>
      </c>
      <c r="F1707" t="s">
        <v>28</v>
      </c>
      <c r="G1707" t="s">
        <v>347</v>
      </c>
      <c r="H1707" t="s">
        <v>13</v>
      </c>
      <c r="J1707" s="12" t="b">
        <v>1</v>
      </c>
      <c r="K1707" s="12" t="s">
        <v>15</v>
      </c>
      <c r="L1707" t="s">
        <v>3968</v>
      </c>
      <c r="M1707" t="str">
        <f t="shared" si="52"/>
        <v>Male</v>
      </c>
      <c r="N1707" t="e">
        <f t="shared" si="53"/>
        <v>#REF!</v>
      </c>
    </row>
    <row r="1708" spans="1:14" x14ac:dyDescent="0.3">
      <c r="A1708" s="7">
        <v>1645</v>
      </c>
      <c r="B1708" t="s">
        <v>2621</v>
      </c>
      <c r="C1708" s="7">
        <v>64</v>
      </c>
      <c r="D1708" s="8" t="s">
        <v>4214</v>
      </c>
      <c r="E1708" s="8">
        <v>1800000000</v>
      </c>
      <c r="F1708" t="s">
        <v>234</v>
      </c>
      <c r="G1708" t="s">
        <v>2622</v>
      </c>
      <c r="H1708" t="s">
        <v>13</v>
      </c>
      <c r="I1708" t="s">
        <v>2623</v>
      </c>
      <c r="J1708" s="12" t="b">
        <v>1</v>
      </c>
      <c r="K1708" s="12" t="s">
        <v>15</v>
      </c>
      <c r="L1708" t="s">
        <v>3968</v>
      </c>
      <c r="M1708" t="str">
        <f t="shared" si="52"/>
        <v>Male</v>
      </c>
      <c r="N1708" t="e">
        <f t="shared" si="53"/>
        <v>#REF!</v>
      </c>
    </row>
    <row r="1709" spans="1:14" x14ac:dyDescent="0.3">
      <c r="A1709" s="7">
        <v>1645</v>
      </c>
      <c r="B1709" t="s">
        <v>2624</v>
      </c>
      <c r="C1709" s="7">
        <v>77</v>
      </c>
      <c r="D1709" s="8" t="s">
        <v>4214</v>
      </c>
      <c r="E1709" s="8">
        <v>1800000000</v>
      </c>
      <c r="F1709" t="s">
        <v>415</v>
      </c>
      <c r="G1709" t="s">
        <v>2625</v>
      </c>
      <c r="H1709" t="s">
        <v>13</v>
      </c>
      <c r="J1709" s="12" t="b">
        <v>0</v>
      </c>
      <c r="K1709" s="12" t="s">
        <v>15</v>
      </c>
      <c r="L1709" t="s">
        <v>3968</v>
      </c>
      <c r="M1709" t="str">
        <f t="shared" si="52"/>
        <v>Male</v>
      </c>
      <c r="N1709" t="e">
        <f t="shared" si="53"/>
        <v>#REF!</v>
      </c>
    </row>
    <row r="1710" spans="1:14" x14ac:dyDescent="0.3">
      <c r="A1710" s="7">
        <v>1645</v>
      </c>
      <c r="B1710" t="s">
        <v>2630</v>
      </c>
      <c r="C1710" s="7">
        <v>43</v>
      </c>
      <c r="D1710" s="8" t="s">
        <v>4214</v>
      </c>
      <c r="E1710" s="8">
        <v>1800000000</v>
      </c>
      <c r="F1710" t="s">
        <v>17</v>
      </c>
      <c r="G1710" t="s">
        <v>2631</v>
      </c>
      <c r="H1710" t="s">
        <v>13</v>
      </c>
      <c r="J1710" s="12" t="b">
        <v>1</v>
      </c>
      <c r="K1710" s="12" t="s">
        <v>15</v>
      </c>
      <c r="L1710" t="s">
        <v>3968</v>
      </c>
      <c r="M1710" t="str">
        <f t="shared" si="52"/>
        <v>Male</v>
      </c>
      <c r="N1710" t="e">
        <f t="shared" si="53"/>
        <v>#REF!</v>
      </c>
    </row>
    <row r="1711" spans="1:14" x14ac:dyDescent="0.3">
      <c r="A1711" s="7">
        <v>1645</v>
      </c>
      <c r="B1711" t="s">
        <v>2633</v>
      </c>
      <c r="C1711" s="7">
        <v>79</v>
      </c>
      <c r="D1711" s="8" t="s">
        <v>4214</v>
      </c>
      <c r="E1711" s="8">
        <v>1800000000</v>
      </c>
      <c r="F1711" t="s">
        <v>65</v>
      </c>
      <c r="G1711" t="s">
        <v>2634</v>
      </c>
      <c r="H1711" t="s">
        <v>13</v>
      </c>
      <c r="I1711" t="s">
        <v>2635</v>
      </c>
      <c r="J1711" s="12" t="b">
        <v>0</v>
      </c>
      <c r="K1711" s="12" t="s">
        <v>15</v>
      </c>
      <c r="L1711" t="s">
        <v>3968</v>
      </c>
      <c r="M1711" t="str">
        <f t="shared" si="52"/>
        <v>Male</v>
      </c>
      <c r="N1711" t="e">
        <f t="shared" si="53"/>
        <v>#REF!</v>
      </c>
    </row>
    <row r="1712" spans="1:14" x14ac:dyDescent="0.3">
      <c r="A1712" s="7">
        <v>1645</v>
      </c>
      <c r="B1712" t="s">
        <v>2638</v>
      </c>
      <c r="C1712" s="7">
        <v>57</v>
      </c>
      <c r="D1712" s="8" t="s">
        <v>4214</v>
      </c>
      <c r="E1712" s="8">
        <v>1800000000</v>
      </c>
      <c r="F1712" t="s">
        <v>28</v>
      </c>
      <c r="G1712" t="s">
        <v>141</v>
      </c>
      <c r="H1712" t="s">
        <v>13</v>
      </c>
      <c r="I1712" t="s">
        <v>2639</v>
      </c>
      <c r="J1712" s="12" t="b">
        <v>1</v>
      </c>
      <c r="K1712" s="12" t="s">
        <v>15</v>
      </c>
      <c r="L1712" t="s">
        <v>3968</v>
      </c>
      <c r="M1712" t="str">
        <f t="shared" si="52"/>
        <v>Male</v>
      </c>
      <c r="N1712" t="e">
        <f t="shared" si="53"/>
        <v>#REF!</v>
      </c>
    </row>
    <row r="1713" spans="1:14" x14ac:dyDescent="0.3">
      <c r="A1713" s="7">
        <v>1645</v>
      </c>
      <c r="B1713" t="s">
        <v>2640</v>
      </c>
      <c r="C1713" s="7">
        <v>77</v>
      </c>
      <c r="D1713" s="8" t="s">
        <v>4214</v>
      </c>
      <c r="E1713" s="8">
        <v>1800000000</v>
      </c>
      <c r="F1713" t="s">
        <v>17</v>
      </c>
      <c r="G1713" t="s">
        <v>35</v>
      </c>
      <c r="H1713" t="s">
        <v>13</v>
      </c>
      <c r="I1713" t="s">
        <v>2441</v>
      </c>
      <c r="J1713" s="12" t="b">
        <v>1</v>
      </c>
      <c r="K1713" s="12" t="s">
        <v>15</v>
      </c>
      <c r="L1713" t="s">
        <v>3968</v>
      </c>
      <c r="M1713" t="str">
        <f t="shared" si="52"/>
        <v>Male</v>
      </c>
      <c r="N1713" t="e">
        <f t="shared" si="53"/>
        <v>#REF!</v>
      </c>
    </row>
    <row r="1714" spans="1:14" x14ac:dyDescent="0.3">
      <c r="A1714" s="7">
        <v>1645</v>
      </c>
      <c r="B1714" t="s">
        <v>2643</v>
      </c>
      <c r="C1714" s="7">
        <v>88</v>
      </c>
      <c r="D1714" s="8" t="s">
        <v>4214</v>
      </c>
      <c r="E1714" s="8">
        <v>1800000000</v>
      </c>
      <c r="F1714" t="s">
        <v>47</v>
      </c>
      <c r="G1714" t="s">
        <v>2644</v>
      </c>
      <c r="H1714" t="s">
        <v>13</v>
      </c>
      <c r="I1714" t="s">
        <v>2645</v>
      </c>
      <c r="J1714" s="12" t="b">
        <v>0</v>
      </c>
      <c r="K1714" s="12" t="s">
        <v>15</v>
      </c>
      <c r="L1714" t="s">
        <v>3968</v>
      </c>
      <c r="M1714" t="str">
        <f t="shared" si="52"/>
        <v>Male</v>
      </c>
      <c r="N1714" t="e">
        <f t="shared" si="53"/>
        <v>#REF!</v>
      </c>
    </row>
    <row r="1715" spans="1:14" x14ac:dyDescent="0.3">
      <c r="A1715" s="7">
        <v>1645</v>
      </c>
      <c r="B1715" t="s">
        <v>2651</v>
      </c>
      <c r="D1715" s="8" t="s">
        <v>4214</v>
      </c>
      <c r="E1715" s="8">
        <v>1800000000</v>
      </c>
      <c r="F1715" t="s">
        <v>28</v>
      </c>
      <c r="G1715" t="s">
        <v>592</v>
      </c>
      <c r="H1715" t="s">
        <v>13</v>
      </c>
      <c r="J1715" s="12" t="b">
        <v>1</v>
      </c>
      <c r="K1715" s="12" t="s">
        <v>15</v>
      </c>
      <c r="L1715" t="s">
        <v>3968</v>
      </c>
      <c r="M1715" t="str">
        <f t="shared" si="52"/>
        <v>Male</v>
      </c>
      <c r="N1715" t="e">
        <f t="shared" si="53"/>
        <v>#REF!</v>
      </c>
    </row>
    <row r="1716" spans="1:14" x14ac:dyDescent="0.3">
      <c r="A1716" s="7">
        <v>1645</v>
      </c>
      <c r="B1716" t="s">
        <v>2652</v>
      </c>
      <c r="C1716" s="7">
        <v>100</v>
      </c>
      <c r="D1716" s="8" t="s">
        <v>4214</v>
      </c>
      <c r="E1716" s="8">
        <v>1800000000</v>
      </c>
      <c r="F1716" t="s">
        <v>28</v>
      </c>
      <c r="G1716" t="s">
        <v>592</v>
      </c>
      <c r="H1716" t="s">
        <v>13</v>
      </c>
      <c r="J1716" s="12" t="b">
        <v>1</v>
      </c>
      <c r="K1716" s="12" t="s">
        <v>15</v>
      </c>
      <c r="L1716" t="s">
        <v>3968</v>
      </c>
      <c r="M1716" t="str">
        <f t="shared" si="52"/>
        <v>Male</v>
      </c>
      <c r="N1716" t="e">
        <f t="shared" si="53"/>
        <v>#REF!</v>
      </c>
    </row>
    <row r="1717" spans="1:14" x14ac:dyDescent="0.3">
      <c r="A1717" s="7">
        <v>1645</v>
      </c>
      <c r="B1717" t="s">
        <v>2653</v>
      </c>
      <c r="C1717" s="7">
        <v>41</v>
      </c>
      <c r="D1717" s="8" t="s">
        <v>4214</v>
      </c>
      <c r="E1717" s="8">
        <v>1800000000</v>
      </c>
      <c r="F1717" t="s">
        <v>20</v>
      </c>
      <c r="G1717" t="s">
        <v>2654</v>
      </c>
      <c r="H1717" t="s">
        <v>13</v>
      </c>
      <c r="J1717" s="12" t="b">
        <v>1</v>
      </c>
      <c r="K1717" s="12" t="s">
        <v>57</v>
      </c>
      <c r="L1717" t="s">
        <v>3968</v>
      </c>
      <c r="M1717" t="str">
        <f t="shared" si="52"/>
        <v>Female</v>
      </c>
      <c r="N1717" t="e">
        <f t="shared" si="53"/>
        <v>#REF!</v>
      </c>
    </row>
    <row r="1718" spans="1:14" x14ac:dyDescent="0.3">
      <c r="A1718" s="7">
        <v>1645</v>
      </c>
      <c r="B1718" t="s">
        <v>2656</v>
      </c>
      <c r="C1718" s="7">
        <v>59</v>
      </c>
      <c r="D1718" s="8" t="s">
        <v>4214</v>
      </c>
      <c r="E1718" s="8">
        <v>1800000000</v>
      </c>
      <c r="F1718" t="s">
        <v>28</v>
      </c>
      <c r="G1718" t="s">
        <v>2657</v>
      </c>
      <c r="H1718" t="s">
        <v>13</v>
      </c>
      <c r="I1718" t="s">
        <v>2658</v>
      </c>
      <c r="J1718" s="12" t="b">
        <v>1</v>
      </c>
      <c r="K1718" s="12" t="s">
        <v>15</v>
      </c>
      <c r="L1718" t="s">
        <v>3968</v>
      </c>
      <c r="M1718" t="str">
        <f t="shared" si="52"/>
        <v>Male</v>
      </c>
      <c r="N1718" t="e">
        <f t="shared" si="53"/>
        <v>#REF!</v>
      </c>
    </row>
    <row r="1719" spans="1:14" x14ac:dyDescent="0.3">
      <c r="A1719" s="7">
        <v>1645</v>
      </c>
      <c r="B1719" t="s">
        <v>2659</v>
      </c>
      <c r="C1719" s="7">
        <v>61</v>
      </c>
      <c r="D1719" s="8" t="s">
        <v>4214</v>
      </c>
      <c r="E1719" s="8">
        <v>1800000000</v>
      </c>
      <c r="F1719" t="s">
        <v>28</v>
      </c>
      <c r="G1719" t="s">
        <v>141</v>
      </c>
      <c r="H1719" t="s">
        <v>13</v>
      </c>
      <c r="I1719" t="s">
        <v>2660</v>
      </c>
      <c r="J1719" s="12" t="b">
        <v>1</v>
      </c>
      <c r="K1719" s="12" t="s">
        <v>15</v>
      </c>
      <c r="L1719" t="s">
        <v>3968</v>
      </c>
      <c r="M1719" t="str">
        <f t="shared" si="52"/>
        <v>Male</v>
      </c>
      <c r="N1719" t="e">
        <f t="shared" si="53"/>
        <v>#REF!</v>
      </c>
    </row>
    <row r="1720" spans="1:14" x14ac:dyDescent="0.3">
      <c r="A1720" s="7">
        <v>1645</v>
      </c>
      <c r="B1720" t="s">
        <v>2670</v>
      </c>
      <c r="C1720" s="7">
        <v>80</v>
      </c>
      <c r="D1720" s="8" t="s">
        <v>4214</v>
      </c>
      <c r="E1720" s="8">
        <v>1800000000</v>
      </c>
      <c r="F1720" t="s">
        <v>121</v>
      </c>
      <c r="G1720" t="s">
        <v>122</v>
      </c>
      <c r="H1720" t="s">
        <v>13</v>
      </c>
      <c r="J1720" s="12" t="b">
        <v>1</v>
      </c>
      <c r="K1720" s="12" t="s">
        <v>15</v>
      </c>
      <c r="L1720" t="s">
        <v>3968</v>
      </c>
      <c r="M1720" t="str">
        <f t="shared" si="52"/>
        <v>Male</v>
      </c>
      <c r="N1720" t="e">
        <f t="shared" si="53"/>
        <v>#REF!</v>
      </c>
    </row>
    <row r="1721" spans="1:14" x14ac:dyDescent="0.3">
      <c r="A1721" s="7">
        <v>1645</v>
      </c>
      <c r="B1721" t="s">
        <v>2672</v>
      </c>
      <c r="C1721" s="7">
        <v>73</v>
      </c>
      <c r="D1721" s="8" t="s">
        <v>4214</v>
      </c>
      <c r="E1721" s="8">
        <v>1800000000</v>
      </c>
      <c r="F1721" t="s">
        <v>165</v>
      </c>
      <c r="G1721" t="s">
        <v>2673</v>
      </c>
      <c r="H1721" t="s">
        <v>13</v>
      </c>
      <c r="J1721" s="12" t="b">
        <v>1</v>
      </c>
      <c r="K1721" s="12" t="s">
        <v>15</v>
      </c>
      <c r="L1721" t="s">
        <v>3968</v>
      </c>
      <c r="M1721" t="str">
        <f t="shared" si="52"/>
        <v>Male</v>
      </c>
      <c r="N1721" t="e">
        <f t="shared" si="53"/>
        <v>#REF!</v>
      </c>
    </row>
    <row r="1722" spans="1:14" x14ac:dyDescent="0.3">
      <c r="A1722" s="7">
        <v>1645</v>
      </c>
      <c r="B1722" t="s">
        <v>2682</v>
      </c>
      <c r="C1722" s="7">
        <v>55</v>
      </c>
      <c r="D1722" s="8" t="s">
        <v>4214</v>
      </c>
      <c r="E1722" s="8">
        <v>1800000000</v>
      </c>
      <c r="F1722" t="s">
        <v>165</v>
      </c>
      <c r="G1722" t="s">
        <v>245</v>
      </c>
      <c r="H1722" t="s">
        <v>13</v>
      </c>
      <c r="I1722" t="s">
        <v>2683</v>
      </c>
      <c r="J1722" s="12" t="b">
        <v>1</v>
      </c>
      <c r="K1722" s="12" t="s">
        <v>15</v>
      </c>
      <c r="L1722" t="s">
        <v>3968</v>
      </c>
      <c r="M1722" t="str">
        <f t="shared" si="52"/>
        <v>Male</v>
      </c>
      <c r="N1722" t="e">
        <f t="shared" si="53"/>
        <v>#REF!</v>
      </c>
    </row>
    <row r="1723" spans="1:14" x14ac:dyDescent="0.3">
      <c r="A1723" s="7">
        <v>1645</v>
      </c>
      <c r="B1723" t="s">
        <v>2686</v>
      </c>
      <c r="C1723" s="7">
        <v>72</v>
      </c>
      <c r="D1723" s="8" t="s">
        <v>4214</v>
      </c>
      <c r="E1723" s="8">
        <v>1800000000</v>
      </c>
      <c r="F1723" t="s">
        <v>17</v>
      </c>
      <c r="G1723" t="s">
        <v>687</v>
      </c>
      <c r="H1723" t="s">
        <v>13</v>
      </c>
      <c r="J1723" s="12" t="b">
        <v>1</v>
      </c>
      <c r="K1723" s="12" t="s">
        <v>15</v>
      </c>
      <c r="L1723" t="s">
        <v>3968</v>
      </c>
      <c r="M1723" t="str">
        <f t="shared" si="52"/>
        <v>Male</v>
      </c>
      <c r="N1723" t="e">
        <f t="shared" si="53"/>
        <v>#REF!</v>
      </c>
    </row>
    <row r="1724" spans="1:14" x14ac:dyDescent="0.3">
      <c r="A1724" s="7">
        <v>1645</v>
      </c>
      <c r="B1724" t="s">
        <v>2691</v>
      </c>
      <c r="C1724" s="7">
        <v>86</v>
      </c>
      <c r="D1724" s="8" t="s">
        <v>4214</v>
      </c>
      <c r="E1724" s="8">
        <v>1800000000</v>
      </c>
      <c r="F1724" t="s">
        <v>415</v>
      </c>
      <c r="G1724" t="s">
        <v>2692</v>
      </c>
      <c r="H1724" t="s">
        <v>13</v>
      </c>
      <c r="J1724" s="12" t="b">
        <v>1</v>
      </c>
      <c r="K1724" s="12" t="s">
        <v>15</v>
      </c>
      <c r="L1724" t="s">
        <v>3968</v>
      </c>
      <c r="M1724" t="str">
        <f t="shared" si="52"/>
        <v>Male</v>
      </c>
      <c r="N1724" t="e">
        <f t="shared" si="53"/>
        <v>#REF!</v>
      </c>
    </row>
    <row r="1725" spans="1:14" x14ac:dyDescent="0.3">
      <c r="A1725" s="7">
        <v>1645</v>
      </c>
      <c r="B1725" t="s">
        <v>2695</v>
      </c>
      <c r="C1725" s="7">
        <v>63</v>
      </c>
      <c r="D1725" s="8" t="s">
        <v>4214</v>
      </c>
      <c r="E1725" s="8">
        <v>1800000000</v>
      </c>
      <c r="F1725" t="s">
        <v>17</v>
      </c>
      <c r="G1725" t="s">
        <v>35</v>
      </c>
      <c r="H1725" t="s">
        <v>13</v>
      </c>
      <c r="J1725" s="12" t="b">
        <v>1</v>
      </c>
      <c r="K1725" s="12" t="s">
        <v>15</v>
      </c>
      <c r="L1725" t="s">
        <v>3968</v>
      </c>
      <c r="M1725" t="str">
        <f t="shared" si="52"/>
        <v>Male</v>
      </c>
      <c r="N1725" t="e">
        <f t="shared" si="53"/>
        <v>#REF!</v>
      </c>
    </row>
    <row r="1726" spans="1:14" x14ac:dyDescent="0.3">
      <c r="A1726" s="7">
        <v>1645</v>
      </c>
      <c r="B1726" t="s">
        <v>2696</v>
      </c>
      <c r="C1726" s="7">
        <v>64</v>
      </c>
      <c r="D1726" s="8" t="s">
        <v>4214</v>
      </c>
      <c r="E1726" s="8">
        <v>1800000000</v>
      </c>
      <c r="F1726" t="s">
        <v>28</v>
      </c>
      <c r="G1726" t="s">
        <v>141</v>
      </c>
      <c r="H1726" t="s">
        <v>13</v>
      </c>
      <c r="I1726" t="s">
        <v>2697</v>
      </c>
      <c r="J1726" s="12" t="b">
        <v>1</v>
      </c>
      <c r="K1726" s="12" t="s">
        <v>15</v>
      </c>
      <c r="L1726" t="s">
        <v>3968</v>
      </c>
      <c r="M1726" t="str">
        <f t="shared" si="52"/>
        <v>Male</v>
      </c>
      <c r="N1726" t="e">
        <f t="shared" si="53"/>
        <v>#REF!</v>
      </c>
    </row>
    <row r="1727" spans="1:14" x14ac:dyDescent="0.3">
      <c r="A1727" s="7">
        <v>1645</v>
      </c>
      <c r="B1727" t="s">
        <v>2705</v>
      </c>
      <c r="C1727" s="7">
        <v>79</v>
      </c>
      <c r="D1727" s="8" t="s">
        <v>4214</v>
      </c>
      <c r="E1727" s="8">
        <v>1800000000</v>
      </c>
      <c r="F1727" t="s">
        <v>65</v>
      </c>
      <c r="G1727" t="s">
        <v>1502</v>
      </c>
      <c r="H1727" t="s">
        <v>13</v>
      </c>
      <c r="I1727" t="s">
        <v>1502</v>
      </c>
      <c r="J1727" s="12" t="b">
        <v>0</v>
      </c>
      <c r="K1727" s="12" t="s">
        <v>57</v>
      </c>
      <c r="L1727" t="s">
        <v>3968</v>
      </c>
      <c r="M1727" t="str">
        <f t="shared" si="52"/>
        <v>Female</v>
      </c>
      <c r="N1727" t="e">
        <f t="shared" si="53"/>
        <v>#REF!</v>
      </c>
    </row>
    <row r="1728" spans="1:14" x14ac:dyDescent="0.3">
      <c r="A1728" s="7">
        <v>1645</v>
      </c>
      <c r="B1728" t="s">
        <v>2708</v>
      </c>
      <c r="C1728" s="7">
        <v>79</v>
      </c>
      <c r="D1728" s="8" t="s">
        <v>4214</v>
      </c>
      <c r="E1728" s="8">
        <v>1800000000</v>
      </c>
      <c r="F1728" t="s">
        <v>147</v>
      </c>
      <c r="G1728" t="s">
        <v>1612</v>
      </c>
      <c r="H1728" t="s">
        <v>13</v>
      </c>
      <c r="I1728" t="s">
        <v>2709</v>
      </c>
      <c r="J1728" s="12" t="b">
        <v>1</v>
      </c>
      <c r="K1728" s="12" t="s">
        <v>57</v>
      </c>
      <c r="L1728" t="s">
        <v>3968</v>
      </c>
      <c r="M1728" t="str">
        <f t="shared" si="52"/>
        <v>Female</v>
      </c>
      <c r="N1728" t="e">
        <f t="shared" si="53"/>
        <v>#REF!</v>
      </c>
    </row>
    <row r="1729" spans="1:14" x14ac:dyDescent="0.3">
      <c r="A1729" s="7">
        <v>1645</v>
      </c>
      <c r="B1729" t="s">
        <v>2619</v>
      </c>
      <c r="D1729" s="8" t="s">
        <v>4214</v>
      </c>
      <c r="E1729" s="8">
        <v>1800000000</v>
      </c>
      <c r="F1729" t="s">
        <v>28</v>
      </c>
      <c r="G1729" t="s">
        <v>2620</v>
      </c>
      <c r="J1729" s="12" t="b">
        <v>1</v>
      </c>
      <c r="K1729" s="12" t="s">
        <v>15</v>
      </c>
      <c r="L1729" t="e">
        <v>#N/A</v>
      </c>
      <c r="M1729" t="str">
        <f t="shared" si="52"/>
        <v>Male</v>
      </c>
      <c r="N1729" t="e">
        <f t="shared" si="53"/>
        <v>#REF!</v>
      </c>
    </row>
    <row r="1730" spans="1:14" x14ac:dyDescent="0.3">
      <c r="A1730" s="7">
        <v>1729</v>
      </c>
      <c r="B1730" t="s">
        <v>2782</v>
      </c>
      <c r="C1730" s="7">
        <v>78</v>
      </c>
      <c r="D1730" s="8" t="s">
        <v>4214</v>
      </c>
      <c r="E1730" s="8">
        <v>1700000000</v>
      </c>
      <c r="F1730" t="s">
        <v>65</v>
      </c>
      <c r="G1730" t="s">
        <v>1446</v>
      </c>
      <c r="H1730" t="s">
        <v>136</v>
      </c>
      <c r="J1730" s="12" t="b">
        <v>1</v>
      </c>
      <c r="K1730" s="12" t="s">
        <v>15</v>
      </c>
      <c r="L1730" t="s">
        <v>136</v>
      </c>
      <c r="M1730" t="str">
        <f t="shared" ref="M1730:M1793" si="54">_xlfn.IFS(K1730 = "M","Male", K1730 = "F", "Female")</f>
        <v>Male</v>
      </c>
      <c r="N1730" t="e">
        <f t="shared" ref="N1730:N1793" si="55">IF(GETPIVOTDATA("[Measures].[Count of Rank]",$A$28,"[Table1].[category]","[Table1].[category].&amp;[Finance &amp; Investments]")=MAX(B1757:B1761),GETPIVOTDATA("[Measures].[Count of Rank]",$A$28,"[Table1].[category]","[Table1].[category].&amp;[Finance &amp; Investments]"),"")</f>
        <v>#REF!</v>
      </c>
    </row>
    <row r="1731" spans="1:14" x14ac:dyDescent="0.3">
      <c r="A1731" s="7">
        <v>1729</v>
      </c>
      <c r="B1731" t="s">
        <v>2726</v>
      </c>
      <c r="C1731" s="7">
        <v>49</v>
      </c>
      <c r="D1731" s="8" t="s">
        <v>4214</v>
      </c>
      <c r="E1731" s="8">
        <v>1700000000</v>
      </c>
      <c r="F1731" t="s">
        <v>20</v>
      </c>
      <c r="G1731" t="s">
        <v>378</v>
      </c>
      <c r="H1731" t="s">
        <v>151</v>
      </c>
      <c r="J1731" s="12" t="b">
        <v>0</v>
      </c>
      <c r="K1731" s="12" t="s">
        <v>15</v>
      </c>
      <c r="L1731" t="s">
        <v>3970</v>
      </c>
      <c r="M1731" t="str">
        <f t="shared" si="54"/>
        <v>Male</v>
      </c>
      <c r="N1731" t="e">
        <f t="shared" si="55"/>
        <v>#REF!</v>
      </c>
    </row>
    <row r="1732" spans="1:14" x14ac:dyDescent="0.3">
      <c r="A1732" s="7">
        <v>1729</v>
      </c>
      <c r="B1732" t="s">
        <v>2741</v>
      </c>
      <c r="C1732" s="7">
        <v>74</v>
      </c>
      <c r="D1732" s="8" t="s">
        <v>4214</v>
      </c>
      <c r="E1732" s="8">
        <v>1700000000</v>
      </c>
      <c r="F1732" t="s">
        <v>165</v>
      </c>
      <c r="G1732" t="s">
        <v>2742</v>
      </c>
      <c r="H1732" t="s">
        <v>437</v>
      </c>
      <c r="J1732" s="12" t="b">
        <v>1</v>
      </c>
      <c r="K1732" s="12" t="s">
        <v>57</v>
      </c>
      <c r="L1732" t="s">
        <v>3969</v>
      </c>
      <c r="M1732" t="str">
        <f t="shared" si="54"/>
        <v>Female</v>
      </c>
      <c r="N1732" t="e">
        <f t="shared" si="55"/>
        <v>#REF!</v>
      </c>
    </row>
    <row r="1733" spans="1:14" x14ac:dyDescent="0.3">
      <c r="A1733" s="7">
        <v>1729</v>
      </c>
      <c r="B1733" t="s">
        <v>2732</v>
      </c>
      <c r="C1733" s="7">
        <v>70</v>
      </c>
      <c r="D1733" s="8" t="s">
        <v>4214</v>
      </c>
      <c r="E1733" s="8">
        <v>1700000000</v>
      </c>
      <c r="F1733" t="s">
        <v>17</v>
      </c>
      <c r="G1733" t="s">
        <v>2733</v>
      </c>
      <c r="H1733" t="s">
        <v>67</v>
      </c>
      <c r="J1733" s="12" t="b">
        <v>1</v>
      </c>
      <c r="K1733" s="12" t="s">
        <v>15</v>
      </c>
      <c r="L1733" t="s">
        <v>3972</v>
      </c>
      <c r="M1733" t="str">
        <f t="shared" si="54"/>
        <v>Male</v>
      </c>
      <c r="N1733" t="e">
        <f t="shared" si="55"/>
        <v>#REF!</v>
      </c>
    </row>
    <row r="1734" spans="1:14" x14ac:dyDescent="0.3">
      <c r="A1734" s="7">
        <v>1729</v>
      </c>
      <c r="B1734" t="s">
        <v>2747</v>
      </c>
      <c r="C1734" s="7">
        <v>52</v>
      </c>
      <c r="D1734" s="8" t="s">
        <v>4214</v>
      </c>
      <c r="E1734" s="8">
        <v>1700000000</v>
      </c>
      <c r="F1734" t="s">
        <v>11</v>
      </c>
      <c r="G1734" t="s">
        <v>2748</v>
      </c>
      <c r="H1734" t="s">
        <v>67</v>
      </c>
      <c r="J1734" s="12" t="b">
        <v>1</v>
      </c>
      <c r="K1734" s="12" t="s">
        <v>15</v>
      </c>
      <c r="L1734" t="s">
        <v>3972</v>
      </c>
      <c r="M1734" t="str">
        <f t="shared" si="54"/>
        <v>Male</v>
      </c>
      <c r="N1734" t="e">
        <f t="shared" si="55"/>
        <v>#REF!</v>
      </c>
    </row>
    <row r="1735" spans="1:14" x14ac:dyDescent="0.3">
      <c r="A1735" s="7">
        <v>1729</v>
      </c>
      <c r="B1735" t="s">
        <v>2753</v>
      </c>
      <c r="C1735" s="7">
        <v>48</v>
      </c>
      <c r="D1735" s="8" t="s">
        <v>4214</v>
      </c>
      <c r="E1735" s="8">
        <v>1700000000</v>
      </c>
      <c r="F1735" t="s">
        <v>17</v>
      </c>
      <c r="G1735" t="s">
        <v>35</v>
      </c>
      <c r="H1735" t="s">
        <v>67</v>
      </c>
      <c r="J1735" s="12" t="b">
        <v>1</v>
      </c>
      <c r="K1735" s="12" t="s">
        <v>15</v>
      </c>
      <c r="L1735" t="s">
        <v>3972</v>
      </c>
      <c r="M1735" t="str">
        <f t="shared" si="54"/>
        <v>Male</v>
      </c>
      <c r="N1735" t="e">
        <f t="shared" si="55"/>
        <v>#REF!</v>
      </c>
    </row>
    <row r="1736" spans="1:14" x14ac:dyDescent="0.3">
      <c r="A1736" s="7">
        <v>1729</v>
      </c>
      <c r="B1736" t="s">
        <v>2757</v>
      </c>
      <c r="C1736" s="7">
        <v>59</v>
      </c>
      <c r="D1736" s="8" t="s">
        <v>4214</v>
      </c>
      <c r="E1736" s="8">
        <v>1700000000</v>
      </c>
      <c r="F1736" t="s">
        <v>133</v>
      </c>
      <c r="G1736" t="s">
        <v>2758</v>
      </c>
      <c r="H1736" t="s">
        <v>67</v>
      </c>
      <c r="J1736" s="12" t="b">
        <v>1</v>
      </c>
      <c r="K1736" s="12" t="s">
        <v>15</v>
      </c>
      <c r="L1736" t="s">
        <v>3972</v>
      </c>
      <c r="M1736" t="str">
        <f t="shared" si="54"/>
        <v>Male</v>
      </c>
      <c r="N1736" t="e">
        <f t="shared" si="55"/>
        <v>#REF!</v>
      </c>
    </row>
    <row r="1737" spans="1:14" x14ac:dyDescent="0.3">
      <c r="A1737" s="7">
        <v>1729</v>
      </c>
      <c r="B1737" t="s">
        <v>2772</v>
      </c>
      <c r="D1737" s="8" t="s">
        <v>4214</v>
      </c>
      <c r="E1737" s="8">
        <v>1700000000</v>
      </c>
      <c r="F1737" t="s">
        <v>65</v>
      </c>
      <c r="G1737" t="s">
        <v>975</v>
      </c>
      <c r="H1737" t="s">
        <v>67</v>
      </c>
      <c r="J1737" s="12" t="b">
        <v>1</v>
      </c>
      <c r="K1737" s="12" t="s">
        <v>57</v>
      </c>
      <c r="L1737" t="s">
        <v>3972</v>
      </c>
      <c r="M1737" t="str">
        <f t="shared" si="54"/>
        <v>Female</v>
      </c>
      <c r="N1737" t="e">
        <f t="shared" si="55"/>
        <v>#REF!</v>
      </c>
    </row>
    <row r="1738" spans="1:14" x14ac:dyDescent="0.3">
      <c r="A1738" s="7">
        <v>1729</v>
      </c>
      <c r="B1738" t="s">
        <v>2773</v>
      </c>
      <c r="C1738" s="7">
        <v>49</v>
      </c>
      <c r="D1738" s="8" t="s">
        <v>4214</v>
      </c>
      <c r="E1738" s="8">
        <v>1700000000</v>
      </c>
      <c r="F1738" t="s">
        <v>144</v>
      </c>
      <c r="G1738" t="s">
        <v>2774</v>
      </c>
      <c r="H1738" t="s">
        <v>67</v>
      </c>
      <c r="J1738" s="12" t="b">
        <v>1</v>
      </c>
      <c r="K1738" s="12" t="s">
        <v>15</v>
      </c>
      <c r="L1738" t="s">
        <v>3972</v>
      </c>
      <c r="M1738" t="str">
        <f t="shared" si="54"/>
        <v>Male</v>
      </c>
      <c r="N1738" t="e">
        <f t="shared" si="55"/>
        <v>#REF!</v>
      </c>
    </row>
    <row r="1739" spans="1:14" x14ac:dyDescent="0.3">
      <c r="A1739" s="7">
        <v>1729</v>
      </c>
      <c r="B1739" t="s">
        <v>2775</v>
      </c>
      <c r="C1739" s="7">
        <v>45</v>
      </c>
      <c r="D1739" s="8" t="s">
        <v>4214</v>
      </c>
      <c r="E1739" s="8">
        <v>1700000000</v>
      </c>
      <c r="F1739" t="s">
        <v>17</v>
      </c>
      <c r="G1739" t="s">
        <v>161</v>
      </c>
      <c r="H1739" t="s">
        <v>67</v>
      </c>
      <c r="J1739" s="12" t="b">
        <v>1</v>
      </c>
      <c r="K1739" s="12" t="s">
        <v>15</v>
      </c>
      <c r="L1739" t="s">
        <v>3972</v>
      </c>
      <c r="M1739" t="str">
        <f t="shared" si="54"/>
        <v>Male</v>
      </c>
      <c r="N1739" t="e">
        <f t="shared" si="55"/>
        <v>#REF!</v>
      </c>
    </row>
    <row r="1740" spans="1:14" x14ac:dyDescent="0.3">
      <c r="A1740" s="7">
        <v>1729</v>
      </c>
      <c r="B1740" t="s">
        <v>2776</v>
      </c>
      <c r="C1740" s="7">
        <v>45</v>
      </c>
      <c r="D1740" s="8" t="s">
        <v>4214</v>
      </c>
      <c r="E1740" s="8">
        <v>1700000000</v>
      </c>
      <c r="F1740" t="s">
        <v>144</v>
      </c>
      <c r="G1740" t="s">
        <v>1188</v>
      </c>
      <c r="H1740" t="s">
        <v>67</v>
      </c>
      <c r="J1740" s="12" t="b">
        <v>1</v>
      </c>
      <c r="K1740" s="12" t="s">
        <v>15</v>
      </c>
      <c r="L1740" t="s">
        <v>3972</v>
      </c>
      <c r="M1740" t="str">
        <f t="shared" si="54"/>
        <v>Male</v>
      </c>
      <c r="N1740" t="e">
        <f t="shared" si="55"/>
        <v>#REF!</v>
      </c>
    </row>
    <row r="1741" spans="1:14" x14ac:dyDescent="0.3">
      <c r="A1741" s="7">
        <v>1729</v>
      </c>
      <c r="B1741" t="s">
        <v>2780</v>
      </c>
      <c r="D1741" s="8" t="s">
        <v>4214</v>
      </c>
      <c r="E1741" s="8">
        <v>1700000000</v>
      </c>
      <c r="F1741" t="s">
        <v>17</v>
      </c>
      <c r="G1741" t="s">
        <v>1089</v>
      </c>
      <c r="H1741" t="s">
        <v>67</v>
      </c>
      <c r="J1741" s="12" t="b">
        <v>1</v>
      </c>
      <c r="K1741" s="12" t="s">
        <v>15</v>
      </c>
      <c r="L1741" t="s">
        <v>3972</v>
      </c>
      <c r="M1741" t="str">
        <f t="shared" si="54"/>
        <v>Male</v>
      </c>
      <c r="N1741" t="e">
        <f t="shared" si="55"/>
        <v>#REF!</v>
      </c>
    </row>
    <row r="1742" spans="1:14" x14ac:dyDescent="0.3">
      <c r="A1742" s="7">
        <v>1729</v>
      </c>
      <c r="B1742" t="s">
        <v>2800</v>
      </c>
      <c r="C1742" s="7">
        <v>48</v>
      </c>
      <c r="D1742" s="8" t="s">
        <v>4214</v>
      </c>
      <c r="E1742" s="8">
        <v>1700000000</v>
      </c>
      <c r="F1742" t="s">
        <v>144</v>
      </c>
      <c r="G1742" t="s">
        <v>144</v>
      </c>
      <c r="H1742" t="s">
        <v>67</v>
      </c>
      <c r="J1742" s="12" t="b">
        <v>1</v>
      </c>
      <c r="K1742" s="12" t="s">
        <v>15</v>
      </c>
      <c r="L1742" t="s">
        <v>3972</v>
      </c>
      <c r="M1742" t="str">
        <f t="shared" si="54"/>
        <v>Male</v>
      </c>
      <c r="N1742" t="e">
        <f t="shared" si="55"/>
        <v>#REF!</v>
      </c>
    </row>
    <row r="1743" spans="1:14" x14ac:dyDescent="0.3">
      <c r="A1743" s="7">
        <v>1729</v>
      </c>
      <c r="B1743" t="s">
        <v>2801</v>
      </c>
      <c r="C1743" s="7">
        <v>67</v>
      </c>
      <c r="D1743" s="8" t="s">
        <v>4214</v>
      </c>
      <c r="E1743" s="8">
        <v>1700000000</v>
      </c>
      <c r="F1743" t="s">
        <v>144</v>
      </c>
      <c r="G1743" t="s">
        <v>41</v>
      </c>
      <c r="H1743" t="s">
        <v>67</v>
      </c>
      <c r="J1743" s="12" t="b">
        <v>1</v>
      </c>
      <c r="K1743" s="12" t="s">
        <v>15</v>
      </c>
      <c r="L1743" t="s">
        <v>3972</v>
      </c>
      <c r="M1743" t="str">
        <f t="shared" si="54"/>
        <v>Male</v>
      </c>
      <c r="N1743" t="e">
        <f t="shared" si="55"/>
        <v>#REF!</v>
      </c>
    </row>
    <row r="1744" spans="1:14" x14ac:dyDescent="0.3">
      <c r="A1744" s="7">
        <v>1729</v>
      </c>
      <c r="B1744" t="s">
        <v>2807</v>
      </c>
      <c r="C1744" s="7">
        <v>58</v>
      </c>
      <c r="D1744" s="8" t="s">
        <v>4214</v>
      </c>
      <c r="E1744" s="8">
        <v>1700000000</v>
      </c>
      <c r="F1744" t="s">
        <v>144</v>
      </c>
      <c r="G1744" t="s">
        <v>2808</v>
      </c>
      <c r="H1744" t="s">
        <v>67</v>
      </c>
      <c r="J1744" s="12" t="b">
        <v>1</v>
      </c>
      <c r="K1744" s="12" t="s">
        <v>15</v>
      </c>
      <c r="L1744" t="s">
        <v>3972</v>
      </c>
      <c r="M1744" t="str">
        <f t="shared" si="54"/>
        <v>Male</v>
      </c>
      <c r="N1744" t="e">
        <f t="shared" si="55"/>
        <v>#REF!</v>
      </c>
    </row>
    <row r="1745" spans="1:14" x14ac:dyDescent="0.3">
      <c r="A1745" s="7">
        <v>1729</v>
      </c>
      <c r="B1745" t="s">
        <v>2816</v>
      </c>
      <c r="C1745" s="7">
        <v>54</v>
      </c>
      <c r="D1745" s="8" t="s">
        <v>4214</v>
      </c>
      <c r="E1745" s="8">
        <v>1700000000</v>
      </c>
      <c r="F1745" t="s">
        <v>144</v>
      </c>
      <c r="G1745" t="s">
        <v>467</v>
      </c>
      <c r="H1745" t="s">
        <v>67</v>
      </c>
      <c r="J1745" s="12" t="b">
        <v>1</v>
      </c>
      <c r="K1745" s="12" t="s">
        <v>15</v>
      </c>
      <c r="L1745" t="s">
        <v>3972</v>
      </c>
      <c r="M1745" t="str">
        <f t="shared" si="54"/>
        <v>Male</v>
      </c>
      <c r="N1745" t="e">
        <f t="shared" si="55"/>
        <v>#REF!</v>
      </c>
    </row>
    <row r="1746" spans="1:14" x14ac:dyDescent="0.3">
      <c r="A1746" s="7">
        <v>1729</v>
      </c>
      <c r="B1746" t="s">
        <v>1020</v>
      </c>
      <c r="C1746" s="7">
        <v>75</v>
      </c>
      <c r="D1746" s="8" t="s">
        <v>4214</v>
      </c>
      <c r="E1746" s="8">
        <v>1700000000</v>
      </c>
      <c r="F1746" t="s">
        <v>144</v>
      </c>
      <c r="G1746" t="s">
        <v>2817</v>
      </c>
      <c r="H1746" t="s">
        <v>67</v>
      </c>
      <c r="J1746" s="12" t="b">
        <v>0</v>
      </c>
      <c r="K1746" s="12" t="s">
        <v>57</v>
      </c>
      <c r="L1746" t="s">
        <v>3972</v>
      </c>
      <c r="M1746" t="str">
        <f t="shared" si="54"/>
        <v>Female</v>
      </c>
      <c r="N1746" t="e">
        <f t="shared" si="55"/>
        <v>#REF!</v>
      </c>
    </row>
    <row r="1747" spans="1:14" x14ac:dyDescent="0.3">
      <c r="A1747" s="7">
        <v>1729</v>
      </c>
      <c r="B1747" t="s">
        <v>2824</v>
      </c>
      <c r="C1747" s="7">
        <v>53</v>
      </c>
      <c r="D1747" s="8" t="s">
        <v>4214</v>
      </c>
      <c r="E1747" s="8">
        <v>1700000000</v>
      </c>
      <c r="F1747" t="s">
        <v>65</v>
      </c>
      <c r="G1747" t="s">
        <v>2825</v>
      </c>
      <c r="H1747" t="s">
        <v>67</v>
      </c>
      <c r="J1747" s="12" t="b">
        <v>1</v>
      </c>
      <c r="K1747" s="12" t="s">
        <v>15</v>
      </c>
      <c r="L1747" t="s">
        <v>3972</v>
      </c>
      <c r="M1747" t="str">
        <f t="shared" si="54"/>
        <v>Male</v>
      </c>
      <c r="N1747" t="e">
        <f t="shared" si="55"/>
        <v>#REF!</v>
      </c>
    </row>
    <row r="1748" spans="1:14" x14ac:dyDescent="0.3">
      <c r="A1748" s="7">
        <v>1729</v>
      </c>
      <c r="B1748" t="s">
        <v>2826</v>
      </c>
      <c r="C1748" s="7">
        <v>57</v>
      </c>
      <c r="D1748" s="8" t="s">
        <v>4214</v>
      </c>
      <c r="E1748" s="8">
        <v>1700000000</v>
      </c>
      <c r="F1748" t="s">
        <v>65</v>
      </c>
      <c r="G1748" t="s">
        <v>517</v>
      </c>
      <c r="H1748" t="s">
        <v>67</v>
      </c>
      <c r="J1748" s="12" t="b">
        <v>1</v>
      </c>
      <c r="K1748" s="12" t="s">
        <v>15</v>
      </c>
      <c r="L1748" t="s">
        <v>3972</v>
      </c>
      <c r="M1748" t="str">
        <f t="shared" si="54"/>
        <v>Male</v>
      </c>
      <c r="N1748" t="e">
        <f t="shared" si="55"/>
        <v>#REF!</v>
      </c>
    </row>
    <row r="1749" spans="1:14" x14ac:dyDescent="0.3">
      <c r="A1749" s="7">
        <v>1729</v>
      </c>
      <c r="B1749" t="s">
        <v>2829</v>
      </c>
      <c r="C1749" s="7">
        <v>61</v>
      </c>
      <c r="D1749" s="8" t="s">
        <v>4214</v>
      </c>
      <c r="E1749" s="8">
        <v>1700000000</v>
      </c>
      <c r="F1749" t="s">
        <v>40</v>
      </c>
      <c r="G1749" t="s">
        <v>1154</v>
      </c>
      <c r="H1749" t="s">
        <v>67</v>
      </c>
      <c r="J1749" s="12" t="b">
        <v>1</v>
      </c>
      <c r="K1749" s="12" t="s">
        <v>15</v>
      </c>
      <c r="L1749" t="s">
        <v>3972</v>
      </c>
      <c r="M1749" t="str">
        <f t="shared" si="54"/>
        <v>Male</v>
      </c>
      <c r="N1749" t="e">
        <f t="shared" si="55"/>
        <v>#REF!</v>
      </c>
    </row>
    <row r="1750" spans="1:14" x14ac:dyDescent="0.3">
      <c r="A1750" s="7">
        <v>1729</v>
      </c>
      <c r="B1750" t="s">
        <v>2830</v>
      </c>
      <c r="C1750" s="7">
        <v>54</v>
      </c>
      <c r="D1750" s="8" t="s">
        <v>4214</v>
      </c>
      <c r="E1750" s="8">
        <v>1700000000</v>
      </c>
      <c r="F1750" t="s">
        <v>144</v>
      </c>
      <c r="G1750" t="s">
        <v>2733</v>
      </c>
      <c r="H1750" t="s">
        <v>67</v>
      </c>
      <c r="J1750" s="12" t="b">
        <v>1</v>
      </c>
      <c r="K1750" s="12" t="s">
        <v>57</v>
      </c>
      <c r="L1750" t="s">
        <v>3972</v>
      </c>
      <c r="M1750" t="str">
        <f t="shared" si="54"/>
        <v>Female</v>
      </c>
      <c r="N1750" t="e">
        <f t="shared" si="55"/>
        <v>#REF!</v>
      </c>
    </row>
    <row r="1751" spans="1:14" x14ac:dyDescent="0.3">
      <c r="A1751" s="7">
        <v>1729</v>
      </c>
      <c r="B1751" t="s">
        <v>2832</v>
      </c>
      <c r="C1751" s="7">
        <v>47</v>
      </c>
      <c r="D1751" s="8" t="s">
        <v>4214</v>
      </c>
      <c r="E1751" s="8">
        <v>1700000000</v>
      </c>
      <c r="F1751" t="s">
        <v>17</v>
      </c>
      <c r="G1751" t="s">
        <v>161</v>
      </c>
      <c r="H1751" t="s">
        <v>67</v>
      </c>
      <c r="J1751" s="12" t="b">
        <v>1</v>
      </c>
      <c r="K1751" s="12" t="s">
        <v>15</v>
      </c>
      <c r="L1751" t="s">
        <v>3972</v>
      </c>
      <c r="M1751" t="str">
        <f t="shared" si="54"/>
        <v>Male</v>
      </c>
      <c r="N1751" t="e">
        <f t="shared" si="55"/>
        <v>#REF!</v>
      </c>
    </row>
    <row r="1752" spans="1:14" x14ac:dyDescent="0.3">
      <c r="A1752" s="7">
        <v>1729</v>
      </c>
      <c r="B1752" t="s">
        <v>2833</v>
      </c>
      <c r="C1752" s="7">
        <v>86</v>
      </c>
      <c r="D1752" s="8" t="s">
        <v>4214</v>
      </c>
      <c r="E1752" s="8">
        <v>1700000000</v>
      </c>
      <c r="F1752" t="s">
        <v>144</v>
      </c>
      <c r="G1752" t="s">
        <v>2834</v>
      </c>
      <c r="H1752" t="s">
        <v>67</v>
      </c>
      <c r="J1752" s="12" t="b">
        <v>1</v>
      </c>
      <c r="K1752" s="12" t="s">
        <v>15</v>
      </c>
      <c r="L1752" t="s">
        <v>3972</v>
      </c>
      <c r="M1752" t="str">
        <f t="shared" si="54"/>
        <v>Male</v>
      </c>
      <c r="N1752" t="e">
        <f t="shared" si="55"/>
        <v>#REF!</v>
      </c>
    </row>
    <row r="1753" spans="1:14" x14ac:dyDescent="0.3">
      <c r="A1753" s="7">
        <v>1729</v>
      </c>
      <c r="B1753" t="s">
        <v>2835</v>
      </c>
      <c r="C1753" s="7">
        <v>57</v>
      </c>
      <c r="D1753" s="8" t="s">
        <v>4214</v>
      </c>
      <c r="E1753" s="8">
        <v>1700000000</v>
      </c>
      <c r="F1753" t="s">
        <v>65</v>
      </c>
      <c r="G1753" t="s">
        <v>1477</v>
      </c>
      <c r="H1753" t="s">
        <v>67</v>
      </c>
      <c r="J1753" s="12" t="b">
        <v>1</v>
      </c>
      <c r="K1753" s="12" t="s">
        <v>15</v>
      </c>
      <c r="L1753" t="s">
        <v>3972</v>
      </c>
      <c r="M1753" t="str">
        <f t="shared" si="54"/>
        <v>Male</v>
      </c>
      <c r="N1753" t="e">
        <f t="shared" si="55"/>
        <v>#REF!</v>
      </c>
    </row>
    <row r="1754" spans="1:14" x14ac:dyDescent="0.3">
      <c r="A1754" s="7">
        <v>1729</v>
      </c>
      <c r="B1754" t="s">
        <v>2836</v>
      </c>
      <c r="C1754" s="7">
        <v>71</v>
      </c>
      <c r="D1754" s="8" t="s">
        <v>4214</v>
      </c>
      <c r="E1754" s="8">
        <v>1700000000</v>
      </c>
      <c r="F1754" t="s">
        <v>17</v>
      </c>
      <c r="G1754" t="s">
        <v>707</v>
      </c>
      <c r="H1754" t="s">
        <v>67</v>
      </c>
      <c r="J1754" s="12" t="b">
        <v>1</v>
      </c>
      <c r="K1754" s="12" t="s">
        <v>15</v>
      </c>
      <c r="L1754" t="s">
        <v>3972</v>
      </c>
      <c r="M1754" t="str">
        <f t="shared" si="54"/>
        <v>Male</v>
      </c>
      <c r="N1754" t="e">
        <f t="shared" si="55"/>
        <v>#REF!</v>
      </c>
    </row>
    <row r="1755" spans="1:14" x14ac:dyDescent="0.3">
      <c r="A1755" s="7">
        <v>1729</v>
      </c>
      <c r="B1755" t="s">
        <v>2837</v>
      </c>
      <c r="C1755" s="7">
        <v>59</v>
      </c>
      <c r="D1755" s="8" t="s">
        <v>4214</v>
      </c>
      <c r="E1755" s="8">
        <v>1700000000</v>
      </c>
      <c r="F1755" t="s">
        <v>51</v>
      </c>
      <c r="G1755" t="s">
        <v>1617</v>
      </c>
      <c r="H1755" t="s">
        <v>67</v>
      </c>
      <c r="J1755" s="12" t="b">
        <v>1</v>
      </c>
      <c r="K1755" s="12" t="s">
        <v>15</v>
      </c>
      <c r="L1755" t="s">
        <v>3972</v>
      </c>
      <c r="M1755" t="str">
        <f t="shared" si="54"/>
        <v>Male</v>
      </c>
      <c r="N1755" t="e">
        <f t="shared" si="55"/>
        <v>#REF!</v>
      </c>
    </row>
    <row r="1756" spans="1:14" x14ac:dyDescent="0.3">
      <c r="A1756" s="7">
        <v>1729</v>
      </c>
      <c r="B1756" t="s">
        <v>2838</v>
      </c>
      <c r="C1756" s="7">
        <v>65</v>
      </c>
      <c r="D1756" s="8" t="s">
        <v>4214</v>
      </c>
      <c r="E1756" s="8">
        <v>1700000000</v>
      </c>
      <c r="F1756" t="s">
        <v>20</v>
      </c>
      <c r="G1756" t="s">
        <v>2501</v>
      </c>
      <c r="H1756" t="s">
        <v>67</v>
      </c>
      <c r="J1756" s="12" t="b">
        <v>1</v>
      </c>
      <c r="K1756" s="12" t="s">
        <v>15</v>
      </c>
      <c r="L1756" t="s">
        <v>3972</v>
      </c>
      <c r="M1756" t="str">
        <f t="shared" si="54"/>
        <v>Male</v>
      </c>
      <c r="N1756" t="e">
        <f t="shared" si="55"/>
        <v>#REF!</v>
      </c>
    </row>
    <row r="1757" spans="1:14" x14ac:dyDescent="0.3">
      <c r="A1757" s="7">
        <v>1729</v>
      </c>
      <c r="B1757" t="s">
        <v>2839</v>
      </c>
      <c r="C1757" s="7">
        <v>49</v>
      </c>
      <c r="D1757" s="8" t="s">
        <v>4214</v>
      </c>
      <c r="E1757" s="8">
        <v>1700000000</v>
      </c>
      <c r="F1757" t="s">
        <v>17</v>
      </c>
      <c r="G1757" t="s">
        <v>214</v>
      </c>
      <c r="H1757" t="s">
        <v>67</v>
      </c>
      <c r="J1757" s="12" t="b">
        <v>1</v>
      </c>
      <c r="K1757" s="12" t="s">
        <v>15</v>
      </c>
      <c r="L1757" t="s">
        <v>3972</v>
      </c>
      <c r="M1757" t="str">
        <f t="shared" si="54"/>
        <v>Male</v>
      </c>
      <c r="N1757" t="e">
        <f t="shared" si="55"/>
        <v>#REF!</v>
      </c>
    </row>
    <row r="1758" spans="1:14" x14ac:dyDescent="0.3">
      <c r="A1758" s="7">
        <v>1729</v>
      </c>
      <c r="B1758" t="s">
        <v>2840</v>
      </c>
      <c r="C1758" s="7">
        <v>48</v>
      </c>
      <c r="D1758" s="8" t="s">
        <v>4214</v>
      </c>
      <c r="E1758" s="8">
        <v>1700000000</v>
      </c>
      <c r="F1758" t="s">
        <v>144</v>
      </c>
      <c r="G1758" t="s">
        <v>2841</v>
      </c>
      <c r="H1758" t="s">
        <v>67</v>
      </c>
      <c r="J1758" s="12" t="b">
        <v>1</v>
      </c>
      <c r="K1758" s="12" t="s">
        <v>15</v>
      </c>
      <c r="L1758" t="s">
        <v>3972</v>
      </c>
      <c r="M1758" t="str">
        <f t="shared" si="54"/>
        <v>Male</v>
      </c>
      <c r="N1758" t="e">
        <f t="shared" si="55"/>
        <v>#REF!</v>
      </c>
    </row>
    <row r="1759" spans="1:14" x14ac:dyDescent="0.3">
      <c r="A1759" s="7">
        <v>1729</v>
      </c>
      <c r="B1759" t="s">
        <v>2812</v>
      </c>
      <c r="C1759" s="7">
        <v>50</v>
      </c>
      <c r="D1759" s="8" t="s">
        <v>4214</v>
      </c>
      <c r="E1759" s="8">
        <v>1700000000</v>
      </c>
      <c r="F1759" t="s">
        <v>121</v>
      </c>
      <c r="G1759" t="s">
        <v>2813</v>
      </c>
      <c r="H1759" t="s">
        <v>4207</v>
      </c>
      <c r="J1759" s="12" t="b">
        <v>1</v>
      </c>
      <c r="K1759" s="12" t="s">
        <v>15</v>
      </c>
      <c r="L1759" t="s">
        <v>3970</v>
      </c>
      <c r="M1759" t="str">
        <f t="shared" si="54"/>
        <v>Male</v>
      </c>
      <c r="N1759" t="e">
        <f t="shared" si="55"/>
        <v>#REF!</v>
      </c>
    </row>
    <row r="1760" spans="1:14" x14ac:dyDescent="0.3">
      <c r="A1760" s="7">
        <v>1729</v>
      </c>
      <c r="B1760" t="s">
        <v>2743</v>
      </c>
      <c r="C1760" s="7">
        <v>67</v>
      </c>
      <c r="D1760" s="8" t="s">
        <v>4214</v>
      </c>
      <c r="E1760" s="8">
        <v>1700000000</v>
      </c>
      <c r="F1760" t="s">
        <v>99</v>
      </c>
      <c r="G1760" t="s">
        <v>2744</v>
      </c>
      <c r="H1760" t="s">
        <v>22</v>
      </c>
      <c r="J1760" s="12" t="b">
        <v>1</v>
      </c>
      <c r="K1760" s="12" t="s">
        <v>15</v>
      </c>
      <c r="L1760" t="s">
        <v>3970</v>
      </c>
      <c r="M1760" t="str">
        <f t="shared" si="54"/>
        <v>Male</v>
      </c>
      <c r="N1760" t="e">
        <f t="shared" si="55"/>
        <v>#REF!</v>
      </c>
    </row>
    <row r="1761" spans="1:14" x14ac:dyDescent="0.3">
      <c r="A1761" s="7">
        <v>1729</v>
      </c>
      <c r="B1761" t="s">
        <v>2730</v>
      </c>
      <c r="C1761" s="7">
        <v>88</v>
      </c>
      <c r="D1761" s="8" t="s">
        <v>4214</v>
      </c>
      <c r="E1761" s="8">
        <v>1700000000</v>
      </c>
      <c r="F1761" t="s">
        <v>65</v>
      </c>
      <c r="G1761" t="s">
        <v>1064</v>
      </c>
      <c r="H1761" t="s">
        <v>94</v>
      </c>
      <c r="J1761" s="12" t="b">
        <v>1</v>
      </c>
      <c r="K1761" s="12" t="s">
        <v>15</v>
      </c>
      <c r="L1761" t="s">
        <v>3970</v>
      </c>
      <c r="M1761" t="str">
        <f t="shared" si="54"/>
        <v>Male</v>
      </c>
      <c r="N1761" t="e">
        <f t="shared" si="55"/>
        <v>#REF!</v>
      </c>
    </row>
    <row r="1762" spans="1:14" x14ac:dyDescent="0.3">
      <c r="A1762" s="7">
        <v>1729</v>
      </c>
      <c r="B1762" t="s">
        <v>2799</v>
      </c>
      <c r="C1762" s="7">
        <v>76</v>
      </c>
      <c r="D1762" s="8" t="s">
        <v>4214</v>
      </c>
      <c r="E1762" s="8">
        <v>1700000000</v>
      </c>
      <c r="F1762" t="s">
        <v>144</v>
      </c>
      <c r="G1762" t="s">
        <v>260</v>
      </c>
      <c r="H1762" t="s">
        <v>94</v>
      </c>
      <c r="J1762" s="12" t="b">
        <v>0</v>
      </c>
      <c r="K1762" s="12" t="s">
        <v>15</v>
      </c>
      <c r="L1762" t="s">
        <v>3970</v>
      </c>
      <c r="M1762" t="str">
        <f t="shared" si="54"/>
        <v>Male</v>
      </c>
      <c r="N1762" t="e">
        <f t="shared" si="55"/>
        <v>#REF!</v>
      </c>
    </row>
    <row r="1763" spans="1:14" x14ac:dyDescent="0.3">
      <c r="A1763" s="7">
        <v>1729</v>
      </c>
      <c r="B1763" t="s">
        <v>2823</v>
      </c>
      <c r="C1763" s="7">
        <v>86</v>
      </c>
      <c r="D1763" s="8" t="s">
        <v>4214</v>
      </c>
      <c r="E1763" s="8">
        <v>1700000000</v>
      </c>
      <c r="F1763" t="s">
        <v>121</v>
      </c>
      <c r="G1763" t="s">
        <v>122</v>
      </c>
      <c r="H1763" t="s">
        <v>115</v>
      </c>
      <c r="J1763" s="12" t="b">
        <v>1</v>
      </c>
      <c r="K1763" s="12" t="s">
        <v>15</v>
      </c>
      <c r="L1763" t="s">
        <v>3972</v>
      </c>
      <c r="M1763" t="str">
        <f t="shared" si="54"/>
        <v>Male</v>
      </c>
      <c r="N1763" t="e">
        <f t="shared" si="55"/>
        <v>#REF!</v>
      </c>
    </row>
    <row r="1764" spans="1:14" x14ac:dyDescent="0.3">
      <c r="A1764" s="7">
        <v>1729</v>
      </c>
      <c r="B1764" t="s">
        <v>2781</v>
      </c>
      <c r="C1764" s="7">
        <v>66</v>
      </c>
      <c r="D1764" s="8" t="s">
        <v>4214</v>
      </c>
      <c r="E1764" s="8">
        <v>1700000000</v>
      </c>
      <c r="F1764" t="s">
        <v>40</v>
      </c>
      <c r="G1764" t="s">
        <v>41</v>
      </c>
      <c r="H1764" t="s">
        <v>42</v>
      </c>
      <c r="J1764" s="12" t="b">
        <v>0</v>
      </c>
      <c r="K1764" s="12" t="s">
        <v>15</v>
      </c>
      <c r="L1764" t="s">
        <v>3972</v>
      </c>
      <c r="M1764" t="str">
        <f t="shared" si="54"/>
        <v>Male</v>
      </c>
      <c r="N1764" t="e">
        <f t="shared" si="55"/>
        <v>#REF!</v>
      </c>
    </row>
    <row r="1765" spans="1:14" x14ac:dyDescent="0.3">
      <c r="A1765" s="7">
        <v>1729</v>
      </c>
      <c r="B1765" t="s">
        <v>2785</v>
      </c>
      <c r="C1765" s="7">
        <v>65</v>
      </c>
      <c r="D1765" s="8" t="s">
        <v>4214</v>
      </c>
      <c r="E1765" s="8">
        <v>1700000000</v>
      </c>
      <c r="F1765" t="s">
        <v>144</v>
      </c>
      <c r="G1765" t="s">
        <v>260</v>
      </c>
      <c r="H1765" t="s">
        <v>42</v>
      </c>
      <c r="J1765" s="12" t="b">
        <v>0</v>
      </c>
      <c r="K1765" s="12" t="s">
        <v>15</v>
      </c>
      <c r="L1765" t="s">
        <v>3972</v>
      </c>
      <c r="M1765" t="str">
        <f t="shared" si="54"/>
        <v>Male</v>
      </c>
      <c r="N1765" t="e">
        <f t="shared" si="55"/>
        <v>#REF!</v>
      </c>
    </row>
    <row r="1766" spans="1:14" x14ac:dyDescent="0.3">
      <c r="A1766" s="7">
        <v>1729</v>
      </c>
      <c r="B1766" t="s">
        <v>2794</v>
      </c>
      <c r="C1766" s="7">
        <v>64</v>
      </c>
      <c r="D1766" s="8" t="s">
        <v>4214</v>
      </c>
      <c r="E1766" s="8">
        <v>1700000000</v>
      </c>
      <c r="F1766" t="s">
        <v>165</v>
      </c>
      <c r="G1766" t="s">
        <v>258</v>
      </c>
      <c r="H1766" t="s">
        <v>42</v>
      </c>
      <c r="J1766" s="12" t="b">
        <v>1</v>
      </c>
      <c r="K1766" s="12" t="s">
        <v>15</v>
      </c>
      <c r="L1766" t="s">
        <v>3972</v>
      </c>
      <c r="M1766" t="str">
        <f t="shared" si="54"/>
        <v>Male</v>
      </c>
      <c r="N1766" t="e">
        <f t="shared" si="55"/>
        <v>#REF!</v>
      </c>
    </row>
    <row r="1767" spans="1:14" x14ac:dyDescent="0.3">
      <c r="A1767" s="7">
        <v>1729</v>
      </c>
      <c r="B1767" t="s">
        <v>2804</v>
      </c>
      <c r="C1767" s="7">
        <v>81</v>
      </c>
      <c r="D1767" s="8" t="s">
        <v>4214</v>
      </c>
      <c r="E1767" s="8">
        <v>1700000000</v>
      </c>
      <c r="F1767" t="s">
        <v>165</v>
      </c>
      <c r="G1767" t="s">
        <v>258</v>
      </c>
      <c r="H1767" t="s">
        <v>42</v>
      </c>
      <c r="J1767" s="12" t="b">
        <v>1</v>
      </c>
      <c r="K1767" s="12" t="s">
        <v>15</v>
      </c>
      <c r="L1767" t="s">
        <v>3972</v>
      </c>
      <c r="M1767" t="str">
        <f t="shared" si="54"/>
        <v>Male</v>
      </c>
      <c r="N1767" t="e">
        <f t="shared" si="55"/>
        <v>#REF!</v>
      </c>
    </row>
    <row r="1768" spans="1:14" x14ac:dyDescent="0.3">
      <c r="A1768" s="7">
        <v>1729</v>
      </c>
      <c r="B1768" t="s">
        <v>2814</v>
      </c>
      <c r="C1768" s="7">
        <v>49</v>
      </c>
      <c r="D1768" s="8" t="s">
        <v>4214</v>
      </c>
      <c r="E1768" s="8">
        <v>1700000000</v>
      </c>
      <c r="F1768" t="s">
        <v>17</v>
      </c>
      <c r="G1768" t="s">
        <v>339</v>
      </c>
      <c r="H1768" t="s">
        <v>42</v>
      </c>
      <c r="J1768" s="12" t="b">
        <v>0</v>
      </c>
      <c r="K1768" s="12" t="s">
        <v>57</v>
      </c>
      <c r="L1768" t="s">
        <v>3972</v>
      </c>
      <c r="M1768" t="str">
        <f t="shared" si="54"/>
        <v>Female</v>
      </c>
      <c r="N1768" t="e">
        <f t="shared" si="55"/>
        <v>#REF!</v>
      </c>
    </row>
    <row r="1769" spans="1:14" x14ac:dyDescent="0.3">
      <c r="A1769" s="7">
        <v>1729</v>
      </c>
      <c r="B1769" t="s">
        <v>2723</v>
      </c>
      <c r="C1769" s="7">
        <v>78</v>
      </c>
      <c r="D1769" s="8" t="s">
        <v>4214</v>
      </c>
      <c r="E1769" s="8">
        <v>1700000000</v>
      </c>
      <c r="F1769" t="s">
        <v>40</v>
      </c>
      <c r="G1769" t="s">
        <v>2724</v>
      </c>
      <c r="H1769" t="s">
        <v>732</v>
      </c>
      <c r="J1769" s="12" t="b">
        <v>1</v>
      </c>
      <c r="K1769" s="12" t="s">
        <v>15</v>
      </c>
      <c r="L1769" t="s">
        <v>3970</v>
      </c>
      <c r="M1769" t="str">
        <f t="shared" si="54"/>
        <v>Male</v>
      </c>
      <c r="N1769" t="e">
        <f t="shared" si="55"/>
        <v>#REF!</v>
      </c>
    </row>
    <row r="1770" spans="1:14" x14ac:dyDescent="0.3">
      <c r="A1770" s="7">
        <v>1729</v>
      </c>
      <c r="B1770" t="s">
        <v>2786</v>
      </c>
      <c r="C1770" s="7">
        <v>69</v>
      </c>
      <c r="D1770" s="8" t="s">
        <v>4214</v>
      </c>
      <c r="E1770" s="8">
        <v>1700000000</v>
      </c>
      <c r="F1770" t="s">
        <v>20</v>
      </c>
      <c r="G1770" t="s">
        <v>378</v>
      </c>
      <c r="H1770" t="s">
        <v>154</v>
      </c>
      <c r="J1770" s="12" t="b">
        <v>1</v>
      </c>
      <c r="K1770" s="12" t="s">
        <v>15</v>
      </c>
      <c r="L1770" t="s">
        <v>3970</v>
      </c>
      <c r="M1770" t="str">
        <f t="shared" si="54"/>
        <v>Male</v>
      </c>
      <c r="N1770" t="e">
        <f t="shared" si="55"/>
        <v>#REF!</v>
      </c>
    </row>
    <row r="1771" spans="1:14" x14ac:dyDescent="0.3">
      <c r="A1771" s="7">
        <v>1729</v>
      </c>
      <c r="B1771" t="s">
        <v>2792</v>
      </c>
      <c r="C1771" s="7">
        <v>68</v>
      </c>
      <c r="D1771" s="8" t="s">
        <v>4214</v>
      </c>
      <c r="E1771" s="8">
        <v>1700000000</v>
      </c>
      <c r="F1771" t="s">
        <v>20</v>
      </c>
      <c r="G1771" t="s">
        <v>103</v>
      </c>
      <c r="H1771" t="s">
        <v>154</v>
      </c>
      <c r="J1771" s="12" t="b">
        <v>0</v>
      </c>
      <c r="K1771" s="12" t="s">
        <v>15</v>
      </c>
      <c r="L1771" t="s">
        <v>3970</v>
      </c>
      <c r="M1771" t="str">
        <f t="shared" si="54"/>
        <v>Male</v>
      </c>
      <c r="N1771" t="e">
        <f t="shared" si="55"/>
        <v>#REF!</v>
      </c>
    </row>
    <row r="1772" spans="1:14" x14ac:dyDescent="0.3">
      <c r="A1772" s="7">
        <v>1729</v>
      </c>
      <c r="B1772" t="s">
        <v>2793</v>
      </c>
      <c r="C1772" s="7">
        <v>76</v>
      </c>
      <c r="D1772" s="8" t="s">
        <v>4214</v>
      </c>
      <c r="E1772" s="8">
        <v>1700000000</v>
      </c>
      <c r="F1772" t="s">
        <v>20</v>
      </c>
      <c r="G1772" t="s">
        <v>103</v>
      </c>
      <c r="H1772" t="s">
        <v>154</v>
      </c>
      <c r="J1772" s="12" t="b">
        <v>0</v>
      </c>
      <c r="K1772" s="12" t="s">
        <v>57</v>
      </c>
      <c r="L1772" t="s">
        <v>3970</v>
      </c>
      <c r="M1772" t="str">
        <f t="shared" si="54"/>
        <v>Female</v>
      </c>
      <c r="N1772" t="e">
        <f t="shared" si="55"/>
        <v>#REF!</v>
      </c>
    </row>
    <row r="1773" spans="1:14" x14ac:dyDescent="0.3">
      <c r="A1773" s="7">
        <v>1729</v>
      </c>
      <c r="B1773" t="s">
        <v>2752</v>
      </c>
      <c r="C1773" s="7">
        <v>77</v>
      </c>
      <c r="D1773" s="8" t="s">
        <v>4214</v>
      </c>
      <c r="E1773" s="8">
        <v>1700000000</v>
      </c>
      <c r="F1773" t="s">
        <v>99</v>
      </c>
      <c r="G1773" t="s">
        <v>742</v>
      </c>
      <c r="H1773" t="s">
        <v>421</v>
      </c>
      <c r="J1773" s="12" t="b">
        <v>1</v>
      </c>
      <c r="K1773" s="12" t="s">
        <v>15</v>
      </c>
      <c r="L1773" t="s">
        <v>3972</v>
      </c>
      <c r="M1773" t="str">
        <f t="shared" si="54"/>
        <v>Male</v>
      </c>
      <c r="N1773" t="e">
        <f t="shared" si="55"/>
        <v>#REF!</v>
      </c>
    </row>
    <row r="1774" spans="1:14" x14ac:dyDescent="0.3">
      <c r="A1774" s="7">
        <v>1729</v>
      </c>
      <c r="B1774" t="s">
        <v>2717</v>
      </c>
      <c r="C1774" s="7">
        <v>66</v>
      </c>
      <c r="D1774" s="8" t="s">
        <v>4214</v>
      </c>
      <c r="E1774" s="8">
        <v>1700000000</v>
      </c>
      <c r="F1774" t="s">
        <v>234</v>
      </c>
      <c r="G1774" t="s">
        <v>118</v>
      </c>
      <c r="H1774" t="s">
        <v>232</v>
      </c>
      <c r="J1774" s="12" t="b">
        <v>1</v>
      </c>
      <c r="K1774" s="12" t="s">
        <v>15</v>
      </c>
      <c r="L1774" t="s">
        <v>3970</v>
      </c>
      <c r="M1774" t="str">
        <f t="shared" si="54"/>
        <v>Male</v>
      </c>
      <c r="N1774" t="e">
        <f t="shared" si="55"/>
        <v>#REF!</v>
      </c>
    </row>
    <row r="1775" spans="1:14" x14ac:dyDescent="0.3">
      <c r="A1775" s="7">
        <v>1729</v>
      </c>
      <c r="B1775" t="s">
        <v>2745</v>
      </c>
      <c r="C1775" s="7">
        <v>54</v>
      </c>
      <c r="D1775" s="8" t="s">
        <v>4214</v>
      </c>
      <c r="E1775" s="8">
        <v>1700000000</v>
      </c>
      <c r="F1775" t="s">
        <v>133</v>
      </c>
      <c r="G1775" t="s">
        <v>2746</v>
      </c>
      <c r="H1775" t="s">
        <v>232</v>
      </c>
      <c r="J1775" s="12" t="b">
        <v>1</v>
      </c>
      <c r="K1775" s="12" t="s">
        <v>15</v>
      </c>
      <c r="L1775" t="s">
        <v>3970</v>
      </c>
      <c r="M1775" t="str">
        <f t="shared" si="54"/>
        <v>Male</v>
      </c>
      <c r="N1775" t="e">
        <f t="shared" si="55"/>
        <v>#REF!</v>
      </c>
    </row>
    <row r="1776" spans="1:14" x14ac:dyDescent="0.3">
      <c r="A1776" s="7">
        <v>1729</v>
      </c>
      <c r="B1776" t="s">
        <v>2761</v>
      </c>
      <c r="C1776" s="7">
        <v>53</v>
      </c>
      <c r="D1776" s="8" t="s">
        <v>4214</v>
      </c>
      <c r="E1776" s="8">
        <v>1700000000</v>
      </c>
      <c r="F1776" t="s">
        <v>168</v>
      </c>
      <c r="G1776" t="s">
        <v>2762</v>
      </c>
      <c r="H1776" t="s">
        <v>232</v>
      </c>
      <c r="J1776" s="12" t="b">
        <v>1</v>
      </c>
      <c r="K1776" s="12" t="s">
        <v>15</v>
      </c>
      <c r="L1776" t="s">
        <v>3970</v>
      </c>
      <c r="M1776" t="str">
        <f t="shared" si="54"/>
        <v>Male</v>
      </c>
      <c r="N1776" t="e">
        <f t="shared" si="55"/>
        <v>#REF!</v>
      </c>
    </row>
    <row r="1777" spans="1:14" x14ac:dyDescent="0.3">
      <c r="A1777" s="7">
        <v>1729</v>
      </c>
      <c r="B1777" t="s">
        <v>2797</v>
      </c>
      <c r="C1777" s="7">
        <v>70</v>
      </c>
      <c r="D1777" s="8" t="s">
        <v>4214</v>
      </c>
      <c r="E1777" s="8">
        <v>1700000000</v>
      </c>
      <c r="F1777" t="s">
        <v>305</v>
      </c>
      <c r="G1777" t="s">
        <v>2798</v>
      </c>
      <c r="H1777" t="s">
        <v>232</v>
      </c>
      <c r="J1777" s="12" t="b">
        <v>1</v>
      </c>
      <c r="K1777" s="12" t="s">
        <v>15</v>
      </c>
      <c r="L1777" t="s">
        <v>3970</v>
      </c>
      <c r="M1777" t="str">
        <f t="shared" si="54"/>
        <v>Male</v>
      </c>
      <c r="N1777" t="e">
        <f t="shared" si="55"/>
        <v>#REF!</v>
      </c>
    </row>
    <row r="1778" spans="1:14" x14ac:dyDescent="0.3">
      <c r="A1778" s="7">
        <v>1729</v>
      </c>
      <c r="B1778" t="s">
        <v>2827</v>
      </c>
      <c r="C1778" s="7">
        <v>73</v>
      </c>
      <c r="D1778" s="8" t="s">
        <v>4214</v>
      </c>
      <c r="E1778" s="8">
        <v>1700000000</v>
      </c>
      <c r="F1778" t="s">
        <v>51</v>
      </c>
      <c r="G1778" t="s">
        <v>2828</v>
      </c>
      <c r="H1778" t="s">
        <v>232</v>
      </c>
      <c r="J1778" s="12" t="b">
        <v>1</v>
      </c>
      <c r="K1778" s="12" t="s">
        <v>15</v>
      </c>
      <c r="L1778" t="s">
        <v>3970</v>
      </c>
      <c r="M1778" t="str">
        <f t="shared" si="54"/>
        <v>Male</v>
      </c>
      <c r="N1778" t="e">
        <f t="shared" si="55"/>
        <v>#REF!</v>
      </c>
    </row>
    <row r="1779" spans="1:14" x14ac:dyDescent="0.3">
      <c r="A1779" s="7">
        <v>1729</v>
      </c>
      <c r="B1779" t="s">
        <v>2737</v>
      </c>
      <c r="C1779" s="7">
        <v>54</v>
      </c>
      <c r="D1779" s="8" t="s">
        <v>4214</v>
      </c>
      <c r="E1779" s="8">
        <v>1700000000</v>
      </c>
      <c r="F1779" t="s">
        <v>121</v>
      </c>
      <c r="G1779" t="s">
        <v>122</v>
      </c>
      <c r="H1779" t="s">
        <v>2738</v>
      </c>
      <c r="J1779" s="12" t="b">
        <v>1</v>
      </c>
      <c r="K1779" s="12" t="s">
        <v>15</v>
      </c>
      <c r="L1779" t="s">
        <v>3970</v>
      </c>
      <c r="M1779" t="str">
        <f t="shared" si="54"/>
        <v>Male</v>
      </c>
      <c r="N1779" t="e">
        <f t="shared" si="55"/>
        <v>#REF!</v>
      </c>
    </row>
    <row r="1780" spans="1:14" x14ac:dyDescent="0.3">
      <c r="A1780" s="7">
        <v>1729</v>
      </c>
      <c r="B1780" t="s">
        <v>2755</v>
      </c>
      <c r="C1780" s="7">
        <v>50</v>
      </c>
      <c r="D1780" s="8" t="s">
        <v>4214</v>
      </c>
      <c r="E1780" s="8">
        <v>1700000000</v>
      </c>
      <c r="F1780" t="s">
        <v>144</v>
      </c>
      <c r="G1780" t="s">
        <v>2756</v>
      </c>
      <c r="H1780" t="s">
        <v>491</v>
      </c>
      <c r="J1780" s="12" t="b">
        <v>0</v>
      </c>
      <c r="K1780" s="12" t="s">
        <v>15</v>
      </c>
      <c r="L1780" t="s">
        <v>3972</v>
      </c>
      <c r="M1780" t="str">
        <f t="shared" si="54"/>
        <v>Male</v>
      </c>
      <c r="N1780" t="e">
        <f t="shared" si="55"/>
        <v>#REF!</v>
      </c>
    </row>
    <row r="1781" spans="1:14" x14ac:dyDescent="0.3">
      <c r="A1781" s="7">
        <v>1729</v>
      </c>
      <c r="B1781" t="s">
        <v>2763</v>
      </c>
      <c r="C1781" s="7">
        <v>55</v>
      </c>
      <c r="D1781" s="8" t="s">
        <v>4214</v>
      </c>
      <c r="E1781" s="8">
        <v>1700000000</v>
      </c>
      <c r="F1781" t="s">
        <v>47</v>
      </c>
      <c r="G1781" t="s">
        <v>161</v>
      </c>
      <c r="H1781" t="s">
        <v>491</v>
      </c>
      <c r="I1781" t="s">
        <v>2764</v>
      </c>
      <c r="J1781" s="12" t="b">
        <v>1</v>
      </c>
      <c r="K1781" s="12" t="s">
        <v>15</v>
      </c>
      <c r="L1781" t="s">
        <v>3972</v>
      </c>
      <c r="M1781" t="str">
        <f t="shared" si="54"/>
        <v>Male</v>
      </c>
      <c r="N1781" t="e">
        <f t="shared" si="55"/>
        <v>#REF!</v>
      </c>
    </row>
    <row r="1782" spans="1:14" x14ac:dyDescent="0.3">
      <c r="A1782" s="7">
        <v>1729</v>
      </c>
      <c r="B1782" t="s">
        <v>2765</v>
      </c>
      <c r="C1782" s="7">
        <v>44</v>
      </c>
      <c r="D1782" s="8" t="s">
        <v>4214</v>
      </c>
      <c r="E1782" s="8">
        <v>1700000000</v>
      </c>
      <c r="F1782" t="s">
        <v>40</v>
      </c>
      <c r="G1782" t="s">
        <v>2766</v>
      </c>
      <c r="H1782" t="s">
        <v>491</v>
      </c>
      <c r="J1782" s="12" t="b">
        <v>0</v>
      </c>
      <c r="K1782" s="12" t="s">
        <v>15</v>
      </c>
      <c r="L1782" t="s">
        <v>3972</v>
      </c>
      <c r="M1782" t="str">
        <f t="shared" si="54"/>
        <v>Male</v>
      </c>
      <c r="N1782" t="e">
        <f t="shared" si="55"/>
        <v>#REF!</v>
      </c>
    </row>
    <row r="1783" spans="1:14" x14ac:dyDescent="0.3">
      <c r="A1783" s="7">
        <v>1729</v>
      </c>
      <c r="B1783" t="s">
        <v>2768</v>
      </c>
      <c r="C1783" s="7">
        <v>81</v>
      </c>
      <c r="D1783" s="8" t="s">
        <v>4214</v>
      </c>
      <c r="E1783" s="8">
        <v>1700000000</v>
      </c>
      <c r="F1783" t="s">
        <v>305</v>
      </c>
      <c r="G1783" t="s">
        <v>2219</v>
      </c>
      <c r="H1783" t="s">
        <v>491</v>
      </c>
      <c r="I1783" t="s">
        <v>2769</v>
      </c>
      <c r="J1783" s="12" t="b">
        <v>1</v>
      </c>
      <c r="K1783" s="12" t="s">
        <v>15</v>
      </c>
      <c r="L1783" t="s">
        <v>3972</v>
      </c>
      <c r="M1783" t="str">
        <f t="shared" si="54"/>
        <v>Male</v>
      </c>
      <c r="N1783" t="e">
        <f t="shared" si="55"/>
        <v>#REF!</v>
      </c>
    </row>
    <row r="1784" spans="1:14" x14ac:dyDescent="0.3">
      <c r="A1784" s="7">
        <v>1729</v>
      </c>
      <c r="B1784" t="s">
        <v>2739</v>
      </c>
      <c r="C1784" s="7">
        <v>56</v>
      </c>
      <c r="D1784" s="8" t="s">
        <v>4214</v>
      </c>
      <c r="E1784" s="8">
        <v>1700000000</v>
      </c>
      <c r="F1784" t="s">
        <v>65</v>
      </c>
      <c r="G1784" t="s">
        <v>2740</v>
      </c>
      <c r="H1784" t="s">
        <v>79</v>
      </c>
      <c r="J1784" s="12" t="b">
        <v>0</v>
      </c>
      <c r="K1784" s="12" t="s">
        <v>57</v>
      </c>
      <c r="L1784" t="s">
        <v>3970</v>
      </c>
      <c r="M1784" t="str">
        <f t="shared" si="54"/>
        <v>Female</v>
      </c>
      <c r="N1784" t="e">
        <f t="shared" si="55"/>
        <v>#REF!</v>
      </c>
    </row>
    <row r="1785" spans="1:14" x14ac:dyDescent="0.3">
      <c r="A1785" s="7">
        <v>1729</v>
      </c>
      <c r="B1785" t="s">
        <v>2787</v>
      </c>
      <c r="C1785" s="7">
        <v>72</v>
      </c>
      <c r="D1785" s="8" t="s">
        <v>4214</v>
      </c>
      <c r="E1785" s="8">
        <v>1700000000</v>
      </c>
      <c r="F1785" t="s">
        <v>20</v>
      </c>
      <c r="G1785" t="s">
        <v>2788</v>
      </c>
      <c r="H1785" t="s">
        <v>79</v>
      </c>
      <c r="J1785" s="12" t="b">
        <v>1</v>
      </c>
      <c r="K1785" s="12" t="s">
        <v>15</v>
      </c>
      <c r="L1785" t="s">
        <v>3970</v>
      </c>
      <c r="M1785" t="str">
        <f t="shared" si="54"/>
        <v>Male</v>
      </c>
      <c r="N1785" t="e">
        <f t="shared" si="55"/>
        <v>#REF!</v>
      </c>
    </row>
    <row r="1786" spans="1:14" x14ac:dyDescent="0.3">
      <c r="A1786" s="7">
        <v>1729</v>
      </c>
      <c r="B1786" t="s">
        <v>2779</v>
      </c>
      <c r="C1786" s="7">
        <v>42</v>
      </c>
      <c r="D1786" s="8" t="s">
        <v>4214</v>
      </c>
      <c r="E1786" s="8">
        <v>1700000000</v>
      </c>
      <c r="F1786" t="s">
        <v>40</v>
      </c>
      <c r="G1786" t="s">
        <v>118</v>
      </c>
      <c r="H1786" t="s">
        <v>248</v>
      </c>
      <c r="J1786" s="12" t="b">
        <v>0</v>
      </c>
      <c r="K1786" s="12" t="s">
        <v>57</v>
      </c>
      <c r="L1786" t="s">
        <v>3970</v>
      </c>
      <c r="M1786" t="str">
        <f t="shared" si="54"/>
        <v>Female</v>
      </c>
      <c r="N1786" t="e">
        <f t="shared" si="55"/>
        <v>#REF!</v>
      </c>
    </row>
    <row r="1787" spans="1:14" x14ac:dyDescent="0.3">
      <c r="A1787" s="7">
        <v>1729</v>
      </c>
      <c r="B1787" t="s">
        <v>2818</v>
      </c>
      <c r="C1787" s="7">
        <v>45</v>
      </c>
      <c r="D1787" s="8" t="s">
        <v>4214</v>
      </c>
      <c r="E1787" s="8">
        <v>1700000000</v>
      </c>
      <c r="F1787" t="s">
        <v>47</v>
      </c>
      <c r="G1787" t="s">
        <v>650</v>
      </c>
      <c r="H1787" t="s">
        <v>248</v>
      </c>
      <c r="J1787" s="12" t="b">
        <v>1</v>
      </c>
      <c r="K1787" s="12" t="s">
        <v>15</v>
      </c>
      <c r="L1787" t="s">
        <v>3970</v>
      </c>
      <c r="M1787" t="str">
        <f t="shared" si="54"/>
        <v>Male</v>
      </c>
      <c r="N1787" t="e">
        <f t="shared" si="55"/>
        <v>#REF!</v>
      </c>
    </row>
    <row r="1788" spans="1:14" x14ac:dyDescent="0.3">
      <c r="A1788" s="7">
        <v>1729</v>
      </c>
      <c r="B1788" t="s">
        <v>2751</v>
      </c>
      <c r="C1788" s="7">
        <v>67</v>
      </c>
      <c r="D1788" s="8" t="s">
        <v>4214</v>
      </c>
      <c r="E1788" s="8">
        <v>1700000000</v>
      </c>
      <c r="F1788" t="s">
        <v>28</v>
      </c>
      <c r="G1788" t="s">
        <v>592</v>
      </c>
      <c r="H1788" t="s">
        <v>105</v>
      </c>
      <c r="J1788" s="12" t="b">
        <v>0</v>
      </c>
      <c r="K1788" s="12" t="s">
        <v>15</v>
      </c>
      <c r="L1788" t="s">
        <v>3970</v>
      </c>
      <c r="M1788" t="str">
        <f t="shared" si="54"/>
        <v>Male</v>
      </c>
      <c r="N1788" t="e">
        <f t="shared" si="55"/>
        <v>#REF!</v>
      </c>
    </row>
    <row r="1789" spans="1:14" x14ac:dyDescent="0.3">
      <c r="A1789" s="7">
        <v>1729</v>
      </c>
      <c r="B1789" t="s">
        <v>2734</v>
      </c>
      <c r="C1789" s="7">
        <v>86</v>
      </c>
      <c r="D1789" s="8" t="s">
        <v>4214</v>
      </c>
      <c r="E1789" s="8">
        <v>1700000000</v>
      </c>
      <c r="F1789" t="s">
        <v>121</v>
      </c>
      <c r="G1789" t="s">
        <v>122</v>
      </c>
      <c r="H1789" t="s">
        <v>667</v>
      </c>
      <c r="J1789" s="12" t="b">
        <v>1</v>
      </c>
      <c r="K1789" s="12" t="s">
        <v>15</v>
      </c>
      <c r="L1789" t="s">
        <v>3972</v>
      </c>
      <c r="M1789" t="str">
        <f t="shared" si="54"/>
        <v>Male</v>
      </c>
      <c r="N1789" t="e">
        <f t="shared" si="55"/>
        <v>#REF!</v>
      </c>
    </row>
    <row r="1790" spans="1:14" x14ac:dyDescent="0.3">
      <c r="A1790" s="7">
        <v>1729</v>
      </c>
      <c r="B1790" t="s">
        <v>2735</v>
      </c>
      <c r="D1790" s="8" t="s">
        <v>4214</v>
      </c>
      <c r="E1790" s="8">
        <v>1700000000</v>
      </c>
      <c r="F1790" t="s">
        <v>40</v>
      </c>
      <c r="G1790" t="s">
        <v>41</v>
      </c>
      <c r="H1790" t="s">
        <v>329</v>
      </c>
      <c r="J1790" s="12" t="b">
        <v>0</v>
      </c>
      <c r="K1790" s="12" t="s">
        <v>15</v>
      </c>
      <c r="L1790" t="s">
        <v>3972</v>
      </c>
      <c r="M1790" t="str">
        <f t="shared" si="54"/>
        <v>Male</v>
      </c>
      <c r="N1790" t="e">
        <f t="shared" si="55"/>
        <v>#REF!</v>
      </c>
    </row>
    <row r="1791" spans="1:14" x14ac:dyDescent="0.3">
      <c r="A1791" s="7">
        <v>1729</v>
      </c>
      <c r="B1791" t="s">
        <v>2736</v>
      </c>
      <c r="C1791" s="7">
        <v>70</v>
      </c>
      <c r="D1791" s="8" t="s">
        <v>4214</v>
      </c>
      <c r="E1791" s="8">
        <v>1700000000</v>
      </c>
      <c r="F1791" t="s">
        <v>40</v>
      </c>
      <c r="G1791" t="s">
        <v>41</v>
      </c>
      <c r="H1791" t="s">
        <v>329</v>
      </c>
      <c r="J1791" s="12" t="b">
        <v>0</v>
      </c>
      <c r="K1791" s="12" t="s">
        <v>15</v>
      </c>
      <c r="L1791" t="s">
        <v>3972</v>
      </c>
      <c r="M1791" t="str">
        <f t="shared" si="54"/>
        <v>Male</v>
      </c>
      <c r="N1791" t="e">
        <f t="shared" si="55"/>
        <v>#REF!</v>
      </c>
    </row>
    <row r="1792" spans="1:14" x14ac:dyDescent="0.3">
      <c r="A1792" s="7">
        <v>1729</v>
      </c>
      <c r="B1792" t="s">
        <v>2754</v>
      </c>
      <c r="C1792" s="7">
        <v>72</v>
      </c>
      <c r="D1792" s="8" t="s">
        <v>4214</v>
      </c>
      <c r="E1792" s="8">
        <v>1700000000</v>
      </c>
      <c r="F1792" t="s">
        <v>121</v>
      </c>
      <c r="G1792" t="s">
        <v>1446</v>
      </c>
      <c r="H1792" t="s">
        <v>329</v>
      </c>
      <c r="J1792" s="12" t="b">
        <v>1</v>
      </c>
      <c r="K1792" s="12" t="s">
        <v>15</v>
      </c>
      <c r="L1792" t="s">
        <v>3972</v>
      </c>
      <c r="M1792" t="str">
        <f t="shared" si="54"/>
        <v>Male</v>
      </c>
      <c r="N1792" t="e">
        <f t="shared" si="55"/>
        <v>#REF!</v>
      </c>
    </row>
    <row r="1793" spans="1:14" x14ac:dyDescent="0.3">
      <c r="A1793" s="7">
        <v>1729</v>
      </c>
      <c r="B1793" t="s">
        <v>2809</v>
      </c>
      <c r="C1793" s="7">
        <v>50</v>
      </c>
      <c r="D1793" s="8" t="s">
        <v>4214</v>
      </c>
      <c r="E1793" s="8">
        <v>1700000000</v>
      </c>
      <c r="F1793" t="s">
        <v>144</v>
      </c>
      <c r="G1793" t="s">
        <v>2810</v>
      </c>
      <c r="H1793" t="s">
        <v>329</v>
      </c>
      <c r="J1793" s="12" t="b">
        <v>0</v>
      </c>
      <c r="K1793" s="12" t="s">
        <v>15</v>
      </c>
      <c r="L1793" t="s">
        <v>3972</v>
      </c>
      <c r="M1793" t="str">
        <f t="shared" si="54"/>
        <v>Male</v>
      </c>
      <c r="N1793" t="e">
        <f t="shared" si="55"/>
        <v>#REF!</v>
      </c>
    </row>
    <row r="1794" spans="1:14" x14ac:dyDescent="0.3">
      <c r="A1794" s="7">
        <v>1729</v>
      </c>
      <c r="B1794" t="s">
        <v>2731</v>
      </c>
      <c r="C1794" s="7">
        <v>45</v>
      </c>
      <c r="D1794" s="8" t="s">
        <v>4214</v>
      </c>
      <c r="E1794" s="8">
        <v>1700000000</v>
      </c>
      <c r="F1794" t="s">
        <v>65</v>
      </c>
      <c r="G1794" t="s">
        <v>853</v>
      </c>
      <c r="H1794" t="s">
        <v>302</v>
      </c>
      <c r="J1794" s="12" t="b">
        <v>0</v>
      </c>
      <c r="K1794" s="12" t="s">
        <v>15</v>
      </c>
      <c r="L1794" t="s">
        <v>3971</v>
      </c>
      <c r="M1794" t="str">
        <f t="shared" ref="M1794:M1857" si="56">_xlfn.IFS(K1794 = "M","Male", K1794 = "F", "Female")</f>
        <v>Male</v>
      </c>
      <c r="N1794" t="e">
        <f t="shared" ref="N1794:N1857" si="57">IF(GETPIVOTDATA("[Measures].[Count of Rank]",$A$28,"[Table1].[category]","[Table1].[category].&amp;[Finance &amp; Investments]")=MAX(B1821:B1825),GETPIVOTDATA("[Measures].[Count of Rank]",$A$28,"[Table1].[category]","[Table1].[category].&amp;[Finance &amp; Investments]"),"")</f>
        <v>#REF!</v>
      </c>
    </row>
    <row r="1795" spans="1:14" x14ac:dyDescent="0.3">
      <c r="A1795" s="7">
        <v>1729</v>
      </c>
      <c r="B1795" t="s">
        <v>2767</v>
      </c>
      <c r="C1795" s="7">
        <v>67</v>
      </c>
      <c r="D1795" s="8" t="s">
        <v>4214</v>
      </c>
      <c r="E1795" s="8">
        <v>1700000000</v>
      </c>
      <c r="F1795" t="s">
        <v>40</v>
      </c>
      <c r="G1795" t="s">
        <v>394</v>
      </c>
      <c r="H1795" t="s">
        <v>125</v>
      </c>
      <c r="J1795" s="12" t="b">
        <v>1</v>
      </c>
      <c r="K1795" s="12" t="s">
        <v>15</v>
      </c>
      <c r="L1795" t="s">
        <v>3970</v>
      </c>
      <c r="M1795" t="str">
        <f t="shared" si="56"/>
        <v>Male</v>
      </c>
      <c r="N1795" t="e">
        <f t="shared" si="57"/>
        <v>#REF!</v>
      </c>
    </row>
    <row r="1796" spans="1:14" x14ac:dyDescent="0.3">
      <c r="A1796" s="7">
        <v>1729</v>
      </c>
      <c r="B1796" t="s">
        <v>2821</v>
      </c>
      <c r="C1796" s="7">
        <v>79</v>
      </c>
      <c r="D1796" s="8" t="s">
        <v>4214</v>
      </c>
      <c r="E1796" s="8">
        <v>1700000000</v>
      </c>
      <c r="F1796" t="s">
        <v>234</v>
      </c>
      <c r="G1796" t="s">
        <v>2822</v>
      </c>
      <c r="H1796" t="s">
        <v>125</v>
      </c>
      <c r="J1796" s="12" t="b">
        <v>0</v>
      </c>
      <c r="K1796" s="12" t="s">
        <v>15</v>
      </c>
      <c r="L1796" t="s">
        <v>3970</v>
      </c>
      <c r="M1796" t="str">
        <f t="shared" si="56"/>
        <v>Male</v>
      </c>
      <c r="N1796" t="e">
        <f t="shared" si="57"/>
        <v>#REF!</v>
      </c>
    </row>
    <row r="1797" spans="1:14" x14ac:dyDescent="0.3">
      <c r="A1797" s="7">
        <v>1729</v>
      </c>
      <c r="B1797" t="s">
        <v>2716</v>
      </c>
      <c r="C1797" s="7">
        <v>59</v>
      </c>
      <c r="D1797" s="8" t="s">
        <v>4214</v>
      </c>
      <c r="E1797" s="8">
        <v>1700000000</v>
      </c>
      <c r="F1797" t="s">
        <v>165</v>
      </c>
      <c r="G1797" t="s">
        <v>698</v>
      </c>
      <c r="H1797" t="s">
        <v>13</v>
      </c>
      <c r="J1797" s="12" t="b">
        <v>1</v>
      </c>
      <c r="K1797" s="12" t="s">
        <v>15</v>
      </c>
      <c r="L1797" t="s">
        <v>3968</v>
      </c>
      <c r="M1797" t="str">
        <f t="shared" si="56"/>
        <v>Male</v>
      </c>
      <c r="N1797" t="e">
        <f t="shared" si="57"/>
        <v>#REF!</v>
      </c>
    </row>
    <row r="1798" spans="1:14" x14ac:dyDescent="0.3">
      <c r="A1798" s="7">
        <v>1729</v>
      </c>
      <c r="B1798" t="s">
        <v>2718</v>
      </c>
      <c r="C1798" s="7">
        <v>50</v>
      </c>
      <c r="D1798" s="8" t="s">
        <v>4214</v>
      </c>
      <c r="E1798" s="8">
        <v>1700000000</v>
      </c>
      <c r="F1798" t="s">
        <v>28</v>
      </c>
      <c r="G1798" t="s">
        <v>2719</v>
      </c>
      <c r="H1798" t="s">
        <v>13</v>
      </c>
      <c r="I1798" t="s">
        <v>2720</v>
      </c>
      <c r="J1798" s="12" t="b">
        <v>1</v>
      </c>
      <c r="K1798" s="12" t="s">
        <v>15</v>
      </c>
      <c r="L1798" t="s">
        <v>3968</v>
      </c>
      <c r="M1798" t="str">
        <f t="shared" si="56"/>
        <v>Male</v>
      </c>
      <c r="N1798" t="e">
        <f t="shared" si="57"/>
        <v>#REF!</v>
      </c>
    </row>
    <row r="1799" spans="1:14" x14ac:dyDescent="0.3">
      <c r="A1799" s="7">
        <v>1729</v>
      </c>
      <c r="B1799" t="s">
        <v>2721</v>
      </c>
      <c r="C1799" s="7">
        <v>42</v>
      </c>
      <c r="D1799" s="8" t="s">
        <v>4214</v>
      </c>
      <c r="E1799" s="8">
        <v>1700000000</v>
      </c>
      <c r="F1799" t="s">
        <v>17</v>
      </c>
      <c r="G1799" t="s">
        <v>2722</v>
      </c>
      <c r="H1799" t="s">
        <v>13</v>
      </c>
      <c r="J1799" s="12" t="b">
        <v>1</v>
      </c>
      <c r="K1799" s="12" t="s">
        <v>15</v>
      </c>
      <c r="L1799" t="s">
        <v>3968</v>
      </c>
      <c r="M1799" t="str">
        <f t="shared" si="56"/>
        <v>Male</v>
      </c>
      <c r="N1799" t="e">
        <f t="shared" si="57"/>
        <v>#REF!</v>
      </c>
    </row>
    <row r="1800" spans="1:14" x14ac:dyDescent="0.3">
      <c r="A1800" s="7">
        <v>1729</v>
      </c>
      <c r="B1800" t="s">
        <v>2727</v>
      </c>
      <c r="C1800" s="7">
        <v>40</v>
      </c>
      <c r="D1800" s="8" t="s">
        <v>4214</v>
      </c>
      <c r="E1800" s="8">
        <v>1700000000</v>
      </c>
      <c r="F1800" t="s">
        <v>17</v>
      </c>
      <c r="G1800" t="s">
        <v>2722</v>
      </c>
      <c r="H1800" t="s">
        <v>13</v>
      </c>
      <c r="J1800" s="12" t="b">
        <v>1</v>
      </c>
      <c r="K1800" s="12" t="s">
        <v>15</v>
      </c>
      <c r="L1800" t="s">
        <v>3968</v>
      </c>
      <c r="M1800" t="str">
        <f t="shared" si="56"/>
        <v>Male</v>
      </c>
      <c r="N1800" t="e">
        <f t="shared" si="57"/>
        <v>#REF!</v>
      </c>
    </row>
    <row r="1801" spans="1:14" x14ac:dyDescent="0.3">
      <c r="A1801" s="7">
        <v>1729</v>
      </c>
      <c r="B1801" t="s">
        <v>2728</v>
      </c>
      <c r="C1801" s="7">
        <v>76</v>
      </c>
      <c r="D1801" s="8" t="s">
        <v>4214</v>
      </c>
      <c r="E1801" s="8">
        <v>1700000000</v>
      </c>
      <c r="F1801" t="s">
        <v>28</v>
      </c>
      <c r="G1801" t="s">
        <v>2454</v>
      </c>
      <c r="H1801" t="s">
        <v>13</v>
      </c>
      <c r="I1801" t="s">
        <v>2729</v>
      </c>
      <c r="J1801" s="12" t="b">
        <v>1</v>
      </c>
      <c r="K1801" s="12" t="s">
        <v>15</v>
      </c>
      <c r="L1801" t="s">
        <v>3968</v>
      </c>
      <c r="M1801" t="str">
        <f t="shared" si="56"/>
        <v>Male</v>
      </c>
      <c r="N1801" t="e">
        <f t="shared" si="57"/>
        <v>#REF!</v>
      </c>
    </row>
    <row r="1802" spans="1:14" x14ac:dyDescent="0.3">
      <c r="A1802" s="7">
        <v>1729</v>
      </c>
      <c r="B1802" t="s">
        <v>2749</v>
      </c>
      <c r="C1802" s="7">
        <v>52</v>
      </c>
      <c r="D1802" s="8" t="s">
        <v>4214</v>
      </c>
      <c r="E1802" s="8">
        <v>1700000000</v>
      </c>
      <c r="F1802" t="s">
        <v>165</v>
      </c>
      <c r="G1802" t="s">
        <v>687</v>
      </c>
      <c r="H1802" t="s">
        <v>13</v>
      </c>
      <c r="J1802" s="12" t="b">
        <v>1</v>
      </c>
      <c r="K1802" s="12" t="s">
        <v>15</v>
      </c>
      <c r="L1802" t="s">
        <v>3968</v>
      </c>
      <c r="M1802" t="str">
        <f t="shared" si="56"/>
        <v>Male</v>
      </c>
      <c r="N1802" t="e">
        <f t="shared" si="57"/>
        <v>#REF!</v>
      </c>
    </row>
    <row r="1803" spans="1:14" x14ac:dyDescent="0.3">
      <c r="A1803" s="7">
        <v>1729</v>
      </c>
      <c r="B1803" t="s">
        <v>2750</v>
      </c>
      <c r="C1803" s="7">
        <v>77</v>
      </c>
      <c r="D1803" s="8" t="s">
        <v>4214</v>
      </c>
      <c r="E1803" s="8">
        <v>1700000000</v>
      </c>
      <c r="F1803" t="s">
        <v>11</v>
      </c>
      <c r="G1803" t="s">
        <v>913</v>
      </c>
      <c r="H1803" t="s">
        <v>13</v>
      </c>
      <c r="J1803" s="12" t="b">
        <v>1</v>
      </c>
      <c r="K1803" s="12" t="s">
        <v>15</v>
      </c>
      <c r="L1803" t="s">
        <v>3968</v>
      </c>
      <c r="M1803" t="str">
        <f t="shared" si="56"/>
        <v>Male</v>
      </c>
      <c r="N1803" t="e">
        <f t="shared" si="57"/>
        <v>#REF!</v>
      </c>
    </row>
    <row r="1804" spans="1:14" x14ac:dyDescent="0.3">
      <c r="A1804" s="7">
        <v>1729</v>
      </c>
      <c r="B1804" t="s">
        <v>2759</v>
      </c>
      <c r="C1804" s="7">
        <v>59</v>
      </c>
      <c r="D1804" s="8" t="s">
        <v>4214</v>
      </c>
      <c r="E1804" s="8">
        <v>1700000000</v>
      </c>
      <c r="F1804" t="s">
        <v>415</v>
      </c>
      <c r="G1804" t="s">
        <v>2760</v>
      </c>
      <c r="H1804" t="s">
        <v>13</v>
      </c>
      <c r="J1804" s="12" t="b">
        <v>1</v>
      </c>
      <c r="K1804" s="12" t="s">
        <v>15</v>
      </c>
      <c r="L1804" t="s">
        <v>3968</v>
      </c>
      <c r="M1804" t="str">
        <f t="shared" si="56"/>
        <v>Male</v>
      </c>
      <c r="N1804" t="e">
        <f t="shared" si="57"/>
        <v>#REF!</v>
      </c>
    </row>
    <row r="1805" spans="1:14" x14ac:dyDescent="0.3">
      <c r="A1805" s="7">
        <v>1729</v>
      </c>
      <c r="B1805" t="s">
        <v>2770</v>
      </c>
      <c r="C1805" s="7">
        <v>77</v>
      </c>
      <c r="D1805" s="8" t="s">
        <v>4214</v>
      </c>
      <c r="E1805" s="8">
        <v>1700000000</v>
      </c>
      <c r="F1805" t="s">
        <v>165</v>
      </c>
      <c r="G1805" t="s">
        <v>2771</v>
      </c>
      <c r="H1805" t="s">
        <v>13</v>
      </c>
      <c r="J1805" s="12" t="b">
        <v>1</v>
      </c>
      <c r="K1805" s="12" t="s">
        <v>15</v>
      </c>
      <c r="L1805" t="s">
        <v>3968</v>
      </c>
      <c r="M1805" t="str">
        <f t="shared" si="56"/>
        <v>Male</v>
      </c>
      <c r="N1805" t="e">
        <f t="shared" si="57"/>
        <v>#REF!</v>
      </c>
    </row>
    <row r="1806" spans="1:14" x14ac:dyDescent="0.3">
      <c r="A1806" s="7">
        <v>1729</v>
      </c>
      <c r="B1806" t="s">
        <v>2777</v>
      </c>
      <c r="C1806" s="7">
        <v>58</v>
      </c>
      <c r="D1806" s="8" t="s">
        <v>4214</v>
      </c>
      <c r="E1806" s="8">
        <v>1700000000</v>
      </c>
      <c r="F1806" t="s">
        <v>65</v>
      </c>
      <c r="G1806" t="s">
        <v>2778</v>
      </c>
      <c r="H1806" t="s">
        <v>13</v>
      </c>
      <c r="J1806" s="12" t="b">
        <v>1</v>
      </c>
      <c r="K1806" s="12" t="s">
        <v>15</v>
      </c>
      <c r="L1806" t="s">
        <v>3968</v>
      </c>
      <c r="M1806" t="str">
        <f t="shared" si="56"/>
        <v>Male</v>
      </c>
      <c r="N1806" t="e">
        <f t="shared" si="57"/>
        <v>#REF!</v>
      </c>
    </row>
    <row r="1807" spans="1:14" x14ac:dyDescent="0.3">
      <c r="A1807" s="7">
        <v>1729</v>
      </c>
      <c r="B1807" t="s">
        <v>2783</v>
      </c>
      <c r="C1807" s="7">
        <v>94</v>
      </c>
      <c r="D1807" s="8" t="s">
        <v>4214</v>
      </c>
      <c r="E1807" s="8">
        <v>1700000000</v>
      </c>
      <c r="F1807" t="s">
        <v>40</v>
      </c>
      <c r="G1807" t="s">
        <v>2784</v>
      </c>
      <c r="H1807" t="s">
        <v>13</v>
      </c>
      <c r="J1807" s="12" t="b">
        <v>1</v>
      </c>
      <c r="K1807" s="12" t="s">
        <v>15</v>
      </c>
      <c r="L1807" t="s">
        <v>3968</v>
      </c>
      <c r="M1807" t="str">
        <f t="shared" si="56"/>
        <v>Male</v>
      </c>
      <c r="N1807" t="e">
        <f t="shared" si="57"/>
        <v>#REF!</v>
      </c>
    </row>
    <row r="1808" spans="1:14" x14ac:dyDescent="0.3">
      <c r="A1808" s="7">
        <v>1729</v>
      </c>
      <c r="B1808" t="s">
        <v>2789</v>
      </c>
      <c r="C1808" s="7">
        <v>79</v>
      </c>
      <c r="D1808" s="8" t="s">
        <v>4214</v>
      </c>
      <c r="E1808" s="8">
        <v>1700000000</v>
      </c>
      <c r="F1808" t="s">
        <v>28</v>
      </c>
      <c r="G1808" t="s">
        <v>118</v>
      </c>
      <c r="H1808" t="s">
        <v>13</v>
      </c>
      <c r="I1808" t="s">
        <v>2790</v>
      </c>
      <c r="J1808" s="12" t="b">
        <v>1</v>
      </c>
      <c r="K1808" s="12" t="s">
        <v>15</v>
      </c>
      <c r="L1808" t="s">
        <v>3968</v>
      </c>
      <c r="M1808" t="str">
        <f t="shared" si="56"/>
        <v>Male</v>
      </c>
      <c r="N1808" t="e">
        <f t="shared" si="57"/>
        <v>#REF!</v>
      </c>
    </row>
    <row r="1809" spans="1:14" x14ac:dyDescent="0.3">
      <c r="A1809" s="7">
        <v>1729</v>
      </c>
      <c r="B1809" t="s">
        <v>2791</v>
      </c>
      <c r="C1809" s="7">
        <v>72</v>
      </c>
      <c r="D1809" s="8" t="s">
        <v>4214</v>
      </c>
      <c r="E1809" s="8">
        <v>1700000000</v>
      </c>
      <c r="F1809" t="s">
        <v>121</v>
      </c>
      <c r="G1809" t="s">
        <v>122</v>
      </c>
      <c r="H1809" t="s">
        <v>13</v>
      </c>
      <c r="J1809" s="12" t="b">
        <v>1</v>
      </c>
      <c r="K1809" s="12" t="s">
        <v>15</v>
      </c>
      <c r="L1809" t="s">
        <v>3968</v>
      </c>
      <c r="M1809" t="str">
        <f t="shared" si="56"/>
        <v>Male</v>
      </c>
      <c r="N1809" t="e">
        <f t="shared" si="57"/>
        <v>#REF!</v>
      </c>
    </row>
    <row r="1810" spans="1:14" x14ac:dyDescent="0.3">
      <c r="A1810" s="7">
        <v>1729</v>
      </c>
      <c r="B1810" t="s">
        <v>2795</v>
      </c>
      <c r="C1810" s="7">
        <v>34</v>
      </c>
      <c r="D1810" s="8" t="s">
        <v>4214</v>
      </c>
      <c r="E1810" s="8">
        <v>1700000000</v>
      </c>
      <c r="F1810" t="s">
        <v>20</v>
      </c>
      <c r="G1810" t="s">
        <v>2796</v>
      </c>
      <c r="H1810" t="s">
        <v>13</v>
      </c>
      <c r="J1810" s="12" t="b">
        <v>1</v>
      </c>
      <c r="K1810" s="12" t="s">
        <v>57</v>
      </c>
      <c r="L1810" t="s">
        <v>3968</v>
      </c>
      <c r="M1810" t="str">
        <f t="shared" si="56"/>
        <v>Female</v>
      </c>
      <c r="N1810" t="e">
        <f t="shared" si="57"/>
        <v>#REF!</v>
      </c>
    </row>
    <row r="1811" spans="1:14" x14ac:dyDescent="0.3">
      <c r="A1811" s="7">
        <v>1729</v>
      </c>
      <c r="B1811" t="s">
        <v>2805</v>
      </c>
      <c r="C1811" s="7">
        <v>67</v>
      </c>
      <c r="D1811" s="8" t="s">
        <v>4214</v>
      </c>
      <c r="E1811" s="8">
        <v>1700000000</v>
      </c>
      <c r="F1811" t="s">
        <v>20</v>
      </c>
      <c r="G1811" t="s">
        <v>2806</v>
      </c>
      <c r="H1811" t="s">
        <v>13</v>
      </c>
      <c r="I1811" t="s">
        <v>2806</v>
      </c>
      <c r="J1811" s="12" t="b">
        <v>1</v>
      </c>
      <c r="K1811" s="12" t="s">
        <v>15</v>
      </c>
      <c r="L1811" t="s">
        <v>3968</v>
      </c>
      <c r="M1811" t="str">
        <f t="shared" si="56"/>
        <v>Male</v>
      </c>
      <c r="N1811" t="e">
        <f t="shared" si="57"/>
        <v>#REF!</v>
      </c>
    </row>
    <row r="1812" spans="1:14" x14ac:dyDescent="0.3">
      <c r="A1812" s="7">
        <v>1729</v>
      </c>
      <c r="B1812" t="s">
        <v>2811</v>
      </c>
      <c r="C1812" s="7">
        <v>63</v>
      </c>
      <c r="D1812" s="8" t="s">
        <v>4214</v>
      </c>
      <c r="E1812" s="8">
        <v>1700000000</v>
      </c>
      <c r="F1812" t="s">
        <v>28</v>
      </c>
      <c r="G1812" t="s">
        <v>118</v>
      </c>
      <c r="H1812" t="s">
        <v>13</v>
      </c>
      <c r="J1812" s="12" t="b">
        <v>1</v>
      </c>
      <c r="K1812" s="12" t="s">
        <v>15</v>
      </c>
      <c r="L1812" t="s">
        <v>3968</v>
      </c>
      <c r="M1812" t="str">
        <f t="shared" si="56"/>
        <v>Male</v>
      </c>
      <c r="N1812" t="e">
        <f t="shared" si="57"/>
        <v>#REF!</v>
      </c>
    </row>
    <row r="1813" spans="1:14" x14ac:dyDescent="0.3">
      <c r="A1813" s="7">
        <v>1729</v>
      </c>
      <c r="B1813" t="s">
        <v>2815</v>
      </c>
      <c r="C1813" s="7">
        <v>75</v>
      </c>
      <c r="D1813" s="8" t="s">
        <v>4214</v>
      </c>
      <c r="E1813" s="8">
        <v>1700000000</v>
      </c>
      <c r="F1813" t="s">
        <v>17</v>
      </c>
      <c r="G1813" t="s">
        <v>2733</v>
      </c>
      <c r="H1813" t="s">
        <v>13</v>
      </c>
      <c r="J1813" s="12" t="b">
        <v>1</v>
      </c>
      <c r="K1813" s="12" t="s">
        <v>15</v>
      </c>
      <c r="L1813" t="s">
        <v>3968</v>
      </c>
      <c r="M1813" t="str">
        <f t="shared" si="56"/>
        <v>Male</v>
      </c>
      <c r="N1813" t="e">
        <f t="shared" si="57"/>
        <v>#REF!</v>
      </c>
    </row>
    <row r="1814" spans="1:14" x14ac:dyDescent="0.3">
      <c r="A1814" s="7">
        <v>1729</v>
      </c>
      <c r="B1814" t="s">
        <v>2819</v>
      </c>
      <c r="C1814" s="7">
        <v>75</v>
      </c>
      <c r="D1814" s="8" t="s">
        <v>4214</v>
      </c>
      <c r="E1814" s="8">
        <v>1700000000</v>
      </c>
      <c r="F1814" t="s">
        <v>121</v>
      </c>
      <c r="G1814" t="s">
        <v>2820</v>
      </c>
      <c r="H1814" t="s">
        <v>13</v>
      </c>
      <c r="J1814" s="12" t="b">
        <v>1</v>
      </c>
      <c r="K1814" s="12" t="s">
        <v>15</v>
      </c>
      <c r="L1814" t="s">
        <v>3968</v>
      </c>
      <c r="M1814" t="str">
        <f t="shared" si="56"/>
        <v>Male</v>
      </c>
      <c r="N1814" t="e">
        <f t="shared" si="57"/>
        <v>#REF!</v>
      </c>
    </row>
    <row r="1815" spans="1:14" x14ac:dyDescent="0.3">
      <c r="A1815" s="7">
        <v>1729</v>
      </c>
      <c r="B1815" t="s">
        <v>2831</v>
      </c>
      <c r="C1815" s="7">
        <v>59</v>
      </c>
      <c r="D1815" s="8" t="s">
        <v>4214</v>
      </c>
      <c r="E1815" s="8">
        <v>1700000000</v>
      </c>
      <c r="F1815" t="s">
        <v>144</v>
      </c>
      <c r="G1815" t="s">
        <v>237</v>
      </c>
      <c r="H1815" t="s">
        <v>13</v>
      </c>
      <c r="J1815" s="12" t="b">
        <v>0</v>
      </c>
      <c r="K1815" s="12" t="s">
        <v>15</v>
      </c>
      <c r="L1815" t="s">
        <v>3968</v>
      </c>
      <c r="M1815" t="str">
        <f t="shared" si="56"/>
        <v>Male</v>
      </c>
      <c r="N1815" t="e">
        <f t="shared" si="57"/>
        <v>#REF!</v>
      </c>
    </row>
    <row r="1816" spans="1:14" x14ac:dyDescent="0.3">
      <c r="A1816" s="7">
        <v>1729</v>
      </c>
      <c r="B1816" t="s">
        <v>2842</v>
      </c>
      <c r="C1816" s="7">
        <v>70</v>
      </c>
      <c r="D1816" s="8" t="s">
        <v>4214</v>
      </c>
      <c r="E1816" s="8">
        <v>1700000000</v>
      </c>
      <c r="F1816" t="s">
        <v>144</v>
      </c>
      <c r="G1816" t="s">
        <v>260</v>
      </c>
      <c r="H1816" t="s">
        <v>13</v>
      </c>
      <c r="J1816" s="12" t="b">
        <v>0</v>
      </c>
      <c r="K1816" s="12" t="s">
        <v>57</v>
      </c>
      <c r="L1816" t="s">
        <v>3968</v>
      </c>
      <c r="M1816" t="str">
        <f t="shared" si="56"/>
        <v>Female</v>
      </c>
      <c r="N1816" t="e">
        <f t="shared" si="57"/>
        <v>#REF!</v>
      </c>
    </row>
    <row r="1817" spans="1:14" x14ac:dyDescent="0.3">
      <c r="A1817" s="7">
        <v>1729</v>
      </c>
      <c r="B1817" t="s">
        <v>2725</v>
      </c>
      <c r="C1817" s="7">
        <v>53</v>
      </c>
      <c r="D1817" s="8" t="s">
        <v>4214</v>
      </c>
      <c r="E1817" s="8">
        <v>1700000000</v>
      </c>
      <c r="F1817" t="s">
        <v>20</v>
      </c>
      <c r="G1817" t="s">
        <v>378</v>
      </c>
      <c r="J1817" s="12" t="b">
        <v>0</v>
      </c>
      <c r="K1817" s="12" t="s">
        <v>15</v>
      </c>
      <c r="L1817" t="e">
        <v>#N/A</v>
      </c>
      <c r="M1817" t="str">
        <f t="shared" si="56"/>
        <v>Male</v>
      </c>
      <c r="N1817" t="e">
        <f t="shared" si="57"/>
        <v>#REF!</v>
      </c>
    </row>
    <row r="1818" spans="1:14" x14ac:dyDescent="0.3">
      <c r="A1818" s="7">
        <v>1729</v>
      </c>
      <c r="B1818" t="s">
        <v>2802</v>
      </c>
      <c r="D1818" s="8" t="s">
        <v>4214</v>
      </c>
      <c r="E1818" s="8">
        <v>1700000000</v>
      </c>
      <c r="F1818" t="s">
        <v>17</v>
      </c>
      <c r="G1818" t="s">
        <v>2803</v>
      </c>
      <c r="J1818" s="12" t="b">
        <v>0</v>
      </c>
      <c r="K1818" s="12" t="s">
        <v>57</v>
      </c>
      <c r="L1818" t="e">
        <v>#N/A</v>
      </c>
      <c r="M1818" t="str">
        <f t="shared" si="56"/>
        <v>Female</v>
      </c>
      <c r="N1818" t="e">
        <f t="shared" si="57"/>
        <v>#REF!</v>
      </c>
    </row>
    <row r="1819" spans="1:14" x14ac:dyDescent="0.3">
      <c r="A1819" s="7">
        <v>1818</v>
      </c>
      <c r="B1819" t="s">
        <v>2954</v>
      </c>
      <c r="C1819" s="7">
        <v>66</v>
      </c>
      <c r="D1819" s="8" t="s">
        <v>4214</v>
      </c>
      <c r="E1819" s="8">
        <v>1600000000</v>
      </c>
      <c r="F1819" t="s">
        <v>51</v>
      </c>
      <c r="G1819" t="s">
        <v>52</v>
      </c>
      <c r="H1819" t="s">
        <v>136</v>
      </c>
      <c r="J1819" s="12" t="b">
        <v>1</v>
      </c>
      <c r="K1819" s="12" t="s">
        <v>15</v>
      </c>
      <c r="L1819" t="s">
        <v>136</v>
      </c>
      <c r="M1819" t="str">
        <f t="shared" si="56"/>
        <v>Male</v>
      </c>
      <c r="N1819" t="e">
        <f t="shared" si="57"/>
        <v>#REF!</v>
      </c>
    </row>
    <row r="1820" spans="1:14" x14ac:dyDescent="0.3">
      <c r="A1820" s="7">
        <v>1818</v>
      </c>
      <c r="B1820" t="s">
        <v>2970</v>
      </c>
      <c r="C1820" s="7">
        <v>74</v>
      </c>
      <c r="D1820" s="8" t="s">
        <v>4214</v>
      </c>
      <c r="E1820" s="8">
        <v>1600000000</v>
      </c>
      <c r="F1820" t="s">
        <v>133</v>
      </c>
      <c r="G1820" t="s">
        <v>118</v>
      </c>
      <c r="H1820" t="s">
        <v>136</v>
      </c>
      <c r="J1820" s="12" t="b">
        <v>0</v>
      </c>
      <c r="K1820" s="12" t="s">
        <v>15</v>
      </c>
      <c r="L1820" t="s">
        <v>136</v>
      </c>
      <c r="M1820" t="str">
        <f t="shared" si="56"/>
        <v>Male</v>
      </c>
      <c r="N1820" t="e">
        <f t="shared" si="57"/>
        <v>#REF!</v>
      </c>
    </row>
    <row r="1821" spans="1:14" x14ac:dyDescent="0.3">
      <c r="A1821" s="7">
        <v>1818</v>
      </c>
      <c r="B1821" t="s">
        <v>2859</v>
      </c>
      <c r="C1821" s="7">
        <v>48</v>
      </c>
      <c r="D1821" s="8" t="s">
        <v>4214</v>
      </c>
      <c r="E1821" s="8">
        <v>1600000000</v>
      </c>
      <c r="F1821" t="s">
        <v>28</v>
      </c>
      <c r="G1821" t="s">
        <v>314</v>
      </c>
      <c r="H1821" t="s">
        <v>437</v>
      </c>
      <c r="J1821" s="12" t="b">
        <v>0</v>
      </c>
      <c r="K1821" s="12" t="s">
        <v>57</v>
      </c>
      <c r="L1821" t="s">
        <v>3969</v>
      </c>
      <c r="M1821" t="str">
        <f t="shared" si="56"/>
        <v>Female</v>
      </c>
      <c r="N1821" t="e">
        <f t="shared" si="57"/>
        <v>#REF!</v>
      </c>
    </row>
    <row r="1822" spans="1:14" x14ac:dyDescent="0.3">
      <c r="A1822" s="7">
        <v>1818</v>
      </c>
      <c r="B1822" t="s">
        <v>2924</v>
      </c>
      <c r="C1822" s="7">
        <v>49</v>
      </c>
      <c r="D1822" s="8" t="s">
        <v>4214</v>
      </c>
      <c r="E1822" s="8">
        <v>1600000000</v>
      </c>
      <c r="F1822" t="s">
        <v>165</v>
      </c>
      <c r="G1822" t="s">
        <v>1655</v>
      </c>
      <c r="H1822" t="s">
        <v>437</v>
      </c>
      <c r="J1822" s="12" t="b">
        <v>0</v>
      </c>
      <c r="K1822" s="12" t="s">
        <v>15</v>
      </c>
      <c r="L1822" t="s">
        <v>3969</v>
      </c>
      <c r="M1822" t="str">
        <f t="shared" si="56"/>
        <v>Male</v>
      </c>
      <c r="N1822" t="e">
        <f t="shared" si="57"/>
        <v>#REF!</v>
      </c>
    </row>
    <row r="1823" spans="1:14" x14ac:dyDescent="0.3">
      <c r="A1823" s="7">
        <v>1818</v>
      </c>
      <c r="B1823" t="s">
        <v>2925</v>
      </c>
      <c r="C1823" s="7">
        <v>51</v>
      </c>
      <c r="D1823" s="8" t="s">
        <v>4214</v>
      </c>
      <c r="E1823" s="8">
        <v>1600000000</v>
      </c>
      <c r="F1823" t="s">
        <v>165</v>
      </c>
      <c r="G1823" t="s">
        <v>1655</v>
      </c>
      <c r="H1823" t="s">
        <v>437</v>
      </c>
      <c r="J1823" s="12" t="b">
        <v>0</v>
      </c>
      <c r="K1823" s="12" t="s">
        <v>15</v>
      </c>
      <c r="L1823" t="s">
        <v>3969</v>
      </c>
      <c r="M1823" t="str">
        <f t="shared" si="56"/>
        <v>Male</v>
      </c>
      <c r="N1823" t="e">
        <f t="shared" si="57"/>
        <v>#REF!</v>
      </c>
    </row>
    <row r="1824" spans="1:14" x14ac:dyDescent="0.3">
      <c r="A1824" s="7">
        <v>1818</v>
      </c>
      <c r="B1824" t="s">
        <v>2911</v>
      </c>
      <c r="C1824" s="7">
        <v>78</v>
      </c>
      <c r="D1824" s="8" t="s">
        <v>4214</v>
      </c>
      <c r="E1824" s="8">
        <v>1600000000</v>
      </c>
      <c r="F1824" t="s">
        <v>65</v>
      </c>
      <c r="G1824" t="s">
        <v>433</v>
      </c>
      <c r="H1824" t="s">
        <v>88</v>
      </c>
      <c r="J1824" s="12" t="b">
        <v>0</v>
      </c>
      <c r="K1824" s="12" t="s">
        <v>15</v>
      </c>
      <c r="L1824" t="s">
        <v>3968</v>
      </c>
      <c r="M1824" t="str">
        <f t="shared" si="56"/>
        <v>Male</v>
      </c>
      <c r="N1824" t="e">
        <f t="shared" si="57"/>
        <v>#REF!</v>
      </c>
    </row>
    <row r="1825" spans="1:14" x14ac:dyDescent="0.3">
      <c r="A1825" s="7">
        <v>1818</v>
      </c>
      <c r="B1825" t="s">
        <v>2921</v>
      </c>
      <c r="C1825" s="7">
        <v>79</v>
      </c>
      <c r="D1825" s="8" t="s">
        <v>4214</v>
      </c>
      <c r="E1825" s="8">
        <v>1600000000</v>
      </c>
      <c r="F1825" t="s">
        <v>51</v>
      </c>
      <c r="G1825" t="s">
        <v>52</v>
      </c>
      <c r="H1825" t="s">
        <v>88</v>
      </c>
      <c r="J1825" s="12" t="b">
        <v>1</v>
      </c>
      <c r="K1825" s="12" t="s">
        <v>15</v>
      </c>
      <c r="L1825" t="s">
        <v>3968</v>
      </c>
      <c r="M1825" t="str">
        <f t="shared" si="56"/>
        <v>Male</v>
      </c>
      <c r="N1825" t="e">
        <f t="shared" si="57"/>
        <v>#REF!</v>
      </c>
    </row>
    <row r="1826" spans="1:14" x14ac:dyDescent="0.3">
      <c r="A1826" s="7">
        <v>1818</v>
      </c>
      <c r="B1826" t="s">
        <v>2940</v>
      </c>
      <c r="C1826" s="7">
        <v>80</v>
      </c>
      <c r="D1826" s="8" t="s">
        <v>4214</v>
      </c>
      <c r="E1826" s="8">
        <v>1600000000</v>
      </c>
      <c r="F1826" t="s">
        <v>28</v>
      </c>
      <c r="G1826" t="s">
        <v>887</v>
      </c>
      <c r="H1826" t="s">
        <v>88</v>
      </c>
      <c r="J1826" s="12" t="b">
        <v>1</v>
      </c>
      <c r="K1826" s="12" t="s">
        <v>15</v>
      </c>
      <c r="L1826" t="s">
        <v>3968</v>
      </c>
      <c r="M1826" t="str">
        <f t="shared" si="56"/>
        <v>Male</v>
      </c>
      <c r="N1826" t="e">
        <f t="shared" si="57"/>
        <v>#REF!</v>
      </c>
    </row>
    <row r="1827" spans="1:14" x14ac:dyDescent="0.3">
      <c r="A1827" s="7">
        <v>1818</v>
      </c>
      <c r="B1827" t="s">
        <v>2855</v>
      </c>
      <c r="C1827" s="7">
        <v>55</v>
      </c>
      <c r="D1827" s="8" t="s">
        <v>4214</v>
      </c>
      <c r="E1827" s="8">
        <v>1600000000</v>
      </c>
      <c r="F1827" t="s">
        <v>144</v>
      </c>
      <c r="G1827" t="s">
        <v>2856</v>
      </c>
      <c r="H1827" t="s">
        <v>67</v>
      </c>
      <c r="J1827" s="12" t="b">
        <v>1</v>
      </c>
      <c r="K1827" s="12" t="s">
        <v>15</v>
      </c>
      <c r="L1827" t="s">
        <v>3972</v>
      </c>
      <c r="M1827" t="str">
        <f t="shared" si="56"/>
        <v>Male</v>
      </c>
      <c r="N1827" t="e">
        <f t="shared" si="57"/>
        <v>#REF!</v>
      </c>
    </row>
    <row r="1828" spans="1:14" x14ac:dyDescent="0.3">
      <c r="A1828" s="7">
        <v>1818</v>
      </c>
      <c r="B1828" t="s">
        <v>2857</v>
      </c>
      <c r="C1828" s="7">
        <v>37</v>
      </c>
      <c r="D1828" s="8" t="s">
        <v>4214</v>
      </c>
      <c r="E1828" s="8">
        <v>1600000000</v>
      </c>
      <c r="F1828" t="s">
        <v>17</v>
      </c>
      <c r="G1828" t="s">
        <v>214</v>
      </c>
      <c r="H1828" t="s">
        <v>67</v>
      </c>
      <c r="J1828" s="12" t="b">
        <v>1</v>
      </c>
      <c r="K1828" s="12" t="s">
        <v>15</v>
      </c>
      <c r="L1828" t="s">
        <v>3972</v>
      </c>
      <c r="M1828" t="str">
        <f t="shared" si="56"/>
        <v>Male</v>
      </c>
      <c r="N1828" t="e">
        <f t="shared" si="57"/>
        <v>#REF!</v>
      </c>
    </row>
    <row r="1829" spans="1:14" x14ac:dyDescent="0.3">
      <c r="A1829" s="7">
        <v>1818</v>
      </c>
      <c r="B1829" t="s">
        <v>2860</v>
      </c>
      <c r="C1829" s="7">
        <v>58</v>
      </c>
      <c r="D1829" s="8" t="s">
        <v>4214</v>
      </c>
      <c r="E1829" s="8">
        <v>1600000000</v>
      </c>
      <c r="F1829" t="s">
        <v>17</v>
      </c>
      <c r="G1829" t="s">
        <v>35</v>
      </c>
      <c r="H1829" t="s">
        <v>67</v>
      </c>
      <c r="J1829" s="12" t="b">
        <v>1</v>
      </c>
      <c r="K1829" s="12" t="s">
        <v>15</v>
      </c>
      <c r="L1829" t="s">
        <v>3972</v>
      </c>
      <c r="M1829" t="str">
        <f t="shared" si="56"/>
        <v>Male</v>
      </c>
      <c r="N1829" t="e">
        <f t="shared" si="57"/>
        <v>#REF!</v>
      </c>
    </row>
    <row r="1830" spans="1:14" x14ac:dyDescent="0.3">
      <c r="A1830" s="7">
        <v>1818</v>
      </c>
      <c r="B1830" t="s">
        <v>2865</v>
      </c>
      <c r="C1830" s="7">
        <v>55</v>
      </c>
      <c r="D1830" s="8" t="s">
        <v>4214</v>
      </c>
      <c r="E1830" s="8">
        <v>1600000000</v>
      </c>
      <c r="F1830" t="s">
        <v>144</v>
      </c>
      <c r="G1830" t="s">
        <v>2866</v>
      </c>
      <c r="H1830" t="s">
        <v>67</v>
      </c>
      <c r="J1830" s="12" t="b">
        <v>1</v>
      </c>
      <c r="K1830" s="12" t="s">
        <v>15</v>
      </c>
      <c r="L1830" t="s">
        <v>3972</v>
      </c>
      <c r="M1830" t="str">
        <f t="shared" si="56"/>
        <v>Male</v>
      </c>
      <c r="N1830" t="e">
        <f t="shared" si="57"/>
        <v>#REF!</v>
      </c>
    </row>
    <row r="1831" spans="1:14" x14ac:dyDescent="0.3">
      <c r="A1831" s="7">
        <v>1818</v>
      </c>
      <c r="B1831" t="s">
        <v>2880</v>
      </c>
      <c r="C1831" s="7">
        <v>31</v>
      </c>
      <c r="D1831" s="8" t="s">
        <v>4214</v>
      </c>
      <c r="E1831" s="8">
        <v>1600000000</v>
      </c>
      <c r="F1831" t="s">
        <v>165</v>
      </c>
      <c r="G1831" t="s">
        <v>698</v>
      </c>
      <c r="H1831" t="s">
        <v>67</v>
      </c>
      <c r="J1831" s="12" t="b">
        <v>0</v>
      </c>
      <c r="K1831" s="12" t="s">
        <v>15</v>
      </c>
      <c r="L1831" t="s">
        <v>3972</v>
      </c>
      <c r="M1831" t="str">
        <f t="shared" si="56"/>
        <v>Male</v>
      </c>
      <c r="N1831" t="e">
        <f t="shared" si="57"/>
        <v>#REF!</v>
      </c>
    </row>
    <row r="1832" spans="1:14" x14ac:dyDescent="0.3">
      <c r="A1832" s="7">
        <v>1818</v>
      </c>
      <c r="B1832" t="s">
        <v>2885</v>
      </c>
      <c r="C1832" s="7">
        <v>67</v>
      </c>
      <c r="D1832" s="8" t="s">
        <v>4214</v>
      </c>
      <c r="E1832" s="8">
        <v>1600000000</v>
      </c>
      <c r="F1832" t="s">
        <v>165</v>
      </c>
      <c r="G1832" t="s">
        <v>734</v>
      </c>
      <c r="H1832" t="s">
        <v>67</v>
      </c>
      <c r="J1832" s="12" t="b">
        <v>1</v>
      </c>
      <c r="K1832" s="12" t="s">
        <v>15</v>
      </c>
      <c r="L1832" t="s">
        <v>3972</v>
      </c>
      <c r="M1832" t="str">
        <f t="shared" si="56"/>
        <v>Male</v>
      </c>
      <c r="N1832" t="e">
        <f t="shared" si="57"/>
        <v>#REF!</v>
      </c>
    </row>
    <row r="1833" spans="1:14" x14ac:dyDescent="0.3">
      <c r="A1833" s="7">
        <v>1818</v>
      </c>
      <c r="B1833" t="s">
        <v>2896</v>
      </c>
      <c r="C1833" s="7">
        <v>49</v>
      </c>
      <c r="D1833" s="8" t="s">
        <v>4214</v>
      </c>
      <c r="E1833" s="8">
        <v>1600000000</v>
      </c>
      <c r="F1833" t="s">
        <v>17</v>
      </c>
      <c r="G1833" t="s">
        <v>2897</v>
      </c>
      <c r="H1833" t="s">
        <v>67</v>
      </c>
      <c r="J1833" s="12" t="b">
        <v>1</v>
      </c>
      <c r="K1833" s="12" t="s">
        <v>15</v>
      </c>
      <c r="L1833" t="s">
        <v>3972</v>
      </c>
      <c r="M1833" t="str">
        <f t="shared" si="56"/>
        <v>Male</v>
      </c>
      <c r="N1833" t="e">
        <f t="shared" si="57"/>
        <v>#REF!</v>
      </c>
    </row>
    <row r="1834" spans="1:14" x14ac:dyDescent="0.3">
      <c r="A1834" s="7">
        <v>1818</v>
      </c>
      <c r="B1834" t="s">
        <v>2898</v>
      </c>
      <c r="C1834" s="7">
        <v>72</v>
      </c>
      <c r="D1834" s="8" t="s">
        <v>4214</v>
      </c>
      <c r="E1834" s="8">
        <v>1600000000</v>
      </c>
      <c r="F1834" t="s">
        <v>65</v>
      </c>
      <c r="G1834" t="s">
        <v>2899</v>
      </c>
      <c r="H1834" t="s">
        <v>67</v>
      </c>
      <c r="J1834" s="12" t="b">
        <v>1</v>
      </c>
      <c r="K1834" s="12" t="s">
        <v>15</v>
      </c>
      <c r="L1834" t="s">
        <v>3972</v>
      </c>
      <c r="M1834" t="str">
        <f t="shared" si="56"/>
        <v>Male</v>
      </c>
      <c r="N1834" t="e">
        <f t="shared" si="57"/>
        <v>#REF!</v>
      </c>
    </row>
    <row r="1835" spans="1:14" x14ac:dyDescent="0.3">
      <c r="A1835" s="7">
        <v>1818</v>
      </c>
      <c r="B1835" t="s">
        <v>2900</v>
      </c>
      <c r="C1835" s="7">
        <v>52</v>
      </c>
      <c r="D1835" s="8" t="s">
        <v>4214</v>
      </c>
      <c r="E1835" s="8">
        <v>1600000000</v>
      </c>
      <c r="F1835" t="s">
        <v>144</v>
      </c>
      <c r="G1835" t="s">
        <v>2901</v>
      </c>
      <c r="H1835" t="s">
        <v>67</v>
      </c>
      <c r="J1835" s="12" t="b">
        <v>1</v>
      </c>
      <c r="K1835" s="12" t="s">
        <v>15</v>
      </c>
      <c r="L1835" t="s">
        <v>3972</v>
      </c>
      <c r="M1835" t="str">
        <f t="shared" si="56"/>
        <v>Male</v>
      </c>
      <c r="N1835" t="e">
        <f t="shared" si="57"/>
        <v>#REF!</v>
      </c>
    </row>
    <row r="1836" spans="1:14" x14ac:dyDescent="0.3">
      <c r="A1836" s="7">
        <v>1818</v>
      </c>
      <c r="B1836" t="s">
        <v>2902</v>
      </c>
      <c r="C1836" s="7">
        <v>58</v>
      </c>
      <c r="D1836" s="8" t="s">
        <v>4214</v>
      </c>
      <c r="E1836" s="8">
        <v>1600000000</v>
      </c>
      <c r="F1836" t="s">
        <v>144</v>
      </c>
      <c r="G1836" t="s">
        <v>260</v>
      </c>
      <c r="H1836" t="s">
        <v>67</v>
      </c>
      <c r="J1836" s="12" t="b">
        <v>1</v>
      </c>
      <c r="K1836" s="12" t="s">
        <v>15</v>
      </c>
      <c r="L1836" t="s">
        <v>3972</v>
      </c>
      <c r="M1836" t="str">
        <f t="shared" si="56"/>
        <v>Male</v>
      </c>
      <c r="N1836" t="e">
        <f t="shared" si="57"/>
        <v>#REF!</v>
      </c>
    </row>
    <row r="1837" spans="1:14" x14ac:dyDescent="0.3">
      <c r="A1837" s="7">
        <v>1818</v>
      </c>
      <c r="B1837" t="s">
        <v>2903</v>
      </c>
      <c r="C1837" s="7">
        <v>70</v>
      </c>
      <c r="D1837" s="8" t="s">
        <v>4214</v>
      </c>
      <c r="E1837" s="8">
        <v>1600000000</v>
      </c>
      <c r="F1837" t="s">
        <v>20</v>
      </c>
      <c r="G1837" t="s">
        <v>714</v>
      </c>
      <c r="H1837" t="s">
        <v>67</v>
      </c>
      <c r="J1837" s="12" t="b">
        <v>1</v>
      </c>
      <c r="K1837" s="12" t="s">
        <v>15</v>
      </c>
      <c r="L1837" t="s">
        <v>3972</v>
      </c>
      <c r="M1837" t="str">
        <f t="shared" si="56"/>
        <v>Male</v>
      </c>
      <c r="N1837" t="e">
        <f t="shared" si="57"/>
        <v>#REF!</v>
      </c>
    </row>
    <row r="1838" spans="1:14" x14ac:dyDescent="0.3">
      <c r="A1838" s="7">
        <v>1818</v>
      </c>
      <c r="B1838" t="s">
        <v>2904</v>
      </c>
      <c r="C1838" s="7">
        <v>65</v>
      </c>
      <c r="D1838" s="8" t="s">
        <v>4214</v>
      </c>
      <c r="E1838" s="8">
        <v>1600000000</v>
      </c>
      <c r="F1838" t="s">
        <v>121</v>
      </c>
      <c r="G1838" t="s">
        <v>122</v>
      </c>
      <c r="H1838" t="s">
        <v>67</v>
      </c>
      <c r="J1838" s="12" t="b">
        <v>1</v>
      </c>
      <c r="K1838" s="12" t="s">
        <v>15</v>
      </c>
      <c r="L1838" t="s">
        <v>3972</v>
      </c>
      <c r="M1838" t="str">
        <f t="shared" si="56"/>
        <v>Male</v>
      </c>
      <c r="N1838" t="e">
        <f t="shared" si="57"/>
        <v>#REF!</v>
      </c>
    </row>
    <row r="1839" spans="1:14" x14ac:dyDescent="0.3">
      <c r="A1839" s="7">
        <v>1818</v>
      </c>
      <c r="B1839" t="s">
        <v>2905</v>
      </c>
      <c r="C1839" s="7">
        <v>57</v>
      </c>
      <c r="D1839" s="8" t="s">
        <v>4214</v>
      </c>
      <c r="E1839" s="8">
        <v>1600000000</v>
      </c>
      <c r="F1839" t="s">
        <v>144</v>
      </c>
      <c r="G1839" t="s">
        <v>2906</v>
      </c>
      <c r="H1839" t="s">
        <v>67</v>
      </c>
      <c r="J1839" s="12" t="b">
        <v>1</v>
      </c>
      <c r="K1839" s="12" t="s">
        <v>15</v>
      </c>
      <c r="L1839" t="s">
        <v>3972</v>
      </c>
      <c r="M1839" t="str">
        <f t="shared" si="56"/>
        <v>Male</v>
      </c>
      <c r="N1839" t="e">
        <f t="shared" si="57"/>
        <v>#REF!</v>
      </c>
    </row>
    <row r="1840" spans="1:14" x14ac:dyDescent="0.3">
      <c r="A1840" s="7">
        <v>1818</v>
      </c>
      <c r="B1840" t="s">
        <v>2908</v>
      </c>
      <c r="C1840" s="7">
        <v>49</v>
      </c>
      <c r="D1840" s="8" t="s">
        <v>4214</v>
      </c>
      <c r="E1840" s="8">
        <v>1600000000</v>
      </c>
      <c r="F1840" t="s">
        <v>305</v>
      </c>
      <c r="G1840" t="s">
        <v>1433</v>
      </c>
      <c r="H1840" t="s">
        <v>67</v>
      </c>
      <c r="J1840" s="12" t="b">
        <v>1</v>
      </c>
      <c r="K1840" s="12" t="s">
        <v>15</v>
      </c>
      <c r="L1840" t="s">
        <v>3972</v>
      </c>
      <c r="M1840" t="str">
        <f t="shared" si="56"/>
        <v>Male</v>
      </c>
      <c r="N1840" t="e">
        <f t="shared" si="57"/>
        <v>#REF!</v>
      </c>
    </row>
    <row r="1841" spans="1:14" x14ac:dyDescent="0.3">
      <c r="A1841" s="7">
        <v>1818</v>
      </c>
      <c r="B1841" t="s">
        <v>2914</v>
      </c>
      <c r="C1841" s="7">
        <v>58</v>
      </c>
      <c r="D1841" s="8" t="s">
        <v>4214</v>
      </c>
      <c r="E1841" s="8">
        <v>1600000000</v>
      </c>
      <c r="F1841" t="s">
        <v>99</v>
      </c>
      <c r="G1841" t="s">
        <v>1415</v>
      </c>
      <c r="H1841" t="s">
        <v>67</v>
      </c>
      <c r="J1841" s="12" t="b">
        <v>1</v>
      </c>
      <c r="K1841" s="12" t="s">
        <v>15</v>
      </c>
      <c r="L1841" t="s">
        <v>3972</v>
      </c>
      <c r="M1841" t="str">
        <f t="shared" si="56"/>
        <v>Male</v>
      </c>
      <c r="N1841" t="e">
        <f t="shared" si="57"/>
        <v>#REF!</v>
      </c>
    </row>
    <row r="1842" spans="1:14" x14ac:dyDescent="0.3">
      <c r="A1842" s="7">
        <v>1818</v>
      </c>
      <c r="B1842" t="s">
        <v>2915</v>
      </c>
      <c r="C1842" s="7">
        <v>57</v>
      </c>
      <c r="D1842" s="8" t="s">
        <v>4214</v>
      </c>
      <c r="E1842" s="8">
        <v>1600000000</v>
      </c>
      <c r="F1842" t="s">
        <v>165</v>
      </c>
      <c r="G1842" t="s">
        <v>734</v>
      </c>
      <c r="H1842" t="s">
        <v>67</v>
      </c>
      <c r="J1842" s="12" t="b">
        <v>1</v>
      </c>
      <c r="K1842" s="12" t="s">
        <v>15</v>
      </c>
      <c r="L1842" t="s">
        <v>3972</v>
      </c>
      <c r="M1842" t="str">
        <f t="shared" si="56"/>
        <v>Male</v>
      </c>
      <c r="N1842" t="e">
        <f t="shared" si="57"/>
        <v>#REF!</v>
      </c>
    </row>
    <row r="1843" spans="1:14" x14ac:dyDescent="0.3">
      <c r="A1843" s="7">
        <v>1818</v>
      </c>
      <c r="B1843" t="s">
        <v>2926</v>
      </c>
      <c r="C1843" s="7">
        <v>56</v>
      </c>
      <c r="D1843" s="8" t="s">
        <v>4214</v>
      </c>
      <c r="E1843" s="8">
        <v>1600000000</v>
      </c>
      <c r="F1843" t="s">
        <v>65</v>
      </c>
      <c r="G1843" t="s">
        <v>171</v>
      </c>
      <c r="H1843" t="s">
        <v>67</v>
      </c>
      <c r="J1843" s="12" t="b">
        <v>1</v>
      </c>
      <c r="K1843" s="12" t="s">
        <v>57</v>
      </c>
      <c r="L1843" t="s">
        <v>3972</v>
      </c>
      <c r="M1843" t="str">
        <f t="shared" si="56"/>
        <v>Female</v>
      </c>
      <c r="N1843" t="e">
        <f t="shared" si="57"/>
        <v>#REF!</v>
      </c>
    </row>
    <row r="1844" spans="1:14" x14ac:dyDescent="0.3">
      <c r="A1844" s="7">
        <v>1818</v>
      </c>
      <c r="B1844" t="s">
        <v>2927</v>
      </c>
      <c r="C1844" s="7">
        <v>59</v>
      </c>
      <c r="D1844" s="8" t="s">
        <v>4214</v>
      </c>
      <c r="E1844" s="8">
        <v>1600000000</v>
      </c>
      <c r="F1844" t="s">
        <v>165</v>
      </c>
      <c r="G1844" t="s">
        <v>2928</v>
      </c>
      <c r="H1844" t="s">
        <v>67</v>
      </c>
      <c r="J1844" s="12" t="b">
        <v>1</v>
      </c>
      <c r="K1844" s="12" t="s">
        <v>15</v>
      </c>
      <c r="L1844" t="s">
        <v>3972</v>
      </c>
      <c r="M1844" t="str">
        <f t="shared" si="56"/>
        <v>Male</v>
      </c>
      <c r="N1844" t="e">
        <f t="shared" si="57"/>
        <v>#REF!</v>
      </c>
    </row>
    <row r="1845" spans="1:14" x14ac:dyDescent="0.3">
      <c r="A1845" s="7">
        <v>1818</v>
      </c>
      <c r="B1845" t="s">
        <v>2951</v>
      </c>
      <c r="D1845" s="8" t="s">
        <v>4214</v>
      </c>
      <c r="E1845" s="8">
        <v>1600000000</v>
      </c>
      <c r="F1845" t="s">
        <v>65</v>
      </c>
      <c r="G1845" t="s">
        <v>2952</v>
      </c>
      <c r="H1845" t="s">
        <v>67</v>
      </c>
      <c r="J1845" s="12" t="b">
        <v>1</v>
      </c>
      <c r="K1845" s="12" t="s">
        <v>57</v>
      </c>
      <c r="L1845" t="s">
        <v>3972</v>
      </c>
      <c r="M1845" t="str">
        <f t="shared" si="56"/>
        <v>Female</v>
      </c>
      <c r="N1845" t="e">
        <f t="shared" si="57"/>
        <v>#REF!</v>
      </c>
    </row>
    <row r="1846" spans="1:14" x14ac:dyDescent="0.3">
      <c r="A1846" s="7">
        <v>1818</v>
      </c>
      <c r="B1846" t="s">
        <v>2962</v>
      </c>
      <c r="C1846" s="7">
        <v>59</v>
      </c>
      <c r="D1846" s="8" t="s">
        <v>4214</v>
      </c>
      <c r="E1846" s="8">
        <v>1600000000</v>
      </c>
      <c r="F1846" t="s">
        <v>144</v>
      </c>
      <c r="G1846" t="s">
        <v>394</v>
      </c>
      <c r="H1846" t="s">
        <v>67</v>
      </c>
      <c r="J1846" s="12" t="b">
        <v>1</v>
      </c>
      <c r="K1846" s="12" t="s">
        <v>15</v>
      </c>
      <c r="L1846" t="s">
        <v>3972</v>
      </c>
      <c r="M1846" t="str">
        <f t="shared" si="56"/>
        <v>Male</v>
      </c>
      <c r="N1846" t="e">
        <f t="shared" si="57"/>
        <v>#REF!</v>
      </c>
    </row>
    <row r="1847" spans="1:14" x14ac:dyDescent="0.3">
      <c r="A1847" s="7">
        <v>1818</v>
      </c>
      <c r="B1847" t="s">
        <v>2963</v>
      </c>
      <c r="C1847" s="7">
        <v>57</v>
      </c>
      <c r="D1847" s="8" t="s">
        <v>4214</v>
      </c>
      <c r="E1847" s="8">
        <v>1600000000</v>
      </c>
      <c r="F1847" t="s">
        <v>144</v>
      </c>
      <c r="G1847" t="s">
        <v>394</v>
      </c>
      <c r="H1847" t="s">
        <v>67</v>
      </c>
      <c r="J1847" s="12" t="b">
        <v>1</v>
      </c>
      <c r="K1847" s="12" t="s">
        <v>15</v>
      </c>
      <c r="L1847" t="s">
        <v>3972</v>
      </c>
      <c r="M1847" t="str">
        <f t="shared" si="56"/>
        <v>Male</v>
      </c>
      <c r="N1847" t="e">
        <f t="shared" si="57"/>
        <v>#REF!</v>
      </c>
    </row>
    <row r="1848" spans="1:14" x14ac:dyDescent="0.3">
      <c r="A1848" s="7">
        <v>1818</v>
      </c>
      <c r="B1848" t="s">
        <v>2966</v>
      </c>
      <c r="C1848" s="7">
        <v>68</v>
      </c>
      <c r="D1848" s="8" t="s">
        <v>4214</v>
      </c>
      <c r="E1848" s="8">
        <v>1600000000</v>
      </c>
      <c r="F1848" t="s">
        <v>65</v>
      </c>
      <c r="G1848" t="s">
        <v>617</v>
      </c>
      <c r="H1848" t="s">
        <v>67</v>
      </c>
      <c r="J1848" s="12" t="b">
        <v>1</v>
      </c>
      <c r="K1848" s="12" t="s">
        <v>15</v>
      </c>
      <c r="L1848" t="s">
        <v>3972</v>
      </c>
      <c r="M1848" t="str">
        <f t="shared" si="56"/>
        <v>Male</v>
      </c>
      <c r="N1848" t="e">
        <f t="shared" si="57"/>
        <v>#REF!</v>
      </c>
    </row>
    <row r="1849" spans="1:14" x14ac:dyDescent="0.3">
      <c r="A1849" s="7">
        <v>1818</v>
      </c>
      <c r="B1849" t="s">
        <v>2971</v>
      </c>
      <c r="C1849" s="7">
        <v>58</v>
      </c>
      <c r="D1849" s="8" t="s">
        <v>4214</v>
      </c>
      <c r="E1849" s="8">
        <v>1600000000</v>
      </c>
      <c r="F1849" t="s">
        <v>144</v>
      </c>
      <c r="G1849" t="s">
        <v>2972</v>
      </c>
      <c r="H1849" t="s">
        <v>67</v>
      </c>
      <c r="J1849" s="12" t="b">
        <v>1</v>
      </c>
      <c r="K1849" s="12" t="s">
        <v>15</v>
      </c>
      <c r="L1849" t="s">
        <v>3972</v>
      </c>
      <c r="M1849" t="str">
        <f t="shared" si="56"/>
        <v>Male</v>
      </c>
      <c r="N1849" t="e">
        <f t="shared" si="57"/>
        <v>#REF!</v>
      </c>
    </row>
    <row r="1850" spans="1:14" x14ac:dyDescent="0.3">
      <c r="A1850" s="7">
        <v>1818</v>
      </c>
      <c r="B1850" t="s">
        <v>2973</v>
      </c>
      <c r="C1850" s="7">
        <v>60</v>
      </c>
      <c r="D1850" s="8" t="s">
        <v>4214</v>
      </c>
      <c r="E1850" s="8">
        <v>1600000000</v>
      </c>
      <c r="F1850" t="s">
        <v>144</v>
      </c>
      <c r="G1850" t="s">
        <v>2901</v>
      </c>
      <c r="H1850" t="s">
        <v>67</v>
      </c>
      <c r="J1850" s="12" t="b">
        <v>1</v>
      </c>
      <c r="K1850" s="12" t="s">
        <v>57</v>
      </c>
      <c r="L1850" t="s">
        <v>3972</v>
      </c>
      <c r="M1850" t="str">
        <f t="shared" si="56"/>
        <v>Female</v>
      </c>
      <c r="N1850" t="e">
        <f t="shared" si="57"/>
        <v>#REF!</v>
      </c>
    </row>
    <row r="1851" spans="1:14" x14ac:dyDescent="0.3">
      <c r="A1851" s="7">
        <v>1818</v>
      </c>
      <c r="B1851" t="s">
        <v>2974</v>
      </c>
      <c r="C1851" s="7">
        <v>61</v>
      </c>
      <c r="D1851" s="8" t="s">
        <v>4214</v>
      </c>
      <c r="E1851" s="8">
        <v>1600000000</v>
      </c>
      <c r="F1851" t="s">
        <v>65</v>
      </c>
      <c r="G1851" t="s">
        <v>2975</v>
      </c>
      <c r="H1851" t="s">
        <v>67</v>
      </c>
      <c r="J1851" s="12" t="b">
        <v>1</v>
      </c>
      <c r="K1851" s="12" t="s">
        <v>15</v>
      </c>
      <c r="L1851" t="s">
        <v>3972</v>
      </c>
      <c r="M1851" t="str">
        <f t="shared" si="56"/>
        <v>Male</v>
      </c>
      <c r="N1851" t="e">
        <f t="shared" si="57"/>
        <v>#REF!</v>
      </c>
    </row>
    <row r="1852" spans="1:14" x14ac:dyDescent="0.3">
      <c r="A1852" s="7">
        <v>1818</v>
      </c>
      <c r="B1852" t="s">
        <v>2976</v>
      </c>
      <c r="C1852" s="7">
        <v>62</v>
      </c>
      <c r="D1852" s="8" t="s">
        <v>4214</v>
      </c>
      <c r="E1852" s="8">
        <v>1600000000</v>
      </c>
      <c r="F1852" t="s">
        <v>121</v>
      </c>
      <c r="G1852" t="s">
        <v>122</v>
      </c>
      <c r="H1852" t="s">
        <v>67</v>
      </c>
      <c r="J1852" s="12" t="b">
        <v>1</v>
      </c>
      <c r="K1852" s="12" t="s">
        <v>15</v>
      </c>
      <c r="L1852" t="s">
        <v>3972</v>
      </c>
      <c r="M1852" t="str">
        <f t="shared" si="56"/>
        <v>Male</v>
      </c>
      <c r="N1852" t="e">
        <f t="shared" si="57"/>
        <v>#REF!</v>
      </c>
    </row>
    <row r="1853" spans="1:14" x14ac:dyDescent="0.3">
      <c r="A1853" s="7">
        <v>1818</v>
      </c>
      <c r="B1853" t="s">
        <v>2978</v>
      </c>
      <c r="C1853" s="7">
        <v>53</v>
      </c>
      <c r="D1853" s="8" t="s">
        <v>4214</v>
      </c>
      <c r="E1853" s="8">
        <v>1600000000</v>
      </c>
      <c r="F1853" t="s">
        <v>144</v>
      </c>
      <c r="G1853" t="s">
        <v>2979</v>
      </c>
      <c r="H1853" t="s">
        <v>67</v>
      </c>
      <c r="J1853" s="12" t="b">
        <v>1</v>
      </c>
      <c r="K1853" s="12" t="s">
        <v>15</v>
      </c>
      <c r="L1853" t="s">
        <v>3972</v>
      </c>
      <c r="M1853" t="str">
        <f t="shared" si="56"/>
        <v>Male</v>
      </c>
      <c r="N1853" t="e">
        <f t="shared" si="57"/>
        <v>#REF!</v>
      </c>
    </row>
    <row r="1854" spans="1:14" x14ac:dyDescent="0.3">
      <c r="A1854" s="7">
        <v>1818</v>
      </c>
      <c r="B1854" t="s">
        <v>2980</v>
      </c>
      <c r="C1854" s="7">
        <v>61</v>
      </c>
      <c r="D1854" s="8" t="s">
        <v>4214</v>
      </c>
      <c r="E1854" s="8">
        <v>1600000000</v>
      </c>
      <c r="F1854" t="s">
        <v>121</v>
      </c>
      <c r="G1854" t="s">
        <v>122</v>
      </c>
      <c r="H1854" t="s">
        <v>67</v>
      </c>
      <c r="J1854" s="12" t="b">
        <v>1</v>
      </c>
      <c r="K1854" s="12" t="s">
        <v>15</v>
      </c>
      <c r="L1854" t="s">
        <v>3972</v>
      </c>
      <c r="M1854" t="str">
        <f t="shared" si="56"/>
        <v>Male</v>
      </c>
      <c r="N1854" t="e">
        <f t="shared" si="57"/>
        <v>#REF!</v>
      </c>
    </row>
    <row r="1855" spans="1:14" x14ac:dyDescent="0.3">
      <c r="A1855" s="7">
        <v>1818</v>
      </c>
      <c r="B1855" t="s">
        <v>2981</v>
      </c>
      <c r="C1855" s="7">
        <v>61</v>
      </c>
      <c r="D1855" s="8" t="s">
        <v>4214</v>
      </c>
      <c r="E1855" s="8">
        <v>1600000000</v>
      </c>
      <c r="F1855" t="s">
        <v>144</v>
      </c>
      <c r="G1855" t="s">
        <v>1021</v>
      </c>
      <c r="H1855" t="s">
        <v>67</v>
      </c>
      <c r="J1855" s="12" t="b">
        <v>1</v>
      </c>
      <c r="K1855" s="12" t="s">
        <v>15</v>
      </c>
      <c r="L1855" t="s">
        <v>3972</v>
      </c>
      <c r="M1855" t="str">
        <f t="shared" si="56"/>
        <v>Male</v>
      </c>
      <c r="N1855" t="e">
        <f t="shared" si="57"/>
        <v>#REF!</v>
      </c>
    </row>
    <row r="1856" spans="1:14" x14ac:dyDescent="0.3">
      <c r="A1856" s="7">
        <v>1818</v>
      </c>
      <c r="B1856" t="s">
        <v>2878</v>
      </c>
      <c r="C1856" s="7">
        <v>63</v>
      </c>
      <c r="D1856" s="8" t="s">
        <v>4214</v>
      </c>
      <c r="E1856" s="8">
        <v>1600000000</v>
      </c>
      <c r="F1856" t="s">
        <v>144</v>
      </c>
      <c r="G1856" t="s">
        <v>1206</v>
      </c>
      <c r="H1856" t="s">
        <v>1207</v>
      </c>
      <c r="J1856" s="12" t="b">
        <v>0</v>
      </c>
      <c r="K1856" s="12" t="s">
        <v>15</v>
      </c>
      <c r="L1856" t="s">
        <v>3970</v>
      </c>
      <c r="M1856" t="str">
        <f t="shared" si="56"/>
        <v>Male</v>
      </c>
      <c r="N1856" t="e">
        <f t="shared" si="57"/>
        <v>#REF!</v>
      </c>
    </row>
    <row r="1857" spans="1:14" x14ac:dyDescent="0.3">
      <c r="A1857" s="7">
        <v>1818</v>
      </c>
      <c r="B1857" t="s">
        <v>2867</v>
      </c>
      <c r="C1857" s="7">
        <v>68</v>
      </c>
      <c r="D1857" s="8" t="s">
        <v>4214</v>
      </c>
      <c r="E1857" s="8">
        <v>1600000000</v>
      </c>
      <c r="F1857" t="s">
        <v>20</v>
      </c>
      <c r="G1857" t="s">
        <v>2868</v>
      </c>
      <c r="H1857" t="s">
        <v>22</v>
      </c>
      <c r="J1857" s="12" t="b">
        <v>1</v>
      </c>
      <c r="K1857" s="12" t="s">
        <v>15</v>
      </c>
      <c r="L1857" t="s">
        <v>3970</v>
      </c>
      <c r="M1857" t="str">
        <f t="shared" si="56"/>
        <v>Male</v>
      </c>
      <c r="N1857" t="e">
        <f t="shared" si="57"/>
        <v>#REF!</v>
      </c>
    </row>
    <row r="1858" spans="1:14" x14ac:dyDescent="0.3">
      <c r="A1858" s="7">
        <v>1818</v>
      </c>
      <c r="B1858" t="s">
        <v>2869</v>
      </c>
      <c r="D1858" s="8" t="s">
        <v>4214</v>
      </c>
      <c r="E1858" s="8">
        <v>1600000000</v>
      </c>
      <c r="F1858" t="s">
        <v>17</v>
      </c>
      <c r="G1858" t="s">
        <v>2803</v>
      </c>
      <c r="H1858" t="s">
        <v>94</v>
      </c>
      <c r="J1858" s="12" t="b">
        <v>0</v>
      </c>
      <c r="K1858" s="12" t="s">
        <v>15</v>
      </c>
      <c r="L1858" t="s">
        <v>3970</v>
      </c>
      <c r="M1858" t="str">
        <f t="shared" ref="M1858:M1921" si="58">_xlfn.IFS(K1858 = "M","Male", K1858 = "F", "Female")</f>
        <v>Male</v>
      </c>
      <c r="N1858" t="e">
        <f t="shared" ref="N1858:N1921" si="59">IF(GETPIVOTDATA("[Measures].[Count of Rank]",$A$28,"[Table1].[category]","[Table1].[category].&amp;[Finance &amp; Investments]")=MAX(B1885:B1889),GETPIVOTDATA("[Measures].[Count of Rank]",$A$28,"[Table1].[category]","[Table1].[category].&amp;[Finance &amp; Investments]"),"")</f>
        <v>#REF!</v>
      </c>
    </row>
    <row r="1859" spans="1:14" x14ac:dyDescent="0.3">
      <c r="A1859" s="7">
        <v>1818</v>
      </c>
      <c r="B1859" t="s">
        <v>2877</v>
      </c>
      <c r="C1859" s="7">
        <v>75</v>
      </c>
      <c r="D1859" s="8" t="s">
        <v>4214</v>
      </c>
      <c r="E1859" s="8">
        <v>1600000000</v>
      </c>
      <c r="F1859" t="s">
        <v>165</v>
      </c>
      <c r="G1859" t="s">
        <v>201</v>
      </c>
      <c r="H1859" t="s">
        <v>94</v>
      </c>
      <c r="J1859" s="12" t="b">
        <v>1</v>
      </c>
      <c r="K1859" s="12" t="s">
        <v>15</v>
      </c>
      <c r="L1859" t="s">
        <v>3970</v>
      </c>
      <c r="M1859" t="str">
        <f t="shared" si="58"/>
        <v>Male</v>
      </c>
      <c r="N1859" t="e">
        <f t="shared" si="59"/>
        <v>#REF!</v>
      </c>
    </row>
    <row r="1860" spans="1:14" x14ac:dyDescent="0.3">
      <c r="A1860" s="7">
        <v>1818</v>
      </c>
      <c r="B1860" t="s">
        <v>2959</v>
      </c>
      <c r="C1860" s="7">
        <v>65</v>
      </c>
      <c r="D1860" s="8" t="s">
        <v>4214</v>
      </c>
      <c r="E1860" s="8">
        <v>1600000000</v>
      </c>
      <c r="F1860" t="s">
        <v>65</v>
      </c>
      <c r="G1860" t="s">
        <v>1729</v>
      </c>
      <c r="H1860" t="s">
        <v>94</v>
      </c>
      <c r="J1860" s="12" t="b">
        <v>1</v>
      </c>
      <c r="K1860" s="12" t="s">
        <v>15</v>
      </c>
      <c r="L1860" t="s">
        <v>3970</v>
      </c>
      <c r="M1860" t="str">
        <f t="shared" si="58"/>
        <v>Male</v>
      </c>
      <c r="N1860" t="e">
        <f t="shared" si="59"/>
        <v>#REF!</v>
      </c>
    </row>
    <row r="1861" spans="1:14" x14ac:dyDescent="0.3">
      <c r="A1861" s="7">
        <v>1818</v>
      </c>
      <c r="B1861" t="s">
        <v>2909</v>
      </c>
      <c r="C1861" s="7">
        <v>59</v>
      </c>
      <c r="D1861" s="8" t="s">
        <v>4214</v>
      </c>
      <c r="E1861" s="8">
        <v>1600000000</v>
      </c>
      <c r="F1861" t="s">
        <v>144</v>
      </c>
      <c r="G1861" t="s">
        <v>1312</v>
      </c>
      <c r="H1861" t="s">
        <v>115</v>
      </c>
      <c r="J1861" s="12" t="b">
        <v>1</v>
      </c>
      <c r="K1861" s="12" t="s">
        <v>15</v>
      </c>
      <c r="L1861" t="s">
        <v>3972</v>
      </c>
      <c r="M1861" t="str">
        <f t="shared" si="58"/>
        <v>Male</v>
      </c>
      <c r="N1861" t="e">
        <f t="shared" si="59"/>
        <v>#REF!</v>
      </c>
    </row>
    <row r="1862" spans="1:14" x14ac:dyDescent="0.3">
      <c r="A1862" s="7">
        <v>1818</v>
      </c>
      <c r="B1862" t="s">
        <v>2910</v>
      </c>
      <c r="C1862" s="7">
        <v>73</v>
      </c>
      <c r="D1862" s="8" t="s">
        <v>4214</v>
      </c>
      <c r="E1862" s="8">
        <v>1600000000</v>
      </c>
      <c r="F1862" t="s">
        <v>121</v>
      </c>
      <c r="G1862" t="s">
        <v>122</v>
      </c>
      <c r="H1862" t="s">
        <v>115</v>
      </c>
      <c r="J1862" s="12" t="b">
        <v>0</v>
      </c>
      <c r="K1862" s="12" t="s">
        <v>15</v>
      </c>
      <c r="L1862" t="s">
        <v>3972</v>
      </c>
      <c r="M1862" t="str">
        <f t="shared" si="58"/>
        <v>Male</v>
      </c>
      <c r="N1862" t="e">
        <f t="shared" si="59"/>
        <v>#REF!</v>
      </c>
    </row>
    <row r="1863" spans="1:14" x14ac:dyDescent="0.3">
      <c r="A1863" s="7">
        <v>1818</v>
      </c>
      <c r="B1863" t="s">
        <v>2851</v>
      </c>
      <c r="C1863" s="7">
        <v>65</v>
      </c>
      <c r="D1863" s="8" t="s">
        <v>4214</v>
      </c>
      <c r="E1863" s="8">
        <v>1600000000</v>
      </c>
      <c r="F1863" t="s">
        <v>40</v>
      </c>
      <c r="G1863" t="s">
        <v>41</v>
      </c>
      <c r="H1863" t="s">
        <v>42</v>
      </c>
      <c r="J1863" s="12" t="b">
        <v>0</v>
      </c>
      <c r="K1863" s="12" t="s">
        <v>15</v>
      </c>
      <c r="L1863" t="s">
        <v>3972</v>
      </c>
      <c r="M1863" t="str">
        <f t="shared" si="58"/>
        <v>Male</v>
      </c>
      <c r="N1863" t="e">
        <f t="shared" si="59"/>
        <v>#REF!</v>
      </c>
    </row>
    <row r="1864" spans="1:14" x14ac:dyDescent="0.3">
      <c r="A1864" s="7">
        <v>1818</v>
      </c>
      <c r="B1864" t="s">
        <v>2852</v>
      </c>
      <c r="C1864" s="7">
        <v>69</v>
      </c>
      <c r="D1864" s="8" t="s">
        <v>4214</v>
      </c>
      <c r="E1864" s="8">
        <v>1600000000</v>
      </c>
      <c r="F1864" t="s">
        <v>165</v>
      </c>
      <c r="G1864" t="s">
        <v>2853</v>
      </c>
      <c r="H1864" t="s">
        <v>42</v>
      </c>
      <c r="J1864" s="12" t="b">
        <v>0</v>
      </c>
      <c r="K1864" s="12" t="s">
        <v>15</v>
      </c>
      <c r="L1864" t="s">
        <v>3972</v>
      </c>
      <c r="M1864" t="str">
        <f t="shared" si="58"/>
        <v>Male</v>
      </c>
      <c r="N1864" t="e">
        <f t="shared" si="59"/>
        <v>#REF!</v>
      </c>
    </row>
    <row r="1865" spans="1:14" x14ac:dyDescent="0.3">
      <c r="A1865" s="7">
        <v>1818</v>
      </c>
      <c r="B1865" t="s">
        <v>2854</v>
      </c>
      <c r="C1865" s="7">
        <v>52</v>
      </c>
      <c r="D1865" s="8" t="s">
        <v>4214</v>
      </c>
      <c r="E1865" s="8">
        <v>1600000000</v>
      </c>
      <c r="F1865" t="s">
        <v>65</v>
      </c>
      <c r="G1865" t="s">
        <v>853</v>
      </c>
      <c r="H1865" t="s">
        <v>42</v>
      </c>
      <c r="J1865" s="12" t="b">
        <v>0</v>
      </c>
      <c r="K1865" s="12" t="s">
        <v>15</v>
      </c>
      <c r="L1865" t="s">
        <v>3972</v>
      </c>
      <c r="M1865" t="str">
        <f t="shared" si="58"/>
        <v>Male</v>
      </c>
      <c r="N1865" t="e">
        <f t="shared" si="59"/>
        <v>#REF!</v>
      </c>
    </row>
    <row r="1866" spans="1:14" x14ac:dyDescent="0.3">
      <c r="A1866" s="7">
        <v>1818</v>
      </c>
      <c r="B1866" t="s">
        <v>2884</v>
      </c>
      <c r="C1866" s="7">
        <v>60</v>
      </c>
      <c r="D1866" s="8" t="s">
        <v>4214</v>
      </c>
      <c r="E1866" s="8">
        <v>1600000000</v>
      </c>
      <c r="F1866" t="s">
        <v>144</v>
      </c>
      <c r="G1866" t="s">
        <v>581</v>
      </c>
      <c r="H1866" t="s">
        <v>42</v>
      </c>
      <c r="J1866" s="12" t="b">
        <v>1</v>
      </c>
      <c r="K1866" s="12" t="s">
        <v>15</v>
      </c>
      <c r="L1866" t="s">
        <v>3972</v>
      </c>
      <c r="M1866" t="str">
        <f t="shared" si="58"/>
        <v>Male</v>
      </c>
      <c r="N1866" t="e">
        <f t="shared" si="59"/>
        <v>#REF!</v>
      </c>
    </row>
    <row r="1867" spans="1:14" x14ac:dyDescent="0.3">
      <c r="A1867" s="7">
        <v>1818</v>
      </c>
      <c r="B1867" t="s">
        <v>2886</v>
      </c>
      <c r="C1867" s="7">
        <v>50</v>
      </c>
      <c r="D1867" s="8" t="s">
        <v>4214</v>
      </c>
      <c r="E1867" s="8">
        <v>1600000000</v>
      </c>
      <c r="F1867" t="s">
        <v>11</v>
      </c>
      <c r="G1867" t="s">
        <v>581</v>
      </c>
      <c r="H1867" t="s">
        <v>42</v>
      </c>
      <c r="J1867" s="12" t="b">
        <v>0</v>
      </c>
      <c r="K1867" s="12" t="s">
        <v>15</v>
      </c>
      <c r="L1867" t="s">
        <v>3972</v>
      </c>
      <c r="M1867" t="str">
        <f t="shared" si="58"/>
        <v>Male</v>
      </c>
      <c r="N1867" t="e">
        <f t="shared" si="59"/>
        <v>#REF!</v>
      </c>
    </row>
    <row r="1868" spans="1:14" x14ac:dyDescent="0.3">
      <c r="A1868" s="7">
        <v>1818</v>
      </c>
      <c r="B1868" t="s">
        <v>2892</v>
      </c>
      <c r="C1868" s="7">
        <v>72</v>
      </c>
      <c r="D1868" s="8" t="s">
        <v>4214</v>
      </c>
      <c r="E1868" s="8">
        <v>1600000000</v>
      </c>
      <c r="F1868" t="s">
        <v>165</v>
      </c>
      <c r="G1868" t="s">
        <v>2893</v>
      </c>
      <c r="H1868" t="s">
        <v>42</v>
      </c>
      <c r="J1868" s="12" t="b">
        <v>0</v>
      </c>
      <c r="K1868" s="12" t="s">
        <v>15</v>
      </c>
      <c r="L1868" t="s">
        <v>3972</v>
      </c>
      <c r="M1868" t="str">
        <f t="shared" si="58"/>
        <v>Male</v>
      </c>
      <c r="N1868" t="e">
        <f t="shared" si="59"/>
        <v>#REF!</v>
      </c>
    </row>
    <row r="1869" spans="1:14" x14ac:dyDescent="0.3">
      <c r="A1869" s="7">
        <v>1818</v>
      </c>
      <c r="B1869" t="s">
        <v>2949</v>
      </c>
      <c r="C1869" s="7">
        <v>63</v>
      </c>
      <c r="D1869" s="8" t="s">
        <v>4214</v>
      </c>
      <c r="E1869" s="8">
        <v>1600000000</v>
      </c>
      <c r="F1869" t="s">
        <v>65</v>
      </c>
      <c r="G1869" t="s">
        <v>2950</v>
      </c>
      <c r="H1869" t="s">
        <v>183</v>
      </c>
      <c r="J1869" s="12" t="b">
        <v>1</v>
      </c>
      <c r="K1869" s="12" t="s">
        <v>15</v>
      </c>
      <c r="L1869" t="s">
        <v>3972</v>
      </c>
      <c r="M1869" t="str">
        <f t="shared" si="58"/>
        <v>Male</v>
      </c>
      <c r="N1869" t="e">
        <f t="shared" si="59"/>
        <v>#REF!</v>
      </c>
    </row>
    <row r="1870" spans="1:14" x14ac:dyDescent="0.3">
      <c r="A1870" s="7">
        <v>1818</v>
      </c>
      <c r="B1870" t="s">
        <v>2845</v>
      </c>
      <c r="C1870" s="7">
        <v>69</v>
      </c>
      <c r="D1870" s="8" t="s">
        <v>4214</v>
      </c>
      <c r="E1870" s="8">
        <v>1600000000</v>
      </c>
      <c r="F1870" t="s">
        <v>165</v>
      </c>
      <c r="G1870" t="s">
        <v>258</v>
      </c>
      <c r="H1870" t="s">
        <v>732</v>
      </c>
      <c r="J1870" s="12" t="b">
        <v>1</v>
      </c>
      <c r="K1870" s="12" t="s">
        <v>15</v>
      </c>
      <c r="L1870" t="s">
        <v>3970</v>
      </c>
      <c r="M1870" t="str">
        <f t="shared" si="58"/>
        <v>Male</v>
      </c>
      <c r="N1870" t="e">
        <f t="shared" si="59"/>
        <v>#REF!</v>
      </c>
    </row>
    <row r="1871" spans="1:14" x14ac:dyDescent="0.3">
      <c r="A1871" s="7">
        <v>1818</v>
      </c>
      <c r="B1871" t="s">
        <v>2891</v>
      </c>
      <c r="C1871" s="7">
        <v>81</v>
      </c>
      <c r="D1871" s="8" t="s">
        <v>4214</v>
      </c>
      <c r="E1871" s="8">
        <v>1600000000</v>
      </c>
      <c r="F1871" t="s">
        <v>17</v>
      </c>
      <c r="G1871" t="s">
        <v>650</v>
      </c>
      <c r="H1871" t="s">
        <v>159</v>
      </c>
      <c r="J1871" s="12" t="b">
        <v>1</v>
      </c>
      <c r="K1871" s="12" t="s">
        <v>15</v>
      </c>
      <c r="L1871" t="s">
        <v>3972</v>
      </c>
      <c r="M1871" t="str">
        <f t="shared" si="58"/>
        <v>Male</v>
      </c>
      <c r="N1871" t="e">
        <f t="shared" si="59"/>
        <v>#REF!</v>
      </c>
    </row>
    <row r="1872" spans="1:14" x14ac:dyDescent="0.3">
      <c r="A1872" s="7">
        <v>1818</v>
      </c>
      <c r="B1872" t="s">
        <v>2922</v>
      </c>
      <c r="C1872" s="7">
        <v>79</v>
      </c>
      <c r="D1872" s="8" t="s">
        <v>4214</v>
      </c>
      <c r="E1872" s="8">
        <v>1600000000</v>
      </c>
      <c r="F1872" t="s">
        <v>147</v>
      </c>
      <c r="G1872" t="s">
        <v>148</v>
      </c>
      <c r="H1872" t="s">
        <v>159</v>
      </c>
      <c r="J1872" s="12" t="b">
        <v>1</v>
      </c>
      <c r="K1872" s="12" t="s">
        <v>15</v>
      </c>
      <c r="L1872" t="s">
        <v>3972</v>
      </c>
      <c r="M1872" t="str">
        <f t="shared" si="58"/>
        <v>Male</v>
      </c>
      <c r="N1872" t="e">
        <f t="shared" si="59"/>
        <v>#REF!</v>
      </c>
    </row>
    <row r="1873" spans="1:14" x14ac:dyDescent="0.3">
      <c r="A1873" s="7">
        <v>1818</v>
      </c>
      <c r="B1873" t="s">
        <v>2943</v>
      </c>
      <c r="C1873" s="7">
        <v>57</v>
      </c>
      <c r="D1873" s="8" t="s">
        <v>4214</v>
      </c>
      <c r="E1873" s="8">
        <v>1600000000</v>
      </c>
      <c r="F1873" t="s">
        <v>165</v>
      </c>
      <c r="G1873" t="s">
        <v>1944</v>
      </c>
      <c r="H1873" t="s">
        <v>159</v>
      </c>
      <c r="J1873" s="12" t="b">
        <v>1</v>
      </c>
      <c r="K1873" s="12" t="s">
        <v>15</v>
      </c>
      <c r="L1873" t="s">
        <v>3972</v>
      </c>
      <c r="M1873" t="str">
        <f t="shared" si="58"/>
        <v>Male</v>
      </c>
      <c r="N1873" t="e">
        <f t="shared" si="59"/>
        <v>#REF!</v>
      </c>
    </row>
    <row r="1874" spans="1:14" x14ac:dyDescent="0.3">
      <c r="A1874" s="7">
        <v>1818</v>
      </c>
      <c r="B1874" t="s">
        <v>2907</v>
      </c>
      <c r="C1874" s="7">
        <v>64</v>
      </c>
      <c r="D1874" s="8" t="s">
        <v>4214</v>
      </c>
      <c r="E1874" s="8">
        <v>1600000000</v>
      </c>
      <c r="F1874" t="s">
        <v>144</v>
      </c>
      <c r="G1874" t="s">
        <v>2447</v>
      </c>
      <c r="H1874" t="s">
        <v>421</v>
      </c>
      <c r="J1874" s="12" t="b">
        <v>1</v>
      </c>
      <c r="K1874" s="12" t="s">
        <v>15</v>
      </c>
      <c r="L1874" t="s">
        <v>3972</v>
      </c>
      <c r="M1874" t="str">
        <f t="shared" si="58"/>
        <v>Male</v>
      </c>
      <c r="N1874" t="e">
        <f t="shared" si="59"/>
        <v>#REF!</v>
      </c>
    </row>
    <row r="1875" spans="1:14" x14ac:dyDescent="0.3">
      <c r="A1875" s="7">
        <v>1818</v>
      </c>
      <c r="B1875" t="s">
        <v>2953</v>
      </c>
      <c r="C1875" s="7">
        <v>51</v>
      </c>
      <c r="D1875" s="8" t="s">
        <v>4214</v>
      </c>
      <c r="E1875" s="8">
        <v>1600000000</v>
      </c>
      <c r="F1875" t="s">
        <v>20</v>
      </c>
      <c r="G1875" t="s">
        <v>93</v>
      </c>
      <c r="H1875" t="s">
        <v>421</v>
      </c>
      <c r="J1875" s="12" t="b">
        <v>1</v>
      </c>
      <c r="K1875" s="12" t="s">
        <v>15</v>
      </c>
      <c r="L1875" t="s">
        <v>3972</v>
      </c>
      <c r="M1875" t="str">
        <f t="shared" si="58"/>
        <v>Male</v>
      </c>
      <c r="N1875" t="e">
        <f t="shared" si="59"/>
        <v>#REF!</v>
      </c>
    </row>
    <row r="1876" spans="1:14" x14ac:dyDescent="0.3">
      <c r="A1876" s="7">
        <v>1818</v>
      </c>
      <c r="B1876" t="s">
        <v>2871</v>
      </c>
      <c r="C1876" s="7">
        <v>54</v>
      </c>
      <c r="D1876" s="8" t="s">
        <v>4214</v>
      </c>
      <c r="E1876" s="8">
        <v>1600000000</v>
      </c>
      <c r="F1876" t="s">
        <v>40</v>
      </c>
      <c r="G1876" t="s">
        <v>41</v>
      </c>
      <c r="H1876" t="s">
        <v>563</v>
      </c>
      <c r="J1876" s="12" t="b">
        <v>0</v>
      </c>
      <c r="K1876" s="12" t="s">
        <v>15</v>
      </c>
      <c r="L1876" t="s">
        <v>3972</v>
      </c>
      <c r="M1876" t="str">
        <f t="shared" si="58"/>
        <v>Male</v>
      </c>
      <c r="N1876" t="e">
        <f t="shared" si="59"/>
        <v>#REF!</v>
      </c>
    </row>
    <row r="1877" spans="1:14" x14ac:dyDescent="0.3">
      <c r="A1877" s="7">
        <v>1818</v>
      </c>
      <c r="B1877" t="s">
        <v>2956</v>
      </c>
      <c r="C1877" s="7">
        <v>82</v>
      </c>
      <c r="D1877" s="8" t="s">
        <v>4214</v>
      </c>
      <c r="E1877" s="8">
        <v>1600000000</v>
      </c>
      <c r="F1877" t="s">
        <v>28</v>
      </c>
      <c r="G1877" t="s">
        <v>2957</v>
      </c>
      <c r="H1877" t="s">
        <v>2958</v>
      </c>
      <c r="J1877" s="12" t="b">
        <v>1</v>
      </c>
      <c r="K1877" s="12" t="s">
        <v>15</v>
      </c>
      <c r="L1877" t="s">
        <v>3970</v>
      </c>
      <c r="M1877" t="str">
        <f t="shared" si="58"/>
        <v>Male</v>
      </c>
      <c r="N1877" t="e">
        <f t="shared" si="59"/>
        <v>#REF!</v>
      </c>
    </row>
    <row r="1878" spans="1:14" x14ac:dyDescent="0.3">
      <c r="A1878" s="7">
        <v>1818</v>
      </c>
      <c r="B1878" t="s">
        <v>2844</v>
      </c>
      <c r="C1878" s="7">
        <v>70</v>
      </c>
      <c r="D1878" s="8" t="s">
        <v>4214</v>
      </c>
      <c r="E1878" s="8">
        <v>1600000000</v>
      </c>
      <c r="F1878" t="s">
        <v>133</v>
      </c>
      <c r="G1878" t="s">
        <v>122</v>
      </c>
      <c r="H1878" t="s">
        <v>232</v>
      </c>
      <c r="J1878" s="12" t="b">
        <v>1</v>
      </c>
      <c r="K1878" s="12" t="s">
        <v>15</v>
      </c>
      <c r="L1878" t="s">
        <v>3970</v>
      </c>
      <c r="M1878" t="str">
        <f t="shared" si="58"/>
        <v>Male</v>
      </c>
      <c r="N1878" t="e">
        <f t="shared" si="59"/>
        <v>#REF!</v>
      </c>
    </row>
    <row r="1879" spans="1:14" x14ac:dyDescent="0.3">
      <c r="A1879" s="7">
        <v>1818</v>
      </c>
      <c r="B1879" t="s">
        <v>2872</v>
      </c>
      <c r="C1879" s="7">
        <v>49</v>
      </c>
      <c r="D1879" s="8" t="s">
        <v>4214</v>
      </c>
      <c r="E1879" s="8">
        <v>1600000000</v>
      </c>
      <c r="F1879" t="s">
        <v>121</v>
      </c>
      <c r="G1879" t="s">
        <v>122</v>
      </c>
      <c r="H1879" t="s">
        <v>232</v>
      </c>
      <c r="J1879" s="12" t="b">
        <v>1</v>
      </c>
      <c r="K1879" s="12" t="s">
        <v>15</v>
      </c>
      <c r="L1879" t="s">
        <v>3970</v>
      </c>
      <c r="M1879" t="str">
        <f t="shared" si="58"/>
        <v>Male</v>
      </c>
      <c r="N1879" t="e">
        <f t="shared" si="59"/>
        <v>#REF!</v>
      </c>
    </row>
    <row r="1880" spans="1:14" x14ac:dyDescent="0.3">
      <c r="A1880" s="7">
        <v>1818</v>
      </c>
      <c r="B1880" t="s">
        <v>2938</v>
      </c>
      <c r="C1880" s="7">
        <v>63</v>
      </c>
      <c r="D1880" s="8" t="s">
        <v>4214</v>
      </c>
      <c r="E1880" s="8">
        <v>1600000000</v>
      </c>
      <c r="F1880" t="s">
        <v>40</v>
      </c>
      <c r="G1880" t="s">
        <v>324</v>
      </c>
      <c r="H1880" t="s">
        <v>232</v>
      </c>
      <c r="J1880" s="12" t="b">
        <v>1</v>
      </c>
      <c r="K1880" s="12" t="s">
        <v>15</v>
      </c>
      <c r="L1880" t="s">
        <v>3970</v>
      </c>
      <c r="M1880" t="str">
        <f t="shared" si="58"/>
        <v>Male</v>
      </c>
      <c r="N1880" t="e">
        <f t="shared" si="59"/>
        <v>#REF!</v>
      </c>
    </row>
    <row r="1881" spans="1:14" x14ac:dyDescent="0.3">
      <c r="A1881" s="7">
        <v>1818</v>
      </c>
      <c r="B1881" t="s">
        <v>2870</v>
      </c>
      <c r="C1881" s="7">
        <v>75</v>
      </c>
      <c r="D1881" s="8" t="s">
        <v>4214</v>
      </c>
      <c r="E1881" s="8">
        <v>1600000000</v>
      </c>
      <c r="F1881" t="s">
        <v>65</v>
      </c>
      <c r="G1881" t="s">
        <v>1064</v>
      </c>
      <c r="H1881" t="s">
        <v>73</v>
      </c>
      <c r="J1881" s="12" t="b">
        <v>1</v>
      </c>
      <c r="K1881" s="12" t="s">
        <v>15</v>
      </c>
      <c r="L1881" t="s">
        <v>3972</v>
      </c>
      <c r="M1881" t="str">
        <f t="shared" si="58"/>
        <v>Male</v>
      </c>
      <c r="N1881" t="e">
        <f t="shared" si="59"/>
        <v>#REF!</v>
      </c>
    </row>
    <row r="1882" spans="1:14" x14ac:dyDescent="0.3">
      <c r="A1882" s="7">
        <v>1818</v>
      </c>
      <c r="B1882" t="s">
        <v>2879</v>
      </c>
      <c r="C1882" s="7">
        <v>67</v>
      </c>
      <c r="D1882" s="8" t="s">
        <v>4214</v>
      </c>
      <c r="E1882" s="8">
        <v>1600000000</v>
      </c>
      <c r="F1882" t="s">
        <v>121</v>
      </c>
      <c r="G1882" t="s">
        <v>122</v>
      </c>
      <c r="H1882" t="s">
        <v>73</v>
      </c>
      <c r="J1882" s="12" t="b">
        <v>0</v>
      </c>
      <c r="K1882" s="12" t="s">
        <v>15</v>
      </c>
      <c r="L1882" t="s">
        <v>3972</v>
      </c>
      <c r="M1882" t="str">
        <f t="shared" si="58"/>
        <v>Male</v>
      </c>
      <c r="N1882" t="e">
        <f t="shared" si="59"/>
        <v>#REF!</v>
      </c>
    </row>
    <row r="1883" spans="1:14" x14ac:dyDescent="0.3">
      <c r="A1883" s="7">
        <v>1818</v>
      </c>
      <c r="B1883" t="s">
        <v>2982</v>
      </c>
      <c r="C1883" s="7">
        <v>64</v>
      </c>
      <c r="D1883" s="8" t="s">
        <v>4214</v>
      </c>
      <c r="E1883" s="8">
        <v>1600000000</v>
      </c>
      <c r="F1883" t="s">
        <v>121</v>
      </c>
      <c r="G1883" t="s">
        <v>122</v>
      </c>
      <c r="H1883" t="s">
        <v>73</v>
      </c>
      <c r="J1883" s="12" t="b">
        <v>1</v>
      </c>
      <c r="K1883" s="12" t="s">
        <v>15</v>
      </c>
      <c r="L1883" t="s">
        <v>3972</v>
      </c>
      <c r="M1883" t="str">
        <f t="shared" si="58"/>
        <v>Male</v>
      </c>
      <c r="N1883" t="e">
        <f t="shared" si="59"/>
        <v>#REF!</v>
      </c>
    </row>
    <row r="1884" spans="1:14" x14ac:dyDescent="0.3">
      <c r="A1884" s="7">
        <v>1818</v>
      </c>
      <c r="B1884" t="s">
        <v>2923</v>
      </c>
      <c r="C1884" s="7">
        <v>48</v>
      </c>
      <c r="D1884" s="8" t="s">
        <v>4214</v>
      </c>
      <c r="E1884" s="8">
        <v>1600000000</v>
      </c>
      <c r="F1884" t="s">
        <v>121</v>
      </c>
      <c r="G1884" t="s">
        <v>1933</v>
      </c>
      <c r="H1884" t="s">
        <v>79</v>
      </c>
      <c r="J1884" s="12" t="b">
        <v>1</v>
      </c>
      <c r="K1884" s="12" t="s">
        <v>15</v>
      </c>
      <c r="L1884" t="s">
        <v>3970</v>
      </c>
      <c r="M1884" t="str">
        <f t="shared" si="58"/>
        <v>Male</v>
      </c>
      <c r="N1884" t="e">
        <f t="shared" si="59"/>
        <v>#REF!</v>
      </c>
    </row>
    <row r="1885" spans="1:14" x14ac:dyDescent="0.3">
      <c r="A1885" s="7">
        <v>1818</v>
      </c>
      <c r="B1885" t="s">
        <v>2863</v>
      </c>
      <c r="C1885" s="7">
        <v>48</v>
      </c>
      <c r="D1885" s="8" t="s">
        <v>4214</v>
      </c>
      <c r="E1885" s="8">
        <v>1600000000</v>
      </c>
      <c r="F1885" t="s">
        <v>133</v>
      </c>
      <c r="G1885" t="s">
        <v>2864</v>
      </c>
      <c r="H1885" t="s">
        <v>105</v>
      </c>
      <c r="J1885" s="12" t="b">
        <v>1</v>
      </c>
      <c r="K1885" s="12" t="s">
        <v>15</v>
      </c>
      <c r="L1885" t="s">
        <v>3970</v>
      </c>
      <c r="M1885" t="str">
        <f t="shared" si="58"/>
        <v>Male</v>
      </c>
      <c r="N1885" t="e">
        <f t="shared" si="59"/>
        <v>#REF!</v>
      </c>
    </row>
    <row r="1886" spans="1:14" x14ac:dyDescent="0.3">
      <c r="A1886" s="7">
        <v>1818</v>
      </c>
      <c r="B1886" t="s">
        <v>2881</v>
      </c>
      <c r="C1886" s="7">
        <v>69</v>
      </c>
      <c r="D1886" s="8" t="s">
        <v>4214</v>
      </c>
      <c r="E1886" s="8">
        <v>1600000000</v>
      </c>
      <c r="F1886" t="s">
        <v>17</v>
      </c>
      <c r="G1886" t="s">
        <v>214</v>
      </c>
      <c r="H1886" t="s">
        <v>667</v>
      </c>
      <c r="J1886" s="12" t="b">
        <v>1</v>
      </c>
      <c r="K1886" s="12" t="s">
        <v>15</v>
      </c>
      <c r="L1886" t="s">
        <v>3972</v>
      </c>
      <c r="M1886" t="str">
        <f t="shared" si="58"/>
        <v>Male</v>
      </c>
      <c r="N1886" t="e">
        <f t="shared" si="59"/>
        <v>#REF!</v>
      </c>
    </row>
    <row r="1887" spans="1:14" x14ac:dyDescent="0.3">
      <c r="A1887" s="7">
        <v>1818</v>
      </c>
      <c r="B1887" t="s">
        <v>2961</v>
      </c>
      <c r="D1887" s="8" t="s">
        <v>4214</v>
      </c>
      <c r="E1887" s="8">
        <v>1600000000</v>
      </c>
      <c r="F1887" t="s">
        <v>144</v>
      </c>
      <c r="G1887" t="s">
        <v>235</v>
      </c>
      <c r="H1887" t="s">
        <v>667</v>
      </c>
      <c r="J1887" s="12" t="b">
        <v>0</v>
      </c>
      <c r="K1887" s="12" t="s">
        <v>57</v>
      </c>
      <c r="L1887" t="s">
        <v>3972</v>
      </c>
      <c r="M1887" t="str">
        <f t="shared" si="58"/>
        <v>Female</v>
      </c>
      <c r="N1887" t="e">
        <f t="shared" si="59"/>
        <v>#REF!</v>
      </c>
    </row>
    <row r="1888" spans="1:14" x14ac:dyDescent="0.3">
      <c r="A1888" s="7">
        <v>1818</v>
      </c>
      <c r="B1888" t="s">
        <v>2967</v>
      </c>
      <c r="C1888" s="7">
        <v>65</v>
      </c>
      <c r="D1888" s="8" t="s">
        <v>4214</v>
      </c>
      <c r="E1888" s="8">
        <v>1600000000</v>
      </c>
      <c r="F1888" t="s">
        <v>65</v>
      </c>
      <c r="G1888" t="s">
        <v>617</v>
      </c>
      <c r="H1888" t="s">
        <v>667</v>
      </c>
      <c r="J1888" s="12" t="b">
        <v>1</v>
      </c>
      <c r="K1888" s="12" t="s">
        <v>15</v>
      </c>
      <c r="L1888" t="s">
        <v>3972</v>
      </c>
      <c r="M1888" t="str">
        <f t="shared" si="58"/>
        <v>Male</v>
      </c>
      <c r="N1888" t="e">
        <f t="shared" si="59"/>
        <v>#REF!</v>
      </c>
    </row>
    <row r="1889" spans="1:14" x14ac:dyDescent="0.3">
      <c r="A1889" s="7">
        <v>1818</v>
      </c>
      <c r="B1889" t="s">
        <v>2968</v>
      </c>
      <c r="C1889" s="7">
        <v>67</v>
      </c>
      <c r="D1889" s="8" t="s">
        <v>4214</v>
      </c>
      <c r="E1889" s="8">
        <v>1600000000</v>
      </c>
      <c r="F1889" t="s">
        <v>65</v>
      </c>
      <c r="G1889" t="s">
        <v>617</v>
      </c>
      <c r="H1889" t="s">
        <v>667</v>
      </c>
      <c r="J1889" s="12" t="b">
        <v>1</v>
      </c>
      <c r="K1889" s="12" t="s">
        <v>15</v>
      </c>
      <c r="L1889" t="s">
        <v>3972</v>
      </c>
      <c r="M1889" t="str">
        <f t="shared" si="58"/>
        <v>Male</v>
      </c>
      <c r="N1889" t="e">
        <f t="shared" si="59"/>
        <v>#REF!</v>
      </c>
    </row>
    <row r="1890" spans="1:14" x14ac:dyDescent="0.3">
      <c r="A1890" s="7">
        <v>1818</v>
      </c>
      <c r="B1890" t="s">
        <v>2941</v>
      </c>
      <c r="C1890" s="7">
        <v>67</v>
      </c>
      <c r="D1890" s="8" t="s">
        <v>4214</v>
      </c>
      <c r="E1890" s="8">
        <v>1600000000</v>
      </c>
      <c r="F1890" t="s">
        <v>65</v>
      </c>
      <c r="G1890" t="s">
        <v>1293</v>
      </c>
      <c r="H1890" t="s">
        <v>329</v>
      </c>
      <c r="J1890" s="12" t="b">
        <v>1</v>
      </c>
      <c r="K1890" s="12" t="s">
        <v>15</v>
      </c>
      <c r="L1890" t="s">
        <v>3972</v>
      </c>
      <c r="M1890" t="str">
        <f t="shared" si="58"/>
        <v>Male</v>
      </c>
      <c r="N1890" t="e">
        <f t="shared" si="59"/>
        <v>#REF!</v>
      </c>
    </row>
    <row r="1891" spans="1:14" x14ac:dyDescent="0.3">
      <c r="A1891" s="7">
        <v>1818</v>
      </c>
      <c r="B1891" t="s">
        <v>2846</v>
      </c>
      <c r="C1891" s="7">
        <v>93</v>
      </c>
      <c r="D1891" s="8" t="s">
        <v>4214</v>
      </c>
      <c r="E1891" s="8">
        <v>1600000000</v>
      </c>
      <c r="F1891" t="s">
        <v>40</v>
      </c>
      <c r="G1891" t="s">
        <v>41</v>
      </c>
      <c r="H1891" t="s">
        <v>1124</v>
      </c>
      <c r="J1891" s="12" t="b">
        <v>0</v>
      </c>
      <c r="K1891" s="12" t="s">
        <v>57</v>
      </c>
      <c r="L1891" t="s">
        <v>3970</v>
      </c>
      <c r="M1891" t="str">
        <f t="shared" si="58"/>
        <v>Female</v>
      </c>
      <c r="N1891" t="e">
        <f t="shared" si="59"/>
        <v>#REF!</v>
      </c>
    </row>
    <row r="1892" spans="1:14" x14ac:dyDescent="0.3">
      <c r="A1892" s="7">
        <v>1818</v>
      </c>
      <c r="B1892" t="s">
        <v>2944</v>
      </c>
      <c r="C1892" s="7">
        <v>58</v>
      </c>
      <c r="D1892" s="8" t="s">
        <v>4214</v>
      </c>
      <c r="E1892" s="8">
        <v>1600000000</v>
      </c>
      <c r="F1892" t="s">
        <v>234</v>
      </c>
      <c r="G1892" t="s">
        <v>1514</v>
      </c>
      <c r="H1892" t="s">
        <v>125</v>
      </c>
      <c r="J1892" s="12" t="b">
        <v>1</v>
      </c>
      <c r="K1892" s="12" t="s">
        <v>15</v>
      </c>
      <c r="L1892" t="s">
        <v>3970</v>
      </c>
      <c r="M1892" t="str">
        <f t="shared" si="58"/>
        <v>Male</v>
      </c>
      <c r="N1892" t="e">
        <f t="shared" si="59"/>
        <v>#REF!</v>
      </c>
    </row>
    <row r="1893" spans="1:14" x14ac:dyDescent="0.3">
      <c r="A1893" s="7">
        <v>1818</v>
      </c>
      <c r="B1893" t="s">
        <v>2843</v>
      </c>
      <c r="C1893" s="7">
        <v>82</v>
      </c>
      <c r="D1893" s="8" t="s">
        <v>4214</v>
      </c>
      <c r="E1893" s="8">
        <v>1600000000</v>
      </c>
      <c r="F1893" t="s">
        <v>28</v>
      </c>
      <c r="G1893" t="s">
        <v>1815</v>
      </c>
      <c r="H1893" t="s">
        <v>13</v>
      </c>
      <c r="J1893" s="12" t="b">
        <v>0</v>
      </c>
      <c r="K1893" s="12" t="s">
        <v>15</v>
      </c>
      <c r="L1893" t="s">
        <v>3968</v>
      </c>
      <c r="M1893" t="str">
        <f t="shared" si="58"/>
        <v>Male</v>
      </c>
      <c r="N1893" t="e">
        <f t="shared" si="59"/>
        <v>#REF!</v>
      </c>
    </row>
    <row r="1894" spans="1:14" x14ac:dyDescent="0.3">
      <c r="A1894" s="7">
        <v>1818</v>
      </c>
      <c r="B1894" t="s">
        <v>2847</v>
      </c>
      <c r="C1894" s="7">
        <v>55</v>
      </c>
      <c r="D1894" s="8" t="s">
        <v>4214</v>
      </c>
      <c r="E1894" s="8">
        <v>1600000000</v>
      </c>
      <c r="F1894" t="s">
        <v>28</v>
      </c>
      <c r="G1894" t="s">
        <v>206</v>
      </c>
      <c r="H1894" t="s">
        <v>13</v>
      </c>
      <c r="I1894" t="s">
        <v>2848</v>
      </c>
      <c r="J1894" s="12" t="b">
        <v>1</v>
      </c>
      <c r="K1894" s="12" t="s">
        <v>15</v>
      </c>
      <c r="L1894" t="s">
        <v>3968</v>
      </c>
      <c r="M1894" t="str">
        <f t="shared" si="58"/>
        <v>Male</v>
      </c>
      <c r="N1894" t="e">
        <f t="shared" si="59"/>
        <v>#REF!</v>
      </c>
    </row>
    <row r="1895" spans="1:14" x14ac:dyDescent="0.3">
      <c r="A1895" s="7">
        <v>1818</v>
      </c>
      <c r="B1895" t="s">
        <v>2849</v>
      </c>
      <c r="C1895" s="7">
        <v>65</v>
      </c>
      <c r="D1895" s="8" t="s">
        <v>4214</v>
      </c>
      <c r="E1895" s="8">
        <v>1600000000</v>
      </c>
      <c r="F1895" t="s">
        <v>28</v>
      </c>
      <c r="G1895" t="s">
        <v>141</v>
      </c>
      <c r="H1895" t="s">
        <v>13</v>
      </c>
      <c r="I1895" t="s">
        <v>2850</v>
      </c>
      <c r="J1895" s="12" t="b">
        <v>1</v>
      </c>
      <c r="K1895" s="12" t="s">
        <v>15</v>
      </c>
      <c r="L1895" t="s">
        <v>3968</v>
      </c>
      <c r="M1895" t="str">
        <f t="shared" si="58"/>
        <v>Male</v>
      </c>
      <c r="N1895" t="e">
        <f t="shared" si="59"/>
        <v>#REF!</v>
      </c>
    </row>
    <row r="1896" spans="1:14" x14ac:dyDescent="0.3">
      <c r="A1896" s="7">
        <v>1818</v>
      </c>
      <c r="B1896" t="s">
        <v>2858</v>
      </c>
      <c r="C1896" s="7">
        <v>63</v>
      </c>
      <c r="D1896" s="8" t="s">
        <v>4214</v>
      </c>
      <c r="E1896" s="8">
        <v>1600000000</v>
      </c>
      <c r="F1896" t="s">
        <v>305</v>
      </c>
      <c r="G1896" t="s">
        <v>306</v>
      </c>
      <c r="H1896" t="s">
        <v>13</v>
      </c>
      <c r="J1896" s="12" t="b">
        <v>1</v>
      </c>
      <c r="K1896" s="12" t="s">
        <v>15</v>
      </c>
      <c r="L1896" t="s">
        <v>3968</v>
      </c>
      <c r="M1896" t="str">
        <f t="shared" si="58"/>
        <v>Male</v>
      </c>
      <c r="N1896" t="e">
        <f t="shared" si="59"/>
        <v>#REF!</v>
      </c>
    </row>
    <row r="1897" spans="1:14" x14ac:dyDescent="0.3">
      <c r="A1897" s="7">
        <v>1818</v>
      </c>
      <c r="B1897" t="s">
        <v>2861</v>
      </c>
      <c r="C1897" s="7">
        <v>66</v>
      </c>
      <c r="D1897" s="8" t="s">
        <v>4214</v>
      </c>
      <c r="E1897" s="8">
        <v>1600000000</v>
      </c>
      <c r="F1897" t="s">
        <v>28</v>
      </c>
      <c r="G1897" t="s">
        <v>314</v>
      </c>
      <c r="H1897" t="s">
        <v>13</v>
      </c>
      <c r="I1897" t="s">
        <v>2862</v>
      </c>
      <c r="J1897" s="12" t="b">
        <v>1</v>
      </c>
      <c r="K1897" s="12" t="s">
        <v>15</v>
      </c>
      <c r="L1897" t="s">
        <v>3968</v>
      </c>
      <c r="M1897" t="str">
        <f t="shared" si="58"/>
        <v>Male</v>
      </c>
      <c r="N1897" t="e">
        <f t="shared" si="59"/>
        <v>#REF!</v>
      </c>
    </row>
    <row r="1898" spans="1:14" x14ac:dyDescent="0.3">
      <c r="A1898" s="7">
        <v>1818</v>
      </c>
      <c r="B1898" t="s">
        <v>2873</v>
      </c>
      <c r="C1898" s="7">
        <v>77</v>
      </c>
      <c r="D1898" s="8" t="s">
        <v>4214</v>
      </c>
      <c r="E1898" s="8">
        <v>1600000000</v>
      </c>
      <c r="F1898" t="s">
        <v>28</v>
      </c>
      <c r="G1898" t="s">
        <v>118</v>
      </c>
      <c r="H1898" t="s">
        <v>13</v>
      </c>
      <c r="I1898" t="s">
        <v>2874</v>
      </c>
      <c r="J1898" s="12" t="b">
        <v>1</v>
      </c>
      <c r="K1898" s="12" t="s">
        <v>15</v>
      </c>
      <c r="L1898" t="s">
        <v>3968</v>
      </c>
      <c r="M1898" t="str">
        <f t="shared" si="58"/>
        <v>Male</v>
      </c>
      <c r="N1898" t="e">
        <f t="shared" si="59"/>
        <v>#REF!</v>
      </c>
    </row>
    <row r="1899" spans="1:14" x14ac:dyDescent="0.3">
      <c r="A1899" s="7">
        <v>1818</v>
      </c>
      <c r="B1899" t="s">
        <v>2875</v>
      </c>
      <c r="C1899" s="7">
        <v>72</v>
      </c>
      <c r="D1899" s="8" t="s">
        <v>4214</v>
      </c>
      <c r="E1899" s="8">
        <v>1600000000</v>
      </c>
      <c r="F1899" t="s">
        <v>28</v>
      </c>
      <c r="G1899" t="s">
        <v>118</v>
      </c>
      <c r="H1899" t="s">
        <v>13</v>
      </c>
      <c r="J1899" s="12" t="b">
        <v>0</v>
      </c>
      <c r="K1899" s="12" t="s">
        <v>57</v>
      </c>
      <c r="L1899" t="s">
        <v>3968</v>
      </c>
      <c r="M1899" t="str">
        <f t="shared" si="58"/>
        <v>Female</v>
      </c>
      <c r="N1899" t="e">
        <f t="shared" si="59"/>
        <v>#REF!</v>
      </c>
    </row>
    <row r="1900" spans="1:14" x14ac:dyDescent="0.3">
      <c r="A1900" s="7">
        <v>1818</v>
      </c>
      <c r="B1900" t="s">
        <v>2876</v>
      </c>
      <c r="C1900" s="7">
        <v>66</v>
      </c>
      <c r="D1900" s="8" t="s">
        <v>4214</v>
      </c>
      <c r="E1900" s="8">
        <v>1600000000</v>
      </c>
      <c r="F1900" t="s">
        <v>17</v>
      </c>
      <c r="G1900" t="s">
        <v>35</v>
      </c>
      <c r="H1900" t="s">
        <v>13</v>
      </c>
      <c r="J1900" s="12" t="b">
        <v>1</v>
      </c>
      <c r="K1900" s="12" t="s">
        <v>15</v>
      </c>
      <c r="L1900" t="s">
        <v>3968</v>
      </c>
      <c r="M1900" t="str">
        <f t="shared" si="58"/>
        <v>Male</v>
      </c>
      <c r="N1900" t="e">
        <f t="shared" si="59"/>
        <v>#REF!</v>
      </c>
    </row>
    <row r="1901" spans="1:14" x14ac:dyDescent="0.3">
      <c r="A1901" s="7">
        <v>1818</v>
      </c>
      <c r="B1901" t="s">
        <v>2882</v>
      </c>
      <c r="C1901" s="7">
        <v>39</v>
      </c>
      <c r="D1901" s="8" t="s">
        <v>4214</v>
      </c>
      <c r="E1901" s="8">
        <v>1600000000</v>
      </c>
      <c r="F1901" t="s">
        <v>17</v>
      </c>
      <c r="G1901" t="s">
        <v>2883</v>
      </c>
      <c r="H1901" t="s">
        <v>13</v>
      </c>
      <c r="J1901" s="12" t="b">
        <v>1</v>
      </c>
      <c r="K1901" s="12" t="s">
        <v>15</v>
      </c>
      <c r="L1901" t="s">
        <v>3968</v>
      </c>
      <c r="M1901" t="str">
        <f t="shared" si="58"/>
        <v>Male</v>
      </c>
      <c r="N1901" t="e">
        <f t="shared" si="59"/>
        <v>#REF!</v>
      </c>
    </row>
    <row r="1902" spans="1:14" x14ac:dyDescent="0.3">
      <c r="A1902" s="7">
        <v>1818</v>
      </c>
      <c r="B1902" t="s">
        <v>2887</v>
      </c>
      <c r="C1902" s="7">
        <v>76</v>
      </c>
      <c r="D1902" s="8" t="s">
        <v>4214</v>
      </c>
      <c r="E1902" s="8">
        <v>1600000000</v>
      </c>
      <c r="F1902" t="s">
        <v>28</v>
      </c>
      <c r="G1902" t="s">
        <v>118</v>
      </c>
      <c r="H1902" t="s">
        <v>13</v>
      </c>
      <c r="J1902" s="12" t="b">
        <v>1</v>
      </c>
      <c r="K1902" s="12" t="s">
        <v>15</v>
      </c>
      <c r="L1902" t="s">
        <v>3968</v>
      </c>
      <c r="M1902" t="str">
        <f t="shared" si="58"/>
        <v>Male</v>
      </c>
      <c r="N1902" t="e">
        <f t="shared" si="59"/>
        <v>#REF!</v>
      </c>
    </row>
    <row r="1903" spans="1:14" x14ac:dyDescent="0.3">
      <c r="A1903" s="7">
        <v>1818</v>
      </c>
      <c r="B1903" t="s">
        <v>2888</v>
      </c>
      <c r="C1903" s="7">
        <v>68</v>
      </c>
      <c r="D1903" s="8" t="s">
        <v>4214</v>
      </c>
      <c r="E1903" s="8">
        <v>1600000000</v>
      </c>
      <c r="F1903" t="s">
        <v>165</v>
      </c>
      <c r="G1903" t="s">
        <v>258</v>
      </c>
      <c r="H1903" t="s">
        <v>13</v>
      </c>
      <c r="J1903" s="12" t="b">
        <v>1</v>
      </c>
      <c r="K1903" s="12" t="s">
        <v>15</v>
      </c>
      <c r="L1903" t="s">
        <v>3968</v>
      </c>
      <c r="M1903" t="str">
        <f t="shared" si="58"/>
        <v>Male</v>
      </c>
      <c r="N1903" t="e">
        <f t="shared" si="59"/>
        <v>#REF!</v>
      </c>
    </row>
    <row r="1904" spans="1:14" x14ac:dyDescent="0.3">
      <c r="A1904" s="7">
        <v>1818</v>
      </c>
      <c r="B1904" t="s">
        <v>2889</v>
      </c>
      <c r="C1904" s="7">
        <v>72</v>
      </c>
      <c r="D1904" s="8" t="s">
        <v>4214</v>
      </c>
      <c r="E1904" s="8">
        <v>1600000000</v>
      </c>
      <c r="F1904" t="s">
        <v>65</v>
      </c>
      <c r="G1904" t="s">
        <v>289</v>
      </c>
      <c r="H1904" t="s">
        <v>13</v>
      </c>
      <c r="J1904" s="12" t="b">
        <v>1</v>
      </c>
      <c r="K1904" s="12" t="s">
        <v>15</v>
      </c>
      <c r="L1904" t="s">
        <v>3968</v>
      </c>
      <c r="M1904" t="str">
        <f t="shared" si="58"/>
        <v>Male</v>
      </c>
      <c r="N1904" t="e">
        <f t="shared" si="59"/>
        <v>#REF!</v>
      </c>
    </row>
    <row r="1905" spans="1:14" x14ac:dyDescent="0.3">
      <c r="A1905" s="7">
        <v>1818</v>
      </c>
      <c r="B1905" t="s">
        <v>2890</v>
      </c>
      <c r="C1905" s="7">
        <v>81</v>
      </c>
      <c r="D1905" s="8" t="s">
        <v>4214</v>
      </c>
      <c r="E1905" s="8">
        <v>1600000000</v>
      </c>
      <c r="F1905" t="s">
        <v>234</v>
      </c>
      <c r="G1905" t="s">
        <v>997</v>
      </c>
      <c r="H1905" t="s">
        <v>13</v>
      </c>
      <c r="J1905" s="12" t="b">
        <v>0</v>
      </c>
      <c r="K1905" s="12" t="s">
        <v>15</v>
      </c>
      <c r="L1905" t="s">
        <v>3968</v>
      </c>
      <c r="M1905" t="str">
        <f t="shared" si="58"/>
        <v>Male</v>
      </c>
      <c r="N1905" t="e">
        <f t="shared" si="59"/>
        <v>#REF!</v>
      </c>
    </row>
    <row r="1906" spans="1:14" x14ac:dyDescent="0.3">
      <c r="A1906" s="7">
        <v>1818</v>
      </c>
      <c r="B1906" t="s">
        <v>2894</v>
      </c>
      <c r="C1906" s="7">
        <v>73</v>
      </c>
      <c r="D1906" s="8" t="s">
        <v>4214</v>
      </c>
      <c r="E1906" s="8">
        <v>1600000000</v>
      </c>
      <c r="F1906" t="s">
        <v>165</v>
      </c>
      <c r="G1906" t="s">
        <v>698</v>
      </c>
      <c r="H1906" t="s">
        <v>13</v>
      </c>
      <c r="J1906" s="12" t="b">
        <v>1</v>
      </c>
      <c r="K1906" s="12" t="s">
        <v>15</v>
      </c>
      <c r="L1906" t="s">
        <v>3968</v>
      </c>
      <c r="M1906" t="str">
        <f t="shared" si="58"/>
        <v>Male</v>
      </c>
      <c r="N1906" t="e">
        <f t="shared" si="59"/>
        <v>#REF!</v>
      </c>
    </row>
    <row r="1907" spans="1:14" x14ac:dyDescent="0.3">
      <c r="A1907" s="7">
        <v>1818</v>
      </c>
      <c r="B1907" t="s">
        <v>2895</v>
      </c>
      <c r="C1907" s="7">
        <v>66</v>
      </c>
      <c r="D1907" s="8" t="s">
        <v>4214</v>
      </c>
      <c r="E1907" s="8">
        <v>1600000000</v>
      </c>
      <c r="F1907" t="s">
        <v>415</v>
      </c>
      <c r="G1907" t="s">
        <v>2692</v>
      </c>
      <c r="H1907" t="s">
        <v>13</v>
      </c>
      <c r="J1907" s="12" t="b">
        <v>1</v>
      </c>
      <c r="K1907" s="12" t="s">
        <v>15</v>
      </c>
      <c r="L1907" t="s">
        <v>3968</v>
      </c>
      <c r="M1907" t="str">
        <f t="shared" si="58"/>
        <v>Male</v>
      </c>
      <c r="N1907" t="e">
        <f t="shared" si="59"/>
        <v>#REF!</v>
      </c>
    </row>
    <row r="1908" spans="1:14" x14ac:dyDescent="0.3">
      <c r="A1908" s="7">
        <v>1818</v>
      </c>
      <c r="B1908" t="s">
        <v>2912</v>
      </c>
      <c r="C1908" s="7">
        <v>76</v>
      </c>
      <c r="D1908" s="8" t="s">
        <v>4214</v>
      </c>
      <c r="E1908" s="8">
        <v>1600000000</v>
      </c>
      <c r="F1908" t="s">
        <v>144</v>
      </c>
      <c r="G1908" t="s">
        <v>2913</v>
      </c>
      <c r="H1908" t="s">
        <v>13</v>
      </c>
      <c r="J1908" s="12" t="b">
        <v>0</v>
      </c>
      <c r="K1908" s="12" t="s">
        <v>57</v>
      </c>
      <c r="L1908" t="s">
        <v>3968</v>
      </c>
      <c r="M1908" t="str">
        <f t="shared" si="58"/>
        <v>Female</v>
      </c>
      <c r="N1908" t="e">
        <f t="shared" si="59"/>
        <v>#REF!</v>
      </c>
    </row>
    <row r="1909" spans="1:14" x14ac:dyDescent="0.3">
      <c r="A1909" s="7">
        <v>1818</v>
      </c>
      <c r="B1909" t="s">
        <v>2916</v>
      </c>
      <c r="C1909" s="7">
        <v>62</v>
      </c>
      <c r="D1909" s="8" t="s">
        <v>4214</v>
      </c>
      <c r="E1909" s="8">
        <v>1600000000</v>
      </c>
      <c r="F1909" t="s">
        <v>65</v>
      </c>
      <c r="G1909" t="s">
        <v>509</v>
      </c>
      <c r="H1909" t="s">
        <v>13</v>
      </c>
      <c r="J1909" s="12" t="b">
        <v>0</v>
      </c>
      <c r="K1909" s="12" t="s">
        <v>15</v>
      </c>
      <c r="L1909" t="s">
        <v>3968</v>
      </c>
      <c r="M1909" t="str">
        <f t="shared" si="58"/>
        <v>Male</v>
      </c>
      <c r="N1909" t="e">
        <f t="shared" si="59"/>
        <v>#REF!</v>
      </c>
    </row>
    <row r="1910" spans="1:14" x14ac:dyDescent="0.3">
      <c r="A1910" s="7">
        <v>1818</v>
      </c>
      <c r="B1910" t="s">
        <v>2917</v>
      </c>
      <c r="C1910" s="7">
        <v>84</v>
      </c>
      <c r="D1910" s="8" t="s">
        <v>4214</v>
      </c>
      <c r="E1910" s="8">
        <v>1600000000</v>
      </c>
      <c r="F1910" t="s">
        <v>28</v>
      </c>
      <c r="G1910" t="s">
        <v>48</v>
      </c>
      <c r="H1910" t="s">
        <v>13</v>
      </c>
      <c r="J1910" s="12" t="b">
        <v>1</v>
      </c>
      <c r="K1910" s="12" t="s">
        <v>15</v>
      </c>
      <c r="L1910" t="s">
        <v>3968</v>
      </c>
      <c r="M1910" t="str">
        <f t="shared" si="58"/>
        <v>Male</v>
      </c>
      <c r="N1910" t="e">
        <f t="shared" si="59"/>
        <v>#REF!</v>
      </c>
    </row>
    <row r="1911" spans="1:14" x14ac:dyDescent="0.3">
      <c r="A1911" s="7">
        <v>1818</v>
      </c>
      <c r="B1911" t="s">
        <v>2918</v>
      </c>
      <c r="C1911" s="7">
        <v>72</v>
      </c>
      <c r="D1911" s="8" t="s">
        <v>4214</v>
      </c>
      <c r="E1911" s="8">
        <v>1600000000</v>
      </c>
      <c r="F1911" t="s">
        <v>65</v>
      </c>
      <c r="G1911" t="s">
        <v>509</v>
      </c>
      <c r="H1911" t="s">
        <v>13</v>
      </c>
      <c r="J1911" s="12" t="b">
        <v>0</v>
      </c>
      <c r="K1911" s="12" t="s">
        <v>15</v>
      </c>
      <c r="L1911" t="s">
        <v>3968</v>
      </c>
      <c r="M1911" t="str">
        <f t="shared" si="58"/>
        <v>Male</v>
      </c>
      <c r="N1911" t="e">
        <f t="shared" si="59"/>
        <v>#REF!</v>
      </c>
    </row>
    <row r="1912" spans="1:14" x14ac:dyDescent="0.3">
      <c r="A1912" s="7">
        <v>1818</v>
      </c>
      <c r="B1912" t="s">
        <v>2919</v>
      </c>
      <c r="C1912" s="7">
        <v>70</v>
      </c>
      <c r="D1912" s="8" t="s">
        <v>4214</v>
      </c>
      <c r="E1912" s="8">
        <v>1600000000</v>
      </c>
      <c r="F1912" t="s">
        <v>65</v>
      </c>
      <c r="G1912" t="s">
        <v>509</v>
      </c>
      <c r="H1912" t="s">
        <v>13</v>
      </c>
      <c r="J1912" s="12" t="b">
        <v>0</v>
      </c>
      <c r="K1912" s="12" t="s">
        <v>57</v>
      </c>
      <c r="L1912" t="s">
        <v>3968</v>
      </c>
      <c r="M1912" t="str">
        <f t="shared" si="58"/>
        <v>Female</v>
      </c>
      <c r="N1912" t="e">
        <f t="shared" si="59"/>
        <v>#REF!</v>
      </c>
    </row>
    <row r="1913" spans="1:14" x14ac:dyDescent="0.3">
      <c r="A1913" s="7">
        <v>1818</v>
      </c>
      <c r="B1913" t="s">
        <v>2920</v>
      </c>
      <c r="C1913" s="7">
        <v>67</v>
      </c>
      <c r="D1913" s="8" t="s">
        <v>4214</v>
      </c>
      <c r="E1913" s="8">
        <v>1600000000</v>
      </c>
      <c r="F1913" t="s">
        <v>65</v>
      </c>
      <c r="G1913" t="s">
        <v>509</v>
      </c>
      <c r="H1913" t="s">
        <v>13</v>
      </c>
      <c r="J1913" s="12" t="b">
        <v>0</v>
      </c>
      <c r="K1913" s="12" t="s">
        <v>15</v>
      </c>
      <c r="L1913" t="s">
        <v>3968</v>
      </c>
      <c r="M1913" t="str">
        <f t="shared" si="58"/>
        <v>Male</v>
      </c>
      <c r="N1913" t="e">
        <f t="shared" si="59"/>
        <v>#REF!</v>
      </c>
    </row>
    <row r="1914" spans="1:14" x14ac:dyDescent="0.3">
      <c r="A1914" s="7">
        <v>1818</v>
      </c>
      <c r="B1914" t="s">
        <v>2929</v>
      </c>
      <c r="C1914" s="7">
        <v>62</v>
      </c>
      <c r="D1914" s="8" t="s">
        <v>4214</v>
      </c>
      <c r="E1914" s="8">
        <v>1600000000</v>
      </c>
      <c r="F1914" t="s">
        <v>47</v>
      </c>
      <c r="G1914" t="s">
        <v>2930</v>
      </c>
      <c r="H1914" t="s">
        <v>13</v>
      </c>
      <c r="I1914" t="s">
        <v>2930</v>
      </c>
      <c r="J1914" s="12" t="b">
        <v>0</v>
      </c>
      <c r="K1914" s="12" t="s">
        <v>15</v>
      </c>
      <c r="L1914" t="s">
        <v>3968</v>
      </c>
      <c r="M1914" t="str">
        <f t="shared" si="58"/>
        <v>Male</v>
      </c>
      <c r="N1914" t="e">
        <f t="shared" si="59"/>
        <v>#REF!</v>
      </c>
    </row>
    <row r="1915" spans="1:14" x14ac:dyDescent="0.3">
      <c r="A1915" s="7">
        <v>1818</v>
      </c>
      <c r="B1915" t="s">
        <v>2931</v>
      </c>
      <c r="C1915" s="7">
        <v>27</v>
      </c>
      <c r="D1915" s="8" t="s">
        <v>4214</v>
      </c>
      <c r="E1915" s="8">
        <v>1600000000</v>
      </c>
      <c r="F1915" t="s">
        <v>11</v>
      </c>
      <c r="G1915" t="s">
        <v>176</v>
      </c>
      <c r="H1915" t="s">
        <v>13</v>
      </c>
      <c r="I1915" t="s">
        <v>2932</v>
      </c>
      <c r="J1915" s="12" t="b">
        <v>1</v>
      </c>
      <c r="K1915" s="12" t="s">
        <v>15</v>
      </c>
      <c r="L1915" t="s">
        <v>3968</v>
      </c>
      <c r="M1915" t="str">
        <f t="shared" si="58"/>
        <v>Male</v>
      </c>
      <c r="N1915" t="e">
        <f t="shared" si="59"/>
        <v>#REF!</v>
      </c>
    </row>
    <row r="1916" spans="1:14" x14ac:dyDescent="0.3">
      <c r="A1916" s="7">
        <v>1818</v>
      </c>
      <c r="B1916" t="s">
        <v>2933</v>
      </c>
      <c r="C1916" s="7">
        <v>75</v>
      </c>
      <c r="D1916" s="8" t="s">
        <v>4214</v>
      </c>
      <c r="E1916" s="8">
        <v>1600000000</v>
      </c>
      <c r="F1916" t="s">
        <v>234</v>
      </c>
      <c r="G1916" t="s">
        <v>2822</v>
      </c>
      <c r="H1916" t="s">
        <v>13</v>
      </c>
      <c r="J1916" s="12" t="b">
        <v>1</v>
      </c>
      <c r="K1916" s="12" t="s">
        <v>15</v>
      </c>
      <c r="L1916" t="s">
        <v>3968</v>
      </c>
      <c r="M1916" t="str">
        <f t="shared" si="58"/>
        <v>Male</v>
      </c>
      <c r="N1916" t="e">
        <f t="shared" si="59"/>
        <v>#REF!</v>
      </c>
    </row>
    <row r="1917" spans="1:14" x14ac:dyDescent="0.3">
      <c r="A1917" s="7">
        <v>1818</v>
      </c>
      <c r="B1917" t="s">
        <v>2934</v>
      </c>
      <c r="C1917" s="7">
        <v>52</v>
      </c>
      <c r="D1917" s="8" t="s">
        <v>4214</v>
      </c>
      <c r="E1917" s="8">
        <v>1600000000</v>
      </c>
      <c r="F1917" t="s">
        <v>17</v>
      </c>
      <c r="G1917" t="s">
        <v>59</v>
      </c>
      <c r="H1917" t="s">
        <v>13</v>
      </c>
      <c r="I1917" t="s">
        <v>60</v>
      </c>
      <c r="J1917" s="12" t="b">
        <v>1</v>
      </c>
      <c r="K1917" s="12" t="s">
        <v>57</v>
      </c>
      <c r="L1917" t="s">
        <v>3968</v>
      </c>
      <c r="M1917" t="str">
        <f t="shared" si="58"/>
        <v>Female</v>
      </c>
      <c r="N1917" t="e">
        <f t="shared" si="59"/>
        <v>#REF!</v>
      </c>
    </row>
    <row r="1918" spans="1:14" x14ac:dyDescent="0.3">
      <c r="A1918" s="7">
        <v>1818</v>
      </c>
      <c r="B1918" t="s">
        <v>2935</v>
      </c>
      <c r="C1918" s="7">
        <v>43</v>
      </c>
      <c r="D1918" s="8" t="s">
        <v>4214</v>
      </c>
      <c r="E1918" s="8">
        <v>1600000000</v>
      </c>
      <c r="F1918" t="s">
        <v>65</v>
      </c>
      <c r="G1918" t="s">
        <v>289</v>
      </c>
      <c r="H1918" t="s">
        <v>13</v>
      </c>
      <c r="J1918" s="12" t="b">
        <v>0</v>
      </c>
      <c r="K1918" s="12" t="s">
        <v>15</v>
      </c>
      <c r="L1918" t="s">
        <v>3968</v>
      </c>
      <c r="M1918" t="str">
        <f t="shared" si="58"/>
        <v>Male</v>
      </c>
      <c r="N1918" t="e">
        <f t="shared" si="59"/>
        <v>#REF!</v>
      </c>
    </row>
    <row r="1919" spans="1:14" x14ac:dyDescent="0.3">
      <c r="A1919" s="7">
        <v>1818</v>
      </c>
      <c r="B1919" t="s">
        <v>2936</v>
      </c>
      <c r="C1919" s="7">
        <v>66</v>
      </c>
      <c r="D1919" s="8" t="s">
        <v>4214</v>
      </c>
      <c r="E1919" s="8">
        <v>1600000000</v>
      </c>
      <c r="F1919" t="s">
        <v>121</v>
      </c>
      <c r="G1919" t="s">
        <v>2937</v>
      </c>
      <c r="H1919" t="s">
        <v>13</v>
      </c>
      <c r="J1919" s="12" t="b">
        <v>1</v>
      </c>
      <c r="K1919" s="12" t="s">
        <v>15</v>
      </c>
      <c r="L1919" t="s">
        <v>3968</v>
      </c>
      <c r="M1919" t="str">
        <f t="shared" si="58"/>
        <v>Male</v>
      </c>
      <c r="N1919" t="e">
        <f t="shared" si="59"/>
        <v>#REF!</v>
      </c>
    </row>
    <row r="1920" spans="1:14" x14ac:dyDescent="0.3">
      <c r="A1920" s="7">
        <v>1818</v>
      </c>
      <c r="B1920" t="s">
        <v>2939</v>
      </c>
      <c r="C1920" s="7">
        <v>57</v>
      </c>
      <c r="D1920" s="8" t="s">
        <v>4214</v>
      </c>
      <c r="E1920" s="8">
        <v>1600000000</v>
      </c>
      <c r="F1920" t="s">
        <v>17</v>
      </c>
      <c r="G1920" t="s">
        <v>745</v>
      </c>
      <c r="H1920" t="s">
        <v>13</v>
      </c>
      <c r="J1920" s="12" t="b">
        <v>1</v>
      </c>
      <c r="K1920" s="12" t="s">
        <v>15</v>
      </c>
      <c r="L1920" t="s">
        <v>3968</v>
      </c>
      <c r="M1920" t="str">
        <f t="shared" si="58"/>
        <v>Male</v>
      </c>
      <c r="N1920" t="e">
        <f t="shared" si="59"/>
        <v>#REF!</v>
      </c>
    </row>
    <row r="1921" spans="1:14" x14ac:dyDescent="0.3">
      <c r="A1921" s="7">
        <v>1818</v>
      </c>
      <c r="B1921" t="s">
        <v>2942</v>
      </c>
      <c r="C1921" s="7">
        <v>48</v>
      </c>
      <c r="D1921" s="8" t="s">
        <v>4214</v>
      </c>
      <c r="E1921" s="8">
        <v>1600000000</v>
      </c>
      <c r="F1921" t="s">
        <v>17</v>
      </c>
      <c r="G1921" t="s">
        <v>589</v>
      </c>
      <c r="H1921" t="s">
        <v>13</v>
      </c>
      <c r="J1921" s="12" t="b">
        <v>1</v>
      </c>
      <c r="K1921" s="12" t="s">
        <v>15</v>
      </c>
      <c r="L1921" t="s">
        <v>3968</v>
      </c>
      <c r="M1921" t="str">
        <f t="shared" si="58"/>
        <v>Male</v>
      </c>
      <c r="N1921" t="e">
        <f t="shared" si="59"/>
        <v>#REF!</v>
      </c>
    </row>
    <row r="1922" spans="1:14" x14ac:dyDescent="0.3">
      <c r="A1922" s="7">
        <v>1818</v>
      </c>
      <c r="B1922" t="s">
        <v>2945</v>
      </c>
      <c r="C1922" s="7">
        <v>43</v>
      </c>
      <c r="D1922" s="8" t="s">
        <v>4214</v>
      </c>
      <c r="E1922" s="8">
        <v>1600000000</v>
      </c>
      <c r="F1922" t="s">
        <v>17</v>
      </c>
      <c r="G1922" t="s">
        <v>1806</v>
      </c>
      <c r="H1922" t="s">
        <v>13</v>
      </c>
      <c r="I1922" t="s">
        <v>2946</v>
      </c>
      <c r="J1922" s="12" t="b">
        <v>1</v>
      </c>
      <c r="K1922" s="12" t="s">
        <v>15</v>
      </c>
      <c r="L1922" t="s">
        <v>3968</v>
      </c>
      <c r="M1922" t="str">
        <f t="shared" ref="M1922:M1985" si="60">_xlfn.IFS(K1922 = "M","Male", K1922 = "F", "Female")</f>
        <v>Male</v>
      </c>
      <c r="N1922" t="e">
        <f t="shared" ref="N1922:N1985" si="61">IF(GETPIVOTDATA("[Measures].[Count of Rank]",$A$28,"[Table1].[category]","[Table1].[category].&amp;[Finance &amp; Investments]")=MAX(B1949:B1953),GETPIVOTDATA("[Measures].[Count of Rank]",$A$28,"[Table1].[category]","[Table1].[category].&amp;[Finance &amp; Investments]"),"")</f>
        <v>#REF!</v>
      </c>
    </row>
    <row r="1923" spans="1:14" x14ac:dyDescent="0.3">
      <c r="A1923" s="7">
        <v>1818</v>
      </c>
      <c r="B1923" t="s">
        <v>2947</v>
      </c>
      <c r="C1923" s="7">
        <v>62</v>
      </c>
      <c r="D1923" s="8" t="s">
        <v>4214</v>
      </c>
      <c r="E1923" s="8">
        <v>1600000000</v>
      </c>
      <c r="F1923" t="s">
        <v>168</v>
      </c>
      <c r="G1923" t="s">
        <v>1246</v>
      </c>
      <c r="H1923" t="s">
        <v>13</v>
      </c>
      <c r="J1923" s="12" t="b">
        <v>0</v>
      </c>
      <c r="K1923" s="12" t="s">
        <v>15</v>
      </c>
      <c r="L1923" t="s">
        <v>3968</v>
      </c>
      <c r="M1923" t="str">
        <f t="shared" si="60"/>
        <v>Male</v>
      </c>
      <c r="N1923" t="e">
        <f t="shared" si="61"/>
        <v>#REF!</v>
      </c>
    </row>
    <row r="1924" spans="1:14" x14ac:dyDescent="0.3">
      <c r="A1924" s="7">
        <v>1818</v>
      </c>
      <c r="B1924" t="s">
        <v>2948</v>
      </c>
      <c r="C1924" s="7">
        <v>57</v>
      </c>
      <c r="D1924" s="8" t="s">
        <v>4214</v>
      </c>
      <c r="E1924" s="8">
        <v>1600000000</v>
      </c>
      <c r="F1924" t="s">
        <v>17</v>
      </c>
      <c r="G1924" t="s">
        <v>2631</v>
      </c>
      <c r="H1924" t="s">
        <v>13</v>
      </c>
      <c r="J1924" s="12" t="b">
        <v>1</v>
      </c>
      <c r="K1924" s="12" t="s">
        <v>15</v>
      </c>
      <c r="L1924" t="s">
        <v>3968</v>
      </c>
      <c r="M1924" t="str">
        <f t="shared" si="60"/>
        <v>Male</v>
      </c>
      <c r="N1924" t="e">
        <f t="shared" si="61"/>
        <v>#REF!</v>
      </c>
    </row>
    <row r="1925" spans="1:14" x14ac:dyDescent="0.3">
      <c r="A1925" s="7">
        <v>1818</v>
      </c>
      <c r="B1925" t="s">
        <v>2955</v>
      </c>
      <c r="C1925" s="7">
        <v>73</v>
      </c>
      <c r="D1925" s="8" t="s">
        <v>4214</v>
      </c>
      <c r="E1925" s="8">
        <v>1600000000</v>
      </c>
      <c r="F1925" t="s">
        <v>28</v>
      </c>
      <c r="G1925" t="s">
        <v>118</v>
      </c>
      <c r="H1925" t="s">
        <v>13</v>
      </c>
      <c r="J1925" s="12" t="b">
        <v>1</v>
      </c>
      <c r="K1925" s="12" t="s">
        <v>15</v>
      </c>
      <c r="L1925" t="s">
        <v>3968</v>
      </c>
      <c r="M1925" t="str">
        <f t="shared" si="60"/>
        <v>Male</v>
      </c>
      <c r="N1925" t="e">
        <f t="shared" si="61"/>
        <v>#REF!</v>
      </c>
    </row>
    <row r="1926" spans="1:14" x14ac:dyDescent="0.3">
      <c r="A1926" s="7">
        <v>1818</v>
      </c>
      <c r="B1926" t="s">
        <v>2964</v>
      </c>
      <c r="C1926" s="7">
        <v>66</v>
      </c>
      <c r="D1926" s="8" t="s">
        <v>4214</v>
      </c>
      <c r="E1926" s="8">
        <v>1600000000</v>
      </c>
      <c r="F1926" t="s">
        <v>17</v>
      </c>
      <c r="G1926" t="s">
        <v>2965</v>
      </c>
      <c r="H1926" t="s">
        <v>13</v>
      </c>
      <c r="J1926" s="12" t="b">
        <v>1</v>
      </c>
      <c r="K1926" s="12" t="s">
        <v>15</v>
      </c>
      <c r="L1926" t="s">
        <v>3968</v>
      </c>
      <c r="M1926" t="str">
        <f t="shared" si="60"/>
        <v>Male</v>
      </c>
      <c r="N1926" t="e">
        <f t="shared" si="61"/>
        <v>#REF!</v>
      </c>
    </row>
    <row r="1927" spans="1:14" x14ac:dyDescent="0.3">
      <c r="A1927" s="7">
        <v>1818</v>
      </c>
      <c r="B1927" t="s">
        <v>2969</v>
      </c>
      <c r="C1927" s="7">
        <v>71</v>
      </c>
      <c r="D1927" s="8" t="s">
        <v>4214</v>
      </c>
      <c r="E1927" s="8">
        <v>1600000000</v>
      </c>
      <c r="F1927" t="s">
        <v>415</v>
      </c>
      <c r="G1927" t="s">
        <v>2692</v>
      </c>
      <c r="H1927" t="s">
        <v>13</v>
      </c>
      <c r="J1927" s="12" t="b">
        <v>1</v>
      </c>
      <c r="K1927" s="12" t="s">
        <v>15</v>
      </c>
      <c r="L1927" t="s">
        <v>3968</v>
      </c>
      <c r="M1927" t="str">
        <f t="shared" si="60"/>
        <v>Male</v>
      </c>
      <c r="N1927" t="e">
        <f t="shared" si="61"/>
        <v>#REF!</v>
      </c>
    </row>
    <row r="1928" spans="1:14" x14ac:dyDescent="0.3">
      <c r="A1928" s="7">
        <v>1818</v>
      </c>
      <c r="B1928" t="s">
        <v>2977</v>
      </c>
      <c r="C1928" s="7">
        <v>36</v>
      </c>
      <c r="D1928" s="8" t="s">
        <v>4214</v>
      </c>
      <c r="E1928" s="8">
        <v>1600000000</v>
      </c>
      <c r="F1928" t="s">
        <v>17</v>
      </c>
      <c r="G1928" t="s">
        <v>2631</v>
      </c>
      <c r="H1928" t="s">
        <v>13</v>
      </c>
      <c r="J1928" s="12" t="b">
        <v>1</v>
      </c>
      <c r="K1928" s="12" t="s">
        <v>15</v>
      </c>
      <c r="L1928" t="s">
        <v>3968</v>
      </c>
      <c r="M1928" t="str">
        <f t="shared" si="60"/>
        <v>Male</v>
      </c>
      <c r="N1928" t="e">
        <f t="shared" si="61"/>
        <v>#REF!</v>
      </c>
    </row>
    <row r="1929" spans="1:14" x14ac:dyDescent="0.3">
      <c r="A1929" s="7">
        <v>1818</v>
      </c>
      <c r="B1929" t="s">
        <v>2960</v>
      </c>
      <c r="C1929" s="7">
        <v>62</v>
      </c>
      <c r="D1929" s="8" t="s">
        <v>4214</v>
      </c>
      <c r="E1929" s="8">
        <v>1600000000</v>
      </c>
      <c r="F1929" t="s">
        <v>11</v>
      </c>
      <c r="G1929" t="s">
        <v>2356</v>
      </c>
      <c r="H1929" t="s">
        <v>803</v>
      </c>
      <c r="J1929" s="12" t="b">
        <v>1</v>
      </c>
      <c r="K1929" s="12" t="s">
        <v>15</v>
      </c>
      <c r="L1929" t="s">
        <v>3972</v>
      </c>
      <c r="M1929" t="str">
        <f t="shared" si="60"/>
        <v>Male</v>
      </c>
      <c r="N1929" t="e">
        <f t="shared" si="61"/>
        <v>#REF!</v>
      </c>
    </row>
    <row r="1930" spans="1:14" x14ac:dyDescent="0.3">
      <c r="A1930" s="7">
        <v>1929</v>
      </c>
      <c r="B1930" t="s">
        <v>3016</v>
      </c>
      <c r="C1930" s="7">
        <v>75</v>
      </c>
      <c r="D1930" s="8" t="s">
        <v>4214</v>
      </c>
      <c r="E1930" s="8">
        <v>1500000000</v>
      </c>
      <c r="F1930" t="s">
        <v>121</v>
      </c>
      <c r="G1930" t="s">
        <v>122</v>
      </c>
      <c r="H1930" t="s">
        <v>1350</v>
      </c>
      <c r="J1930" s="12" t="b">
        <v>1</v>
      </c>
      <c r="K1930" s="12" t="s">
        <v>15</v>
      </c>
      <c r="L1930" t="s">
        <v>3969</v>
      </c>
      <c r="M1930" t="str">
        <f t="shared" si="60"/>
        <v>Male</v>
      </c>
      <c r="N1930" t="e">
        <f t="shared" si="61"/>
        <v>#REF!</v>
      </c>
    </row>
    <row r="1931" spans="1:14" x14ac:dyDescent="0.3">
      <c r="A1931" s="7">
        <v>1929</v>
      </c>
      <c r="B1931" t="s">
        <v>3036</v>
      </c>
      <c r="C1931" s="7">
        <v>89</v>
      </c>
      <c r="D1931" s="8" t="s">
        <v>4214</v>
      </c>
      <c r="E1931" s="8">
        <v>1500000000</v>
      </c>
      <c r="F1931" t="s">
        <v>40</v>
      </c>
      <c r="G1931" t="s">
        <v>3037</v>
      </c>
      <c r="H1931" t="s">
        <v>1350</v>
      </c>
      <c r="J1931" s="12" t="b">
        <v>1</v>
      </c>
      <c r="K1931" s="12" t="s">
        <v>15</v>
      </c>
      <c r="L1931" t="s">
        <v>3969</v>
      </c>
      <c r="M1931" t="str">
        <f t="shared" si="60"/>
        <v>Male</v>
      </c>
      <c r="N1931" t="e">
        <f t="shared" si="61"/>
        <v>#REF!</v>
      </c>
    </row>
    <row r="1932" spans="1:14" x14ac:dyDescent="0.3">
      <c r="A1932" s="7">
        <v>1929</v>
      </c>
      <c r="B1932" t="s">
        <v>3083</v>
      </c>
      <c r="C1932" s="7">
        <v>72</v>
      </c>
      <c r="D1932" s="8" t="s">
        <v>4214</v>
      </c>
      <c r="E1932" s="8">
        <v>1500000000</v>
      </c>
      <c r="F1932" t="s">
        <v>144</v>
      </c>
      <c r="G1932" t="s">
        <v>118</v>
      </c>
      <c r="H1932" t="s">
        <v>151</v>
      </c>
      <c r="J1932" s="12" t="b">
        <v>1</v>
      </c>
      <c r="K1932" s="12" t="s">
        <v>15</v>
      </c>
      <c r="L1932" t="s">
        <v>3970</v>
      </c>
      <c r="M1932" t="str">
        <f t="shared" si="60"/>
        <v>Male</v>
      </c>
      <c r="N1932" t="e">
        <f t="shared" si="61"/>
        <v>#REF!</v>
      </c>
    </row>
    <row r="1933" spans="1:14" x14ac:dyDescent="0.3">
      <c r="A1933" s="7">
        <v>1929</v>
      </c>
      <c r="B1933" t="s">
        <v>3113</v>
      </c>
      <c r="C1933" s="7">
        <v>77</v>
      </c>
      <c r="D1933" s="8" t="s">
        <v>4214</v>
      </c>
      <c r="E1933" s="8">
        <v>1500000000</v>
      </c>
      <c r="F1933" t="s">
        <v>168</v>
      </c>
      <c r="G1933" t="s">
        <v>3114</v>
      </c>
      <c r="H1933" t="s">
        <v>3115</v>
      </c>
      <c r="J1933" s="12" t="b">
        <v>0</v>
      </c>
      <c r="K1933" s="12" t="s">
        <v>15</v>
      </c>
      <c r="L1933" t="s">
        <v>3971</v>
      </c>
      <c r="M1933" t="str">
        <f t="shared" si="60"/>
        <v>Male</v>
      </c>
      <c r="N1933" t="e">
        <f t="shared" si="61"/>
        <v>#REF!</v>
      </c>
    </row>
    <row r="1934" spans="1:14" x14ac:dyDescent="0.3">
      <c r="A1934" s="7">
        <v>1929</v>
      </c>
      <c r="B1934" t="s">
        <v>3040</v>
      </c>
      <c r="C1934" s="7">
        <v>62</v>
      </c>
      <c r="D1934" s="8" t="s">
        <v>4214</v>
      </c>
      <c r="E1934" s="8">
        <v>1500000000</v>
      </c>
      <c r="F1934" t="s">
        <v>144</v>
      </c>
      <c r="G1934" t="s">
        <v>3041</v>
      </c>
      <c r="H1934" t="s">
        <v>437</v>
      </c>
      <c r="J1934" s="12" t="b">
        <v>0</v>
      </c>
      <c r="K1934" s="12" t="s">
        <v>15</v>
      </c>
      <c r="L1934" t="s">
        <v>3969</v>
      </c>
      <c r="M1934" t="str">
        <f t="shared" si="60"/>
        <v>Male</v>
      </c>
      <c r="N1934" t="e">
        <f t="shared" si="61"/>
        <v>#REF!</v>
      </c>
    </row>
    <row r="1935" spans="1:14" x14ac:dyDescent="0.3">
      <c r="A1935" s="7">
        <v>1929</v>
      </c>
      <c r="B1935" t="s">
        <v>3042</v>
      </c>
      <c r="C1935" s="7">
        <v>65</v>
      </c>
      <c r="D1935" s="8" t="s">
        <v>4214</v>
      </c>
      <c r="E1935" s="8">
        <v>1500000000</v>
      </c>
      <c r="F1935" t="s">
        <v>144</v>
      </c>
      <c r="G1935" t="s">
        <v>3041</v>
      </c>
      <c r="H1935" t="s">
        <v>437</v>
      </c>
      <c r="J1935" s="12" t="b">
        <v>0</v>
      </c>
      <c r="K1935" s="12" t="s">
        <v>15</v>
      </c>
      <c r="L1935" t="s">
        <v>3969</v>
      </c>
      <c r="M1935" t="str">
        <f t="shared" si="60"/>
        <v>Male</v>
      </c>
      <c r="N1935" t="e">
        <f t="shared" si="61"/>
        <v>#REF!</v>
      </c>
    </row>
    <row r="1936" spans="1:14" x14ac:dyDescent="0.3">
      <c r="A1936" s="7">
        <v>1929</v>
      </c>
      <c r="B1936" t="s">
        <v>3043</v>
      </c>
      <c r="C1936" s="7">
        <v>52</v>
      </c>
      <c r="D1936" s="8" t="s">
        <v>4214</v>
      </c>
      <c r="E1936" s="8">
        <v>1500000000</v>
      </c>
      <c r="F1936" t="s">
        <v>144</v>
      </c>
      <c r="G1936" t="s">
        <v>3041</v>
      </c>
      <c r="H1936" t="s">
        <v>437</v>
      </c>
      <c r="J1936" s="12" t="b">
        <v>0</v>
      </c>
      <c r="K1936" s="12" t="s">
        <v>15</v>
      </c>
      <c r="L1936" t="s">
        <v>3969</v>
      </c>
      <c r="M1936" t="str">
        <f t="shared" si="60"/>
        <v>Male</v>
      </c>
      <c r="N1936" t="e">
        <f t="shared" si="61"/>
        <v>#REF!</v>
      </c>
    </row>
    <row r="1937" spans="1:14" x14ac:dyDescent="0.3">
      <c r="A1937" s="7">
        <v>1929</v>
      </c>
      <c r="B1937" t="s">
        <v>2992</v>
      </c>
      <c r="C1937" s="7">
        <v>56</v>
      </c>
      <c r="D1937" s="8" t="s">
        <v>4214</v>
      </c>
      <c r="E1937" s="8">
        <v>1500000000</v>
      </c>
      <c r="F1937" t="s">
        <v>121</v>
      </c>
      <c r="G1937" t="s">
        <v>2991</v>
      </c>
      <c r="H1937" t="s">
        <v>88</v>
      </c>
      <c r="J1937" s="12" t="b">
        <v>0</v>
      </c>
      <c r="K1937" s="12" t="s">
        <v>57</v>
      </c>
      <c r="L1937" t="s">
        <v>3968</v>
      </c>
      <c r="M1937" t="str">
        <f t="shared" si="60"/>
        <v>Female</v>
      </c>
      <c r="N1937" t="e">
        <f t="shared" si="61"/>
        <v>#REF!</v>
      </c>
    </row>
    <row r="1938" spans="1:14" x14ac:dyDescent="0.3">
      <c r="A1938" s="7">
        <v>1929</v>
      </c>
      <c r="B1938" t="s">
        <v>2993</v>
      </c>
      <c r="C1938" s="7">
        <v>61</v>
      </c>
      <c r="D1938" s="8" t="s">
        <v>4214</v>
      </c>
      <c r="E1938" s="8">
        <v>1500000000</v>
      </c>
      <c r="F1938" t="s">
        <v>121</v>
      </c>
      <c r="G1938" t="s">
        <v>2991</v>
      </c>
      <c r="H1938" t="s">
        <v>88</v>
      </c>
      <c r="J1938" s="12" t="b">
        <v>0</v>
      </c>
      <c r="K1938" s="12" t="s">
        <v>57</v>
      </c>
      <c r="L1938" t="s">
        <v>3968</v>
      </c>
      <c r="M1938" t="str">
        <f t="shared" si="60"/>
        <v>Female</v>
      </c>
      <c r="N1938" t="e">
        <f t="shared" si="61"/>
        <v>#REF!</v>
      </c>
    </row>
    <row r="1939" spans="1:14" x14ac:dyDescent="0.3">
      <c r="A1939" s="7">
        <v>1929</v>
      </c>
      <c r="B1939" t="s">
        <v>3169</v>
      </c>
      <c r="C1939" s="7">
        <v>82</v>
      </c>
      <c r="D1939" s="8" t="s">
        <v>4214</v>
      </c>
      <c r="E1939" s="8">
        <v>1500000000</v>
      </c>
      <c r="F1939" t="s">
        <v>20</v>
      </c>
      <c r="G1939" t="s">
        <v>3170</v>
      </c>
      <c r="H1939" t="s">
        <v>876</v>
      </c>
      <c r="J1939" s="12" t="b">
        <v>1</v>
      </c>
      <c r="K1939" s="12" t="s">
        <v>15</v>
      </c>
      <c r="L1939" t="s">
        <v>3968</v>
      </c>
      <c r="M1939" t="str">
        <f t="shared" si="60"/>
        <v>Male</v>
      </c>
      <c r="N1939" t="e">
        <f t="shared" si="61"/>
        <v>#REF!</v>
      </c>
    </row>
    <row r="1940" spans="1:14" x14ac:dyDescent="0.3">
      <c r="A1940" s="7">
        <v>1929</v>
      </c>
      <c r="B1940" t="s">
        <v>3011</v>
      </c>
      <c r="C1940" s="7">
        <v>60</v>
      </c>
      <c r="D1940" s="8" t="s">
        <v>4214</v>
      </c>
      <c r="E1940" s="8">
        <v>1500000000</v>
      </c>
      <c r="F1940" t="s">
        <v>165</v>
      </c>
      <c r="G1940" t="s">
        <v>2928</v>
      </c>
      <c r="H1940" t="s">
        <v>67</v>
      </c>
      <c r="J1940" s="12" t="b">
        <v>1</v>
      </c>
      <c r="K1940" s="12" t="s">
        <v>15</v>
      </c>
      <c r="L1940" t="s">
        <v>3972</v>
      </c>
      <c r="M1940" t="str">
        <f t="shared" si="60"/>
        <v>Male</v>
      </c>
      <c r="N1940" t="e">
        <f t="shared" si="61"/>
        <v>#REF!</v>
      </c>
    </row>
    <row r="1941" spans="1:14" x14ac:dyDescent="0.3">
      <c r="A1941" s="7">
        <v>1929</v>
      </c>
      <c r="B1941" t="s">
        <v>3012</v>
      </c>
      <c r="C1941" s="7">
        <v>62</v>
      </c>
      <c r="D1941" s="8" t="s">
        <v>4214</v>
      </c>
      <c r="E1941" s="8">
        <v>1500000000</v>
      </c>
      <c r="F1941" t="s">
        <v>65</v>
      </c>
      <c r="G1941" t="s">
        <v>1014</v>
      </c>
      <c r="H1941" t="s">
        <v>67</v>
      </c>
      <c r="J1941" s="12" t="b">
        <v>1</v>
      </c>
      <c r="K1941" s="12" t="s">
        <v>15</v>
      </c>
      <c r="L1941" t="s">
        <v>3972</v>
      </c>
      <c r="M1941" t="str">
        <f t="shared" si="60"/>
        <v>Male</v>
      </c>
      <c r="N1941" t="e">
        <f t="shared" si="61"/>
        <v>#REF!</v>
      </c>
    </row>
    <row r="1942" spans="1:14" x14ac:dyDescent="0.3">
      <c r="A1942" s="7">
        <v>1929</v>
      </c>
      <c r="B1942" t="s">
        <v>3017</v>
      </c>
      <c r="C1942" s="7">
        <v>53</v>
      </c>
      <c r="D1942" s="8" t="s">
        <v>4214</v>
      </c>
      <c r="E1942" s="8">
        <v>1500000000</v>
      </c>
      <c r="F1942" t="s">
        <v>65</v>
      </c>
      <c r="G1942" t="s">
        <v>1014</v>
      </c>
      <c r="H1942" t="s">
        <v>67</v>
      </c>
      <c r="J1942" s="12" t="b">
        <v>1</v>
      </c>
      <c r="K1942" s="12" t="s">
        <v>15</v>
      </c>
      <c r="L1942" t="s">
        <v>3972</v>
      </c>
      <c r="M1942" t="str">
        <f t="shared" si="60"/>
        <v>Male</v>
      </c>
      <c r="N1942" t="e">
        <f t="shared" si="61"/>
        <v>#REF!</v>
      </c>
    </row>
    <row r="1943" spans="1:14" x14ac:dyDescent="0.3">
      <c r="A1943" s="7">
        <v>1929</v>
      </c>
      <c r="B1943" t="s">
        <v>3044</v>
      </c>
      <c r="C1943" s="7">
        <v>57</v>
      </c>
      <c r="D1943" s="8" t="s">
        <v>4214</v>
      </c>
      <c r="E1943" s="8">
        <v>1500000000</v>
      </c>
      <c r="F1943" t="s">
        <v>165</v>
      </c>
      <c r="G1943" t="s">
        <v>258</v>
      </c>
      <c r="H1943" t="s">
        <v>67</v>
      </c>
      <c r="J1943" s="12" t="b">
        <v>1</v>
      </c>
      <c r="K1943" s="12" t="s">
        <v>57</v>
      </c>
      <c r="L1943" t="s">
        <v>3972</v>
      </c>
      <c r="M1943" t="str">
        <f t="shared" si="60"/>
        <v>Female</v>
      </c>
      <c r="N1943" t="e">
        <f t="shared" si="61"/>
        <v>#REF!</v>
      </c>
    </row>
    <row r="1944" spans="1:14" x14ac:dyDescent="0.3">
      <c r="A1944" s="7">
        <v>1929</v>
      </c>
      <c r="B1944" t="s">
        <v>3048</v>
      </c>
      <c r="C1944" s="7">
        <v>53</v>
      </c>
      <c r="D1944" s="8" t="s">
        <v>4214</v>
      </c>
      <c r="E1944" s="8">
        <v>1500000000</v>
      </c>
      <c r="F1944" t="s">
        <v>165</v>
      </c>
      <c r="G1944" t="s">
        <v>258</v>
      </c>
      <c r="H1944" t="s">
        <v>67</v>
      </c>
      <c r="J1944" s="12" t="b">
        <v>1</v>
      </c>
      <c r="K1944" s="12" t="s">
        <v>15</v>
      </c>
      <c r="L1944" t="s">
        <v>3972</v>
      </c>
      <c r="M1944" t="str">
        <f t="shared" si="60"/>
        <v>Male</v>
      </c>
      <c r="N1944" t="e">
        <f t="shared" si="61"/>
        <v>#REF!</v>
      </c>
    </row>
    <row r="1945" spans="1:14" x14ac:dyDescent="0.3">
      <c r="A1945" s="7">
        <v>1929</v>
      </c>
      <c r="B1945" t="s">
        <v>3049</v>
      </c>
      <c r="C1945" s="7">
        <v>59</v>
      </c>
      <c r="D1945" s="8" t="s">
        <v>4214</v>
      </c>
      <c r="E1945" s="8">
        <v>1500000000</v>
      </c>
      <c r="F1945" t="s">
        <v>121</v>
      </c>
      <c r="G1945" t="s">
        <v>122</v>
      </c>
      <c r="H1945" t="s">
        <v>67</v>
      </c>
      <c r="J1945" s="12" t="b">
        <v>1</v>
      </c>
      <c r="K1945" s="12" t="s">
        <v>15</v>
      </c>
      <c r="L1945" t="s">
        <v>3972</v>
      </c>
      <c r="M1945" t="str">
        <f t="shared" si="60"/>
        <v>Male</v>
      </c>
      <c r="N1945" t="e">
        <f t="shared" si="61"/>
        <v>#REF!</v>
      </c>
    </row>
    <row r="1946" spans="1:14" x14ac:dyDescent="0.3">
      <c r="A1946" s="7">
        <v>1929</v>
      </c>
      <c r="B1946" t="s">
        <v>3054</v>
      </c>
      <c r="C1946" s="7">
        <v>57</v>
      </c>
      <c r="D1946" s="8" t="s">
        <v>4214</v>
      </c>
      <c r="E1946" s="8">
        <v>1500000000</v>
      </c>
      <c r="F1946" t="s">
        <v>144</v>
      </c>
      <c r="G1946" t="s">
        <v>3055</v>
      </c>
      <c r="H1946" t="s">
        <v>67</v>
      </c>
      <c r="J1946" s="12" t="b">
        <v>1</v>
      </c>
      <c r="K1946" s="12" t="s">
        <v>15</v>
      </c>
      <c r="L1946" t="s">
        <v>3972</v>
      </c>
      <c r="M1946" t="str">
        <f t="shared" si="60"/>
        <v>Male</v>
      </c>
      <c r="N1946" t="e">
        <f t="shared" si="61"/>
        <v>#REF!</v>
      </c>
    </row>
    <row r="1947" spans="1:14" x14ac:dyDescent="0.3">
      <c r="A1947" s="7">
        <v>1929</v>
      </c>
      <c r="B1947" t="s">
        <v>3059</v>
      </c>
      <c r="C1947" s="7">
        <v>58</v>
      </c>
      <c r="D1947" s="8" t="s">
        <v>4214</v>
      </c>
      <c r="E1947" s="8">
        <v>1500000000</v>
      </c>
      <c r="F1947" t="s">
        <v>28</v>
      </c>
      <c r="G1947" t="s">
        <v>118</v>
      </c>
      <c r="H1947" t="s">
        <v>67</v>
      </c>
      <c r="J1947" s="12" t="b">
        <v>1</v>
      </c>
      <c r="K1947" s="12" t="s">
        <v>15</v>
      </c>
      <c r="L1947" t="s">
        <v>3972</v>
      </c>
      <c r="M1947" t="str">
        <f t="shared" si="60"/>
        <v>Male</v>
      </c>
      <c r="N1947" t="e">
        <f t="shared" si="61"/>
        <v>#REF!</v>
      </c>
    </row>
    <row r="1948" spans="1:14" x14ac:dyDescent="0.3">
      <c r="A1948" s="7">
        <v>1929</v>
      </c>
      <c r="B1948" t="s">
        <v>3066</v>
      </c>
      <c r="C1948" s="7">
        <v>70</v>
      </c>
      <c r="D1948" s="8" t="s">
        <v>4214</v>
      </c>
      <c r="E1948" s="8">
        <v>1500000000</v>
      </c>
      <c r="F1948" t="s">
        <v>121</v>
      </c>
      <c r="G1948" t="s">
        <v>122</v>
      </c>
      <c r="H1948" t="s">
        <v>67</v>
      </c>
      <c r="J1948" s="12" t="b">
        <v>1</v>
      </c>
      <c r="K1948" s="12" t="s">
        <v>15</v>
      </c>
      <c r="L1948" t="s">
        <v>3972</v>
      </c>
      <c r="M1948" t="str">
        <f t="shared" si="60"/>
        <v>Male</v>
      </c>
      <c r="N1948" t="e">
        <f t="shared" si="61"/>
        <v>#REF!</v>
      </c>
    </row>
    <row r="1949" spans="1:14" x14ac:dyDescent="0.3">
      <c r="A1949" s="7">
        <v>1929</v>
      </c>
      <c r="B1949" t="s">
        <v>3072</v>
      </c>
      <c r="C1949" s="7">
        <v>56</v>
      </c>
      <c r="D1949" s="8" t="s">
        <v>4214</v>
      </c>
      <c r="E1949" s="8">
        <v>1500000000</v>
      </c>
      <c r="F1949" t="s">
        <v>165</v>
      </c>
      <c r="G1949" t="s">
        <v>258</v>
      </c>
      <c r="H1949" t="s">
        <v>67</v>
      </c>
      <c r="J1949" s="12" t="b">
        <v>1</v>
      </c>
      <c r="K1949" s="12" t="s">
        <v>15</v>
      </c>
      <c r="L1949" t="s">
        <v>3972</v>
      </c>
      <c r="M1949" t="str">
        <f t="shared" si="60"/>
        <v>Male</v>
      </c>
      <c r="N1949" t="e">
        <f t="shared" si="61"/>
        <v>#REF!</v>
      </c>
    </row>
    <row r="1950" spans="1:14" x14ac:dyDescent="0.3">
      <c r="A1950" s="7">
        <v>1929</v>
      </c>
      <c r="B1950" t="s">
        <v>3073</v>
      </c>
      <c r="C1950" s="7">
        <v>55</v>
      </c>
      <c r="D1950" s="8" t="s">
        <v>4214</v>
      </c>
      <c r="E1950" s="8">
        <v>1500000000</v>
      </c>
      <c r="F1950" t="s">
        <v>144</v>
      </c>
      <c r="G1950" t="s">
        <v>394</v>
      </c>
      <c r="H1950" t="s">
        <v>67</v>
      </c>
      <c r="J1950" s="12" t="b">
        <v>1</v>
      </c>
      <c r="K1950" s="12" t="s">
        <v>15</v>
      </c>
      <c r="L1950" t="s">
        <v>3972</v>
      </c>
      <c r="M1950" t="str">
        <f t="shared" si="60"/>
        <v>Male</v>
      </c>
      <c r="N1950" t="e">
        <f t="shared" si="61"/>
        <v>#REF!</v>
      </c>
    </row>
    <row r="1951" spans="1:14" x14ac:dyDescent="0.3">
      <c r="A1951" s="7">
        <v>1929</v>
      </c>
      <c r="B1951" t="s">
        <v>3077</v>
      </c>
      <c r="C1951" s="7">
        <v>61</v>
      </c>
      <c r="D1951" s="8" t="s">
        <v>4214</v>
      </c>
      <c r="E1951" s="8">
        <v>1500000000</v>
      </c>
      <c r="F1951" t="s">
        <v>40</v>
      </c>
      <c r="G1951" t="s">
        <v>118</v>
      </c>
      <c r="H1951" t="s">
        <v>67</v>
      </c>
      <c r="J1951" s="12" t="b">
        <v>1</v>
      </c>
      <c r="K1951" s="12" t="s">
        <v>15</v>
      </c>
      <c r="L1951" t="s">
        <v>3972</v>
      </c>
      <c r="M1951" t="str">
        <f t="shared" si="60"/>
        <v>Male</v>
      </c>
      <c r="N1951" t="e">
        <f t="shared" si="61"/>
        <v>#REF!</v>
      </c>
    </row>
    <row r="1952" spans="1:14" x14ac:dyDescent="0.3">
      <c r="A1952" s="7">
        <v>1929</v>
      </c>
      <c r="B1952" t="s">
        <v>3078</v>
      </c>
      <c r="C1952" s="7">
        <v>67</v>
      </c>
      <c r="D1952" s="8" t="s">
        <v>4214</v>
      </c>
      <c r="E1952" s="8">
        <v>1500000000</v>
      </c>
      <c r="F1952" t="s">
        <v>165</v>
      </c>
      <c r="G1952" t="s">
        <v>258</v>
      </c>
      <c r="H1952" t="s">
        <v>67</v>
      </c>
      <c r="J1952" s="12" t="b">
        <v>1</v>
      </c>
      <c r="K1952" s="12" t="s">
        <v>15</v>
      </c>
      <c r="L1952" t="s">
        <v>3972</v>
      </c>
      <c r="M1952" t="str">
        <f t="shared" si="60"/>
        <v>Male</v>
      </c>
      <c r="N1952" t="e">
        <f t="shared" si="61"/>
        <v>#REF!</v>
      </c>
    </row>
    <row r="1953" spans="1:14" x14ac:dyDescent="0.3">
      <c r="A1953" s="7">
        <v>1929</v>
      </c>
      <c r="B1953" t="s">
        <v>3084</v>
      </c>
      <c r="C1953" s="7">
        <v>54</v>
      </c>
      <c r="D1953" s="8" t="s">
        <v>4214</v>
      </c>
      <c r="E1953" s="8">
        <v>1500000000</v>
      </c>
      <c r="F1953" t="s">
        <v>121</v>
      </c>
      <c r="G1953" t="s">
        <v>122</v>
      </c>
      <c r="H1953" t="s">
        <v>67</v>
      </c>
      <c r="J1953" s="12" t="b">
        <v>1</v>
      </c>
      <c r="K1953" s="12" t="s">
        <v>15</v>
      </c>
      <c r="L1953" t="s">
        <v>3972</v>
      </c>
      <c r="M1953" t="str">
        <f t="shared" si="60"/>
        <v>Male</v>
      </c>
      <c r="N1953" t="e">
        <f t="shared" si="61"/>
        <v>#REF!</v>
      </c>
    </row>
    <row r="1954" spans="1:14" x14ac:dyDescent="0.3">
      <c r="A1954" s="7">
        <v>1929</v>
      </c>
      <c r="B1954" t="s">
        <v>3091</v>
      </c>
      <c r="C1954" s="7">
        <v>52</v>
      </c>
      <c r="D1954" s="8" t="s">
        <v>4214</v>
      </c>
      <c r="E1954" s="8">
        <v>1500000000</v>
      </c>
      <c r="F1954" t="s">
        <v>99</v>
      </c>
      <c r="G1954" t="s">
        <v>3092</v>
      </c>
      <c r="H1954" t="s">
        <v>67</v>
      </c>
      <c r="J1954" s="12" t="b">
        <v>1</v>
      </c>
      <c r="K1954" s="12" t="s">
        <v>15</v>
      </c>
      <c r="L1954" t="s">
        <v>3972</v>
      </c>
      <c r="M1954" t="str">
        <f t="shared" si="60"/>
        <v>Male</v>
      </c>
      <c r="N1954" t="e">
        <f t="shared" si="61"/>
        <v>#REF!</v>
      </c>
    </row>
    <row r="1955" spans="1:14" x14ac:dyDescent="0.3">
      <c r="A1955" s="7">
        <v>1929</v>
      </c>
      <c r="B1955" t="s">
        <v>3097</v>
      </c>
      <c r="D1955" s="8" t="s">
        <v>4214</v>
      </c>
      <c r="E1955" s="8">
        <v>1500000000</v>
      </c>
      <c r="F1955" t="s">
        <v>133</v>
      </c>
      <c r="G1955" t="s">
        <v>134</v>
      </c>
      <c r="H1955" t="s">
        <v>67</v>
      </c>
      <c r="J1955" s="12" t="b">
        <v>0</v>
      </c>
      <c r="K1955" s="12" t="s">
        <v>57</v>
      </c>
      <c r="L1955" t="s">
        <v>3972</v>
      </c>
      <c r="M1955" t="str">
        <f t="shared" si="60"/>
        <v>Female</v>
      </c>
      <c r="N1955" t="e">
        <f t="shared" si="61"/>
        <v>#REF!</v>
      </c>
    </row>
    <row r="1956" spans="1:14" x14ac:dyDescent="0.3">
      <c r="A1956" s="7">
        <v>1929</v>
      </c>
      <c r="B1956" t="s">
        <v>3098</v>
      </c>
      <c r="D1956" s="8" t="s">
        <v>4214</v>
      </c>
      <c r="E1956" s="8">
        <v>1500000000</v>
      </c>
      <c r="F1956" t="s">
        <v>28</v>
      </c>
      <c r="G1956" t="s">
        <v>118</v>
      </c>
      <c r="H1956" t="s">
        <v>67</v>
      </c>
      <c r="J1956" s="12" t="b">
        <v>1</v>
      </c>
      <c r="K1956" s="12" t="s">
        <v>15</v>
      </c>
      <c r="L1956" t="s">
        <v>3972</v>
      </c>
      <c r="M1956" t="str">
        <f t="shared" si="60"/>
        <v>Male</v>
      </c>
      <c r="N1956" t="e">
        <f t="shared" si="61"/>
        <v>#REF!</v>
      </c>
    </row>
    <row r="1957" spans="1:14" x14ac:dyDescent="0.3">
      <c r="A1957" s="7">
        <v>1929</v>
      </c>
      <c r="B1957" t="s">
        <v>3099</v>
      </c>
      <c r="C1957" s="7">
        <v>58</v>
      </c>
      <c r="D1957" s="8" t="s">
        <v>4214</v>
      </c>
      <c r="E1957" s="8">
        <v>1500000000</v>
      </c>
      <c r="F1957" t="s">
        <v>144</v>
      </c>
      <c r="G1957" t="s">
        <v>547</v>
      </c>
      <c r="H1957" t="s">
        <v>67</v>
      </c>
      <c r="J1957" s="12" t="b">
        <v>1</v>
      </c>
      <c r="K1957" s="12" t="s">
        <v>15</v>
      </c>
      <c r="L1957" t="s">
        <v>3972</v>
      </c>
      <c r="M1957" t="str">
        <f t="shared" si="60"/>
        <v>Male</v>
      </c>
      <c r="N1957" t="e">
        <f t="shared" si="61"/>
        <v>#REF!</v>
      </c>
    </row>
    <row r="1958" spans="1:14" x14ac:dyDescent="0.3">
      <c r="A1958" s="7">
        <v>1929</v>
      </c>
      <c r="B1958" t="s">
        <v>3100</v>
      </c>
      <c r="C1958" s="7">
        <v>51</v>
      </c>
      <c r="D1958" s="8" t="s">
        <v>4214</v>
      </c>
      <c r="E1958" s="8">
        <v>1500000000</v>
      </c>
      <c r="F1958" t="s">
        <v>51</v>
      </c>
      <c r="G1958" t="s">
        <v>3101</v>
      </c>
      <c r="H1958" t="s">
        <v>67</v>
      </c>
      <c r="J1958" s="12" t="b">
        <v>1</v>
      </c>
      <c r="K1958" s="12" t="s">
        <v>15</v>
      </c>
      <c r="L1958" t="s">
        <v>3972</v>
      </c>
      <c r="M1958" t="str">
        <f t="shared" si="60"/>
        <v>Male</v>
      </c>
      <c r="N1958" t="e">
        <f t="shared" si="61"/>
        <v>#REF!</v>
      </c>
    </row>
    <row r="1959" spans="1:14" x14ac:dyDescent="0.3">
      <c r="A1959" s="7">
        <v>1929</v>
      </c>
      <c r="B1959" t="s">
        <v>3104</v>
      </c>
      <c r="C1959" s="7">
        <v>81</v>
      </c>
      <c r="D1959" s="8" t="s">
        <v>4214</v>
      </c>
      <c r="E1959" s="8">
        <v>1500000000</v>
      </c>
      <c r="F1959" t="s">
        <v>17</v>
      </c>
      <c r="G1959" t="s">
        <v>3105</v>
      </c>
      <c r="H1959" t="s">
        <v>67</v>
      </c>
      <c r="J1959" s="12" t="b">
        <v>1</v>
      </c>
      <c r="K1959" s="12" t="s">
        <v>15</v>
      </c>
      <c r="L1959" t="s">
        <v>3972</v>
      </c>
      <c r="M1959" t="str">
        <f t="shared" si="60"/>
        <v>Male</v>
      </c>
      <c r="N1959" t="e">
        <f t="shared" si="61"/>
        <v>#REF!</v>
      </c>
    </row>
    <row r="1960" spans="1:14" x14ac:dyDescent="0.3">
      <c r="A1960" s="7">
        <v>1929</v>
      </c>
      <c r="B1960" t="s">
        <v>3107</v>
      </c>
      <c r="C1960" s="7">
        <v>73</v>
      </c>
      <c r="D1960" s="8" t="s">
        <v>4214</v>
      </c>
      <c r="E1960" s="8">
        <v>1500000000</v>
      </c>
      <c r="F1960" t="s">
        <v>144</v>
      </c>
      <c r="G1960" t="s">
        <v>260</v>
      </c>
      <c r="H1960" t="s">
        <v>67</v>
      </c>
      <c r="J1960" s="12" t="b">
        <v>1</v>
      </c>
      <c r="K1960" s="12" t="s">
        <v>15</v>
      </c>
      <c r="L1960" t="s">
        <v>3972</v>
      </c>
      <c r="M1960" t="str">
        <f t="shared" si="60"/>
        <v>Male</v>
      </c>
      <c r="N1960" t="e">
        <f t="shared" si="61"/>
        <v>#REF!</v>
      </c>
    </row>
    <row r="1961" spans="1:14" x14ac:dyDescent="0.3">
      <c r="A1961" s="7">
        <v>1929</v>
      </c>
      <c r="B1961" t="s">
        <v>3138</v>
      </c>
      <c r="C1961" s="7">
        <v>56</v>
      </c>
      <c r="D1961" s="8" t="s">
        <v>4214</v>
      </c>
      <c r="E1961" s="8">
        <v>1500000000</v>
      </c>
      <c r="F1961" t="s">
        <v>144</v>
      </c>
      <c r="G1961" t="s">
        <v>3139</v>
      </c>
      <c r="H1961" t="s">
        <v>67</v>
      </c>
      <c r="J1961" s="12" t="b">
        <v>1</v>
      </c>
      <c r="K1961" s="12" t="s">
        <v>15</v>
      </c>
      <c r="L1961" t="s">
        <v>3972</v>
      </c>
      <c r="M1961" t="str">
        <f t="shared" si="60"/>
        <v>Male</v>
      </c>
      <c r="N1961" t="e">
        <f t="shared" si="61"/>
        <v>#REF!</v>
      </c>
    </row>
    <row r="1962" spans="1:14" x14ac:dyDescent="0.3">
      <c r="A1962" s="7">
        <v>1929</v>
      </c>
      <c r="B1962" t="s">
        <v>3160</v>
      </c>
      <c r="C1962" s="7">
        <v>39</v>
      </c>
      <c r="D1962" s="8" t="s">
        <v>4214</v>
      </c>
      <c r="E1962" s="8">
        <v>1500000000</v>
      </c>
      <c r="F1962" t="s">
        <v>65</v>
      </c>
      <c r="G1962" t="s">
        <v>517</v>
      </c>
      <c r="H1962" t="s">
        <v>67</v>
      </c>
      <c r="J1962" s="12" t="b">
        <v>1</v>
      </c>
      <c r="K1962" s="12" t="s">
        <v>15</v>
      </c>
      <c r="L1962" t="s">
        <v>3972</v>
      </c>
      <c r="M1962" t="str">
        <f t="shared" si="60"/>
        <v>Male</v>
      </c>
      <c r="N1962" t="e">
        <f t="shared" si="61"/>
        <v>#REF!</v>
      </c>
    </row>
    <row r="1963" spans="1:14" x14ac:dyDescent="0.3">
      <c r="A1963" s="7">
        <v>1929</v>
      </c>
      <c r="B1963" t="s">
        <v>3167</v>
      </c>
      <c r="C1963" s="7">
        <v>53</v>
      </c>
      <c r="D1963" s="8" t="s">
        <v>4214</v>
      </c>
      <c r="E1963" s="8">
        <v>1500000000</v>
      </c>
      <c r="F1963" t="s">
        <v>168</v>
      </c>
      <c r="G1963" t="s">
        <v>1300</v>
      </c>
      <c r="H1963" t="s">
        <v>67</v>
      </c>
      <c r="J1963" s="12" t="b">
        <v>1</v>
      </c>
      <c r="K1963" s="12" t="s">
        <v>15</v>
      </c>
      <c r="L1963" t="s">
        <v>3972</v>
      </c>
      <c r="M1963" t="str">
        <f t="shared" si="60"/>
        <v>Male</v>
      </c>
      <c r="N1963" t="e">
        <f t="shared" si="61"/>
        <v>#REF!</v>
      </c>
    </row>
    <row r="1964" spans="1:14" x14ac:dyDescent="0.3">
      <c r="A1964" s="7">
        <v>1929</v>
      </c>
      <c r="B1964" t="s">
        <v>3168</v>
      </c>
      <c r="C1964" s="7">
        <v>25</v>
      </c>
      <c r="D1964" s="8" t="s">
        <v>4214</v>
      </c>
      <c r="E1964" s="8">
        <v>1500000000</v>
      </c>
      <c r="F1964" t="s">
        <v>133</v>
      </c>
      <c r="G1964" t="s">
        <v>260</v>
      </c>
      <c r="H1964" t="s">
        <v>67</v>
      </c>
      <c r="J1964" s="12" t="b">
        <v>0</v>
      </c>
      <c r="K1964" s="12" t="s">
        <v>15</v>
      </c>
      <c r="L1964" t="s">
        <v>3972</v>
      </c>
      <c r="M1964" t="str">
        <f t="shared" si="60"/>
        <v>Male</v>
      </c>
      <c r="N1964" t="e">
        <f t="shared" si="61"/>
        <v>#REF!</v>
      </c>
    </row>
    <row r="1965" spans="1:14" x14ac:dyDescent="0.3">
      <c r="A1965" s="7">
        <v>1929</v>
      </c>
      <c r="B1965" t="s">
        <v>3171</v>
      </c>
      <c r="C1965" s="7">
        <v>52</v>
      </c>
      <c r="D1965" s="8" t="s">
        <v>4214</v>
      </c>
      <c r="E1965" s="8">
        <v>1500000000</v>
      </c>
      <c r="F1965" t="s">
        <v>51</v>
      </c>
      <c r="G1965" t="s">
        <v>707</v>
      </c>
      <c r="H1965" t="s">
        <v>67</v>
      </c>
      <c r="J1965" s="12" t="b">
        <v>1</v>
      </c>
      <c r="K1965" s="12" t="s">
        <v>15</v>
      </c>
      <c r="L1965" t="s">
        <v>3972</v>
      </c>
      <c r="M1965" t="str">
        <f t="shared" si="60"/>
        <v>Male</v>
      </c>
      <c r="N1965" t="e">
        <f t="shared" si="61"/>
        <v>#REF!</v>
      </c>
    </row>
    <row r="1966" spans="1:14" x14ac:dyDescent="0.3">
      <c r="A1966" s="7">
        <v>1929</v>
      </c>
      <c r="B1966" t="s">
        <v>3172</v>
      </c>
      <c r="C1966" s="7">
        <v>46</v>
      </c>
      <c r="D1966" s="8" t="s">
        <v>4214</v>
      </c>
      <c r="E1966" s="8">
        <v>1500000000</v>
      </c>
      <c r="F1966" t="s">
        <v>17</v>
      </c>
      <c r="G1966" t="s">
        <v>35</v>
      </c>
      <c r="H1966" t="s">
        <v>67</v>
      </c>
      <c r="J1966" s="12" t="b">
        <v>1</v>
      </c>
      <c r="K1966" s="12" t="s">
        <v>15</v>
      </c>
      <c r="L1966" t="s">
        <v>3972</v>
      </c>
      <c r="M1966" t="str">
        <f t="shared" si="60"/>
        <v>Male</v>
      </c>
      <c r="N1966" t="e">
        <f t="shared" si="61"/>
        <v>#REF!</v>
      </c>
    </row>
    <row r="1967" spans="1:14" x14ac:dyDescent="0.3">
      <c r="A1967" s="7">
        <v>1929</v>
      </c>
      <c r="B1967" t="s">
        <v>3173</v>
      </c>
      <c r="C1967" s="7">
        <v>77</v>
      </c>
      <c r="D1967" s="8" t="s">
        <v>4214</v>
      </c>
      <c r="E1967" s="8">
        <v>1500000000</v>
      </c>
      <c r="F1967" t="s">
        <v>168</v>
      </c>
      <c r="G1967" t="s">
        <v>1246</v>
      </c>
      <c r="H1967" t="s">
        <v>67</v>
      </c>
      <c r="J1967" s="12" t="b">
        <v>1</v>
      </c>
      <c r="K1967" s="12" t="s">
        <v>15</v>
      </c>
      <c r="L1967" t="s">
        <v>3972</v>
      </c>
      <c r="M1967" t="str">
        <f t="shared" si="60"/>
        <v>Male</v>
      </c>
      <c r="N1967" t="e">
        <f t="shared" si="61"/>
        <v>#REF!</v>
      </c>
    </row>
    <row r="1968" spans="1:14" x14ac:dyDescent="0.3">
      <c r="A1968" s="7">
        <v>1929</v>
      </c>
      <c r="B1968" t="s">
        <v>3174</v>
      </c>
      <c r="D1968" s="8" t="s">
        <v>4214</v>
      </c>
      <c r="E1968" s="8">
        <v>1500000000</v>
      </c>
      <c r="F1968" t="s">
        <v>47</v>
      </c>
      <c r="G1968" t="s">
        <v>161</v>
      </c>
      <c r="H1968" t="s">
        <v>67</v>
      </c>
      <c r="J1968" s="12" t="b">
        <v>1</v>
      </c>
      <c r="K1968" s="12" t="s">
        <v>15</v>
      </c>
      <c r="L1968" t="s">
        <v>3972</v>
      </c>
      <c r="M1968" t="str">
        <f t="shared" si="60"/>
        <v>Male</v>
      </c>
      <c r="N1968" t="e">
        <f t="shared" si="61"/>
        <v>#REF!</v>
      </c>
    </row>
    <row r="1969" spans="1:14" x14ac:dyDescent="0.3">
      <c r="A1969" s="7">
        <v>1929</v>
      </c>
      <c r="B1969" t="s">
        <v>3175</v>
      </c>
      <c r="C1969" s="7">
        <v>71</v>
      </c>
      <c r="D1969" s="8" t="s">
        <v>4214</v>
      </c>
      <c r="E1969" s="8">
        <v>1500000000</v>
      </c>
      <c r="F1969" t="s">
        <v>51</v>
      </c>
      <c r="G1969" t="s">
        <v>3176</v>
      </c>
      <c r="H1969" t="s">
        <v>67</v>
      </c>
      <c r="J1969" s="12" t="b">
        <v>1</v>
      </c>
      <c r="K1969" s="12" t="s">
        <v>15</v>
      </c>
      <c r="L1969" t="s">
        <v>3972</v>
      </c>
      <c r="M1969" t="str">
        <f t="shared" si="60"/>
        <v>Male</v>
      </c>
      <c r="N1969" t="e">
        <f t="shared" si="61"/>
        <v>#REF!</v>
      </c>
    </row>
    <row r="1970" spans="1:14" x14ac:dyDescent="0.3">
      <c r="A1970" s="7">
        <v>1929</v>
      </c>
      <c r="B1970" t="s">
        <v>3177</v>
      </c>
      <c r="C1970" s="7">
        <v>50</v>
      </c>
      <c r="D1970" s="8" t="s">
        <v>4214</v>
      </c>
      <c r="E1970" s="8">
        <v>1500000000</v>
      </c>
      <c r="F1970" t="s">
        <v>121</v>
      </c>
      <c r="G1970" t="s">
        <v>122</v>
      </c>
      <c r="H1970" t="s">
        <v>67</v>
      </c>
      <c r="J1970" s="12" t="b">
        <v>1</v>
      </c>
      <c r="K1970" s="12" t="s">
        <v>15</v>
      </c>
      <c r="L1970" t="s">
        <v>3972</v>
      </c>
      <c r="M1970" t="str">
        <f t="shared" si="60"/>
        <v>Male</v>
      </c>
      <c r="N1970" t="e">
        <f t="shared" si="61"/>
        <v>#REF!</v>
      </c>
    </row>
    <row r="1971" spans="1:14" x14ac:dyDescent="0.3">
      <c r="A1971" s="7">
        <v>1929</v>
      </c>
      <c r="B1971" t="s">
        <v>3178</v>
      </c>
      <c r="D1971" s="8" t="s">
        <v>4214</v>
      </c>
      <c r="E1971" s="8">
        <v>1500000000</v>
      </c>
      <c r="F1971" t="s">
        <v>47</v>
      </c>
      <c r="G1971" t="s">
        <v>161</v>
      </c>
      <c r="H1971" t="s">
        <v>67</v>
      </c>
      <c r="J1971" s="12" t="b">
        <v>1</v>
      </c>
      <c r="K1971" s="12" t="s">
        <v>15</v>
      </c>
      <c r="L1971" t="s">
        <v>3972</v>
      </c>
      <c r="M1971" t="str">
        <f t="shared" si="60"/>
        <v>Male</v>
      </c>
      <c r="N1971" t="e">
        <f t="shared" si="61"/>
        <v>#REF!</v>
      </c>
    </row>
    <row r="1972" spans="1:14" x14ac:dyDescent="0.3">
      <c r="A1972" s="7">
        <v>1929</v>
      </c>
      <c r="B1972" t="s">
        <v>3179</v>
      </c>
      <c r="C1972" s="7">
        <v>59</v>
      </c>
      <c r="D1972" s="8" t="s">
        <v>4214</v>
      </c>
      <c r="E1972" s="8">
        <v>1500000000</v>
      </c>
      <c r="F1972" t="s">
        <v>144</v>
      </c>
      <c r="G1972" t="s">
        <v>1188</v>
      </c>
      <c r="H1972" t="s">
        <v>67</v>
      </c>
      <c r="J1972" s="12" t="b">
        <v>1</v>
      </c>
      <c r="K1972" s="12" t="s">
        <v>15</v>
      </c>
      <c r="L1972" t="s">
        <v>3972</v>
      </c>
      <c r="M1972" t="str">
        <f t="shared" si="60"/>
        <v>Male</v>
      </c>
      <c r="N1972" t="e">
        <f t="shared" si="61"/>
        <v>#REF!</v>
      </c>
    </row>
    <row r="1973" spans="1:14" x14ac:dyDescent="0.3">
      <c r="A1973" s="7">
        <v>1929</v>
      </c>
      <c r="B1973" t="s">
        <v>3180</v>
      </c>
      <c r="C1973" s="7">
        <v>50</v>
      </c>
      <c r="D1973" s="8" t="s">
        <v>4214</v>
      </c>
      <c r="E1973" s="8">
        <v>1500000000</v>
      </c>
      <c r="F1973" t="s">
        <v>20</v>
      </c>
      <c r="G1973" t="s">
        <v>110</v>
      </c>
      <c r="H1973" t="s">
        <v>67</v>
      </c>
      <c r="J1973" s="12" t="b">
        <v>1</v>
      </c>
      <c r="K1973" s="12" t="s">
        <v>15</v>
      </c>
      <c r="L1973" t="s">
        <v>3972</v>
      </c>
      <c r="M1973" t="str">
        <f t="shared" si="60"/>
        <v>Male</v>
      </c>
      <c r="N1973" t="e">
        <f t="shared" si="61"/>
        <v>#REF!</v>
      </c>
    </row>
    <row r="1974" spans="1:14" x14ac:dyDescent="0.3">
      <c r="A1974" s="7">
        <v>1929</v>
      </c>
      <c r="B1974" t="s">
        <v>3181</v>
      </c>
      <c r="C1974" s="7">
        <v>65</v>
      </c>
      <c r="D1974" s="8" t="s">
        <v>4214</v>
      </c>
      <c r="E1974" s="8">
        <v>1500000000</v>
      </c>
      <c r="F1974" t="s">
        <v>144</v>
      </c>
      <c r="G1974" t="s">
        <v>3182</v>
      </c>
      <c r="H1974" t="s">
        <v>67</v>
      </c>
      <c r="J1974" s="12" t="b">
        <v>1</v>
      </c>
      <c r="K1974" s="12" t="s">
        <v>57</v>
      </c>
      <c r="L1974" t="s">
        <v>3972</v>
      </c>
      <c r="M1974" t="str">
        <f t="shared" si="60"/>
        <v>Female</v>
      </c>
      <c r="N1974" t="e">
        <f t="shared" si="61"/>
        <v>#REF!</v>
      </c>
    </row>
    <row r="1975" spans="1:14" x14ac:dyDescent="0.3">
      <c r="A1975" s="7">
        <v>1929</v>
      </c>
      <c r="B1975" t="s">
        <v>3183</v>
      </c>
      <c r="C1975" s="7">
        <v>56</v>
      </c>
      <c r="D1975" s="8" t="s">
        <v>4214</v>
      </c>
      <c r="E1975" s="8">
        <v>1500000000</v>
      </c>
      <c r="F1975" t="s">
        <v>20</v>
      </c>
      <c r="G1975" t="s">
        <v>158</v>
      </c>
      <c r="H1975" t="s">
        <v>67</v>
      </c>
      <c r="J1975" s="12" t="b">
        <v>1</v>
      </c>
      <c r="K1975" s="12" t="s">
        <v>15</v>
      </c>
      <c r="L1975" t="s">
        <v>3972</v>
      </c>
      <c r="M1975" t="str">
        <f t="shared" si="60"/>
        <v>Male</v>
      </c>
      <c r="N1975" t="e">
        <f t="shared" si="61"/>
        <v>#REF!</v>
      </c>
    </row>
    <row r="1976" spans="1:14" x14ac:dyDescent="0.3">
      <c r="A1976" s="7">
        <v>1929</v>
      </c>
      <c r="B1976" t="s">
        <v>3025</v>
      </c>
      <c r="C1976" s="7">
        <v>52</v>
      </c>
      <c r="D1976" s="8" t="s">
        <v>4214</v>
      </c>
      <c r="E1976" s="8">
        <v>1500000000</v>
      </c>
      <c r="F1976" t="s">
        <v>28</v>
      </c>
      <c r="G1976" t="s">
        <v>118</v>
      </c>
      <c r="H1976" t="s">
        <v>4207</v>
      </c>
      <c r="J1976" s="12" t="b">
        <v>1</v>
      </c>
      <c r="K1976" s="12" t="s">
        <v>15</v>
      </c>
      <c r="L1976" t="s">
        <v>3970</v>
      </c>
      <c r="M1976" t="str">
        <f t="shared" si="60"/>
        <v>Male</v>
      </c>
      <c r="N1976" t="e">
        <f t="shared" si="61"/>
        <v>#REF!</v>
      </c>
    </row>
    <row r="1977" spans="1:14" x14ac:dyDescent="0.3">
      <c r="A1977" s="7">
        <v>1929</v>
      </c>
      <c r="B1977" t="s">
        <v>3086</v>
      </c>
      <c r="C1977" s="7">
        <v>69</v>
      </c>
      <c r="D1977" s="8" t="s">
        <v>4214</v>
      </c>
      <c r="E1977" s="8">
        <v>1500000000</v>
      </c>
      <c r="F1977" t="s">
        <v>17</v>
      </c>
      <c r="G1977" t="s">
        <v>35</v>
      </c>
      <c r="H1977" t="s">
        <v>4207</v>
      </c>
      <c r="J1977" s="12" t="b">
        <v>1</v>
      </c>
      <c r="K1977" s="12" t="s">
        <v>15</v>
      </c>
      <c r="L1977" t="s">
        <v>3970</v>
      </c>
      <c r="M1977" t="str">
        <f t="shared" si="60"/>
        <v>Male</v>
      </c>
      <c r="N1977" t="e">
        <f t="shared" si="61"/>
        <v>#REF!</v>
      </c>
    </row>
    <row r="1978" spans="1:14" x14ac:dyDescent="0.3">
      <c r="A1978" s="7">
        <v>1929</v>
      </c>
      <c r="B1978" t="s">
        <v>2986</v>
      </c>
      <c r="C1978" s="7">
        <v>39</v>
      </c>
      <c r="D1978" s="8" t="s">
        <v>4214</v>
      </c>
      <c r="E1978" s="8">
        <v>1500000000</v>
      </c>
      <c r="F1978" t="s">
        <v>17</v>
      </c>
      <c r="G1978" t="s">
        <v>2987</v>
      </c>
      <c r="H1978" t="s">
        <v>327</v>
      </c>
      <c r="J1978" s="12" t="b">
        <v>1</v>
      </c>
      <c r="K1978" s="12" t="s">
        <v>15</v>
      </c>
      <c r="L1978" t="s">
        <v>3970</v>
      </c>
      <c r="M1978" t="str">
        <f t="shared" si="60"/>
        <v>Male</v>
      </c>
      <c r="N1978" t="e">
        <f t="shared" si="61"/>
        <v>#REF!</v>
      </c>
    </row>
    <row r="1979" spans="1:14" x14ac:dyDescent="0.3">
      <c r="A1979" s="7">
        <v>1929</v>
      </c>
      <c r="B1979" t="s">
        <v>3103</v>
      </c>
      <c r="C1979" s="7">
        <v>76</v>
      </c>
      <c r="D1979" s="8" t="s">
        <v>4214</v>
      </c>
      <c r="E1979" s="8">
        <v>1500000000</v>
      </c>
      <c r="F1979" t="s">
        <v>40</v>
      </c>
      <c r="G1979" t="s">
        <v>41</v>
      </c>
      <c r="H1979" t="s">
        <v>631</v>
      </c>
      <c r="J1979" s="12" t="b">
        <v>1</v>
      </c>
      <c r="K1979" s="12" t="s">
        <v>15</v>
      </c>
      <c r="L1979" t="s">
        <v>3967</v>
      </c>
      <c r="M1979" t="str">
        <f t="shared" si="60"/>
        <v>Male</v>
      </c>
      <c r="N1979" t="e">
        <f t="shared" si="61"/>
        <v>#REF!</v>
      </c>
    </row>
    <row r="1980" spans="1:14" x14ac:dyDescent="0.3">
      <c r="A1980" s="7">
        <v>1929</v>
      </c>
      <c r="B1980" t="s">
        <v>2983</v>
      </c>
      <c r="C1980" s="7">
        <v>82</v>
      </c>
      <c r="D1980" s="8" t="s">
        <v>4214</v>
      </c>
      <c r="E1980" s="8">
        <v>1500000000</v>
      </c>
      <c r="F1980" t="s">
        <v>40</v>
      </c>
      <c r="G1980" t="s">
        <v>41</v>
      </c>
      <c r="H1980" t="s">
        <v>1207</v>
      </c>
      <c r="J1980" s="12" t="b">
        <v>0</v>
      </c>
      <c r="K1980" s="12" t="s">
        <v>15</v>
      </c>
      <c r="L1980" t="s">
        <v>3970</v>
      </c>
      <c r="M1980" t="str">
        <f t="shared" si="60"/>
        <v>Male</v>
      </c>
      <c r="N1980" t="e">
        <f t="shared" si="61"/>
        <v>#REF!</v>
      </c>
    </row>
    <row r="1981" spans="1:14" x14ac:dyDescent="0.3">
      <c r="A1981" s="7">
        <v>1929</v>
      </c>
      <c r="B1981" t="s">
        <v>3061</v>
      </c>
      <c r="C1981" s="7">
        <v>57</v>
      </c>
      <c r="D1981" s="8" t="s">
        <v>4214</v>
      </c>
      <c r="E1981" s="8">
        <v>1500000000</v>
      </c>
      <c r="F1981" t="s">
        <v>144</v>
      </c>
      <c r="G1981" t="s">
        <v>1206</v>
      </c>
      <c r="H1981" t="s">
        <v>1207</v>
      </c>
      <c r="J1981" s="12" t="b">
        <v>0</v>
      </c>
      <c r="K1981" s="12" t="s">
        <v>57</v>
      </c>
      <c r="L1981" t="s">
        <v>3970</v>
      </c>
      <c r="M1981" t="str">
        <f t="shared" si="60"/>
        <v>Female</v>
      </c>
      <c r="N1981" t="e">
        <f t="shared" si="61"/>
        <v>#REF!</v>
      </c>
    </row>
    <row r="1982" spans="1:14" x14ac:dyDescent="0.3">
      <c r="A1982" s="7">
        <v>1929</v>
      </c>
      <c r="B1982" t="s">
        <v>3039</v>
      </c>
      <c r="C1982" s="7">
        <v>90</v>
      </c>
      <c r="D1982" s="8" t="s">
        <v>4214</v>
      </c>
      <c r="E1982" s="8">
        <v>1500000000</v>
      </c>
      <c r="F1982" t="s">
        <v>305</v>
      </c>
      <c r="G1982" t="s">
        <v>306</v>
      </c>
      <c r="H1982" t="s">
        <v>22</v>
      </c>
      <c r="J1982" s="12" t="b">
        <v>1</v>
      </c>
      <c r="K1982" s="12" t="s">
        <v>15</v>
      </c>
      <c r="L1982" t="s">
        <v>3970</v>
      </c>
      <c r="M1982" t="str">
        <f t="shared" si="60"/>
        <v>Male</v>
      </c>
      <c r="N1982" t="e">
        <f t="shared" si="61"/>
        <v>#REF!</v>
      </c>
    </row>
    <row r="1983" spans="1:14" x14ac:dyDescent="0.3">
      <c r="A1983" s="7">
        <v>1929</v>
      </c>
      <c r="B1983" t="s">
        <v>2995</v>
      </c>
      <c r="C1983" s="7">
        <v>45</v>
      </c>
      <c r="D1983" s="8" t="s">
        <v>4214</v>
      </c>
      <c r="E1983" s="8">
        <v>1500000000</v>
      </c>
      <c r="F1983" t="s">
        <v>165</v>
      </c>
      <c r="G1983" t="s">
        <v>1840</v>
      </c>
      <c r="H1983" t="s">
        <v>94</v>
      </c>
      <c r="J1983" s="12" t="b">
        <v>0</v>
      </c>
      <c r="K1983" s="12" t="s">
        <v>15</v>
      </c>
      <c r="L1983" t="s">
        <v>3970</v>
      </c>
      <c r="M1983" t="str">
        <f t="shared" si="60"/>
        <v>Male</v>
      </c>
      <c r="N1983" t="e">
        <f t="shared" si="61"/>
        <v>#REF!</v>
      </c>
    </row>
    <row r="1984" spans="1:14" x14ac:dyDescent="0.3">
      <c r="A1984" s="7">
        <v>1929</v>
      </c>
      <c r="B1984" t="s">
        <v>2996</v>
      </c>
      <c r="C1984" s="7">
        <v>35</v>
      </c>
      <c r="D1984" s="8" t="s">
        <v>4214</v>
      </c>
      <c r="E1984" s="8">
        <v>1500000000</v>
      </c>
      <c r="F1984" t="s">
        <v>165</v>
      </c>
      <c r="G1984" t="s">
        <v>1840</v>
      </c>
      <c r="H1984" t="s">
        <v>94</v>
      </c>
      <c r="J1984" s="12" t="b">
        <v>0</v>
      </c>
      <c r="K1984" s="12" t="s">
        <v>57</v>
      </c>
      <c r="L1984" t="s">
        <v>3970</v>
      </c>
      <c r="M1984" t="str">
        <f t="shared" si="60"/>
        <v>Female</v>
      </c>
      <c r="N1984" t="e">
        <f t="shared" si="61"/>
        <v>#REF!</v>
      </c>
    </row>
    <row r="1985" spans="1:14" x14ac:dyDescent="0.3">
      <c r="A1985" s="7">
        <v>1929</v>
      </c>
      <c r="B1985" t="s">
        <v>3023</v>
      </c>
      <c r="C1985" s="7">
        <v>59</v>
      </c>
      <c r="D1985" s="8" t="s">
        <v>4214</v>
      </c>
      <c r="E1985" s="8">
        <v>1500000000</v>
      </c>
      <c r="F1985" t="s">
        <v>47</v>
      </c>
      <c r="G1985" t="s">
        <v>87</v>
      </c>
      <c r="H1985" t="s">
        <v>94</v>
      </c>
      <c r="J1985" s="12" t="b">
        <v>0</v>
      </c>
      <c r="K1985" s="12" t="s">
        <v>15</v>
      </c>
      <c r="L1985" t="s">
        <v>3970</v>
      </c>
      <c r="M1985" t="str">
        <f t="shared" si="60"/>
        <v>Male</v>
      </c>
      <c r="N1985" t="e">
        <f t="shared" si="61"/>
        <v>#REF!</v>
      </c>
    </row>
    <row r="1986" spans="1:14" x14ac:dyDescent="0.3">
      <c r="A1986" s="7">
        <v>1929</v>
      </c>
      <c r="B1986" t="s">
        <v>3026</v>
      </c>
      <c r="D1986" s="8" t="s">
        <v>4214</v>
      </c>
      <c r="E1986" s="8">
        <v>1500000000</v>
      </c>
      <c r="F1986" t="s">
        <v>11</v>
      </c>
      <c r="G1986" t="s">
        <v>581</v>
      </c>
      <c r="H1986" t="s">
        <v>94</v>
      </c>
      <c r="J1986" s="12" t="b">
        <v>0</v>
      </c>
      <c r="K1986" s="12" t="s">
        <v>15</v>
      </c>
      <c r="L1986" t="s">
        <v>3970</v>
      </c>
      <c r="M1986" t="str">
        <f t="shared" ref="M1986:M2049" si="62">_xlfn.IFS(K1986 = "M","Male", K1986 = "F", "Female")</f>
        <v>Male</v>
      </c>
      <c r="N1986" t="e">
        <f t="shared" ref="N1986:N2049" si="63">IF(GETPIVOTDATA("[Measures].[Count of Rank]",$A$28,"[Table1].[category]","[Table1].[category].&amp;[Finance &amp; Investments]")=MAX(B2013:B2017),GETPIVOTDATA("[Measures].[Count of Rank]",$A$28,"[Table1].[category]","[Table1].[category].&amp;[Finance &amp; Investments]"),"")</f>
        <v>#REF!</v>
      </c>
    </row>
    <row r="1987" spans="1:14" x14ac:dyDescent="0.3">
      <c r="A1987" s="7">
        <v>1929</v>
      </c>
      <c r="B1987" t="s">
        <v>3134</v>
      </c>
      <c r="C1987" s="7">
        <v>57</v>
      </c>
      <c r="D1987" s="8" t="s">
        <v>4214</v>
      </c>
      <c r="E1987" s="8">
        <v>1500000000</v>
      </c>
      <c r="F1987" t="s">
        <v>28</v>
      </c>
      <c r="G1987" t="s">
        <v>2454</v>
      </c>
      <c r="H1987" t="s">
        <v>94</v>
      </c>
      <c r="J1987" s="12" t="b">
        <v>0</v>
      </c>
      <c r="K1987" s="12" t="s">
        <v>15</v>
      </c>
      <c r="L1987" t="s">
        <v>3970</v>
      </c>
      <c r="M1987" t="str">
        <f t="shared" si="62"/>
        <v>Male</v>
      </c>
      <c r="N1987" t="e">
        <f t="shared" si="63"/>
        <v>#REF!</v>
      </c>
    </row>
    <row r="1988" spans="1:14" x14ac:dyDescent="0.3">
      <c r="A1988" s="7">
        <v>1929</v>
      </c>
      <c r="B1988" t="s">
        <v>3135</v>
      </c>
      <c r="C1988" s="7">
        <v>62</v>
      </c>
      <c r="D1988" s="8" t="s">
        <v>4214</v>
      </c>
      <c r="E1988" s="8">
        <v>1500000000</v>
      </c>
      <c r="F1988" t="s">
        <v>28</v>
      </c>
      <c r="G1988" t="s">
        <v>2454</v>
      </c>
      <c r="H1988" t="s">
        <v>94</v>
      </c>
      <c r="J1988" s="12" t="b">
        <v>0</v>
      </c>
      <c r="K1988" s="12" t="s">
        <v>15</v>
      </c>
      <c r="L1988" t="s">
        <v>3970</v>
      </c>
      <c r="M1988" t="str">
        <f t="shared" si="62"/>
        <v>Male</v>
      </c>
      <c r="N1988" t="e">
        <f t="shared" si="63"/>
        <v>#REF!</v>
      </c>
    </row>
    <row r="1989" spans="1:14" x14ac:dyDescent="0.3">
      <c r="A1989" s="7">
        <v>1929</v>
      </c>
      <c r="B1989" t="s">
        <v>3087</v>
      </c>
      <c r="C1989" s="7">
        <v>36</v>
      </c>
      <c r="D1989" s="8" t="s">
        <v>4214</v>
      </c>
      <c r="E1989" s="8">
        <v>1500000000</v>
      </c>
      <c r="F1989" t="s">
        <v>121</v>
      </c>
      <c r="G1989" t="s">
        <v>122</v>
      </c>
      <c r="H1989" t="s">
        <v>115</v>
      </c>
      <c r="J1989" s="12" t="b">
        <v>0</v>
      </c>
      <c r="K1989" s="12" t="s">
        <v>15</v>
      </c>
      <c r="L1989" t="s">
        <v>3972</v>
      </c>
      <c r="M1989" t="str">
        <f t="shared" si="62"/>
        <v>Male</v>
      </c>
      <c r="N1989" t="e">
        <f t="shared" si="63"/>
        <v>#REF!</v>
      </c>
    </row>
    <row r="1990" spans="1:14" x14ac:dyDescent="0.3">
      <c r="A1990" s="7">
        <v>1929</v>
      </c>
      <c r="B1990" t="s">
        <v>3088</v>
      </c>
      <c r="C1990" s="7">
        <v>41</v>
      </c>
      <c r="D1990" s="8" t="s">
        <v>4214</v>
      </c>
      <c r="E1990" s="8">
        <v>1500000000</v>
      </c>
      <c r="F1990" t="s">
        <v>121</v>
      </c>
      <c r="G1990" t="s">
        <v>122</v>
      </c>
      <c r="H1990" t="s">
        <v>115</v>
      </c>
      <c r="J1990" s="12" t="b">
        <v>0</v>
      </c>
      <c r="K1990" s="12" t="s">
        <v>15</v>
      </c>
      <c r="L1990" t="s">
        <v>3972</v>
      </c>
      <c r="M1990" t="str">
        <f t="shared" si="62"/>
        <v>Male</v>
      </c>
      <c r="N1990" t="e">
        <f t="shared" si="63"/>
        <v>#REF!</v>
      </c>
    </row>
    <row r="1991" spans="1:14" x14ac:dyDescent="0.3">
      <c r="A1991" s="7">
        <v>1929</v>
      </c>
      <c r="B1991" t="s">
        <v>3166</v>
      </c>
      <c r="C1991" s="7">
        <v>56</v>
      </c>
      <c r="D1991" s="8" t="s">
        <v>4214</v>
      </c>
      <c r="E1991" s="8">
        <v>1500000000</v>
      </c>
      <c r="F1991" t="s">
        <v>28</v>
      </c>
      <c r="G1991" t="s">
        <v>3075</v>
      </c>
      <c r="H1991" t="s">
        <v>115</v>
      </c>
      <c r="J1991" s="12" t="b">
        <v>1</v>
      </c>
      <c r="K1991" s="12" t="s">
        <v>15</v>
      </c>
      <c r="L1991" t="s">
        <v>3972</v>
      </c>
      <c r="M1991" t="str">
        <f t="shared" si="62"/>
        <v>Male</v>
      </c>
      <c r="N1991" t="e">
        <f t="shared" si="63"/>
        <v>#REF!</v>
      </c>
    </row>
    <row r="1992" spans="1:14" x14ac:dyDescent="0.3">
      <c r="A1992" s="7">
        <v>1929</v>
      </c>
      <c r="B1992" t="s">
        <v>2985</v>
      </c>
      <c r="C1992" s="7">
        <v>75</v>
      </c>
      <c r="D1992" s="8" t="s">
        <v>4214</v>
      </c>
      <c r="E1992" s="8">
        <v>1500000000</v>
      </c>
      <c r="F1992" t="s">
        <v>165</v>
      </c>
      <c r="G1992" t="s">
        <v>258</v>
      </c>
      <c r="H1992" t="s">
        <v>42</v>
      </c>
      <c r="J1992" s="12" t="b">
        <v>0</v>
      </c>
      <c r="K1992" s="12" t="s">
        <v>15</v>
      </c>
      <c r="L1992" t="s">
        <v>3972</v>
      </c>
      <c r="M1992" t="str">
        <f t="shared" si="62"/>
        <v>Male</v>
      </c>
      <c r="N1992" t="e">
        <f t="shared" si="63"/>
        <v>#REF!</v>
      </c>
    </row>
    <row r="1993" spans="1:14" x14ac:dyDescent="0.3">
      <c r="A1993" s="7">
        <v>1929</v>
      </c>
      <c r="B1993" t="s">
        <v>3051</v>
      </c>
      <c r="C1993" s="7">
        <v>55</v>
      </c>
      <c r="D1993" s="8" t="s">
        <v>4214</v>
      </c>
      <c r="E1993" s="8">
        <v>1500000000</v>
      </c>
      <c r="F1993" t="s">
        <v>144</v>
      </c>
      <c r="G1993" t="s">
        <v>3052</v>
      </c>
      <c r="H1993" t="s">
        <v>42</v>
      </c>
      <c r="J1993" s="12" t="b">
        <v>1</v>
      </c>
      <c r="K1993" s="12" t="s">
        <v>15</v>
      </c>
      <c r="L1993" t="s">
        <v>3972</v>
      </c>
      <c r="M1993" t="str">
        <f t="shared" si="62"/>
        <v>Male</v>
      </c>
      <c r="N1993" t="e">
        <f t="shared" si="63"/>
        <v>#REF!</v>
      </c>
    </row>
    <row r="1994" spans="1:14" x14ac:dyDescent="0.3">
      <c r="A1994" s="7">
        <v>1929</v>
      </c>
      <c r="B1994" t="s">
        <v>3062</v>
      </c>
      <c r="C1994" s="7">
        <v>72</v>
      </c>
      <c r="D1994" s="8" t="s">
        <v>4214</v>
      </c>
      <c r="E1994" s="8">
        <v>1500000000</v>
      </c>
      <c r="F1994" t="s">
        <v>121</v>
      </c>
      <c r="G1994" t="s">
        <v>122</v>
      </c>
      <c r="H1994" t="s">
        <v>42</v>
      </c>
      <c r="J1994" s="12" t="b">
        <v>1</v>
      </c>
      <c r="K1994" s="12" t="s">
        <v>15</v>
      </c>
      <c r="L1994" t="s">
        <v>3972</v>
      </c>
      <c r="M1994" t="str">
        <f t="shared" si="62"/>
        <v>Male</v>
      </c>
      <c r="N1994" t="e">
        <f t="shared" si="63"/>
        <v>#REF!</v>
      </c>
    </row>
    <row r="1995" spans="1:14" x14ac:dyDescent="0.3">
      <c r="A1995" s="7">
        <v>1929</v>
      </c>
      <c r="B1995" t="s">
        <v>3085</v>
      </c>
      <c r="C1995" s="7">
        <v>75</v>
      </c>
      <c r="D1995" s="8" t="s">
        <v>4214</v>
      </c>
      <c r="E1995" s="8">
        <v>1500000000</v>
      </c>
      <c r="F1995" t="s">
        <v>28</v>
      </c>
      <c r="G1995" t="s">
        <v>1113</v>
      </c>
      <c r="H1995" t="s">
        <v>42</v>
      </c>
      <c r="J1995" s="12" t="b">
        <v>0</v>
      </c>
      <c r="K1995" s="12" t="s">
        <v>15</v>
      </c>
      <c r="L1995" t="s">
        <v>3972</v>
      </c>
      <c r="M1995" t="str">
        <f t="shared" si="62"/>
        <v>Male</v>
      </c>
      <c r="N1995" t="e">
        <f t="shared" si="63"/>
        <v>#REF!</v>
      </c>
    </row>
    <row r="1996" spans="1:14" x14ac:dyDescent="0.3">
      <c r="A1996" s="7">
        <v>1929</v>
      </c>
      <c r="B1996" t="s">
        <v>3102</v>
      </c>
      <c r="C1996" s="7">
        <v>71</v>
      </c>
      <c r="D1996" s="8" t="s">
        <v>4214</v>
      </c>
      <c r="E1996" s="8">
        <v>1500000000</v>
      </c>
      <c r="F1996" t="s">
        <v>20</v>
      </c>
      <c r="G1996" t="s">
        <v>2586</v>
      </c>
      <c r="H1996" t="s">
        <v>42</v>
      </c>
      <c r="J1996" s="12" t="b">
        <v>0</v>
      </c>
      <c r="K1996" s="12" t="s">
        <v>15</v>
      </c>
      <c r="L1996" t="s">
        <v>3972</v>
      </c>
      <c r="M1996" t="str">
        <f t="shared" si="62"/>
        <v>Male</v>
      </c>
      <c r="N1996" t="e">
        <f t="shared" si="63"/>
        <v>#REF!</v>
      </c>
    </row>
    <row r="1997" spans="1:14" x14ac:dyDescent="0.3">
      <c r="A1997" s="7">
        <v>1929</v>
      </c>
      <c r="B1997" t="s">
        <v>3140</v>
      </c>
      <c r="C1997" s="7">
        <v>71</v>
      </c>
      <c r="D1997" s="8" t="s">
        <v>4214</v>
      </c>
      <c r="E1997" s="8">
        <v>1500000000</v>
      </c>
      <c r="F1997" t="s">
        <v>99</v>
      </c>
      <c r="G1997" t="s">
        <v>3141</v>
      </c>
      <c r="H1997" t="s">
        <v>42</v>
      </c>
      <c r="J1997" s="12" t="b">
        <v>1</v>
      </c>
      <c r="K1997" s="12" t="s">
        <v>15</v>
      </c>
      <c r="L1997" t="s">
        <v>3972</v>
      </c>
      <c r="M1997" t="str">
        <f t="shared" si="62"/>
        <v>Male</v>
      </c>
      <c r="N1997" t="e">
        <f t="shared" si="63"/>
        <v>#REF!</v>
      </c>
    </row>
    <row r="1998" spans="1:14" x14ac:dyDescent="0.3">
      <c r="A1998" s="7">
        <v>1929</v>
      </c>
      <c r="B1998" t="s">
        <v>3155</v>
      </c>
      <c r="C1998" s="7">
        <v>72</v>
      </c>
      <c r="D1998" s="8" t="s">
        <v>4214</v>
      </c>
      <c r="E1998" s="8">
        <v>1500000000</v>
      </c>
      <c r="F1998" t="s">
        <v>234</v>
      </c>
      <c r="G1998" t="s">
        <v>3156</v>
      </c>
      <c r="H1998" t="s">
        <v>183</v>
      </c>
      <c r="J1998" s="12" t="b">
        <v>0</v>
      </c>
      <c r="K1998" s="12" t="s">
        <v>15</v>
      </c>
      <c r="L1998" t="s">
        <v>3972</v>
      </c>
      <c r="M1998" t="str">
        <f t="shared" si="62"/>
        <v>Male</v>
      </c>
      <c r="N1998" t="e">
        <f t="shared" si="63"/>
        <v>#REF!</v>
      </c>
    </row>
    <row r="1999" spans="1:14" x14ac:dyDescent="0.3">
      <c r="A1999" s="7">
        <v>1929</v>
      </c>
      <c r="B1999" t="s">
        <v>3161</v>
      </c>
      <c r="C1999" s="7">
        <v>56</v>
      </c>
      <c r="D1999" s="8" t="s">
        <v>4214</v>
      </c>
      <c r="E1999" s="8">
        <v>1500000000</v>
      </c>
      <c r="F1999" t="s">
        <v>47</v>
      </c>
      <c r="G1999" t="s">
        <v>2690</v>
      </c>
      <c r="H1999" t="s">
        <v>183</v>
      </c>
      <c r="J1999" s="12" t="b">
        <v>1</v>
      </c>
      <c r="K1999" s="12" t="s">
        <v>15</v>
      </c>
      <c r="L1999" t="s">
        <v>3972</v>
      </c>
      <c r="M1999" t="str">
        <f t="shared" si="62"/>
        <v>Male</v>
      </c>
      <c r="N1999" t="e">
        <f t="shared" si="63"/>
        <v>#REF!</v>
      </c>
    </row>
    <row r="2000" spans="1:14" x14ac:dyDescent="0.3">
      <c r="A2000" s="7">
        <v>1929</v>
      </c>
      <c r="B2000" t="s">
        <v>2988</v>
      </c>
      <c r="C2000" s="7">
        <v>63</v>
      </c>
      <c r="D2000" s="8" t="s">
        <v>4214</v>
      </c>
      <c r="E2000" s="8">
        <v>1500000000</v>
      </c>
      <c r="F2000" t="s">
        <v>11</v>
      </c>
      <c r="G2000" t="s">
        <v>2989</v>
      </c>
      <c r="H2000" t="s">
        <v>732</v>
      </c>
      <c r="J2000" s="12" t="b">
        <v>1</v>
      </c>
      <c r="K2000" s="12" t="s">
        <v>15</v>
      </c>
      <c r="L2000" t="s">
        <v>3970</v>
      </c>
      <c r="M2000" t="str">
        <f t="shared" si="62"/>
        <v>Male</v>
      </c>
      <c r="N2000" t="e">
        <f t="shared" si="63"/>
        <v>#REF!</v>
      </c>
    </row>
    <row r="2001" spans="1:14" x14ac:dyDescent="0.3">
      <c r="A2001" s="7">
        <v>1929</v>
      </c>
      <c r="B2001" t="s">
        <v>2990</v>
      </c>
      <c r="C2001" s="7">
        <v>54</v>
      </c>
      <c r="D2001" s="8" t="s">
        <v>4214</v>
      </c>
      <c r="E2001" s="8">
        <v>1500000000</v>
      </c>
      <c r="F2001" t="s">
        <v>121</v>
      </c>
      <c r="G2001" t="s">
        <v>2991</v>
      </c>
      <c r="H2001" t="s">
        <v>732</v>
      </c>
      <c r="J2001" s="12" t="b">
        <v>0</v>
      </c>
      <c r="K2001" s="12" t="s">
        <v>57</v>
      </c>
      <c r="L2001" t="s">
        <v>3970</v>
      </c>
      <c r="M2001" t="str">
        <f t="shared" si="62"/>
        <v>Female</v>
      </c>
      <c r="N2001" t="e">
        <f t="shared" si="63"/>
        <v>#REF!</v>
      </c>
    </row>
    <row r="2002" spans="1:14" x14ac:dyDescent="0.3">
      <c r="A2002" s="7">
        <v>1929</v>
      </c>
      <c r="B2002" t="s">
        <v>3149</v>
      </c>
      <c r="C2002" s="7">
        <v>61</v>
      </c>
      <c r="D2002" s="8" t="s">
        <v>4214</v>
      </c>
      <c r="E2002" s="8">
        <v>1500000000</v>
      </c>
      <c r="F2002" t="s">
        <v>11</v>
      </c>
      <c r="G2002" t="s">
        <v>2989</v>
      </c>
      <c r="H2002" t="s">
        <v>732</v>
      </c>
      <c r="J2002" s="12" t="b">
        <v>1</v>
      </c>
      <c r="K2002" s="12" t="s">
        <v>15</v>
      </c>
      <c r="L2002" t="s">
        <v>3970</v>
      </c>
      <c r="M2002" t="str">
        <f t="shared" si="62"/>
        <v>Male</v>
      </c>
      <c r="N2002" t="e">
        <f t="shared" si="63"/>
        <v>#REF!</v>
      </c>
    </row>
    <row r="2003" spans="1:14" x14ac:dyDescent="0.3">
      <c r="A2003" s="7">
        <v>1929</v>
      </c>
      <c r="B2003" t="s">
        <v>3000</v>
      </c>
      <c r="C2003" s="7">
        <v>84</v>
      </c>
      <c r="D2003" s="8" t="s">
        <v>4214</v>
      </c>
      <c r="E2003" s="8">
        <v>1500000000</v>
      </c>
      <c r="F2003" t="s">
        <v>20</v>
      </c>
      <c r="G2003" t="s">
        <v>103</v>
      </c>
      <c r="H2003" t="s">
        <v>154</v>
      </c>
      <c r="J2003" s="12" t="b">
        <v>0</v>
      </c>
      <c r="K2003" s="12" t="s">
        <v>15</v>
      </c>
      <c r="L2003" t="s">
        <v>3970</v>
      </c>
      <c r="M2003" t="str">
        <f t="shared" si="62"/>
        <v>Male</v>
      </c>
      <c r="N2003" t="e">
        <f t="shared" si="63"/>
        <v>#REF!</v>
      </c>
    </row>
    <row r="2004" spans="1:14" x14ac:dyDescent="0.3">
      <c r="A2004" s="7">
        <v>1929</v>
      </c>
      <c r="B2004" t="s">
        <v>3004</v>
      </c>
      <c r="C2004" s="7">
        <v>81</v>
      </c>
      <c r="D2004" s="8" t="s">
        <v>4214</v>
      </c>
      <c r="E2004" s="8">
        <v>1500000000</v>
      </c>
      <c r="F2004" t="s">
        <v>65</v>
      </c>
      <c r="G2004" t="s">
        <v>110</v>
      </c>
      <c r="H2004" t="s">
        <v>154</v>
      </c>
      <c r="J2004" s="12" t="b">
        <v>0</v>
      </c>
      <c r="K2004" s="12" t="s">
        <v>57</v>
      </c>
      <c r="L2004" t="s">
        <v>3970</v>
      </c>
      <c r="M2004" t="str">
        <f t="shared" si="62"/>
        <v>Female</v>
      </c>
      <c r="N2004" t="e">
        <f t="shared" si="63"/>
        <v>#REF!</v>
      </c>
    </row>
    <row r="2005" spans="1:14" x14ac:dyDescent="0.3">
      <c r="A2005" s="7">
        <v>1929</v>
      </c>
      <c r="B2005" t="s">
        <v>3005</v>
      </c>
      <c r="C2005" s="7">
        <v>44</v>
      </c>
      <c r="D2005" s="8" t="s">
        <v>4214</v>
      </c>
      <c r="E2005" s="8">
        <v>1500000000</v>
      </c>
      <c r="F2005" t="s">
        <v>65</v>
      </c>
      <c r="G2005" t="s">
        <v>110</v>
      </c>
      <c r="H2005" t="s">
        <v>154</v>
      </c>
      <c r="J2005" s="12" t="b">
        <v>0</v>
      </c>
      <c r="K2005" s="12" t="s">
        <v>57</v>
      </c>
      <c r="L2005" t="s">
        <v>3970</v>
      </c>
      <c r="M2005" t="str">
        <f t="shared" si="62"/>
        <v>Female</v>
      </c>
      <c r="N2005" t="e">
        <f t="shared" si="63"/>
        <v>#REF!</v>
      </c>
    </row>
    <row r="2006" spans="1:14" x14ac:dyDescent="0.3">
      <c r="A2006" s="7">
        <v>1929</v>
      </c>
      <c r="B2006" t="s">
        <v>3024</v>
      </c>
      <c r="C2006" s="7">
        <v>63</v>
      </c>
      <c r="D2006" s="8" t="s">
        <v>4214</v>
      </c>
      <c r="E2006" s="8">
        <v>1500000000</v>
      </c>
      <c r="F2006" t="s">
        <v>20</v>
      </c>
      <c r="G2006" t="s">
        <v>103</v>
      </c>
      <c r="H2006" t="s">
        <v>154</v>
      </c>
      <c r="J2006" s="12" t="b">
        <v>1</v>
      </c>
      <c r="K2006" s="12" t="s">
        <v>15</v>
      </c>
      <c r="L2006" t="s">
        <v>3970</v>
      </c>
      <c r="M2006" t="str">
        <f t="shared" si="62"/>
        <v>Male</v>
      </c>
      <c r="N2006" t="e">
        <f t="shared" si="63"/>
        <v>#REF!</v>
      </c>
    </row>
    <row r="2007" spans="1:14" x14ac:dyDescent="0.3">
      <c r="A2007" s="7">
        <v>1929</v>
      </c>
      <c r="B2007" t="s">
        <v>3047</v>
      </c>
      <c r="C2007" s="7">
        <v>59</v>
      </c>
      <c r="D2007" s="8" t="s">
        <v>4214</v>
      </c>
      <c r="E2007" s="8">
        <v>1500000000</v>
      </c>
      <c r="F2007" t="s">
        <v>20</v>
      </c>
      <c r="G2007" t="s">
        <v>103</v>
      </c>
      <c r="H2007" t="s">
        <v>154</v>
      </c>
      <c r="J2007" s="12" t="b">
        <v>1</v>
      </c>
      <c r="K2007" s="12" t="s">
        <v>15</v>
      </c>
      <c r="L2007" t="s">
        <v>3970</v>
      </c>
      <c r="M2007" t="str">
        <f t="shared" si="62"/>
        <v>Male</v>
      </c>
      <c r="N2007" t="e">
        <f t="shared" si="63"/>
        <v>#REF!</v>
      </c>
    </row>
    <row r="2008" spans="1:14" x14ac:dyDescent="0.3">
      <c r="A2008" s="7">
        <v>1929</v>
      </c>
      <c r="B2008" t="s">
        <v>3111</v>
      </c>
      <c r="C2008" s="7">
        <v>76</v>
      </c>
      <c r="D2008" s="8" t="s">
        <v>4214</v>
      </c>
      <c r="E2008" s="8">
        <v>1500000000</v>
      </c>
      <c r="F2008" t="s">
        <v>234</v>
      </c>
      <c r="G2008" t="s">
        <v>3112</v>
      </c>
      <c r="H2008" t="s">
        <v>154</v>
      </c>
      <c r="J2008" s="12" t="b">
        <v>0</v>
      </c>
      <c r="K2008" s="12" t="s">
        <v>15</v>
      </c>
      <c r="L2008" t="s">
        <v>3970</v>
      </c>
      <c r="M2008" t="str">
        <f t="shared" si="62"/>
        <v>Male</v>
      </c>
      <c r="N2008" t="e">
        <f t="shared" si="63"/>
        <v>#REF!</v>
      </c>
    </row>
    <row r="2009" spans="1:14" x14ac:dyDescent="0.3">
      <c r="A2009" s="7">
        <v>1929</v>
      </c>
      <c r="B2009" t="s">
        <v>3118</v>
      </c>
      <c r="D2009" s="8" t="s">
        <v>4214</v>
      </c>
      <c r="E2009" s="8">
        <v>1500000000</v>
      </c>
      <c r="F2009" t="s">
        <v>165</v>
      </c>
      <c r="G2009" t="s">
        <v>3119</v>
      </c>
      <c r="H2009" t="s">
        <v>159</v>
      </c>
      <c r="J2009" s="12" t="b">
        <v>0</v>
      </c>
      <c r="K2009" s="12" t="s">
        <v>57</v>
      </c>
      <c r="L2009" t="s">
        <v>3972</v>
      </c>
      <c r="M2009" t="str">
        <f t="shared" si="62"/>
        <v>Female</v>
      </c>
      <c r="N2009" t="e">
        <f t="shared" si="63"/>
        <v>#REF!</v>
      </c>
    </row>
    <row r="2010" spans="1:14" x14ac:dyDescent="0.3">
      <c r="A2010" s="7">
        <v>1929</v>
      </c>
      <c r="B2010" t="s">
        <v>3120</v>
      </c>
      <c r="C2010" s="7">
        <v>73</v>
      </c>
      <c r="D2010" s="8" t="s">
        <v>4214</v>
      </c>
      <c r="E2010" s="8">
        <v>1500000000</v>
      </c>
      <c r="F2010" t="s">
        <v>65</v>
      </c>
      <c r="G2010" t="s">
        <v>975</v>
      </c>
      <c r="H2010" t="s">
        <v>159</v>
      </c>
      <c r="J2010" s="12" t="b">
        <v>1</v>
      </c>
      <c r="K2010" s="12" t="s">
        <v>15</v>
      </c>
      <c r="L2010" t="s">
        <v>3972</v>
      </c>
      <c r="M2010" t="str">
        <f t="shared" si="62"/>
        <v>Male</v>
      </c>
      <c r="N2010" t="e">
        <f t="shared" si="63"/>
        <v>#REF!</v>
      </c>
    </row>
    <row r="2011" spans="1:14" x14ac:dyDescent="0.3">
      <c r="A2011" s="7">
        <v>1929</v>
      </c>
      <c r="B2011" t="s">
        <v>3096</v>
      </c>
      <c r="C2011" s="7">
        <v>68</v>
      </c>
      <c r="D2011" s="8" t="s">
        <v>4214</v>
      </c>
      <c r="E2011" s="8">
        <v>1500000000</v>
      </c>
      <c r="F2011" t="s">
        <v>168</v>
      </c>
      <c r="G2011" t="s">
        <v>3057</v>
      </c>
      <c r="H2011" t="s">
        <v>292</v>
      </c>
      <c r="J2011" s="12" t="b">
        <v>0</v>
      </c>
      <c r="K2011" s="12" t="s">
        <v>15</v>
      </c>
      <c r="L2011" t="s">
        <v>3970</v>
      </c>
      <c r="M2011" t="str">
        <f t="shared" si="62"/>
        <v>Male</v>
      </c>
      <c r="N2011" t="e">
        <f t="shared" si="63"/>
        <v>#REF!</v>
      </c>
    </row>
    <row r="2012" spans="1:14" x14ac:dyDescent="0.3">
      <c r="A2012" s="7">
        <v>1929</v>
      </c>
      <c r="B2012" t="s">
        <v>3116</v>
      </c>
      <c r="C2012" s="7">
        <v>76</v>
      </c>
      <c r="D2012" s="8" t="s">
        <v>4214</v>
      </c>
      <c r="E2012" s="8">
        <v>1500000000</v>
      </c>
      <c r="F2012" t="s">
        <v>28</v>
      </c>
      <c r="G2012" t="s">
        <v>3117</v>
      </c>
      <c r="H2012" t="s">
        <v>292</v>
      </c>
      <c r="J2012" s="12" t="b">
        <v>0</v>
      </c>
      <c r="K2012" s="12" t="s">
        <v>15</v>
      </c>
      <c r="L2012" t="s">
        <v>3970</v>
      </c>
      <c r="M2012" t="str">
        <f t="shared" si="62"/>
        <v>Male</v>
      </c>
      <c r="N2012" t="e">
        <f t="shared" si="63"/>
        <v>#REF!</v>
      </c>
    </row>
    <row r="2013" spans="1:14" x14ac:dyDescent="0.3">
      <c r="A2013" s="7">
        <v>1929</v>
      </c>
      <c r="B2013" t="s">
        <v>3009</v>
      </c>
      <c r="C2013" s="7">
        <v>66</v>
      </c>
      <c r="D2013" s="8" t="s">
        <v>4214</v>
      </c>
      <c r="E2013" s="8">
        <v>1500000000</v>
      </c>
      <c r="F2013" t="s">
        <v>40</v>
      </c>
      <c r="G2013" t="s">
        <v>41</v>
      </c>
      <c r="H2013" t="s">
        <v>3010</v>
      </c>
      <c r="J2013" s="12" t="b">
        <v>0</v>
      </c>
      <c r="K2013" s="12" t="s">
        <v>15</v>
      </c>
      <c r="L2013" t="s">
        <v>3972</v>
      </c>
      <c r="M2013" t="str">
        <f t="shared" si="62"/>
        <v>Male</v>
      </c>
      <c r="N2013" t="e">
        <f t="shared" si="63"/>
        <v>#REF!</v>
      </c>
    </row>
    <row r="2014" spans="1:14" x14ac:dyDescent="0.3">
      <c r="A2014" s="7">
        <v>1929</v>
      </c>
      <c r="B2014" t="s">
        <v>2994</v>
      </c>
      <c r="C2014" s="7">
        <v>56</v>
      </c>
      <c r="D2014" s="8" t="s">
        <v>4214</v>
      </c>
      <c r="E2014" s="8">
        <v>1500000000</v>
      </c>
      <c r="F2014" t="s">
        <v>121</v>
      </c>
      <c r="G2014" t="s">
        <v>122</v>
      </c>
      <c r="H2014" t="s">
        <v>879</v>
      </c>
      <c r="J2014" s="12" t="b">
        <v>0</v>
      </c>
      <c r="K2014" s="12" t="s">
        <v>15</v>
      </c>
      <c r="L2014" t="s">
        <v>3970</v>
      </c>
      <c r="M2014" t="str">
        <f t="shared" si="62"/>
        <v>Male</v>
      </c>
      <c r="N2014" t="e">
        <f t="shared" si="63"/>
        <v>#REF!</v>
      </c>
    </row>
    <row r="2015" spans="1:14" x14ac:dyDescent="0.3">
      <c r="A2015" s="7">
        <v>1929</v>
      </c>
      <c r="B2015" t="s">
        <v>3069</v>
      </c>
      <c r="C2015" s="7">
        <v>60</v>
      </c>
      <c r="D2015" s="8" t="s">
        <v>4214</v>
      </c>
      <c r="E2015" s="8">
        <v>1500000000</v>
      </c>
      <c r="F2015" t="s">
        <v>47</v>
      </c>
      <c r="G2015" t="s">
        <v>3070</v>
      </c>
      <c r="H2015" t="s">
        <v>480</v>
      </c>
      <c r="I2015" t="s">
        <v>3071</v>
      </c>
      <c r="J2015" s="12" t="b">
        <v>1</v>
      </c>
      <c r="K2015" s="12" t="s">
        <v>15</v>
      </c>
      <c r="L2015" t="s">
        <v>136</v>
      </c>
      <c r="M2015" t="str">
        <f t="shared" si="62"/>
        <v>Male</v>
      </c>
      <c r="N2015" t="e">
        <f t="shared" si="63"/>
        <v>#REF!</v>
      </c>
    </row>
    <row r="2016" spans="1:14" x14ac:dyDescent="0.3">
      <c r="A2016" s="7">
        <v>1929</v>
      </c>
      <c r="B2016" t="s">
        <v>2997</v>
      </c>
      <c r="C2016" s="7">
        <v>97</v>
      </c>
      <c r="D2016" s="8" t="s">
        <v>4214</v>
      </c>
      <c r="E2016" s="8">
        <v>1500000000</v>
      </c>
      <c r="F2016" t="s">
        <v>40</v>
      </c>
      <c r="G2016" t="s">
        <v>2998</v>
      </c>
      <c r="H2016" t="s">
        <v>989</v>
      </c>
      <c r="J2016" s="12" t="b">
        <v>0</v>
      </c>
      <c r="K2016" s="12" t="s">
        <v>57</v>
      </c>
      <c r="L2016" t="s">
        <v>3969</v>
      </c>
      <c r="M2016" t="str">
        <f t="shared" si="62"/>
        <v>Female</v>
      </c>
      <c r="N2016" t="e">
        <f t="shared" si="63"/>
        <v>#REF!</v>
      </c>
    </row>
    <row r="2017" spans="1:14" x14ac:dyDescent="0.3">
      <c r="A2017" s="7">
        <v>1929</v>
      </c>
      <c r="B2017" t="s">
        <v>3125</v>
      </c>
      <c r="C2017" s="7">
        <v>55</v>
      </c>
      <c r="D2017" s="8" t="s">
        <v>4214</v>
      </c>
      <c r="E2017" s="8">
        <v>1500000000</v>
      </c>
      <c r="F2017" t="s">
        <v>20</v>
      </c>
      <c r="G2017" t="s">
        <v>93</v>
      </c>
      <c r="H2017" t="s">
        <v>2958</v>
      </c>
      <c r="J2017" s="12" t="b">
        <v>1</v>
      </c>
      <c r="K2017" s="12" t="s">
        <v>15</v>
      </c>
      <c r="L2017" t="s">
        <v>3970</v>
      </c>
      <c r="M2017" t="str">
        <f t="shared" si="62"/>
        <v>Male</v>
      </c>
      <c r="N2017" t="e">
        <f t="shared" si="63"/>
        <v>#REF!</v>
      </c>
    </row>
    <row r="2018" spans="1:14" x14ac:dyDescent="0.3">
      <c r="A2018" s="7">
        <v>1929</v>
      </c>
      <c r="B2018" t="s">
        <v>2999</v>
      </c>
      <c r="C2018" s="7">
        <v>54</v>
      </c>
      <c r="D2018" s="8" t="s">
        <v>4214</v>
      </c>
      <c r="E2018" s="8">
        <v>1500000000</v>
      </c>
      <c r="F2018" t="s">
        <v>234</v>
      </c>
      <c r="G2018" t="s">
        <v>402</v>
      </c>
      <c r="H2018" t="s">
        <v>232</v>
      </c>
      <c r="J2018" s="12" t="b">
        <v>1</v>
      </c>
      <c r="K2018" s="12" t="s">
        <v>15</v>
      </c>
      <c r="L2018" t="s">
        <v>3970</v>
      </c>
      <c r="M2018" t="str">
        <f t="shared" si="62"/>
        <v>Male</v>
      </c>
      <c r="N2018" t="e">
        <f t="shared" si="63"/>
        <v>#REF!</v>
      </c>
    </row>
    <row r="2019" spans="1:14" x14ac:dyDescent="0.3">
      <c r="A2019" s="7">
        <v>1929</v>
      </c>
      <c r="B2019" t="s">
        <v>3152</v>
      </c>
      <c r="C2019" s="7">
        <v>53</v>
      </c>
      <c r="D2019" s="8" t="s">
        <v>4214</v>
      </c>
      <c r="E2019" s="8">
        <v>1500000000</v>
      </c>
      <c r="F2019" t="s">
        <v>133</v>
      </c>
      <c r="G2019" t="s">
        <v>3153</v>
      </c>
      <c r="H2019" t="s">
        <v>232</v>
      </c>
      <c r="J2019" s="12" t="b">
        <v>1</v>
      </c>
      <c r="K2019" s="12" t="s">
        <v>15</v>
      </c>
      <c r="L2019" t="s">
        <v>3970</v>
      </c>
      <c r="M2019" t="str">
        <f t="shared" si="62"/>
        <v>Male</v>
      </c>
      <c r="N2019" t="e">
        <f t="shared" si="63"/>
        <v>#REF!</v>
      </c>
    </row>
    <row r="2020" spans="1:14" x14ac:dyDescent="0.3">
      <c r="A2020" s="7">
        <v>1929</v>
      </c>
      <c r="B2020" t="s">
        <v>3013</v>
      </c>
      <c r="C2020" s="7">
        <v>53</v>
      </c>
      <c r="D2020" s="8" t="s">
        <v>4214</v>
      </c>
      <c r="E2020" s="8">
        <v>1500000000</v>
      </c>
      <c r="F2020" t="s">
        <v>20</v>
      </c>
      <c r="G2020" t="s">
        <v>93</v>
      </c>
      <c r="H2020" t="s">
        <v>491</v>
      </c>
      <c r="I2020" t="s">
        <v>3014</v>
      </c>
      <c r="J2020" s="12" t="b">
        <v>0</v>
      </c>
      <c r="K2020" s="12" t="s">
        <v>15</v>
      </c>
      <c r="L2020" t="s">
        <v>3972</v>
      </c>
      <c r="M2020" t="str">
        <f t="shared" si="62"/>
        <v>Male</v>
      </c>
      <c r="N2020" t="e">
        <f t="shared" si="63"/>
        <v>#REF!</v>
      </c>
    </row>
    <row r="2021" spans="1:14" x14ac:dyDescent="0.3">
      <c r="A2021" s="7">
        <v>1929</v>
      </c>
      <c r="B2021" t="s">
        <v>3094</v>
      </c>
      <c r="C2021" s="7">
        <v>57</v>
      </c>
      <c r="D2021" s="8" t="s">
        <v>4214</v>
      </c>
      <c r="E2021" s="8">
        <v>1500000000</v>
      </c>
      <c r="F2021" t="s">
        <v>17</v>
      </c>
      <c r="G2021" t="s">
        <v>161</v>
      </c>
      <c r="H2021" t="s">
        <v>491</v>
      </c>
      <c r="I2021" t="s">
        <v>3095</v>
      </c>
      <c r="J2021" s="12" t="b">
        <v>1</v>
      </c>
      <c r="K2021" s="12" t="s">
        <v>15</v>
      </c>
      <c r="L2021" t="s">
        <v>3972</v>
      </c>
      <c r="M2021" t="str">
        <f t="shared" si="62"/>
        <v>Male</v>
      </c>
      <c r="N2021" t="e">
        <f t="shared" si="63"/>
        <v>#REF!</v>
      </c>
    </row>
    <row r="2022" spans="1:14" x14ac:dyDescent="0.3">
      <c r="A2022" s="7">
        <v>1929</v>
      </c>
      <c r="B2022" t="s">
        <v>3093</v>
      </c>
      <c r="C2022" s="7">
        <v>77</v>
      </c>
      <c r="D2022" s="8" t="s">
        <v>4214</v>
      </c>
      <c r="E2022" s="8">
        <v>1500000000</v>
      </c>
      <c r="F2022" t="s">
        <v>147</v>
      </c>
      <c r="G2022" t="s">
        <v>148</v>
      </c>
      <c r="H2022" t="s">
        <v>79</v>
      </c>
      <c r="J2022" s="12" t="b">
        <v>1</v>
      </c>
      <c r="K2022" s="12" t="s">
        <v>15</v>
      </c>
      <c r="L2022" t="s">
        <v>3970</v>
      </c>
      <c r="M2022" t="str">
        <f t="shared" si="62"/>
        <v>Male</v>
      </c>
      <c r="N2022" t="e">
        <f t="shared" si="63"/>
        <v>#REF!</v>
      </c>
    </row>
    <row r="2023" spans="1:14" x14ac:dyDescent="0.3">
      <c r="A2023" s="7">
        <v>1929</v>
      </c>
      <c r="B2023" t="s">
        <v>3144</v>
      </c>
      <c r="C2023" s="7">
        <v>74</v>
      </c>
      <c r="D2023" s="8" t="s">
        <v>4214</v>
      </c>
      <c r="E2023" s="8">
        <v>1500000000</v>
      </c>
      <c r="F2023" t="s">
        <v>20</v>
      </c>
      <c r="G2023" t="s">
        <v>110</v>
      </c>
      <c r="H2023" t="s">
        <v>79</v>
      </c>
      <c r="J2023" s="12" t="b">
        <v>0</v>
      </c>
      <c r="K2023" s="12" t="s">
        <v>15</v>
      </c>
      <c r="L2023" t="s">
        <v>3970</v>
      </c>
      <c r="M2023" t="str">
        <f t="shared" si="62"/>
        <v>Male</v>
      </c>
      <c r="N2023" t="e">
        <f t="shared" si="63"/>
        <v>#REF!</v>
      </c>
    </row>
    <row r="2024" spans="1:14" x14ac:dyDescent="0.3">
      <c r="A2024" s="7">
        <v>1929</v>
      </c>
      <c r="B2024" t="s">
        <v>3074</v>
      </c>
      <c r="C2024" s="7">
        <v>61</v>
      </c>
      <c r="D2024" s="8" t="s">
        <v>4214</v>
      </c>
      <c r="E2024" s="8">
        <v>1500000000</v>
      </c>
      <c r="F2024" t="s">
        <v>28</v>
      </c>
      <c r="G2024" t="s">
        <v>3075</v>
      </c>
      <c r="H2024" t="s">
        <v>248</v>
      </c>
      <c r="J2024" s="12" t="b">
        <v>1</v>
      </c>
      <c r="K2024" s="12" t="s">
        <v>15</v>
      </c>
      <c r="L2024" t="s">
        <v>3970</v>
      </c>
      <c r="M2024" t="str">
        <f t="shared" si="62"/>
        <v>Male</v>
      </c>
      <c r="N2024" t="e">
        <f t="shared" si="63"/>
        <v>#REF!</v>
      </c>
    </row>
    <row r="2025" spans="1:14" x14ac:dyDescent="0.3">
      <c r="A2025" s="7">
        <v>1929</v>
      </c>
      <c r="B2025" t="s">
        <v>3128</v>
      </c>
      <c r="C2025" s="7">
        <v>47</v>
      </c>
      <c r="D2025" s="8" t="s">
        <v>4214</v>
      </c>
      <c r="E2025" s="8">
        <v>1500000000</v>
      </c>
      <c r="F2025" t="s">
        <v>20</v>
      </c>
      <c r="G2025" t="s">
        <v>247</v>
      </c>
      <c r="H2025" t="s">
        <v>248</v>
      </c>
      <c r="J2025" s="12" t="b">
        <v>0</v>
      </c>
      <c r="K2025" s="12" t="s">
        <v>15</v>
      </c>
      <c r="L2025" t="s">
        <v>3970</v>
      </c>
      <c r="M2025" t="str">
        <f t="shared" si="62"/>
        <v>Male</v>
      </c>
      <c r="N2025" t="e">
        <f t="shared" si="63"/>
        <v>#REF!</v>
      </c>
    </row>
    <row r="2026" spans="1:14" x14ac:dyDescent="0.3">
      <c r="A2026" s="7">
        <v>1929</v>
      </c>
      <c r="B2026" t="s">
        <v>3129</v>
      </c>
      <c r="C2026" s="7">
        <v>42</v>
      </c>
      <c r="D2026" s="8" t="s">
        <v>4214</v>
      </c>
      <c r="E2026" s="8">
        <v>1500000000</v>
      </c>
      <c r="F2026" t="s">
        <v>47</v>
      </c>
      <c r="G2026" t="s">
        <v>3130</v>
      </c>
      <c r="H2026" t="s">
        <v>248</v>
      </c>
      <c r="J2026" s="12" t="b">
        <v>1</v>
      </c>
      <c r="K2026" s="12" t="s">
        <v>15</v>
      </c>
      <c r="L2026" t="s">
        <v>3970</v>
      </c>
      <c r="M2026" t="str">
        <f t="shared" si="62"/>
        <v>Male</v>
      </c>
      <c r="N2026" t="e">
        <f t="shared" si="63"/>
        <v>#REF!</v>
      </c>
    </row>
    <row r="2027" spans="1:14" x14ac:dyDescent="0.3">
      <c r="A2027" s="7">
        <v>1929</v>
      </c>
      <c r="B2027" t="s">
        <v>3131</v>
      </c>
      <c r="C2027" s="7">
        <v>37</v>
      </c>
      <c r="D2027" s="8" t="s">
        <v>4214</v>
      </c>
      <c r="E2027" s="8">
        <v>1500000000</v>
      </c>
      <c r="F2027" t="s">
        <v>20</v>
      </c>
      <c r="G2027" t="s">
        <v>247</v>
      </c>
      <c r="H2027" t="s">
        <v>248</v>
      </c>
      <c r="J2027" s="12" t="b">
        <v>0</v>
      </c>
      <c r="K2027" s="12" t="s">
        <v>15</v>
      </c>
      <c r="L2027" t="s">
        <v>3970</v>
      </c>
      <c r="M2027" t="str">
        <f t="shared" si="62"/>
        <v>Male</v>
      </c>
      <c r="N2027" t="e">
        <f t="shared" si="63"/>
        <v>#REF!</v>
      </c>
    </row>
    <row r="2028" spans="1:14" x14ac:dyDescent="0.3">
      <c r="A2028" s="7">
        <v>1929</v>
      </c>
      <c r="B2028" t="s">
        <v>3154</v>
      </c>
      <c r="C2028" s="7">
        <v>45</v>
      </c>
      <c r="D2028" s="8" t="s">
        <v>4214</v>
      </c>
      <c r="E2028" s="8">
        <v>1500000000</v>
      </c>
      <c r="F2028" t="s">
        <v>20</v>
      </c>
      <c r="G2028" t="s">
        <v>247</v>
      </c>
      <c r="H2028" t="s">
        <v>248</v>
      </c>
      <c r="J2028" s="12" t="b">
        <v>0</v>
      </c>
      <c r="K2028" s="12" t="s">
        <v>57</v>
      </c>
      <c r="L2028" t="s">
        <v>3970</v>
      </c>
      <c r="M2028" t="str">
        <f t="shared" si="62"/>
        <v>Female</v>
      </c>
      <c r="N2028" t="e">
        <f t="shared" si="63"/>
        <v>#REF!</v>
      </c>
    </row>
    <row r="2029" spans="1:14" x14ac:dyDescent="0.3">
      <c r="A2029" s="7">
        <v>1929</v>
      </c>
      <c r="B2029" t="s">
        <v>3053</v>
      </c>
      <c r="C2029" s="7">
        <v>86</v>
      </c>
      <c r="D2029" s="8" t="s">
        <v>4214</v>
      </c>
      <c r="E2029" s="8">
        <v>1500000000</v>
      </c>
      <c r="F2029" t="s">
        <v>20</v>
      </c>
      <c r="G2029" t="s">
        <v>1879</v>
      </c>
      <c r="H2029" t="s">
        <v>105</v>
      </c>
      <c r="J2029" s="12" t="b">
        <v>0</v>
      </c>
      <c r="K2029" s="12" t="s">
        <v>57</v>
      </c>
      <c r="L2029" t="s">
        <v>3970</v>
      </c>
      <c r="M2029" t="str">
        <f t="shared" si="62"/>
        <v>Female</v>
      </c>
      <c r="N2029" t="e">
        <f t="shared" si="63"/>
        <v>#REF!</v>
      </c>
    </row>
    <row r="2030" spans="1:14" x14ac:dyDescent="0.3">
      <c r="A2030" s="7">
        <v>1929</v>
      </c>
      <c r="B2030" t="s">
        <v>3056</v>
      </c>
      <c r="C2030" s="7">
        <v>79</v>
      </c>
      <c r="D2030" s="8" t="s">
        <v>4214</v>
      </c>
      <c r="E2030" s="8">
        <v>1500000000</v>
      </c>
      <c r="F2030" t="s">
        <v>168</v>
      </c>
      <c r="G2030" t="s">
        <v>3057</v>
      </c>
      <c r="H2030" t="s">
        <v>105</v>
      </c>
      <c r="J2030" s="12" t="b">
        <v>1</v>
      </c>
      <c r="K2030" s="12" t="s">
        <v>15</v>
      </c>
      <c r="L2030" t="s">
        <v>3970</v>
      </c>
      <c r="M2030" t="str">
        <f t="shared" si="62"/>
        <v>Male</v>
      </c>
      <c r="N2030" t="e">
        <f t="shared" si="63"/>
        <v>#REF!</v>
      </c>
    </row>
    <row r="2031" spans="1:14" x14ac:dyDescent="0.3">
      <c r="A2031" s="7">
        <v>1929</v>
      </c>
      <c r="B2031" t="s">
        <v>3150</v>
      </c>
      <c r="C2031" s="7">
        <v>54</v>
      </c>
      <c r="D2031" s="8" t="s">
        <v>4214</v>
      </c>
      <c r="E2031" s="8">
        <v>1500000000</v>
      </c>
      <c r="F2031" t="s">
        <v>65</v>
      </c>
      <c r="G2031" t="s">
        <v>3151</v>
      </c>
      <c r="H2031" t="s">
        <v>105</v>
      </c>
      <c r="J2031" s="12" t="b">
        <v>1</v>
      </c>
      <c r="K2031" s="12" t="s">
        <v>15</v>
      </c>
      <c r="L2031" t="s">
        <v>3970</v>
      </c>
      <c r="M2031" t="str">
        <f t="shared" si="62"/>
        <v>Male</v>
      </c>
      <c r="N2031" t="e">
        <f t="shared" si="63"/>
        <v>#REF!</v>
      </c>
    </row>
    <row r="2032" spans="1:14" x14ac:dyDescent="0.3">
      <c r="A2032" s="7">
        <v>1929</v>
      </c>
      <c r="B2032" t="s">
        <v>3021</v>
      </c>
      <c r="C2032" s="7">
        <v>46</v>
      </c>
      <c r="D2032" s="8" t="s">
        <v>4214</v>
      </c>
      <c r="E2032" s="8">
        <v>1500000000</v>
      </c>
      <c r="F2032" t="s">
        <v>40</v>
      </c>
      <c r="G2032" t="s">
        <v>41</v>
      </c>
      <c r="H2032" t="s">
        <v>3022</v>
      </c>
      <c r="J2032" s="12" t="b">
        <v>0</v>
      </c>
      <c r="K2032" s="12" t="s">
        <v>15</v>
      </c>
      <c r="L2032" t="s">
        <v>3967</v>
      </c>
      <c r="M2032" t="str">
        <f t="shared" si="62"/>
        <v>Male</v>
      </c>
      <c r="N2032" t="e">
        <f t="shared" si="63"/>
        <v>#REF!</v>
      </c>
    </row>
    <row r="2033" spans="1:14" x14ac:dyDescent="0.3">
      <c r="A2033" s="7">
        <v>1929</v>
      </c>
      <c r="B2033" t="s">
        <v>3123</v>
      </c>
      <c r="C2033" s="7">
        <v>48</v>
      </c>
      <c r="D2033" s="8" t="s">
        <v>4214</v>
      </c>
      <c r="E2033" s="8">
        <v>1500000000</v>
      </c>
      <c r="F2033" t="s">
        <v>28</v>
      </c>
      <c r="G2033" t="s">
        <v>3124</v>
      </c>
      <c r="H2033" t="s">
        <v>329</v>
      </c>
      <c r="J2033" s="12" t="b">
        <v>0</v>
      </c>
      <c r="K2033" s="12" t="s">
        <v>15</v>
      </c>
      <c r="L2033" t="s">
        <v>3972</v>
      </c>
      <c r="M2033" t="str">
        <f t="shared" si="62"/>
        <v>Male</v>
      </c>
      <c r="N2033" t="e">
        <f t="shared" si="63"/>
        <v>#REF!</v>
      </c>
    </row>
    <row r="2034" spans="1:14" x14ac:dyDescent="0.3">
      <c r="A2034" s="7">
        <v>1929</v>
      </c>
      <c r="B2034" t="s">
        <v>2984</v>
      </c>
      <c r="C2034" s="7">
        <v>67</v>
      </c>
      <c r="D2034" s="8" t="s">
        <v>4214</v>
      </c>
      <c r="E2034" s="8">
        <v>1500000000</v>
      </c>
      <c r="F2034" t="s">
        <v>40</v>
      </c>
      <c r="G2034" t="s">
        <v>41</v>
      </c>
      <c r="H2034" t="s">
        <v>1124</v>
      </c>
      <c r="J2034" s="12" t="b">
        <v>1</v>
      </c>
      <c r="K2034" s="12" t="s">
        <v>15</v>
      </c>
      <c r="L2034" t="s">
        <v>3970</v>
      </c>
      <c r="M2034" t="str">
        <f t="shared" si="62"/>
        <v>Male</v>
      </c>
      <c r="N2034" t="e">
        <f t="shared" si="63"/>
        <v>#REF!</v>
      </c>
    </row>
    <row r="2035" spans="1:14" x14ac:dyDescent="0.3">
      <c r="A2035" s="7">
        <v>1929</v>
      </c>
      <c r="B2035" t="s">
        <v>3002</v>
      </c>
      <c r="C2035" s="7">
        <v>64</v>
      </c>
      <c r="D2035" s="8" t="s">
        <v>4214</v>
      </c>
      <c r="E2035" s="8">
        <v>1500000000</v>
      </c>
      <c r="F2035" t="s">
        <v>40</v>
      </c>
      <c r="G2035" t="s">
        <v>3003</v>
      </c>
      <c r="H2035" t="s">
        <v>1124</v>
      </c>
      <c r="J2035" s="12" t="b">
        <v>1</v>
      </c>
      <c r="K2035" s="12" t="s">
        <v>15</v>
      </c>
      <c r="L2035" t="s">
        <v>3970</v>
      </c>
      <c r="M2035" t="str">
        <f t="shared" si="62"/>
        <v>Male</v>
      </c>
      <c r="N2035" t="e">
        <f t="shared" si="63"/>
        <v>#REF!</v>
      </c>
    </row>
    <row r="2036" spans="1:14" x14ac:dyDescent="0.3">
      <c r="A2036" s="7">
        <v>1929</v>
      </c>
      <c r="B2036" t="s">
        <v>3030</v>
      </c>
      <c r="C2036" s="7">
        <v>72</v>
      </c>
      <c r="D2036" s="8" t="s">
        <v>4214</v>
      </c>
      <c r="E2036" s="8">
        <v>1500000000</v>
      </c>
      <c r="F2036" t="s">
        <v>40</v>
      </c>
      <c r="G2036" t="s">
        <v>3031</v>
      </c>
      <c r="H2036" t="s">
        <v>1124</v>
      </c>
      <c r="J2036" s="12" t="b">
        <v>0</v>
      </c>
      <c r="K2036" s="12" t="s">
        <v>15</v>
      </c>
      <c r="L2036" t="s">
        <v>3970</v>
      </c>
      <c r="M2036" t="str">
        <f t="shared" si="62"/>
        <v>Male</v>
      </c>
      <c r="N2036" t="e">
        <f t="shared" si="63"/>
        <v>#REF!</v>
      </c>
    </row>
    <row r="2037" spans="1:14" x14ac:dyDescent="0.3">
      <c r="A2037" s="7">
        <v>1929</v>
      </c>
      <c r="B2037" t="s">
        <v>3032</v>
      </c>
      <c r="C2037" s="7">
        <v>67</v>
      </c>
      <c r="D2037" s="8" t="s">
        <v>4214</v>
      </c>
      <c r="E2037" s="8">
        <v>1500000000</v>
      </c>
      <c r="F2037" t="s">
        <v>40</v>
      </c>
      <c r="G2037" t="s">
        <v>3031</v>
      </c>
      <c r="H2037" t="s">
        <v>1124</v>
      </c>
      <c r="J2037" s="12" t="b">
        <v>0</v>
      </c>
      <c r="K2037" s="12" t="s">
        <v>15</v>
      </c>
      <c r="L2037" t="s">
        <v>3970</v>
      </c>
      <c r="M2037" t="str">
        <f t="shared" si="62"/>
        <v>Male</v>
      </c>
      <c r="N2037" t="e">
        <f t="shared" si="63"/>
        <v>#REF!</v>
      </c>
    </row>
    <row r="2038" spans="1:14" x14ac:dyDescent="0.3">
      <c r="A2038" s="7">
        <v>1929</v>
      </c>
      <c r="B2038" t="s">
        <v>3035</v>
      </c>
      <c r="C2038" s="7">
        <v>62</v>
      </c>
      <c r="D2038" s="8" t="s">
        <v>4214</v>
      </c>
      <c r="E2038" s="8">
        <v>1500000000</v>
      </c>
      <c r="F2038" t="s">
        <v>144</v>
      </c>
      <c r="G2038" t="s">
        <v>2618</v>
      </c>
      <c r="H2038" t="s">
        <v>1124</v>
      </c>
      <c r="J2038" s="12" t="b">
        <v>1</v>
      </c>
      <c r="K2038" s="12" t="s">
        <v>15</v>
      </c>
      <c r="L2038" t="s">
        <v>3970</v>
      </c>
      <c r="M2038" t="str">
        <f t="shared" si="62"/>
        <v>Male</v>
      </c>
      <c r="N2038" t="e">
        <f t="shared" si="63"/>
        <v>#REF!</v>
      </c>
    </row>
    <row r="2039" spans="1:14" x14ac:dyDescent="0.3">
      <c r="A2039" s="7">
        <v>1929</v>
      </c>
      <c r="B2039" t="s">
        <v>3082</v>
      </c>
      <c r="C2039" s="7">
        <v>91</v>
      </c>
      <c r="D2039" s="8" t="s">
        <v>4214</v>
      </c>
      <c r="E2039" s="8">
        <v>1500000000</v>
      </c>
      <c r="F2039" t="s">
        <v>40</v>
      </c>
      <c r="G2039" t="s">
        <v>41</v>
      </c>
      <c r="H2039" t="s">
        <v>1124</v>
      </c>
      <c r="J2039" s="12" t="b">
        <v>0</v>
      </c>
      <c r="K2039" s="12" t="s">
        <v>15</v>
      </c>
      <c r="L2039" t="s">
        <v>3970</v>
      </c>
      <c r="M2039" t="str">
        <f t="shared" si="62"/>
        <v>Male</v>
      </c>
      <c r="N2039" t="e">
        <f t="shared" si="63"/>
        <v>#REF!</v>
      </c>
    </row>
    <row r="2040" spans="1:14" x14ac:dyDescent="0.3">
      <c r="A2040" s="7">
        <v>1929</v>
      </c>
      <c r="B2040" t="s">
        <v>3033</v>
      </c>
      <c r="C2040" s="7">
        <v>64</v>
      </c>
      <c r="D2040" s="8" t="s">
        <v>4214</v>
      </c>
      <c r="E2040" s="8">
        <v>1500000000</v>
      </c>
      <c r="F2040" t="s">
        <v>28</v>
      </c>
      <c r="G2040" t="s">
        <v>592</v>
      </c>
      <c r="H2040" t="s">
        <v>125</v>
      </c>
      <c r="I2040" t="s">
        <v>3034</v>
      </c>
      <c r="J2040" s="12" t="b">
        <v>1</v>
      </c>
      <c r="K2040" s="12" t="s">
        <v>15</v>
      </c>
      <c r="L2040" t="s">
        <v>3970</v>
      </c>
      <c r="M2040" t="str">
        <f t="shared" si="62"/>
        <v>Male</v>
      </c>
      <c r="N2040" t="e">
        <f t="shared" si="63"/>
        <v>#REF!</v>
      </c>
    </row>
    <row r="2041" spans="1:14" x14ac:dyDescent="0.3">
      <c r="A2041" s="7">
        <v>1929</v>
      </c>
      <c r="B2041" t="s">
        <v>3106</v>
      </c>
      <c r="C2041" s="7">
        <v>81</v>
      </c>
      <c r="D2041" s="8" t="s">
        <v>4214</v>
      </c>
      <c r="E2041" s="8">
        <v>1500000000</v>
      </c>
      <c r="F2041" t="s">
        <v>144</v>
      </c>
      <c r="G2041" t="s">
        <v>394</v>
      </c>
      <c r="H2041" t="s">
        <v>125</v>
      </c>
      <c r="J2041" s="12" t="b">
        <v>1</v>
      </c>
      <c r="K2041" s="12" t="s">
        <v>15</v>
      </c>
      <c r="L2041" t="s">
        <v>3970</v>
      </c>
      <c r="M2041" t="str">
        <f t="shared" si="62"/>
        <v>Male</v>
      </c>
      <c r="N2041" t="e">
        <f t="shared" si="63"/>
        <v>#REF!</v>
      </c>
    </row>
    <row r="2042" spans="1:14" x14ac:dyDescent="0.3">
      <c r="A2042" s="7">
        <v>1929</v>
      </c>
      <c r="B2042" t="s">
        <v>3145</v>
      </c>
      <c r="C2042" s="7">
        <v>51</v>
      </c>
      <c r="D2042" s="8" t="s">
        <v>4214</v>
      </c>
      <c r="E2042" s="8">
        <v>1500000000</v>
      </c>
      <c r="F2042" t="s">
        <v>28</v>
      </c>
      <c r="G2042" t="s">
        <v>765</v>
      </c>
      <c r="H2042" t="s">
        <v>125</v>
      </c>
      <c r="I2042" t="s">
        <v>3146</v>
      </c>
      <c r="J2042" s="12" t="b">
        <v>1</v>
      </c>
      <c r="K2042" s="12" t="s">
        <v>15</v>
      </c>
      <c r="L2042" t="s">
        <v>3970</v>
      </c>
      <c r="M2042" t="str">
        <f t="shared" si="62"/>
        <v>Male</v>
      </c>
      <c r="N2042" t="e">
        <f t="shared" si="63"/>
        <v>#REF!</v>
      </c>
    </row>
    <row r="2043" spans="1:14" x14ac:dyDescent="0.3">
      <c r="A2043" s="7">
        <v>1929</v>
      </c>
      <c r="B2043" t="s">
        <v>3148</v>
      </c>
      <c r="C2043" s="7">
        <v>79</v>
      </c>
      <c r="D2043" s="8" t="s">
        <v>4214</v>
      </c>
      <c r="E2043" s="8">
        <v>1500000000</v>
      </c>
      <c r="F2043" t="s">
        <v>20</v>
      </c>
      <c r="G2043" t="s">
        <v>1495</v>
      </c>
      <c r="H2043" t="s">
        <v>125</v>
      </c>
      <c r="J2043" s="12" t="b">
        <v>1</v>
      </c>
      <c r="K2043" s="12" t="s">
        <v>15</v>
      </c>
      <c r="L2043" t="s">
        <v>3970</v>
      </c>
      <c r="M2043" t="str">
        <f t="shared" si="62"/>
        <v>Male</v>
      </c>
      <c r="N2043" t="e">
        <f t="shared" si="63"/>
        <v>#REF!</v>
      </c>
    </row>
    <row r="2044" spans="1:14" x14ac:dyDescent="0.3">
      <c r="A2044" s="7">
        <v>1929</v>
      </c>
      <c r="B2044" t="s">
        <v>3006</v>
      </c>
      <c r="C2044" s="7">
        <v>63</v>
      </c>
      <c r="D2044" s="8" t="s">
        <v>4214</v>
      </c>
      <c r="E2044" s="8">
        <v>1500000000</v>
      </c>
      <c r="F2044" t="s">
        <v>17</v>
      </c>
      <c r="G2044" t="s">
        <v>3007</v>
      </c>
      <c r="H2044" t="s">
        <v>13</v>
      </c>
      <c r="J2044" s="12" t="b">
        <v>1</v>
      </c>
      <c r="K2044" s="12" t="s">
        <v>15</v>
      </c>
      <c r="L2044" t="s">
        <v>3968</v>
      </c>
      <c r="M2044" t="str">
        <f t="shared" si="62"/>
        <v>Male</v>
      </c>
      <c r="N2044" t="e">
        <f t="shared" si="63"/>
        <v>#REF!</v>
      </c>
    </row>
    <row r="2045" spans="1:14" x14ac:dyDescent="0.3">
      <c r="A2045" s="7">
        <v>1929</v>
      </c>
      <c r="B2045" t="s">
        <v>3008</v>
      </c>
      <c r="C2045" s="7">
        <v>60</v>
      </c>
      <c r="D2045" s="8" t="s">
        <v>4214</v>
      </c>
      <c r="E2045" s="8">
        <v>1500000000</v>
      </c>
      <c r="F2045" t="s">
        <v>17</v>
      </c>
      <c r="G2045" t="s">
        <v>35</v>
      </c>
      <c r="H2045" t="s">
        <v>13</v>
      </c>
      <c r="I2045" t="s">
        <v>36</v>
      </c>
      <c r="J2045" s="12" t="b">
        <v>1</v>
      </c>
      <c r="K2045" s="12" t="s">
        <v>57</v>
      </c>
      <c r="L2045" t="s">
        <v>3968</v>
      </c>
      <c r="M2045" t="str">
        <f t="shared" si="62"/>
        <v>Female</v>
      </c>
      <c r="N2045" t="e">
        <f t="shared" si="63"/>
        <v>#REF!</v>
      </c>
    </row>
    <row r="2046" spans="1:14" x14ac:dyDescent="0.3">
      <c r="A2046" s="7">
        <v>1929</v>
      </c>
      <c r="B2046" t="s">
        <v>3015</v>
      </c>
      <c r="C2046" s="7">
        <v>49</v>
      </c>
      <c r="D2046" s="8" t="s">
        <v>4214</v>
      </c>
      <c r="E2046" s="8">
        <v>1500000000</v>
      </c>
      <c r="F2046" t="s">
        <v>17</v>
      </c>
      <c r="G2046" t="s">
        <v>589</v>
      </c>
      <c r="H2046" t="s">
        <v>13</v>
      </c>
      <c r="J2046" s="12" t="b">
        <v>1</v>
      </c>
      <c r="K2046" s="12" t="s">
        <v>15</v>
      </c>
      <c r="L2046" t="s">
        <v>3968</v>
      </c>
      <c r="M2046" t="str">
        <f t="shared" si="62"/>
        <v>Male</v>
      </c>
      <c r="N2046" t="e">
        <f t="shared" si="63"/>
        <v>#REF!</v>
      </c>
    </row>
    <row r="2047" spans="1:14" x14ac:dyDescent="0.3">
      <c r="A2047" s="7">
        <v>1929</v>
      </c>
      <c r="B2047" t="s">
        <v>3018</v>
      </c>
      <c r="C2047" s="7">
        <v>69</v>
      </c>
      <c r="D2047" s="8" t="s">
        <v>4214</v>
      </c>
      <c r="E2047" s="8">
        <v>1500000000</v>
      </c>
      <c r="F2047" t="s">
        <v>17</v>
      </c>
      <c r="G2047" t="s">
        <v>3019</v>
      </c>
      <c r="H2047" t="s">
        <v>13</v>
      </c>
      <c r="I2047" t="s">
        <v>3020</v>
      </c>
      <c r="J2047" s="12" t="b">
        <v>1</v>
      </c>
      <c r="K2047" s="12" t="s">
        <v>15</v>
      </c>
      <c r="L2047" t="s">
        <v>3968</v>
      </c>
      <c r="M2047" t="str">
        <f t="shared" si="62"/>
        <v>Male</v>
      </c>
      <c r="N2047" t="e">
        <f t="shared" si="63"/>
        <v>#REF!</v>
      </c>
    </row>
    <row r="2048" spans="1:14" x14ac:dyDescent="0.3">
      <c r="A2048" s="7">
        <v>1929</v>
      </c>
      <c r="B2048" t="s">
        <v>3027</v>
      </c>
      <c r="C2048" s="7">
        <v>26</v>
      </c>
      <c r="D2048" s="8" t="s">
        <v>4214</v>
      </c>
      <c r="E2048" s="8">
        <v>1500000000</v>
      </c>
      <c r="F2048" t="s">
        <v>28</v>
      </c>
      <c r="G2048" t="s">
        <v>188</v>
      </c>
      <c r="H2048" t="s">
        <v>13</v>
      </c>
      <c r="I2048" t="s">
        <v>3028</v>
      </c>
      <c r="J2048" s="12" t="b">
        <v>1</v>
      </c>
      <c r="K2048" s="12" t="s">
        <v>15</v>
      </c>
      <c r="L2048" t="s">
        <v>3968</v>
      </c>
      <c r="M2048" t="str">
        <f t="shared" si="62"/>
        <v>Male</v>
      </c>
      <c r="N2048" t="e">
        <f t="shared" si="63"/>
        <v>#REF!</v>
      </c>
    </row>
    <row r="2049" spans="1:14" x14ac:dyDescent="0.3">
      <c r="A2049" s="7">
        <v>1929</v>
      </c>
      <c r="B2049" t="s">
        <v>3029</v>
      </c>
      <c r="C2049" s="7">
        <v>48</v>
      </c>
      <c r="D2049" s="8" t="s">
        <v>4214</v>
      </c>
      <c r="E2049" s="8">
        <v>1500000000</v>
      </c>
      <c r="F2049" t="s">
        <v>28</v>
      </c>
      <c r="G2049" t="s">
        <v>439</v>
      </c>
      <c r="H2049" t="s">
        <v>13</v>
      </c>
      <c r="J2049" s="12" t="b">
        <v>1</v>
      </c>
      <c r="K2049" s="12" t="s">
        <v>15</v>
      </c>
      <c r="L2049" t="s">
        <v>3968</v>
      </c>
      <c r="M2049" t="str">
        <f t="shared" si="62"/>
        <v>Male</v>
      </c>
      <c r="N2049" t="e">
        <f t="shared" si="63"/>
        <v>#REF!</v>
      </c>
    </row>
    <row r="2050" spans="1:14" x14ac:dyDescent="0.3">
      <c r="A2050" s="7">
        <v>1929</v>
      </c>
      <c r="B2050" t="s">
        <v>3038</v>
      </c>
      <c r="C2050" s="7">
        <v>96</v>
      </c>
      <c r="D2050" s="8" t="s">
        <v>4214</v>
      </c>
      <c r="E2050" s="8">
        <v>1500000000</v>
      </c>
      <c r="F2050" t="s">
        <v>144</v>
      </c>
      <c r="G2050" t="s">
        <v>260</v>
      </c>
      <c r="H2050" t="s">
        <v>13</v>
      </c>
      <c r="J2050" s="12" t="b">
        <v>1</v>
      </c>
      <c r="K2050" s="12" t="s">
        <v>15</v>
      </c>
      <c r="L2050" t="s">
        <v>3968</v>
      </c>
      <c r="M2050" t="str">
        <f t="shared" ref="M2050:M2113" si="64">_xlfn.IFS(K2050 = "M","Male", K2050 = "F", "Female")</f>
        <v>Male</v>
      </c>
      <c r="N2050" t="e">
        <f t="shared" ref="N2050:N2113" si="65">IF(GETPIVOTDATA("[Measures].[Count of Rank]",$A$28,"[Table1].[category]","[Table1].[category].&amp;[Finance &amp; Investments]")=MAX(B2077:B2081),GETPIVOTDATA("[Measures].[Count of Rank]",$A$28,"[Table1].[category]","[Table1].[category].&amp;[Finance &amp; Investments]"),"")</f>
        <v>#REF!</v>
      </c>
    </row>
    <row r="2051" spans="1:14" x14ac:dyDescent="0.3">
      <c r="A2051" s="7">
        <v>1929</v>
      </c>
      <c r="B2051" t="s">
        <v>3046</v>
      </c>
      <c r="C2051" s="7">
        <v>25</v>
      </c>
      <c r="D2051" s="8" t="s">
        <v>4214</v>
      </c>
      <c r="E2051" s="8">
        <v>1500000000</v>
      </c>
      <c r="F2051" t="s">
        <v>28</v>
      </c>
      <c r="G2051" t="s">
        <v>188</v>
      </c>
      <c r="H2051" t="s">
        <v>13</v>
      </c>
      <c r="I2051" t="s">
        <v>3028</v>
      </c>
      <c r="J2051" s="12" t="b">
        <v>1</v>
      </c>
      <c r="K2051" s="12" t="s">
        <v>15</v>
      </c>
      <c r="L2051" t="s">
        <v>3968</v>
      </c>
      <c r="M2051" t="str">
        <f t="shared" si="64"/>
        <v>Male</v>
      </c>
      <c r="N2051" t="e">
        <f t="shared" si="65"/>
        <v>#REF!</v>
      </c>
    </row>
    <row r="2052" spans="1:14" x14ac:dyDescent="0.3">
      <c r="A2052" s="7">
        <v>1929</v>
      </c>
      <c r="B2052" t="s">
        <v>3050</v>
      </c>
      <c r="C2052" s="7">
        <v>93</v>
      </c>
      <c r="D2052" s="8" t="s">
        <v>4214</v>
      </c>
      <c r="E2052" s="8">
        <v>1500000000</v>
      </c>
      <c r="F2052" t="s">
        <v>47</v>
      </c>
      <c r="G2052" t="s">
        <v>647</v>
      </c>
      <c r="H2052" t="s">
        <v>13</v>
      </c>
      <c r="J2052" s="12" t="b">
        <v>1</v>
      </c>
      <c r="K2052" s="12" t="s">
        <v>15</v>
      </c>
      <c r="L2052" t="s">
        <v>3968</v>
      </c>
      <c r="M2052" t="str">
        <f t="shared" si="64"/>
        <v>Male</v>
      </c>
      <c r="N2052" t="e">
        <f t="shared" si="65"/>
        <v>#REF!</v>
      </c>
    </row>
    <row r="2053" spans="1:14" x14ac:dyDescent="0.3">
      <c r="A2053" s="7">
        <v>1929</v>
      </c>
      <c r="B2053" t="s">
        <v>3058</v>
      </c>
      <c r="C2053" s="7">
        <v>53</v>
      </c>
      <c r="D2053" s="8" t="s">
        <v>4214</v>
      </c>
      <c r="E2053" s="8">
        <v>1500000000</v>
      </c>
      <c r="F2053" t="s">
        <v>28</v>
      </c>
      <c r="G2053" t="s">
        <v>439</v>
      </c>
      <c r="H2053" t="s">
        <v>13</v>
      </c>
      <c r="J2053" s="12" t="b">
        <v>1</v>
      </c>
      <c r="K2053" s="12" t="s">
        <v>15</v>
      </c>
      <c r="L2053" t="s">
        <v>3968</v>
      </c>
      <c r="M2053" t="str">
        <f t="shared" si="64"/>
        <v>Male</v>
      </c>
      <c r="N2053" t="e">
        <f t="shared" si="65"/>
        <v>#REF!</v>
      </c>
    </row>
    <row r="2054" spans="1:14" x14ac:dyDescent="0.3">
      <c r="A2054" s="7">
        <v>1929</v>
      </c>
      <c r="B2054" t="s">
        <v>3060</v>
      </c>
      <c r="C2054" s="7">
        <v>71</v>
      </c>
      <c r="D2054" s="8" t="s">
        <v>4214</v>
      </c>
      <c r="E2054" s="8">
        <v>1500000000</v>
      </c>
      <c r="F2054" t="s">
        <v>234</v>
      </c>
      <c r="G2054" t="s">
        <v>1514</v>
      </c>
      <c r="H2054" t="s">
        <v>13</v>
      </c>
      <c r="J2054" s="12" t="b">
        <v>0</v>
      </c>
      <c r="K2054" s="12" t="s">
        <v>15</v>
      </c>
      <c r="L2054" t="s">
        <v>3968</v>
      </c>
      <c r="M2054" t="str">
        <f t="shared" si="64"/>
        <v>Male</v>
      </c>
      <c r="N2054" t="e">
        <f t="shared" si="65"/>
        <v>#REF!</v>
      </c>
    </row>
    <row r="2055" spans="1:14" x14ac:dyDescent="0.3">
      <c r="A2055" s="7">
        <v>1929</v>
      </c>
      <c r="B2055" t="s">
        <v>3063</v>
      </c>
      <c r="C2055" s="7">
        <v>39</v>
      </c>
      <c r="D2055" s="8" t="s">
        <v>4214</v>
      </c>
      <c r="E2055" s="8">
        <v>1500000000</v>
      </c>
      <c r="F2055" t="s">
        <v>17</v>
      </c>
      <c r="G2055" t="s">
        <v>3064</v>
      </c>
      <c r="H2055" t="s">
        <v>13</v>
      </c>
      <c r="I2055" t="s">
        <v>3065</v>
      </c>
      <c r="J2055" s="12" t="b">
        <v>1</v>
      </c>
      <c r="K2055" s="12" t="s">
        <v>15</v>
      </c>
      <c r="L2055" t="s">
        <v>3968</v>
      </c>
      <c r="M2055" t="str">
        <f t="shared" si="64"/>
        <v>Male</v>
      </c>
      <c r="N2055" t="e">
        <f t="shared" si="65"/>
        <v>#REF!</v>
      </c>
    </row>
    <row r="2056" spans="1:14" x14ac:dyDescent="0.3">
      <c r="A2056" s="7">
        <v>1929</v>
      </c>
      <c r="B2056" t="s">
        <v>3067</v>
      </c>
      <c r="D2056" s="8" t="s">
        <v>4214</v>
      </c>
      <c r="E2056" s="8">
        <v>1500000000</v>
      </c>
      <c r="F2056" t="s">
        <v>28</v>
      </c>
      <c r="G2056" t="s">
        <v>188</v>
      </c>
      <c r="H2056" t="s">
        <v>13</v>
      </c>
      <c r="J2056" s="12" t="b">
        <v>1</v>
      </c>
      <c r="K2056" s="12" t="s">
        <v>15</v>
      </c>
      <c r="L2056" t="s">
        <v>3968</v>
      </c>
      <c r="M2056" t="str">
        <f t="shared" si="64"/>
        <v>Male</v>
      </c>
      <c r="N2056" t="e">
        <f t="shared" si="65"/>
        <v>#REF!</v>
      </c>
    </row>
    <row r="2057" spans="1:14" x14ac:dyDescent="0.3">
      <c r="A2057" s="7">
        <v>1929</v>
      </c>
      <c r="B2057" t="s">
        <v>3068</v>
      </c>
      <c r="C2057" s="7">
        <v>44</v>
      </c>
      <c r="D2057" s="8" t="s">
        <v>4214</v>
      </c>
      <c r="E2057" s="8">
        <v>1500000000</v>
      </c>
      <c r="F2057" t="s">
        <v>28</v>
      </c>
      <c r="G2057" t="s">
        <v>439</v>
      </c>
      <c r="H2057" t="s">
        <v>13</v>
      </c>
      <c r="J2057" s="12" t="b">
        <v>0</v>
      </c>
      <c r="K2057" s="12" t="s">
        <v>15</v>
      </c>
      <c r="L2057" t="s">
        <v>3968</v>
      </c>
      <c r="M2057" t="str">
        <f t="shared" si="64"/>
        <v>Male</v>
      </c>
      <c r="N2057" t="e">
        <f t="shared" si="65"/>
        <v>#REF!</v>
      </c>
    </row>
    <row r="2058" spans="1:14" x14ac:dyDescent="0.3">
      <c r="A2058" s="7">
        <v>1929</v>
      </c>
      <c r="B2058" t="s">
        <v>3076</v>
      </c>
      <c r="C2058" s="7">
        <v>54</v>
      </c>
      <c r="D2058" s="8" t="s">
        <v>4214</v>
      </c>
      <c r="E2058" s="8">
        <v>1500000000</v>
      </c>
      <c r="F2058" t="s">
        <v>28</v>
      </c>
      <c r="G2058" t="s">
        <v>188</v>
      </c>
      <c r="H2058" t="s">
        <v>13</v>
      </c>
      <c r="J2058" s="12" t="b">
        <v>1</v>
      </c>
      <c r="K2058" s="12" t="s">
        <v>57</v>
      </c>
      <c r="L2058" t="s">
        <v>3968</v>
      </c>
      <c r="M2058" t="str">
        <f t="shared" si="64"/>
        <v>Female</v>
      </c>
      <c r="N2058" t="e">
        <f t="shared" si="65"/>
        <v>#REF!</v>
      </c>
    </row>
    <row r="2059" spans="1:14" x14ac:dyDescent="0.3">
      <c r="A2059" s="7">
        <v>1929</v>
      </c>
      <c r="B2059" t="s">
        <v>3079</v>
      </c>
      <c r="C2059" s="7">
        <v>94</v>
      </c>
      <c r="D2059" s="8" t="s">
        <v>4214</v>
      </c>
      <c r="E2059" s="8">
        <v>1500000000</v>
      </c>
      <c r="F2059" t="s">
        <v>20</v>
      </c>
      <c r="G2059" t="s">
        <v>93</v>
      </c>
      <c r="H2059" t="s">
        <v>13</v>
      </c>
      <c r="J2059" s="12" t="b">
        <v>1</v>
      </c>
      <c r="K2059" s="12" t="s">
        <v>15</v>
      </c>
      <c r="L2059" t="s">
        <v>3968</v>
      </c>
      <c r="M2059" t="str">
        <f t="shared" si="64"/>
        <v>Male</v>
      </c>
      <c r="N2059" t="e">
        <f t="shared" si="65"/>
        <v>#REF!</v>
      </c>
    </row>
    <row r="2060" spans="1:14" x14ac:dyDescent="0.3">
      <c r="A2060" s="7">
        <v>1929</v>
      </c>
      <c r="B2060" t="s">
        <v>3080</v>
      </c>
      <c r="C2060" s="7">
        <v>64</v>
      </c>
      <c r="D2060" s="8" t="s">
        <v>4214</v>
      </c>
      <c r="E2060" s="8">
        <v>1500000000</v>
      </c>
      <c r="F2060" t="s">
        <v>28</v>
      </c>
      <c r="G2060" t="s">
        <v>118</v>
      </c>
      <c r="H2060" t="s">
        <v>13</v>
      </c>
      <c r="I2060" t="s">
        <v>3081</v>
      </c>
      <c r="J2060" s="12" t="b">
        <v>1</v>
      </c>
      <c r="K2060" s="12" t="s">
        <v>15</v>
      </c>
      <c r="L2060" t="s">
        <v>3968</v>
      </c>
      <c r="M2060" t="str">
        <f t="shared" si="64"/>
        <v>Male</v>
      </c>
      <c r="N2060" t="e">
        <f t="shared" si="65"/>
        <v>#REF!</v>
      </c>
    </row>
    <row r="2061" spans="1:14" x14ac:dyDescent="0.3">
      <c r="A2061" s="7">
        <v>1929</v>
      </c>
      <c r="B2061" t="s">
        <v>3089</v>
      </c>
      <c r="C2061" s="7">
        <v>66</v>
      </c>
      <c r="D2061" s="8" t="s">
        <v>4214</v>
      </c>
      <c r="E2061" s="8">
        <v>1500000000</v>
      </c>
      <c r="F2061" t="s">
        <v>415</v>
      </c>
      <c r="G2061" t="s">
        <v>3090</v>
      </c>
      <c r="H2061" t="s">
        <v>13</v>
      </c>
      <c r="J2061" s="12" t="b">
        <v>1</v>
      </c>
      <c r="K2061" s="12" t="s">
        <v>15</v>
      </c>
      <c r="L2061" t="s">
        <v>3968</v>
      </c>
      <c r="M2061" t="str">
        <f t="shared" si="64"/>
        <v>Male</v>
      </c>
      <c r="N2061" t="e">
        <f t="shared" si="65"/>
        <v>#REF!</v>
      </c>
    </row>
    <row r="2062" spans="1:14" x14ac:dyDescent="0.3">
      <c r="A2062" s="7">
        <v>1929</v>
      </c>
      <c r="B2062" t="s">
        <v>3108</v>
      </c>
      <c r="C2062" s="7">
        <v>84</v>
      </c>
      <c r="D2062" s="8" t="s">
        <v>4214</v>
      </c>
      <c r="E2062" s="8">
        <v>1500000000</v>
      </c>
      <c r="F2062" t="s">
        <v>165</v>
      </c>
      <c r="G2062" t="s">
        <v>3109</v>
      </c>
      <c r="H2062" t="s">
        <v>13</v>
      </c>
      <c r="J2062" s="12" t="b">
        <v>1</v>
      </c>
      <c r="K2062" s="12" t="s">
        <v>15</v>
      </c>
      <c r="L2062" t="s">
        <v>3968</v>
      </c>
      <c r="M2062" t="str">
        <f t="shared" si="64"/>
        <v>Male</v>
      </c>
      <c r="N2062" t="e">
        <f t="shared" si="65"/>
        <v>#REF!</v>
      </c>
    </row>
    <row r="2063" spans="1:14" x14ac:dyDescent="0.3">
      <c r="A2063" s="7">
        <v>1929</v>
      </c>
      <c r="B2063" t="s">
        <v>3110</v>
      </c>
      <c r="C2063" s="7">
        <v>47</v>
      </c>
      <c r="D2063" s="8" t="s">
        <v>4214</v>
      </c>
      <c r="E2063" s="8">
        <v>1500000000</v>
      </c>
      <c r="F2063" t="s">
        <v>28</v>
      </c>
      <c r="G2063" t="s">
        <v>439</v>
      </c>
      <c r="H2063" t="s">
        <v>13</v>
      </c>
      <c r="J2063" s="12" t="b">
        <v>1</v>
      </c>
      <c r="K2063" s="12" t="s">
        <v>15</v>
      </c>
      <c r="L2063" t="s">
        <v>3968</v>
      </c>
      <c r="M2063" t="str">
        <f t="shared" si="64"/>
        <v>Male</v>
      </c>
      <c r="N2063" t="e">
        <f t="shared" si="65"/>
        <v>#REF!</v>
      </c>
    </row>
    <row r="2064" spans="1:14" x14ac:dyDescent="0.3">
      <c r="A2064" s="7">
        <v>1929</v>
      </c>
      <c r="B2064" t="s">
        <v>3121</v>
      </c>
      <c r="C2064" s="7">
        <v>47</v>
      </c>
      <c r="D2064" s="8" t="s">
        <v>4214</v>
      </c>
      <c r="E2064" s="8">
        <v>1500000000</v>
      </c>
      <c r="F2064" t="s">
        <v>17</v>
      </c>
      <c r="G2064" t="s">
        <v>3122</v>
      </c>
      <c r="H2064" t="s">
        <v>13</v>
      </c>
      <c r="J2064" s="12" t="b">
        <v>1</v>
      </c>
      <c r="K2064" s="12" t="s">
        <v>15</v>
      </c>
      <c r="L2064" t="s">
        <v>3968</v>
      </c>
      <c r="M2064" t="str">
        <f t="shared" si="64"/>
        <v>Male</v>
      </c>
      <c r="N2064" t="e">
        <f t="shared" si="65"/>
        <v>#REF!</v>
      </c>
    </row>
    <row r="2065" spans="1:14" x14ac:dyDescent="0.3">
      <c r="A2065" s="7">
        <v>1929</v>
      </c>
      <c r="B2065" t="s">
        <v>3126</v>
      </c>
      <c r="C2065" s="7">
        <v>34</v>
      </c>
      <c r="D2065" s="8" t="s">
        <v>4214</v>
      </c>
      <c r="E2065" s="8">
        <v>1500000000</v>
      </c>
      <c r="F2065" t="s">
        <v>28</v>
      </c>
      <c r="G2065" t="s">
        <v>188</v>
      </c>
      <c r="H2065" t="s">
        <v>13</v>
      </c>
      <c r="I2065" t="s">
        <v>3127</v>
      </c>
      <c r="J2065" s="12" t="b">
        <v>1</v>
      </c>
      <c r="K2065" s="12" t="s">
        <v>15</v>
      </c>
      <c r="L2065" t="s">
        <v>3968</v>
      </c>
      <c r="M2065" t="str">
        <f t="shared" si="64"/>
        <v>Male</v>
      </c>
      <c r="N2065" t="e">
        <f t="shared" si="65"/>
        <v>#REF!</v>
      </c>
    </row>
    <row r="2066" spans="1:14" x14ac:dyDescent="0.3">
      <c r="A2066" s="7">
        <v>1929</v>
      </c>
      <c r="B2066" t="s">
        <v>3132</v>
      </c>
      <c r="C2066" s="7">
        <v>49</v>
      </c>
      <c r="D2066" s="8" t="s">
        <v>4214</v>
      </c>
      <c r="E2066" s="8">
        <v>1500000000</v>
      </c>
      <c r="F2066" t="s">
        <v>20</v>
      </c>
      <c r="G2066" t="s">
        <v>3133</v>
      </c>
      <c r="H2066" t="s">
        <v>13</v>
      </c>
      <c r="I2066" t="s">
        <v>3133</v>
      </c>
      <c r="J2066" s="12" t="b">
        <v>1</v>
      </c>
      <c r="K2066" s="12" t="s">
        <v>15</v>
      </c>
      <c r="L2066" t="s">
        <v>3968</v>
      </c>
      <c r="M2066" t="str">
        <f t="shared" si="64"/>
        <v>Male</v>
      </c>
      <c r="N2066" t="e">
        <f t="shared" si="65"/>
        <v>#REF!</v>
      </c>
    </row>
    <row r="2067" spans="1:14" x14ac:dyDescent="0.3">
      <c r="A2067" s="7">
        <v>1929</v>
      </c>
      <c r="B2067" t="s">
        <v>3136</v>
      </c>
      <c r="C2067" s="7">
        <v>73</v>
      </c>
      <c r="D2067" s="8" t="s">
        <v>4214</v>
      </c>
      <c r="E2067" s="8">
        <v>1500000000</v>
      </c>
      <c r="F2067" t="s">
        <v>234</v>
      </c>
      <c r="G2067" t="s">
        <v>3137</v>
      </c>
      <c r="H2067" t="s">
        <v>13</v>
      </c>
      <c r="J2067" s="12" t="b">
        <v>1</v>
      </c>
      <c r="K2067" s="12" t="s">
        <v>15</v>
      </c>
      <c r="L2067" t="s">
        <v>3968</v>
      </c>
      <c r="M2067" t="str">
        <f t="shared" si="64"/>
        <v>Male</v>
      </c>
      <c r="N2067" t="e">
        <f t="shared" si="65"/>
        <v>#REF!</v>
      </c>
    </row>
    <row r="2068" spans="1:14" x14ac:dyDescent="0.3">
      <c r="A2068" s="7">
        <v>1929</v>
      </c>
      <c r="B2068" t="s">
        <v>3142</v>
      </c>
      <c r="C2068" s="7">
        <v>54</v>
      </c>
      <c r="D2068" s="8" t="s">
        <v>4214</v>
      </c>
      <c r="E2068" s="8">
        <v>1500000000</v>
      </c>
      <c r="F2068" t="s">
        <v>65</v>
      </c>
      <c r="G2068" t="s">
        <v>3143</v>
      </c>
      <c r="H2068" t="s">
        <v>13</v>
      </c>
      <c r="J2068" s="12" t="b">
        <v>1</v>
      </c>
      <c r="K2068" s="12" t="s">
        <v>15</v>
      </c>
      <c r="L2068" t="s">
        <v>3968</v>
      </c>
      <c r="M2068" t="str">
        <f t="shared" si="64"/>
        <v>Male</v>
      </c>
      <c r="N2068" t="e">
        <f t="shared" si="65"/>
        <v>#REF!</v>
      </c>
    </row>
    <row r="2069" spans="1:14" x14ac:dyDescent="0.3">
      <c r="A2069" s="7">
        <v>1929</v>
      </c>
      <c r="B2069" t="s">
        <v>3147</v>
      </c>
      <c r="C2069" s="7">
        <v>93</v>
      </c>
      <c r="D2069" s="8" t="s">
        <v>4214</v>
      </c>
      <c r="E2069" s="8">
        <v>1500000000</v>
      </c>
      <c r="F2069" t="s">
        <v>28</v>
      </c>
      <c r="G2069" t="s">
        <v>206</v>
      </c>
      <c r="H2069" t="s">
        <v>13</v>
      </c>
      <c r="J2069" s="12" t="b">
        <v>0</v>
      </c>
      <c r="K2069" s="12" t="s">
        <v>15</v>
      </c>
      <c r="L2069" t="s">
        <v>3968</v>
      </c>
      <c r="M2069" t="str">
        <f t="shared" si="64"/>
        <v>Male</v>
      </c>
      <c r="N2069" t="e">
        <f t="shared" si="65"/>
        <v>#REF!</v>
      </c>
    </row>
    <row r="2070" spans="1:14" x14ac:dyDescent="0.3">
      <c r="A2070" s="7">
        <v>1929</v>
      </c>
      <c r="B2070" t="s">
        <v>3157</v>
      </c>
      <c r="C2070" s="7">
        <v>64</v>
      </c>
      <c r="D2070" s="8" t="s">
        <v>4214</v>
      </c>
      <c r="E2070" s="8">
        <v>1500000000</v>
      </c>
      <c r="F2070" t="s">
        <v>28</v>
      </c>
      <c r="G2070" t="s">
        <v>141</v>
      </c>
      <c r="H2070" t="s">
        <v>13</v>
      </c>
      <c r="J2070" s="12" t="b">
        <v>1</v>
      </c>
      <c r="K2070" s="12" t="s">
        <v>15</v>
      </c>
      <c r="L2070" t="s">
        <v>3968</v>
      </c>
      <c r="M2070" t="str">
        <f t="shared" si="64"/>
        <v>Male</v>
      </c>
      <c r="N2070" t="e">
        <f t="shared" si="65"/>
        <v>#REF!</v>
      </c>
    </row>
    <row r="2071" spans="1:14" x14ac:dyDescent="0.3">
      <c r="A2071" s="7">
        <v>1929</v>
      </c>
      <c r="B2071" t="s">
        <v>3158</v>
      </c>
      <c r="C2071" s="7">
        <v>38</v>
      </c>
      <c r="D2071" s="8" t="s">
        <v>4214</v>
      </c>
      <c r="E2071" s="8">
        <v>1500000000</v>
      </c>
      <c r="F2071" t="s">
        <v>17</v>
      </c>
      <c r="G2071" t="s">
        <v>3159</v>
      </c>
      <c r="H2071" t="s">
        <v>13</v>
      </c>
      <c r="I2071" t="s">
        <v>3159</v>
      </c>
      <c r="J2071" s="12" t="b">
        <v>1</v>
      </c>
      <c r="K2071" s="12" t="s">
        <v>15</v>
      </c>
      <c r="L2071" t="s">
        <v>3968</v>
      </c>
      <c r="M2071" t="str">
        <f t="shared" si="64"/>
        <v>Male</v>
      </c>
      <c r="N2071" t="e">
        <f t="shared" si="65"/>
        <v>#REF!</v>
      </c>
    </row>
    <row r="2072" spans="1:14" x14ac:dyDescent="0.3">
      <c r="A2072" s="7">
        <v>1929</v>
      </c>
      <c r="B2072" t="s">
        <v>3162</v>
      </c>
      <c r="C2072" s="7">
        <v>68</v>
      </c>
      <c r="D2072" s="8" t="s">
        <v>4214</v>
      </c>
      <c r="E2072" s="8">
        <v>1500000000</v>
      </c>
      <c r="F2072" t="s">
        <v>40</v>
      </c>
      <c r="G2072" t="s">
        <v>3163</v>
      </c>
      <c r="H2072" t="s">
        <v>13</v>
      </c>
      <c r="J2072" s="12" t="b">
        <v>0</v>
      </c>
      <c r="K2072" s="12" t="s">
        <v>15</v>
      </c>
      <c r="L2072" t="s">
        <v>3968</v>
      </c>
      <c r="M2072" t="str">
        <f t="shared" si="64"/>
        <v>Male</v>
      </c>
      <c r="N2072" t="e">
        <f t="shared" si="65"/>
        <v>#REF!</v>
      </c>
    </row>
    <row r="2073" spans="1:14" x14ac:dyDescent="0.3">
      <c r="A2073" s="7">
        <v>1929</v>
      </c>
      <c r="B2073" t="s">
        <v>3164</v>
      </c>
      <c r="C2073" s="7">
        <v>94</v>
      </c>
      <c r="D2073" s="8" t="s">
        <v>4214</v>
      </c>
      <c r="E2073" s="8">
        <v>1500000000</v>
      </c>
      <c r="F2073" t="s">
        <v>28</v>
      </c>
      <c r="G2073" t="s">
        <v>41</v>
      </c>
      <c r="H2073" t="s">
        <v>13</v>
      </c>
      <c r="J2073" s="12" t="b">
        <v>0</v>
      </c>
      <c r="K2073" s="12" t="s">
        <v>57</v>
      </c>
      <c r="L2073" t="s">
        <v>3968</v>
      </c>
      <c r="M2073" t="str">
        <f t="shared" si="64"/>
        <v>Female</v>
      </c>
      <c r="N2073" t="e">
        <f t="shared" si="65"/>
        <v>#REF!</v>
      </c>
    </row>
    <row r="2074" spans="1:14" x14ac:dyDescent="0.3">
      <c r="A2074" s="7">
        <v>1929</v>
      </c>
      <c r="B2074" t="s">
        <v>3165</v>
      </c>
      <c r="C2074" s="7">
        <v>74</v>
      </c>
      <c r="D2074" s="8" t="s">
        <v>4214</v>
      </c>
      <c r="E2074" s="8">
        <v>1500000000</v>
      </c>
      <c r="F2074" t="s">
        <v>51</v>
      </c>
      <c r="G2074" t="s">
        <v>52</v>
      </c>
      <c r="H2074" t="s">
        <v>13</v>
      </c>
      <c r="J2074" s="12" t="b">
        <v>1</v>
      </c>
      <c r="K2074" s="12" t="s">
        <v>15</v>
      </c>
      <c r="L2074" t="s">
        <v>3968</v>
      </c>
      <c r="M2074" t="str">
        <f t="shared" si="64"/>
        <v>Male</v>
      </c>
      <c r="N2074" t="e">
        <f t="shared" si="65"/>
        <v>#REF!</v>
      </c>
    </row>
    <row r="2075" spans="1:14" x14ac:dyDescent="0.3">
      <c r="A2075" s="7">
        <v>1929</v>
      </c>
      <c r="B2075" t="s">
        <v>3001</v>
      </c>
      <c r="C2075" s="7">
        <v>44</v>
      </c>
      <c r="D2075" s="8" t="s">
        <v>4214</v>
      </c>
      <c r="E2075" s="8">
        <v>1500000000</v>
      </c>
      <c r="F2075" t="s">
        <v>28</v>
      </c>
      <c r="G2075" t="s">
        <v>188</v>
      </c>
      <c r="H2075" t="s">
        <v>2511</v>
      </c>
      <c r="J2075" s="12" t="b">
        <v>1</v>
      </c>
      <c r="K2075" s="12" t="s">
        <v>15</v>
      </c>
      <c r="L2075" t="s">
        <v>3969</v>
      </c>
      <c r="M2075" t="str">
        <f t="shared" si="64"/>
        <v>Male</v>
      </c>
      <c r="N2075" t="e">
        <f t="shared" si="65"/>
        <v>#REF!</v>
      </c>
    </row>
    <row r="2076" spans="1:14" x14ac:dyDescent="0.3">
      <c r="A2076" s="7">
        <v>1929</v>
      </c>
      <c r="B2076" t="s">
        <v>3045</v>
      </c>
      <c r="C2076" s="7">
        <v>58</v>
      </c>
      <c r="D2076" s="8" t="s">
        <v>4214</v>
      </c>
      <c r="E2076" s="8">
        <v>1500000000</v>
      </c>
      <c r="F2076" t="s">
        <v>28</v>
      </c>
      <c r="G2076" t="s">
        <v>188</v>
      </c>
      <c r="H2076" t="s">
        <v>2511</v>
      </c>
      <c r="J2076" s="12" t="b">
        <v>1</v>
      </c>
      <c r="K2076" s="12" t="s">
        <v>15</v>
      </c>
      <c r="L2076" t="s">
        <v>3969</v>
      </c>
      <c r="M2076" t="str">
        <f t="shared" si="64"/>
        <v>Male</v>
      </c>
      <c r="N2076" t="e">
        <f t="shared" si="65"/>
        <v>#REF!</v>
      </c>
    </row>
    <row r="2077" spans="1:14" x14ac:dyDescent="0.3">
      <c r="A2077" s="7">
        <v>2076</v>
      </c>
      <c r="B2077" t="s">
        <v>3309</v>
      </c>
      <c r="C2077" s="7">
        <v>76</v>
      </c>
      <c r="D2077" s="8" t="s">
        <v>4214</v>
      </c>
      <c r="E2077" s="8">
        <v>1400000000</v>
      </c>
      <c r="F2077" t="s">
        <v>121</v>
      </c>
      <c r="G2077" t="s">
        <v>122</v>
      </c>
      <c r="H2077" t="s">
        <v>136</v>
      </c>
      <c r="J2077" s="12" t="b">
        <v>1</v>
      </c>
      <c r="K2077" s="12" t="s">
        <v>15</v>
      </c>
      <c r="L2077" t="s">
        <v>136</v>
      </c>
      <c r="M2077" t="str">
        <f t="shared" si="64"/>
        <v>Male</v>
      </c>
      <c r="N2077" t="e">
        <f t="shared" si="65"/>
        <v>#REF!</v>
      </c>
    </row>
    <row r="2078" spans="1:14" x14ac:dyDescent="0.3">
      <c r="A2078" s="7">
        <v>2076</v>
      </c>
      <c r="B2078" t="s">
        <v>3226</v>
      </c>
      <c r="C2078" s="7">
        <v>76</v>
      </c>
      <c r="D2078" s="8" t="s">
        <v>4214</v>
      </c>
      <c r="E2078" s="8">
        <v>1400000000</v>
      </c>
      <c r="F2078" t="s">
        <v>28</v>
      </c>
      <c r="G2078" t="s">
        <v>592</v>
      </c>
      <c r="H2078" t="s">
        <v>437</v>
      </c>
      <c r="J2078" s="12" t="b">
        <v>0</v>
      </c>
      <c r="K2078" s="12" t="s">
        <v>15</v>
      </c>
      <c r="L2078" t="s">
        <v>3969</v>
      </c>
      <c r="M2078" t="str">
        <f t="shared" si="64"/>
        <v>Male</v>
      </c>
      <c r="N2078" t="e">
        <f t="shared" si="65"/>
        <v>#REF!</v>
      </c>
    </row>
    <row r="2079" spans="1:14" x14ac:dyDescent="0.3">
      <c r="A2079" s="7">
        <v>2076</v>
      </c>
      <c r="B2079" t="s">
        <v>3269</v>
      </c>
      <c r="C2079" s="7">
        <v>59</v>
      </c>
      <c r="D2079" s="8" t="s">
        <v>4214</v>
      </c>
      <c r="E2079" s="8">
        <v>1400000000</v>
      </c>
      <c r="F2079" t="s">
        <v>20</v>
      </c>
      <c r="G2079" t="s">
        <v>110</v>
      </c>
      <c r="H2079" t="s">
        <v>437</v>
      </c>
      <c r="J2079" s="12" t="b">
        <v>1</v>
      </c>
      <c r="K2079" s="12" t="s">
        <v>15</v>
      </c>
      <c r="L2079" t="s">
        <v>3969</v>
      </c>
      <c r="M2079" t="str">
        <f t="shared" si="64"/>
        <v>Male</v>
      </c>
      <c r="N2079" t="e">
        <f t="shared" si="65"/>
        <v>#REF!</v>
      </c>
    </row>
    <row r="2080" spans="1:14" x14ac:dyDescent="0.3">
      <c r="A2080" s="7">
        <v>2076</v>
      </c>
      <c r="B2080" t="s">
        <v>3291</v>
      </c>
      <c r="C2080" s="7">
        <v>60</v>
      </c>
      <c r="D2080" s="8" t="s">
        <v>4214</v>
      </c>
      <c r="E2080" s="8">
        <v>1400000000</v>
      </c>
      <c r="F2080" t="s">
        <v>165</v>
      </c>
      <c r="G2080" t="s">
        <v>1838</v>
      </c>
      <c r="H2080" t="s">
        <v>437</v>
      </c>
      <c r="J2080" s="12" t="b">
        <v>0</v>
      </c>
      <c r="K2080" s="12" t="s">
        <v>15</v>
      </c>
      <c r="L2080" t="s">
        <v>3969</v>
      </c>
      <c r="M2080" t="str">
        <f t="shared" si="64"/>
        <v>Male</v>
      </c>
      <c r="N2080" t="e">
        <f t="shared" si="65"/>
        <v>#REF!</v>
      </c>
    </row>
    <row r="2081" spans="1:14" x14ac:dyDescent="0.3">
      <c r="A2081" s="7">
        <v>2076</v>
      </c>
      <c r="B2081" t="s">
        <v>3307</v>
      </c>
      <c r="C2081" s="7">
        <v>70</v>
      </c>
      <c r="D2081" s="8" t="s">
        <v>4214</v>
      </c>
      <c r="E2081" s="8">
        <v>1400000000</v>
      </c>
      <c r="F2081" t="s">
        <v>20</v>
      </c>
      <c r="G2081" t="s">
        <v>3308</v>
      </c>
      <c r="H2081" t="s">
        <v>437</v>
      </c>
      <c r="J2081" s="12" t="b">
        <v>0</v>
      </c>
      <c r="K2081" s="12" t="s">
        <v>57</v>
      </c>
      <c r="L2081" t="s">
        <v>3969</v>
      </c>
      <c r="M2081" t="str">
        <f t="shared" si="64"/>
        <v>Female</v>
      </c>
      <c r="N2081" t="e">
        <f t="shared" si="65"/>
        <v>#REF!</v>
      </c>
    </row>
    <row r="2082" spans="1:14" x14ac:dyDescent="0.3">
      <c r="A2082" s="7">
        <v>2076</v>
      </c>
      <c r="B2082" t="s">
        <v>3189</v>
      </c>
      <c r="C2082" s="7">
        <v>68</v>
      </c>
      <c r="D2082" s="8" t="s">
        <v>4214</v>
      </c>
      <c r="E2082" s="8">
        <v>1400000000</v>
      </c>
      <c r="F2082" t="s">
        <v>40</v>
      </c>
      <c r="G2082" t="s">
        <v>2599</v>
      </c>
      <c r="H2082" t="s">
        <v>190</v>
      </c>
      <c r="J2082" s="12" t="b">
        <v>0</v>
      </c>
      <c r="K2082" s="12" t="s">
        <v>57</v>
      </c>
      <c r="L2082" t="s">
        <v>3969</v>
      </c>
      <c r="M2082" t="str">
        <f t="shared" si="64"/>
        <v>Female</v>
      </c>
      <c r="N2082" t="e">
        <f t="shared" si="65"/>
        <v>#REF!</v>
      </c>
    </row>
    <row r="2083" spans="1:14" x14ac:dyDescent="0.3">
      <c r="A2083" s="7">
        <v>2076</v>
      </c>
      <c r="B2083" t="s">
        <v>3202</v>
      </c>
      <c r="C2083" s="7">
        <v>54</v>
      </c>
      <c r="D2083" s="8" t="s">
        <v>4214</v>
      </c>
      <c r="E2083" s="8">
        <v>1400000000</v>
      </c>
      <c r="F2083" t="s">
        <v>17</v>
      </c>
      <c r="G2083" t="s">
        <v>3203</v>
      </c>
      <c r="H2083" t="s">
        <v>67</v>
      </c>
      <c r="J2083" s="12" t="b">
        <v>1</v>
      </c>
      <c r="K2083" s="12" t="s">
        <v>15</v>
      </c>
      <c r="L2083" t="s">
        <v>3972</v>
      </c>
      <c r="M2083" t="str">
        <f t="shared" si="64"/>
        <v>Male</v>
      </c>
      <c r="N2083" t="e">
        <f t="shared" si="65"/>
        <v>#REF!</v>
      </c>
    </row>
    <row r="2084" spans="1:14" x14ac:dyDescent="0.3">
      <c r="A2084" s="7">
        <v>2076</v>
      </c>
      <c r="B2084" t="s">
        <v>3215</v>
      </c>
      <c r="C2084" s="7">
        <v>71</v>
      </c>
      <c r="D2084" s="8" t="s">
        <v>4214</v>
      </c>
      <c r="E2084" s="8">
        <v>1400000000</v>
      </c>
      <c r="F2084" t="s">
        <v>144</v>
      </c>
      <c r="G2084" t="s">
        <v>1312</v>
      </c>
      <c r="H2084" t="s">
        <v>67</v>
      </c>
      <c r="J2084" s="12" t="b">
        <v>1</v>
      </c>
      <c r="K2084" s="12" t="s">
        <v>15</v>
      </c>
      <c r="L2084" t="s">
        <v>3972</v>
      </c>
      <c r="M2084" t="str">
        <f t="shared" si="64"/>
        <v>Male</v>
      </c>
      <c r="N2084" t="e">
        <f t="shared" si="65"/>
        <v>#REF!</v>
      </c>
    </row>
    <row r="2085" spans="1:14" x14ac:dyDescent="0.3">
      <c r="A2085" s="7">
        <v>2076</v>
      </c>
      <c r="B2085" t="s">
        <v>3216</v>
      </c>
      <c r="C2085" s="7">
        <v>51</v>
      </c>
      <c r="D2085" s="8" t="s">
        <v>4214</v>
      </c>
      <c r="E2085" s="8">
        <v>1400000000</v>
      </c>
      <c r="F2085" t="s">
        <v>20</v>
      </c>
      <c r="G2085" t="s">
        <v>3217</v>
      </c>
      <c r="H2085" t="s">
        <v>67</v>
      </c>
      <c r="J2085" s="12" t="b">
        <v>0</v>
      </c>
      <c r="K2085" s="12" t="s">
        <v>15</v>
      </c>
      <c r="L2085" t="s">
        <v>3972</v>
      </c>
      <c r="M2085" t="str">
        <f t="shared" si="64"/>
        <v>Male</v>
      </c>
      <c r="N2085" t="e">
        <f t="shared" si="65"/>
        <v>#REF!</v>
      </c>
    </row>
    <row r="2086" spans="1:14" x14ac:dyDescent="0.3">
      <c r="A2086" s="7">
        <v>2076</v>
      </c>
      <c r="B2086" t="s">
        <v>3220</v>
      </c>
      <c r="C2086" s="7">
        <v>57</v>
      </c>
      <c r="D2086" s="8" t="s">
        <v>4214</v>
      </c>
      <c r="E2086" s="8">
        <v>1400000000</v>
      </c>
      <c r="F2086" t="s">
        <v>144</v>
      </c>
      <c r="G2086" t="s">
        <v>237</v>
      </c>
      <c r="H2086" t="s">
        <v>67</v>
      </c>
      <c r="J2086" s="12" t="b">
        <v>1</v>
      </c>
      <c r="K2086" s="12" t="s">
        <v>15</v>
      </c>
      <c r="L2086" t="s">
        <v>3972</v>
      </c>
      <c r="M2086" t="str">
        <f t="shared" si="64"/>
        <v>Male</v>
      </c>
      <c r="N2086" t="e">
        <f t="shared" si="65"/>
        <v>#REF!</v>
      </c>
    </row>
    <row r="2087" spans="1:14" x14ac:dyDescent="0.3">
      <c r="A2087" s="7">
        <v>2076</v>
      </c>
      <c r="B2087" t="s">
        <v>3223</v>
      </c>
      <c r="C2087" s="7">
        <v>60</v>
      </c>
      <c r="D2087" s="8" t="s">
        <v>4214</v>
      </c>
      <c r="E2087" s="8">
        <v>1400000000</v>
      </c>
      <c r="F2087" t="s">
        <v>165</v>
      </c>
      <c r="G2087" t="s">
        <v>258</v>
      </c>
      <c r="H2087" t="s">
        <v>67</v>
      </c>
      <c r="J2087" s="12" t="b">
        <v>1</v>
      </c>
      <c r="K2087" s="12" t="s">
        <v>57</v>
      </c>
      <c r="L2087" t="s">
        <v>3972</v>
      </c>
      <c r="M2087" t="str">
        <f t="shared" si="64"/>
        <v>Female</v>
      </c>
      <c r="N2087" t="e">
        <f t="shared" si="65"/>
        <v>#REF!</v>
      </c>
    </row>
    <row r="2088" spans="1:14" x14ac:dyDescent="0.3">
      <c r="A2088" s="7">
        <v>2076</v>
      </c>
      <c r="B2088" t="s">
        <v>3224</v>
      </c>
      <c r="C2088" s="7">
        <v>55</v>
      </c>
      <c r="D2088" s="8" t="s">
        <v>4214</v>
      </c>
      <c r="E2088" s="8">
        <v>1400000000</v>
      </c>
      <c r="F2088" t="s">
        <v>144</v>
      </c>
      <c r="G2088" t="s">
        <v>145</v>
      </c>
      <c r="H2088" t="s">
        <v>67</v>
      </c>
      <c r="J2088" s="12" t="b">
        <v>1</v>
      </c>
      <c r="K2088" s="12" t="s">
        <v>15</v>
      </c>
      <c r="L2088" t="s">
        <v>3972</v>
      </c>
      <c r="M2088" t="str">
        <f t="shared" si="64"/>
        <v>Male</v>
      </c>
      <c r="N2088" t="e">
        <f t="shared" si="65"/>
        <v>#REF!</v>
      </c>
    </row>
    <row r="2089" spans="1:14" x14ac:dyDescent="0.3">
      <c r="A2089" s="7">
        <v>2076</v>
      </c>
      <c r="B2089" t="s">
        <v>3233</v>
      </c>
      <c r="C2089" s="7">
        <v>57</v>
      </c>
      <c r="D2089" s="8" t="s">
        <v>4214</v>
      </c>
      <c r="E2089" s="8">
        <v>1400000000</v>
      </c>
      <c r="F2089" t="s">
        <v>20</v>
      </c>
      <c r="G2089" t="s">
        <v>549</v>
      </c>
      <c r="H2089" t="s">
        <v>67</v>
      </c>
      <c r="J2089" s="12" t="b">
        <v>1</v>
      </c>
      <c r="K2089" s="12" t="s">
        <v>15</v>
      </c>
      <c r="L2089" t="s">
        <v>3972</v>
      </c>
      <c r="M2089" t="str">
        <f t="shared" si="64"/>
        <v>Male</v>
      </c>
      <c r="N2089" t="e">
        <f t="shared" si="65"/>
        <v>#REF!</v>
      </c>
    </row>
    <row r="2090" spans="1:14" x14ac:dyDescent="0.3">
      <c r="A2090" s="7">
        <v>2076</v>
      </c>
      <c r="B2090" t="s">
        <v>3234</v>
      </c>
      <c r="C2090" s="7">
        <v>60</v>
      </c>
      <c r="D2090" s="8" t="s">
        <v>4214</v>
      </c>
      <c r="E2090" s="8">
        <v>1400000000</v>
      </c>
      <c r="F2090" t="s">
        <v>17</v>
      </c>
      <c r="G2090" t="s">
        <v>3235</v>
      </c>
      <c r="H2090" t="s">
        <v>67</v>
      </c>
      <c r="J2090" s="12" t="b">
        <v>1</v>
      </c>
      <c r="K2090" s="12" t="s">
        <v>57</v>
      </c>
      <c r="L2090" t="s">
        <v>3972</v>
      </c>
      <c r="M2090" t="str">
        <f t="shared" si="64"/>
        <v>Female</v>
      </c>
      <c r="N2090" t="e">
        <f t="shared" si="65"/>
        <v>#REF!</v>
      </c>
    </row>
    <row r="2091" spans="1:14" x14ac:dyDescent="0.3">
      <c r="A2091" s="7">
        <v>2076</v>
      </c>
      <c r="B2091" t="s">
        <v>3239</v>
      </c>
      <c r="C2091" s="7">
        <v>71</v>
      </c>
      <c r="D2091" s="8" t="s">
        <v>4214</v>
      </c>
      <c r="E2091" s="8">
        <v>1400000000</v>
      </c>
      <c r="F2091" t="s">
        <v>11</v>
      </c>
      <c r="G2091" t="s">
        <v>581</v>
      </c>
      <c r="H2091" t="s">
        <v>67</v>
      </c>
      <c r="J2091" s="12" t="b">
        <v>1</v>
      </c>
      <c r="K2091" s="12" t="s">
        <v>15</v>
      </c>
      <c r="L2091" t="s">
        <v>3972</v>
      </c>
      <c r="M2091" t="str">
        <f t="shared" si="64"/>
        <v>Male</v>
      </c>
      <c r="N2091" t="e">
        <f t="shared" si="65"/>
        <v>#REF!</v>
      </c>
    </row>
    <row r="2092" spans="1:14" x14ac:dyDescent="0.3">
      <c r="A2092" s="7">
        <v>2076</v>
      </c>
      <c r="B2092" t="s">
        <v>1943</v>
      </c>
      <c r="C2092" s="7">
        <v>58</v>
      </c>
      <c r="D2092" s="8" t="s">
        <v>4214</v>
      </c>
      <c r="E2092" s="8">
        <v>1400000000</v>
      </c>
      <c r="F2092" t="s">
        <v>165</v>
      </c>
      <c r="G2092" t="s">
        <v>258</v>
      </c>
      <c r="H2092" t="s">
        <v>67</v>
      </c>
      <c r="J2092" s="12" t="b">
        <v>1</v>
      </c>
      <c r="K2092" s="12" t="s">
        <v>15</v>
      </c>
      <c r="L2092" t="s">
        <v>3972</v>
      </c>
      <c r="M2092" t="str">
        <f t="shared" si="64"/>
        <v>Male</v>
      </c>
      <c r="N2092" t="e">
        <f t="shared" si="65"/>
        <v>#REF!</v>
      </c>
    </row>
    <row r="2093" spans="1:14" x14ac:dyDescent="0.3">
      <c r="A2093" s="7">
        <v>2076</v>
      </c>
      <c r="B2093" t="s">
        <v>3258</v>
      </c>
      <c r="C2093" s="7">
        <v>58</v>
      </c>
      <c r="D2093" s="8" t="s">
        <v>4214</v>
      </c>
      <c r="E2093" s="8">
        <v>1400000000</v>
      </c>
      <c r="F2093" t="s">
        <v>144</v>
      </c>
      <c r="G2093" t="s">
        <v>1154</v>
      </c>
      <c r="H2093" t="s">
        <v>67</v>
      </c>
      <c r="J2093" s="12" t="b">
        <v>1</v>
      </c>
      <c r="K2093" s="12" t="s">
        <v>15</v>
      </c>
      <c r="L2093" t="s">
        <v>3972</v>
      </c>
      <c r="M2093" t="str">
        <f t="shared" si="64"/>
        <v>Male</v>
      </c>
      <c r="N2093" t="e">
        <f t="shared" si="65"/>
        <v>#REF!</v>
      </c>
    </row>
    <row r="2094" spans="1:14" x14ac:dyDescent="0.3">
      <c r="A2094" s="7">
        <v>2076</v>
      </c>
      <c r="B2094" t="s">
        <v>3268</v>
      </c>
      <c r="C2094" s="7">
        <v>59</v>
      </c>
      <c r="D2094" s="8" t="s">
        <v>4214</v>
      </c>
      <c r="E2094" s="8">
        <v>1400000000</v>
      </c>
      <c r="F2094" t="s">
        <v>144</v>
      </c>
      <c r="G2094" t="s">
        <v>394</v>
      </c>
      <c r="H2094" t="s">
        <v>67</v>
      </c>
      <c r="J2094" s="12" t="b">
        <v>1</v>
      </c>
      <c r="K2094" s="12" t="s">
        <v>15</v>
      </c>
      <c r="L2094" t="s">
        <v>3972</v>
      </c>
      <c r="M2094" t="str">
        <f t="shared" si="64"/>
        <v>Male</v>
      </c>
      <c r="N2094" t="e">
        <f t="shared" si="65"/>
        <v>#REF!</v>
      </c>
    </row>
    <row r="2095" spans="1:14" x14ac:dyDescent="0.3">
      <c r="A2095" s="7">
        <v>2076</v>
      </c>
      <c r="B2095" t="s">
        <v>3294</v>
      </c>
      <c r="D2095" s="8" t="s">
        <v>4214</v>
      </c>
      <c r="E2095" s="8">
        <v>1400000000</v>
      </c>
      <c r="F2095" t="s">
        <v>234</v>
      </c>
      <c r="G2095" t="s">
        <v>3295</v>
      </c>
      <c r="H2095" t="s">
        <v>67</v>
      </c>
      <c r="J2095" s="12" t="b">
        <v>1</v>
      </c>
      <c r="K2095" s="12" t="s">
        <v>15</v>
      </c>
      <c r="L2095" t="s">
        <v>3972</v>
      </c>
      <c r="M2095" t="str">
        <f t="shared" si="64"/>
        <v>Male</v>
      </c>
      <c r="N2095" t="e">
        <f t="shared" si="65"/>
        <v>#REF!</v>
      </c>
    </row>
    <row r="2096" spans="1:14" x14ac:dyDescent="0.3">
      <c r="A2096" s="7">
        <v>2076</v>
      </c>
      <c r="B2096" t="s">
        <v>3301</v>
      </c>
      <c r="C2096" s="7">
        <v>48</v>
      </c>
      <c r="D2096" s="8" t="s">
        <v>4214</v>
      </c>
      <c r="E2096" s="8">
        <v>1400000000</v>
      </c>
      <c r="F2096" t="s">
        <v>17</v>
      </c>
      <c r="G2096" t="s">
        <v>3302</v>
      </c>
      <c r="H2096" t="s">
        <v>67</v>
      </c>
      <c r="J2096" s="12" t="b">
        <v>1</v>
      </c>
      <c r="K2096" s="12" t="s">
        <v>15</v>
      </c>
      <c r="L2096" t="s">
        <v>3972</v>
      </c>
      <c r="M2096" t="str">
        <f t="shared" si="64"/>
        <v>Male</v>
      </c>
      <c r="N2096" t="e">
        <f t="shared" si="65"/>
        <v>#REF!</v>
      </c>
    </row>
    <row r="2097" spans="1:14" x14ac:dyDescent="0.3">
      <c r="A2097" s="7">
        <v>2076</v>
      </c>
      <c r="B2097" t="s">
        <v>3306</v>
      </c>
      <c r="C2097" s="7">
        <v>67</v>
      </c>
      <c r="D2097" s="8" t="s">
        <v>4214</v>
      </c>
      <c r="E2097" s="8">
        <v>1400000000</v>
      </c>
      <c r="F2097" t="s">
        <v>121</v>
      </c>
      <c r="G2097" t="s">
        <v>122</v>
      </c>
      <c r="H2097" t="s">
        <v>67</v>
      </c>
      <c r="J2097" s="12" t="b">
        <v>1</v>
      </c>
      <c r="K2097" s="12" t="s">
        <v>15</v>
      </c>
      <c r="L2097" t="s">
        <v>3972</v>
      </c>
      <c r="M2097" t="str">
        <f t="shared" si="64"/>
        <v>Male</v>
      </c>
      <c r="N2097" t="e">
        <f t="shared" si="65"/>
        <v>#REF!</v>
      </c>
    </row>
    <row r="2098" spans="1:14" x14ac:dyDescent="0.3">
      <c r="A2098" s="7">
        <v>2076</v>
      </c>
      <c r="B2098" t="s">
        <v>3315</v>
      </c>
      <c r="D2098" s="8" t="s">
        <v>4214</v>
      </c>
      <c r="E2098" s="8">
        <v>1400000000</v>
      </c>
      <c r="F2098" t="s">
        <v>165</v>
      </c>
      <c r="G2098" t="s">
        <v>258</v>
      </c>
      <c r="H2098" t="s">
        <v>67</v>
      </c>
      <c r="J2098" s="12" t="b">
        <v>1</v>
      </c>
      <c r="K2098" s="12" t="s">
        <v>15</v>
      </c>
      <c r="L2098" t="s">
        <v>3972</v>
      </c>
      <c r="M2098" t="str">
        <f t="shared" si="64"/>
        <v>Male</v>
      </c>
      <c r="N2098" t="e">
        <f t="shared" si="65"/>
        <v>#REF!</v>
      </c>
    </row>
    <row r="2099" spans="1:14" x14ac:dyDescent="0.3">
      <c r="A2099" s="7">
        <v>2076</v>
      </c>
      <c r="B2099" t="s">
        <v>3316</v>
      </c>
      <c r="C2099" s="7">
        <v>68</v>
      </c>
      <c r="D2099" s="8" t="s">
        <v>4214</v>
      </c>
      <c r="E2099" s="8">
        <v>1400000000</v>
      </c>
      <c r="F2099" t="s">
        <v>17</v>
      </c>
      <c r="G2099" t="s">
        <v>3109</v>
      </c>
      <c r="H2099" t="s">
        <v>67</v>
      </c>
      <c r="J2099" s="12" t="b">
        <v>1</v>
      </c>
      <c r="K2099" s="12" t="s">
        <v>15</v>
      </c>
      <c r="L2099" t="s">
        <v>3972</v>
      </c>
      <c r="M2099" t="str">
        <f t="shared" si="64"/>
        <v>Male</v>
      </c>
      <c r="N2099" t="e">
        <f t="shared" si="65"/>
        <v>#REF!</v>
      </c>
    </row>
    <row r="2100" spans="1:14" x14ac:dyDescent="0.3">
      <c r="A2100" s="7">
        <v>2076</v>
      </c>
      <c r="B2100" t="s">
        <v>3318</v>
      </c>
      <c r="C2100" s="7">
        <v>46</v>
      </c>
      <c r="D2100" s="8" t="s">
        <v>4214</v>
      </c>
      <c r="E2100" s="8">
        <v>1400000000</v>
      </c>
      <c r="F2100" t="s">
        <v>17</v>
      </c>
      <c r="G2100" t="s">
        <v>35</v>
      </c>
      <c r="H2100" t="s">
        <v>67</v>
      </c>
      <c r="J2100" s="12" t="b">
        <v>1</v>
      </c>
      <c r="K2100" s="12" t="s">
        <v>15</v>
      </c>
      <c r="L2100" t="s">
        <v>3972</v>
      </c>
      <c r="M2100" t="str">
        <f t="shared" si="64"/>
        <v>Male</v>
      </c>
      <c r="N2100" t="e">
        <f t="shared" si="65"/>
        <v>#REF!</v>
      </c>
    </row>
    <row r="2101" spans="1:14" x14ac:dyDescent="0.3">
      <c r="A2101" s="7">
        <v>2076</v>
      </c>
      <c r="B2101" t="s">
        <v>3320</v>
      </c>
      <c r="C2101" s="7">
        <v>67</v>
      </c>
      <c r="D2101" s="8" t="s">
        <v>4214</v>
      </c>
      <c r="E2101" s="8">
        <v>1400000000</v>
      </c>
      <c r="F2101" t="s">
        <v>144</v>
      </c>
      <c r="G2101" t="s">
        <v>1188</v>
      </c>
      <c r="H2101" t="s">
        <v>67</v>
      </c>
      <c r="J2101" s="12" t="b">
        <v>1</v>
      </c>
      <c r="K2101" s="12" t="s">
        <v>15</v>
      </c>
      <c r="L2101" t="s">
        <v>3972</v>
      </c>
      <c r="M2101" t="str">
        <f t="shared" si="64"/>
        <v>Male</v>
      </c>
      <c r="N2101" t="e">
        <f t="shared" si="65"/>
        <v>#REF!</v>
      </c>
    </row>
    <row r="2102" spans="1:14" x14ac:dyDescent="0.3">
      <c r="A2102" s="7">
        <v>2076</v>
      </c>
      <c r="B2102" t="s">
        <v>3322</v>
      </c>
      <c r="C2102" s="7">
        <v>73</v>
      </c>
      <c r="D2102" s="8" t="s">
        <v>4214</v>
      </c>
      <c r="E2102" s="8">
        <v>1400000000</v>
      </c>
      <c r="F2102" t="s">
        <v>40</v>
      </c>
      <c r="G2102" t="s">
        <v>3323</v>
      </c>
      <c r="H2102" t="s">
        <v>67</v>
      </c>
      <c r="J2102" s="12" t="b">
        <v>1</v>
      </c>
      <c r="K2102" s="12" t="s">
        <v>15</v>
      </c>
      <c r="L2102" t="s">
        <v>3972</v>
      </c>
      <c r="M2102" t="str">
        <f t="shared" si="64"/>
        <v>Male</v>
      </c>
      <c r="N2102" t="e">
        <f t="shared" si="65"/>
        <v>#REF!</v>
      </c>
    </row>
    <row r="2103" spans="1:14" x14ac:dyDescent="0.3">
      <c r="A2103" s="7">
        <v>2076</v>
      </c>
      <c r="B2103" t="s">
        <v>3324</v>
      </c>
      <c r="C2103" s="7">
        <v>59</v>
      </c>
      <c r="D2103" s="8" t="s">
        <v>4214</v>
      </c>
      <c r="E2103" s="8">
        <v>1400000000</v>
      </c>
      <c r="F2103" t="s">
        <v>144</v>
      </c>
      <c r="G2103" t="s">
        <v>394</v>
      </c>
      <c r="H2103" t="s">
        <v>67</v>
      </c>
      <c r="J2103" s="12" t="b">
        <v>1</v>
      </c>
      <c r="K2103" s="12" t="s">
        <v>15</v>
      </c>
      <c r="L2103" t="s">
        <v>3972</v>
      </c>
      <c r="M2103" t="str">
        <f t="shared" si="64"/>
        <v>Male</v>
      </c>
      <c r="N2103" t="e">
        <f t="shared" si="65"/>
        <v>#REF!</v>
      </c>
    </row>
    <row r="2104" spans="1:14" x14ac:dyDescent="0.3">
      <c r="A2104" s="7">
        <v>2076</v>
      </c>
      <c r="B2104" t="s">
        <v>3325</v>
      </c>
      <c r="C2104" s="7">
        <v>42</v>
      </c>
      <c r="D2104" s="8" t="s">
        <v>4214</v>
      </c>
      <c r="E2104" s="8">
        <v>1400000000</v>
      </c>
      <c r="F2104" t="s">
        <v>17</v>
      </c>
      <c r="G2104" t="s">
        <v>1089</v>
      </c>
      <c r="H2104" t="s">
        <v>67</v>
      </c>
      <c r="I2104" t="s">
        <v>1090</v>
      </c>
      <c r="J2104" s="12" t="b">
        <v>1</v>
      </c>
      <c r="K2104" s="12" t="s">
        <v>15</v>
      </c>
      <c r="L2104" t="s">
        <v>3972</v>
      </c>
      <c r="M2104" t="str">
        <f t="shared" si="64"/>
        <v>Male</v>
      </c>
      <c r="N2104" t="e">
        <f t="shared" si="65"/>
        <v>#REF!</v>
      </c>
    </row>
    <row r="2105" spans="1:14" x14ac:dyDescent="0.3">
      <c r="A2105" s="7">
        <v>2076</v>
      </c>
      <c r="B2105" t="s">
        <v>3326</v>
      </c>
      <c r="C2105" s="7">
        <v>48</v>
      </c>
      <c r="D2105" s="8" t="s">
        <v>4214</v>
      </c>
      <c r="E2105" s="8">
        <v>1400000000</v>
      </c>
      <c r="F2105" t="s">
        <v>65</v>
      </c>
      <c r="G2105" t="s">
        <v>3327</v>
      </c>
      <c r="H2105" t="s">
        <v>67</v>
      </c>
      <c r="J2105" s="12" t="b">
        <v>1</v>
      </c>
      <c r="K2105" s="12" t="s">
        <v>15</v>
      </c>
      <c r="L2105" t="s">
        <v>3972</v>
      </c>
      <c r="M2105" t="str">
        <f t="shared" si="64"/>
        <v>Male</v>
      </c>
      <c r="N2105" t="e">
        <f t="shared" si="65"/>
        <v>#REF!</v>
      </c>
    </row>
    <row r="2106" spans="1:14" x14ac:dyDescent="0.3">
      <c r="A2106" s="7">
        <v>2076</v>
      </c>
      <c r="B2106" t="s">
        <v>3328</v>
      </c>
      <c r="C2106" s="7">
        <v>59</v>
      </c>
      <c r="D2106" s="8" t="s">
        <v>4214</v>
      </c>
      <c r="E2106" s="8">
        <v>1400000000</v>
      </c>
      <c r="F2106" t="s">
        <v>17</v>
      </c>
      <c r="G2106" t="s">
        <v>35</v>
      </c>
      <c r="H2106" t="s">
        <v>67</v>
      </c>
      <c r="J2106" s="12" t="b">
        <v>1</v>
      </c>
      <c r="K2106" s="12" t="s">
        <v>15</v>
      </c>
      <c r="L2106" t="s">
        <v>3972</v>
      </c>
      <c r="M2106" t="str">
        <f t="shared" si="64"/>
        <v>Male</v>
      </c>
      <c r="N2106" t="e">
        <f t="shared" si="65"/>
        <v>#REF!</v>
      </c>
    </row>
    <row r="2107" spans="1:14" x14ac:dyDescent="0.3">
      <c r="A2107" s="7">
        <v>2076</v>
      </c>
      <c r="B2107" t="s">
        <v>3329</v>
      </c>
      <c r="C2107" s="7">
        <v>52</v>
      </c>
      <c r="D2107" s="8" t="s">
        <v>4214</v>
      </c>
      <c r="E2107" s="8">
        <v>1400000000</v>
      </c>
      <c r="F2107" t="s">
        <v>144</v>
      </c>
      <c r="G2107" t="s">
        <v>144</v>
      </c>
      <c r="H2107" t="s">
        <v>67</v>
      </c>
      <c r="J2107" s="12" t="b">
        <v>1</v>
      </c>
      <c r="K2107" s="12" t="s">
        <v>15</v>
      </c>
      <c r="L2107" t="s">
        <v>3972</v>
      </c>
      <c r="M2107" t="str">
        <f t="shared" si="64"/>
        <v>Male</v>
      </c>
      <c r="N2107" t="e">
        <f t="shared" si="65"/>
        <v>#REF!</v>
      </c>
    </row>
    <row r="2108" spans="1:14" x14ac:dyDescent="0.3">
      <c r="A2108" s="7">
        <v>2076</v>
      </c>
      <c r="B2108" t="s">
        <v>3229</v>
      </c>
      <c r="C2108" s="7">
        <v>43</v>
      </c>
      <c r="D2108" s="8" t="s">
        <v>4214</v>
      </c>
      <c r="E2108" s="8">
        <v>1400000000</v>
      </c>
      <c r="F2108" t="s">
        <v>305</v>
      </c>
      <c r="G2108" t="s">
        <v>630</v>
      </c>
      <c r="H2108" t="s">
        <v>22</v>
      </c>
      <c r="J2108" s="12" t="b">
        <v>0</v>
      </c>
      <c r="K2108" s="12" t="s">
        <v>15</v>
      </c>
      <c r="L2108" t="s">
        <v>3970</v>
      </c>
      <c r="M2108" t="str">
        <f t="shared" si="64"/>
        <v>Male</v>
      </c>
      <c r="N2108" t="e">
        <f t="shared" si="65"/>
        <v>#REF!</v>
      </c>
    </row>
    <row r="2109" spans="1:14" x14ac:dyDescent="0.3">
      <c r="A2109" s="7">
        <v>2076</v>
      </c>
      <c r="B2109" t="s">
        <v>3194</v>
      </c>
      <c r="C2109" s="7">
        <v>71</v>
      </c>
      <c r="D2109" s="8" t="s">
        <v>4214</v>
      </c>
      <c r="E2109" s="8">
        <v>1400000000</v>
      </c>
      <c r="F2109" t="s">
        <v>20</v>
      </c>
      <c r="G2109" t="s">
        <v>93</v>
      </c>
      <c r="H2109" t="s">
        <v>94</v>
      </c>
      <c r="J2109" s="12" t="b">
        <v>0</v>
      </c>
      <c r="K2109" s="12" t="s">
        <v>15</v>
      </c>
      <c r="L2109" t="s">
        <v>3970</v>
      </c>
      <c r="M2109" t="str">
        <f t="shared" si="64"/>
        <v>Male</v>
      </c>
      <c r="N2109" t="e">
        <f t="shared" si="65"/>
        <v>#REF!</v>
      </c>
    </row>
    <row r="2110" spans="1:14" x14ac:dyDescent="0.3">
      <c r="A2110" s="7">
        <v>2076</v>
      </c>
      <c r="B2110" t="s">
        <v>3248</v>
      </c>
      <c r="D2110" s="8" t="s">
        <v>4214</v>
      </c>
      <c r="E2110" s="8">
        <v>1400000000</v>
      </c>
      <c r="F2110" t="s">
        <v>144</v>
      </c>
      <c r="G2110" t="s">
        <v>1433</v>
      </c>
      <c r="H2110" t="s">
        <v>94</v>
      </c>
      <c r="J2110" s="12" t="b">
        <v>0</v>
      </c>
      <c r="K2110" s="12" t="s">
        <v>57</v>
      </c>
      <c r="L2110" t="s">
        <v>3970</v>
      </c>
      <c r="M2110" t="str">
        <f t="shared" si="64"/>
        <v>Female</v>
      </c>
      <c r="N2110" t="e">
        <f t="shared" si="65"/>
        <v>#REF!</v>
      </c>
    </row>
    <row r="2111" spans="1:14" x14ac:dyDescent="0.3">
      <c r="A2111" s="7">
        <v>2076</v>
      </c>
      <c r="B2111" t="s">
        <v>3249</v>
      </c>
      <c r="D2111" s="8" t="s">
        <v>4214</v>
      </c>
      <c r="E2111" s="8">
        <v>1400000000</v>
      </c>
      <c r="F2111" t="s">
        <v>144</v>
      </c>
      <c r="G2111" t="s">
        <v>1433</v>
      </c>
      <c r="H2111" t="s">
        <v>94</v>
      </c>
      <c r="J2111" s="12" t="b">
        <v>0</v>
      </c>
      <c r="K2111" s="12" t="s">
        <v>15</v>
      </c>
      <c r="L2111" t="s">
        <v>3970</v>
      </c>
      <c r="M2111" t="str">
        <f t="shared" si="64"/>
        <v>Male</v>
      </c>
      <c r="N2111" t="e">
        <f t="shared" si="65"/>
        <v>#REF!</v>
      </c>
    </row>
    <row r="2112" spans="1:14" x14ac:dyDescent="0.3">
      <c r="A2112" s="7">
        <v>2076</v>
      </c>
      <c r="B2112" t="s">
        <v>3252</v>
      </c>
      <c r="C2112" s="7">
        <v>74</v>
      </c>
      <c r="D2112" s="8" t="s">
        <v>4214</v>
      </c>
      <c r="E2112" s="8">
        <v>1400000000</v>
      </c>
      <c r="F2112" t="s">
        <v>20</v>
      </c>
      <c r="G2112" t="s">
        <v>1406</v>
      </c>
      <c r="H2112" t="s">
        <v>94</v>
      </c>
      <c r="J2112" s="12" t="b">
        <v>1</v>
      </c>
      <c r="K2112" s="12" t="s">
        <v>15</v>
      </c>
      <c r="L2112" t="s">
        <v>3970</v>
      </c>
      <c r="M2112" t="str">
        <f t="shared" si="64"/>
        <v>Male</v>
      </c>
      <c r="N2112" t="e">
        <f t="shared" si="65"/>
        <v>#REF!</v>
      </c>
    </row>
    <row r="2113" spans="1:14" x14ac:dyDescent="0.3">
      <c r="A2113" s="7">
        <v>2076</v>
      </c>
      <c r="B2113" t="s">
        <v>3310</v>
      </c>
      <c r="C2113" s="7">
        <v>89</v>
      </c>
      <c r="D2113" s="8" t="s">
        <v>4214</v>
      </c>
      <c r="E2113" s="8">
        <v>1400000000</v>
      </c>
      <c r="F2113" t="s">
        <v>234</v>
      </c>
      <c r="G2113" t="s">
        <v>3311</v>
      </c>
      <c r="H2113" t="s">
        <v>3312</v>
      </c>
      <c r="J2113" s="12" t="b">
        <v>1</v>
      </c>
      <c r="K2113" s="12" t="s">
        <v>15</v>
      </c>
      <c r="L2113" t="s">
        <v>3970</v>
      </c>
      <c r="M2113" t="str">
        <f t="shared" si="64"/>
        <v>Male</v>
      </c>
      <c r="N2113" t="e">
        <f t="shared" si="65"/>
        <v>#REF!</v>
      </c>
    </row>
    <row r="2114" spans="1:14" x14ac:dyDescent="0.3">
      <c r="A2114" s="7">
        <v>2076</v>
      </c>
      <c r="B2114" t="s">
        <v>3204</v>
      </c>
      <c r="C2114" s="7">
        <v>64</v>
      </c>
      <c r="D2114" s="8" t="s">
        <v>4214</v>
      </c>
      <c r="E2114" s="8">
        <v>1400000000</v>
      </c>
      <c r="F2114" t="s">
        <v>65</v>
      </c>
      <c r="G2114" t="s">
        <v>1092</v>
      </c>
      <c r="H2114" t="s">
        <v>115</v>
      </c>
      <c r="J2114" s="12" t="b">
        <v>1</v>
      </c>
      <c r="K2114" s="12" t="s">
        <v>15</v>
      </c>
      <c r="L2114" t="s">
        <v>3972</v>
      </c>
      <c r="M2114" t="str">
        <f t="shared" ref="M2114:M2177" si="66">_xlfn.IFS(K2114 = "M","Male", K2114 = "F", "Female")</f>
        <v>Male</v>
      </c>
      <c r="N2114" t="e">
        <f t="shared" ref="N2114:N2177" si="67">IF(GETPIVOTDATA("[Measures].[Count of Rank]",$A$28,"[Table1].[category]","[Table1].[category].&amp;[Finance &amp; Investments]")=MAX(B2141:B2145),GETPIVOTDATA("[Measures].[Count of Rank]",$A$28,"[Table1].[category]","[Table1].[category].&amp;[Finance &amp; Investments]"),"")</f>
        <v>#REF!</v>
      </c>
    </row>
    <row r="2115" spans="1:14" x14ac:dyDescent="0.3">
      <c r="A2115" s="7">
        <v>2076</v>
      </c>
      <c r="B2115" t="s">
        <v>3333</v>
      </c>
      <c r="C2115" s="7">
        <v>56</v>
      </c>
      <c r="D2115" s="8" t="s">
        <v>4214</v>
      </c>
      <c r="E2115" s="8">
        <v>1400000000</v>
      </c>
      <c r="F2115" t="s">
        <v>144</v>
      </c>
      <c r="G2115" t="s">
        <v>3235</v>
      </c>
      <c r="H2115" t="s">
        <v>115</v>
      </c>
      <c r="J2115" s="12" t="b">
        <v>0</v>
      </c>
      <c r="K2115" s="12" t="s">
        <v>57</v>
      </c>
      <c r="L2115" t="s">
        <v>3972</v>
      </c>
      <c r="M2115" t="str">
        <f t="shared" si="66"/>
        <v>Female</v>
      </c>
      <c r="N2115" t="e">
        <f t="shared" si="67"/>
        <v>#REF!</v>
      </c>
    </row>
    <row r="2116" spans="1:14" x14ac:dyDescent="0.3">
      <c r="A2116" s="7">
        <v>2076</v>
      </c>
      <c r="B2116" t="s">
        <v>3184</v>
      </c>
      <c r="C2116" s="7">
        <v>77</v>
      </c>
      <c r="D2116" s="8" t="s">
        <v>4214</v>
      </c>
      <c r="E2116" s="8">
        <v>1400000000</v>
      </c>
      <c r="F2116" t="s">
        <v>20</v>
      </c>
      <c r="G2116" t="s">
        <v>853</v>
      </c>
      <c r="H2116" t="s">
        <v>42</v>
      </c>
      <c r="J2116" s="12" t="b">
        <v>1</v>
      </c>
      <c r="K2116" s="12" t="s">
        <v>15</v>
      </c>
      <c r="L2116" t="s">
        <v>3972</v>
      </c>
      <c r="M2116" t="str">
        <f t="shared" si="66"/>
        <v>Male</v>
      </c>
      <c r="N2116" t="e">
        <f t="shared" si="67"/>
        <v>#REF!</v>
      </c>
    </row>
    <row r="2117" spans="1:14" x14ac:dyDescent="0.3">
      <c r="A2117" s="7">
        <v>2076</v>
      </c>
      <c r="B2117" t="s">
        <v>3221</v>
      </c>
      <c r="C2117" s="7">
        <v>73</v>
      </c>
      <c r="D2117" s="8" t="s">
        <v>4214</v>
      </c>
      <c r="E2117" s="8">
        <v>1400000000</v>
      </c>
      <c r="F2117" t="s">
        <v>20</v>
      </c>
      <c r="G2117" t="s">
        <v>2586</v>
      </c>
      <c r="H2117" t="s">
        <v>42</v>
      </c>
      <c r="J2117" s="12" t="b">
        <v>1</v>
      </c>
      <c r="K2117" s="12" t="s">
        <v>15</v>
      </c>
      <c r="L2117" t="s">
        <v>3972</v>
      </c>
      <c r="M2117" t="str">
        <f t="shared" si="66"/>
        <v>Male</v>
      </c>
      <c r="N2117" t="e">
        <f t="shared" si="67"/>
        <v>#REF!</v>
      </c>
    </row>
    <row r="2118" spans="1:14" x14ac:dyDescent="0.3">
      <c r="A2118" s="7">
        <v>2076</v>
      </c>
      <c r="B2118" t="s">
        <v>3222</v>
      </c>
      <c r="C2118" s="7">
        <v>68</v>
      </c>
      <c r="D2118" s="8" t="s">
        <v>4214</v>
      </c>
      <c r="E2118" s="8">
        <v>1400000000</v>
      </c>
      <c r="F2118" t="s">
        <v>20</v>
      </c>
      <c r="G2118" t="s">
        <v>2586</v>
      </c>
      <c r="H2118" t="s">
        <v>42</v>
      </c>
      <c r="J2118" s="12" t="b">
        <v>1</v>
      </c>
      <c r="K2118" s="12" t="s">
        <v>15</v>
      </c>
      <c r="L2118" t="s">
        <v>3972</v>
      </c>
      <c r="M2118" t="str">
        <f t="shared" si="66"/>
        <v>Male</v>
      </c>
      <c r="N2118" t="e">
        <f t="shared" si="67"/>
        <v>#REF!</v>
      </c>
    </row>
    <row r="2119" spans="1:14" x14ac:dyDescent="0.3">
      <c r="A2119" s="7">
        <v>2076</v>
      </c>
      <c r="B2119" t="s">
        <v>3227</v>
      </c>
      <c r="C2119" s="7">
        <v>76</v>
      </c>
      <c r="D2119" s="8" t="s">
        <v>4214</v>
      </c>
      <c r="E2119" s="8">
        <v>1400000000</v>
      </c>
      <c r="F2119" t="s">
        <v>20</v>
      </c>
      <c r="G2119" t="s">
        <v>853</v>
      </c>
      <c r="H2119" t="s">
        <v>42</v>
      </c>
      <c r="J2119" s="12" t="b">
        <v>1</v>
      </c>
      <c r="K2119" s="12" t="s">
        <v>15</v>
      </c>
      <c r="L2119" t="s">
        <v>3972</v>
      </c>
      <c r="M2119" t="str">
        <f t="shared" si="66"/>
        <v>Male</v>
      </c>
      <c r="N2119" t="e">
        <f t="shared" si="67"/>
        <v>#REF!</v>
      </c>
    </row>
    <row r="2120" spans="1:14" x14ac:dyDescent="0.3">
      <c r="A2120" s="7">
        <v>2076</v>
      </c>
      <c r="B2120" t="s">
        <v>3242</v>
      </c>
      <c r="C2120" s="7">
        <v>66</v>
      </c>
      <c r="D2120" s="8" t="s">
        <v>4214</v>
      </c>
      <c r="E2120" s="8">
        <v>1400000000</v>
      </c>
      <c r="F2120" t="s">
        <v>165</v>
      </c>
      <c r="G2120" t="s">
        <v>258</v>
      </c>
      <c r="H2120" t="s">
        <v>42</v>
      </c>
      <c r="J2120" s="12" t="b">
        <v>1</v>
      </c>
      <c r="K2120" s="12" t="s">
        <v>15</v>
      </c>
      <c r="L2120" t="s">
        <v>3972</v>
      </c>
      <c r="M2120" t="str">
        <f t="shared" si="66"/>
        <v>Male</v>
      </c>
      <c r="N2120" t="e">
        <f t="shared" si="67"/>
        <v>#REF!</v>
      </c>
    </row>
    <row r="2121" spans="1:14" x14ac:dyDescent="0.3">
      <c r="A2121" s="7">
        <v>2076</v>
      </c>
      <c r="B2121" t="s">
        <v>3250</v>
      </c>
      <c r="C2121" s="7">
        <v>73</v>
      </c>
      <c r="D2121" s="8" t="s">
        <v>4214</v>
      </c>
      <c r="E2121" s="8">
        <v>1400000000</v>
      </c>
      <c r="F2121" t="s">
        <v>144</v>
      </c>
      <c r="G2121" t="s">
        <v>3251</v>
      </c>
      <c r="H2121" t="s">
        <v>42</v>
      </c>
      <c r="J2121" s="12" t="b">
        <v>1</v>
      </c>
      <c r="K2121" s="12" t="s">
        <v>15</v>
      </c>
      <c r="L2121" t="s">
        <v>3972</v>
      </c>
      <c r="M2121" t="str">
        <f t="shared" si="66"/>
        <v>Male</v>
      </c>
      <c r="N2121" t="e">
        <f t="shared" si="67"/>
        <v>#REF!</v>
      </c>
    </row>
    <row r="2122" spans="1:14" x14ac:dyDescent="0.3">
      <c r="A2122" s="7">
        <v>2076</v>
      </c>
      <c r="B2122" t="s">
        <v>3273</v>
      </c>
      <c r="C2122" s="7">
        <v>66</v>
      </c>
      <c r="D2122" s="8" t="s">
        <v>4214</v>
      </c>
      <c r="E2122" s="8">
        <v>1400000000</v>
      </c>
      <c r="F2122" t="s">
        <v>28</v>
      </c>
      <c r="G2122" t="s">
        <v>1113</v>
      </c>
      <c r="H2122" t="s">
        <v>42</v>
      </c>
      <c r="J2122" s="12" t="b">
        <v>0</v>
      </c>
      <c r="K2122" s="12" t="s">
        <v>15</v>
      </c>
      <c r="L2122" t="s">
        <v>3972</v>
      </c>
      <c r="M2122" t="str">
        <f t="shared" si="66"/>
        <v>Male</v>
      </c>
      <c r="N2122" t="e">
        <f t="shared" si="67"/>
        <v>#REF!</v>
      </c>
    </row>
    <row r="2123" spans="1:14" x14ac:dyDescent="0.3">
      <c r="A2123" s="7">
        <v>2076</v>
      </c>
      <c r="B2123" t="s">
        <v>3274</v>
      </c>
      <c r="C2123" s="7">
        <v>69</v>
      </c>
      <c r="D2123" s="8" t="s">
        <v>4214</v>
      </c>
      <c r="E2123" s="8">
        <v>1400000000</v>
      </c>
      <c r="F2123" t="s">
        <v>28</v>
      </c>
      <c r="G2123" t="s">
        <v>1113</v>
      </c>
      <c r="H2123" t="s">
        <v>42</v>
      </c>
      <c r="J2123" s="12" t="b">
        <v>0</v>
      </c>
      <c r="K2123" s="12" t="s">
        <v>15</v>
      </c>
      <c r="L2123" t="s">
        <v>3972</v>
      </c>
      <c r="M2123" t="str">
        <f t="shared" si="66"/>
        <v>Male</v>
      </c>
      <c r="N2123" t="e">
        <f t="shared" si="67"/>
        <v>#REF!</v>
      </c>
    </row>
    <row r="2124" spans="1:14" x14ac:dyDescent="0.3">
      <c r="A2124" s="7">
        <v>2076</v>
      </c>
      <c r="B2124" t="s">
        <v>3275</v>
      </c>
      <c r="C2124" s="7">
        <v>71</v>
      </c>
      <c r="D2124" s="8" t="s">
        <v>4214</v>
      </c>
      <c r="E2124" s="8">
        <v>1400000000</v>
      </c>
      <c r="F2124" t="s">
        <v>28</v>
      </c>
      <c r="G2124" t="s">
        <v>1113</v>
      </c>
      <c r="H2124" t="s">
        <v>42</v>
      </c>
      <c r="J2124" s="12" t="b">
        <v>0</v>
      </c>
      <c r="K2124" s="12" t="s">
        <v>15</v>
      </c>
      <c r="L2124" t="s">
        <v>3972</v>
      </c>
      <c r="M2124" t="str">
        <f t="shared" si="66"/>
        <v>Male</v>
      </c>
      <c r="N2124" t="e">
        <f t="shared" si="67"/>
        <v>#REF!</v>
      </c>
    </row>
    <row r="2125" spans="1:14" x14ac:dyDescent="0.3">
      <c r="A2125" s="7">
        <v>2076</v>
      </c>
      <c r="B2125" t="s">
        <v>3276</v>
      </c>
      <c r="C2125" s="7">
        <v>61</v>
      </c>
      <c r="D2125" s="8" t="s">
        <v>4214</v>
      </c>
      <c r="E2125" s="8">
        <v>1400000000</v>
      </c>
      <c r="F2125" t="s">
        <v>28</v>
      </c>
      <c r="G2125" t="s">
        <v>1113</v>
      </c>
      <c r="H2125" t="s">
        <v>42</v>
      </c>
      <c r="J2125" s="12" t="b">
        <v>0</v>
      </c>
      <c r="K2125" s="12" t="s">
        <v>57</v>
      </c>
      <c r="L2125" t="s">
        <v>3972</v>
      </c>
      <c r="M2125" t="str">
        <f t="shared" si="66"/>
        <v>Female</v>
      </c>
      <c r="N2125" t="e">
        <f t="shared" si="67"/>
        <v>#REF!</v>
      </c>
    </row>
    <row r="2126" spans="1:14" x14ac:dyDescent="0.3">
      <c r="A2126" s="7">
        <v>2076</v>
      </c>
      <c r="B2126" t="s">
        <v>3283</v>
      </c>
      <c r="C2126" s="7">
        <v>49</v>
      </c>
      <c r="D2126" s="8" t="s">
        <v>4214</v>
      </c>
      <c r="E2126" s="8">
        <v>1400000000</v>
      </c>
      <c r="F2126" t="s">
        <v>168</v>
      </c>
      <c r="G2126" t="s">
        <v>1246</v>
      </c>
      <c r="H2126" t="s">
        <v>42</v>
      </c>
      <c r="J2126" s="12" t="b">
        <v>0</v>
      </c>
      <c r="K2126" s="12" t="s">
        <v>15</v>
      </c>
      <c r="L2126" t="s">
        <v>3972</v>
      </c>
      <c r="M2126" t="str">
        <f t="shared" si="66"/>
        <v>Male</v>
      </c>
      <c r="N2126" t="e">
        <f t="shared" si="67"/>
        <v>#REF!</v>
      </c>
    </row>
    <row r="2127" spans="1:14" x14ac:dyDescent="0.3">
      <c r="A2127" s="7">
        <v>2076</v>
      </c>
      <c r="B2127" t="s">
        <v>3290</v>
      </c>
      <c r="C2127" s="7">
        <v>78</v>
      </c>
      <c r="D2127" s="8" t="s">
        <v>4214</v>
      </c>
      <c r="E2127" s="8">
        <v>1400000000</v>
      </c>
      <c r="F2127" t="s">
        <v>121</v>
      </c>
      <c r="G2127" t="s">
        <v>122</v>
      </c>
      <c r="H2127" t="s">
        <v>42</v>
      </c>
      <c r="J2127" s="12" t="b">
        <v>1</v>
      </c>
      <c r="K2127" s="12" t="s">
        <v>15</v>
      </c>
      <c r="L2127" t="s">
        <v>3972</v>
      </c>
      <c r="M2127" t="str">
        <f t="shared" si="66"/>
        <v>Male</v>
      </c>
      <c r="N2127" t="e">
        <f t="shared" si="67"/>
        <v>#REF!</v>
      </c>
    </row>
    <row r="2128" spans="1:14" x14ac:dyDescent="0.3">
      <c r="A2128" s="7">
        <v>2076</v>
      </c>
      <c r="B2128" t="s">
        <v>3293</v>
      </c>
      <c r="C2128" s="7">
        <v>70</v>
      </c>
      <c r="D2128" s="8" t="s">
        <v>4214</v>
      </c>
      <c r="E2128" s="8">
        <v>1400000000</v>
      </c>
      <c r="F2128" t="s">
        <v>144</v>
      </c>
      <c r="G2128" t="s">
        <v>1677</v>
      </c>
      <c r="H2128" t="s">
        <v>42</v>
      </c>
      <c r="J2128" s="12" t="b">
        <v>1</v>
      </c>
      <c r="K2128" s="12" t="s">
        <v>15</v>
      </c>
      <c r="L2128" t="s">
        <v>3972</v>
      </c>
      <c r="M2128" t="str">
        <f t="shared" si="66"/>
        <v>Male</v>
      </c>
      <c r="N2128" t="e">
        <f t="shared" si="67"/>
        <v>#REF!</v>
      </c>
    </row>
    <row r="2129" spans="1:14" x14ac:dyDescent="0.3">
      <c r="A2129" s="7">
        <v>2076</v>
      </c>
      <c r="B2129" t="s">
        <v>3195</v>
      </c>
      <c r="C2129" s="7">
        <v>60</v>
      </c>
      <c r="D2129" s="8" t="s">
        <v>4214</v>
      </c>
      <c r="E2129" s="8">
        <v>1400000000</v>
      </c>
      <c r="F2129" t="s">
        <v>17</v>
      </c>
      <c r="G2129" t="s">
        <v>2131</v>
      </c>
      <c r="H2129" t="s">
        <v>183</v>
      </c>
      <c r="J2129" s="12" t="b">
        <v>1</v>
      </c>
      <c r="K2129" s="12" t="s">
        <v>57</v>
      </c>
      <c r="L2129" t="s">
        <v>3972</v>
      </c>
      <c r="M2129" t="str">
        <f t="shared" si="66"/>
        <v>Female</v>
      </c>
      <c r="N2129" t="e">
        <f t="shared" si="67"/>
        <v>#REF!</v>
      </c>
    </row>
    <row r="2130" spans="1:14" x14ac:dyDescent="0.3">
      <c r="A2130" s="7">
        <v>2076</v>
      </c>
      <c r="B2130" t="s">
        <v>3277</v>
      </c>
      <c r="C2130" s="7">
        <v>56</v>
      </c>
      <c r="D2130" s="8" t="s">
        <v>4214</v>
      </c>
      <c r="E2130" s="8">
        <v>1400000000</v>
      </c>
      <c r="F2130" t="s">
        <v>17</v>
      </c>
      <c r="G2130" t="s">
        <v>35</v>
      </c>
      <c r="H2130" t="s">
        <v>732</v>
      </c>
      <c r="J2130" s="12" t="b">
        <v>1</v>
      </c>
      <c r="K2130" s="12" t="s">
        <v>15</v>
      </c>
      <c r="L2130" t="s">
        <v>3970</v>
      </c>
      <c r="M2130" t="str">
        <f t="shared" si="66"/>
        <v>Male</v>
      </c>
      <c r="N2130" t="e">
        <f t="shared" si="67"/>
        <v>#REF!</v>
      </c>
    </row>
    <row r="2131" spans="1:14" x14ac:dyDescent="0.3">
      <c r="A2131" s="7">
        <v>2076</v>
      </c>
      <c r="B2131" t="s">
        <v>3319</v>
      </c>
      <c r="C2131" s="7">
        <v>66</v>
      </c>
      <c r="D2131" s="8" t="s">
        <v>4214</v>
      </c>
      <c r="E2131" s="8">
        <v>1400000000</v>
      </c>
      <c r="F2131" t="s">
        <v>65</v>
      </c>
      <c r="G2131" t="s">
        <v>2011</v>
      </c>
      <c r="H2131" t="s">
        <v>732</v>
      </c>
      <c r="J2131" s="12" t="b">
        <v>0</v>
      </c>
      <c r="K2131" s="12" t="s">
        <v>57</v>
      </c>
      <c r="L2131" t="s">
        <v>3970</v>
      </c>
      <c r="M2131" t="str">
        <f t="shared" si="66"/>
        <v>Female</v>
      </c>
      <c r="N2131" t="e">
        <f t="shared" si="67"/>
        <v>#REF!</v>
      </c>
    </row>
    <row r="2132" spans="1:14" x14ac:dyDescent="0.3">
      <c r="A2132" s="7">
        <v>2076</v>
      </c>
      <c r="B2132" t="s">
        <v>3187</v>
      </c>
      <c r="C2132" s="7">
        <v>60</v>
      </c>
      <c r="D2132" s="8" t="s">
        <v>4214</v>
      </c>
      <c r="E2132" s="8">
        <v>1400000000</v>
      </c>
      <c r="F2132" t="s">
        <v>144</v>
      </c>
      <c r="G2132" t="s">
        <v>3188</v>
      </c>
      <c r="H2132" t="s">
        <v>154</v>
      </c>
      <c r="J2132" s="12" t="b">
        <v>1</v>
      </c>
      <c r="K2132" s="12" t="s">
        <v>15</v>
      </c>
      <c r="L2132" t="s">
        <v>3970</v>
      </c>
      <c r="M2132" t="str">
        <f t="shared" si="66"/>
        <v>Male</v>
      </c>
      <c r="N2132" t="e">
        <f t="shared" si="67"/>
        <v>#REF!</v>
      </c>
    </row>
    <row r="2133" spans="1:14" x14ac:dyDescent="0.3">
      <c r="A2133" s="7">
        <v>2076</v>
      </c>
      <c r="B2133" t="s">
        <v>3193</v>
      </c>
      <c r="C2133" s="7">
        <v>48</v>
      </c>
      <c r="D2133" s="8" t="s">
        <v>4214</v>
      </c>
      <c r="E2133" s="8">
        <v>1400000000</v>
      </c>
      <c r="F2133" t="s">
        <v>20</v>
      </c>
      <c r="G2133" t="s">
        <v>1922</v>
      </c>
      <c r="H2133" t="s">
        <v>154</v>
      </c>
      <c r="J2133" s="12" t="b">
        <v>0</v>
      </c>
      <c r="K2133" s="12" t="s">
        <v>57</v>
      </c>
      <c r="L2133" t="s">
        <v>3970</v>
      </c>
      <c r="M2133" t="str">
        <f t="shared" si="66"/>
        <v>Female</v>
      </c>
      <c r="N2133" t="e">
        <f t="shared" si="67"/>
        <v>#REF!</v>
      </c>
    </row>
    <row r="2134" spans="1:14" x14ac:dyDescent="0.3">
      <c r="A2134" s="7">
        <v>2076</v>
      </c>
      <c r="B2134" t="s">
        <v>3214</v>
      </c>
      <c r="C2134" s="7">
        <v>68</v>
      </c>
      <c r="D2134" s="8" t="s">
        <v>4214</v>
      </c>
      <c r="E2134" s="8">
        <v>1400000000</v>
      </c>
      <c r="F2134" t="s">
        <v>20</v>
      </c>
      <c r="G2134" t="s">
        <v>378</v>
      </c>
      <c r="H2134" t="s">
        <v>154</v>
      </c>
      <c r="J2134" s="12" t="b">
        <v>0</v>
      </c>
      <c r="K2134" s="12" t="s">
        <v>15</v>
      </c>
      <c r="L2134" t="s">
        <v>3970</v>
      </c>
      <c r="M2134" t="str">
        <f t="shared" si="66"/>
        <v>Male</v>
      </c>
      <c r="N2134" t="e">
        <f t="shared" si="67"/>
        <v>#REF!</v>
      </c>
    </row>
    <row r="2135" spans="1:14" x14ac:dyDescent="0.3">
      <c r="A2135" s="7">
        <v>2076</v>
      </c>
      <c r="B2135" t="s">
        <v>3284</v>
      </c>
      <c r="C2135" s="7">
        <v>68</v>
      </c>
      <c r="D2135" s="8" t="s">
        <v>4214</v>
      </c>
      <c r="E2135" s="8">
        <v>1400000000</v>
      </c>
      <c r="F2135" t="s">
        <v>40</v>
      </c>
      <c r="G2135" t="s">
        <v>3285</v>
      </c>
      <c r="H2135" t="s">
        <v>154</v>
      </c>
      <c r="J2135" s="12" t="b">
        <v>1</v>
      </c>
      <c r="K2135" s="12" t="s">
        <v>15</v>
      </c>
      <c r="L2135" t="s">
        <v>3970</v>
      </c>
      <c r="M2135" t="str">
        <f t="shared" si="66"/>
        <v>Male</v>
      </c>
      <c r="N2135" t="e">
        <f t="shared" si="67"/>
        <v>#REF!</v>
      </c>
    </row>
    <row r="2136" spans="1:14" x14ac:dyDescent="0.3">
      <c r="A2136" s="7">
        <v>2076</v>
      </c>
      <c r="B2136" t="s">
        <v>3305</v>
      </c>
      <c r="C2136" s="7">
        <v>74</v>
      </c>
      <c r="D2136" s="8" t="s">
        <v>4214</v>
      </c>
      <c r="E2136" s="8">
        <v>1400000000</v>
      </c>
      <c r="F2136" t="s">
        <v>28</v>
      </c>
      <c r="G2136" t="s">
        <v>1113</v>
      </c>
      <c r="H2136" t="s">
        <v>154</v>
      </c>
      <c r="J2136" s="12" t="b">
        <v>0</v>
      </c>
      <c r="K2136" s="12" t="s">
        <v>57</v>
      </c>
      <c r="L2136" t="s">
        <v>3970</v>
      </c>
      <c r="M2136" t="str">
        <f t="shared" si="66"/>
        <v>Female</v>
      </c>
      <c r="N2136" t="e">
        <f t="shared" si="67"/>
        <v>#REF!</v>
      </c>
    </row>
    <row r="2137" spans="1:14" x14ac:dyDescent="0.3">
      <c r="A2137" s="7">
        <v>2076</v>
      </c>
      <c r="B2137" t="s">
        <v>3185</v>
      </c>
      <c r="C2137" s="7">
        <v>70</v>
      </c>
      <c r="D2137" s="8" t="s">
        <v>4214</v>
      </c>
      <c r="E2137" s="8">
        <v>1400000000</v>
      </c>
      <c r="F2137" t="s">
        <v>305</v>
      </c>
      <c r="G2137" t="s">
        <v>3186</v>
      </c>
      <c r="H2137" t="s">
        <v>421</v>
      </c>
      <c r="J2137" s="12" t="b">
        <v>1</v>
      </c>
      <c r="K2137" s="12" t="s">
        <v>15</v>
      </c>
      <c r="L2137" t="s">
        <v>3972</v>
      </c>
      <c r="M2137" t="str">
        <f t="shared" si="66"/>
        <v>Male</v>
      </c>
      <c r="N2137" t="e">
        <f t="shared" si="67"/>
        <v>#REF!</v>
      </c>
    </row>
    <row r="2138" spans="1:14" x14ac:dyDescent="0.3">
      <c r="A2138" s="7">
        <v>2076</v>
      </c>
      <c r="B2138" t="s">
        <v>3218</v>
      </c>
      <c r="C2138" s="7">
        <v>62</v>
      </c>
      <c r="D2138" s="8" t="s">
        <v>4214</v>
      </c>
      <c r="E2138" s="8">
        <v>1400000000</v>
      </c>
      <c r="F2138" t="s">
        <v>121</v>
      </c>
      <c r="G2138" t="s">
        <v>3219</v>
      </c>
      <c r="H2138" t="s">
        <v>292</v>
      </c>
      <c r="J2138" s="12" t="b">
        <v>1</v>
      </c>
      <c r="K2138" s="12" t="s">
        <v>15</v>
      </c>
      <c r="L2138" t="s">
        <v>3970</v>
      </c>
      <c r="M2138" t="str">
        <f t="shared" si="66"/>
        <v>Male</v>
      </c>
      <c r="N2138" t="e">
        <f t="shared" si="67"/>
        <v>#REF!</v>
      </c>
    </row>
    <row r="2139" spans="1:14" x14ac:dyDescent="0.3">
      <c r="A2139" s="7">
        <v>2076</v>
      </c>
      <c r="B2139" t="s">
        <v>3240</v>
      </c>
      <c r="C2139" s="7">
        <v>55</v>
      </c>
      <c r="D2139" s="8" t="s">
        <v>4214</v>
      </c>
      <c r="E2139" s="8">
        <v>1400000000</v>
      </c>
      <c r="F2139" t="s">
        <v>20</v>
      </c>
      <c r="G2139" t="s">
        <v>3241</v>
      </c>
      <c r="H2139" t="s">
        <v>827</v>
      </c>
      <c r="J2139" s="12" t="b">
        <v>0</v>
      </c>
      <c r="K2139" s="12" t="s">
        <v>15</v>
      </c>
      <c r="L2139" t="s">
        <v>3970</v>
      </c>
      <c r="M2139" t="str">
        <f t="shared" si="66"/>
        <v>Male</v>
      </c>
      <c r="N2139" t="e">
        <f t="shared" si="67"/>
        <v>#REF!</v>
      </c>
    </row>
    <row r="2140" spans="1:14" x14ac:dyDescent="0.3">
      <c r="A2140" s="7">
        <v>2076</v>
      </c>
      <c r="B2140" t="s">
        <v>3244</v>
      </c>
      <c r="C2140" s="7">
        <v>49</v>
      </c>
      <c r="D2140" s="8" t="s">
        <v>4214</v>
      </c>
      <c r="E2140" s="8">
        <v>1400000000</v>
      </c>
      <c r="F2140" t="s">
        <v>165</v>
      </c>
      <c r="G2140" t="s">
        <v>258</v>
      </c>
      <c r="H2140" t="s">
        <v>232</v>
      </c>
      <c r="J2140" s="12" t="b">
        <v>1</v>
      </c>
      <c r="K2140" s="12" t="s">
        <v>15</v>
      </c>
      <c r="L2140" t="s">
        <v>3970</v>
      </c>
      <c r="M2140" t="str">
        <f t="shared" si="66"/>
        <v>Male</v>
      </c>
      <c r="N2140" t="e">
        <f t="shared" si="67"/>
        <v>#REF!</v>
      </c>
    </row>
    <row r="2141" spans="1:14" x14ac:dyDescent="0.3">
      <c r="A2141" s="7">
        <v>2076</v>
      </c>
      <c r="B2141" t="s">
        <v>3263</v>
      </c>
      <c r="C2141" s="7">
        <v>69</v>
      </c>
      <c r="D2141" s="8" t="s">
        <v>4214</v>
      </c>
      <c r="E2141" s="8">
        <v>1400000000</v>
      </c>
      <c r="F2141" t="s">
        <v>133</v>
      </c>
      <c r="G2141" t="s">
        <v>118</v>
      </c>
      <c r="H2141" t="s">
        <v>232</v>
      </c>
      <c r="J2141" s="12" t="b">
        <v>1</v>
      </c>
      <c r="K2141" s="12" t="s">
        <v>15</v>
      </c>
      <c r="L2141" t="s">
        <v>3970</v>
      </c>
      <c r="M2141" t="str">
        <f t="shared" si="66"/>
        <v>Male</v>
      </c>
      <c r="N2141" t="e">
        <f t="shared" si="67"/>
        <v>#REF!</v>
      </c>
    </row>
    <row r="2142" spans="1:14" x14ac:dyDescent="0.3">
      <c r="A2142" s="7">
        <v>2076</v>
      </c>
      <c r="B2142" t="s">
        <v>3270</v>
      </c>
      <c r="C2142" s="7">
        <v>54</v>
      </c>
      <c r="D2142" s="8" t="s">
        <v>4214</v>
      </c>
      <c r="E2142" s="8">
        <v>1400000000</v>
      </c>
      <c r="F2142" t="s">
        <v>65</v>
      </c>
      <c r="G2142" t="s">
        <v>3271</v>
      </c>
      <c r="H2142" t="s">
        <v>232</v>
      </c>
      <c r="J2142" s="12" t="b">
        <v>1</v>
      </c>
      <c r="K2142" s="12" t="s">
        <v>15</v>
      </c>
      <c r="L2142" t="s">
        <v>3970</v>
      </c>
      <c r="M2142" t="str">
        <f t="shared" si="66"/>
        <v>Male</v>
      </c>
      <c r="N2142" t="e">
        <f t="shared" si="67"/>
        <v>#REF!</v>
      </c>
    </row>
    <row r="2143" spans="1:14" x14ac:dyDescent="0.3">
      <c r="A2143" s="7">
        <v>2076</v>
      </c>
      <c r="B2143" t="s">
        <v>3288</v>
      </c>
      <c r="C2143" s="7">
        <v>42</v>
      </c>
      <c r="D2143" s="8" t="s">
        <v>4214</v>
      </c>
      <c r="E2143" s="8">
        <v>1400000000</v>
      </c>
      <c r="F2143" t="s">
        <v>165</v>
      </c>
      <c r="G2143" t="s">
        <v>258</v>
      </c>
      <c r="H2143" t="s">
        <v>232</v>
      </c>
      <c r="J2143" s="12" t="b">
        <v>1</v>
      </c>
      <c r="K2143" s="12" t="s">
        <v>15</v>
      </c>
      <c r="L2143" t="s">
        <v>3970</v>
      </c>
      <c r="M2143" t="str">
        <f t="shared" si="66"/>
        <v>Male</v>
      </c>
      <c r="N2143" t="e">
        <f t="shared" si="67"/>
        <v>#REF!</v>
      </c>
    </row>
    <row r="2144" spans="1:14" x14ac:dyDescent="0.3">
      <c r="A2144" s="7">
        <v>2076</v>
      </c>
      <c r="B2144" t="s">
        <v>3331</v>
      </c>
      <c r="C2144" s="7">
        <v>64</v>
      </c>
      <c r="D2144" s="8" t="s">
        <v>4214</v>
      </c>
      <c r="E2144" s="8">
        <v>1400000000</v>
      </c>
      <c r="F2144" t="s">
        <v>28</v>
      </c>
      <c r="G2144" t="s">
        <v>3332</v>
      </c>
      <c r="H2144" t="s">
        <v>232</v>
      </c>
      <c r="J2144" s="12" t="b">
        <v>1</v>
      </c>
      <c r="K2144" s="12" t="s">
        <v>15</v>
      </c>
      <c r="L2144" t="s">
        <v>3970</v>
      </c>
      <c r="M2144" t="str">
        <f t="shared" si="66"/>
        <v>Male</v>
      </c>
      <c r="N2144" t="e">
        <f t="shared" si="67"/>
        <v>#REF!</v>
      </c>
    </row>
    <row r="2145" spans="1:14" x14ac:dyDescent="0.3">
      <c r="A2145" s="7">
        <v>2076</v>
      </c>
      <c r="B2145" t="s">
        <v>3296</v>
      </c>
      <c r="C2145" s="7">
        <v>52</v>
      </c>
      <c r="D2145" s="8" t="s">
        <v>4214</v>
      </c>
      <c r="E2145" s="8">
        <v>1400000000</v>
      </c>
      <c r="F2145" t="s">
        <v>65</v>
      </c>
      <c r="G2145" t="s">
        <v>975</v>
      </c>
      <c r="H2145" t="s">
        <v>73</v>
      </c>
      <c r="J2145" s="12" t="b">
        <v>1</v>
      </c>
      <c r="K2145" s="12" t="s">
        <v>57</v>
      </c>
      <c r="L2145" t="s">
        <v>3972</v>
      </c>
      <c r="M2145" t="str">
        <f t="shared" si="66"/>
        <v>Female</v>
      </c>
      <c r="N2145" t="e">
        <f t="shared" si="67"/>
        <v>#REF!</v>
      </c>
    </row>
    <row r="2146" spans="1:14" x14ac:dyDescent="0.3">
      <c r="A2146" s="7">
        <v>2076</v>
      </c>
      <c r="B2146" t="s">
        <v>3245</v>
      </c>
      <c r="C2146" s="7">
        <v>77</v>
      </c>
      <c r="D2146" s="8" t="s">
        <v>4214</v>
      </c>
      <c r="E2146" s="8">
        <v>1400000000</v>
      </c>
      <c r="F2146" t="s">
        <v>40</v>
      </c>
      <c r="G2146" t="s">
        <v>41</v>
      </c>
      <c r="H2146" t="s">
        <v>491</v>
      </c>
      <c r="I2146" t="s">
        <v>3246</v>
      </c>
      <c r="J2146" s="12" t="b">
        <v>1</v>
      </c>
      <c r="K2146" s="12" t="s">
        <v>15</v>
      </c>
      <c r="L2146" t="s">
        <v>3972</v>
      </c>
      <c r="M2146" t="str">
        <f t="shared" si="66"/>
        <v>Male</v>
      </c>
      <c r="N2146" t="e">
        <f t="shared" si="67"/>
        <v>#REF!</v>
      </c>
    </row>
    <row r="2147" spans="1:14" x14ac:dyDescent="0.3">
      <c r="A2147" s="7">
        <v>2076</v>
      </c>
      <c r="B2147" t="s">
        <v>3247</v>
      </c>
      <c r="C2147" s="7">
        <v>61</v>
      </c>
      <c r="D2147" s="8" t="s">
        <v>4214</v>
      </c>
      <c r="E2147" s="8">
        <v>1400000000</v>
      </c>
      <c r="F2147" t="s">
        <v>305</v>
      </c>
      <c r="G2147" t="s">
        <v>306</v>
      </c>
      <c r="H2147" t="s">
        <v>491</v>
      </c>
      <c r="J2147" s="12" t="b">
        <v>1</v>
      </c>
      <c r="K2147" s="12" t="s">
        <v>15</v>
      </c>
      <c r="L2147" t="s">
        <v>3972</v>
      </c>
      <c r="M2147" t="str">
        <f t="shared" si="66"/>
        <v>Male</v>
      </c>
      <c r="N2147" t="e">
        <f t="shared" si="67"/>
        <v>#REF!</v>
      </c>
    </row>
    <row r="2148" spans="1:14" x14ac:dyDescent="0.3">
      <c r="A2148" s="7">
        <v>2076</v>
      </c>
      <c r="B2148" t="s">
        <v>3261</v>
      </c>
      <c r="C2148" s="7">
        <v>51</v>
      </c>
      <c r="D2148" s="8" t="s">
        <v>4214</v>
      </c>
      <c r="E2148" s="8">
        <v>1400000000</v>
      </c>
      <c r="F2148" t="s">
        <v>144</v>
      </c>
      <c r="G2148" t="s">
        <v>3262</v>
      </c>
      <c r="H2148" t="s">
        <v>248</v>
      </c>
      <c r="J2148" s="12" t="b">
        <v>0</v>
      </c>
      <c r="K2148" s="12" t="s">
        <v>57</v>
      </c>
      <c r="L2148" t="s">
        <v>3970</v>
      </c>
      <c r="M2148" t="str">
        <f t="shared" si="66"/>
        <v>Female</v>
      </c>
      <c r="N2148" t="e">
        <f t="shared" si="67"/>
        <v>#REF!</v>
      </c>
    </row>
    <row r="2149" spans="1:14" x14ac:dyDescent="0.3">
      <c r="A2149" s="7">
        <v>2076</v>
      </c>
      <c r="B2149" t="s">
        <v>3313</v>
      </c>
      <c r="C2149" s="7">
        <v>51</v>
      </c>
      <c r="D2149" s="8" t="s">
        <v>4214</v>
      </c>
      <c r="E2149" s="8">
        <v>1400000000</v>
      </c>
      <c r="F2149" t="s">
        <v>147</v>
      </c>
      <c r="G2149" t="s">
        <v>3314</v>
      </c>
      <c r="H2149" t="s">
        <v>248</v>
      </c>
      <c r="J2149" s="12" t="b">
        <v>1</v>
      </c>
      <c r="K2149" s="12" t="s">
        <v>15</v>
      </c>
      <c r="L2149" t="s">
        <v>3970</v>
      </c>
      <c r="M2149" t="str">
        <f t="shared" si="66"/>
        <v>Male</v>
      </c>
      <c r="N2149" t="e">
        <f t="shared" si="67"/>
        <v>#REF!</v>
      </c>
    </row>
    <row r="2150" spans="1:14" x14ac:dyDescent="0.3">
      <c r="A2150" s="7">
        <v>2076</v>
      </c>
      <c r="B2150" t="s">
        <v>3334</v>
      </c>
      <c r="C2150" s="7">
        <v>51</v>
      </c>
      <c r="D2150" s="8" t="s">
        <v>4214</v>
      </c>
      <c r="E2150" s="8">
        <v>1400000000</v>
      </c>
      <c r="F2150" t="s">
        <v>147</v>
      </c>
      <c r="G2150" t="s">
        <v>3314</v>
      </c>
      <c r="H2150" t="s">
        <v>248</v>
      </c>
      <c r="J2150" s="12" t="b">
        <v>1</v>
      </c>
      <c r="K2150" s="12" t="s">
        <v>15</v>
      </c>
      <c r="L2150" t="s">
        <v>3970</v>
      </c>
      <c r="M2150" t="str">
        <f t="shared" si="66"/>
        <v>Male</v>
      </c>
      <c r="N2150" t="e">
        <f t="shared" si="67"/>
        <v>#REF!</v>
      </c>
    </row>
    <row r="2151" spans="1:14" x14ac:dyDescent="0.3">
      <c r="A2151" s="7">
        <v>2076</v>
      </c>
      <c r="B2151" t="s">
        <v>3254</v>
      </c>
      <c r="C2151" s="7">
        <v>41</v>
      </c>
      <c r="D2151" s="8" t="s">
        <v>4214</v>
      </c>
      <c r="E2151" s="8">
        <v>1400000000</v>
      </c>
      <c r="F2151" t="s">
        <v>28</v>
      </c>
      <c r="G2151" t="s">
        <v>41</v>
      </c>
      <c r="H2151" t="s">
        <v>105</v>
      </c>
      <c r="J2151" s="12" t="b">
        <v>0</v>
      </c>
      <c r="K2151" s="12" t="s">
        <v>15</v>
      </c>
      <c r="L2151" t="s">
        <v>3970</v>
      </c>
      <c r="M2151" t="str">
        <f t="shared" si="66"/>
        <v>Male</v>
      </c>
      <c r="N2151" t="e">
        <f t="shared" si="67"/>
        <v>#REF!</v>
      </c>
    </row>
    <row r="2152" spans="1:14" x14ac:dyDescent="0.3">
      <c r="A2152" s="7">
        <v>2076</v>
      </c>
      <c r="B2152" t="s">
        <v>3317</v>
      </c>
      <c r="C2152" s="7">
        <v>83</v>
      </c>
      <c r="D2152" s="8" t="s">
        <v>4214</v>
      </c>
      <c r="E2152" s="8">
        <v>1400000000</v>
      </c>
      <c r="F2152" t="s">
        <v>144</v>
      </c>
      <c r="G2152" t="s">
        <v>2733</v>
      </c>
      <c r="H2152" t="s">
        <v>105</v>
      </c>
      <c r="J2152" s="12" t="b">
        <v>1</v>
      </c>
      <c r="K2152" s="12" t="s">
        <v>15</v>
      </c>
      <c r="L2152" t="s">
        <v>3970</v>
      </c>
      <c r="M2152" t="str">
        <f t="shared" si="66"/>
        <v>Male</v>
      </c>
      <c r="N2152" t="e">
        <f t="shared" si="67"/>
        <v>#REF!</v>
      </c>
    </row>
    <row r="2153" spans="1:14" x14ac:dyDescent="0.3">
      <c r="A2153" s="7">
        <v>2076</v>
      </c>
      <c r="B2153" t="s">
        <v>3199</v>
      </c>
      <c r="C2153" s="7">
        <v>75</v>
      </c>
      <c r="D2153" s="8" t="s">
        <v>4214</v>
      </c>
      <c r="E2153" s="8">
        <v>1400000000</v>
      </c>
      <c r="F2153" t="s">
        <v>121</v>
      </c>
      <c r="G2153" t="s">
        <v>3200</v>
      </c>
      <c r="H2153" t="s">
        <v>667</v>
      </c>
      <c r="J2153" s="12" t="b">
        <v>1</v>
      </c>
      <c r="K2153" s="12" t="s">
        <v>15</v>
      </c>
      <c r="L2153" t="s">
        <v>3972</v>
      </c>
      <c r="M2153" t="str">
        <f t="shared" si="66"/>
        <v>Male</v>
      </c>
      <c r="N2153" t="e">
        <f t="shared" si="67"/>
        <v>#REF!</v>
      </c>
    </row>
    <row r="2154" spans="1:14" x14ac:dyDescent="0.3">
      <c r="A2154" s="7">
        <v>2076</v>
      </c>
      <c r="B2154" t="s">
        <v>3205</v>
      </c>
      <c r="C2154" s="7">
        <v>63</v>
      </c>
      <c r="D2154" s="8" t="s">
        <v>4214</v>
      </c>
      <c r="E2154" s="8">
        <v>1400000000</v>
      </c>
      <c r="F2154" t="s">
        <v>11</v>
      </c>
      <c r="G2154" t="s">
        <v>581</v>
      </c>
      <c r="H2154" t="s">
        <v>667</v>
      </c>
      <c r="J2154" s="12" t="b">
        <v>1</v>
      </c>
      <c r="K2154" s="12" t="s">
        <v>15</v>
      </c>
      <c r="L2154" t="s">
        <v>3972</v>
      </c>
      <c r="M2154" t="str">
        <f t="shared" si="66"/>
        <v>Male</v>
      </c>
      <c r="N2154" t="e">
        <f t="shared" si="67"/>
        <v>#REF!</v>
      </c>
    </row>
    <row r="2155" spans="1:14" x14ac:dyDescent="0.3">
      <c r="A2155" s="7">
        <v>2076</v>
      </c>
      <c r="B2155" t="s">
        <v>3259</v>
      </c>
      <c r="C2155" s="7">
        <v>89</v>
      </c>
      <c r="D2155" s="8" t="s">
        <v>4214</v>
      </c>
      <c r="E2155" s="8">
        <v>1400000000</v>
      </c>
      <c r="F2155" t="s">
        <v>17</v>
      </c>
      <c r="G2155" t="s">
        <v>3260</v>
      </c>
      <c r="H2155" t="s">
        <v>667</v>
      </c>
      <c r="J2155" s="12" t="b">
        <v>1</v>
      </c>
      <c r="K2155" s="12" t="s">
        <v>15</v>
      </c>
      <c r="L2155" t="s">
        <v>3972</v>
      </c>
      <c r="M2155" t="str">
        <f t="shared" si="66"/>
        <v>Male</v>
      </c>
      <c r="N2155" t="e">
        <f t="shared" si="67"/>
        <v>#REF!</v>
      </c>
    </row>
    <row r="2156" spans="1:14" x14ac:dyDescent="0.3">
      <c r="A2156" s="7">
        <v>2076</v>
      </c>
      <c r="B2156" t="s">
        <v>3321</v>
      </c>
      <c r="C2156" s="7">
        <v>76</v>
      </c>
      <c r="D2156" s="8" t="s">
        <v>4214</v>
      </c>
      <c r="E2156" s="8">
        <v>1400000000</v>
      </c>
      <c r="F2156" t="s">
        <v>28</v>
      </c>
      <c r="G2156" t="s">
        <v>887</v>
      </c>
      <c r="H2156" t="s">
        <v>667</v>
      </c>
      <c r="J2156" s="12" t="b">
        <v>0</v>
      </c>
      <c r="K2156" s="12" t="s">
        <v>15</v>
      </c>
      <c r="L2156" t="s">
        <v>3972</v>
      </c>
      <c r="M2156" t="str">
        <f t="shared" si="66"/>
        <v>Male</v>
      </c>
      <c r="N2156" t="e">
        <f t="shared" si="67"/>
        <v>#REF!</v>
      </c>
    </row>
    <row r="2157" spans="1:14" x14ac:dyDescent="0.3">
      <c r="A2157" s="7">
        <v>2076</v>
      </c>
      <c r="B2157" t="s">
        <v>3304</v>
      </c>
      <c r="C2157" s="7">
        <v>78</v>
      </c>
      <c r="D2157" s="8" t="s">
        <v>4214</v>
      </c>
      <c r="E2157" s="8">
        <v>1400000000</v>
      </c>
      <c r="F2157" t="s">
        <v>144</v>
      </c>
      <c r="G2157" t="s">
        <v>358</v>
      </c>
      <c r="H2157" t="s">
        <v>329</v>
      </c>
      <c r="J2157" s="12" t="b">
        <v>1</v>
      </c>
      <c r="K2157" s="12" t="s">
        <v>15</v>
      </c>
      <c r="L2157" t="s">
        <v>3972</v>
      </c>
      <c r="M2157" t="str">
        <f t="shared" si="66"/>
        <v>Male</v>
      </c>
      <c r="N2157" t="e">
        <f t="shared" si="67"/>
        <v>#REF!</v>
      </c>
    </row>
    <row r="2158" spans="1:14" x14ac:dyDescent="0.3">
      <c r="A2158" s="7">
        <v>2076</v>
      </c>
      <c r="B2158" t="s">
        <v>3253</v>
      </c>
      <c r="C2158" s="7">
        <v>58</v>
      </c>
      <c r="D2158" s="8" t="s">
        <v>4214</v>
      </c>
      <c r="E2158" s="8">
        <v>1400000000</v>
      </c>
      <c r="F2158" t="s">
        <v>20</v>
      </c>
      <c r="G2158" t="s">
        <v>158</v>
      </c>
      <c r="H2158" t="s">
        <v>1124</v>
      </c>
      <c r="J2158" s="12" t="b">
        <v>1</v>
      </c>
      <c r="K2158" s="12" t="s">
        <v>15</v>
      </c>
      <c r="L2158" t="s">
        <v>3970</v>
      </c>
      <c r="M2158" t="str">
        <f t="shared" si="66"/>
        <v>Male</v>
      </c>
      <c r="N2158" t="e">
        <f t="shared" si="67"/>
        <v>#REF!</v>
      </c>
    </row>
    <row r="2159" spans="1:14" x14ac:dyDescent="0.3">
      <c r="A2159" s="7">
        <v>2076</v>
      </c>
      <c r="B2159" t="s">
        <v>3192</v>
      </c>
      <c r="C2159" s="7">
        <v>59</v>
      </c>
      <c r="D2159" s="8" t="s">
        <v>4214</v>
      </c>
      <c r="E2159" s="8">
        <v>1400000000</v>
      </c>
      <c r="F2159" t="s">
        <v>305</v>
      </c>
      <c r="G2159" t="s">
        <v>694</v>
      </c>
      <c r="H2159" t="s">
        <v>125</v>
      </c>
      <c r="J2159" s="12" t="b">
        <v>1</v>
      </c>
      <c r="K2159" s="12" t="s">
        <v>57</v>
      </c>
      <c r="L2159" t="s">
        <v>3970</v>
      </c>
      <c r="M2159" t="str">
        <f t="shared" si="66"/>
        <v>Female</v>
      </c>
      <c r="N2159" t="e">
        <f t="shared" si="67"/>
        <v>#REF!</v>
      </c>
    </row>
    <row r="2160" spans="1:14" x14ac:dyDescent="0.3">
      <c r="A2160" s="7">
        <v>2076</v>
      </c>
      <c r="B2160" t="s">
        <v>3230</v>
      </c>
      <c r="C2160" s="7">
        <v>64</v>
      </c>
      <c r="D2160" s="8" t="s">
        <v>4214</v>
      </c>
      <c r="E2160" s="8">
        <v>1400000000</v>
      </c>
      <c r="F2160" t="s">
        <v>20</v>
      </c>
      <c r="G2160" t="s">
        <v>853</v>
      </c>
      <c r="H2160" t="s">
        <v>125</v>
      </c>
      <c r="J2160" s="12" t="b">
        <v>0</v>
      </c>
      <c r="K2160" s="12" t="s">
        <v>15</v>
      </c>
      <c r="L2160" t="s">
        <v>3970</v>
      </c>
      <c r="M2160" t="str">
        <f t="shared" si="66"/>
        <v>Male</v>
      </c>
      <c r="N2160" t="e">
        <f t="shared" si="67"/>
        <v>#REF!</v>
      </c>
    </row>
    <row r="2161" spans="1:14" x14ac:dyDescent="0.3">
      <c r="A2161" s="7">
        <v>2076</v>
      </c>
      <c r="B2161" t="s">
        <v>3280</v>
      </c>
      <c r="C2161" s="7">
        <v>54</v>
      </c>
      <c r="D2161" s="8" t="s">
        <v>4214</v>
      </c>
      <c r="E2161" s="8">
        <v>1400000000</v>
      </c>
      <c r="F2161" t="s">
        <v>17</v>
      </c>
      <c r="G2161" t="s">
        <v>3281</v>
      </c>
      <c r="H2161" t="s">
        <v>125</v>
      </c>
      <c r="J2161" s="12" t="b">
        <v>1</v>
      </c>
      <c r="K2161" s="12" t="s">
        <v>15</v>
      </c>
      <c r="L2161" t="s">
        <v>3970</v>
      </c>
      <c r="M2161" t="str">
        <f t="shared" si="66"/>
        <v>Male</v>
      </c>
      <c r="N2161" t="e">
        <f t="shared" si="67"/>
        <v>#REF!</v>
      </c>
    </row>
    <row r="2162" spans="1:14" x14ac:dyDescent="0.3">
      <c r="A2162" s="7">
        <v>2076</v>
      </c>
      <c r="B2162" t="s">
        <v>3282</v>
      </c>
      <c r="C2162" s="7">
        <v>73</v>
      </c>
      <c r="D2162" s="8" t="s">
        <v>4214</v>
      </c>
      <c r="E2162" s="8">
        <v>1400000000</v>
      </c>
      <c r="F2162" t="s">
        <v>40</v>
      </c>
      <c r="G2162" t="s">
        <v>41</v>
      </c>
      <c r="H2162" t="s">
        <v>125</v>
      </c>
      <c r="J2162" s="12" t="b">
        <v>0</v>
      </c>
      <c r="K2162" s="12" t="s">
        <v>15</v>
      </c>
      <c r="L2162" t="s">
        <v>3970</v>
      </c>
      <c r="M2162" t="str">
        <f t="shared" si="66"/>
        <v>Male</v>
      </c>
      <c r="N2162" t="e">
        <f t="shared" si="67"/>
        <v>#REF!</v>
      </c>
    </row>
    <row r="2163" spans="1:14" x14ac:dyDescent="0.3">
      <c r="A2163" s="7">
        <v>2076</v>
      </c>
      <c r="B2163" t="s">
        <v>3303</v>
      </c>
      <c r="C2163" s="7">
        <v>43</v>
      </c>
      <c r="D2163" s="8" t="s">
        <v>4214</v>
      </c>
      <c r="E2163" s="8">
        <v>1400000000</v>
      </c>
      <c r="F2163" t="s">
        <v>11</v>
      </c>
      <c r="G2163" t="s">
        <v>1304</v>
      </c>
      <c r="H2163" t="s">
        <v>125</v>
      </c>
      <c r="J2163" s="12" t="b">
        <v>1</v>
      </c>
      <c r="K2163" s="12" t="s">
        <v>15</v>
      </c>
      <c r="L2163" t="s">
        <v>3970</v>
      </c>
      <c r="M2163" t="str">
        <f t="shared" si="66"/>
        <v>Male</v>
      </c>
      <c r="N2163" t="e">
        <f t="shared" si="67"/>
        <v>#REF!</v>
      </c>
    </row>
    <row r="2164" spans="1:14" x14ac:dyDescent="0.3">
      <c r="A2164" s="7">
        <v>2076</v>
      </c>
      <c r="B2164" t="s">
        <v>3190</v>
      </c>
      <c r="C2164" s="7">
        <v>40</v>
      </c>
      <c r="D2164" s="8" t="s">
        <v>4214</v>
      </c>
      <c r="E2164" s="8">
        <v>1400000000</v>
      </c>
      <c r="F2164" t="s">
        <v>17</v>
      </c>
      <c r="G2164" t="s">
        <v>35</v>
      </c>
      <c r="H2164" t="s">
        <v>13</v>
      </c>
      <c r="I2164" t="s">
        <v>3191</v>
      </c>
      <c r="J2164" s="12" t="b">
        <v>1</v>
      </c>
      <c r="K2164" s="12" t="s">
        <v>15</v>
      </c>
      <c r="L2164" t="s">
        <v>3968</v>
      </c>
      <c r="M2164" t="str">
        <f t="shared" si="66"/>
        <v>Male</v>
      </c>
      <c r="N2164" t="e">
        <f t="shared" si="67"/>
        <v>#REF!</v>
      </c>
    </row>
    <row r="2165" spans="1:14" x14ac:dyDescent="0.3">
      <c r="A2165" s="7">
        <v>2076</v>
      </c>
      <c r="B2165" t="s">
        <v>3196</v>
      </c>
      <c r="C2165" s="7">
        <v>49</v>
      </c>
      <c r="D2165" s="8" t="s">
        <v>4214</v>
      </c>
      <c r="E2165" s="8">
        <v>1400000000</v>
      </c>
      <c r="F2165" t="s">
        <v>17</v>
      </c>
      <c r="G2165" t="s">
        <v>3197</v>
      </c>
      <c r="H2165" t="s">
        <v>13</v>
      </c>
      <c r="I2165" t="s">
        <v>3198</v>
      </c>
      <c r="J2165" s="12" t="b">
        <v>1</v>
      </c>
      <c r="K2165" s="12" t="s">
        <v>15</v>
      </c>
      <c r="L2165" t="s">
        <v>3968</v>
      </c>
      <c r="M2165" t="str">
        <f t="shared" si="66"/>
        <v>Male</v>
      </c>
      <c r="N2165" t="e">
        <f t="shared" si="67"/>
        <v>#REF!</v>
      </c>
    </row>
    <row r="2166" spans="1:14" x14ac:dyDescent="0.3">
      <c r="A2166" s="7">
        <v>2076</v>
      </c>
      <c r="B2166" t="s">
        <v>3201</v>
      </c>
      <c r="C2166" s="7">
        <v>48</v>
      </c>
      <c r="D2166" s="8" t="s">
        <v>4214</v>
      </c>
      <c r="E2166" s="8">
        <v>1400000000</v>
      </c>
      <c r="F2166" t="s">
        <v>17</v>
      </c>
      <c r="G2166" t="s">
        <v>161</v>
      </c>
      <c r="H2166" t="s">
        <v>13</v>
      </c>
      <c r="J2166" s="12" t="b">
        <v>1</v>
      </c>
      <c r="K2166" s="12" t="s">
        <v>15</v>
      </c>
      <c r="L2166" t="s">
        <v>3968</v>
      </c>
      <c r="M2166" t="str">
        <f t="shared" si="66"/>
        <v>Male</v>
      </c>
      <c r="N2166" t="e">
        <f t="shared" si="67"/>
        <v>#REF!</v>
      </c>
    </row>
    <row r="2167" spans="1:14" x14ac:dyDescent="0.3">
      <c r="A2167" s="7">
        <v>2076</v>
      </c>
      <c r="B2167" t="s">
        <v>3207</v>
      </c>
      <c r="C2167" s="7">
        <v>68</v>
      </c>
      <c r="D2167" s="8" t="s">
        <v>4214</v>
      </c>
      <c r="E2167" s="8">
        <v>1400000000</v>
      </c>
      <c r="F2167" t="s">
        <v>415</v>
      </c>
      <c r="G2167" t="s">
        <v>3208</v>
      </c>
      <c r="H2167" t="s">
        <v>13</v>
      </c>
      <c r="J2167" s="12" t="b">
        <v>1</v>
      </c>
      <c r="K2167" s="12" t="s">
        <v>15</v>
      </c>
      <c r="L2167" t="s">
        <v>3968</v>
      </c>
      <c r="M2167" t="str">
        <f t="shared" si="66"/>
        <v>Male</v>
      </c>
      <c r="N2167" t="e">
        <f t="shared" si="67"/>
        <v>#REF!</v>
      </c>
    </row>
    <row r="2168" spans="1:14" x14ac:dyDescent="0.3">
      <c r="A2168" s="7">
        <v>2076</v>
      </c>
      <c r="B2168" t="s">
        <v>3209</v>
      </c>
      <c r="C2168" s="7">
        <v>54</v>
      </c>
      <c r="D2168" s="8" t="s">
        <v>4214</v>
      </c>
      <c r="E2168" s="8">
        <v>1400000000</v>
      </c>
      <c r="F2168" t="s">
        <v>17</v>
      </c>
      <c r="G2168" t="s">
        <v>35</v>
      </c>
      <c r="H2168" t="s">
        <v>13</v>
      </c>
      <c r="J2168" s="12" t="b">
        <v>1</v>
      </c>
      <c r="K2168" s="12" t="s">
        <v>15</v>
      </c>
      <c r="L2168" t="s">
        <v>3968</v>
      </c>
      <c r="M2168" t="str">
        <f t="shared" si="66"/>
        <v>Male</v>
      </c>
      <c r="N2168" t="e">
        <f t="shared" si="67"/>
        <v>#REF!</v>
      </c>
    </row>
    <row r="2169" spans="1:14" x14ac:dyDescent="0.3">
      <c r="A2169" s="7">
        <v>2076</v>
      </c>
      <c r="B2169" t="s">
        <v>3210</v>
      </c>
      <c r="C2169" s="7">
        <v>55</v>
      </c>
      <c r="D2169" s="8" t="s">
        <v>4214</v>
      </c>
      <c r="E2169" s="8">
        <v>1400000000</v>
      </c>
      <c r="F2169" t="s">
        <v>17</v>
      </c>
      <c r="G2169" t="s">
        <v>35</v>
      </c>
      <c r="H2169" t="s">
        <v>13</v>
      </c>
      <c r="J2169" s="12" t="b">
        <v>1</v>
      </c>
      <c r="K2169" s="12" t="s">
        <v>15</v>
      </c>
      <c r="L2169" t="s">
        <v>3968</v>
      </c>
      <c r="M2169" t="str">
        <f t="shared" si="66"/>
        <v>Male</v>
      </c>
      <c r="N2169" t="e">
        <f t="shared" si="67"/>
        <v>#REF!</v>
      </c>
    </row>
    <row r="2170" spans="1:14" x14ac:dyDescent="0.3">
      <c r="A2170" s="7">
        <v>2076</v>
      </c>
      <c r="B2170" t="s">
        <v>3211</v>
      </c>
      <c r="C2170" s="7">
        <v>60</v>
      </c>
      <c r="D2170" s="8" t="s">
        <v>4214</v>
      </c>
      <c r="E2170" s="8">
        <v>1400000000</v>
      </c>
      <c r="F2170" t="s">
        <v>17</v>
      </c>
      <c r="G2170" t="s">
        <v>214</v>
      </c>
      <c r="H2170" t="s">
        <v>13</v>
      </c>
      <c r="I2170" t="s">
        <v>3212</v>
      </c>
      <c r="J2170" s="12" t="b">
        <v>1</v>
      </c>
      <c r="K2170" s="12" t="s">
        <v>57</v>
      </c>
      <c r="L2170" t="s">
        <v>3968</v>
      </c>
      <c r="M2170" t="str">
        <f t="shared" si="66"/>
        <v>Female</v>
      </c>
      <c r="N2170" t="e">
        <f t="shared" si="67"/>
        <v>#REF!</v>
      </c>
    </row>
    <row r="2171" spans="1:14" x14ac:dyDescent="0.3">
      <c r="A2171" s="7">
        <v>2076</v>
      </c>
      <c r="B2171" t="s">
        <v>3213</v>
      </c>
      <c r="C2171" s="7">
        <v>81</v>
      </c>
      <c r="D2171" s="8" t="s">
        <v>4214</v>
      </c>
      <c r="E2171" s="8">
        <v>1400000000</v>
      </c>
      <c r="F2171" t="s">
        <v>168</v>
      </c>
      <c r="G2171" t="s">
        <v>35</v>
      </c>
      <c r="H2171" t="s">
        <v>13</v>
      </c>
      <c r="J2171" s="12" t="b">
        <v>1</v>
      </c>
      <c r="K2171" s="12" t="s">
        <v>15</v>
      </c>
      <c r="L2171" t="s">
        <v>3968</v>
      </c>
      <c r="M2171" t="str">
        <f t="shared" si="66"/>
        <v>Male</v>
      </c>
      <c r="N2171" t="e">
        <f t="shared" si="67"/>
        <v>#REF!</v>
      </c>
    </row>
    <row r="2172" spans="1:14" x14ac:dyDescent="0.3">
      <c r="A2172" s="7">
        <v>2076</v>
      </c>
      <c r="B2172" t="s">
        <v>3225</v>
      </c>
      <c r="C2172" s="7">
        <v>77</v>
      </c>
      <c r="D2172" s="8" t="s">
        <v>4214</v>
      </c>
      <c r="E2172" s="8">
        <v>1400000000</v>
      </c>
      <c r="F2172" t="s">
        <v>28</v>
      </c>
      <c r="G2172" t="s">
        <v>1113</v>
      </c>
      <c r="H2172" t="s">
        <v>13</v>
      </c>
      <c r="J2172" s="12" t="b">
        <v>1</v>
      </c>
      <c r="K2172" s="12" t="s">
        <v>15</v>
      </c>
      <c r="L2172" t="s">
        <v>3968</v>
      </c>
      <c r="M2172" t="str">
        <f t="shared" si="66"/>
        <v>Male</v>
      </c>
      <c r="N2172" t="e">
        <f t="shared" si="67"/>
        <v>#REF!</v>
      </c>
    </row>
    <row r="2173" spans="1:14" x14ac:dyDescent="0.3">
      <c r="A2173" s="7">
        <v>2076</v>
      </c>
      <c r="B2173" t="s">
        <v>3228</v>
      </c>
      <c r="C2173" s="7">
        <v>56</v>
      </c>
      <c r="D2173" s="8" t="s">
        <v>4214</v>
      </c>
      <c r="E2173" s="8">
        <v>1400000000</v>
      </c>
      <c r="F2173" t="s">
        <v>168</v>
      </c>
      <c r="G2173" t="s">
        <v>1433</v>
      </c>
      <c r="H2173" t="s">
        <v>13</v>
      </c>
      <c r="J2173" s="12" t="b">
        <v>0</v>
      </c>
      <c r="K2173" s="12" t="s">
        <v>57</v>
      </c>
      <c r="L2173" t="s">
        <v>3968</v>
      </c>
      <c r="M2173" t="str">
        <f t="shared" si="66"/>
        <v>Female</v>
      </c>
      <c r="N2173" t="e">
        <f t="shared" si="67"/>
        <v>#REF!</v>
      </c>
    </row>
    <row r="2174" spans="1:14" x14ac:dyDescent="0.3">
      <c r="A2174" s="7">
        <v>2076</v>
      </c>
      <c r="B2174" t="s">
        <v>3231</v>
      </c>
      <c r="C2174" s="7">
        <v>80</v>
      </c>
      <c r="D2174" s="8" t="s">
        <v>4214</v>
      </c>
      <c r="E2174" s="8">
        <v>1400000000</v>
      </c>
      <c r="F2174" t="s">
        <v>20</v>
      </c>
      <c r="G2174" t="s">
        <v>158</v>
      </c>
      <c r="H2174" t="s">
        <v>13</v>
      </c>
      <c r="J2174" s="12" t="b">
        <v>0</v>
      </c>
      <c r="K2174" s="12" t="s">
        <v>15</v>
      </c>
      <c r="L2174" t="s">
        <v>3968</v>
      </c>
      <c r="M2174" t="str">
        <f t="shared" si="66"/>
        <v>Male</v>
      </c>
      <c r="N2174" t="e">
        <f t="shared" si="67"/>
        <v>#REF!</v>
      </c>
    </row>
    <row r="2175" spans="1:14" x14ac:dyDescent="0.3">
      <c r="A2175" s="7">
        <v>2076</v>
      </c>
      <c r="B2175" t="s">
        <v>3232</v>
      </c>
      <c r="C2175" s="7">
        <v>32</v>
      </c>
      <c r="D2175" s="8" t="s">
        <v>4214</v>
      </c>
      <c r="E2175" s="8">
        <v>1400000000</v>
      </c>
      <c r="F2175" t="s">
        <v>28</v>
      </c>
      <c r="G2175" t="s">
        <v>188</v>
      </c>
      <c r="H2175" t="s">
        <v>13</v>
      </c>
      <c r="I2175" t="s">
        <v>3127</v>
      </c>
      <c r="J2175" s="12" t="b">
        <v>1</v>
      </c>
      <c r="K2175" s="12" t="s">
        <v>15</v>
      </c>
      <c r="L2175" t="s">
        <v>3968</v>
      </c>
      <c r="M2175" t="str">
        <f t="shared" si="66"/>
        <v>Male</v>
      </c>
      <c r="N2175" t="e">
        <f t="shared" si="67"/>
        <v>#REF!</v>
      </c>
    </row>
    <row r="2176" spans="1:14" x14ac:dyDescent="0.3">
      <c r="A2176" s="7">
        <v>2076</v>
      </c>
      <c r="B2176" t="s">
        <v>3236</v>
      </c>
      <c r="C2176" s="7">
        <v>52</v>
      </c>
      <c r="D2176" s="8" t="s">
        <v>4214</v>
      </c>
      <c r="E2176" s="8">
        <v>1400000000</v>
      </c>
      <c r="F2176" t="s">
        <v>47</v>
      </c>
      <c r="G2176" t="s">
        <v>3237</v>
      </c>
      <c r="H2176" t="s">
        <v>13</v>
      </c>
      <c r="I2176" t="s">
        <v>3238</v>
      </c>
      <c r="J2176" s="12" t="b">
        <v>1</v>
      </c>
      <c r="K2176" s="12" t="s">
        <v>15</v>
      </c>
      <c r="L2176" t="s">
        <v>3968</v>
      </c>
      <c r="M2176" t="str">
        <f t="shared" si="66"/>
        <v>Male</v>
      </c>
      <c r="N2176" t="e">
        <f t="shared" si="67"/>
        <v>#REF!</v>
      </c>
    </row>
    <row r="2177" spans="1:14" x14ac:dyDescent="0.3">
      <c r="A2177" s="7">
        <v>2076</v>
      </c>
      <c r="B2177" t="s">
        <v>3243</v>
      </c>
      <c r="C2177" s="7">
        <v>63</v>
      </c>
      <c r="D2177" s="8" t="s">
        <v>4214</v>
      </c>
      <c r="E2177" s="8">
        <v>1400000000</v>
      </c>
      <c r="F2177" t="s">
        <v>28</v>
      </c>
      <c r="G2177" t="s">
        <v>439</v>
      </c>
      <c r="H2177" t="s">
        <v>13</v>
      </c>
      <c r="J2177" s="12" t="b">
        <v>1</v>
      </c>
      <c r="K2177" s="12" t="s">
        <v>15</v>
      </c>
      <c r="L2177" t="s">
        <v>3968</v>
      </c>
      <c r="M2177" t="str">
        <f t="shared" si="66"/>
        <v>Male</v>
      </c>
      <c r="N2177" t="e">
        <f t="shared" si="67"/>
        <v>#REF!</v>
      </c>
    </row>
    <row r="2178" spans="1:14" x14ac:dyDescent="0.3">
      <c r="A2178" s="7">
        <v>2076</v>
      </c>
      <c r="B2178" t="s">
        <v>3255</v>
      </c>
      <c r="C2178" s="7">
        <v>59</v>
      </c>
      <c r="D2178" s="8" t="s">
        <v>4214</v>
      </c>
      <c r="E2178" s="8">
        <v>1400000000</v>
      </c>
      <c r="F2178" t="s">
        <v>20</v>
      </c>
      <c r="G2178" t="s">
        <v>917</v>
      </c>
      <c r="H2178" t="s">
        <v>13</v>
      </c>
      <c r="J2178" s="12" t="b">
        <v>0</v>
      </c>
      <c r="K2178" s="12" t="s">
        <v>15</v>
      </c>
      <c r="L2178" t="s">
        <v>3968</v>
      </c>
      <c r="M2178" t="str">
        <f t="shared" ref="M2178:M2241" si="68">_xlfn.IFS(K2178 = "M","Male", K2178 = "F", "Female")</f>
        <v>Male</v>
      </c>
      <c r="N2178" t="e">
        <f t="shared" ref="N2178:N2241" si="69">IF(GETPIVOTDATA("[Measures].[Count of Rank]",$A$28,"[Table1].[category]","[Table1].[category].&amp;[Finance &amp; Investments]")=MAX(B2205:B2209),GETPIVOTDATA("[Measures].[Count of Rank]",$A$28,"[Table1].[category]","[Table1].[category].&amp;[Finance &amp; Investments]"),"")</f>
        <v>#REF!</v>
      </c>
    </row>
    <row r="2179" spans="1:14" x14ac:dyDescent="0.3">
      <c r="A2179" s="7">
        <v>2076</v>
      </c>
      <c r="B2179" t="s">
        <v>3256</v>
      </c>
      <c r="C2179" s="7">
        <v>72</v>
      </c>
      <c r="D2179" s="8" t="s">
        <v>4214</v>
      </c>
      <c r="E2179" s="8">
        <v>1400000000</v>
      </c>
      <c r="F2179" t="s">
        <v>40</v>
      </c>
      <c r="G2179" t="s">
        <v>3257</v>
      </c>
      <c r="H2179" t="s">
        <v>13</v>
      </c>
      <c r="J2179" s="12" t="b">
        <v>1</v>
      </c>
      <c r="K2179" s="12" t="s">
        <v>15</v>
      </c>
      <c r="L2179" t="s">
        <v>3968</v>
      </c>
      <c r="M2179" t="str">
        <f t="shared" si="68"/>
        <v>Male</v>
      </c>
      <c r="N2179" t="e">
        <f t="shared" si="69"/>
        <v>#REF!</v>
      </c>
    </row>
    <row r="2180" spans="1:14" x14ac:dyDescent="0.3">
      <c r="A2180" s="7">
        <v>2076</v>
      </c>
      <c r="B2180" t="s">
        <v>3264</v>
      </c>
      <c r="C2180" s="7">
        <v>67</v>
      </c>
      <c r="D2180" s="8" t="s">
        <v>4214</v>
      </c>
      <c r="E2180" s="8">
        <v>1400000000</v>
      </c>
      <c r="F2180" t="s">
        <v>144</v>
      </c>
      <c r="G2180" t="s">
        <v>3265</v>
      </c>
      <c r="H2180" t="s">
        <v>13</v>
      </c>
      <c r="J2180" s="12" t="b">
        <v>0</v>
      </c>
      <c r="K2180" s="12" t="s">
        <v>15</v>
      </c>
      <c r="L2180" t="s">
        <v>3968</v>
      </c>
      <c r="M2180" t="str">
        <f t="shared" si="68"/>
        <v>Male</v>
      </c>
      <c r="N2180" t="e">
        <f t="shared" si="69"/>
        <v>#REF!</v>
      </c>
    </row>
    <row r="2181" spans="1:14" x14ac:dyDescent="0.3">
      <c r="A2181" s="7">
        <v>2076</v>
      </c>
      <c r="B2181" t="s">
        <v>3266</v>
      </c>
      <c r="C2181" s="7">
        <v>68</v>
      </c>
      <c r="D2181" s="8" t="s">
        <v>4214</v>
      </c>
      <c r="E2181" s="8">
        <v>1400000000</v>
      </c>
      <c r="F2181" t="s">
        <v>47</v>
      </c>
      <c r="G2181" t="s">
        <v>3267</v>
      </c>
      <c r="H2181" t="s">
        <v>13</v>
      </c>
      <c r="J2181" s="12" t="b">
        <v>0</v>
      </c>
      <c r="K2181" s="12" t="s">
        <v>15</v>
      </c>
      <c r="L2181" t="s">
        <v>3968</v>
      </c>
      <c r="M2181" t="str">
        <f t="shared" si="68"/>
        <v>Male</v>
      </c>
      <c r="N2181" t="e">
        <f t="shared" si="69"/>
        <v>#REF!</v>
      </c>
    </row>
    <row r="2182" spans="1:14" x14ac:dyDescent="0.3">
      <c r="A2182" s="7">
        <v>2076</v>
      </c>
      <c r="B2182" t="s">
        <v>3272</v>
      </c>
      <c r="C2182" s="7">
        <v>78</v>
      </c>
      <c r="D2182" s="8" t="s">
        <v>4214</v>
      </c>
      <c r="E2182" s="8">
        <v>1400000000</v>
      </c>
      <c r="F2182" t="s">
        <v>99</v>
      </c>
      <c r="G2182" t="s">
        <v>2536</v>
      </c>
      <c r="H2182" t="s">
        <v>13</v>
      </c>
      <c r="J2182" s="12" t="b">
        <v>1</v>
      </c>
      <c r="K2182" s="12" t="s">
        <v>15</v>
      </c>
      <c r="L2182" t="s">
        <v>3968</v>
      </c>
      <c r="M2182" t="str">
        <f t="shared" si="68"/>
        <v>Male</v>
      </c>
      <c r="N2182" t="e">
        <f t="shared" si="69"/>
        <v>#REF!</v>
      </c>
    </row>
    <row r="2183" spans="1:14" x14ac:dyDescent="0.3">
      <c r="A2183" s="7">
        <v>2076</v>
      </c>
      <c r="B2183" t="s">
        <v>3278</v>
      </c>
      <c r="C2183" s="7">
        <v>43</v>
      </c>
      <c r="D2183" s="8" t="s">
        <v>4214</v>
      </c>
      <c r="E2183" s="8">
        <v>1400000000</v>
      </c>
      <c r="F2183" t="s">
        <v>121</v>
      </c>
      <c r="G2183" t="s">
        <v>3279</v>
      </c>
      <c r="H2183" t="s">
        <v>13</v>
      </c>
      <c r="J2183" s="12" t="b">
        <v>1</v>
      </c>
      <c r="K2183" s="12" t="s">
        <v>15</v>
      </c>
      <c r="L2183" t="s">
        <v>3968</v>
      </c>
      <c r="M2183" t="str">
        <f t="shared" si="68"/>
        <v>Male</v>
      </c>
      <c r="N2183" t="e">
        <f t="shared" si="69"/>
        <v>#REF!</v>
      </c>
    </row>
    <row r="2184" spans="1:14" x14ac:dyDescent="0.3">
      <c r="A2184" s="7">
        <v>2076</v>
      </c>
      <c r="B2184" t="s">
        <v>3286</v>
      </c>
      <c r="C2184" s="7">
        <v>56</v>
      </c>
      <c r="D2184" s="8" t="s">
        <v>4214</v>
      </c>
      <c r="E2184" s="8">
        <v>1400000000</v>
      </c>
      <c r="F2184" t="s">
        <v>17</v>
      </c>
      <c r="G2184" t="s">
        <v>161</v>
      </c>
      <c r="H2184" t="s">
        <v>13</v>
      </c>
      <c r="I2184" t="s">
        <v>3287</v>
      </c>
      <c r="J2184" s="12" t="b">
        <v>1</v>
      </c>
      <c r="K2184" s="12" t="s">
        <v>15</v>
      </c>
      <c r="L2184" t="s">
        <v>3968</v>
      </c>
      <c r="M2184" t="str">
        <f t="shared" si="68"/>
        <v>Male</v>
      </c>
      <c r="N2184" t="e">
        <f t="shared" si="69"/>
        <v>#REF!</v>
      </c>
    </row>
    <row r="2185" spans="1:14" x14ac:dyDescent="0.3">
      <c r="A2185" s="7">
        <v>2076</v>
      </c>
      <c r="B2185" t="s">
        <v>3289</v>
      </c>
      <c r="C2185" s="7">
        <v>49</v>
      </c>
      <c r="D2185" s="8" t="s">
        <v>4214</v>
      </c>
      <c r="E2185" s="8">
        <v>1400000000</v>
      </c>
      <c r="F2185" t="s">
        <v>28</v>
      </c>
      <c r="G2185" t="s">
        <v>745</v>
      </c>
      <c r="H2185" t="s">
        <v>13</v>
      </c>
      <c r="J2185" s="12" t="b">
        <v>1</v>
      </c>
      <c r="K2185" s="12" t="s">
        <v>15</v>
      </c>
      <c r="L2185" t="s">
        <v>3968</v>
      </c>
      <c r="M2185" t="str">
        <f t="shared" si="68"/>
        <v>Male</v>
      </c>
      <c r="N2185" t="e">
        <f t="shared" si="69"/>
        <v>#REF!</v>
      </c>
    </row>
    <row r="2186" spans="1:14" x14ac:dyDescent="0.3">
      <c r="A2186" s="7">
        <v>2076</v>
      </c>
      <c r="B2186" t="s">
        <v>3292</v>
      </c>
      <c r="C2186" s="7">
        <v>84</v>
      </c>
      <c r="D2186" s="8" t="s">
        <v>4214</v>
      </c>
      <c r="E2186" s="8">
        <v>1400000000</v>
      </c>
      <c r="F2186" t="s">
        <v>121</v>
      </c>
      <c r="G2186" t="s">
        <v>122</v>
      </c>
      <c r="H2186" t="s">
        <v>13</v>
      </c>
      <c r="J2186" s="12" t="b">
        <v>1</v>
      </c>
      <c r="K2186" s="12" t="s">
        <v>15</v>
      </c>
      <c r="L2186" t="s">
        <v>3968</v>
      </c>
      <c r="M2186" t="str">
        <f t="shared" si="68"/>
        <v>Male</v>
      </c>
      <c r="N2186" t="e">
        <f t="shared" si="69"/>
        <v>#REF!</v>
      </c>
    </row>
    <row r="2187" spans="1:14" x14ac:dyDescent="0.3">
      <c r="A2187" s="7">
        <v>2076</v>
      </c>
      <c r="B2187" t="s">
        <v>3297</v>
      </c>
      <c r="C2187" s="7">
        <v>39</v>
      </c>
      <c r="D2187" s="8" t="s">
        <v>4214</v>
      </c>
      <c r="E2187" s="8">
        <v>1400000000</v>
      </c>
      <c r="F2187" t="s">
        <v>47</v>
      </c>
      <c r="G2187" t="s">
        <v>3298</v>
      </c>
      <c r="H2187" t="s">
        <v>13</v>
      </c>
      <c r="I2187" t="s">
        <v>3299</v>
      </c>
      <c r="J2187" s="12" t="b">
        <v>1</v>
      </c>
      <c r="K2187" s="12" t="s">
        <v>15</v>
      </c>
      <c r="L2187" t="s">
        <v>3968</v>
      </c>
      <c r="M2187" t="str">
        <f t="shared" si="68"/>
        <v>Male</v>
      </c>
      <c r="N2187" t="e">
        <f t="shared" si="69"/>
        <v>#REF!</v>
      </c>
    </row>
    <row r="2188" spans="1:14" x14ac:dyDescent="0.3">
      <c r="A2188" s="7">
        <v>2076</v>
      </c>
      <c r="B2188" t="s">
        <v>3300</v>
      </c>
      <c r="C2188" s="7">
        <v>47</v>
      </c>
      <c r="D2188" s="8" t="s">
        <v>4214</v>
      </c>
      <c r="E2188" s="8">
        <v>1400000000</v>
      </c>
      <c r="F2188" t="s">
        <v>17</v>
      </c>
      <c r="G2188" t="s">
        <v>1806</v>
      </c>
      <c r="H2188" t="s">
        <v>13</v>
      </c>
      <c r="J2188" s="12" t="b">
        <v>1</v>
      </c>
      <c r="K2188" s="12" t="s">
        <v>15</v>
      </c>
      <c r="L2188" t="s">
        <v>3968</v>
      </c>
      <c r="M2188" t="str">
        <f t="shared" si="68"/>
        <v>Male</v>
      </c>
      <c r="N2188" t="e">
        <f t="shared" si="69"/>
        <v>#REF!</v>
      </c>
    </row>
    <row r="2189" spans="1:14" x14ac:dyDescent="0.3">
      <c r="A2189" s="7">
        <v>2076</v>
      </c>
      <c r="B2189" t="s">
        <v>3330</v>
      </c>
      <c r="C2189" s="7">
        <v>62</v>
      </c>
      <c r="D2189" s="8" t="s">
        <v>4214</v>
      </c>
      <c r="E2189" s="8">
        <v>1400000000</v>
      </c>
      <c r="F2189" t="s">
        <v>165</v>
      </c>
      <c r="G2189" t="s">
        <v>258</v>
      </c>
      <c r="H2189" t="s">
        <v>13</v>
      </c>
      <c r="J2189" s="12" t="b">
        <v>1</v>
      </c>
      <c r="K2189" s="12" t="s">
        <v>15</v>
      </c>
      <c r="L2189" t="s">
        <v>3968</v>
      </c>
      <c r="M2189" t="str">
        <f t="shared" si="68"/>
        <v>Male</v>
      </c>
      <c r="N2189" t="e">
        <f t="shared" si="69"/>
        <v>#REF!</v>
      </c>
    </row>
    <row r="2190" spans="1:14" x14ac:dyDescent="0.3">
      <c r="A2190" s="7">
        <v>2076</v>
      </c>
      <c r="B2190" t="s">
        <v>3206</v>
      </c>
      <c r="D2190" s="8" t="s">
        <v>4214</v>
      </c>
      <c r="E2190" s="8">
        <v>1400000000</v>
      </c>
      <c r="F2190" t="s">
        <v>17</v>
      </c>
      <c r="G2190" t="s">
        <v>214</v>
      </c>
      <c r="J2190" s="12" t="b">
        <v>1</v>
      </c>
      <c r="K2190" s="12" t="s">
        <v>15</v>
      </c>
      <c r="L2190" t="e">
        <v>#N/A</v>
      </c>
      <c r="M2190" t="str">
        <f t="shared" si="68"/>
        <v>Male</v>
      </c>
      <c r="N2190" t="e">
        <f t="shared" si="69"/>
        <v>#REF!</v>
      </c>
    </row>
    <row r="2191" spans="1:14" x14ac:dyDescent="0.3">
      <c r="A2191" s="7">
        <v>2190</v>
      </c>
      <c r="B2191" t="s">
        <v>3470</v>
      </c>
      <c r="C2191" s="7">
        <v>78</v>
      </c>
      <c r="D2191" s="8" t="s">
        <v>4214</v>
      </c>
      <c r="E2191" s="8">
        <v>1300000000</v>
      </c>
      <c r="F2191" t="s">
        <v>144</v>
      </c>
      <c r="G2191" t="s">
        <v>3471</v>
      </c>
      <c r="H2191" t="s">
        <v>3472</v>
      </c>
      <c r="J2191" s="12" t="b">
        <v>0</v>
      </c>
      <c r="K2191" s="12" t="s">
        <v>57</v>
      </c>
      <c r="L2191" t="s">
        <v>3970</v>
      </c>
      <c r="M2191" t="str">
        <f t="shared" si="68"/>
        <v>Female</v>
      </c>
      <c r="N2191" t="e">
        <f t="shared" si="69"/>
        <v>#REF!</v>
      </c>
    </row>
    <row r="2192" spans="1:14" x14ac:dyDescent="0.3">
      <c r="A2192" s="7">
        <v>2190</v>
      </c>
      <c r="B2192" t="s">
        <v>3346</v>
      </c>
      <c r="C2192" s="7">
        <v>78</v>
      </c>
      <c r="D2192" s="8" t="s">
        <v>4214</v>
      </c>
      <c r="E2192" s="8">
        <v>1300000000</v>
      </c>
      <c r="F2192" t="s">
        <v>133</v>
      </c>
      <c r="G2192" t="s">
        <v>134</v>
      </c>
      <c r="H2192" t="s">
        <v>136</v>
      </c>
      <c r="J2192" s="12" t="b">
        <v>0</v>
      </c>
      <c r="K2192" s="12" t="s">
        <v>57</v>
      </c>
      <c r="L2192" t="s">
        <v>136</v>
      </c>
      <c r="M2192" t="str">
        <f t="shared" si="68"/>
        <v>Female</v>
      </c>
      <c r="N2192" t="e">
        <f t="shared" si="69"/>
        <v>#REF!</v>
      </c>
    </row>
    <row r="2193" spans="1:14" x14ac:dyDescent="0.3">
      <c r="A2193" s="7">
        <v>2190</v>
      </c>
      <c r="B2193" t="s">
        <v>3461</v>
      </c>
      <c r="C2193" s="7">
        <v>78</v>
      </c>
      <c r="D2193" s="8" t="s">
        <v>4214</v>
      </c>
      <c r="E2193" s="8">
        <v>1300000000</v>
      </c>
      <c r="F2193" t="s">
        <v>121</v>
      </c>
      <c r="G2193" t="s">
        <v>3462</v>
      </c>
      <c r="H2193" t="s">
        <v>136</v>
      </c>
      <c r="J2193" s="12" t="b">
        <v>1</v>
      </c>
      <c r="K2193" s="12" t="s">
        <v>15</v>
      </c>
      <c r="L2193" t="s">
        <v>136</v>
      </c>
      <c r="M2193" t="str">
        <f t="shared" si="68"/>
        <v>Male</v>
      </c>
      <c r="N2193" t="e">
        <f t="shared" si="69"/>
        <v>#REF!</v>
      </c>
    </row>
    <row r="2194" spans="1:14" x14ac:dyDescent="0.3">
      <c r="A2194" s="7">
        <v>2190</v>
      </c>
      <c r="B2194" t="s">
        <v>3465</v>
      </c>
      <c r="C2194" s="7">
        <v>72</v>
      </c>
      <c r="D2194" s="8" t="s">
        <v>4214</v>
      </c>
      <c r="E2194" s="8">
        <v>1300000000</v>
      </c>
      <c r="F2194" t="s">
        <v>144</v>
      </c>
      <c r="G2194" t="s">
        <v>1756</v>
      </c>
      <c r="H2194" t="s">
        <v>136</v>
      </c>
      <c r="J2194" s="12" t="b">
        <v>1</v>
      </c>
      <c r="K2194" s="12" t="s">
        <v>15</v>
      </c>
      <c r="L2194" t="s">
        <v>136</v>
      </c>
      <c r="M2194" t="str">
        <f t="shared" si="68"/>
        <v>Male</v>
      </c>
      <c r="N2194" t="e">
        <f t="shared" si="69"/>
        <v>#REF!</v>
      </c>
    </row>
    <row r="2195" spans="1:14" x14ac:dyDescent="0.3">
      <c r="A2195" s="7">
        <v>2190</v>
      </c>
      <c r="B2195" t="s">
        <v>3364</v>
      </c>
      <c r="C2195" s="7">
        <v>82</v>
      </c>
      <c r="D2195" s="8" t="s">
        <v>4214</v>
      </c>
      <c r="E2195" s="8">
        <v>1300000000</v>
      </c>
      <c r="F2195" t="s">
        <v>28</v>
      </c>
      <c r="G2195" t="s">
        <v>314</v>
      </c>
      <c r="H2195" t="s">
        <v>437</v>
      </c>
      <c r="J2195" s="12" t="b">
        <v>1</v>
      </c>
      <c r="K2195" s="12" t="s">
        <v>15</v>
      </c>
      <c r="L2195" t="s">
        <v>3969</v>
      </c>
      <c r="M2195" t="str">
        <f t="shared" si="68"/>
        <v>Male</v>
      </c>
      <c r="N2195" t="e">
        <f t="shared" si="69"/>
        <v>#REF!</v>
      </c>
    </row>
    <row r="2196" spans="1:14" x14ac:dyDescent="0.3">
      <c r="A2196" s="7">
        <v>2190</v>
      </c>
      <c r="B2196" t="s">
        <v>3368</v>
      </c>
      <c r="C2196" s="7">
        <v>64</v>
      </c>
      <c r="D2196" s="8" t="s">
        <v>4214</v>
      </c>
      <c r="E2196" s="8">
        <v>1300000000</v>
      </c>
      <c r="F2196" t="s">
        <v>40</v>
      </c>
      <c r="G2196" t="s">
        <v>41</v>
      </c>
      <c r="H2196" t="s">
        <v>437</v>
      </c>
      <c r="J2196" s="12" t="b">
        <v>0</v>
      </c>
      <c r="K2196" s="12" t="s">
        <v>15</v>
      </c>
      <c r="L2196" t="s">
        <v>3969</v>
      </c>
      <c r="M2196" t="str">
        <f t="shared" si="68"/>
        <v>Male</v>
      </c>
      <c r="N2196" t="e">
        <f t="shared" si="69"/>
        <v>#REF!</v>
      </c>
    </row>
    <row r="2197" spans="1:14" x14ac:dyDescent="0.3">
      <c r="A2197" s="7">
        <v>2190</v>
      </c>
      <c r="B2197" t="s">
        <v>3369</v>
      </c>
      <c r="C2197" s="7">
        <v>69</v>
      </c>
      <c r="D2197" s="8" t="s">
        <v>4214</v>
      </c>
      <c r="E2197" s="8">
        <v>1300000000</v>
      </c>
      <c r="F2197" t="s">
        <v>40</v>
      </c>
      <c r="G2197" t="s">
        <v>41</v>
      </c>
      <c r="H2197" t="s">
        <v>437</v>
      </c>
      <c r="J2197" s="12" t="b">
        <v>0</v>
      </c>
      <c r="K2197" s="12" t="s">
        <v>15</v>
      </c>
      <c r="L2197" t="s">
        <v>3969</v>
      </c>
      <c r="M2197" t="str">
        <f t="shared" si="68"/>
        <v>Male</v>
      </c>
      <c r="N2197" t="e">
        <f t="shared" si="69"/>
        <v>#REF!</v>
      </c>
    </row>
    <row r="2198" spans="1:14" x14ac:dyDescent="0.3">
      <c r="A2198" s="7">
        <v>2190</v>
      </c>
      <c r="B2198" t="s">
        <v>3375</v>
      </c>
      <c r="C2198" s="7">
        <v>58</v>
      </c>
      <c r="D2198" s="8" t="s">
        <v>4214</v>
      </c>
      <c r="E2198" s="8">
        <v>1300000000</v>
      </c>
      <c r="F2198" t="s">
        <v>17</v>
      </c>
      <c r="G2198" t="s">
        <v>2461</v>
      </c>
      <c r="H2198" t="s">
        <v>437</v>
      </c>
      <c r="J2198" s="12" t="b">
        <v>0</v>
      </c>
      <c r="K2198" s="12" t="s">
        <v>15</v>
      </c>
      <c r="L2198" t="s">
        <v>3969</v>
      </c>
      <c r="M2198" t="str">
        <f t="shared" si="68"/>
        <v>Male</v>
      </c>
      <c r="N2198" t="e">
        <f t="shared" si="69"/>
        <v>#REF!</v>
      </c>
    </row>
    <row r="2199" spans="1:14" x14ac:dyDescent="0.3">
      <c r="A2199" s="7">
        <v>2190</v>
      </c>
      <c r="B2199" t="s">
        <v>3427</v>
      </c>
      <c r="C2199" s="7">
        <v>67</v>
      </c>
      <c r="D2199" s="8" t="s">
        <v>4214</v>
      </c>
      <c r="E2199" s="8">
        <v>1300000000</v>
      </c>
      <c r="F2199" t="s">
        <v>40</v>
      </c>
      <c r="G2199" t="s">
        <v>41</v>
      </c>
      <c r="H2199" t="s">
        <v>437</v>
      </c>
      <c r="J2199" s="12" t="b">
        <v>0</v>
      </c>
      <c r="K2199" s="12" t="s">
        <v>57</v>
      </c>
      <c r="L2199" t="s">
        <v>3969</v>
      </c>
      <c r="M2199" t="str">
        <f t="shared" si="68"/>
        <v>Female</v>
      </c>
      <c r="N2199" t="e">
        <f t="shared" si="69"/>
        <v>#REF!</v>
      </c>
    </row>
    <row r="2200" spans="1:14" x14ac:dyDescent="0.3">
      <c r="A2200" s="7">
        <v>2190</v>
      </c>
      <c r="B2200" t="s">
        <v>3374</v>
      </c>
      <c r="C2200" s="7">
        <v>73</v>
      </c>
      <c r="D2200" s="8" t="s">
        <v>4214</v>
      </c>
      <c r="E2200" s="8">
        <v>1300000000</v>
      </c>
      <c r="F2200" t="s">
        <v>20</v>
      </c>
      <c r="G2200" t="s">
        <v>1024</v>
      </c>
      <c r="H2200" t="s">
        <v>88</v>
      </c>
      <c r="J2200" s="12" t="b">
        <v>1</v>
      </c>
      <c r="K2200" s="12" t="s">
        <v>15</v>
      </c>
      <c r="L2200" t="s">
        <v>3968</v>
      </c>
      <c r="M2200" t="str">
        <f t="shared" si="68"/>
        <v>Male</v>
      </c>
      <c r="N2200" t="e">
        <f t="shared" si="69"/>
        <v>#REF!</v>
      </c>
    </row>
    <row r="2201" spans="1:14" x14ac:dyDescent="0.3">
      <c r="A2201" s="7">
        <v>2190</v>
      </c>
      <c r="B2201" t="s">
        <v>3351</v>
      </c>
      <c r="C2201" s="7">
        <v>39</v>
      </c>
      <c r="D2201" s="8" t="s">
        <v>4214</v>
      </c>
      <c r="E2201" s="8">
        <v>1300000000</v>
      </c>
      <c r="F2201" t="s">
        <v>17</v>
      </c>
      <c r="G2201" t="s">
        <v>2044</v>
      </c>
      <c r="H2201" t="s">
        <v>67</v>
      </c>
      <c r="J2201" s="12" t="b">
        <v>1</v>
      </c>
      <c r="K2201" s="12" t="s">
        <v>15</v>
      </c>
      <c r="L2201" t="s">
        <v>3972</v>
      </c>
      <c r="M2201" t="str">
        <f t="shared" si="68"/>
        <v>Male</v>
      </c>
      <c r="N2201" t="e">
        <f t="shared" si="69"/>
        <v>#REF!</v>
      </c>
    </row>
    <row r="2202" spans="1:14" x14ac:dyDescent="0.3">
      <c r="A2202" s="7">
        <v>2190</v>
      </c>
      <c r="B2202" t="s">
        <v>3354</v>
      </c>
      <c r="C2202" s="7">
        <v>58</v>
      </c>
      <c r="D2202" s="8" t="s">
        <v>4214</v>
      </c>
      <c r="E2202" s="8">
        <v>1300000000</v>
      </c>
      <c r="F2202" t="s">
        <v>144</v>
      </c>
      <c r="G2202" t="s">
        <v>3355</v>
      </c>
      <c r="H2202" t="s">
        <v>67</v>
      </c>
      <c r="J2202" s="12" t="b">
        <v>1</v>
      </c>
      <c r="K2202" s="12" t="s">
        <v>15</v>
      </c>
      <c r="L2202" t="s">
        <v>3972</v>
      </c>
      <c r="M2202" t="str">
        <f t="shared" si="68"/>
        <v>Male</v>
      </c>
      <c r="N2202" t="e">
        <f t="shared" si="69"/>
        <v>#REF!</v>
      </c>
    </row>
    <row r="2203" spans="1:14" x14ac:dyDescent="0.3">
      <c r="A2203" s="7">
        <v>2190</v>
      </c>
      <c r="B2203" t="s">
        <v>3356</v>
      </c>
      <c r="C2203" s="7">
        <v>54</v>
      </c>
      <c r="D2203" s="8" t="s">
        <v>4214</v>
      </c>
      <c r="E2203" s="8">
        <v>1300000000</v>
      </c>
      <c r="F2203" t="s">
        <v>234</v>
      </c>
      <c r="G2203" t="s">
        <v>96</v>
      </c>
      <c r="H2203" t="s">
        <v>67</v>
      </c>
      <c r="J2203" s="12" t="b">
        <v>1</v>
      </c>
      <c r="K2203" s="12" t="s">
        <v>15</v>
      </c>
      <c r="L2203" t="s">
        <v>3972</v>
      </c>
      <c r="M2203" t="str">
        <f t="shared" si="68"/>
        <v>Male</v>
      </c>
      <c r="N2203" t="e">
        <f t="shared" si="69"/>
        <v>#REF!</v>
      </c>
    </row>
    <row r="2204" spans="1:14" x14ac:dyDescent="0.3">
      <c r="A2204" s="7">
        <v>2190</v>
      </c>
      <c r="B2204" t="s">
        <v>3357</v>
      </c>
      <c r="C2204" s="7">
        <v>53</v>
      </c>
      <c r="D2204" s="8" t="s">
        <v>4214</v>
      </c>
      <c r="E2204" s="8">
        <v>1300000000</v>
      </c>
      <c r="F2204" t="s">
        <v>165</v>
      </c>
      <c r="G2204" t="s">
        <v>258</v>
      </c>
      <c r="H2204" t="s">
        <v>67</v>
      </c>
      <c r="J2204" s="12" t="b">
        <v>1</v>
      </c>
      <c r="K2204" s="12" t="s">
        <v>15</v>
      </c>
      <c r="L2204" t="s">
        <v>3972</v>
      </c>
      <c r="M2204" t="str">
        <f t="shared" si="68"/>
        <v>Male</v>
      </c>
      <c r="N2204" t="e">
        <f t="shared" si="69"/>
        <v>#REF!</v>
      </c>
    </row>
    <row r="2205" spans="1:14" x14ac:dyDescent="0.3">
      <c r="A2205" s="7">
        <v>2190</v>
      </c>
      <c r="B2205" t="s">
        <v>3358</v>
      </c>
      <c r="C2205" s="7">
        <v>59</v>
      </c>
      <c r="D2205" s="8" t="s">
        <v>4214</v>
      </c>
      <c r="E2205" s="8">
        <v>1300000000</v>
      </c>
      <c r="F2205" t="s">
        <v>144</v>
      </c>
      <c r="G2205" t="s">
        <v>144</v>
      </c>
      <c r="H2205" t="s">
        <v>67</v>
      </c>
      <c r="J2205" s="12" t="b">
        <v>1</v>
      </c>
      <c r="K2205" s="12" t="s">
        <v>15</v>
      </c>
      <c r="L2205" t="s">
        <v>3972</v>
      </c>
      <c r="M2205" t="str">
        <f t="shared" si="68"/>
        <v>Male</v>
      </c>
      <c r="N2205" t="e">
        <f t="shared" si="69"/>
        <v>#REF!</v>
      </c>
    </row>
    <row r="2206" spans="1:14" x14ac:dyDescent="0.3">
      <c r="A2206" s="7">
        <v>2190</v>
      </c>
      <c r="B2206" t="s">
        <v>3381</v>
      </c>
      <c r="C2206" s="7">
        <v>54</v>
      </c>
      <c r="D2206" s="8" t="s">
        <v>4214</v>
      </c>
      <c r="E2206" s="8">
        <v>1300000000</v>
      </c>
      <c r="F2206" t="s">
        <v>144</v>
      </c>
      <c r="G2206" t="s">
        <v>1188</v>
      </c>
      <c r="H2206" t="s">
        <v>67</v>
      </c>
      <c r="J2206" s="12" t="b">
        <v>1</v>
      </c>
      <c r="K2206" s="12" t="s">
        <v>57</v>
      </c>
      <c r="L2206" t="s">
        <v>3972</v>
      </c>
      <c r="M2206" t="str">
        <f t="shared" si="68"/>
        <v>Female</v>
      </c>
      <c r="N2206" t="e">
        <f t="shared" si="69"/>
        <v>#REF!</v>
      </c>
    </row>
    <row r="2207" spans="1:14" x14ac:dyDescent="0.3">
      <c r="A2207" s="7">
        <v>2190</v>
      </c>
      <c r="B2207" t="s">
        <v>3384</v>
      </c>
      <c r="C2207" s="7">
        <v>56</v>
      </c>
      <c r="D2207" s="8" t="s">
        <v>4214</v>
      </c>
      <c r="E2207" s="8">
        <v>1300000000</v>
      </c>
      <c r="F2207" t="s">
        <v>65</v>
      </c>
      <c r="G2207" t="s">
        <v>171</v>
      </c>
      <c r="H2207" t="s">
        <v>67</v>
      </c>
      <c r="J2207" s="12" t="b">
        <v>1</v>
      </c>
      <c r="K2207" s="12" t="s">
        <v>15</v>
      </c>
      <c r="L2207" t="s">
        <v>3972</v>
      </c>
      <c r="M2207" t="str">
        <f t="shared" si="68"/>
        <v>Male</v>
      </c>
      <c r="N2207" t="e">
        <f t="shared" si="69"/>
        <v>#REF!</v>
      </c>
    </row>
    <row r="2208" spans="1:14" x14ac:dyDescent="0.3">
      <c r="A2208" s="7">
        <v>2190</v>
      </c>
      <c r="B2208" t="s">
        <v>3388</v>
      </c>
      <c r="C2208" s="7">
        <v>63</v>
      </c>
      <c r="D2208" s="8" t="s">
        <v>4214</v>
      </c>
      <c r="E2208" s="8">
        <v>1300000000</v>
      </c>
      <c r="F2208" t="s">
        <v>144</v>
      </c>
      <c r="G2208" t="s">
        <v>260</v>
      </c>
      <c r="H2208" t="s">
        <v>67</v>
      </c>
      <c r="J2208" s="12" t="b">
        <v>1</v>
      </c>
      <c r="K2208" s="12" t="s">
        <v>15</v>
      </c>
      <c r="L2208" t="s">
        <v>3972</v>
      </c>
      <c r="M2208" t="str">
        <f t="shared" si="68"/>
        <v>Male</v>
      </c>
      <c r="N2208" t="e">
        <f t="shared" si="69"/>
        <v>#REF!</v>
      </c>
    </row>
    <row r="2209" spans="1:14" x14ac:dyDescent="0.3">
      <c r="A2209" s="7">
        <v>2190</v>
      </c>
      <c r="B2209" t="s">
        <v>3389</v>
      </c>
      <c r="C2209" s="7">
        <v>62</v>
      </c>
      <c r="D2209" s="8" t="s">
        <v>4214</v>
      </c>
      <c r="E2209" s="8">
        <v>1300000000</v>
      </c>
      <c r="F2209" t="s">
        <v>121</v>
      </c>
      <c r="G2209" t="s">
        <v>122</v>
      </c>
      <c r="H2209" t="s">
        <v>67</v>
      </c>
      <c r="J2209" s="12" t="b">
        <v>1</v>
      </c>
      <c r="K2209" s="12" t="s">
        <v>15</v>
      </c>
      <c r="L2209" t="s">
        <v>3972</v>
      </c>
      <c r="M2209" t="str">
        <f t="shared" si="68"/>
        <v>Male</v>
      </c>
      <c r="N2209" t="e">
        <f t="shared" si="69"/>
        <v>#REF!</v>
      </c>
    </row>
    <row r="2210" spans="1:14" x14ac:dyDescent="0.3">
      <c r="A2210" s="7">
        <v>2190</v>
      </c>
      <c r="B2210" t="s">
        <v>3393</v>
      </c>
      <c r="C2210" s="7">
        <v>63</v>
      </c>
      <c r="D2210" s="8" t="s">
        <v>4214</v>
      </c>
      <c r="E2210" s="8">
        <v>1300000000</v>
      </c>
      <c r="F2210" t="s">
        <v>144</v>
      </c>
      <c r="G2210" t="s">
        <v>394</v>
      </c>
      <c r="H2210" t="s">
        <v>67</v>
      </c>
      <c r="J2210" s="12" t="b">
        <v>1</v>
      </c>
      <c r="K2210" s="12" t="s">
        <v>15</v>
      </c>
      <c r="L2210" t="s">
        <v>3972</v>
      </c>
      <c r="M2210" t="str">
        <f t="shared" si="68"/>
        <v>Male</v>
      </c>
      <c r="N2210" t="e">
        <f t="shared" si="69"/>
        <v>#REF!</v>
      </c>
    </row>
    <row r="2211" spans="1:14" x14ac:dyDescent="0.3">
      <c r="A2211" s="7">
        <v>2190</v>
      </c>
      <c r="B2211" t="s">
        <v>3411</v>
      </c>
      <c r="C2211" s="7">
        <v>60</v>
      </c>
      <c r="D2211" s="8" t="s">
        <v>4214</v>
      </c>
      <c r="E2211" s="8">
        <v>1300000000</v>
      </c>
      <c r="F2211" t="s">
        <v>40</v>
      </c>
      <c r="G2211" t="s">
        <v>1685</v>
      </c>
      <c r="H2211" t="s">
        <v>67</v>
      </c>
      <c r="J2211" s="12" t="b">
        <v>1</v>
      </c>
      <c r="K2211" s="12" t="s">
        <v>57</v>
      </c>
      <c r="L2211" t="s">
        <v>3972</v>
      </c>
      <c r="M2211" t="str">
        <f t="shared" si="68"/>
        <v>Female</v>
      </c>
      <c r="N2211" t="e">
        <f t="shared" si="69"/>
        <v>#REF!</v>
      </c>
    </row>
    <row r="2212" spans="1:14" x14ac:dyDescent="0.3">
      <c r="A2212" s="7">
        <v>2190</v>
      </c>
      <c r="B2212" t="s">
        <v>3412</v>
      </c>
      <c r="C2212" s="7">
        <v>44</v>
      </c>
      <c r="D2212" s="8" t="s">
        <v>4214</v>
      </c>
      <c r="E2212" s="8">
        <v>1300000000</v>
      </c>
      <c r="F2212" t="s">
        <v>28</v>
      </c>
      <c r="G2212" t="s">
        <v>1113</v>
      </c>
      <c r="H2212" t="s">
        <v>67</v>
      </c>
      <c r="J2212" s="12" t="b">
        <v>1</v>
      </c>
      <c r="K2212" s="12" t="s">
        <v>15</v>
      </c>
      <c r="L2212" t="s">
        <v>3972</v>
      </c>
      <c r="M2212" t="str">
        <f t="shared" si="68"/>
        <v>Male</v>
      </c>
      <c r="N2212" t="e">
        <f t="shared" si="69"/>
        <v>#REF!</v>
      </c>
    </row>
    <row r="2213" spans="1:14" x14ac:dyDescent="0.3">
      <c r="A2213" s="7">
        <v>2190</v>
      </c>
      <c r="B2213" t="s">
        <v>3413</v>
      </c>
      <c r="C2213" s="7">
        <v>42</v>
      </c>
      <c r="D2213" s="8" t="s">
        <v>4214</v>
      </c>
      <c r="E2213" s="8">
        <v>1300000000</v>
      </c>
      <c r="F2213" t="s">
        <v>165</v>
      </c>
      <c r="G2213" t="s">
        <v>3414</v>
      </c>
      <c r="H2213" t="s">
        <v>67</v>
      </c>
      <c r="J2213" s="12" t="b">
        <v>1</v>
      </c>
      <c r="K2213" s="12" t="s">
        <v>15</v>
      </c>
      <c r="L2213" t="s">
        <v>3972</v>
      </c>
      <c r="M2213" t="str">
        <f t="shared" si="68"/>
        <v>Male</v>
      </c>
      <c r="N2213" t="e">
        <f t="shared" si="69"/>
        <v>#REF!</v>
      </c>
    </row>
    <row r="2214" spans="1:14" x14ac:dyDescent="0.3">
      <c r="A2214" s="7">
        <v>2190</v>
      </c>
      <c r="B2214" t="s">
        <v>3415</v>
      </c>
      <c r="C2214" s="7">
        <v>46</v>
      </c>
      <c r="D2214" s="8" t="s">
        <v>4214</v>
      </c>
      <c r="E2214" s="8">
        <v>1300000000</v>
      </c>
      <c r="F2214" t="s">
        <v>165</v>
      </c>
      <c r="G2214" t="s">
        <v>245</v>
      </c>
      <c r="H2214" t="s">
        <v>67</v>
      </c>
      <c r="J2214" s="12" t="b">
        <v>1</v>
      </c>
      <c r="K2214" s="12" t="s">
        <v>15</v>
      </c>
      <c r="L2214" t="s">
        <v>3972</v>
      </c>
      <c r="M2214" t="str">
        <f t="shared" si="68"/>
        <v>Male</v>
      </c>
      <c r="N2214" t="e">
        <f t="shared" si="69"/>
        <v>#REF!</v>
      </c>
    </row>
    <row r="2215" spans="1:14" x14ac:dyDescent="0.3">
      <c r="A2215" s="7">
        <v>2190</v>
      </c>
      <c r="B2215" t="s">
        <v>3416</v>
      </c>
      <c r="C2215" s="7">
        <v>48</v>
      </c>
      <c r="D2215" s="8" t="s">
        <v>4214</v>
      </c>
      <c r="E2215" s="8">
        <v>1300000000</v>
      </c>
      <c r="F2215" t="s">
        <v>165</v>
      </c>
      <c r="G2215" t="s">
        <v>245</v>
      </c>
      <c r="H2215" t="s">
        <v>67</v>
      </c>
      <c r="J2215" s="12" t="b">
        <v>1</v>
      </c>
      <c r="K2215" s="12" t="s">
        <v>15</v>
      </c>
      <c r="L2215" t="s">
        <v>3972</v>
      </c>
      <c r="M2215" t="str">
        <f t="shared" si="68"/>
        <v>Male</v>
      </c>
      <c r="N2215" t="e">
        <f t="shared" si="69"/>
        <v>#REF!</v>
      </c>
    </row>
    <row r="2216" spans="1:14" x14ac:dyDescent="0.3">
      <c r="A2216" s="7">
        <v>2190</v>
      </c>
      <c r="B2216" t="s">
        <v>3418</v>
      </c>
      <c r="C2216" s="7">
        <v>71</v>
      </c>
      <c r="D2216" s="8" t="s">
        <v>4214</v>
      </c>
      <c r="E2216" s="8">
        <v>1300000000</v>
      </c>
      <c r="F2216" t="s">
        <v>40</v>
      </c>
      <c r="G2216" t="s">
        <v>3419</v>
      </c>
      <c r="H2216" t="s">
        <v>67</v>
      </c>
      <c r="J2216" s="12" t="b">
        <v>1</v>
      </c>
      <c r="K2216" s="12" t="s">
        <v>15</v>
      </c>
      <c r="L2216" t="s">
        <v>3972</v>
      </c>
      <c r="M2216" t="str">
        <f t="shared" si="68"/>
        <v>Male</v>
      </c>
      <c r="N2216" t="e">
        <f t="shared" si="69"/>
        <v>#REF!</v>
      </c>
    </row>
    <row r="2217" spans="1:14" x14ac:dyDescent="0.3">
      <c r="A2217" s="7">
        <v>2190</v>
      </c>
      <c r="B2217" t="s">
        <v>3420</v>
      </c>
      <c r="C2217" s="7">
        <v>58</v>
      </c>
      <c r="D2217" s="8" t="s">
        <v>4214</v>
      </c>
      <c r="E2217" s="8">
        <v>1300000000</v>
      </c>
      <c r="F2217" t="s">
        <v>17</v>
      </c>
      <c r="G2217" t="s">
        <v>707</v>
      </c>
      <c r="H2217" t="s">
        <v>67</v>
      </c>
      <c r="J2217" s="12" t="b">
        <v>1</v>
      </c>
      <c r="K2217" s="12" t="s">
        <v>15</v>
      </c>
      <c r="L2217" t="s">
        <v>3972</v>
      </c>
      <c r="M2217" t="str">
        <f t="shared" si="68"/>
        <v>Male</v>
      </c>
      <c r="N2217" t="e">
        <f t="shared" si="69"/>
        <v>#REF!</v>
      </c>
    </row>
    <row r="2218" spans="1:14" x14ac:dyDescent="0.3">
      <c r="A2218" s="7">
        <v>2190</v>
      </c>
      <c r="B2218" t="s">
        <v>3421</v>
      </c>
      <c r="C2218" s="7">
        <v>53</v>
      </c>
      <c r="D2218" s="8" t="s">
        <v>4214</v>
      </c>
      <c r="E2218" s="8">
        <v>1300000000</v>
      </c>
      <c r="F2218" t="s">
        <v>17</v>
      </c>
      <c r="G2218" t="s">
        <v>192</v>
      </c>
      <c r="H2218" t="s">
        <v>67</v>
      </c>
      <c r="J2218" s="12" t="b">
        <v>1</v>
      </c>
      <c r="K2218" s="12" t="s">
        <v>15</v>
      </c>
      <c r="L2218" t="s">
        <v>3972</v>
      </c>
      <c r="M2218" t="str">
        <f t="shared" si="68"/>
        <v>Male</v>
      </c>
      <c r="N2218" t="e">
        <f t="shared" si="69"/>
        <v>#REF!</v>
      </c>
    </row>
    <row r="2219" spans="1:14" x14ac:dyDescent="0.3">
      <c r="A2219" s="7">
        <v>2190</v>
      </c>
      <c r="B2219" t="s">
        <v>3424</v>
      </c>
      <c r="C2219" s="7">
        <v>54</v>
      </c>
      <c r="D2219" s="8" t="s">
        <v>4214</v>
      </c>
      <c r="E2219" s="8">
        <v>1300000000</v>
      </c>
      <c r="F2219" t="s">
        <v>165</v>
      </c>
      <c r="G2219" t="s">
        <v>3425</v>
      </c>
      <c r="H2219" t="s">
        <v>67</v>
      </c>
      <c r="J2219" s="12" t="b">
        <v>1</v>
      </c>
      <c r="K2219" s="12" t="s">
        <v>15</v>
      </c>
      <c r="L2219" t="s">
        <v>3972</v>
      </c>
      <c r="M2219" t="str">
        <f t="shared" si="68"/>
        <v>Male</v>
      </c>
      <c r="N2219" t="e">
        <f t="shared" si="69"/>
        <v>#REF!</v>
      </c>
    </row>
    <row r="2220" spans="1:14" x14ac:dyDescent="0.3">
      <c r="A2220" s="7">
        <v>2190</v>
      </c>
      <c r="B2220" t="s">
        <v>3437</v>
      </c>
      <c r="C2220" s="7">
        <v>51</v>
      </c>
      <c r="D2220" s="8" t="s">
        <v>4214</v>
      </c>
      <c r="E2220" s="8">
        <v>1300000000</v>
      </c>
      <c r="F2220" t="s">
        <v>65</v>
      </c>
      <c r="G2220" t="s">
        <v>1082</v>
      </c>
      <c r="H2220" t="s">
        <v>67</v>
      </c>
      <c r="J2220" s="12" t="b">
        <v>1</v>
      </c>
      <c r="K2220" s="12" t="s">
        <v>15</v>
      </c>
      <c r="L2220" t="s">
        <v>3972</v>
      </c>
      <c r="M2220" t="str">
        <f t="shared" si="68"/>
        <v>Male</v>
      </c>
      <c r="N2220" t="e">
        <f t="shared" si="69"/>
        <v>#REF!</v>
      </c>
    </row>
    <row r="2221" spans="1:14" x14ac:dyDescent="0.3">
      <c r="A2221" s="7">
        <v>2190</v>
      </c>
      <c r="B2221" t="s">
        <v>3478</v>
      </c>
      <c r="C2221" s="7">
        <v>81</v>
      </c>
      <c r="D2221" s="8" t="s">
        <v>4214</v>
      </c>
      <c r="E2221" s="8">
        <v>1300000000</v>
      </c>
      <c r="F2221" t="s">
        <v>65</v>
      </c>
      <c r="G2221" t="s">
        <v>1014</v>
      </c>
      <c r="H2221" t="s">
        <v>67</v>
      </c>
      <c r="J2221" s="12" t="b">
        <v>1</v>
      </c>
      <c r="K2221" s="12" t="s">
        <v>15</v>
      </c>
      <c r="L2221" t="s">
        <v>3972</v>
      </c>
      <c r="M2221" t="str">
        <f t="shared" si="68"/>
        <v>Male</v>
      </c>
      <c r="N2221" t="e">
        <f t="shared" si="69"/>
        <v>#REF!</v>
      </c>
    </row>
    <row r="2222" spans="1:14" x14ac:dyDescent="0.3">
      <c r="A2222" s="7">
        <v>2190</v>
      </c>
      <c r="B2222" t="s">
        <v>3479</v>
      </c>
      <c r="C2222" s="7">
        <v>34</v>
      </c>
      <c r="D2222" s="8" t="s">
        <v>4214</v>
      </c>
      <c r="E2222" s="8">
        <v>1300000000</v>
      </c>
      <c r="F2222" t="s">
        <v>40</v>
      </c>
      <c r="G2222" t="s">
        <v>1300</v>
      </c>
      <c r="H2222" t="s">
        <v>67</v>
      </c>
      <c r="J2222" s="12" t="b">
        <v>0</v>
      </c>
      <c r="K2222" s="12" t="s">
        <v>15</v>
      </c>
      <c r="L2222" t="s">
        <v>3972</v>
      </c>
      <c r="M2222" t="str">
        <f t="shared" si="68"/>
        <v>Male</v>
      </c>
      <c r="N2222" t="e">
        <f t="shared" si="69"/>
        <v>#REF!</v>
      </c>
    </row>
    <row r="2223" spans="1:14" x14ac:dyDescent="0.3">
      <c r="A2223" s="7">
        <v>2190</v>
      </c>
      <c r="B2223" t="s">
        <v>3480</v>
      </c>
      <c r="C2223" s="7">
        <v>59</v>
      </c>
      <c r="D2223" s="8" t="s">
        <v>4214</v>
      </c>
      <c r="E2223" s="8">
        <v>1300000000</v>
      </c>
      <c r="F2223" t="s">
        <v>17</v>
      </c>
      <c r="G2223" t="s">
        <v>3481</v>
      </c>
      <c r="H2223" t="s">
        <v>67</v>
      </c>
      <c r="J2223" s="12" t="b">
        <v>1</v>
      </c>
      <c r="K2223" s="12" t="s">
        <v>15</v>
      </c>
      <c r="L2223" t="s">
        <v>3972</v>
      </c>
      <c r="M2223" t="str">
        <f t="shared" si="68"/>
        <v>Male</v>
      </c>
      <c r="N2223" t="e">
        <f t="shared" si="69"/>
        <v>#REF!</v>
      </c>
    </row>
    <row r="2224" spans="1:14" x14ac:dyDescent="0.3">
      <c r="A2224" s="7">
        <v>2190</v>
      </c>
      <c r="B2224" t="s">
        <v>3482</v>
      </c>
      <c r="C2224" s="7">
        <v>56</v>
      </c>
      <c r="D2224" s="8" t="s">
        <v>4214</v>
      </c>
      <c r="E2224" s="8">
        <v>1300000000</v>
      </c>
      <c r="F2224" t="s">
        <v>144</v>
      </c>
      <c r="G2224" t="s">
        <v>3483</v>
      </c>
      <c r="H2224" t="s">
        <v>67</v>
      </c>
      <c r="J2224" s="12" t="b">
        <v>1</v>
      </c>
      <c r="K2224" s="12" t="s">
        <v>15</v>
      </c>
      <c r="L2224" t="s">
        <v>3972</v>
      </c>
      <c r="M2224" t="str">
        <f t="shared" si="68"/>
        <v>Male</v>
      </c>
      <c r="N2224" t="e">
        <f t="shared" si="69"/>
        <v>#REF!</v>
      </c>
    </row>
    <row r="2225" spans="1:14" x14ac:dyDescent="0.3">
      <c r="A2225" s="7">
        <v>2190</v>
      </c>
      <c r="B2225" t="s">
        <v>3484</v>
      </c>
      <c r="C2225" s="7">
        <v>59</v>
      </c>
      <c r="D2225" s="8" t="s">
        <v>4214</v>
      </c>
      <c r="E2225" s="8">
        <v>1300000000</v>
      </c>
      <c r="F2225" t="s">
        <v>65</v>
      </c>
      <c r="G2225" t="s">
        <v>324</v>
      </c>
      <c r="H2225" t="s">
        <v>67</v>
      </c>
      <c r="J2225" s="12" t="b">
        <v>1</v>
      </c>
      <c r="K2225" s="12" t="s">
        <v>15</v>
      </c>
      <c r="L2225" t="s">
        <v>3972</v>
      </c>
      <c r="M2225" t="str">
        <f t="shared" si="68"/>
        <v>Male</v>
      </c>
      <c r="N2225" t="e">
        <f t="shared" si="69"/>
        <v>#REF!</v>
      </c>
    </row>
    <row r="2226" spans="1:14" x14ac:dyDescent="0.3">
      <c r="A2226" s="7">
        <v>2190</v>
      </c>
      <c r="B2226" t="s">
        <v>3488</v>
      </c>
      <c r="C2226" s="7">
        <v>58</v>
      </c>
      <c r="D2226" s="8" t="s">
        <v>4214</v>
      </c>
      <c r="E2226" s="8">
        <v>1300000000</v>
      </c>
      <c r="F2226" t="s">
        <v>144</v>
      </c>
      <c r="G2226" t="s">
        <v>3489</v>
      </c>
      <c r="H2226" t="s">
        <v>67</v>
      </c>
      <c r="J2226" s="12" t="b">
        <v>1</v>
      </c>
      <c r="K2226" s="12" t="s">
        <v>15</v>
      </c>
      <c r="L2226" t="s">
        <v>3972</v>
      </c>
      <c r="M2226" t="str">
        <f t="shared" si="68"/>
        <v>Male</v>
      </c>
      <c r="N2226" t="e">
        <f t="shared" si="69"/>
        <v>#REF!</v>
      </c>
    </row>
    <row r="2227" spans="1:14" x14ac:dyDescent="0.3">
      <c r="A2227" s="7">
        <v>2190</v>
      </c>
      <c r="B2227" t="s">
        <v>3490</v>
      </c>
      <c r="C2227" s="7">
        <v>57</v>
      </c>
      <c r="D2227" s="8" t="s">
        <v>4214</v>
      </c>
      <c r="E2227" s="8">
        <v>1300000000</v>
      </c>
      <c r="F2227" t="s">
        <v>65</v>
      </c>
      <c r="G2227" t="s">
        <v>1477</v>
      </c>
      <c r="H2227" t="s">
        <v>67</v>
      </c>
      <c r="J2227" s="12" t="b">
        <v>1</v>
      </c>
      <c r="K2227" s="12" t="s">
        <v>15</v>
      </c>
      <c r="L2227" t="s">
        <v>3972</v>
      </c>
      <c r="M2227" t="str">
        <f t="shared" si="68"/>
        <v>Male</v>
      </c>
      <c r="N2227" t="e">
        <f t="shared" si="69"/>
        <v>#REF!</v>
      </c>
    </row>
    <row r="2228" spans="1:14" x14ac:dyDescent="0.3">
      <c r="A2228" s="7">
        <v>2190</v>
      </c>
      <c r="B2228" t="s">
        <v>3493</v>
      </c>
      <c r="C2228" s="7">
        <v>52</v>
      </c>
      <c r="D2228" s="8" t="s">
        <v>4214</v>
      </c>
      <c r="E2228" s="8">
        <v>1300000000</v>
      </c>
      <c r="F2228" t="s">
        <v>65</v>
      </c>
      <c r="G2228" t="s">
        <v>222</v>
      </c>
      <c r="H2228" t="s">
        <v>67</v>
      </c>
      <c r="J2228" s="12" t="b">
        <v>1</v>
      </c>
      <c r="K2228" s="12" t="s">
        <v>15</v>
      </c>
      <c r="L2228" t="s">
        <v>3972</v>
      </c>
      <c r="M2228" t="str">
        <f t="shared" si="68"/>
        <v>Male</v>
      </c>
      <c r="N2228" t="e">
        <f t="shared" si="69"/>
        <v>#REF!</v>
      </c>
    </row>
    <row r="2229" spans="1:14" x14ac:dyDescent="0.3">
      <c r="A2229" s="7">
        <v>2190</v>
      </c>
      <c r="B2229" t="s">
        <v>3495</v>
      </c>
      <c r="C2229" s="7">
        <v>59</v>
      </c>
      <c r="D2229" s="8" t="s">
        <v>4214</v>
      </c>
      <c r="E2229" s="8">
        <v>1300000000</v>
      </c>
      <c r="F2229" t="s">
        <v>40</v>
      </c>
      <c r="G2229" t="s">
        <v>41</v>
      </c>
      <c r="H2229" t="s">
        <v>67</v>
      </c>
      <c r="J2229" s="12" t="b">
        <v>1</v>
      </c>
      <c r="K2229" s="12" t="s">
        <v>15</v>
      </c>
      <c r="L2229" t="s">
        <v>3972</v>
      </c>
      <c r="M2229" t="str">
        <f t="shared" si="68"/>
        <v>Male</v>
      </c>
      <c r="N2229" t="e">
        <f t="shared" si="69"/>
        <v>#REF!</v>
      </c>
    </row>
    <row r="2230" spans="1:14" x14ac:dyDescent="0.3">
      <c r="A2230" s="7">
        <v>2190</v>
      </c>
      <c r="B2230" t="s">
        <v>3496</v>
      </c>
      <c r="C2230" s="7">
        <v>53</v>
      </c>
      <c r="D2230" s="8" t="s">
        <v>4214</v>
      </c>
      <c r="E2230" s="8">
        <v>1300000000</v>
      </c>
      <c r="F2230" t="s">
        <v>144</v>
      </c>
      <c r="G2230" t="s">
        <v>482</v>
      </c>
      <c r="H2230" t="s">
        <v>67</v>
      </c>
      <c r="J2230" s="12" t="b">
        <v>1</v>
      </c>
      <c r="K2230" s="12" t="s">
        <v>15</v>
      </c>
      <c r="L2230" t="s">
        <v>3972</v>
      </c>
      <c r="M2230" t="str">
        <f t="shared" si="68"/>
        <v>Male</v>
      </c>
      <c r="N2230" t="e">
        <f t="shared" si="69"/>
        <v>#REF!</v>
      </c>
    </row>
    <row r="2231" spans="1:14" x14ac:dyDescent="0.3">
      <c r="A2231" s="7">
        <v>2190</v>
      </c>
      <c r="B2231" t="s">
        <v>3497</v>
      </c>
      <c r="C2231" s="7">
        <v>70</v>
      </c>
      <c r="D2231" s="8" t="s">
        <v>4214</v>
      </c>
      <c r="E2231" s="8">
        <v>1300000000</v>
      </c>
      <c r="F2231" t="s">
        <v>121</v>
      </c>
      <c r="G2231" t="s">
        <v>122</v>
      </c>
      <c r="H2231" t="s">
        <v>67</v>
      </c>
      <c r="J2231" s="12" t="b">
        <v>1</v>
      </c>
      <c r="K2231" s="12" t="s">
        <v>15</v>
      </c>
      <c r="L2231" t="s">
        <v>3972</v>
      </c>
      <c r="M2231" t="str">
        <f t="shared" si="68"/>
        <v>Male</v>
      </c>
      <c r="N2231" t="e">
        <f t="shared" si="69"/>
        <v>#REF!</v>
      </c>
    </row>
    <row r="2232" spans="1:14" x14ac:dyDescent="0.3">
      <c r="A2232" s="7">
        <v>2190</v>
      </c>
      <c r="B2232" t="s">
        <v>3498</v>
      </c>
      <c r="C2232" s="7">
        <v>51</v>
      </c>
      <c r="D2232" s="8" t="s">
        <v>4214</v>
      </c>
      <c r="E2232" s="8">
        <v>1300000000</v>
      </c>
      <c r="F2232" t="s">
        <v>168</v>
      </c>
      <c r="G2232" t="s">
        <v>3499</v>
      </c>
      <c r="H2232" t="s">
        <v>67</v>
      </c>
      <c r="J2232" s="12" t="b">
        <v>1</v>
      </c>
      <c r="K2232" s="12" t="s">
        <v>15</v>
      </c>
      <c r="L2232" t="s">
        <v>3972</v>
      </c>
      <c r="M2232" t="str">
        <f t="shared" si="68"/>
        <v>Male</v>
      </c>
      <c r="N2232" t="e">
        <f t="shared" si="69"/>
        <v>#REF!</v>
      </c>
    </row>
    <row r="2233" spans="1:14" x14ac:dyDescent="0.3">
      <c r="A2233" s="7">
        <v>2190</v>
      </c>
      <c r="B2233" t="s">
        <v>3500</v>
      </c>
      <c r="C2233" s="7">
        <v>50</v>
      </c>
      <c r="D2233" s="8" t="s">
        <v>4214</v>
      </c>
      <c r="E2233" s="8">
        <v>1300000000</v>
      </c>
      <c r="F2233" t="s">
        <v>165</v>
      </c>
      <c r="G2233" t="s">
        <v>3501</v>
      </c>
      <c r="H2233" t="s">
        <v>67</v>
      </c>
      <c r="J2233" s="12" t="b">
        <v>1</v>
      </c>
      <c r="K2233" s="12" t="s">
        <v>15</v>
      </c>
      <c r="L2233" t="s">
        <v>3972</v>
      </c>
      <c r="M2233" t="str">
        <f t="shared" si="68"/>
        <v>Male</v>
      </c>
      <c r="N2233" t="e">
        <f t="shared" si="69"/>
        <v>#REF!</v>
      </c>
    </row>
    <row r="2234" spans="1:14" x14ac:dyDescent="0.3">
      <c r="A2234" s="7">
        <v>2190</v>
      </c>
      <c r="B2234" t="s">
        <v>3503</v>
      </c>
      <c r="C2234" s="7">
        <v>64</v>
      </c>
      <c r="D2234" s="8" t="s">
        <v>4214</v>
      </c>
      <c r="E2234" s="8">
        <v>1300000000</v>
      </c>
      <c r="F2234" t="s">
        <v>17</v>
      </c>
      <c r="G2234" t="s">
        <v>3504</v>
      </c>
      <c r="H2234" t="s">
        <v>67</v>
      </c>
      <c r="J2234" s="12" t="b">
        <v>1</v>
      </c>
      <c r="K2234" s="12" t="s">
        <v>15</v>
      </c>
      <c r="L2234" t="s">
        <v>3972</v>
      </c>
      <c r="M2234" t="str">
        <f t="shared" si="68"/>
        <v>Male</v>
      </c>
      <c r="N2234" t="e">
        <f t="shared" si="69"/>
        <v>#REF!</v>
      </c>
    </row>
    <row r="2235" spans="1:14" x14ac:dyDescent="0.3">
      <c r="A2235" s="7">
        <v>2190</v>
      </c>
      <c r="B2235" t="s">
        <v>3505</v>
      </c>
      <c r="C2235" s="7">
        <v>62</v>
      </c>
      <c r="D2235" s="8" t="s">
        <v>4214</v>
      </c>
      <c r="E2235" s="8">
        <v>1300000000</v>
      </c>
      <c r="F2235" t="s">
        <v>305</v>
      </c>
      <c r="G2235" t="s">
        <v>306</v>
      </c>
      <c r="H2235" t="s">
        <v>67</v>
      </c>
      <c r="J2235" s="12" t="b">
        <v>1</v>
      </c>
      <c r="K2235" s="12" t="s">
        <v>15</v>
      </c>
      <c r="L2235" t="s">
        <v>3972</v>
      </c>
      <c r="M2235" t="str">
        <f t="shared" si="68"/>
        <v>Male</v>
      </c>
      <c r="N2235" t="e">
        <f t="shared" si="69"/>
        <v>#REF!</v>
      </c>
    </row>
    <row r="2236" spans="1:14" x14ac:dyDescent="0.3">
      <c r="A2236" s="7">
        <v>2190</v>
      </c>
      <c r="B2236" t="s">
        <v>3506</v>
      </c>
      <c r="D2236" s="8" t="s">
        <v>4214</v>
      </c>
      <c r="E2236" s="8">
        <v>1300000000</v>
      </c>
      <c r="F2236" t="s">
        <v>165</v>
      </c>
      <c r="G2236" t="s">
        <v>1944</v>
      </c>
      <c r="H2236" t="s">
        <v>67</v>
      </c>
      <c r="J2236" s="12" t="b">
        <v>1</v>
      </c>
      <c r="K2236" s="12" t="s">
        <v>15</v>
      </c>
      <c r="L2236" t="s">
        <v>3972</v>
      </c>
      <c r="M2236" t="str">
        <f t="shared" si="68"/>
        <v>Male</v>
      </c>
      <c r="N2236" t="e">
        <f t="shared" si="69"/>
        <v>#REF!</v>
      </c>
    </row>
    <row r="2237" spans="1:14" x14ac:dyDescent="0.3">
      <c r="A2237" s="7">
        <v>2190</v>
      </c>
      <c r="B2237" t="s">
        <v>3507</v>
      </c>
      <c r="D2237" s="8" t="s">
        <v>4214</v>
      </c>
      <c r="E2237" s="8">
        <v>1300000000</v>
      </c>
      <c r="F2237" t="s">
        <v>144</v>
      </c>
      <c r="G2237" t="s">
        <v>3508</v>
      </c>
      <c r="H2237" t="s">
        <v>67</v>
      </c>
      <c r="J2237" s="12" t="b">
        <v>1</v>
      </c>
      <c r="K2237" s="12" t="s">
        <v>15</v>
      </c>
      <c r="L2237" t="s">
        <v>3972</v>
      </c>
      <c r="M2237" t="str">
        <f t="shared" si="68"/>
        <v>Male</v>
      </c>
      <c r="N2237" t="e">
        <f t="shared" si="69"/>
        <v>#REF!</v>
      </c>
    </row>
    <row r="2238" spans="1:14" x14ac:dyDescent="0.3">
      <c r="A2238" s="7">
        <v>2190</v>
      </c>
      <c r="B2238" t="s">
        <v>3405</v>
      </c>
      <c r="C2238" s="7">
        <v>76</v>
      </c>
      <c r="D2238" s="8" t="s">
        <v>4214</v>
      </c>
      <c r="E2238" s="8">
        <v>1300000000</v>
      </c>
      <c r="F2238" t="s">
        <v>165</v>
      </c>
      <c r="G2238" t="s">
        <v>3406</v>
      </c>
      <c r="H2238" t="s">
        <v>1207</v>
      </c>
      <c r="J2238" s="12" t="b">
        <v>1</v>
      </c>
      <c r="K2238" s="12" t="s">
        <v>15</v>
      </c>
      <c r="L2238" t="s">
        <v>3970</v>
      </c>
      <c r="M2238" t="str">
        <f t="shared" si="68"/>
        <v>Male</v>
      </c>
      <c r="N2238" t="e">
        <f t="shared" si="69"/>
        <v>#REF!</v>
      </c>
    </row>
    <row r="2239" spans="1:14" x14ac:dyDescent="0.3">
      <c r="A2239" s="7">
        <v>2190</v>
      </c>
      <c r="B2239" t="s">
        <v>3349</v>
      </c>
      <c r="C2239" s="7">
        <v>74</v>
      </c>
      <c r="D2239" s="8" t="s">
        <v>4214</v>
      </c>
      <c r="E2239" s="8">
        <v>1300000000</v>
      </c>
      <c r="F2239" t="s">
        <v>28</v>
      </c>
      <c r="G2239" t="s">
        <v>3075</v>
      </c>
      <c r="H2239" t="s">
        <v>22</v>
      </c>
      <c r="J2239" s="12" t="b">
        <v>1</v>
      </c>
      <c r="K2239" s="12" t="s">
        <v>15</v>
      </c>
      <c r="L2239" t="s">
        <v>3970</v>
      </c>
      <c r="M2239" t="str">
        <f t="shared" si="68"/>
        <v>Male</v>
      </c>
      <c r="N2239" t="e">
        <f t="shared" si="69"/>
        <v>#REF!</v>
      </c>
    </row>
    <row r="2240" spans="1:14" x14ac:dyDescent="0.3">
      <c r="A2240" s="7">
        <v>2190</v>
      </c>
      <c r="B2240" t="s">
        <v>3387</v>
      </c>
      <c r="C2240" s="7">
        <v>81</v>
      </c>
      <c r="D2240" s="8" t="s">
        <v>4214</v>
      </c>
      <c r="E2240" s="8">
        <v>1300000000</v>
      </c>
      <c r="F2240" t="s">
        <v>65</v>
      </c>
      <c r="G2240" t="s">
        <v>2204</v>
      </c>
      <c r="H2240" t="s">
        <v>22</v>
      </c>
      <c r="J2240" s="12" t="b">
        <v>1</v>
      </c>
      <c r="K2240" s="12" t="s">
        <v>15</v>
      </c>
      <c r="L2240" t="s">
        <v>3970</v>
      </c>
      <c r="M2240" t="str">
        <f t="shared" si="68"/>
        <v>Male</v>
      </c>
      <c r="N2240" t="e">
        <f t="shared" si="69"/>
        <v>#REF!</v>
      </c>
    </row>
    <row r="2241" spans="1:14" x14ac:dyDescent="0.3">
      <c r="A2241" s="7">
        <v>2190</v>
      </c>
      <c r="B2241" t="s">
        <v>3348</v>
      </c>
      <c r="C2241" s="7">
        <v>43</v>
      </c>
      <c r="D2241" s="8" t="s">
        <v>4214</v>
      </c>
      <c r="E2241" s="8">
        <v>1300000000</v>
      </c>
      <c r="F2241" t="s">
        <v>165</v>
      </c>
      <c r="G2241" t="s">
        <v>1840</v>
      </c>
      <c r="H2241" t="s">
        <v>94</v>
      </c>
      <c r="J2241" s="12" t="b">
        <v>0</v>
      </c>
      <c r="K2241" s="12" t="s">
        <v>57</v>
      </c>
      <c r="L2241" t="s">
        <v>3970</v>
      </c>
      <c r="M2241" t="str">
        <f t="shared" si="68"/>
        <v>Female</v>
      </c>
      <c r="N2241" t="e">
        <f t="shared" si="69"/>
        <v>#REF!</v>
      </c>
    </row>
    <row r="2242" spans="1:14" x14ac:dyDescent="0.3">
      <c r="A2242" s="7">
        <v>2190</v>
      </c>
      <c r="B2242" t="s">
        <v>3458</v>
      </c>
      <c r="C2242" s="7">
        <v>42</v>
      </c>
      <c r="D2242" s="8" t="s">
        <v>4214</v>
      </c>
      <c r="E2242" s="8">
        <v>1300000000</v>
      </c>
      <c r="F2242" t="s">
        <v>11</v>
      </c>
      <c r="G2242" t="s">
        <v>3459</v>
      </c>
      <c r="H2242" t="s">
        <v>94</v>
      </c>
      <c r="J2242" s="12" t="b">
        <v>0</v>
      </c>
      <c r="K2242" s="12" t="s">
        <v>15</v>
      </c>
      <c r="L2242" t="s">
        <v>3970</v>
      </c>
      <c r="M2242" t="str">
        <f t="shared" ref="M2242:M2305" si="70">_xlfn.IFS(K2242 = "M","Male", K2242 = "F", "Female")</f>
        <v>Male</v>
      </c>
      <c r="N2242" t="e">
        <f t="shared" ref="N2242:N2305" si="71">IF(GETPIVOTDATA("[Measures].[Count of Rank]",$A$28,"[Table1].[category]","[Table1].[category].&amp;[Finance &amp; Investments]")=MAX(B2269:B2273),GETPIVOTDATA("[Measures].[Count of Rank]",$A$28,"[Table1].[category]","[Table1].[category].&amp;[Finance &amp; Investments]"),"")</f>
        <v>#REF!</v>
      </c>
    </row>
    <row r="2243" spans="1:14" x14ac:dyDescent="0.3">
      <c r="A2243" s="7">
        <v>2190</v>
      </c>
      <c r="B2243" t="s">
        <v>3460</v>
      </c>
      <c r="C2243" s="7">
        <v>39</v>
      </c>
      <c r="D2243" s="8" t="s">
        <v>4214</v>
      </c>
      <c r="E2243" s="8">
        <v>1300000000</v>
      </c>
      <c r="F2243" t="s">
        <v>11</v>
      </c>
      <c r="G2243" t="s">
        <v>3459</v>
      </c>
      <c r="H2243" t="s">
        <v>94</v>
      </c>
      <c r="J2243" s="12" t="b">
        <v>0</v>
      </c>
      <c r="K2243" s="12" t="s">
        <v>15</v>
      </c>
      <c r="L2243" t="s">
        <v>3970</v>
      </c>
      <c r="M2243" t="str">
        <f t="shared" si="70"/>
        <v>Male</v>
      </c>
      <c r="N2243" t="e">
        <f t="shared" si="71"/>
        <v>#REF!</v>
      </c>
    </row>
    <row r="2244" spans="1:14" x14ac:dyDescent="0.3">
      <c r="A2244" s="7">
        <v>2190</v>
      </c>
      <c r="B2244" t="s">
        <v>3404</v>
      </c>
      <c r="C2244" s="7">
        <v>68</v>
      </c>
      <c r="D2244" s="8" t="s">
        <v>4214</v>
      </c>
      <c r="E2244" s="8">
        <v>1300000000</v>
      </c>
      <c r="F2244" t="s">
        <v>121</v>
      </c>
      <c r="G2244" t="s">
        <v>122</v>
      </c>
      <c r="H2244" t="s">
        <v>115</v>
      </c>
      <c r="J2244" s="12" t="b">
        <v>0</v>
      </c>
      <c r="K2244" s="12" t="s">
        <v>15</v>
      </c>
      <c r="L2244" t="s">
        <v>3972</v>
      </c>
      <c r="M2244" t="str">
        <f t="shared" si="70"/>
        <v>Male</v>
      </c>
      <c r="N2244" t="e">
        <f t="shared" si="71"/>
        <v>#REF!</v>
      </c>
    </row>
    <row r="2245" spans="1:14" x14ac:dyDescent="0.3">
      <c r="A2245" s="7">
        <v>2190</v>
      </c>
      <c r="B2245" t="s">
        <v>3417</v>
      </c>
      <c r="C2245" s="7">
        <v>59</v>
      </c>
      <c r="D2245" s="8" t="s">
        <v>4214</v>
      </c>
      <c r="E2245" s="8">
        <v>1300000000</v>
      </c>
      <c r="F2245" t="s">
        <v>234</v>
      </c>
      <c r="G2245" t="s">
        <v>1758</v>
      </c>
      <c r="H2245" t="s">
        <v>115</v>
      </c>
      <c r="J2245" s="12" t="b">
        <v>1</v>
      </c>
      <c r="K2245" s="12" t="s">
        <v>15</v>
      </c>
      <c r="L2245" t="s">
        <v>3972</v>
      </c>
      <c r="M2245" t="str">
        <f t="shared" si="70"/>
        <v>Male</v>
      </c>
      <c r="N2245" t="e">
        <f t="shared" si="71"/>
        <v>#REF!</v>
      </c>
    </row>
    <row r="2246" spans="1:14" x14ac:dyDescent="0.3">
      <c r="A2246" s="7">
        <v>2190</v>
      </c>
      <c r="B2246" t="s">
        <v>3469</v>
      </c>
      <c r="C2246" s="7">
        <v>82</v>
      </c>
      <c r="D2246" s="8" t="s">
        <v>4214</v>
      </c>
      <c r="E2246" s="8">
        <v>1300000000</v>
      </c>
      <c r="F2246" t="s">
        <v>99</v>
      </c>
      <c r="G2246" t="s">
        <v>1415</v>
      </c>
      <c r="H2246" t="s">
        <v>115</v>
      </c>
      <c r="J2246" s="12" t="b">
        <v>1</v>
      </c>
      <c r="K2246" s="12" t="s">
        <v>15</v>
      </c>
      <c r="L2246" t="s">
        <v>3972</v>
      </c>
      <c r="M2246" t="str">
        <f t="shared" si="70"/>
        <v>Male</v>
      </c>
      <c r="N2246" t="e">
        <f t="shared" si="71"/>
        <v>#REF!</v>
      </c>
    </row>
    <row r="2247" spans="1:14" x14ac:dyDescent="0.3">
      <c r="A2247" s="7">
        <v>2190</v>
      </c>
      <c r="B2247" t="s">
        <v>3361</v>
      </c>
      <c r="C2247" s="7">
        <v>69</v>
      </c>
      <c r="D2247" s="8" t="s">
        <v>4214</v>
      </c>
      <c r="E2247" s="8">
        <v>1300000000</v>
      </c>
      <c r="F2247" t="s">
        <v>40</v>
      </c>
      <c r="G2247" t="s">
        <v>3362</v>
      </c>
      <c r="H2247" t="s">
        <v>3363</v>
      </c>
      <c r="J2247" s="12" t="b">
        <v>1</v>
      </c>
      <c r="K2247" s="12" t="s">
        <v>15</v>
      </c>
      <c r="L2247" t="s">
        <v>3970</v>
      </c>
      <c r="M2247" t="str">
        <f t="shared" si="70"/>
        <v>Male</v>
      </c>
      <c r="N2247" t="e">
        <f t="shared" si="71"/>
        <v>#REF!</v>
      </c>
    </row>
    <row r="2248" spans="1:14" x14ac:dyDescent="0.3">
      <c r="A2248" s="7">
        <v>2190</v>
      </c>
      <c r="B2248" t="s">
        <v>3343</v>
      </c>
      <c r="C2248" s="7">
        <v>40</v>
      </c>
      <c r="D2248" s="8" t="s">
        <v>4214</v>
      </c>
      <c r="E2248" s="8">
        <v>1300000000</v>
      </c>
      <c r="F2248" t="s">
        <v>20</v>
      </c>
      <c r="G2248" t="s">
        <v>3342</v>
      </c>
      <c r="H2248" t="s">
        <v>42</v>
      </c>
      <c r="J2248" s="12" t="b">
        <v>1</v>
      </c>
      <c r="K2248" s="12" t="s">
        <v>15</v>
      </c>
      <c r="L2248" t="s">
        <v>3972</v>
      </c>
      <c r="M2248" t="str">
        <f t="shared" si="70"/>
        <v>Male</v>
      </c>
      <c r="N2248" t="e">
        <f t="shared" si="71"/>
        <v>#REF!</v>
      </c>
    </row>
    <row r="2249" spans="1:14" x14ac:dyDescent="0.3">
      <c r="A2249" s="7">
        <v>2190</v>
      </c>
      <c r="B2249" t="s">
        <v>3365</v>
      </c>
      <c r="C2249" s="7">
        <v>59</v>
      </c>
      <c r="D2249" s="8" t="s">
        <v>4214</v>
      </c>
      <c r="E2249" s="8">
        <v>1300000000</v>
      </c>
      <c r="F2249" t="s">
        <v>17</v>
      </c>
      <c r="G2249" t="s">
        <v>2044</v>
      </c>
      <c r="H2249" t="s">
        <v>42</v>
      </c>
      <c r="J2249" s="12" t="b">
        <v>1</v>
      </c>
      <c r="K2249" s="12" t="s">
        <v>15</v>
      </c>
      <c r="L2249" t="s">
        <v>3972</v>
      </c>
      <c r="M2249" t="str">
        <f t="shared" si="70"/>
        <v>Male</v>
      </c>
      <c r="N2249" t="e">
        <f t="shared" si="71"/>
        <v>#REF!</v>
      </c>
    </row>
    <row r="2250" spans="1:14" x14ac:dyDescent="0.3">
      <c r="A2250" s="7">
        <v>2190</v>
      </c>
      <c r="B2250" t="s">
        <v>3379</v>
      </c>
      <c r="C2250" s="7">
        <v>75</v>
      </c>
      <c r="D2250" s="8" t="s">
        <v>4214</v>
      </c>
      <c r="E2250" s="8">
        <v>1300000000</v>
      </c>
      <c r="F2250" t="s">
        <v>165</v>
      </c>
      <c r="G2250" t="s">
        <v>258</v>
      </c>
      <c r="H2250" t="s">
        <v>42</v>
      </c>
      <c r="J2250" s="12" t="b">
        <v>1</v>
      </c>
      <c r="K2250" s="12" t="s">
        <v>15</v>
      </c>
      <c r="L2250" t="s">
        <v>3972</v>
      </c>
      <c r="M2250" t="str">
        <f t="shared" si="70"/>
        <v>Male</v>
      </c>
      <c r="N2250" t="e">
        <f t="shared" si="71"/>
        <v>#REF!</v>
      </c>
    </row>
    <row r="2251" spans="1:14" x14ac:dyDescent="0.3">
      <c r="A2251" s="7">
        <v>2190</v>
      </c>
      <c r="B2251" t="s">
        <v>3394</v>
      </c>
      <c r="C2251" s="7">
        <v>56</v>
      </c>
      <c r="D2251" s="8" t="s">
        <v>4214</v>
      </c>
      <c r="E2251" s="8">
        <v>1300000000</v>
      </c>
      <c r="F2251" t="s">
        <v>165</v>
      </c>
      <c r="G2251" t="s">
        <v>3395</v>
      </c>
      <c r="H2251" t="s">
        <v>42</v>
      </c>
      <c r="J2251" s="12" t="b">
        <v>1</v>
      </c>
      <c r="K2251" s="12" t="s">
        <v>15</v>
      </c>
      <c r="L2251" t="s">
        <v>3972</v>
      </c>
      <c r="M2251" t="str">
        <f t="shared" si="70"/>
        <v>Male</v>
      </c>
      <c r="N2251" t="e">
        <f t="shared" si="71"/>
        <v>#REF!</v>
      </c>
    </row>
    <row r="2252" spans="1:14" x14ac:dyDescent="0.3">
      <c r="A2252" s="7">
        <v>2190</v>
      </c>
      <c r="B2252" t="s">
        <v>3429</v>
      </c>
      <c r="C2252" s="7">
        <v>77</v>
      </c>
      <c r="D2252" s="8" t="s">
        <v>4214</v>
      </c>
      <c r="E2252" s="8">
        <v>1300000000</v>
      </c>
      <c r="F2252" t="s">
        <v>121</v>
      </c>
      <c r="G2252" t="s">
        <v>122</v>
      </c>
      <c r="H2252" t="s">
        <v>42</v>
      </c>
      <c r="J2252" s="12" t="b">
        <v>1</v>
      </c>
      <c r="K2252" s="12" t="s">
        <v>15</v>
      </c>
      <c r="L2252" t="s">
        <v>3972</v>
      </c>
      <c r="M2252" t="str">
        <f t="shared" si="70"/>
        <v>Male</v>
      </c>
      <c r="N2252" t="e">
        <f t="shared" si="71"/>
        <v>#REF!</v>
      </c>
    </row>
    <row r="2253" spans="1:14" x14ac:dyDescent="0.3">
      <c r="A2253" s="7">
        <v>2190</v>
      </c>
      <c r="B2253" t="s">
        <v>3434</v>
      </c>
      <c r="C2253" s="7">
        <v>69</v>
      </c>
      <c r="D2253" s="8" t="s">
        <v>4214</v>
      </c>
      <c r="E2253" s="8">
        <v>1300000000</v>
      </c>
      <c r="F2253" t="s">
        <v>144</v>
      </c>
      <c r="G2253" t="s">
        <v>3435</v>
      </c>
      <c r="H2253" t="s">
        <v>42</v>
      </c>
      <c r="J2253" s="12" t="b">
        <v>1</v>
      </c>
      <c r="K2253" s="12" t="s">
        <v>15</v>
      </c>
      <c r="L2253" t="s">
        <v>3972</v>
      </c>
      <c r="M2253" t="str">
        <f t="shared" si="70"/>
        <v>Male</v>
      </c>
      <c r="N2253" t="e">
        <f t="shared" si="71"/>
        <v>#REF!</v>
      </c>
    </row>
    <row r="2254" spans="1:14" x14ac:dyDescent="0.3">
      <c r="A2254" s="7">
        <v>2190</v>
      </c>
      <c r="B2254" t="s">
        <v>3439</v>
      </c>
      <c r="C2254" s="7">
        <v>39</v>
      </c>
      <c r="D2254" s="8" t="s">
        <v>4214</v>
      </c>
      <c r="E2254" s="8">
        <v>1300000000</v>
      </c>
      <c r="F2254" t="s">
        <v>17</v>
      </c>
      <c r="G2254" t="s">
        <v>3440</v>
      </c>
      <c r="H2254" t="s">
        <v>42</v>
      </c>
      <c r="J2254" s="12" t="b">
        <v>1</v>
      </c>
      <c r="K2254" s="12" t="s">
        <v>15</v>
      </c>
      <c r="L2254" t="s">
        <v>3972</v>
      </c>
      <c r="M2254" t="str">
        <f t="shared" si="70"/>
        <v>Male</v>
      </c>
      <c r="N2254" t="e">
        <f t="shared" si="71"/>
        <v>#REF!</v>
      </c>
    </row>
    <row r="2255" spans="1:14" x14ac:dyDescent="0.3">
      <c r="A2255" s="7">
        <v>2190</v>
      </c>
      <c r="B2255" t="s">
        <v>3441</v>
      </c>
      <c r="C2255" s="7">
        <v>64</v>
      </c>
      <c r="D2255" s="8" t="s">
        <v>4214</v>
      </c>
      <c r="E2255" s="8">
        <v>1300000000</v>
      </c>
      <c r="F2255" t="s">
        <v>305</v>
      </c>
      <c r="G2255" t="s">
        <v>3141</v>
      </c>
      <c r="H2255" t="s">
        <v>42</v>
      </c>
      <c r="J2255" s="12" t="b">
        <v>1</v>
      </c>
      <c r="K2255" s="12" t="s">
        <v>15</v>
      </c>
      <c r="L2255" t="s">
        <v>3972</v>
      </c>
      <c r="M2255" t="str">
        <f t="shared" si="70"/>
        <v>Male</v>
      </c>
      <c r="N2255" t="e">
        <f t="shared" si="71"/>
        <v>#REF!</v>
      </c>
    </row>
    <row r="2256" spans="1:14" x14ac:dyDescent="0.3">
      <c r="A2256" s="7">
        <v>2190</v>
      </c>
      <c r="B2256" t="s">
        <v>3442</v>
      </c>
      <c r="C2256" s="7">
        <v>52</v>
      </c>
      <c r="D2256" s="8" t="s">
        <v>4214</v>
      </c>
      <c r="E2256" s="8">
        <v>1300000000</v>
      </c>
      <c r="F2256" t="s">
        <v>305</v>
      </c>
      <c r="G2256" t="s">
        <v>3141</v>
      </c>
      <c r="H2256" t="s">
        <v>42</v>
      </c>
      <c r="J2256" s="12" t="b">
        <v>1</v>
      </c>
      <c r="K2256" s="12" t="s">
        <v>15</v>
      </c>
      <c r="L2256" t="s">
        <v>3972</v>
      </c>
      <c r="M2256" t="str">
        <f t="shared" si="70"/>
        <v>Male</v>
      </c>
      <c r="N2256" t="e">
        <f t="shared" si="71"/>
        <v>#REF!</v>
      </c>
    </row>
    <row r="2257" spans="1:14" x14ac:dyDescent="0.3">
      <c r="A2257" s="7">
        <v>2190</v>
      </c>
      <c r="B2257" t="s">
        <v>3443</v>
      </c>
      <c r="C2257" s="7">
        <v>54</v>
      </c>
      <c r="D2257" s="8" t="s">
        <v>4214</v>
      </c>
      <c r="E2257" s="8">
        <v>1300000000</v>
      </c>
      <c r="F2257" t="s">
        <v>165</v>
      </c>
      <c r="G2257" t="s">
        <v>258</v>
      </c>
      <c r="H2257" t="s">
        <v>42</v>
      </c>
      <c r="J2257" s="12" t="b">
        <v>0</v>
      </c>
      <c r="K2257" s="12" t="s">
        <v>15</v>
      </c>
      <c r="L2257" t="s">
        <v>3972</v>
      </c>
      <c r="M2257" t="str">
        <f t="shared" si="70"/>
        <v>Male</v>
      </c>
      <c r="N2257" t="e">
        <f t="shared" si="71"/>
        <v>#REF!</v>
      </c>
    </row>
    <row r="2258" spans="1:14" x14ac:dyDescent="0.3">
      <c r="A2258" s="7">
        <v>2190</v>
      </c>
      <c r="B2258" t="s">
        <v>3476</v>
      </c>
      <c r="C2258" s="7">
        <v>50</v>
      </c>
      <c r="D2258" s="8" t="s">
        <v>4214</v>
      </c>
      <c r="E2258" s="8">
        <v>1300000000</v>
      </c>
      <c r="F2258" t="s">
        <v>17</v>
      </c>
      <c r="G2258" t="s">
        <v>339</v>
      </c>
      <c r="H2258" t="s">
        <v>42</v>
      </c>
      <c r="J2258" s="12" t="b">
        <v>1</v>
      </c>
      <c r="K2258" s="12" t="s">
        <v>15</v>
      </c>
      <c r="L2258" t="s">
        <v>3972</v>
      </c>
      <c r="M2258" t="str">
        <f t="shared" si="70"/>
        <v>Male</v>
      </c>
      <c r="N2258" t="e">
        <f t="shared" si="71"/>
        <v>#REF!</v>
      </c>
    </row>
    <row r="2259" spans="1:14" x14ac:dyDescent="0.3">
      <c r="A2259" s="7">
        <v>2190</v>
      </c>
      <c r="B2259" t="s">
        <v>3367</v>
      </c>
      <c r="C2259" s="7">
        <v>86</v>
      </c>
      <c r="D2259" s="8" t="s">
        <v>4214</v>
      </c>
      <c r="E2259" s="8">
        <v>1300000000</v>
      </c>
      <c r="F2259" t="s">
        <v>28</v>
      </c>
      <c r="G2259" t="s">
        <v>592</v>
      </c>
      <c r="H2259" t="s">
        <v>732</v>
      </c>
      <c r="J2259" s="12" t="b">
        <v>1</v>
      </c>
      <c r="K2259" s="12" t="s">
        <v>15</v>
      </c>
      <c r="L2259" t="s">
        <v>3970</v>
      </c>
      <c r="M2259" t="str">
        <f t="shared" si="70"/>
        <v>Male</v>
      </c>
      <c r="N2259" t="e">
        <f t="shared" si="71"/>
        <v>#REF!</v>
      </c>
    </row>
    <row r="2260" spans="1:14" x14ac:dyDescent="0.3">
      <c r="A2260" s="7">
        <v>2190</v>
      </c>
      <c r="B2260" t="s">
        <v>3370</v>
      </c>
      <c r="C2260" s="7">
        <v>64</v>
      </c>
      <c r="D2260" s="8" t="s">
        <v>4214</v>
      </c>
      <c r="E2260" s="8">
        <v>1300000000</v>
      </c>
      <c r="F2260" t="s">
        <v>168</v>
      </c>
      <c r="G2260" t="s">
        <v>1446</v>
      </c>
      <c r="H2260" t="s">
        <v>732</v>
      </c>
      <c r="J2260" s="12" t="b">
        <v>1</v>
      </c>
      <c r="K2260" s="12" t="s">
        <v>15</v>
      </c>
      <c r="L2260" t="s">
        <v>3970</v>
      </c>
      <c r="M2260" t="str">
        <f t="shared" si="70"/>
        <v>Male</v>
      </c>
      <c r="N2260" t="e">
        <f t="shared" si="71"/>
        <v>#REF!</v>
      </c>
    </row>
    <row r="2261" spans="1:14" x14ac:dyDescent="0.3">
      <c r="A2261" s="7">
        <v>2190</v>
      </c>
      <c r="B2261" t="s">
        <v>3344</v>
      </c>
      <c r="C2261" s="7">
        <v>52</v>
      </c>
      <c r="D2261" s="8" t="s">
        <v>4214</v>
      </c>
      <c r="E2261" s="8">
        <v>1300000000</v>
      </c>
      <c r="F2261" t="s">
        <v>20</v>
      </c>
      <c r="G2261" t="s">
        <v>1922</v>
      </c>
      <c r="H2261" t="s">
        <v>154</v>
      </c>
      <c r="J2261" s="12" t="b">
        <v>0</v>
      </c>
      <c r="K2261" s="12" t="s">
        <v>57</v>
      </c>
      <c r="L2261" t="s">
        <v>3970</v>
      </c>
      <c r="M2261" t="str">
        <f t="shared" si="70"/>
        <v>Female</v>
      </c>
      <c r="N2261" t="e">
        <f t="shared" si="71"/>
        <v>#REF!</v>
      </c>
    </row>
    <row r="2262" spans="1:14" x14ac:dyDescent="0.3">
      <c r="A2262" s="7">
        <v>2190</v>
      </c>
      <c r="B2262" t="s">
        <v>3377</v>
      </c>
      <c r="C2262" s="7">
        <v>44</v>
      </c>
      <c r="D2262" s="8" t="s">
        <v>4214</v>
      </c>
      <c r="E2262" s="8">
        <v>1300000000</v>
      </c>
      <c r="F2262" t="s">
        <v>305</v>
      </c>
      <c r="G2262" t="s">
        <v>3378</v>
      </c>
      <c r="H2262" t="s">
        <v>154</v>
      </c>
      <c r="J2262" s="12" t="b">
        <v>0</v>
      </c>
      <c r="K2262" s="12" t="s">
        <v>57</v>
      </c>
      <c r="L2262" t="s">
        <v>3970</v>
      </c>
      <c r="M2262" t="str">
        <f t="shared" si="70"/>
        <v>Female</v>
      </c>
      <c r="N2262" t="e">
        <f t="shared" si="71"/>
        <v>#REF!</v>
      </c>
    </row>
    <row r="2263" spans="1:14" x14ac:dyDescent="0.3">
      <c r="A2263" s="7">
        <v>2190</v>
      </c>
      <c r="B2263" t="s">
        <v>3463</v>
      </c>
      <c r="C2263" s="7">
        <v>50</v>
      </c>
      <c r="D2263" s="8" t="s">
        <v>4214</v>
      </c>
      <c r="E2263" s="8">
        <v>1300000000</v>
      </c>
      <c r="F2263" t="s">
        <v>305</v>
      </c>
      <c r="G2263" t="s">
        <v>3378</v>
      </c>
      <c r="H2263" t="s">
        <v>154</v>
      </c>
      <c r="J2263" s="12" t="b">
        <v>0</v>
      </c>
      <c r="K2263" s="12" t="s">
        <v>15</v>
      </c>
      <c r="L2263" t="s">
        <v>3970</v>
      </c>
      <c r="M2263" t="str">
        <f t="shared" si="70"/>
        <v>Male</v>
      </c>
      <c r="N2263" t="e">
        <f t="shared" si="71"/>
        <v>#REF!</v>
      </c>
    </row>
    <row r="2264" spans="1:14" x14ac:dyDescent="0.3">
      <c r="A2264" s="7">
        <v>2190</v>
      </c>
      <c r="B2264" t="s">
        <v>3464</v>
      </c>
      <c r="C2264" s="7">
        <v>50</v>
      </c>
      <c r="D2264" s="8" t="s">
        <v>4214</v>
      </c>
      <c r="E2264" s="8">
        <v>1300000000</v>
      </c>
      <c r="F2264" t="s">
        <v>305</v>
      </c>
      <c r="G2264" t="s">
        <v>3378</v>
      </c>
      <c r="H2264" t="s">
        <v>154</v>
      </c>
      <c r="J2264" s="12" t="b">
        <v>0</v>
      </c>
      <c r="K2264" s="12" t="s">
        <v>57</v>
      </c>
      <c r="L2264" t="s">
        <v>3970</v>
      </c>
      <c r="M2264" t="str">
        <f t="shared" si="70"/>
        <v>Female</v>
      </c>
      <c r="N2264" t="e">
        <f t="shared" si="71"/>
        <v>#REF!</v>
      </c>
    </row>
    <row r="2265" spans="1:14" x14ac:dyDescent="0.3">
      <c r="A2265" s="7">
        <v>2190</v>
      </c>
      <c r="B2265" t="s">
        <v>3477</v>
      </c>
      <c r="C2265" s="7">
        <v>62</v>
      </c>
      <c r="D2265" s="8" t="s">
        <v>4214</v>
      </c>
      <c r="E2265" s="8">
        <v>1300000000</v>
      </c>
      <c r="F2265" t="s">
        <v>20</v>
      </c>
      <c r="G2265" t="s">
        <v>1512</v>
      </c>
      <c r="H2265" t="s">
        <v>154</v>
      </c>
      <c r="J2265" s="12" t="b">
        <v>1</v>
      </c>
      <c r="K2265" s="12" t="s">
        <v>15</v>
      </c>
      <c r="L2265" t="s">
        <v>3970</v>
      </c>
      <c r="M2265" t="str">
        <f t="shared" si="70"/>
        <v>Male</v>
      </c>
      <c r="N2265" t="e">
        <f t="shared" si="71"/>
        <v>#REF!</v>
      </c>
    </row>
    <row r="2266" spans="1:14" x14ac:dyDescent="0.3">
      <c r="A2266" s="7">
        <v>2190</v>
      </c>
      <c r="B2266" t="s">
        <v>3376</v>
      </c>
      <c r="C2266" s="7">
        <v>48</v>
      </c>
      <c r="D2266" s="8" t="s">
        <v>4214</v>
      </c>
      <c r="E2266" s="8">
        <v>1300000000</v>
      </c>
      <c r="F2266" t="s">
        <v>47</v>
      </c>
      <c r="G2266" t="s">
        <v>107</v>
      </c>
      <c r="H2266" t="s">
        <v>159</v>
      </c>
      <c r="J2266" s="12" t="b">
        <v>1</v>
      </c>
      <c r="K2266" s="12" t="s">
        <v>15</v>
      </c>
      <c r="L2266" t="s">
        <v>3972</v>
      </c>
      <c r="M2266" t="str">
        <f t="shared" si="70"/>
        <v>Male</v>
      </c>
      <c r="N2266" t="e">
        <f t="shared" si="71"/>
        <v>#REF!</v>
      </c>
    </row>
    <row r="2267" spans="1:14" x14ac:dyDescent="0.3">
      <c r="A2267" s="7">
        <v>2190</v>
      </c>
      <c r="B2267" t="s">
        <v>3428</v>
      </c>
      <c r="C2267" s="7">
        <v>81</v>
      </c>
      <c r="D2267" s="8" t="s">
        <v>4214</v>
      </c>
      <c r="E2267" s="8">
        <v>1300000000</v>
      </c>
      <c r="F2267" t="s">
        <v>121</v>
      </c>
      <c r="G2267" t="s">
        <v>122</v>
      </c>
      <c r="H2267" t="s">
        <v>159</v>
      </c>
      <c r="J2267" s="12" t="b">
        <v>0</v>
      </c>
      <c r="K2267" s="12" t="s">
        <v>57</v>
      </c>
      <c r="L2267" t="s">
        <v>3972</v>
      </c>
      <c r="M2267" t="str">
        <f t="shared" si="70"/>
        <v>Female</v>
      </c>
      <c r="N2267" t="e">
        <f t="shared" si="71"/>
        <v>#REF!</v>
      </c>
    </row>
    <row r="2268" spans="1:14" x14ac:dyDescent="0.3">
      <c r="A2268" s="7">
        <v>2190</v>
      </c>
      <c r="B2268" t="s">
        <v>3450</v>
      </c>
      <c r="C2268" s="7">
        <v>80</v>
      </c>
      <c r="D2268" s="8" t="s">
        <v>4214</v>
      </c>
      <c r="E2268" s="8">
        <v>1300000000</v>
      </c>
      <c r="F2268" t="s">
        <v>147</v>
      </c>
      <c r="G2268" t="s">
        <v>3451</v>
      </c>
      <c r="H2268" t="s">
        <v>159</v>
      </c>
      <c r="J2268" s="12" t="b">
        <v>1</v>
      </c>
      <c r="K2268" s="12" t="s">
        <v>15</v>
      </c>
      <c r="L2268" t="s">
        <v>3972</v>
      </c>
      <c r="M2268" t="str">
        <f t="shared" si="70"/>
        <v>Male</v>
      </c>
      <c r="N2268" t="e">
        <f t="shared" si="71"/>
        <v>#REF!</v>
      </c>
    </row>
    <row r="2269" spans="1:14" x14ac:dyDescent="0.3">
      <c r="A2269" s="7">
        <v>2190</v>
      </c>
      <c r="B2269" t="s">
        <v>3456</v>
      </c>
      <c r="C2269" s="7">
        <v>96</v>
      </c>
      <c r="D2269" s="8" t="s">
        <v>4214</v>
      </c>
      <c r="E2269" s="8">
        <v>1300000000</v>
      </c>
      <c r="F2269" t="s">
        <v>20</v>
      </c>
      <c r="G2269" t="s">
        <v>93</v>
      </c>
      <c r="H2269" t="s">
        <v>159</v>
      </c>
      <c r="J2269" s="12" t="b">
        <v>1</v>
      </c>
      <c r="K2269" s="12" t="s">
        <v>15</v>
      </c>
      <c r="L2269" t="s">
        <v>3972</v>
      </c>
      <c r="M2269" t="str">
        <f t="shared" si="70"/>
        <v>Male</v>
      </c>
      <c r="N2269" t="e">
        <f t="shared" si="71"/>
        <v>#REF!</v>
      </c>
    </row>
    <row r="2270" spans="1:14" x14ac:dyDescent="0.3">
      <c r="A2270" s="7">
        <v>2190</v>
      </c>
      <c r="B2270" t="s">
        <v>3352</v>
      </c>
      <c r="C2270" s="7">
        <v>77</v>
      </c>
      <c r="D2270" s="8" t="s">
        <v>4214</v>
      </c>
      <c r="E2270" s="8">
        <v>1300000000</v>
      </c>
      <c r="F2270" t="s">
        <v>121</v>
      </c>
      <c r="G2270" t="s">
        <v>3353</v>
      </c>
      <c r="H2270" t="s">
        <v>421</v>
      </c>
      <c r="J2270" s="12" t="b">
        <v>1</v>
      </c>
      <c r="K2270" s="12" t="s">
        <v>15</v>
      </c>
      <c r="L2270" t="s">
        <v>3972</v>
      </c>
      <c r="M2270" t="str">
        <f t="shared" si="70"/>
        <v>Male</v>
      </c>
      <c r="N2270" t="e">
        <f t="shared" si="71"/>
        <v>#REF!</v>
      </c>
    </row>
    <row r="2271" spans="1:14" x14ac:dyDescent="0.3">
      <c r="A2271" s="7">
        <v>2190</v>
      </c>
      <c r="B2271" t="s">
        <v>3399</v>
      </c>
      <c r="C2271" s="7">
        <v>65</v>
      </c>
      <c r="D2271" s="8" t="s">
        <v>4214</v>
      </c>
      <c r="E2271" s="8">
        <v>1300000000</v>
      </c>
      <c r="F2271" t="s">
        <v>133</v>
      </c>
      <c r="G2271" t="s">
        <v>982</v>
      </c>
      <c r="H2271" t="s">
        <v>421</v>
      </c>
      <c r="J2271" s="12" t="b">
        <v>1</v>
      </c>
      <c r="K2271" s="12" t="s">
        <v>15</v>
      </c>
      <c r="L2271" t="s">
        <v>3972</v>
      </c>
      <c r="M2271" t="str">
        <f t="shared" si="70"/>
        <v>Male</v>
      </c>
      <c r="N2271" t="e">
        <f t="shared" si="71"/>
        <v>#REF!</v>
      </c>
    </row>
    <row r="2272" spans="1:14" x14ac:dyDescent="0.3">
      <c r="A2272" s="7">
        <v>2190</v>
      </c>
      <c r="B2272" t="s">
        <v>3382</v>
      </c>
      <c r="C2272" s="7">
        <v>78</v>
      </c>
      <c r="D2272" s="8" t="s">
        <v>4214</v>
      </c>
      <c r="E2272" s="8">
        <v>1300000000</v>
      </c>
      <c r="F2272" t="s">
        <v>28</v>
      </c>
      <c r="G2272" t="s">
        <v>2529</v>
      </c>
      <c r="H2272" t="s">
        <v>53</v>
      </c>
      <c r="J2272" s="12" t="b">
        <v>1</v>
      </c>
      <c r="K2272" s="12" t="s">
        <v>15</v>
      </c>
      <c r="L2272" t="s">
        <v>3969</v>
      </c>
      <c r="M2272" t="str">
        <f t="shared" si="70"/>
        <v>Male</v>
      </c>
      <c r="N2272" t="e">
        <f t="shared" si="71"/>
        <v>#REF!</v>
      </c>
    </row>
    <row r="2273" spans="1:14" x14ac:dyDescent="0.3">
      <c r="A2273" s="7">
        <v>2190</v>
      </c>
      <c r="B2273" t="s">
        <v>3345</v>
      </c>
      <c r="C2273" s="7">
        <v>89</v>
      </c>
      <c r="D2273" s="8" t="s">
        <v>4214</v>
      </c>
      <c r="E2273" s="8">
        <v>1300000000</v>
      </c>
      <c r="F2273" t="s">
        <v>28</v>
      </c>
      <c r="G2273" t="s">
        <v>2957</v>
      </c>
      <c r="H2273" t="s">
        <v>2412</v>
      </c>
      <c r="J2273" s="12" t="b">
        <v>0</v>
      </c>
      <c r="K2273" s="12" t="s">
        <v>15</v>
      </c>
      <c r="L2273" t="s">
        <v>3967</v>
      </c>
      <c r="M2273" t="str">
        <f t="shared" si="70"/>
        <v>Male</v>
      </c>
      <c r="N2273" t="e">
        <f t="shared" si="71"/>
        <v>#REF!</v>
      </c>
    </row>
    <row r="2274" spans="1:14" x14ac:dyDescent="0.3">
      <c r="A2274" s="7">
        <v>2190</v>
      </c>
      <c r="B2274" t="s">
        <v>3475</v>
      </c>
      <c r="C2274" s="7">
        <v>80</v>
      </c>
      <c r="D2274" s="8" t="s">
        <v>4214</v>
      </c>
      <c r="E2274" s="8">
        <v>1300000000</v>
      </c>
      <c r="F2274" t="s">
        <v>47</v>
      </c>
      <c r="G2274" t="s">
        <v>2013</v>
      </c>
      <c r="H2274" t="s">
        <v>879</v>
      </c>
      <c r="J2274" s="12" t="b">
        <v>1</v>
      </c>
      <c r="K2274" s="12" t="s">
        <v>15</v>
      </c>
      <c r="L2274" t="s">
        <v>3970</v>
      </c>
      <c r="M2274" t="str">
        <f t="shared" si="70"/>
        <v>Male</v>
      </c>
      <c r="N2274" t="e">
        <f t="shared" si="71"/>
        <v>#REF!</v>
      </c>
    </row>
    <row r="2275" spans="1:14" x14ac:dyDescent="0.3">
      <c r="A2275" s="7">
        <v>2190</v>
      </c>
      <c r="B2275" t="s">
        <v>3336</v>
      </c>
      <c r="C2275" s="7">
        <v>25</v>
      </c>
      <c r="D2275" s="8" t="s">
        <v>4214</v>
      </c>
      <c r="E2275" s="8">
        <v>1300000000</v>
      </c>
      <c r="F2275" t="s">
        <v>40</v>
      </c>
      <c r="G2275" t="s">
        <v>118</v>
      </c>
      <c r="H2275" t="s">
        <v>827</v>
      </c>
      <c r="J2275" s="12" t="b">
        <v>0</v>
      </c>
      <c r="K2275" s="12" t="s">
        <v>57</v>
      </c>
      <c r="L2275" t="s">
        <v>3970</v>
      </c>
      <c r="M2275" t="str">
        <f t="shared" si="70"/>
        <v>Female</v>
      </c>
      <c r="N2275" t="e">
        <f t="shared" si="71"/>
        <v>#REF!</v>
      </c>
    </row>
    <row r="2276" spans="1:14" x14ac:dyDescent="0.3">
      <c r="A2276" s="7">
        <v>2190</v>
      </c>
      <c r="B2276" t="s">
        <v>3337</v>
      </c>
      <c r="C2276" s="7">
        <v>26</v>
      </c>
      <c r="D2276" s="8" t="s">
        <v>4214</v>
      </c>
      <c r="E2276" s="8">
        <v>1300000000</v>
      </c>
      <c r="F2276" t="s">
        <v>40</v>
      </c>
      <c r="G2276" t="s">
        <v>118</v>
      </c>
      <c r="H2276" t="s">
        <v>827</v>
      </c>
      <c r="J2276" s="12" t="b">
        <v>0</v>
      </c>
      <c r="K2276" s="12" t="s">
        <v>57</v>
      </c>
      <c r="L2276" t="s">
        <v>3970</v>
      </c>
      <c r="M2276" t="str">
        <f t="shared" si="70"/>
        <v>Female</v>
      </c>
      <c r="N2276" t="e">
        <f t="shared" si="71"/>
        <v>#REF!</v>
      </c>
    </row>
    <row r="2277" spans="1:14" x14ac:dyDescent="0.3">
      <c r="A2277" s="7">
        <v>2190</v>
      </c>
      <c r="B2277" t="s">
        <v>3468</v>
      </c>
      <c r="C2277" s="7">
        <v>69</v>
      </c>
      <c r="D2277" s="8" t="s">
        <v>4214</v>
      </c>
      <c r="E2277" s="8">
        <v>1300000000</v>
      </c>
      <c r="F2277" t="s">
        <v>65</v>
      </c>
      <c r="G2277" t="s">
        <v>1014</v>
      </c>
      <c r="H2277" t="s">
        <v>563</v>
      </c>
      <c r="J2277" s="12" t="b">
        <v>1</v>
      </c>
      <c r="K2277" s="12" t="s">
        <v>15</v>
      </c>
      <c r="L2277" t="s">
        <v>3972</v>
      </c>
      <c r="M2277" t="str">
        <f t="shared" si="70"/>
        <v>Male</v>
      </c>
      <c r="N2277" t="e">
        <f t="shared" si="71"/>
        <v>#REF!</v>
      </c>
    </row>
    <row r="2278" spans="1:14" x14ac:dyDescent="0.3">
      <c r="A2278" s="7">
        <v>2190</v>
      </c>
      <c r="B2278" t="s">
        <v>3380</v>
      </c>
      <c r="C2278" s="7">
        <v>64</v>
      </c>
      <c r="D2278" s="8" t="s">
        <v>4214</v>
      </c>
      <c r="E2278" s="8">
        <v>1300000000</v>
      </c>
      <c r="F2278" t="s">
        <v>234</v>
      </c>
      <c r="G2278" t="s">
        <v>763</v>
      </c>
      <c r="H2278" t="s">
        <v>232</v>
      </c>
      <c r="J2278" s="12" t="b">
        <v>1</v>
      </c>
      <c r="K2278" s="12" t="s">
        <v>15</v>
      </c>
      <c r="L2278" t="s">
        <v>3970</v>
      </c>
      <c r="M2278" t="str">
        <f t="shared" si="70"/>
        <v>Male</v>
      </c>
      <c r="N2278" t="e">
        <f t="shared" si="71"/>
        <v>#REF!</v>
      </c>
    </row>
    <row r="2279" spans="1:14" x14ac:dyDescent="0.3">
      <c r="A2279" s="7">
        <v>2190</v>
      </c>
      <c r="B2279" t="s">
        <v>3390</v>
      </c>
      <c r="C2279" s="7">
        <v>55</v>
      </c>
      <c r="D2279" s="8" t="s">
        <v>4214</v>
      </c>
      <c r="E2279" s="8">
        <v>1300000000</v>
      </c>
      <c r="F2279" t="s">
        <v>121</v>
      </c>
      <c r="G2279" t="s">
        <v>122</v>
      </c>
      <c r="H2279" t="s">
        <v>232</v>
      </c>
      <c r="J2279" s="12" t="b">
        <v>1</v>
      </c>
      <c r="K2279" s="12" t="s">
        <v>15</v>
      </c>
      <c r="L2279" t="s">
        <v>3970</v>
      </c>
      <c r="M2279" t="str">
        <f t="shared" si="70"/>
        <v>Male</v>
      </c>
      <c r="N2279" t="e">
        <f t="shared" si="71"/>
        <v>#REF!</v>
      </c>
    </row>
    <row r="2280" spans="1:14" x14ac:dyDescent="0.3">
      <c r="A2280" s="7">
        <v>2190</v>
      </c>
      <c r="B2280" t="s">
        <v>3400</v>
      </c>
      <c r="C2280" s="7">
        <v>70</v>
      </c>
      <c r="D2280" s="8" t="s">
        <v>4214</v>
      </c>
      <c r="E2280" s="8">
        <v>1300000000</v>
      </c>
      <c r="F2280" t="s">
        <v>28</v>
      </c>
      <c r="G2280" t="s">
        <v>3401</v>
      </c>
      <c r="H2280" t="s">
        <v>232</v>
      </c>
      <c r="J2280" s="12" t="b">
        <v>1</v>
      </c>
      <c r="K2280" s="12" t="s">
        <v>15</v>
      </c>
      <c r="L2280" t="s">
        <v>3970</v>
      </c>
      <c r="M2280" t="str">
        <f t="shared" si="70"/>
        <v>Male</v>
      </c>
      <c r="N2280" t="e">
        <f t="shared" si="71"/>
        <v>#REF!</v>
      </c>
    </row>
    <row r="2281" spans="1:14" x14ac:dyDescent="0.3">
      <c r="A2281" s="7">
        <v>2190</v>
      </c>
      <c r="B2281" t="s">
        <v>3432</v>
      </c>
      <c r="C2281" s="7">
        <v>49</v>
      </c>
      <c r="D2281" s="8" t="s">
        <v>4214</v>
      </c>
      <c r="E2281" s="8">
        <v>1300000000</v>
      </c>
      <c r="F2281" t="s">
        <v>121</v>
      </c>
      <c r="G2281" t="s">
        <v>122</v>
      </c>
      <c r="H2281" t="s">
        <v>232</v>
      </c>
      <c r="J2281" s="12" t="b">
        <v>1</v>
      </c>
      <c r="K2281" s="12" t="s">
        <v>15</v>
      </c>
      <c r="L2281" t="s">
        <v>3970</v>
      </c>
      <c r="M2281" t="str">
        <f t="shared" si="70"/>
        <v>Male</v>
      </c>
      <c r="N2281" t="e">
        <f t="shared" si="71"/>
        <v>#REF!</v>
      </c>
    </row>
    <row r="2282" spans="1:14" x14ac:dyDescent="0.3">
      <c r="A2282" s="7">
        <v>2190</v>
      </c>
      <c r="B2282" t="s">
        <v>3454</v>
      </c>
      <c r="C2282" s="7">
        <v>69</v>
      </c>
      <c r="D2282" s="8" t="s">
        <v>4214</v>
      </c>
      <c r="E2282" s="8">
        <v>1300000000</v>
      </c>
      <c r="F2282" t="s">
        <v>40</v>
      </c>
      <c r="G2282" t="s">
        <v>3455</v>
      </c>
      <c r="H2282" t="s">
        <v>232</v>
      </c>
      <c r="J2282" s="12" t="b">
        <v>1</v>
      </c>
      <c r="K2282" s="12" t="s">
        <v>15</v>
      </c>
      <c r="L2282" t="s">
        <v>3970</v>
      </c>
      <c r="M2282" t="str">
        <f t="shared" si="70"/>
        <v>Male</v>
      </c>
      <c r="N2282" t="e">
        <f t="shared" si="71"/>
        <v>#REF!</v>
      </c>
    </row>
    <row r="2283" spans="1:14" x14ac:dyDescent="0.3">
      <c r="A2283" s="7">
        <v>2190</v>
      </c>
      <c r="B2283" t="s">
        <v>3466</v>
      </c>
      <c r="C2283" s="7">
        <v>68</v>
      </c>
      <c r="D2283" s="8" t="s">
        <v>4214</v>
      </c>
      <c r="E2283" s="8">
        <v>1300000000</v>
      </c>
      <c r="F2283" t="s">
        <v>234</v>
      </c>
      <c r="G2283" t="s">
        <v>3455</v>
      </c>
      <c r="H2283" t="s">
        <v>232</v>
      </c>
      <c r="J2283" s="12" t="b">
        <v>1</v>
      </c>
      <c r="K2283" s="12" t="s">
        <v>15</v>
      </c>
      <c r="L2283" t="s">
        <v>3970</v>
      </c>
      <c r="M2283" t="str">
        <f t="shared" si="70"/>
        <v>Male</v>
      </c>
      <c r="N2283" t="e">
        <f t="shared" si="71"/>
        <v>#REF!</v>
      </c>
    </row>
    <row r="2284" spans="1:14" x14ac:dyDescent="0.3">
      <c r="A2284" s="7">
        <v>2190</v>
      </c>
      <c r="B2284" t="s">
        <v>3341</v>
      </c>
      <c r="C2284" s="7">
        <v>39</v>
      </c>
      <c r="D2284" s="8" t="s">
        <v>4214</v>
      </c>
      <c r="E2284" s="8">
        <v>1300000000</v>
      </c>
      <c r="F2284" t="s">
        <v>17</v>
      </c>
      <c r="G2284" t="s">
        <v>3342</v>
      </c>
      <c r="H2284" t="s">
        <v>73</v>
      </c>
      <c r="J2284" s="12" t="b">
        <v>1</v>
      </c>
      <c r="K2284" s="12" t="s">
        <v>15</v>
      </c>
      <c r="L2284" t="s">
        <v>3972</v>
      </c>
      <c r="M2284" t="str">
        <f t="shared" si="70"/>
        <v>Male</v>
      </c>
      <c r="N2284" t="e">
        <f t="shared" si="71"/>
        <v>#REF!</v>
      </c>
    </row>
    <row r="2285" spans="1:14" x14ac:dyDescent="0.3">
      <c r="A2285" s="7">
        <v>2190</v>
      </c>
      <c r="B2285" t="s">
        <v>3359</v>
      </c>
      <c r="C2285" s="7">
        <v>73</v>
      </c>
      <c r="D2285" s="8" t="s">
        <v>4214</v>
      </c>
      <c r="E2285" s="8">
        <v>1300000000</v>
      </c>
      <c r="F2285" t="s">
        <v>121</v>
      </c>
      <c r="G2285" t="s">
        <v>122</v>
      </c>
      <c r="H2285" t="s">
        <v>73</v>
      </c>
      <c r="J2285" s="12" t="b">
        <v>1</v>
      </c>
      <c r="K2285" s="12" t="s">
        <v>15</v>
      </c>
      <c r="L2285" t="s">
        <v>3972</v>
      </c>
      <c r="M2285" t="str">
        <f t="shared" si="70"/>
        <v>Male</v>
      </c>
      <c r="N2285" t="e">
        <f t="shared" si="71"/>
        <v>#REF!</v>
      </c>
    </row>
    <row r="2286" spans="1:14" x14ac:dyDescent="0.3">
      <c r="A2286" s="7">
        <v>2190</v>
      </c>
      <c r="B2286" t="s">
        <v>3457</v>
      </c>
      <c r="C2286" s="7">
        <v>63</v>
      </c>
      <c r="D2286" s="8" t="s">
        <v>4214</v>
      </c>
      <c r="E2286" s="8">
        <v>1300000000</v>
      </c>
      <c r="F2286" t="s">
        <v>20</v>
      </c>
      <c r="G2286" t="s">
        <v>93</v>
      </c>
      <c r="H2286" t="s">
        <v>73</v>
      </c>
      <c r="J2286" s="12" t="b">
        <v>1</v>
      </c>
      <c r="K2286" s="12" t="s">
        <v>15</v>
      </c>
      <c r="L2286" t="s">
        <v>3972</v>
      </c>
      <c r="M2286" t="str">
        <f t="shared" si="70"/>
        <v>Male</v>
      </c>
      <c r="N2286" t="e">
        <f t="shared" si="71"/>
        <v>#REF!</v>
      </c>
    </row>
    <row r="2287" spans="1:14" x14ac:dyDescent="0.3">
      <c r="A2287" s="7">
        <v>2190</v>
      </c>
      <c r="B2287" t="s">
        <v>3383</v>
      </c>
      <c r="C2287" s="7">
        <v>52</v>
      </c>
      <c r="D2287" s="8" t="s">
        <v>4214</v>
      </c>
      <c r="E2287" s="8">
        <v>1300000000</v>
      </c>
      <c r="F2287" t="s">
        <v>28</v>
      </c>
      <c r="G2287" t="s">
        <v>118</v>
      </c>
      <c r="H2287" t="s">
        <v>2738</v>
      </c>
      <c r="J2287" s="12" t="b">
        <v>1</v>
      </c>
      <c r="K2287" s="12" t="s">
        <v>15</v>
      </c>
      <c r="L2287" t="s">
        <v>3970</v>
      </c>
      <c r="M2287" t="str">
        <f t="shared" si="70"/>
        <v>Male</v>
      </c>
      <c r="N2287" t="e">
        <f t="shared" si="71"/>
        <v>#REF!</v>
      </c>
    </row>
    <row r="2288" spans="1:14" x14ac:dyDescent="0.3">
      <c r="A2288" s="7">
        <v>2190</v>
      </c>
      <c r="B2288" t="s">
        <v>3398</v>
      </c>
      <c r="C2288" s="7">
        <v>49</v>
      </c>
      <c r="D2288" s="8" t="s">
        <v>4214</v>
      </c>
      <c r="E2288" s="8">
        <v>1300000000</v>
      </c>
      <c r="F2288" t="s">
        <v>65</v>
      </c>
      <c r="G2288" t="s">
        <v>1014</v>
      </c>
      <c r="H2288" t="s">
        <v>491</v>
      </c>
      <c r="J2288" s="12" t="b">
        <v>0</v>
      </c>
      <c r="K2288" s="12" t="s">
        <v>15</v>
      </c>
      <c r="L2288" t="s">
        <v>3972</v>
      </c>
      <c r="M2288" t="str">
        <f t="shared" si="70"/>
        <v>Male</v>
      </c>
      <c r="N2288" t="e">
        <f t="shared" si="71"/>
        <v>#REF!</v>
      </c>
    </row>
    <row r="2289" spans="1:14" x14ac:dyDescent="0.3">
      <c r="A2289" s="7">
        <v>2190</v>
      </c>
      <c r="B2289" t="s">
        <v>3407</v>
      </c>
      <c r="C2289" s="7">
        <v>59</v>
      </c>
      <c r="D2289" s="8" t="s">
        <v>4214</v>
      </c>
      <c r="E2289" s="8">
        <v>1300000000</v>
      </c>
      <c r="F2289" t="s">
        <v>40</v>
      </c>
      <c r="G2289" t="s">
        <v>41</v>
      </c>
      <c r="H2289" t="s">
        <v>491</v>
      </c>
      <c r="I2289" t="s">
        <v>3408</v>
      </c>
      <c r="J2289" s="12" t="b">
        <v>0</v>
      </c>
      <c r="K2289" s="12" t="s">
        <v>15</v>
      </c>
      <c r="L2289" t="s">
        <v>3972</v>
      </c>
      <c r="M2289" t="str">
        <f t="shared" si="70"/>
        <v>Male</v>
      </c>
      <c r="N2289" t="e">
        <f t="shared" si="71"/>
        <v>#REF!</v>
      </c>
    </row>
    <row r="2290" spans="1:14" x14ac:dyDescent="0.3">
      <c r="A2290" s="7">
        <v>2190</v>
      </c>
      <c r="B2290" t="s">
        <v>3335</v>
      </c>
      <c r="C2290" s="7">
        <v>79</v>
      </c>
      <c r="D2290" s="8" t="s">
        <v>4214</v>
      </c>
      <c r="E2290" s="8">
        <v>1300000000</v>
      </c>
      <c r="F2290" t="s">
        <v>28</v>
      </c>
      <c r="G2290" t="s">
        <v>118</v>
      </c>
      <c r="H2290" t="s">
        <v>79</v>
      </c>
      <c r="J2290" s="12" t="b">
        <v>1</v>
      </c>
      <c r="K2290" s="12" t="s">
        <v>15</v>
      </c>
      <c r="L2290" t="s">
        <v>3970</v>
      </c>
      <c r="M2290" t="str">
        <f t="shared" si="70"/>
        <v>Male</v>
      </c>
      <c r="N2290" t="e">
        <f t="shared" si="71"/>
        <v>#REF!</v>
      </c>
    </row>
    <row r="2291" spans="1:14" x14ac:dyDescent="0.3">
      <c r="A2291" s="7">
        <v>2190</v>
      </c>
      <c r="B2291" t="s">
        <v>3360</v>
      </c>
      <c r="C2291" s="7">
        <v>76</v>
      </c>
      <c r="D2291" s="8" t="s">
        <v>4214</v>
      </c>
      <c r="E2291" s="8">
        <v>1300000000</v>
      </c>
      <c r="F2291" t="s">
        <v>28</v>
      </c>
      <c r="G2291" t="s">
        <v>118</v>
      </c>
      <c r="H2291" t="s">
        <v>79</v>
      </c>
      <c r="J2291" s="12" t="b">
        <v>1</v>
      </c>
      <c r="K2291" s="12" t="s">
        <v>15</v>
      </c>
      <c r="L2291" t="s">
        <v>3970</v>
      </c>
      <c r="M2291" t="str">
        <f t="shared" si="70"/>
        <v>Male</v>
      </c>
      <c r="N2291" t="e">
        <f t="shared" si="71"/>
        <v>#REF!</v>
      </c>
    </row>
    <row r="2292" spans="1:14" x14ac:dyDescent="0.3">
      <c r="A2292" s="7">
        <v>2190</v>
      </c>
      <c r="B2292" t="s">
        <v>3338</v>
      </c>
      <c r="C2292" s="7">
        <v>54</v>
      </c>
      <c r="D2292" s="8" t="s">
        <v>4214</v>
      </c>
      <c r="E2292" s="8">
        <v>1300000000</v>
      </c>
      <c r="F2292" t="s">
        <v>121</v>
      </c>
      <c r="G2292" t="s">
        <v>122</v>
      </c>
      <c r="H2292" t="s">
        <v>248</v>
      </c>
      <c r="J2292" s="12" t="b">
        <v>1</v>
      </c>
      <c r="K2292" s="12" t="s">
        <v>15</v>
      </c>
      <c r="L2292" t="s">
        <v>3970</v>
      </c>
      <c r="M2292" t="str">
        <f t="shared" si="70"/>
        <v>Male</v>
      </c>
      <c r="N2292" t="e">
        <f t="shared" si="71"/>
        <v>#REF!</v>
      </c>
    </row>
    <row r="2293" spans="1:14" x14ac:dyDescent="0.3">
      <c r="A2293" s="7">
        <v>2190</v>
      </c>
      <c r="B2293" t="s">
        <v>3347</v>
      </c>
      <c r="C2293" s="7">
        <v>57</v>
      </c>
      <c r="D2293" s="8" t="s">
        <v>4214</v>
      </c>
      <c r="E2293" s="8">
        <v>1300000000</v>
      </c>
      <c r="F2293" t="s">
        <v>40</v>
      </c>
      <c r="G2293" t="s">
        <v>41</v>
      </c>
      <c r="H2293" t="s">
        <v>105</v>
      </c>
      <c r="J2293" s="12" t="b">
        <v>1</v>
      </c>
      <c r="K2293" s="12" t="s">
        <v>15</v>
      </c>
      <c r="L2293" t="s">
        <v>3970</v>
      </c>
      <c r="M2293" t="str">
        <f t="shared" si="70"/>
        <v>Male</v>
      </c>
      <c r="N2293" t="e">
        <f t="shared" si="71"/>
        <v>#REF!</v>
      </c>
    </row>
    <row r="2294" spans="1:14" x14ac:dyDescent="0.3">
      <c r="A2294" s="7">
        <v>2190</v>
      </c>
      <c r="B2294" t="s">
        <v>3444</v>
      </c>
      <c r="C2294" s="7">
        <v>84</v>
      </c>
      <c r="D2294" s="8" t="s">
        <v>4214</v>
      </c>
      <c r="E2294" s="8">
        <v>1300000000</v>
      </c>
      <c r="F2294" t="s">
        <v>28</v>
      </c>
      <c r="G2294" t="s">
        <v>314</v>
      </c>
      <c r="H2294" t="s">
        <v>105</v>
      </c>
      <c r="J2294" s="12" t="b">
        <v>0</v>
      </c>
      <c r="K2294" s="12" t="s">
        <v>57</v>
      </c>
      <c r="L2294" t="s">
        <v>3970</v>
      </c>
      <c r="M2294" t="str">
        <f t="shared" si="70"/>
        <v>Female</v>
      </c>
      <c r="N2294" t="e">
        <f t="shared" si="71"/>
        <v>#REF!</v>
      </c>
    </row>
    <row r="2295" spans="1:14" x14ac:dyDescent="0.3">
      <c r="A2295" s="7">
        <v>2190</v>
      </c>
      <c r="B2295" t="s">
        <v>3339</v>
      </c>
      <c r="C2295" s="7">
        <v>71</v>
      </c>
      <c r="D2295" s="8" t="s">
        <v>4214</v>
      </c>
      <c r="E2295" s="8">
        <v>1300000000</v>
      </c>
      <c r="F2295" t="s">
        <v>121</v>
      </c>
      <c r="G2295" t="s">
        <v>122</v>
      </c>
      <c r="H2295" t="s">
        <v>329</v>
      </c>
      <c r="J2295" s="12" t="b">
        <v>1</v>
      </c>
      <c r="K2295" s="12" t="s">
        <v>15</v>
      </c>
      <c r="L2295" t="s">
        <v>3972</v>
      </c>
      <c r="M2295" t="str">
        <f t="shared" si="70"/>
        <v>Male</v>
      </c>
      <c r="N2295" t="e">
        <f t="shared" si="71"/>
        <v>#REF!</v>
      </c>
    </row>
    <row r="2296" spans="1:14" x14ac:dyDescent="0.3">
      <c r="A2296" s="7">
        <v>2190</v>
      </c>
      <c r="B2296" t="s">
        <v>3340</v>
      </c>
      <c r="C2296" s="7">
        <v>65</v>
      </c>
      <c r="D2296" s="8" t="s">
        <v>4214</v>
      </c>
      <c r="E2296" s="8">
        <v>1300000000</v>
      </c>
      <c r="F2296" t="s">
        <v>165</v>
      </c>
      <c r="G2296" t="s">
        <v>201</v>
      </c>
      <c r="H2296" t="s">
        <v>1124</v>
      </c>
      <c r="J2296" s="12" t="b">
        <v>1</v>
      </c>
      <c r="K2296" s="12" t="s">
        <v>15</v>
      </c>
      <c r="L2296" t="s">
        <v>3970</v>
      </c>
      <c r="M2296" t="str">
        <f t="shared" si="70"/>
        <v>Male</v>
      </c>
      <c r="N2296" t="e">
        <f t="shared" si="71"/>
        <v>#REF!</v>
      </c>
    </row>
    <row r="2297" spans="1:14" x14ac:dyDescent="0.3">
      <c r="A2297" s="7">
        <v>2190</v>
      </c>
      <c r="B2297" t="s">
        <v>3447</v>
      </c>
      <c r="C2297" s="7">
        <v>76</v>
      </c>
      <c r="D2297" s="8" t="s">
        <v>4214</v>
      </c>
      <c r="E2297" s="8">
        <v>1300000000</v>
      </c>
      <c r="F2297" t="s">
        <v>40</v>
      </c>
      <c r="G2297" t="s">
        <v>41</v>
      </c>
      <c r="H2297" t="s">
        <v>1124</v>
      </c>
      <c r="J2297" s="12" t="b">
        <v>0</v>
      </c>
      <c r="K2297" s="12" t="s">
        <v>57</v>
      </c>
      <c r="L2297" t="s">
        <v>3970</v>
      </c>
      <c r="M2297" t="str">
        <f t="shared" si="70"/>
        <v>Female</v>
      </c>
      <c r="N2297" t="e">
        <f t="shared" si="71"/>
        <v>#REF!</v>
      </c>
    </row>
    <row r="2298" spans="1:14" x14ac:dyDescent="0.3">
      <c r="A2298" s="7">
        <v>2190</v>
      </c>
      <c r="B2298" t="s">
        <v>3433</v>
      </c>
      <c r="C2298" s="7">
        <v>58</v>
      </c>
      <c r="D2298" s="8" t="s">
        <v>4214</v>
      </c>
      <c r="E2298" s="8">
        <v>1300000000</v>
      </c>
      <c r="F2298" t="s">
        <v>133</v>
      </c>
      <c r="G2298" t="s">
        <v>237</v>
      </c>
      <c r="H2298" t="s">
        <v>1230</v>
      </c>
      <c r="J2298" s="12" t="b">
        <v>1</v>
      </c>
      <c r="K2298" s="12" t="s">
        <v>15</v>
      </c>
      <c r="L2298" t="s">
        <v>3970</v>
      </c>
      <c r="M2298" t="str">
        <f t="shared" si="70"/>
        <v>Male</v>
      </c>
      <c r="N2298" t="e">
        <f t="shared" si="71"/>
        <v>#REF!</v>
      </c>
    </row>
    <row r="2299" spans="1:14" x14ac:dyDescent="0.3">
      <c r="A2299" s="7">
        <v>2190</v>
      </c>
      <c r="B2299" t="s">
        <v>3502</v>
      </c>
      <c r="C2299" s="7">
        <v>48</v>
      </c>
      <c r="D2299" s="8" t="s">
        <v>4214</v>
      </c>
      <c r="E2299" s="8">
        <v>1300000000</v>
      </c>
      <c r="F2299" t="s">
        <v>133</v>
      </c>
      <c r="G2299" t="s">
        <v>134</v>
      </c>
      <c r="H2299" t="s">
        <v>1230</v>
      </c>
      <c r="J2299" s="12" t="b">
        <v>1</v>
      </c>
      <c r="K2299" s="12" t="s">
        <v>15</v>
      </c>
      <c r="L2299" t="s">
        <v>3970</v>
      </c>
      <c r="M2299" t="str">
        <f t="shared" si="70"/>
        <v>Male</v>
      </c>
      <c r="N2299" t="e">
        <f t="shared" si="71"/>
        <v>#REF!</v>
      </c>
    </row>
    <row r="2300" spans="1:14" x14ac:dyDescent="0.3">
      <c r="A2300" s="7">
        <v>2190</v>
      </c>
      <c r="B2300" t="s">
        <v>3366</v>
      </c>
      <c r="C2300" s="7">
        <v>70</v>
      </c>
      <c r="D2300" s="8" t="s">
        <v>4214</v>
      </c>
      <c r="E2300" s="8">
        <v>1300000000</v>
      </c>
      <c r="F2300" t="s">
        <v>47</v>
      </c>
      <c r="G2300" t="s">
        <v>1346</v>
      </c>
      <c r="H2300" t="s">
        <v>125</v>
      </c>
      <c r="J2300" s="12" t="b">
        <v>1</v>
      </c>
      <c r="K2300" s="12" t="s">
        <v>15</v>
      </c>
      <c r="L2300" t="s">
        <v>3970</v>
      </c>
      <c r="M2300" t="str">
        <f t="shared" si="70"/>
        <v>Male</v>
      </c>
      <c r="N2300" t="e">
        <f t="shared" si="71"/>
        <v>#REF!</v>
      </c>
    </row>
    <row r="2301" spans="1:14" x14ac:dyDescent="0.3">
      <c r="A2301" s="7">
        <v>2190</v>
      </c>
      <c r="B2301" t="s">
        <v>3396</v>
      </c>
      <c r="C2301" s="7">
        <v>64</v>
      </c>
      <c r="D2301" s="8" t="s">
        <v>4214</v>
      </c>
      <c r="E2301" s="8">
        <v>1300000000</v>
      </c>
      <c r="F2301" t="s">
        <v>17</v>
      </c>
      <c r="G2301" t="s">
        <v>3397</v>
      </c>
      <c r="H2301" t="s">
        <v>125</v>
      </c>
      <c r="J2301" s="12" t="b">
        <v>1</v>
      </c>
      <c r="K2301" s="12" t="s">
        <v>15</v>
      </c>
      <c r="L2301" t="s">
        <v>3970</v>
      </c>
      <c r="M2301" t="str">
        <f t="shared" si="70"/>
        <v>Male</v>
      </c>
      <c r="N2301" t="e">
        <f t="shared" si="71"/>
        <v>#REF!</v>
      </c>
    </row>
    <row r="2302" spans="1:14" x14ac:dyDescent="0.3">
      <c r="A2302" s="7">
        <v>2190</v>
      </c>
      <c r="B2302" t="s">
        <v>3409</v>
      </c>
      <c r="C2302" s="7">
        <v>96</v>
      </c>
      <c r="D2302" s="8" t="s">
        <v>4214</v>
      </c>
      <c r="E2302" s="8">
        <v>1300000000</v>
      </c>
      <c r="F2302" t="s">
        <v>20</v>
      </c>
      <c r="G2302" t="s">
        <v>3410</v>
      </c>
      <c r="H2302" t="s">
        <v>125</v>
      </c>
      <c r="J2302" s="12" t="b">
        <v>1</v>
      </c>
      <c r="K2302" s="12" t="s">
        <v>15</v>
      </c>
      <c r="L2302" t="s">
        <v>3970</v>
      </c>
      <c r="M2302" t="str">
        <f t="shared" si="70"/>
        <v>Male</v>
      </c>
      <c r="N2302" t="e">
        <f t="shared" si="71"/>
        <v>#REF!</v>
      </c>
    </row>
    <row r="2303" spans="1:14" x14ac:dyDescent="0.3">
      <c r="A2303" s="7">
        <v>2190</v>
      </c>
      <c r="B2303" t="s">
        <v>3426</v>
      </c>
      <c r="C2303" s="7">
        <v>57</v>
      </c>
      <c r="D2303" s="8" t="s">
        <v>4214</v>
      </c>
      <c r="E2303" s="8">
        <v>1300000000</v>
      </c>
      <c r="F2303" t="s">
        <v>99</v>
      </c>
      <c r="G2303" t="s">
        <v>1290</v>
      </c>
      <c r="H2303" t="s">
        <v>125</v>
      </c>
      <c r="J2303" s="12" t="b">
        <v>1</v>
      </c>
      <c r="K2303" s="12" t="s">
        <v>15</v>
      </c>
      <c r="L2303" t="s">
        <v>3970</v>
      </c>
      <c r="M2303" t="str">
        <f t="shared" si="70"/>
        <v>Male</v>
      </c>
      <c r="N2303" t="e">
        <f t="shared" si="71"/>
        <v>#REF!</v>
      </c>
    </row>
    <row r="2304" spans="1:14" x14ac:dyDescent="0.3">
      <c r="A2304" s="7">
        <v>2190</v>
      </c>
      <c r="B2304" t="s">
        <v>3448</v>
      </c>
      <c r="C2304" s="7">
        <v>61</v>
      </c>
      <c r="D2304" s="8" t="s">
        <v>4214</v>
      </c>
      <c r="E2304" s="8">
        <v>1300000000</v>
      </c>
      <c r="F2304" t="s">
        <v>28</v>
      </c>
      <c r="G2304" t="s">
        <v>141</v>
      </c>
      <c r="H2304" t="s">
        <v>125</v>
      </c>
      <c r="I2304" t="s">
        <v>3449</v>
      </c>
      <c r="J2304" s="12" t="b">
        <v>1</v>
      </c>
      <c r="K2304" s="12" t="s">
        <v>15</v>
      </c>
      <c r="L2304" t="s">
        <v>3970</v>
      </c>
      <c r="M2304" t="str">
        <f t="shared" si="70"/>
        <v>Male</v>
      </c>
      <c r="N2304" t="e">
        <f t="shared" si="71"/>
        <v>#REF!</v>
      </c>
    </row>
    <row r="2305" spans="1:14" x14ac:dyDescent="0.3">
      <c r="A2305" s="7">
        <v>2190</v>
      </c>
      <c r="B2305" t="s">
        <v>3350</v>
      </c>
      <c r="C2305" s="7">
        <v>39</v>
      </c>
      <c r="D2305" s="8" t="s">
        <v>4214</v>
      </c>
      <c r="E2305" s="8">
        <v>1300000000</v>
      </c>
      <c r="F2305" t="s">
        <v>17</v>
      </c>
      <c r="G2305" t="s">
        <v>35</v>
      </c>
      <c r="H2305" t="s">
        <v>13</v>
      </c>
      <c r="J2305" s="12" t="b">
        <v>1</v>
      </c>
      <c r="K2305" s="12" t="s">
        <v>15</v>
      </c>
      <c r="L2305" t="s">
        <v>3968</v>
      </c>
      <c r="M2305" t="str">
        <f t="shared" si="70"/>
        <v>Male</v>
      </c>
      <c r="N2305" t="e">
        <f t="shared" si="71"/>
        <v>#REF!</v>
      </c>
    </row>
    <row r="2306" spans="1:14" x14ac:dyDescent="0.3">
      <c r="A2306" s="7">
        <v>2190</v>
      </c>
      <c r="B2306" t="s">
        <v>3371</v>
      </c>
      <c r="C2306" s="7">
        <v>86</v>
      </c>
      <c r="D2306" s="8" t="s">
        <v>4214</v>
      </c>
      <c r="E2306" s="8">
        <v>1300000000</v>
      </c>
      <c r="F2306" t="s">
        <v>121</v>
      </c>
      <c r="G2306" t="s">
        <v>122</v>
      </c>
      <c r="H2306" t="s">
        <v>13</v>
      </c>
      <c r="J2306" s="12" t="b">
        <v>1</v>
      </c>
      <c r="K2306" s="12" t="s">
        <v>15</v>
      </c>
      <c r="L2306" t="s">
        <v>3968</v>
      </c>
      <c r="M2306" t="str">
        <f t="shared" ref="M2306:M2369" si="72">_xlfn.IFS(K2306 = "M","Male", K2306 = "F", "Female")</f>
        <v>Male</v>
      </c>
      <c r="N2306" t="e">
        <f t="shared" ref="N2306:N2369" si="73">IF(GETPIVOTDATA("[Measures].[Count of Rank]",$A$28,"[Table1].[category]","[Table1].[category].&amp;[Finance &amp; Investments]")=MAX(B2333:B2337),GETPIVOTDATA("[Measures].[Count of Rank]",$A$28,"[Table1].[category]","[Table1].[category].&amp;[Finance &amp; Investments]"),"")</f>
        <v>#REF!</v>
      </c>
    </row>
    <row r="2307" spans="1:14" x14ac:dyDescent="0.3">
      <c r="A2307" s="7">
        <v>2190</v>
      </c>
      <c r="B2307" t="s">
        <v>3372</v>
      </c>
      <c r="C2307" s="7">
        <v>41</v>
      </c>
      <c r="D2307" s="8" t="s">
        <v>4214</v>
      </c>
      <c r="E2307" s="8">
        <v>1300000000</v>
      </c>
      <c r="F2307" t="s">
        <v>47</v>
      </c>
      <c r="G2307" t="s">
        <v>3373</v>
      </c>
      <c r="H2307" t="s">
        <v>13</v>
      </c>
      <c r="J2307" s="12" t="b">
        <v>1</v>
      </c>
      <c r="K2307" s="12" t="s">
        <v>15</v>
      </c>
      <c r="L2307" t="s">
        <v>3968</v>
      </c>
      <c r="M2307" t="str">
        <f t="shared" si="72"/>
        <v>Male</v>
      </c>
      <c r="N2307" t="e">
        <f t="shared" si="73"/>
        <v>#REF!</v>
      </c>
    </row>
    <row r="2308" spans="1:14" x14ac:dyDescent="0.3">
      <c r="A2308" s="7">
        <v>2190</v>
      </c>
      <c r="B2308" t="s">
        <v>3385</v>
      </c>
      <c r="C2308" s="7">
        <v>69</v>
      </c>
      <c r="D2308" s="8" t="s">
        <v>4214</v>
      </c>
      <c r="E2308" s="8">
        <v>1300000000</v>
      </c>
      <c r="F2308" t="s">
        <v>40</v>
      </c>
      <c r="G2308" t="s">
        <v>3386</v>
      </c>
      <c r="H2308" t="s">
        <v>13</v>
      </c>
      <c r="J2308" s="12" t="b">
        <v>1</v>
      </c>
      <c r="K2308" s="12" t="s">
        <v>15</v>
      </c>
      <c r="L2308" t="s">
        <v>3968</v>
      </c>
      <c r="M2308" t="str">
        <f t="shared" si="72"/>
        <v>Male</v>
      </c>
      <c r="N2308" t="e">
        <f t="shared" si="73"/>
        <v>#REF!</v>
      </c>
    </row>
    <row r="2309" spans="1:14" x14ac:dyDescent="0.3">
      <c r="A2309" s="7">
        <v>2190</v>
      </c>
      <c r="B2309" t="s">
        <v>3391</v>
      </c>
      <c r="C2309" s="7">
        <v>71</v>
      </c>
      <c r="D2309" s="8" t="s">
        <v>4214</v>
      </c>
      <c r="E2309" s="8">
        <v>1300000000</v>
      </c>
      <c r="F2309" t="s">
        <v>168</v>
      </c>
      <c r="G2309" t="s">
        <v>3392</v>
      </c>
      <c r="H2309" t="s">
        <v>13</v>
      </c>
      <c r="J2309" s="12" t="b">
        <v>0</v>
      </c>
      <c r="K2309" s="12" t="s">
        <v>15</v>
      </c>
      <c r="L2309" t="s">
        <v>3968</v>
      </c>
      <c r="M2309" t="str">
        <f t="shared" si="72"/>
        <v>Male</v>
      </c>
      <c r="N2309" t="e">
        <f t="shared" si="73"/>
        <v>#REF!</v>
      </c>
    </row>
    <row r="2310" spans="1:14" x14ac:dyDescent="0.3">
      <c r="A2310" s="7">
        <v>2190</v>
      </c>
      <c r="B2310" t="s">
        <v>3402</v>
      </c>
      <c r="C2310" s="7">
        <v>68</v>
      </c>
      <c r="D2310" s="8" t="s">
        <v>4214</v>
      </c>
      <c r="E2310" s="8">
        <v>1300000000</v>
      </c>
      <c r="F2310" t="s">
        <v>17</v>
      </c>
      <c r="G2310" t="s">
        <v>93</v>
      </c>
      <c r="H2310" t="s">
        <v>13</v>
      </c>
      <c r="I2310" t="s">
        <v>3403</v>
      </c>
      <c r="J2310" s="12" t="b">
        <v>1</v>
      </c>
      <c r="K2310" s="12" t="s">
        <v>15</v>
      </c>
      <c r="L2310" t="s">
        <v>3968</v>
      </c>
      <c r="M2310" t="str">
        <f t="shared" si="72"/>
        <v>Male</v>
      </c>
      <c r="N2310" t="e">
        <f t="shared" si="73"/>
        <v>#REF!</v>
      </c>
    </row>
    <row r="2311" spans="1:14" x14ac:dyDescent="0.3">
      <c r="A2311" s="7">
        <v>2190</v>
      </c>
      <c r="B2311" t="s">
        <v>3422</v>
      </c>
      <c r="C2311" s="7">
        <v>67</v>
      </c>
      <c r="D2311" s="8" t="s">
        <v>4214</v>
      </c>
      <c r="E2311" s="8">
        <v>1300000000</v>
      </c>
      <c r="F2311" t="s">
        <v>17</v>
      </c>
      <c r="G2311" t="s">
        <v>35</v>
      </c>
      <c r="H2311" t="s">
        <v>13</v>
      </c>
      <c r="I2311" t="s">
        <v>3423</v>
      </c>
      <c r="J2311" s="12" t="b">
        <v>1</v>
      </c>
      <c r="K2311" s="12" t="s">
        <v>15</v>
      </c>
      <c r="L2311" t="s">
        <v>3968</v>
      </c>
      <c r="M2311" t="str">
        <f t="shared" si="72"/>
        <v>Male</v>
      </c>
      <c r="N2311" t="e">
        <f t="shared" si="73"/>
        <v>#REF!</v>
      </c>
    </row>
    <row r="2312" spans="1:14" x14ac:dyDescent="0.3">
      <c r="A2312" s="7">
        <v>2190</v>
      </c>
      <c r="B2312" t="s">
        <v>3430</v>
      </c>
      <c r="C2312" s="7">
        <v>66</v>
      </c>
      <c r="D2312" s="8" t="s">
        <v>4214</v>
      </c>
      <c r="E2312" s="8">
        <v>1300000000</v>
      </c>
      <c r="F2312" t="s">
        <v>28</v>
      </c>
      <c r="G2312" t="s">
        <v>3431</v>
      </c>
      <c r="H2312" t="s">
        <v>13</v>
      </c>
      <c r="J2312" s="12" t="b">
        <v>1</v>
      </c>
      <c r="K2312" s="12" t="s">
        <v>15</v>
      </c>
      <c r="L2312" t="s">
        <v>3968</v>
      </c>
      <c r="M2312" t="str">
        <f t="shared" si="72"/>
        <v>Male</v>
      </c>
      <c r="N2312" t="e">
        <f t="shared" si="73"/>
        <v>#REF!</v>
      </c>
    </row>
    <row r="2313" spans="1:14" x14ac:dyDescent="0.3">
      <c r="A2313" s="7">
        <v>2190</v>
      </c>
      <c r="B2313" t="s">
        <v>3436</v>
      </c>
      <c r="C2313" s="7">
        <v>63</v>
      </c>
      <c r="D2313" s="8" t="s">
        <v>4214</v>
      </c>
      <c r="E2313" s="8">
        <v>1300000000</v>
      </c>
      <c r="F2313" t="s">
        <v>17</v>
      </c>
      <c r="G2313" t="s">
        <v>214</v>
      </c>
      <c r="H2313" t="s">
        <v>13</v>
      </c>
      <c r="J2313" s="12" t="b">
        <v>1</v>
      </c>
      <c r="K2313" s="12" t="s">
        <v>15</v>
      </c>
      <c r="L2313" t="s">
        <v>3968</v>
      </c>
      <c r="M2313" t="str">
        <f t="shared" si="72"/>
        <v>Male</v>
      </c>
      <c r="N2313" t="e">
        <f t="shared" si="73"/>
        <v>#REF!</v>
      </c>
    </row>
    <row r="2314" spans="1:14" x14ac:dyDescent="0.3">
      <c r="A2314" s="7">
        <v>2190</v>
      </c>
      <c r="B2314" t="s">
        <v>3438</v>
      </c>
      <c r="C2314" s="7">
        <v>89</v>
      </c>
      <c r="D2314" s="8" t="s">
        <v>4214</v>
      </c>
      <c r="E2314" s="8">
        <v>1300000000</v>
      </c>
      <c r="F2314" t="s">
        <v>165</v>
      </c>
      <c r="G2314" t="s">
        <v>627</v>
      </c>
      <c r="H2314" t="s">
        <v>13</v>
      </c>
      <c r="J2314" s="12" t="b">
        <v>1</v>
      </c>
      <c r="K2314" s="12" t="s">
        <v>15</v>
      </c>
      <c r="L2314" t="s">
        <v>3968</v>
      </c>
      <c r="M2314" t="str">
        <f t="shared" si="72"/>
        <v>Male</v>
      </c>
      <c r="N2314" t="e">
        <f t="shared" si="73"/>
        <v>#REF!</v>
      </c>
    </row>
    <row r="2315" spans="1:14" x14ac:dyDescent="0.3">
      <c r="A2315" s="7">
        <v>2190</v>
      </c>
      <c r="B2315" t="s">
        <v>3445</v>
      </c>
      <c r="C2315" s="7">
        <v>40</v>
      </c>
      <c r="D2315" s="8" t="s">
        <v>4214</v>
      </c>
      <c r="E2315" s="8">
        <v>1300000000</v>
      </c>
      <c r="F2315" t="s">
        <v>20</v>
      </c>
      <c r="G2315" t="s">
        <v>3446</v>
      </c>
      <c r="H2315" t="s">
        <v>13</v>
      </c>
      <c r="J2315" s="12" t="b">
        <v>1</v>
      </c>
      <c r="K2315" s="12" t="s">
        <v>15</v>
      </c>
      <c r="L2315" t="s">
        <v>3968</v>
      </c>
      <c r="M2315" t="str">
        <f t="shared" si="72"/>
        <v>Male</v>
      </c>
      <c r="N2315" t="e">
        <f t="shared" si="73"/>
        <v>#REF!</v>
      </c>
    </row>
    <row r="2316" spans="1:14" x14ac:dyDescent="0.3">
      <c r="A2316" s="7">
        <v>2190</v>
      </c>
      <c r="B2316" t="s">
        <v>3452</v>
      </c>
      <c r="C2316" s="7">
        <v>65</v>
      </c>
      <c r="D2316" s="8" t="s">
        <v>4214</v>
      </c>
      <c r="E2316" s="8">
        <v>1300000000</v>
      </c>
      <c r="F2316" t="s">
        <v>17</v>
      </c>
      <c r="G2316" t="s">
        <v>35</v>
      </c>
      <c r="H2316" t="s">
        <v>13</v>
      </c>
      <c r="J2316" s="12" t="b">
        <v>1</v>
      </c>
      <c r="K2316" s="12" t="s">
        <v>15</v>
      </c>
      <c r="L2316" t="s">
        <v>3968</v>
      </c>
      <c r="M2316" t="str">
        <f t="shared" si="72"/>
        <v>Male</v>
      </c>
      <c r="N2316" t="e">
        <f t="shared" si="73"/>
        <v>#REF!</v>
      </c>
    </row>
    <row r="2317" spans="1:14" x14ac:dyDescent="0.3">
      <c r="A2317" s="7">
        <v>2190</v>
      </c>
      <c r="B2317" t="s">
        <v>3453</v>
      </c>
      <c r="C2317" s="7">
        <v>41</v>
      </c>
      <c r="D2317" s="8" t="s">
        <v>4214</v>
      </c>
      <c r="E2317" s="8">
        <v>1300000000</v>
      </c>
      <c r="F2317" t="s">
        <v>47</v>
      </c>
      <c r="G2317" t="s">
        <v>3299</v>
      </c>
      <c r="H2317" t="s">
        <v>13</v>
      </c>
      <c r="J2317" s="12" t="b">
        <v>1</v>
      </c>
      <c r="K2317" s="12" t="s">
        <v>15</v>
      </c>
      <c r="L2317" t="s">
        <v>3968</v>
      </c>
      <c r="M2317" t="str">
        <f t="shared" si="72"/>
        <v>Male</v>
      </c>
      <c r="N2317" t="e">
        <f t="shared" si="73"/>
        <v>#REF!</v>
      </c>
    </row>
    <row r="2318" spans="1:14" x14ac:dyDescent="0.3">
      <c r="A2318" s="7">
        <v>2190</v>
      </c>
      <c r="B2318" t="s">
        <v>3467</v>
      </c>
      <c r="C2318" s="7">
        <v>60</v>
      </c>
      <c r="D2318" s="8" t="s">
        <v>4214</v>
      </c>
      <c r="E2318" s="8">
        <v>1300000000</v>
      </c>
      <c r="F2318" t="s">
        <v>17</v>
      </c>
      <c r="G2318" t="s">
        <v>214</v>
      </c>
      <c r="H2318" t="s">
        <v>13</v>
      </c>
      <c r="J2318" s="12" t="b">
        <v>1</v>
      </c>
      <c r="K2318" s="12" t="s">
        <v>15</v>
      </c>
      <c r="L2318" t="s">
        <v>3968</v>
      </c>
      <c r="M2318" t="str">
        <f t="shared" si="72"/>
        <v>Male</v>
      </c>
      <c r="N2318" t="e">
        <f t="shared" si="73"/>
        <v>#REF!</v>
      </c>
    </row>
    <row r="2319" spans="1:14" x14ac:dyDescent="0.3">
      <c r="A2319" s="7">
        <v>2190</v>
      </c>
      <c r="B2319" t="s">
        <v>3473</v>
      </c>
      <c r="C2319" s="7">
        <v>66</v>
      </c>
      <c r="D2319" s="8" t="s">
        <v>4214</v>
      </c>
      <c r="E2319" s="8">
        <v>1300000000</v>
      </c>
      <c r="F2319" t="s">
        <v>165</v>
      </c>
      <c r="G2319" t="s">
        <v>3474</v>
      </c>
      <c r="H2319" t="s">
        <v>13</v>
      </c>
      <c r="J2319" s="12" t="b">
        <v>1</v>
      </c>
      <c r="K2319" s="12" t="s">
        <v>15</v>
      </c>
      <c r="L2319" t="s">
        <v>3968</v>
      </c>
      <c r="M2319" t="str">
        <f t="shared" si="72"/>
        <v>Male</v>
      </c>
      <c r="N2319" t="e">
        <f t="shared" si="73"/>
        <v>#REF!</v>
      </c>
    </row>
    <row r="2320" spans="1:14" x14ac:dyDescent="0.3">
      <c r="A2320" s="7">
        <v>2190</v>
      </c>
      <c r="B2320" t="s">
        <v>3485</v>
      </c>
      <c r="C2320" s="7">
        <v>79</v>
      </c>
      <c r="D2320" s="8" t="s">
        <v>4214</v>
      </c>
      <c r="E2320" s="8">
        <v>1300000000</v>
      </c>
      <c r="F2320" t="s">
        <v>28</v>
      </c>
      <c r="G2320" t="s">
        <v>206</v>
      </c>
      <c r="H2320" t="s">
        <v>13</v>
      </c>
      <c r="J2320" s="12" t="b">
        <v>1</v>
      </c>
      <c r="K2320" s="12" t="s">
        <v>15</v>
      </c>
      <c r="L2320" t="s">
        <v>3968</v>
      </c>
      <c r="M2320" t="str">
        <f t="shared" si="72"/>
        <v>Male</v>
      </c>
      <c r="N2320" t="e">
        <f t="shared" si="73"/>
        <v>#REF!</v>
      </c>
    </row>
    <row r="2321" spans="1:14" x14ac:dyDescent="0.3">
      <c r="A2321" s="7">
        <v>2190</v>
      </c>
      <c r="B2321" t="s">
        <v>3486</v>
      </c>
      <c r="C2321" s="7">
        <v>65</v>
      </c>
      <c r="D2321" s="8" t="s">
        <v>4214</v>
      </c>
      <c r="E2321" s="8">
        <v>1300000000</v>
      </c>
      <c r="F2321" t="s">
        <v>234</v>
      </c>
      <c r="G2321" t="s">
        <v>847</v>
      </c>
      <c r="H2321" t="s">
        <v>13</v>
      </c>
      <c r="J2321" s="12" t="b">
        <v>1</v>
      </c>
      <c r="K2321" s="12" t="s">
        <v>15</v>
      </c>
      <c r="L2321" t="s">
        <v>3968</v>
      </c>
      <c r="M2321" t="str">
        <f t="shared" si="72"/>
        <v>Male</v>
      </c>
      <c r="N2321" t="e">
        <f t="shared" si="73"/>
        <v>#REF!</v>
      </c>
    </row>
    <row r="2322" spans="1:14" x14ac:dyDescent="0.3">
      <c r="A2322" s="7">
        <v>2190</v>
      </c>
      <c r="B2322" t="s">
        <v>3487</v>
      </c>
      <c r="C2322" s="7">
        <v>70</v>
      </c>
      <c r="D2322" s="8" t="s">
        <v>4214</v>
      </c>
      <c r="E2322" s="8">
        <v>1300000000</v>
      </c>
      <c r="F2322" t="s">
        <v>234</v>
      </c>
      <c r="G2322" t="s">
        <v>847</v>
      </c>
      <c r="H2322" t="s">
        <v>13</v>
      </c>
      <c r="J2322" s="12" t="b">
        <v>1</v>
      </c>
      <c r="K2322" s="12" t="s">
        <v>15</v>
      </c>
      <c r="L2322" t="s">
        <v>3968</v>
      </c>
      <c r="M2322" t="str">
        <f t="shared" si="72"/>
        <v>Male</v>
      </c>
      <c r="N2322" t="e">
        <f t="shared" si="73"/>
        <v>#REF!</v>
      </c>
    </row>
    <row r="2323" spans="1:14" x14ac:dyDescent="0.3">
      <c r="A2323" s="7">
        <v>2190</v>
      </c>
      <c r="B2323" t="s">
        <v>3491</v>
      </c>
      <c r="C2323" s="7">
        <v>37</v>
      </c>
      <c r="D2323" s="8" t="s">
        <v>4214</v>
      </c>
      <c r="E2323" s="8">
        <v>1300000000</v>
      </c>
      <c r="F2323" t="s">
        <v>17</v>
      </c>
      <c r="G2323" t="s">
        <v>3492</v>
      </c>
      <c r="H2323" t="s">
        <v>13</v>
      </c>
      <c r="J2323" s="12" t="b">
        <v>1</v>
      </c>
      <c r="K2323" s="12" t="s">
        <v>15</v>
      </c>
      <c r="L2323" t="s">
        <v>3968</v>
      </c>
      <c r="M2323" t="str">
        <f t="shared" si="72"/>
        <v>Male</v>
      </c>
      <c r="N2323" t="e">
        <f t="shared" si="73"/>
        <v>#REF!</v>
      </c>
    </row>
    <row r="2324" spans="1:14" x14ac:dyDescent="0.3">
      <c r="A2324" s="7">
        <v>2190</v>
      </c>
      <c r="B2324" t="s">
        <v>3494</v>
      </c>
      <c r="C2324" s="7">
        <v>41</v>
      </c>
      <c r="D2324" s="8" t="s">
        <v>4214</v>
      </c>
      <c r="E2324" s="8">
        <v>1300000000</v>
      </c>
      <c r="F2324" t="s">
        <v>121</v>
      </c>
      <c r="G2324" t="s">
        <v>1634</v>
      </c>
      <c r="H2324" t="s">
        <v>13</v>
      </c>
      <c r="J2324" s="12" t="b">
        <v>1</v>
      </c>
      <c r="K2324" s="12" t="s">
        <v>15</v>
      </c>
      <c r="L2324" t="s">
        <v>3968</v>
      </c>
      <c r="M2324" t="str">
        <f t="shared" si="72"/>
        <v>Male</v>
      </c>
      <c r="N2324" t="e">
        <f t="shared" si="73"/>
        <v>#REF!</v>
      </c>
    </row>
    <row r="2325" spans="1:14" x14ac:dyDescent="0.3">
      <c r="A2325" s="7">
        <v>2324</v>
      </c>
      <c r="B2325" t="s">
        <v>3552</v>
      </c>
      <c r="C2325" s="7">
        <v>72</v>
      </c>
      <c r="D2325" s="8" t="s">
        <v>4214</v>
      </c>
      <c r="E2325" s="8">
        <v>1200000000</v>
      </c>
      <c r="F2325" t="s">
        <v>28</v>
      </c>
      <c r="G2325" t="s">
        <v>1113</v>
      </c>
      <c r="H2325" t="s">
        <v>136</v>
      </c>
      <c r="J2325" s="12" t="b">
        <v>1</v>
      </c>
      <c r="K2325" s="12" t="s">
        <v>15</v>
      </c>
      <c r="L2325" t="s">
        <v>136</v>
      </c>
      <c r="M2325" t="str">
        <f t="shared" si="72"/>
        <v>Male</v>
      </c>
      <c r="N2325" t="e">
        <f t="shared" si="73"/>
        <v>#REF!</v>
      </c>
    </row>
    <row r="2326" spans="1:14" x14ac:dyDescent="0.3">
      <c r="A2326" s="7">
        <v>2324</v>
      </c>
      <c r="B2326" t="s">
        <v>3640</v>
      </c>
      <c r="C2326" s="7">
        <v>77</v>
      </c>
      <c r="D2326" s="8" t="s">
        <v>4214</v>
      </c>
      <c r="E2326" s="8">
        <v>1200000000</v>
      </c>
      <c r="F2326" t="s">
        <v>121</v>
      </c>
      <c r="G2326" t="s">
        <v>122</v>
      </c>
      <c r="H2326" t="s">
        <v>136</v>
      </c>
      <c r="J2326" s="12" t="b">
        <v>1</v>
      </c>
      <c r="K2326" s="12" t="s">
        <v>15</v>
      </c>
      <c r="L2326" t="s">
        <v>136</v>
      </c>
      <c r="M2326" t="str">
        <f t="shared" si="72"/>
        <v>Male</v>
      </c>
      <c r="N2326" t="e">
        <f t="shared" si="73"/>
        <v>#REF!</v>
      </c>
    </row>
    <row r="2327" spans="1:14" x14ac:dyDescent="0.3">
      <c r="A2327" s="7">
        <v>2324</v>
      </c>
      <c r="B2327" t="s">
        <v>3606</v>
      </c>
      <c r="C2327" s="7">
        <v>65</v>
      </c>
      <c r="D2327" s="8" t="s">
        <v>4214</v>
      </c>
      <c r="E2327" s="8">
        <v>1200000000</v>
      </c>
      <c r="F2327" t="s">
        <v>11</v>
      </c>
      <c r="G2327" t="s">
        <v>2356</v>
      </c>
      <c r="H2327" t="s">
        <v>151</v>
      </c>
      <c r="J2327" s="12" t="b">
        <v>1</v>
      </c>
      <c r="K2327" s="12" t="s">
        <v>15</v>
      </c>
      <c r="L2327" t="s">
        <v>3970</v>
      </c>
      <c r="M2327" t="str">
        <f t="shared" si="72"/>
        <v>Male</v>
      </c>
      <c r="N2327" t="e">
        <f t="shared" si="73"/>
        <v>#REF!</v>
      </c>
    </row>
    <row r="2328" spans="1:14" x14ac:dyDescent="0.3">
      <c r="A2328" s="7">
        <v>2324</v>
      </c>
      <c r="B2328" t="s">
        <v>3632</v>
      </c>
      <c r="C2328" s="7">
        <v>60</v>
      </c>
      <c r="D2328" s="8" t="s">
        <v>4214</v>
      </c>
      <c r="E2328" s="8">
        <v>1200000000</v>
      </c>
      <c r="F2328" t="s">
        <v>144</v>
      </c>
      <c r="G2328" t="s">
        <v>3633</v>
      </c>
      <c r="H2328" t="s">
        <v>113</v>
      </c>
      <c r="J2328" s="12" t="b">
        <v>1</v>
      </c>
      <c r="K2328" s="12" t="s">
        <v>15</v>
      </c>
      <c r="L2328" t="s">
        <v>3970</v>
      </c>
      <c r="M2328" t="str">
        <f t="shared" si="72"/>
        <v>Male</v>
      </c>
      <c r="N2328" t="e">
        <f t="shared" si="73"/>
        <v>#REF!</v>
      </c>
    </row>
    <row r="2329" spans="1:14" x14ac:dyDescent="0.3">
      <c r="A2329" s="7">
        <v>2324</v>
      </c>
      <c r="B2329" t="s">
        <v>3597</v>
      </c>
      <c r="C2329" s="7">
        <v>66</v>
      </c>
      <c r="D2329" s="8" t="s">
        <v>4214</v>
      </c>
      <c r="E2329" s="8">
        <v>1200000000</v>
      </c>
      <c r="F2329" t="s">
        <v>40</v>
      </c>
      <c r="G2329" t="s">
        <v>3598</v>
      </c>
      <c r="H2329" t="s">
        <v>437</v>
      </c>
      <c r="J2329" s="12" t="b">
        <v>1</v>
      </c>
      <c r="K2329" s="12" t="s">
        <v>15</v>
      </c>
      <c r="L2329" t="s">
        <v>3969</v>
      </c>
      <c r="M2329" t="str">
        <f t="shared" si="72"/>
        <v>Male</v>
      </c>
      <c r="N2329" t="e">
        <f t="shared" si="73"/>
        <v>#REF!</v>
      </c>
    </row>
    <row r="2330" spans="1:14" x14ac:dyDescent="0.3">
      <c r="A2330" s="7">
        <v>2324</v>
      </c>
      <c r="B2330" t="s">
        <v>3584</v>
      </c>
      <c r="C2330" s="7">
        <v>62</v>
      </c>
      <c r="D2330" s="8" t="s">
        <v>4214</v>
      </c>
      <c r="E2330" s="8">
        <v>1200000000</v>
      </c>
      <c r="F2330" t="s">
        <v>47</v>
      </c>
      <c r="G2330" t="s">
        <v>3585</v>
      </c>
      <c r="H2330" t="s">
        <v>88</v>
      </c>
      <c r="I2330" t="s">
        <v>3585</v>
      </c>
      <c r="J2330" s="12" t="b">
        <v>1</v>
      </c>
      <c r="K2330" s="12" t="s">
        <v>15</v>
      </c>
      <c r="L2330" t="s">
        <v>3968</v>
      </c>
      <c r="M2330" t="str">
        <f t="shared" si="72"/>
        <v>Male</v>
      </c>
      <c r="N2330" t="e">
        <f t="shared" si="73"/>
        <v>#REF!</v>
      </c>
    </row>
    <row r="2331" spans="1:14" x14ac:dyDescent="0.3">
      <c r="A2331" s="7">
        <v>2324</v>
      </c>
      <c r="B2331" t="s">
        <v>3525</v>
      </c>
      <c r="D2331" s="8" t="s">
        <v>4214</v>
      </c>
      <c r="E2331" s="8">
        <v>1200000000</v>
      </c>
      <c r="F2331" t="s">
        <v>165</v>
      </c>
      <c r="G2331" t="s">
        <v>258</v>
      </c>
      <c r="H2331" t="s">
        <v>67</v>
      </c>
      <c r="J2331" s="12" t="b">
        <v>1</v>
      </c>
      <c r="K2331" s="12" t="s">
        <v>15</v>
      </c>
      <c r="L2331" t="s">
        <v>3972</v>
      </c>
      <c r="M2331" t="str">
        <f t="shared" si="72"/>
        <v>Male</v>
      </c>
      <c r="N2331" t="e">
        <f t="shared" si="73"/>
        <v>#REF!</v>
      </c>
    </row>
    <row r="2332" spans="1:14" x14ac:dyDescent="0.3">
      <c r="A2332" s="7">
        <v>2324</v>
      </c>
      <c r="B2332" t="s">
        <v>3527</v>
      </c>
      <c r="C2332" s="7">
        <v>63</v>
      </c>
      <c r="D2332" s="8" t="s">
        <v>4214</v>
      </c>
      <c r="E2332" s="8">
        <v>1200000000</v>
      </c>
      <c r="F2332" t="s">
        <v>144</v>
      </c>
      <c r="G2332" t="s">
        <v>394</v>
      </c>
      <c r="H2332" t="s">
        <v>67</v>
      </c>
      <c r="J2332" s="12" t="b">
        <v>1</v>
      </c>
      <c r="K2332" s="12" t="s">
        <v>15</v>
      </c>
      <c r="L2332" t="s">
        <v>3972</v>
      </c>
      <c r="M2332" t="str">
        <f t="shared" si="72"/>
        <v>Male</v>
      </c>
      <c r="N2332" t="e">
        <f t="shared" si="73"/>
        <v>#REF!</v>
      </c>
    </row>
    <row r="2333" spans="1:14" x14ac:dyDescent="0.3">
      <c r="A2333" s="7">
        <v>2324</v>
      </c>
      <c r="B2333" t="s">
        <v>3528</v>
      </c>
      <c r="C2333" s="7">
        <v>54</v>
      </c>
      <c r="D2333" s="8" t="s">
        <v>4214</v>
      </c>
      <c r="E2333" s="8">
        <v>1200000000</v>
      </c>
      <c r="F2333" t="s">
        <v>144</v>
      </c>
      <c r="G2333" t="s">
        <v>2329</v>
      </c>
      <c r="H2333" t="s">
        <v>67</v>
      </c>
      <c r="J2333" s="12" t="b">
        <v>1</v>
      </c>
      <c r="K2333" s="12" t="s">
        <v>57</v>
      </c>
      <c r="L2333" t="s">
        <v>3972</v>
      </c>
      <c r="M2333" t="str">
        <f t="shared" si="72"/>
        <v>Female</v>
      </c>
      <c r="N2333" t="e">
        <f t="shared" si="73"/>
        <v>#REF!</v>
      </c>
    </row>
    <row r="2334" spans="1:14" x14ac:dyDescent="0.3">
      <c r="A2334" s="7">
        <v>2324</v>
      </c>
      <c r="B2334" t="s">
        <v>3529</v>
      </c>
      <c r="C2334" s="7">
        <v>57</v>
      </c>
      <c r="D2334" s="8" t="s">
        <v>4214</v>
      </c>
      <c r="E2334" s="8">
        <v>1200000000</v>
      </c>
      <c r="F2334" t="s">
        <v>65</v>
      </c>
      <c r="G2334" t="s">
        <v>3530</v>
      </c>
      <c r="H2334" t="s">
        <v>67</v>
      </c>
      <c r="J2334" s="12" t="b">
        <v>1</v>
      </c>
      <c r="K2334" s="12" t="s">
        <v>15</v>
      </c>
      <c r="L2334" t="s">
        <v>3972</v>
      </c>
      <c r="M2334" t="str">
        <f t="shared" si="72"/>
        <v>Male</v>
      </c>
      <c r="N2334" t="e">
        <f t="shared" si="73"/>
        <v>#REF!</v>
      </c>
    </row>
    <row r="2335" spans="1:14" x14ac:dyDescent="0.3">
      <c r="A2335" s="7">
        <v>2324</v>
      </c>
      <c r="B2335" t="s">
        <v>3535</v>
      </c>
      <c r="C2335" s="7">
        <v>54</v>
      </c>
      <c r="D2335" s="8" t="s">
        <v>4214</v>
      </c>
      <c r="E2335" s="8">
        <v>1200000000</v>
      </c>
      <c r="F2335" t="s">
        <v>234</v>
      </c>
      <c r="G2335" t="s">
        <v>484</v>
      </c>
      <c r="H2335" t="s">
        <v>67</v>
      </c>
      <c r="J2335" s="12" t="b">
        <v>1</v>
      </c>
      <c r="K2335" s="12" t="s">
        <v>57</v>
      </c>
      <c r="L2335" t="s">
        <v>3972</v>
      </c>
      <c r="M2335" t="str">
        <f t="shared" si="72"/>
        <v>Female</v>
      </c>
      <c r="N2335" t="e">
        <f t="shared" si="73"/>
        <v>#REF!</v>
      </c>
    </row>
    <row r="2336" spans="1:14" x14ac:dyDescent="0.3">
      <c r="A2336" s="7">
        <v>2324</v>
      </c>
      <c r="B2336" t="s">
        <v>3542</v>
      </c>
      <c r="C2336" s="7">
        <v>65</v>
      </c>
      <c r="D2336" s="8" t="s">
        <v>4214</v>
      </c>
      <c r="E2336" s="8">
        <v>1200000000</v>
      </c>
      <c r="F2336" t="s">
        <v>17</v>
      </c>
      <c r="G2336" t="s">
        <v>1961</v>
      </c>
      <c r="H2336" t="s">
        <v>67</v>
      </c>
      <c r="J2336" s="12" t="b">
        <v>1</v>
      </c>
      <c r="K2336" s="12" t="s">
        <v>15</v>
      </c>
      <c r="L2336" t="s">
        <v>3972</v>
      </c>
      <c r="M2336" t="str">
        <f t="shared" si="72"/>
        <v>Male</v>
      </c>
      <c r="N2336" t="e">
        <f t="shared" si="73"/>
        <v>#REF!</v>
      </c>
    </row>
    <row r="2337" spans="1:14" x14ac:dyDescent="0.3">
      <c r="A2337" s="7">
        <v>2324</v>
      </c>
      <c r="B2337" t="s">
        <v>3551</v>
      </c>
      <c r="C2337" s="7">
        <v>65</v>
      </c>
      <c r="D2337" s="8" t="s">
        <v>4214</v>
      </c>
      <c r="E2337" s="8">
        <v>1200000000</v>
      </c>
      <c r="F2337" t="s">
        <v>144</v>
      </c>
      <c r="G2337" t="s">
        <v>394</v>
      </c>
      <c r="H2337" t="s">
        <v>67</v>
      </c>
      <c r="J2337" s="12" t="b">
        <v>1</v>
      </c>
      <c r="K2337" s="12" t="s">
        <v>15</v>
      </c>
      <c r="L2337" t="s">
        <v>3972</v>
      </c>
      <c r="M2337" t="str">
        <f t="shared" si="72"/>
        <v>Male</v>
      </c>
      <c r="N2337" t="e">
        <f t="shared" si="73"/>
        <v>#REF!</v>
      </c>
    </row>
    <row r="2338" spans="1:14" x14ac:dyDescent="0.3">
      <c r="A2338" s="7">
        <v>2324</v>
      </c>
      <c r="B2338" t="s">
        <v>3554</v>
      </c>
      <c r="C2338" s="7">
        <v>45</v>
      </c>
      <c r="D2338" s="8" t="s">
        <v>4214</v>
      </c>
      <c r="E2338" s="8">
        <v>1200000000</v>
      </c>
      <c r="F2338" t="s">
        <v>17</v>
      </c>
      <c r="G2338" t="s">
        <v>375</v>
      </c>
      <c r="H2338" t="s">
        <v>67</v>
      </c>
      <c r="J2338" s="12" t="b">
        <v>1</v>
      </c>
      <c r="K2338" s="12" t="s">
        <v>15</v>
      </c>
      <c r="L2338" t="s">
        <v>3972</v>
      </c>
      <c r="M2338" t="str">
        <f t="shared" si="72"/>
        <v>Male</v>
      </c>
      <c r="N2338" t="e">
        <f t="shared" si="73"/>
        <v>#REF!</v>
      </c>
    </row>
    <row r="2339" spans="1:14" x14ac:dyDescent="0.3">
      <c r="A2339" s="7">
        <v>2324</v>
      </c>
      <c r="B2339" t="s">
        <v>3555</v>
      </c>
      <c r="C2339" s="7">
        <v>52</v>
      </c>
      <c r="D2339" s="8" t="s">
        <v>4214</v>
      </c>
      <c r="E2339" s="8">
        <v>1200000000</v>
      </c>
      <c r="F2339" t="s">
        <v>165</v>
      </c>
      <c r="G2339" t="s">
        <v>734</v>
      </c>
      <c r="H2339" t="s">
        <v>67</v>
      </c>
      <c r="J2339" s="12" t="b">
        <v>1</v>
      </c>
      <c r="K2339" s="12" t="s">
        <v>15</v>
      </c>
      <c r="L2339" t="s">
        <v>3972</v>
      </c>
      <c r="M2339" t="str">
        <f t="shared" si="72"/>
        <v>Male</v>
      </c>
      <c r="N2339" t="e">
        <f t="shared" si="73"/>
        <v>#REF!</v>
      </c>
    </row>
    <row r="2340" spans="1:14" x14ac:dyDescent="0.3">
      <c r="A2340" s="7">
        <v>2324</v>
      </c>
      <c r="B2340" t="s">
        <v>3556</v>
      </c>
      <c r="C2340" s="7">
        <v>55</v>
      </c>
      <c r="D2340" s="8" t="s">
        <v>4214</v>
      </c>
      <c r="E2340" s="8">
        <v>1200000000</v>
      </c>
      <c r="F2340" t="s">
        <v>121</v>
      </c>
      <c r="G2340" t="s">
        <v>122</v>
      </c>
      <c r="H2340" t="s">
        <v>67</v>
      </c>
      <c r="J2340" s="12" t="b">
        <v>1</v>
      </c>
      <c r="K2340" s="12" t="s">
        <v>15</v>
      </c>
      <c r="L2340" t="s">
        <v>3972</v>
      </c>
      <c r="M2340" t="str">
        <f t="shared" si="72"/>
        <v>Male</v>
      </c>
      <c r="N2340" t="e">
        <f t="shared" si="73"/>
        <v>#REF!</v>
      </c>
    </row>
    <row r="2341" spans="1:14" x14ac:dyDescent="0.3">
      <c r="A2341" s="7">
        <v>2324</v>
      </c>
      <c r="B2341" t="s">
        <v>3557</v>
      </c>
      <c r="C2341" s="7">
        <v>65</v>
      </c>
      <c r="D2341" s="8" t="s">
        <v>4214</v>
      </c>
      <c r="E2341" s="8">
        <v>1200000000</v>
      </c>
      <c r="F2341" t="s">
        <v>17</v>
      </c>
      <c r="G2341" t="s">
        <v>214</v>
      </c>
      <c r="H2341" t="s">
        <v>67</v>
      </c>
      <c r="J2341" s="12" t="b">
        <v>1</v>
      </c>
      <c r="K2341" s="12" t="s">
        <v>15</v>
      </c>
      <c r="L2341" t="s">
        <v>3972</v>
      </c>
      <c r="M2341" t="str">
        <f t="shared" si="72"/>
        <v>Male</v>
      </c>
      <c r="N2341" t="e">
        <f t="shared" si="73"/>
        <v>#REF!</v>
      </c>
    </row>
    <row r="2342" spans="1:14" x14ac:dyDescent="0.3">
      <c r="A2342" s="7">
        <v>2324</v>
      </c>
      <c r="B2342" t="s">
        <v>3558</v>
      </c>
      <c r="C2342" s="7">
        <v>70</v>
      </c>
      <c r="D2342" s="8" t="s">
        <v>4214</v>
      </c>
      <c r="E2342" s="8">
        <v>1200000000</v>
      </c>
      <c r="F2342" t="s">
        <v>121</v>
      </c>
      <c r="G2342" t="s">
        <v>122</v>
      </c>
      <c r="H2342" t="s">
        <v>67</v>
      </c>
      <c r="J2342" s="12" t="b">
        <v>1</v>
      </c>
      <c r="K2342" s="12" t="s">
        <v>15</v>
      </c>
      <c r="L2342" t="s">
        <v>3972</v>
      </c>
      <c r="M2342" t="str">
        <f t="shared" si="72"/>
        <v>Male</v>
      </c>
      <c r="N2342" t="e">
        <f t="shared" si="73"/>
        <v>#REF!</v>
      </c>
    </row>
    <row r="2343" spans="1:14" x14ac:dyDescent="0.3">
      <c r="A2343" s="7">
        <v>2324</v>
      </c>
      <c r="B2343" t="s">
        <v>3559</v>
      </c>
      <c r="C2343" s="7">
        <v>54</v>
      </c>
      <c r="D2343" s="8" t="s">
        <v>4214</v>
      </c>
      <c r="E2343" s="8">
        <v>1200000000</v>
      </c>
      <c r="F2343" t="s">
        <v>65</v>
      </c>
      <c r="G2343" t="s">
        <v>222</v>
      </c>
      <c r="H2343" t="s">
        <v>67</v>
      </c>
      <c r="J2343" s="12" t="b">
        <v>1</v>
      </c>
      <c r="K2343" s="12" t="s">
        <v>15</v>
      </c>
      <c r="L2343" t="s">
        <v>3972</v>
      </c>
      <c r="M2343" t="str">
        <f t="shared" si="72"/>
        <v>Male</v>
      </c>
      <c r="N2343" t="e">
        <f t="shared" si="73"/>
        <v>#REF!</v>
      </c>
    </row>
    <row r="2344" spans="1:14" x14ac:dyDescent="0.3">
      <c r="A2344" s="7">
        <v>2324</v>
      </c>
      <c r="B2344" t="s">
        <v>3589</v>
      </c>
      <c r="C2344" s="7">
        <v>54</v>
      </c>
      <c r="D2344" s="8" t="s">
        <v>4214</v>
      </c>
      <c r="E2344" s="8">
        <v>1200000000</v>
      </c>
      <c r="F2344" t="s">
        <v>11</v>
      </c>
      <c r="G2344" t="s">
        <v>581</v>
      </c>
      <c r="H2344" t="s">
        <v>67</v>
      </c>
      <c r="J2344" s="12" t="b">
        <v>1</v>
      </c>
      <c r="K2344" s="12" t="s">
        <v>15</v>
      </c>
      <c r="L2344" t="s">
        <v>3972</v>
      </c>
      <c r="M2344" t="str">
        <f t="shared" si="72"/>
        <v>Male</v>
      </c>
      <c r="N2344" t="e">
        <f t="shared" si="73"/>
        <v>#REF!</v>
      </c>
    </row>
    <row r="2345" spans="1:14" x14ac:dyDescent="0.3">
      <c r="A2345" s="7">
        <v>2324</v>
      </c>
      <c r="B2345" t="s">
        <v>3590</v>
      </c>
      <c r="C2345" s="7">
        <v>44</v>
      </c>
      <c r="D2345" s="8" t="s">
        <v>4214</v>
      </c>
      <c r="E2345" s="8">
        <v>1200000000</v>
      </c>
      <c r="F2345" t="s">
        <v>17</v>
      </c>
      <c r="G2345" t="s">
        <v>375</v>
      </c>
      <c r="H2345" t="s">
        <v>67</v>
      </c>
      <c r="J2345" s="12" t="b">
        <v>1</v>
      </c>
      <c r="K2345" s="12" t="s">
        <v>15</v>
      </c>
      <c r="L2345" t="s">
        <v>3972</v>
      </c>
      <c r="M2345" t="str">
        <f t="shared" si="72"/>
        <v>Male</v>
      </c>
      <c r="N2345" t="e">
        <f t="shared" si="73"/>
        <v>#REF!</v>
      </c>
    </row>
    <row r="2346" spans="1:14" x14ac:dyDescent="0.3">
      <c r="A2346" s="7">
        <v>2324</v>
      </c>
      <c r="B2346" t="s">
        <v>3591</v>
      </c>
      <c r="C2346" s="7">
        <v>44</v>
      </c>
      <c r="D2346" s="8" t="s">
        <v>4214</v>
      </c>
      <c r="E2346" s="8">
        <v>1200000000</v>
      </c>
      <c r="F2346" t="s">
        <v>47</v>
      </c>
      <c r="G2346" t="s">
        <v>161</v>
      </c>
      <c r="H2346" t="s">
        <v>67</v>
      </c>
      <c r="J2346" s="12" t="b">
        <v>1</v>
      </c>
      <c r="K2346" s="12" t="s">
        <v>15</v>
      </c>
      <c r="L2346" t="s">
        <v>3972</v>
      </c>
      <c r="M2346" t="str">
        <f t="shared" si="72"/>
        <v>Male</v>
      </c>
      <c r="N2346" t="e">
        <f t="shared" si="73"/>
        <v>#REF!</v>
      </c>
    </row>
    <row r="2347" spans="1:14" x14ac:dyDescent="0.3">
      <c r="A2347" s="7">
        <v>2324</v>
      </c>
      <c r="B2347" t="s">
        <v>3592</v>
      </c>
      <c r="C2347" s="7">
        <v>60</v>
      </c>
      <c r="D2347" s="8" t="s">
        <v>4214</v>
      </c>
      <c r="E2347" s="8">
        <v>1200000000</v>
      </c>
      <c r="F2347" t="s">
        <v>51</v>
      </c>
      <c r="G2347" t="s">
        <v>3593</v>
      </c>
      <c r="H2347" t="s">
        <v>67</v>
      </c>
      <c r="J2347" s="12" t="b">
        <v>1</v>
      </c>
      <c r="K2347" s="12" t="s">
        <v>15</v>
      </c>
      <c r="L2347" t="s">
        <v>3972</v>
      </c>
      <c r="M2347" t="str">
        <f t="shared" si="72"/>
        <v>Male</v>
      </c>
      <c r="N2347" t="e">
        <f t="shared" si="73"/>
        <v>#REF!</v>
      </c>
    </row>
    <row r="2348" spans="1:14" x14ac:dyDescent="0.3">
      <c r="A2348" s="7">
        <v>2324</v>
      </c>
      <c r="B2348" t="s">
        <v>3626</v>
      </c>
      <c r="C2348" s="7">
        <v>52</v>
      </c>
      <c r="D2348" s="8" t="s">
        <v>4214</v>
      </c>
      <c r="E2348" s="8">
        <v>1200000000</v>
      </c>
      <c r="F2348" t="s">
        <v>121</v>
      </c>
      <c r="G2348" t="s">
        <v>122</v>
      </c>
      <c r="H2348" t="s">
        <v>67</v>
      </c>
      <c r="J2348" s="12" t="b">
        <v>1</v>
      </c>
      <c r="K2348" s="12" t="s">
        <v>15</v>
      </c>
      <c r="L2348" t="s">
        <v>3972</v>
      </c>
      <c r="M2348" t="str">
        <f t="shared" si="72"/>
        <v>Male</v>
      </c>
      <c r="N2348" t="e">
        <f t="shared" si="73"/>
        <v>#REF!</v>
      </c>
    </row>
    <row r="2349" spans="1:14" x14ac:dyDescent="0.3">
      <c r="A2349" s="7">
        <v>2324</v>
      </c>
      <c r="B2349" t="s">
        <v>3631</v>
      </c>
      <c r="C2349" s="7">
        <v>52</v>
      </c>
      <c r="D2349" s="8" t="s">
        <v>4214</v>
      </c>
      <c r="E2349" s="8">
        <v>1200000000</v>
      </c>
      <c r="F2349" t="s">
        <v>20</v>
      </c>
      <c r="G2349" t="s">
        <v>1495</v>
      </c>
      <c r="H2349" t="s">
        <v>67</v>
      </c>
      <c r="J2349" s="12" t="b">
        <v>1</v>
      </c>
      <c r="K2349" s="12" t="s">
        <v>15</v>
      </c>
      <c r="L2349" t="s">
        <v>3972</v>
      </c>
      <c r="M2349" t="str">
        <f t="shared" si="72"/>
        <v>Male</v>
      </c>
      <c r="N2349" t="e">
        <f t="shared" si="73"/>
        <v>#REF!</v>
      </c>
    </row>
    <row r="2350" spans="1:14" x14ac:dyDescent="0.3">
      <c r="A2350" s="7">
        <v>2324</v>
      </c>
      <c r="B2350" t="s">
        <v>3649</v>
      </c>
      <c r="C2350" s="7">
        <v>52</v>
      </c>
      <c r="D2350" s="8" t="s">
        <v>4214</v>
      </c>
      <c r="E2350" s="8">
        <v>1200000000</v>
      </c>
      <c r="F2350" t="s">
        <v>11</v>
      </c>
      <c r="G2350" t="s">
        <v>581</v>
      </c>
      <c r="H2350" t="s">
        <v>67</v>
      </c>
      <c r="J2350" s="12" t="b">
        <v>1</v>
      </c>
      <c r="K2350" s="12" t="s">
        <v>15</v>
      </c>
      <c r="L2350" t="s">
        <v>3972</v>
      </c>
      <c r="M2350" t="str">
        <f t="shared" si="72"/>
        <v>Male</v>
      </c>
      <c r="N2350" t="e">
        <f t="shared" si="73"/>
        <v>#REF!</v>
      </c>
    </row>
    <row r="2351" spans="1:14" x14ac:dyDescent="0.3">
      <c r="A2351" s="7">
        <v>2324</v>
      </c>
      <c r="B2351" t="s">
        <v>3650</v>
      </c>
      <c r="C2351" s="7">
        <v>57</v>
      </c>
      <c r="D2351" s="8" t="s">
        <v>4214</v>
      </c>
      <c r="E2351" s="8">
        <v>1200000000</v>
      </c>
      <c r="F2351" t="s">
        <v>99</v>
      </c>
      <c r="G2351" t="s">
        <v>1415</v>
      </c>
      <c r="H2351" t="s">
        <v>67</v>
      </c>
      <c r="J2351" s="12" t="b">
        <v>1</v>
      </c>
      <c r="K2351" s="12" t="s">
        <v>15</v>
      </c>
      <c r="L2351" t="s">
        <v>3972</v>
      </c>
      <c r="M2351" t="str">
        <f t="shared" si="72"/>
        <v>Male</v>
      </c>
      <c r="N2351" t="e">
        <f t="shared" si="73"/>
        <v>#REF!</v>
      </c>
    </row>
    <row r="2352" spans="1:14" x14ac:dyDescent="0.3">
      <c r="A2352" s="7">
        <v>2324</v>
      </c>
      <c r="B2352" t="s">
        <v>3651</v>
      </c>
      <c r="C2352" s="7">
        <v>53</v>
      </c>
      <c r="D2352" s="8" t="s">
        <v>4214</v>
      </c>
      <c r="E2352" s="8">
        <v>1200000000</v>
      </c>
      <c r="F2352" t="s">
        <v>165</v>
      </c>
      <c r="G2352" t="s">
        <v>258</v>
      </c>
      <c r="H2352" t="s">
        <v>67</v>
      </c>
      <c r="J2352" s="12" t="b">
        <v>1</v>
      </c>
      <c r="K2352" s="12" t="s">
        <v>15</v>
      </c>
      <c r="L2352" t="s">
        <v>3972</v>
      </c>
      <c r="M2352" t="str">
        <f t="shared" si="72"/>
        <v>Male</v>
      </c>
      <c r="N2352" t="e">
        <f t="shared" si="73"/>
        <v>#REF!</v>
      </c>
    </row>
    <row r="2353" spans="1:14" x14ac:dyDescent="0.3">
      <c r="A2353" s="7">
        <v>2324</v>
      </c>
      <c r="B2353" t="s">
        <v>3652</v>
      </c>
      <c r="C2353" s="7">
        <v>52</v>
      </c>
      <c r="D2353" s="8" t="s">
        <v>4214</v>
      </c>
      <c r="E2353" s="8">
        <v>1200000000</v>
      </c>
      <c r="F2353" t="s">
        <v>144</v>
      </c>
      <c r="G2353" t="s">
        <v>2808</v>
      </c>
      <c r="H2353" t="s">
        <v>67</v>
      </c>
      <c r="J2353" s="12" t="b">
        <v>1</v>
      </c>
      <c r="K2353" s="12" t="s">
        <v>15</v>
      </c>
      <c r="L2353" t="s">
        <v>3972</v>
      </c>
      <c r="M2353" t="str">
        <f t="shared" si="72"/>
        <v>Male</v>
      </c>
      <c r="N2353" t="e">
        <f t="shared" si="73"/>
        <v>#REF!</v>
      </c>
    </row>
    <row r="2354" spans="1:14" x14ac:dyDescent="0.3">
      <c r="A2354" s="7">
        <v>2324</v>
      </c>
      <c r="B2354" t="s">
        <v>3653</v>
      </c>
      <c r="C2354" s="7">
        <v>56</v>
      </c>
      <c r="D2354" s="8" t="s">
        <v>4214</v>
      </c>
      <c r="E2354" s="8">
        <v>1200000000</v>
      </c>
      <c r="F2354" t="s">
        <v>165</v>
      </c>
      <c r="G2354" t="s">
        <v>3654</v>
      </c>
      <c r="H2354" t="s">
        <v>67</v>
      </c>
      <c r="J2354" s="12" t="b">
        <v>1</v>
      </c>
      <c r="K2354" s="12" t="s">
        <v>15</v>
      </c>
      <c r="L2354" t="s">
        <v>3972</v>
      </c>
      <c r="M2354" t="str">
        <f t="shared" si="72"/>
        <v>Male</v>
      </c>
      <c r="N2354" t="e">
        <f t="shared" si="73"/>
        <v>#REF!</v>
      </c>
    </row>
    <row r="2355" spans="1:14" x14ac:dyDescent="0.3">
      <c r="A2355" s="7">
        <v>2324</v>
      </c>
      <c r="B2355" t="s">
        <v>3657</v>
      </c>
      <c r="C2355" s="7">
        <v>60</v>
      </c>
      <c r="D2355" s="8" t="s">
        <v>4214</v>
      </c>
      <c r="E2355" s="8">
        <v>1200000000</v>
      </c>
      <c r="F2355" t="s">
        <v>165</v>
      </c>
      <c r="G2355" t="s">
        <v>245</v>
      </c>
      <c r="H2355" t="s">
        <v>67</v>
      </c>
      <c r="J2355" s="12" t="b">
        <v>1</v>
      </c>
      <c r="K2355" s="12" t="s">
        <v>15</v>
      </c>
      <c r="L2355" t="s">
        <v>3972</v>
      </c>
      <c r="M2355" t="str">
        <f t="shared" si="72"/>
        <v>Male</v>
      </c>
      <c r="N2355" t="e">
        <f t="shared" si="73"/>
        <v>#REF!</v>
      </c>
    </row>
    <row r="2356" spans="1:14" x14ac:dyDescent="0.3">
      <c r="A2356" s="7">
        <v>2324</v>
      </c>
      <c r="B2356" t="s">
        <v>3661</v>
      </c>
      <c r="C2356" s="7">
        <v>60</v>
      </c>
      <c r="D2356" s="8" t="s">
        <v>4214</v>
      </c>
      <c r="E2356" s="8">
        <v>1200000000</v>
      </c>
      <c r="F2356" t="s">
        <v>144</v>
      </c>
      <c r="G2356" t="s">
        <v>3662</v>
      </c>
      <c r="H2356" t="s">
        <v>67</v>
      </c>
      <c r="J2356" s="12" t="b">
        <v>1</v>
      </c>
      <c r="K2356" s="12" t="s">
        <v>15</v>
      </c>
      <c r="L2356" t="s">
        <v>3972</v>
      </c>
      <c r="M2356" t="str">
        <f t="shared" si="72"/>
        <v>Male</v>
      </c>
      <c r="N2356" t="e">
        <f t="shared" si="73"/>
        <v>#REF!</v>
      </c>
    </row>
    <row r="2357" spans="1:14" x14ac:dyDescent="0.3">
      <c r="A2357" s="7">
        <v>2324</v>
      </c>
      <c r="B2357" t="s">
        <v>3663</v>
      </c>
      <c r="C2357" s="7">
        <v>67</v>
      </c>
      <c r="D2357" s="8" t="s">
        <v>4214</v>
      </c>
      <c r="E2357" s="8">
        <v>1200000000</v>
      </c>
      <c r="F2357" t="s">
        <v>165</v>
      </c>
      <c r="G2357" t="s">
        <v>258</v>
      </c>
      <c r="H2357" t="s">
        <v>67</v>
      </c>
      <c r="J2357" s="12" t="b">
        <v>1</v>
      </c>
      <c r="K2357" s="12" t="s">
        <v>15</v>
      </c>
      <c r="L2357" t="s">
        <v>3972</v>
      </c>
      <c r="M2357" t="str">
        <f t="shared" si="72"/>
        <v>Male</v>
      </c>
      <c r="N2357" t="e">
        <f t="shared" si="73"/>
        <v>#REF!</v>
      </c>
    </row>
    <row r="2358" spans="1:14" x14ac:dyDescent="0.3">
      <c r="A2358" s="7">
        <v>2324</v>
      </c>
      <c r="B2358" t="s">
        <v>3665</v>
      </c>
      <c r="C2358" s="7">
        <v>50</v>
      </c>
      <c r="D2358" s="8" t="s">
        <v>4214</v>
      </c>
      <c r="E2358" s="8">
        <v>1200000000</v>
      </c>
      <c r="F2358" t="s">
        <v>47</v>
      </c>
      <c r="G2358" t="s">
        <v>3666</v>
      </c>
      <c r="H2358" t="s">
        <v>67</v>
      </c>
      <c r="J2358" s="12" t="b">
        <v>1</v>
      </c>
      <c r="K2358" s="12" t="s">
        <v>15</v>
      </c>
      <c r="L2358" t="s">
        <v>3972</v>
      </c>
      <c r="M2358" t="str">
        <f t="shared" si="72"/>
        <v>Male</v>
      </c>
      <c r="N2358" t="e">
        <f t="shared" si="73"/>
        <v>#REF!</v>
      </c>
    </row>
    <row r="2359" spans="1:14" x14ac:dyDescent="0.3">
      <c r="A2359" s="7">
        <v>2324</v>
      </c>
      <c r="B2359" t="s">
        <v>3667</v>
      </c>
      <c r="C2359" s="7">
        <v>39</v>
      </c>
      <c r="D2359" s="8" t="s">
        <v>4214</v>
      </c>
      <c r="E2359" s="8">
        <v>1200000000</v>
      </c>
      <c r="F2359" t="s">
        <v>133</v>
      </c>
      <c r="G2359" t="s">
        <v>3668</v>
      </c>
      <c r="H2359" t="s">
        <v>67</v>
      </c>
      <c r="J2359" s="12" t="b">
        <v>0</v>
      </c>
      <c r="K2359" s="12" t="s">
        <v>15</v>
      </c>
      <c r="L2359" t="s">
        <v>3972</v>
      </c>
      <c r="M2359" t="str">
        <f t="shared" si="72"/>
        <v>Male</v>
      </c>
      <c r="N2359" t="e">
        <f t="shared" si="73"/>
        <v>#REF!</v>
      </c>
    </row>
    <row r="2360" spans="1:14" x14ac:dyDescent="0.3">
      <c r="A2360" s="7">
        <v>2324</v>
      </c>
      <c r="B2360" t="s">
        <v>3669</v>
      </c>
      <c r="C2360" s="7">
        <v>54</v>
      </c>
      <c r="D2360" s="8" t="s">
        <v>4214</v>
      </c>
      <c r="E2360" s="8">
        <v>1200000000</v>
      </c>
      <c r="F2360" t="s">
        <v>51</v>
      </c>
      <c r="G2360" t="s">
        <v>3670</v>
      </c>
      <c r="H2360" t="s">
        <v>67</v>
      </c>
      <c r="J2360" s="12" t="b">
        <v>1</v>
      </c>
      <c r="K2360" s="12" t="s">
        <v>15</v>
      </c>
      <c r="L2360" t="s">
        <v>3972</v>
      </c>
      <c r="M2360" t="str">
        <f t="shared" si="72"/>
        <v>Male</v>
      </c>
      <c r="N2360" t="e">
        <f t="shared" si="73"/>
        <v>#REF!</v>
      </c>
    </row>
    <row r="2361" spans="1:14" x14ac:dyDescent="0.3">
      <c r="A2361" s="7">
        <v>2324</v>
      </c>
      <c r="B2361" t="s">
        <v>3671</v>
      </c>
      <c r="C2361" s="7">
        <v>56</v>
      </c>
      <c r="D2361" s="8" t="s">
        <v>4214</v>
      </c>
      <c r="E2361" s="8">
        <v>1200000000</v>
      </c>
      <c r="F2361" t="s">
        <v>51</v>
      </c>
      <c r="G2361" t="s">
        <v>52</v>
      </c>
      <c r="H2361" t="s">
        <v>67</v>
      </c>
      <c r="J2361" s="12" t="b">
        <v>1</v>
      </c>
      <c r="K2361" s="12" t="s">
        <v>15</v>
      </c>
      <c r="L2361" t="s">
        <v>3972</v>
      </c>
      <c r="M2361" t="str">
        <f t="shared" si="72"/>
        <v>Male</v>
      </c>
      <c r="N2361" t="e">
        <f t="shared" si="73"/>
        <v>#REF!</v>
      </c>
    </row>
    <row r="2362" spans="1:14" x14ac:dyDescent="0.3">
      <c r="A2362" s="7">
        <v>2324</v>
      </c>
      <c r="B2362" t="s">
        <v>3514</v>
      </c>
      <c r="C2362" s="7">
        <v>55</v>
      </c>
      <c r="D2362" s="8" t="s">
        <v>4214</v>
      </c>
      <c r="E2362" s="8">
        <v>1200000000</v>
      </c>
      <c r="F2362" t="s">
        <v>234</v>
      </c>
      <c r="G2362" t="s">
        <v>255</v>
      </c>
      <c r="H2362" t="s">
        <v>1207</v>
      </c>
      <c r="J2362" s="12" t="b">
        <v>1</v>
      </c>
      <c r="K2362" s="12" t="s">
        <v>15</v>
      </c>
      <c r="L2362" t="s">
        <v>3970</v>
      </c>
      <c r="M2362" t="str">
        <f t="shared" si="72"/>
        <v>Male</v>
      </c>
      <c r="N2362" t="e">
        <f t="shared" si="73"/>
        <v>#REF!</v>
      </c>
    </row>
    <row r="2363" spans="1:14" x14ac:dyDescent="0.3">
      <c r="A2363" s="7">
        <v>2324</v>
      </c>
      <c r="B2363" t="s">
        <v>3553</v>
      </c>
      <c r="C2363" s="7">
        <v>35</v>
      </c>
      <c r="D2363" s="8" t="s">
        <v>4214</v>
      </c>
      <c r="E2363" s="8">
        <v>1200000000</v>
      </c>
      <c r="F2363" t="s">
        <v>144</v>
      </c>
      <c r="G2363" t="s">
        <v>1206</v>
      </c>
      <c r="H2363" t="s">
        <v>1207</v>
      </c>
      <c r="J2363" s="12" t="b">
        <v>0</v>
      </c>
      <c r="K2363" s="12" t="s">
        <v>15</v>
      </c>
      <c r="L2363" t="s">
        <v>3970</v>
      </c>
      <c r="M2363" t="str">
        <f t="shared" si="72"/>
        <v>Male</v>
      </c>
      <c r="N2363" t="e">
        <f t="shared" si="73"/>
        <v>#REF!</v>
      </c>
    </row>
    <row r="2364" spans="1:14" x14ac:dyDescent="0.3">
      <c r="A2364" s="7">
        <v>2324</v>
      </c>
      <c r="B2364" t="s">
        <v>3522</v>
      </c>
      <c r="C2364" s="7">
        <v>32</v>
      </c>
      <c r="D2364" s="8" t="s">
        <v>4214</v>
      </c>
      <c r="E2364" s="8">
        <v>1200000000</v>
      </c>
      <c r="F2364" t="s">
        <v>165</v>
      </c>
      <c r="G2364" t="s">
        <v>1840</v>
      </c>
      <c r="H2364" t="s">
        <v>94</v>
      </c>
      <c r="J2364" s="12" t="b">
        <v>0</v>
      </c>
      <c r="K2364" s="12" t="s">
        <v>15</v>
      </c>
      <c r="L2364" t="s">
        <v>3970</v>
      </c>
      <c r="M2364" t="str">
        <f t="shared" si="72"/>
        <v>Male</v>
      </c>
      <c r="N2364" t="e">
        <f t="shared" si="73"/>
        <v>#REF!</v>
      </c>
    </row>
    <row r="2365" spans="1:14" x14ac:dyDescent="0.3">
      <c r="A2365" s="7">
        <v>2324</v>
      </c>
      <c r="B2365" t="s">
        <v>3523</v>
      </c>
      <c r="C2365" s="7">
        <v>38</v>
      </c>
      <c r="D2365" s="8" t="s">
        <v>4214</v>
      </c>
      <c r="E2365" s="8">
        <v>1200000000</v>
      </c>
      <c r="F2365" t="s">
        <v>165</v>
      </c>
      <c r="G2365" t="s">
        <v>1840</v>
      </c>
      <c r="H2365" t="s">
        <v>94</v>
      </c>
      <c r="J2365" s="12" t="b">
        <v>0</v>
      </c>
      <c r="K2365" s="12" t="s">
        <v>57</v>
      </c>
      <c r="L2365" t="s">
        <v>3970</v>
      </c>
      <c r="M2365" t="str">
        <f t="shared" si="72"/>
        <v>Female</v>
      </c>
      <c r="N2365" t="e">
        <f t="shared" si="73"/>
        <v>#REF!</v>
      </c>
    </row>
    <row r="2366" spans="1:14" x14ac:dyDescent="0.3">
      <c r="A2366" s="7">
        <v>2324</v>
      </c>
      <c r="B2366" t="s">
        <v>3541</v>
      </c>
      <c r="C2366" s="7">
        <v>65</v>
      </c>
      <c r="D2366" s="8" t="s">
        <v>4214</v>
      </c>
      <c r="E2366" s="8">
        <v>1200000000</v>
      </c>
      <c r="F2366" t="s">
        <v>20</v>
      </c>
      <c r="G2366" t="s">
        <v>158</v>
      </c>
      <c r="H2366" t="s">
        <v>94</v>
      </c>
      <c r="J2366" s="12" t="b">
        <v>1</v>
      </c>
      <c r="K2366" s="12" t="s">
        <v>15</v>
      </c>
      <c r="L2366" t="s">
        <v>3970</v>
      </c>
      <c r="M2366" t="str">
        <f t="shared" si="72"/>
        <v>Male</v>
      </c>
      <c r="N2366" t="e">
        <f t="shared" si="73"/>
        <v>#REF!</v>
      </c>
    </row>
    <row r="2367" spans="1:14" x14ac:dyDescent="0.3">
      <c r="A2367" s="7">
        <v>2324</v>
      </c>
      <c r="B2367" t="s">
        <v>3563</v>
      </c>
      <c r="C2367" s="7">
        <v>67</v>
      </c>
      <c r="D2367" s="8" t="s">
        <v>4214</v>
      </c>
      <c r="E2367" s="8">
        <v>1200000000</v>
      </c>
      <c r="F2367" t="s">
        <v>28</v>
      </c>
      <c r="G2367" t="s">
        <v>118</v>
      </c>
      <c r="H2367" t="s">
        <v>94</v>
      </c>
      <c r="J2367" s="12" t="b">
        <v>1</v>
      </c>
      <c r="K2367" s="12" t="s">
        <v>57</v>
      </c>
      <c r="L2367" t="s">
        <v>3970</v>
      </c>
      <c r="M2367" t="str">
        <f t="shared" si="72"/>
        <v>Female</v>
      </c>
      <c r="N2367" t="e">
        <f t="shared" si="73"/>
        <v>#REF!</v>
      </c>
    </row>
    <row r="2368" spans="1:14" x14ac:dyDescent="0.3">
      <c r="A2368" s="7">
        <v>2324</v>
      </c>
      <c r="B2368" t="s">
        <v>3594</v>
      </c>
      <c r="C2368" s="7">
        <v>62</v>
      </c>
      <c r="D2368" s="8" t="s">
        <v>4214</v>
      </c>
      <c r="E2368" s="8">
        <v>1200000000</v>
      </c>
      <c r="F2368" t="s">
        <v>28</v>
      </c>
      <c r="G2368" t="s">
        <v>3595</v>
      </c>
      <c r="H2368" t="s">
        <v>94</v>
      </c>
      <c r="J2368" s="12" t="b">
        <v>1</v>
      </c>
      <c r="K2368" s="12" t="s">
        <v>15</v>
      </c>
      <c r="L2368" t="s">
        <v>3970</v>
      </c>
      <c r="M2368" t="str">
        <f t="shared" si="72"/>
        <v>Male</v>
      </c>
      <c r="N2368" t="e">
        <f t="shared" si="73"/>
        <v>#REF!</v>
      </c>
    </row>
    <row r="2369" spans="1:14" x14ac:dyDescent="0.3">
      <c r="A2369" s="7">
        <v>2324</v>
      </c>
      <c r="B2369" t="s">
        <v>3658</v>
      </c>
      <c r="C2369" s="7">
        <v>80</v>
      </c>
      <c r="D2369" s="8" t="s">
        <v>4214</v>
      </c>
      <c r="E2369" s="8">
        <v>1200000000</v>
      </c>
      <c r="F2369" t="s">
        <v>20</v>
      </c>
      <c r="G2369" t="s">
        <v>2586</v>
      </c>
      <c r="H2369" t="s">
        <v>94</v>
      </c>
      <c r="J2369" s="12" t="b">
        <v>1</v>
      </c>
      <c r="K2369" s="12" t="s">
        <v>15</v>
      </c>
      <c r="L2369" t="s">
        <v>3970</v>
      </c>
      <c r="M2369" t="str">
        <f t="shared" si="72"/>
        <v>Male</v>
      </c>
      <c r="N2369" t="e">
        <f t="shared" si="73"/>
        <v>#REF!</v>
      </c>
    </row>
    <row r="2370" spans="1:14" x14ac:dyDescent="0.3">
      <c r="A2370" s="7">
        <v>2324</v>
      </c>
      <c r="B2370" t="s">
        <v>3599</v>
      </c>
      <c r="C2370" s="7">
        <v>56</v>
      </c>
      <c r="D2370" s="8" t="s">
        <v>4214</v>
      </c>
      <c r="E2370" s="8">
        <v>1200000000</v>
      </c>
      <c r="F2370" t="s">
        <v>40</v>
      </c>
      <c r="G2370" t="s">
        <v>41</v>
      </c>
      <c r="H2370" t="s">
        <v>3363</v>
      </c>
      <c r="J2370" s="12" t="b">
        <v>1</v>
      </c>
      <c r="K2370" s="12" t="s">
        <v>15</v>
      </c>
      <c r="L2370" t="s">
        <v>3970</v>
      </c>
      <c r="M2370" t="str">
        <f t="shared" ref="M2370:M2433" si="74">_xlfn.IFS(K2370 = "M","Male", K2370 = "F", "Female")</f>
        <v>Male</v>
      </c>
      <c r="N2370" t="e">
        <f t="shared" ref="N2370:N2433" si="75">IF(GETPIVOTDATA("[Measures].[Count of Rank]",$A$28,"[Table1].[category]","[Table1].[category].&amp;[Finance &amp; Investments]")=MAX(B2397:B2401),GETPIVOTDATA("[Measures].[Count of Rank]",$A$28,"[Table1].[category]","[Table1].[category].&amp;[Finance &amp; Investments]"),"")</f>
        <v>#REF!</v>
      </c>
    </row>
    <row r="2371" spans="1:14" x14ac:dyDescent="0.3">
      <c r="A2371" s="7">
        <v>2324</v>
      </c>
      <c r="B2371" t="s">
        <v>3509</v>
      </c>
      <c r="C2371" s="7">
        <v>51</v>
      </c>
      <c r="D2371" s="8" t="s">
        <v>4214</v>
      </c>
      <c r="E2371" s="8">
        <v>1200000000</v>
      </c>
      <c r="F2371" t="s">
        <v>28</v>
      </c>
      <c r="G2371" t="s">
        <v>314</v>
      </c>
      <c r="H2371" t="s">
        <v>42</v>
      </c>
      <c r="J2371" s="12" t="b">
        <v>1</v>
      </c>
      <c r="K2371" s="12" t="s">
        <v>15</v>
      </c>
      <c r="L2371" t="s">
        <v>3972</v>
      </c>
      <c r="M2371" t="str">
        <f t="shared" si="74"/>
        <v>Male</v>
      </c>
      <c r="N2371" t="e">
        <f t="shared" si="75"/>
        <v>#REF!</v>
      </c>
    </row>
    <row r="2372" spans="1:14" x14ac:dyDescent="0.3">
      <c r="A2372" s="7">
        <v>2324</v>
      </c>
      <c r="B2372" t="s">
        <v>3521</v>
      </c>
      <c r="C2372" s="7">
        <v>70</v>
      </c>
      <c r="D2372" s="8" t="s">
        <v>4214</v>
      </c>
      <c r="E2372" s="8">
        <v>1200000000</v>
      </c>
      <c r="F2372" t="s">
        <v>144</v>
      </c>
      <c r="G2372" t="s">
        <v>3251</v>
      </c>
      <c r="H2372" t="s">
        <v>42</v>
      </c>
      <c r="J2372" s="12" t="b">
        <v>1</v>
      </c>
      <c r="K2372" s="12" t="s">
        <v>15</v>
      </c>
      <c r="L2372" t="s">
        <v>3972</v>
      </c>
      <c r="M2372" t="str">
        <f t="shared" si="74"/>
        <v>Male</v>
      </c>
      <c r="N2372" t="e">
        <f t="shared" si="75"/>
        <v>#REF!</v>
      </c>
    </row>
    <row r="2373" spans="1:14" x14ac:dyDescent="0.3">
      <c r="A2373" s="7">
        <v>2324</v>
      </c>
      <c r="B2373" t="s">
        <v>3524</v>
      </c>
      <c r="C2373" s="7">
        <v>79</v>
      </c>
      <c r="D2373" s="8" t="s">
        <v>4214</v>
      </c>
      <c r="E2373" s="8">
        <v>1200000000</v>
      </c>
      <c r="F2373" t="s">
        <v>65</v>
      </c>
      <c r="G2373" t="s">
        <v>853</v>
      </c>
      <c r="H2373" t="s">
        <v>42</v>
      </c>
      <c r="J2373" s="12" t="b">
        <v>0</v>
      </c>
      <c r="K2373" s="12" t="s">
        <v>15</v>
      </c>
      <c r="L2373" t="s">
        <v>3972</v>
      </c>
      <c r="M2373" t="str">
        <f t="shared" si="74"/>
        <v>Male</v>
      </c>
      <c r="N2373" t="e">
        <f t="shared" si="75"/>
        <v>#REF!</v>
      </c>
    </row>
    <row r="2374" spans="1:14" x14ac:dyDescent="0.3">
      <c r="A2374" s="7">
        <v>2324</v>
      </c>
      <c r="B2374" t="s">
        <v>3564</v>
      </c>
      <c r="C2374" s="7">
        <v>73</v>
      </c>
      <c r="D2374" s="8" t="s">
        <v>4214</v>
      </c>
      <c r="E2374" s="8">
        <v>1200000000</v>
      </c>
      <c r="F2374" t="s">
        <v>144</v>
      </c>
      <c r="G2374" t="s">
        <v>3052</v>
      </c>
      <c r="H2374" t="s">
        <v>42</v>
      </c>
      <c r="J2374" s="12" t="b">
        <v>1</v>
      </c>
      <c r="K2374" s="12" t="s">
        <v>15</v>
      </c>
      <c r="L2374" t="s">
        <v>3972</v>
      </c>
      <c r="M2374" t="str">
        <f t="shared" si="74"/>
        <v>Male</v>
      </c>
      <c r="N2374" t="e">
        <f t="shared" si="75"/>
        <v>#REF!</v>
      </c>
    </row>
    <row r="2375" spans="1:14" x14ac:dyDescent="0.3">
      <c r="A2375" s="7">
        <v>2324</v>
      </c>
      <c r="B2375" t="s">
        <v>3613</v>
      </c>
      <c r="C2375" s="7">
        <v>54</v>
      </c>
      <c r="D2375" s="8" t="s">
        <v>4214</v>
      </c>
      <c r="E2375" s="8">
        <v>1200000000</v>
      </c>
      <c r="F2375" t="s">
        <v>17</v>
      </c>
      <c r="G2375" t="s">
        <v>3614</v>
      </c>
      <c r="H2375" t="s">
        <v>42</v>
      </c>
      <c r="J2375" s="12" t="b">
        <v>1</v>
      </c>
      <c r="K2375" s="12" t="s">
        <v>15</v>
      </c>
      <c r="L2375" t="s">
        <v>3972</v>
      </c>
      <c r="M2375" t="str">
        <f t="shared" si="74"/>
        <v>Male</v>
      </c>
      <c r="N2375" t="e">
        <f t="shared" si="75"/>
        <v>#REF!</v>
      </c>
    </row>
    <row r="2376" spans="1:14" x14ac:dyDescent="0.3">
      <c r="A2376" s="7">
        <v>2324</v>
      </c>
      <c r="B2376" t="s">
        <v>3624</v>
      </c>
      <c r="C2376" s="7">
        <v>43</v>
      </c>
      <c r="D2376" s="8" t="s">
        <v>4214</v>
      </c>
      <c r="E2376" s="8">
        <v>1200000000</v>
      </c>
      <c r="F2376" t="s">
        <v>168</v>
      </c>
      <c r="G2376" t="s">
        <v>2593</v>
      </c>
      <c r="H2376" t="s">
        <v>42</v>
      </c>
      <c r="J2376" s="12" t="b">
        <v>1</v>
      </c>
      <c r="K2376" s="12" t="s">
        <v>15</v>
      </c>
      <c r="L2376" t="s">
        <v>3972</v>
      </c>
      <c r="M2376" t="str">
        <f t="shared" si="74"/>
        <v>Male</v>
      </c>
      <c r="N2376" t="e">
        <f t="shared" si="75"/>
        <v>#REF!</v>
      </c>
    </row>
    <row r="2377" spans="1:14" x14ac:dyDescent="0.3">
      <c r="A2377" s="7">
        <v>2324</v>
      </c>
      <c r="B2377" t="s">
        <v>3625</v>
      </c>
      <c r="C2377" s="7">
        <v>69</v>
      </c>
      <c r="D2377" s="8" t="s">
        <v>4214</v>
      </c>
      <c r="E2377" s="8">
        <v>1200000000</v>
      </c>
      <c r="F2377" t="s">
        <v>165</v>
      </c>
      <c r="G2377" t="s">
        <v>1944</v>
      </c>
      <c r="H2377" t="s">
        <v>42</v>
      </c>
      <c r="J2377" s="12" t="b">
        <v>1</v>
      </c>
      <c r="K2377" s="12" t="s">
        <v>15</v>
      </c>
      <c r="L2377" t="s">
        <v>3972</v>
      </c>
      <c r="M2377" t="str">
        <f t="shared" si="74"/>
        <v>Male</v>
      </c>
      <c r="N2377" t="e">
        <f t="shared" si="75"/>
        <v>#REF!</v>
      </c>
    </row>
    <row r="2378" spans="1:14" x14ac:dyDescent="0.3">
      <c r="A2378" s="7">
        <v>2324</v>
      </c>
      <c r="B2378" t="s">
        <v>3577</v>
      </c>
      <c r="C2378" s="7">
        <v>55</v>
      </c>
      <c r="D2378" s="8" t="s">
        <v>4214</v>
      </c>
      <c r="E2378" s="8">
        <v>1200000000</v>
      </c>
      <c r="F2378" t="s">
        <v>28</v>
      </c>
      <c r="G2378" t="s">
        <v>314</v>
      </c>
      <c r="H2378" t="s">
        <v>183</v>
      </c>
      <c r="J2378" s="12" t="b">
        <v>0</v>
      </c>
      <c r="K2378" s="12" t="s">
        <v>15</v>
      </c>
      <c r="L2378" t="s">
        <v>3972</v>
      </c>
      <c r="M2378" t="str">
        <f t="shared" si="74"/>
        <v>Male</v>
      </c>
      <c r="N2378" t="e">
        <f t="shared" si="75"/>
        <v>#REF!</v>
      </c>
    </row>
    <row r="2379" spans="1:14" x14ac:dyDescent="0.3">
      <c r="A2379" s="7">
        <v>2324</v>
      </c>
      <c r="B2379" t="s">
        <v>3578</v>
      </c>
      <c r="C2379" s="7">
        <v>72</v>
      </c>
      <c r="D2379" s="8" t="s">
        <v>4214</v>
      </c>
      <c r="E2379" s="8">
        <v>1200000000</v>
      </c>
      <c r="F2379" t="s">
        <v>65</v>
      </c>
      <c r="G2379" t="s">
        <v>3579</v>
      </c>
      <c r="H2379" t="s">
        <v>183</v>
      </c>
      <c r="J2379" s="12" t="b">
        <v>0</v>
      </c>
      <c r="K2379" s="12" t="s">
        <v>15</v>
      </c>
      <c r="L2379" t="s">
        <v>3972</v>
      </c>
      <c r="M2379" t="str">
        <f t="shared" si="74"/>
        <v>Male</v>
      </c>
      <c r="N2379" t="e">
        <f t="shared" si="75"/>
        <v>#REF!</v>
      </c>
    </row>
    <row r="2380" spans="1:14" x14ac:dyDescent="0.3">
      <c r="A2380" s="7">
        <v>2324</v>
      </c>
      <c r="B2380" t="s">
        <v>3607</v>
      </c>
      <c r="C2380" s="7">
        <v>81</v>
      </c>
      <c r="D2380" s="8" t="s">
        <v>4214</v>
      </c>
      <c r="E2380" s="8">
        <v>1200000000</v>
      </c>
      <c r="F2380" t="s">
        <v>40</v>
      </c>
      <c r="G2380" t="s">
        <v>41</v>
      </c>
      <c r="H2380" t="s">
        <v>183</v>
      </c>
      <c r="J2380" s="12" t="b">
        <v>0</v>
      </c>
      <c r="K2380" s="12" t="s">
        <v>15</v>
      </c>
      <c r="L2380" t="s">
        <v>3972</v>
      </c>
      <c r="M2380" t="str">
        <f t="shared" si="74"/>
        <v>Male</v>
      </c>
      <c r="N2380" t="e">
        <f t="shared" si="75"/>
        <v>#REF!</v>
      </c>
    </row>
    <row r="2381" spans="1:14" x14ac:dyDescent="0.3">
      <c r="A2381" s="7">
        <v>2324</v>
      </c>
      <c r="B2381" t="s">
        <v>3629</v>
      </c>
      <c r="C2381" s="7">
        <v>76</v>
      </c>
      <c r="D2381" s="8" t="s">
        <v>4214</v>
      </c>
      <c r="E2381" s="8">
        <v>1200000000</v>
      </c>
      <c r="F2381" t="s">
        <v>144</v>
      </c>
      <c r="G2381" t="s">
        <v>3630</v>
      </c>
      <c r="H2381" t="s">
        <v>183</v>
      </c>
      <c r="J2381" s="12" t="b">
        <v>1</v>
      </c>
      <c r="K2381" s="12" t="s">
        <v>15</v>
      </c>
      <c r="L2381" t="s">
        <v>3972</v>
      </c>
      <c r="M2381" t="str">
        <f t="shared" si="74"/>
        <v>Male</v>
      </c>
      <c r="N2381" t="e">
        <f t="shared" si="75"/>
        <v>#REF!</v>
      </c>
    </row>
    <row r="2382" spans="1:14" x14ac:dyDescent="0.3">
      <c r="A2382" s="7">
        <v>2324</v>
      </c>
      <c r="B2382" t="s">
        <v>3641</v>
      </c>
      <c r="C2382" s="7">
        <v>76</v>
      </c>
      <c r="D2382" s="8" t="s">
        <v>4214</v>
      </c>
      <c r="E2382" s="8">
        <v>1200000000</v>
      </c>
      <c r="F2382" t="s">
        <v>121</v>
      </c>
      <c r="G2382" t="s">
        <v>122</v>
      </c>
      <c r="H2382" t="s">
        <v>183</v>
      </c>
      <c r="J2382" s="12" t="b">
        <v>1</v>
      </c>
      <c r="K2382" s="12" t="s">
        <v>15</v>
      </c>
      <c r="L2382" t="s">
        <v>3972</v>
      </c>
      <c r="M2382" t="str">
        <f t="shared" si="74"/>
        <v>Male</v>
      </c>
      <c r="N2382" t="e">
        <f t="shared" si="75"/>
        <v>#REF!</v>
      </c>
    </row>
    <row r="2383" spans="1:14" x14ac:dyDescent="0.3">
      <c r="A2383" s="7">
        <v>2324</v>
      </c>
      <c r="B2383" t="s">
        <v>3543</v>
      </c>
      <c r="C2383" s="7">
        <v>48</v>
      </c>
      <c r="D2383" s="8" t="s">
        <v>4214</v>
      </c>
      <c r="E2383" s="8">
        <v>1200000000</v>
      </c>
      <c r="F2383" t="s">
        <v>133</v>
      </c>
      <c r="G2383" t="s">
        <v>134</v>
      </c>
      <c r="H2383" t="s">
        <v>732</v>
      </c>
      <c r="J2383" s="12" t="b">
        <v>0</v>
      </c>
      <c r="K2383" s="12" t="s">
        <v>15</v>
      </c>
      <c r="L2383" t="s">
        <v>3970</v>
      </c>
      <c r="M2383" t="str">
        <f t="shared" si="74"/>
        <v>Male</v>
      </c>
      <c r="N2383" t="e">
        <f t="shared" si="75"/>
        <v>#REF!</v>
      </c>
    </row>
    <row r="2384" spans="1:14" x14ac:dyDescent="0.3">
      <c r="A2384" s="7">
        <v>2324</v>
      </c>
      <c r="B2384" t="s">
        <v>3533</v>
      </c>
      <c r="C2384" s="7">
        <v>82</v>
      </c>
      <c r="D2384" s="8" t="s">
        <v>4214</v>
      </c>
      <c r="E2384" s="8">
        <v>1200000000</v>
      </c>
      <c r="F2384" t="s">
        <v>65</v>
      </c>
      <c r="G2384" t="s">
        <v>1729</v>
      </c>
      <c r="H2384" t="s">
        <v>154</v>
      </c>
      <c r="J2384" s="12" t="b">
        <v>1</v>
      </c>
      <c r="K2384" s="12" t="s">
        <v>15</v>
      </c>
      <c r="L2384" t="s">
        <v>3970</v>
      </c>
      <c r="M2384" t="str">
        <f t="shared" si="74"/>
        <v>Male</v>
      </c>
      <c r="N2384" t="e">
        <f t="shared" si="75"/>
        <v>#REF!</v>
      </c>
    </row>
    <row r="2385" spans="1:14" x14ac:dyDescent="0.3">
      <c r="A2385" s="7">
        <v>2324</v>
      </c>
      <c r="B2385" t="s">
        <v>3644</v>
      </c>
      <c r="C2385" s="7">
        <v>57</v>
      </c>
      <c r="D2385" s="8" t="s">
        <v>4214</v>
      </c>
      <c r="E2385" s="8">
        <v>1200000000</v>
      </c>
      <c r="F2385" t="s">
        <v>165</v>
      </c>
      <c r="G2385" t="s">
        <v>3645</v>
      </c>
      <c r="H2385" t="s">
        <v>154</v>
      </c>
      <c r="J2385" s="12" t="b">
        <v>0</v>
      </c>
      <c r="K2385" s="12" t="s">
        <v>57</v>
      </c>
      <c r="L2385" t="s">
        <v>3970</v>
      </c>
      <c r="M2385" t="str">
        <f t="shared" si="74"/>
        <v>Female</v>
      </c>
      <c r="N2385" t="e">
        <f t="shared" si="75"/>
        <v>#REF!</v>
      </c>
    </row>
    <row r="2386" spans="1:14" x14ac:dyDescent="0.3">
      <c r="A2386" s="7">
        <v>2324</v>
      </c>
      <c r="B2386" t="s">
        <v>3619</v>
      </c>
      <c r="C2386" s="7">
        <v>76</v>
      </c>
      <c r="D2386" s="8" t="s">
        <v>4214</v>
      </c>
      <c r="E2386" s="8">
        <v>1200000000</v>
      </c>
      <c r="F2386" t="s">
        <v>65</v>
      </c>
      <c r="G2386" t="s">
        <v>517</v>
      </c>
      <c r="H2386" t="s">
        <v>159</v>
      </c>
      <c r="J2386" s="12" t="b">
        <v>0</v>
      </c>
      <c r="K2386" s="12" t="s">
        <v>15</v>
      </c>
      <c r="L2386" t="s">
        <v>3972</v>
      </c>
      <c r="M2386" t="str">
        <f t="shared" si="74"/>
        <v>Male</v>
      </c>
      <c r="N2386" t="e">
        <f t="shared" si="75"/>
        <v>#REF!</v>
      </c>
    </row>
    <row r="2387" spans="1:14" x14ac:dyDescent="0.3">
      <c r="A2387" s="7">
        <v>2324</v>
      </c>
      <c r="B2387" t="s">
        <v>3635</v>
      </c>
      <c r="C2387" s="7">
        <v>45</v>
      </c>
      <c r="D2387" s="8" t="s">
        <v>4214</v>
      </c>
      <c r="E2387" s="8">
        <v>1200000000</v>
      </c>
      <c r="F2387" t="s">
        <v>17</v>
      </c>
      <c r="G2387" t="s">
        <v>3636</v>
      </c>
      <c r="H2387" t="s">
        <v>159</v>
      </c>
      <c r="J2387" s="12" t="b">
        <v>1</v>
      </c>
      <c r="K2387" s="12" t="s">
        <v>15</v>
      </c>
      <c r="L2387" t="s">
        <v>3972</v>
      </c>
      <c r="M2387" t="str">
        <f t="shared" si="74"/>
        <v>Male</v>
      </c>
      <c r="N2387" t="e">
        <f t="shared" si="75"/>
        <v>#REF!</v>
      </c>
    </row>
    <row r="2388" spans="1:14" x14ac:dyDescent="0.3">
      <c r="A2388" s="7">
        <v>2324</v>
      </c>
      <c r="B2388" t="s">
        <v>3516</v>
      </c>
      <c r="C2388" s="7">
        <v>54</v>
      </c>
      <c r="D2388" s="8" t="s">
        <v>4214</v>
      </c>
      <c r="E2388" s="8">
        <v>1200000000</v>
      </c>
      <c r="F2388" t="s">
        <v>47</v>
      </c>
      <c r="G2388" t="s">
        <v>1813</v>
      </c>
      <c r="H2388" t="s">
        <v>53</v>
      </c>
      <c r="J2388" s="12" t="b">
        <v>0</v>
      </c>
      <c r="K2388" s="12" t="s">
        <v>15</v>
      </c>
      <c r="L2388" t="s">
        <v>3969</v>
      </c>
      <c r="M2388" t="str">
        <f t="shared" si="74"/>
        <v>Male</v>
      </c>
      <c r="N2388" t="e">
        <f t="shared" si="75"/>
        <v>#REF!</v>
      </c>
    </row>
    <row r="2389" spans="1:14" x14ac:dyDescent="0.3">
      <c r="A2389" s="7">
        <v>2324</v>
      </c>
      <c r="B2389" t="s">
        <v>3604</v>
      </c>
      <c r="C2389" s="7">
        <v>48</v>
      </c>
      <c r="D2389" s="8" t="s">
        <v>4214</v>
      </c>
      <c r="E2389" s="8">
        <v>1200000000</v>
      </c>
      <c r="F2389" t="s">
        <v>305</v>
      </c>
      <c r="G2389" t="s">
        <v>3605</v>
      </c>
      <c r="H2389" t="s">
        <v>53</v>
      </c>
      <c r="J2389" s="12" t="b">
        <v>0</v>
      </c>
      <c r="K2389" s="12" t="s">
        <v>15</v>
      </c>
      <c r="L2389" t="s">
        <v>3969</v>
      </c>
      <c r="M2389" t="str">
        <f t="shared" si="74"/>
        <v>Male</v>
      </c>
      <c r="N2389" t="e">
        <f t="shared" si="75"/>
        <v>#REF!</v>
      </c>
    </row>
    <row r="2390" spans="1:14" x14ac:dyDescent="0.3">
      <c r="A2390" s="7">
        <v>2324</v>
      </c>
      <c r="B2390" t="s">
        <v>3647</v>
      </c>
      <c r="C2390" s="7">
        <v>74</v>
      </c>
      <c r="D2390" s="8" t="s">
        <v>4214</v>
      </c>
      <c r="E2390" s="8">
        <v>1200000000</v>
      </c>
      <c r="F2390" t="s">
        <v>144</v>
      </c>
      <c r="G2390" t="s">
        <v>394</v>
      </c>
      <c r="H2390" t="s">
        <v>879</v>
      </c>
      <c r="J2390" s="12" t="b">
        <v>0</v>
      </c>
      <c r="K2390" s="12" t="s">
        <v>15</v>
      </c>
      <c r="L2390" t="s">
        <v>3970</v>
      </c>
      <c r="M2390" t="str">
        <f t="shared" si="74"/>
        <v>Male</v>
      </c>
      <c r="N2390" t="e">
        <f t="shared" si="75"/>
        <v>#REF!</v>
      </c>
    </row>
    <row r="2391" spans="1:14" x14ac:dyDescent="0.3">
      <c r="A2391" s="7">
        <v>2324</v>
      </c>
      <c r="B2391" t="s">
        <v>3628</v>
      </c>
      <c r="C2391" s="7">
        <v>59</v>
      </c>
      <c r="D2391" s="8" t="s">
        <v>4214</v>
      </c>
      <c r="E2391" s="8">
        <v>1200000000</v>
      </c>
      <c r="F2391" t="s">
        <v>168</v>
      </c>
      <c r="G2391" t="s">
        <v>1446</v>
      </c>
      <c r="H2391" t="s">
        <v>827</v>
      </c>
      <c r="J2391" s="12" t="b">
        <v>1</v>
      </c>
      <c r="K2391" s="12" t="s">
        <v>15</v>
      </c>
      <c r="L2391" t="s">
        <v>3970</v>
      </c>
      <c r="M2391" t="str">
        <f t="shared" si="74"/>
        <v>Male</v>
      </c>
      <c r="N2391" t="e">
        <f t="shared" si="75"/>
        <v>#REF!</v>
      </c>
    </row>
    <row r="2392" spans="1:14" x14ac:dyDescent="0.3">
      <c r="A2392" s="7">
        <v>2324</v>
      </c>
      <c r="B2392" t="s">
        <v>3511</v>
      </c>
      <c r="C2392" s="7">
        <v>67</v>
      </c>
      <c r="D2392" s="8" t="s">
        <v>4214</v>
      </c>
      <c r="E2392" s="8">
        <v>1200000000</v>
      </c>
      <c r="F2392" t="s">
        <v>65</v>
      </c>
      <c r="G2392" t="s">
        <v>3512</v>
      </c>
      <c r="H2392" t="s">
        <v>563</v>
      </c>
      <c r="J2392" s="12" t="b">
        <v>1</v>
      </c>
      <c r="K2392" s="12" t="s">
        <v>57</v>
      </c>
      <c r="L2392" t="s">
        <v>3972</v>
      </c>
      <c r="M2392" t="str">
        <f t="shared" si="74"/>
        <v>Female</v>
      </c>
      <c r="N2392" t="e">
        <f t="shared" si="75"/>
        <v>#REF!</v>
      </c>
    </row>
    <row r="2393" spans="1:14" x14ac:dyDescent="0.3">
      <c r="A2393" s="7">
        <v>2324</v>
      </c>
      <c r="B2393" t="s">
        <v>3634</v>
      </c>
      <c r="C2393" s="7">
        <v>87</v>
      </c>
      <c r="D2393" s="8" t="s">
        <v>4214</v>
      </c>
      <c r="E2393" s="8">
        <v>1200000000</v>
      </c>
      <c r="F2393" t="s">
        <v>40</v>
      </c>
      <c r="G2393" t="s">
        <v>41</v>
      </c>
      <c r="H2393" t="s">
        <v>563</v>
      </c>
      <c r="J2393" s="12" t="b">
        <v>1</v>
      </c>
      <c r="K2393" s="12" t="s">
        <v>15</v>
      </c>
      <c r="L2393" t="s">
        <v>3972</v>
      </c>
      <c r="M2393" t="str">
        <f t="shared" si="74"/>
        <v>Male</v>
      </c>
      <c r="N2393" t="e">
        <f t="shared" si="75"/>
        <v>#REF!</v>
      </c>
    </row>
    <row r="2394" spans="1:14" x14ac:dyDescent="0.3">
      <c r="A2394" s="7">
        <v>2324</v>
      </c>
      <c r="B2394" t="s">
        <v>3646</v>
      </c>
      <c r="C2394" s="7">
        <v>53</v>
      </c>
      <c r="D2394" s="8" t="s">
        <v>4214</v>
      </c>
      <c r="E2394" s="8">
        <v>1200000000</v>
      </c>
      <c r="F2394" t="s">
        <v>51</v>
      </c>
      <c r="G2394" t="s">
        <v>52</v>
      </c>
      <c r="H2394" t="s">
        <v>563</v>
      </c>
      <c r="J2394" s="12" t="b">
        <v>1</v>
      </c>
      <c r="K2394" s="12" t="s">
        <v>57</v>
      </c>
      <c r="L2394" t="s">
        <v>3972</v>
      </c>
      <c r="M2394" t="str">
        <f t="shared" si="74"/>
        <v>Female</v>
      </c>
      <c r="N2394" t="e">
        <f t="shared" si="75"/>
        <v>#REF!</v>
      </c>
    </row>
    <row r="2395" spans="1:14" x14ac:dyDescent="0.3">
      <c r="A2395" s="7">
        <v>2324</v>
      </c>
      <c r="B2395" t="s">
        <v>3566</v>
      </c>
      <c r="C2395" s="7">
        <v>59</v>
      </c>
      <c r="D2395" s="8" t="s">
        <v>4214</v>
      </c>
      <c r="E2395" s="8">
        <v>1200000000</v>
      </c>
      <c r="F2395" t="s">
        <v>40</v>
      </c>
      <c r="G2395" t="s">
        <v>3567</v>
      </c>
      <c r="H2395" t="s">
        <v>805</v>
      </c>
      <c r="J2395" s="12" t="b">
        <v>1</v>
      </c>
      <c r="K2395" s="12" t="s">
        <v>15</v>
      </c>
      <c r="L2395" t="s">
        <v>3970</v>
      </c>
      <c r="M2395" t="str">
        <f t="shared" si="74"/>
        <v>Male</v>
      </c>
      <c r="N2395" t="e">
        <f t="shared" si="75"/>
        <v>#REF!</v>
      </c>
    </row>
    <row r="2396" spans="1:14" x14ac:dyDescent="0.3">
      <c r="A2396" s="7">
        <v>2324</v>
      </c>
      <c r="B2396" t="s">
        <v>3510</v>
      </c>
      <c r="C2396" s="7">
        <v>62</v>
      </c>
      <c r="D2396" s="8" t="s">
        <v>4214</v>
      </c>
      <c r="E2396" s="8">
        <v>1200000000</v>
      </c>
      <c r="F2396" t="s">
        <v>28</v>
      </c>
      <c r="G2396" t="s">
        <v>118</v>
      </c>
      <c r="H2396" t="s">
        <v>2315</v>
      </c>
      <c r="J2396" s="12" t="b">
        <v>0</v>
      </c>
      <c r="K2396" s="12" t="s">
        <v>15</v>
      </c>
      <c r="L2396" t="s">
        <v>3971</v>
      </c>
      <c r="M2396" t="str">
        <f t="shared" si="74"/>
        <v>Male</v>
      </c>
      <c r="N2396" t="e">
        <f t="shared" si="75"/>
        <v>#REF!</v>
      </c>
    </row>
    <row r="2397" spans="1:14" x14ac:dyDescent="0.3">
      <c r="A2397" s="7">
        <v>2324</v>
      </c>
      <c r="B2397" t="s">
        <v>3518</v>
      </c>
      <c r="C2397" s="7">
        <v>55</v>
      </c>
      <c r="D2397" s="8" t="s">
        <v>4214</v>
      </c>
      <c r="E2397" s="8">
        <v>1200000000</v>
      </c>
      <c r="F2397" t="s">
        <v>144</v>
      </c>
      <c r="G2397" t="s">
        <v>3519</v>
      </c>
      <c r="H2397" t="s">
        <v>232</v>
      </c>
      <c r="J2397" s="12" t="b">
        <v>1</v>
      </c>
      <c r="K2397" s="12" t="s">
        <v>15</v>
      </c>
      <c r="L2397" t="s">
        <v>3970</v>
      </c>
      <c r="M2397" t="str">
        <f t="shared" si="74"/>
        <v>Male</v>
      </c>
      <c r="N2397" t="e">
        <f t="shared" si="75"/>
        <v>#REF!</v>
      </c>
    </row>
    <row r="2398" spans="1:14" x14ac:dyDescent="0.3">
      <c r="A2398" s="7">
        <v>2324</v>
      </c>
      <c r="B2398" t="s">
        <v>3536</v>
      </c>
      <c r="C2398" s="7">
        <v>55</v>
      </c>
      <c r="D2398" s="8" t="s">
        <v>4214</v>
      </c>
      <c r="E2398" s="8">
        <v>1200000000</v>
      </c>
      <c r="F2398" t="s">
        <v>51</v>
      </c>
      <c r="G2398" t="s">
        <v>118</v>
      </c>
      <c r="H2398" t="s">
        <v>232</v>
      </c>
      <c r="J2398" s="12" t="b">
        <v>1</v>
      </c>
      <c r="K2398" s="12" t="s">
        <v>15</v>
      </c>
      <c r="L2398" t="s">
        <v>3970</v>
      </c>
      <c r="M2398" t="str">
        <f t="shared" si="74"/>
        <v>Male</v>
      </c>
      <c r="N2398" t="e">
        <f t="shared" si="75"/>
        <v>#REF!</v>
      </c>
    </row>
    <row r="2399" spans="1:14" x14ac:dyDescent="0.3">
      <c r="A2399" s="7">
        <v>2324</v>
      </c>
      <c r="B2399" t="s">
        <v>3574</v>
      </c>
      <c r="C2399" s="7">
        <v>61</v>
      </c>
      <c r="D2399" s="8" t="s">
        <v>4214</v>
      </c>
      <c r="E2399" s="8">
        <v>1200000000</v>
      </c>
      <c r="F2399" t="s">
        <v>234</v>
      </c>
      <c r="G2399" t="s">
        <v>3575</v>
      </c>
      <c r="H2399" t="s">
        <v>232</v>
      </c>
      <c r="J2399" s="12" t="b">
        <v>1</v>
      </c>
      <c r="K2399" s="12" t="s">
        <v>15</v>
      </c>
      <c r="L2399" t="s">
        <v>3970</v>
      </c>
      <c r="M2399" t="str">
        <f t="shared" si="74"/>
        <v>Male</v>
      </c>
      <c r="N2399" t="e">
        <f t="shared" si="75"/>
        <v>#REF!</v>
      </c>
    </row>
    <row r="2400" spans="1:14" x14ac:dyDescent="0.3">
      <c r="A2400" s="7">
        <v>2324</v>
      </c>
      <c r="B2400" t="s">
        <v>3611</v>
      </c>
      <c r="C2400" s="7">
        <v>76</v>
      </c>
      <c r="D2400" s="8" t="s">
        <v>4214</v>
      </c>
      <c r="E2400" s="8">
        <v>1200000000</v>
      </c>
      <c r="F2400" t="s">
        <v>28</v>
      </c>
      <c r="G2400" t="s">
        <v>118</v>
      </c>
      <c r="H2400" t="s">
        <v>232</v>
      </c>
      <c r="J2400" s="12" t="b">
        <v>1</v>
      </c>
      <c r="K2400" s="12" t="s">
        <v>15</v>
      </c>
      <c r="L2400" t="s">
        <v>3970</v>
      </c>
      <c r="M2400" t="str">
        <f t="shared" si="74"/>
        <v>Male</v>
      </c>
      <c r="N2400" t="e">
        <f t="shared" si="75"/>
        <v>#REF!</v>
      </c>
    </row>
    <row r="2401" spans="1:14" x14ac:dyDescent="0.3">
      <c r="A2401" s="7">
        <v>2324</v>
      </c>
      <c r="B2401" t="s">
        <v>3612</v>
      </c>
      <c r="C2401" s="7">
        <v>58</v>
      </c>
      <c r="D2401" s="8" t="s">
        <v>4214</v>
      </c>
      <c r="E2401" s="8">
        <v>1200000000</v>
      </c>
      <c r="F2401" t="s">
        <v>28</v>
      </c>
      <c r="G2401" t="s">
        <v>118</v>
      </c>
      <c r="H2401" t="s">
        <v>232</v>
      </c>
      <c r="J2401" s="12" t="b">
        <v>1</v>
      </c>
      <c r="K2401" s="12" t="s">
        <v>15</v>
      </c>
      <c r="L2401" t="s">
        <v>3970</v>
      </c>
      <c r="M2401" t="str">
        <f t="shared" si="74"/>
        <v>Male</v>
      </c>
      <c r="N2401" t="e">
        <f t="shared" si="75"/>
        <v>#REF!</v>
      </c>
    </row>
    <row r="2402" spans="1:14" x14ac:dyDescent="0.3">
      <c r="A2402" s="7">
        <v>2324</v>
      </c>
      <c r="B2402" t="s">
        <v>3622</v>
      </c>
      <c r="C2402" s="7">
        <v>60</v>
      </c>
      <c r="D2402" s="8" t="s">
        <v>4214</v>
      </c>
      <c r="E2402" s="8">
        <v>1200000000</v>
      </c>
      <c r="F2402" t="s">
        <v>234</v>
      </c>
      <c r="G2402" t="s">
        <v>3455</v>
      </c>
      <c r="H2402" t="s">
        <v>232</v>
      </c>
      <c r="J2402" s="12" t="b">
        <v>1</v>
      </c>
      <c r="K2402" s="12" t="s">
        <v>15</v>
      </c>
      <c r="L2402" t="s">
        <v>3970</v>
      </c>
      <c r="M2402" t="str">
        <f t="shared" si="74"/>
        <v>Male</v>
      </c>
      <c r="N2402" t="e">
        <f t="shared" si="75"/>
        <v>#REF!</v>
      </c>
    </row>
    <row r="2403" spans="1:14" x14ac:dyDescent="0.3">
      <c r="A2403" s="7">
        <v>2324</v>
      </c>
      <c r="B2403" t="s">
        <v>3623</v>
      </c>
      <c r="C2403" s="7">
        <v>57</v>
      </c>
      <c r="D2403" s="8" t="s">
        <v>4214</v>
      </c>
      <c r="E2403" s="8">
        <v>1200000000</v>
      </c>
      <c r="F2403" t="s">
        <v>234</v>
      </c>
      <c r="G2403" t="s">
        <v>3455</v>
      </c>
      <c r="H2403" t="s">
        <v>232</v>
      </c>
      <c r="J2403" s="12" t="b">
        <v>1</v>
      </c>
      <c r="K2403" s="12" t="s">
        <v>15</v>
      </c>
      <c r="L2403" t="s">
        <v>3970</v>
      </c>
      <c r="M2403" t="str">
        <f t="shared" si="74"/>
        <v>Male</v>
      </c>
      <c r="N2403" t="e">
        <f t="shared" si="75"/>
        <v>#REF!</v>
      </c>
    </row>
    <row r="2404" spans="1:14" x14ac:dyDescent="0.3">
      <c r="A2404" s="7">
        <v>2324</v>
      </c>
      <c r="B2404" t="s">
        <v>3565</v>
      </c>
      <c r="C2404" s="7">
        <v>56</v>
      </c>
      <c r="D2404" s="8" t="s">
        <v>4214</v>
      </c>
      <c r="E2404" s="8">
        <v>1200000000</v>
      </c>
      <c r="F2404" t="s">
        <v>17</v>
      </c>
      <c r="G2404" t="s">
        <v>1899</v>
      </c>
      <c r="H2404" t="s">
        <v>73</v>
      </c>
      <c r="J2404" s="12" t="b">
        <v>1</v>
      </c>
      <c r="K2404" s="12" t="s">
        <v>15</v>
      </c>
      <c r="L2404" t="s">
        <v>3972</v>
      </c>
      <c r="M2404" t="str">
        <f t="shared" si="74"/>
        <v>Male</v>
      </c>
      <c r="N2404" t="e">
        <f t="shared" si="75"/>
        <v>#REF!</v>
      </c>
    </row>
    <row r="2405" spans="1:14" x14ac:dyDescent="0.3">
      <c r="A2405" s="7">
        <v>2324</v>
      </c>
      <c r="B2405" t="s">
        <v>3580</v>
      </c>
      <c r="C2405" s="7">
        <v>66</v>
      </c>
      <c r="D2405" s="8" t="s">
        <v>4214</v>
      </c>
      <c r="E2405" s="8">
        <v>1200000000</v>
      </c>
      <c r="F2405" t="s">
        <v>40</v>
      </c>
      <c r="G2405" t="s">
        <v>41</v>
      </c>
      <c r="H2405" t="s">
        <v>73</v>
      </c>
      <c r="J2405" s="12" t="b">
        <v>0</v>
      </c>
      <c r="K2405" s="12" t="s">
        <v>15</v>
      </c>
      <c r="L2405" t="s">
        <v>3972</v>
      </c>
      <c r="M2405" t="str">
        <f t="shared" si="74"/>
        <v>Male</v>
      </c>
      <c r="N2405" t="e">
        <f t="shared" si="75"/>
        <v>#REF!</v>
      </c>
    </row>
    <row r="2406" spans="1:14" x14ac:dyDescent="0.3">
      <c r="A2406" s="7">
        <v>2324</v>
      </c>
      <c r="B2406" t="s">
        <v>3586</v>
      </c>
      <c r="C2406" s="7">
        <v>60</v>
      </c>
      <c r="D2406" s="8" t="s">
        <v>4214</v>
      </c>
      <c r="E2406" s="8">
        <v>1200000000</v>
      </c>
      <c r="F2406" t="s">
        <v>144</v>
      </c>
      <c r="G2406" t="s">
        <v>260</v>
      </c>
      <c r="H2406" t="s">
        <v>491</v>
      </c>
      <c r="I2406" t="s">
        <v>3587</v>
      </c>
      <c r="J2406" s="12" t="b">
        <v>1</v>
      </c>
      <c r="K2406" s="12" t="s">
        <v>15</v>
      </c>
      <c r="L2406" t="s">
        <v>3972</v>
      </c>
      <c r="M2406" t="str">
        <f t="shared" si="74"/>
        <v>Male</v>
      </c>
      <c r="N2406" t="e">
        <f t="shared" si="75"/>
        <v>#REF!</v>
      </c>
    </row>
    <row r="2407" spans="1:14" x14ac:dyDescent="0.3">
      <c r="A2407" s="7">
        <v>2324</v>
      </c>
      <c r="B2407" t="s">
        <v>3588</v>
      </c>
      <c r="C2407" s="7">
        <v>40</v>
      </c>
      <c r="D2407" s="8" t="s">
        <v>4214</v>
      </c>
      <c r="E2407" s="8">
        <v>1200000000</v>
      </c>
      <c r="F2407" t="s">
        <v>17</v>
      </c>
      <c r="G2407" t="s">
        <v>188</v>
      </c>
      <c r="H2407" t="s">
        <v>491</v>
      </c>
      <c r="J2407" s="12" t="b">
        <v>1</v>
      </c>
      <c r="K2407" s="12" t="s">
        <v>15</v>
      </c>
      <c r="L2407" t="s">
        <v>3972</v>
      </c>
      <c r="M2407" t="str">
        <f t="shared" si="74"/>
        <v>Male</v>
      </c>
      <c r="N2407" t="e">
        <f t="shared" si="75"/>
        <v>#REF!</v>
      </c>
    </row>
    <row r="2408" spans="1:14" x14ac:dyDescent="0.3">
      <c r="A2408" s="7">
        <v>2324</v>
      </c>
      <c r="B2408" t="s">
        <v>3601</v>
      </c>
      <c r="C2408" s="7">
        <v>50</v>
      </c>
      <c r="D2408" s="8" t="s">
        <v>4214</v>
      </c>
      <c r="E2408" s="8">
        <v>1200000000</v>
      </c>
      <c r="F2408" t="s">
        <v>47</v>
      </c>
      <c r="G2408" t="s">
        <v>161</v>
      </c>
      <c r="H2408" t="s">
        <v>491</v>
      </c>
      <c r="J2408" s="12" t="b">
        <v>1</v>
      </c>
      <c r="K2408" s="12" t="s">
        <v>15</v>
      </c>
      <c r="L2408" t="s">
        <v>3972</v>
      </c>
      <c r="M2408" t="str">
        <f t="shared" si="74"/>
        <v>Male</v>
      </c>
      <c r="N2408" t="e">
        <f t="shared" si="75"/>
        <v>#REF!</v>
      </c>
    </row>
    <row r="2409" spans="1:14" x14ac:dyDescent="0.3">
      <c r="A2409" s="7">
        <v>2324</v>
      </c>
      <c r="B2409" t="s">
        <v>3615</v>
      </c>
      <c r="C2409" s="7">
        <v>75</v>
      </c>
      <c r="D2409" s="8" t="s">
        <v>4214</v>
      </c>
      <c r="E2409" s="8">
        <v>1200000000</v>
      </c>
      <c r="F2409" t="s">
        <v>168</v>
      </c>
      <c r="G2409" t="s">
        <v>3616</v>
      </c>
      <c r="H2409" t="s">
        <v>79</v>
      </c>
      <c r="J2409" s="12" t="b">
        <v>0</v>
      </c>
      <c r="K2409" s="12" t="s">
        <v>57</v>
      </c>
      <c r="L2409" t="s">
        <v>3970</v>
      </c>
      <c r="M2409" t="str">
        <f t="shared" si="74"/>
        <v>Female</v>
      </c>
      <c r="N2409" t="e">
        <f t="shared" si="75"/>
        <v>#REF!</v>
      </c>
    </row>
    <row r="2410" spans="1:14" x14ac:dyDescent="0.3">
      <c r="A2410" s="7">
        <v>2324</v>
      </c>
      <c r="B2410" t="s">
        <v>3547</v>
      </c>
      <c r="C2410" s="7">
        <v>78</v>
      </c>
      <c r="D2410" s="8" t="s">
        <v>4214</v>
      </c>
      <c r="E2410" s="8">
        <v>1200000000</v>
      </c>
      <c r="F2410" t="s">
        <v>28</v>
      </c>
      <c r="G2410" t="s">
        <v>1113</v>
      </c>
      <c r="H2410" t="s">
        <v>248</v>
      </c>
      <c r="J2410" s="12" t="b">
        <v>1</v>
      </c>
      <c r="K2410" s="12" t="s">
        <v>15</v>
      </c>
      <c r="L2410" t="s">
        <v>3970</v>
      </c>
      <c r="M2410" t="str">
        <f t="shared" si="74"/>
        <v>Male</v>
      </c>
      <c r="N2410" t="e">
        <f t="shared" si="75"/>
        <v>#REF!</v>
      </c>
    </row>
    <row r="2411" spans="1:14" x14ac:dyDescent="0.3">
      <c r="A2411" s="7">
        <v>2324</v>
      </c>
      <c r="B2411" t="s">
        <v>3515</v>
      </c>
      <c r="C2411" s="7">
        <v>59</v>
      </c>
      <c r="D2411" s="8" t="s">
        <v>4214</v>
      </c>
      <c r="E2411" s="8">
        <v>1200000000</v>
      </c>
      <c r="F2411" t="s">
        <v>133</v>
      </c>
      <c r="G2411" t="s">
        <v>237</v>
      </c>
      <c r="H2411" t="s">
        <v>105</v>
      </c>
      <c r="J2411" s="12" t="b">
        <v>0</v>
      </c>
      <c r="K2411" s="12" t="s">
        <v>15</v>
      </c>
      <c r="L2411" t="s">
        <v>3970</v>
      </c>
      <c r="M2411" t="str">
        <f t="shared" si="74"/>
        <v>Male</v>
      </c>
      <c r="N2411" t="e">
        <f t="shared" si="75"/>
        <v>#REF!</v>
      </c>
    </row>
    <row r="2412" spans="1:14" x14ac:dyDescent="0.3">
      <c r="A2412" s="7">
        <v>2324</v>
      </c>
      <c r="B2412" t="s">
        <v>3520</v>
      </c>
      <c r="C2412" s="7">
        <v>55</v>
      </c>
      <c r="D2412" s="8" t="s">
        <v>4214</v>
      </c>
      <c r="E2412" s="8">
        <v>1200000000</v>
      </c>
      <c r="F2412" t="s">
        <v>121</v>
      </c>
      <c r="G2412" t="s">
        <v>122</v>
      </c>
      <c r="H2412" t="s">
        <v>105</v>
      </c>
      <c r="J2412" s="12" t="b">
        <v>1</v>
      </c>
      <c r="K2412" s="12" t="s">
        <v>15</v>
      </c>
      <c r="L2412" t="s">
        <v>3970</v>
      </c>
      <c r="M2412" t="str">
        <f t="shared" si="74"/>
        <v>Male</v>
      </c>
      <c r="N2412" t="e">
        <f t="shared" si="75"/>
        <v>#REF!</v>
      </c>
    </row>
    <row r="2413" spans="1:14" x14ac:dyDescent="0.3">
      <c r="A2413" s="7">
        <v>2324</v>
      </c>
      <c r="B2413" t="s">
        <v>3572</v>
      </c>
      <c r="C2413" s="7">
        <v>57</v>
      </c>
      <c r="D2413" s="8" t="s">
        <v>4214</v>
      </c>
      <c r="E2413" s="8">
        <v>1200000000</v>
      </c>
      <c r="F2413" t="s">
        <v>415</v>
      </c>
      <c r="G2413" t="s">
        <v>3573</v>
      </c>
      <c r="H2413" t="s">
        <v>105</v>
      </c>
      <c r="J2413" s="12" t="b">
        <v>1</v>
      </c>
      <c r="K2413" s="12" t="s">
        <v>15</v>
      </c>
      <c r="L2413" t="s">
        <v>3970</v>
      </c>
      <c r="M2413" t="str">
        <f t="shared" si="74"/>
        <v>Male</v>
      </c>
      <c r="N2413" t="e">
        <f t="shared" si="75"/>
        <v>#REF!</v>
      </c>
    </row>
    <row r="2414" spans="1:14" x14ac:dyDescent="0.3">
      <c r="A2414" s="7">
        <v>2324</v>
      </c>
      <c r="B2414" t="s">
        <v>3526</v>
      </c>
      <c r="D2414" s="8" t="s">
        <v>4214</v>
      </c>
      <c r="E2414" s="8">
        <v>1200000000</v>
      </c>
      <c r="F2414" t="s">
        <v>99</v>
      </c>
      <c r="G2414" t="s">
        <v>2606</v>
      </c>
      <c r="H2414" t="s">
        <v>667</v>
      </c>
      <c r="J2414" s="12" t="b">
        <v>0</v>
      </c>
      <c r="K2414" s="12" t="s">
        <v>15</v>
      </c>
      <c r="L2414" t="s">
        <v>3972</v>
      </c>
      <c r="M2414" t="str">
        <f t="shared" si="74"/>
        <v>Male</v>
      </c>
      <c r="N2414" t="e">
        <f t="shared" si="75"/>
        <v>#REF!</v>
      </c>
    </row>
    <row r="2415" spans="1:14" x14ac:dyDescent="0.3">
      <c r="A2415" s="7">
        <v>2324</v>
      </c>
      <c r="B2415" t="s">
        <v>3569</v>
      </c>
      <c r="C2415" s="7">
        <v>65</v>
      </c>
      <c r="D2415" s="8" t="s">
        <v>4214</v>
      </c>
      <c r="E2415" s="8">
        <v>1200000000</v>
      </c>
      <c r="F2415" t="s">
        <v>65</v>
      </c>
      <c r="G2415" t="s">
        <v>3570</v>
      </c>
      <c r="H2415" t="s">
        <v>667</v>
      </c>
      <c r="J2415" s="12" t="b">
        <v>0</v>
      </c>
      <c r="K2415" s="12" t="s">
        <v>57</v>
      </c>
      <c r="L2415" t="s">
        <v>3972</v>
      </c>
      <c r="M2415" t="str">
        <f t="shared" si="74"/>
        <v>Female</v>
      </c>
      <c r="N2415" t="e">
        <f t="shared" si="75"/>
        <v>#REF!</v>
      </c>
    </row>
    <row r="2416" spans="1:14" x14ac:dyDescent="0.3">
      <c r="A2416" s="7">
        <v>2324</v>
      </c>
      <c r="B2416" t="s">
        <v>3659</v>
      </c>
      <c r="C2416" s="7">
        <v>66</v>
      </c>
      <c r="D2416" s="8" t="s">
        <v>4214</v>
      </c>
      <c r="E2416" s="8">
        <v>1200000000</v>
      </c>
      <c r="F2416" t="s">
        <v>144</v>
      </c>
      <c r="G2416" t="s">
        <v>394</v>
      </c>
      <c r="H2416" t="s">
        <v>667</v>
      </c>
      <c r="J2416" s="12" t="b">
        <v>0</v>
      </c>
      <c r="K2416" s="12" t="s">
        <v>15</v>
      </c>
      <c r="L2416" t="s">
        <v>3972</v>
      </c>
      <c r="M2416" t="str">
        <f t="shared" si="74"/>
        <v>Male</v>
      </c>
      <c r="N2416" t="e">
        <f t="shared" si="75"/>
        <v>#REF!</v>
      </c>
    </row>
    <row r="2417" spans="1:14" x14ac:dyDescent="0.3">
      <c r="A2417" s="7">
        <v>2324</v>
      </c>
      <c r="B2417" t="s">
        <v>3660</v>
      </c>
      <c r="C2417" s="7">
        <v>81</v>
      </c>
      <c r="D2417" s="8" t="s">
        <v>4214</v>
      </c>
      <c r="E2417" s="8">
        <v>1200000000</v>
      </c>
      <c r="F2417" t="s">
        <v>144</v>
      </c>
      <c r="G2417" t="s">
        <v>2733</v>
      </c>
      <c r="H2417" t="s">
        <v>667</v>
      </c>
      <c r="J2417" s="12" t="b">
        <v>1</v>
      </c>
      <c r="K2417" s="12" t="s">
        <v>15</v>
      </c>
      <c r="L2417" t="s">
        <v>3972</v>
      </c>
      <c r="M2417" t="str">
        <f t="shared" si="74"/>
        <v>Male</v>
      </c>
      <c r="N2417" t="e">
        <f t="shared" si="75"/>
        <v>#REF!</v>
      </c>
    </row>
    <row r="2418" spans="1:14" x14ac:dyDescent="0.3">
      <c r="A2418" s="7">
        <v>2324</v>
      </c>
      <c r="B2418" t="s">
        <v>3568</v>
      </c>
      <c r="C2418" s="7">
        <v>70</v>
      </c>
      <c r="D2418" s="8" t="s">
        <v>4214</v>
      </c>
      <c r="E2418" s="8">
        <v>1200000000</v>
      </c>
      <c r="F2418" t="s">
        <v>28</v>
      </c>
      <c r="G2418" t="s">
        <v>913</v>
      </c>
      <c r="H2418" t="s">
        <v>329</v>
      </c>
      <c r="J2418" s="12" t="b">
        <v>1</v>
      </c>
      <c r="K2418" s="12" t="s">
        <v>15</v>
      </c>
      <c r="L2418" t="s">
        <v>3972</v>
      </c>
      <c r="M2418" t="str">
        <f t="shared" si="74"/>
        <v>Male</v>
      </c>
      <c r="N2418" t="e">
        <f t="shared" si="75"/>
        <v>#REF!</v>
      </c>
    </row>
    <row r="2419" spans="1:14" x14ac:dyDescent="0.3">
      <c r="A2419" s="7">
        <v>2324</v>
      </c>
      <c r="B2419" t="s">
        <v>3648</v>
      </c>
      <c r="C2419" s="7">
        <v>64</v>
      </c>
      <c r="D2419" s="8" t="s">
        <v>4214</v>
      </c>
      <c r="E2419" s="8">
        <v>1200000000</v>
      </c>
      <c r="F2419" t="s">
        <v>121</v>
      </c>
      <c r="G2419" t="s">
        <v>122</v>
      </c>
      <c r="H2419" t="s">
        <v>329</v>
      </c>
      <c r="J2419" s="12" t="b">
        <v>1</v>
      </c>
      <c r="K2419" s="12" t="s">
        <v>15</v>
      </c>
      <c r="L2419" t="s">
        <v>3972</v>
      </c>
      <c r="M2419" t="str">
        <f t="shared" si="74"/>
        <v>Male</v>
      </c>
      <c r="N2419" t="e">
        <f t="shared" si="75"/>
        <v>#REF!</v>
      </c>
    </row>
    <row r="2420" spans="1:14" x14ac:dyDescent="0.3">
      <c r="A2420" s="7">
        <v>2324</v>
      </c>
      <c r="B2420" t="s">
        <v>3571</v>
      </c>
      <c r="C2420" s="7">
        <v>37</v>
      </c>
      <c r="D2420" s="8" t="s">
        <v>4214</v>
      </c>
      <c r="E2420" s="8">
        <v>1200000000</v>
      </c>
      <c r="F2420" t="s">
        <v>40</v>
      </c>
      <c r="G2420" t="s">
        <v>41</v>
      </c>
      <c r="H2420" t="s">
        <v>1124</v>
      </c>
      <c r="J2420" s="12" t="b">
        <v>0</v>
      </c>
      <c r="K2420" s="12" t="s">
        <v>57</v>
      </c>
      <c r="L2420" t="s">
        <v>3970</v>
      </c>
      <c r="M2420" t="str">
        <f t="shared" si="74"/>
        <v>Female</v>
      </c>
      <c r="N2420" t="e">
        <f t="shared" si="75"/>
        <v>#REF!</v>
      </c>
    </row>
    <row r="2421" spans="1:14" x14ac:dyDescent="0.3">
      <c r="A2421" s="7">
        <v>2324</v>
      </c>
      <c r="B2421" t="s">
        <v>3513</v>
      </c>
      <c r="C2421" s="7">
        <v>43</v>
      </c>
      <c r="D2421" s="8" t="s">
        <v>4214</v>
      </c>
      <c r="E2421" s="8">
        <v>1200000000</v>
      </c>
      <c r="F2421" t="s">
        <v>28</v>
      </c>
      <c r="G2421" t="s">
        <v>118</v>
      </c>
      <c r="H2421" t="s">
        <v>125</v>
      </c>
      <c r="J2421" s="12" t="b">
        <v>1</v>
      </c>
      <c r="K2421" s="12" t="s">
        <v>15</v>
      </c>
      <c r="L2421" t="s">
        <v>3970</v>
      </c>
      <c r="M2421" t="str">
        <f t="shared" si="74"/>
        <v>Male</v>
      </c>
      <c r="N2421" t="e">
        <f t="shared" si="75"/>
        <v>#REF!</v>
      </c>
    </row>
    <row r="2422" spans="1:14" x14ac:dyDescent="0.3">
      <c r="A2422" s="7">
        <v>2324</v>
      </c>
      <c r="B2422" t="s">
        <v>3548</v>
      </c>
      <c r="C2422" s="7">
        <v>41</v>
      </c>
      <c r="D2422" s="8" t="s">
        <v>4214</v>
      </c>
      <c r="E2422" s="8">
        <v>1200000000</v>
      </c>
      <c r="F2422" t="s">
        <v>305</v>
      </c>
      <c r="G2422" t="s">
        <v>630</v>
      </c>
      <c r="H2422" t="s">
        <v>125</v>
      </c>
      <c r="J2422" s="12" t="b">
        <v>0</v>
      </c>
      <c r="K2422" s="12" t="s">
        <v>15</v>
      </c>
      <c r="L2422" t="s">
        <v>3970</v>
      </c>
      <c r="M2422" t="str">
        <f t="shared" si="74"/>
        <v>Male</v>
      </c>
      <c r="N2422" t="e">
        <f t="shared" si="75"/>
        <v>#REF!</v>
      </c>
    </row>
    <row r="2423" spans="1:14" x14ac:dyDescent="0.3">
      <c r="A2423" s="7">
        <v>2324</v>
      </c>
      <c r="B2423" t="s">
        <v>3560</v>
      </c>
      <c r="C2423" s="7">
        <v>75</v>
      </c>
      <c r="D2423" s="8" t="s">
        <v>4214</v>
      </c>
      <c r="E2423" s="8">
        <v>1200000000</v>
      </c>
      <c r="F2423" t="s">
        <v>51</v>
      </c>
      <c r="G2423" t="s">
        <v>3561</v>
      </c>
      <c r="H2423" t="s">
        <v>125</v>
      </c>
      <c r="I2423" t="s">
        <v>3562</v>
      </c>
      <c r="J2423" s="12" t="b">
        <v>1</v>
      </c>
      <c r="K2423" s="12" t="s">
        <v>15</v>
      </c>
      <c r="L2423" t="s">
        <v>3970</v>
      </c>
      <c r="M2423" t="str">
        <f t="shared" si="74"/>
        <v>Male</v>
      </c>
      <c r="N2423" t="e">
        <f t="shared" si="75"/>
        <v>#REF!</v>
      </c>
    </row>
    <row r="2424" spans="1:14" x14ac:dyDescent="0.3">
      <c r="A2424" s="7">
        <v>2324</v>
      </c>
      <c r="B2424" t="s">
        <v>3581</v>
      </c>
      <c r="C2424" s="7">
        <v>41</v>
      </c>
      <c r="D2424" s="8" t="s">
        <v>4214</v>
      </c>
      <c r="E2424" s="8">
        <v>1200000000</v>
      </c>
      <c r="F2424" t="s">
        <v>28</v>
      </c>
      <c r="G2424" t="s">
        <v>3582</v>
      </c>
      <c r="H2424" t="s">
        <v>125</v>
      </c>
      <c r="I2424" t="s">
        <v>3583</v>
      </c>
      <c r="J2424" s="12" t="b">
        <v>1</v>
      </c>
      <c r="K2424" s="12" t="s">
        <v>15</v>
      </c>
      <c r="L2424" t="s">
        <v>3970</v>
      </c>
      <c r="M2424" t="str">
        <f t="shared" si="74"/>
        <v>Male</v>
      </c>
      <c r="N2424" t="e">
        <f t="shared" si="75"/>
        <v>#REF!</v>
      </c>
    </row>
    <row r="2425" spans="1:14" x14ac:dyDescent="0.3">
      <c r="A2425" s="7">
        <v>2324</v>
      </c>
      <c r="B2425" t="s">
        <v>3517</v>
      </c>
      <c r="C2425" s="7">
        <v>85</v>
      </c>
      <c r="D2425" s="8" t="s">
        <v>4214</v>
      </c>
      <c r="E2425" s="8">
        <v>1200000000</v>
      </c>
      <c r="F2425" t="s">
        <v>28</v>
      </c>
      <c r="G2425" t="s">
        <v>206</v>
      </c>
      <c r="H2425" t="s">
        <v>13</v>
      </c>
      <c r="J2425" s="12" t="b">
        <v>1</v>
      </c>
      <c r="K2425" s="12" t="s">
        <v>15</v>
      </c>
      <c r="L2425" t="s">
        <v>3968</v>
      </c>
      <c r="M2425" t="str">
        <f t="shared" si="74"/>
        <v>Male</v>
      </c>
      <c r="N2425" t="e">
        <f t="shared" si="75"/>
        <v>#REF!</v>
      </c>
    </row>
    <row r="2426" spans="1:14" x14ac:dyDescent="0.3">
      <c r="A2426" s="7">
        <v>2324</v>
      </c>
      <c r="B2426" t="s">
        <v>3531</v>
      </c>
      <c r="C2426" s="7">
        <v>83</v>
      </c>
      <c r="D2426" s="8" t="s">
        <v>4214</v>
      </c>
      <c r="E2426" s="8">
        <v>1200000000</v>
      </c>
      <c r="F2426" t="s">
        <v>20</v>
      </c>
      <c r="G2426" t="s">
        <v>3532</v>
      </c>
      <c r="H2426" t="s">
        <v>13</v>
      </c>
      <c r="J2426" s="12" t="b">
        <v>1</v>
      </c>
      <c r="K2426" s="12" t="s">
        <v>15</v>
      </c>
      <c r="L2426" t="s">
        <v>3968</v>
      </c>
      <c r="M2426" t="str">
        <f t="shared" si="74"/>
        <v>Male</v>
      </c>
      <c r="N2426" t="e">
        <f t="shared" si="75"/>
        <v>#REF!</v>
      </c>
    </row>
    <row r="2427" spans="1:14" x14ac:dyDescent="0.3">
      <c r="A2427" s="7">
        <v>2324</v>
      </c>
      <c r="B2427" t="s">
        <v>3534</v>
      </c>
      <c r="C2427" s="7">
        <v>63</v>
      </c>
      <c r="D2427" s="8" t="s">
        <v>4214</v>
      </c>
      <c r="E2427" s="8">
        <v>1200000000</v>
      </c>
      <c r="F2427" t="s">
        <v>28</v>
      </c>
      <c r="G2427" t="s">
        <v>745</v>
      </c>
      <c r="H2427" t="s">
        <v>13</v>
      </c>
      <c r="J2427" s="12" t="b">
        <v>0</v>
      </c>
      <c r="K2427" s="12" t="s">
        <v>15</v>
      </c>
      <c r="L2427" t="s">
        <v>3968</v>
      </c>
      <c r="M2427" t="str">
        <f t="shared" si="74"/>
        <v>Male</v>
      </c>
      <c r="N2427" t="e">
        <f t="shared" si="75"/>
        <v>#REF!</v>
      </c>
    </row>
    <row r="2428" spans="1:14" x14ac:dyDescent="0.3">
      <c r="A2428" s="7">
        <v>2324</v>
      </c>
      <c r="B2428" t="s">
        <v>3537</v>
      </c>
      <c r="C2428" s="7">
        <v>68</v>
      </c>
      <c r="D2428" s="8" t="s">
        <v>4214</v>
      </c>
      <c r="E2428" s="8">
        <v>1200000000</v>
      </c>
      <c r="F2428" t="s">
        <v>20</v>
      </c>
      <c r="G2428" t="s">
        <v>1979</v>
      </c>
      <c r="H2428" t="s">
        <v>13</v>
      </c>
      <c r="I2428" t="s">
        <v>1979</v>
      </c>
      <c r="J2428" s="12" t="b">
        <v>0</v>
      </c>
      <c r="K2428" s="12" t="s">
        <v>15</v>
      </c>
      <c r="L2428" t="s">
        <v>3968</v>
      </c>
      <c r="M2428" t="str">
        <f t="shared" si="74"/>
        <v>Male</v>
      </c>
      <c r="N2428" t="e">
        <f t="shared" si="75"/>
        <v>#REF!</v>
      </c>
    </row>
    <row r="2429" spans="1:14" x14ac:dyDescent="0.3">
      <c r="A2429" s="7">
        <v>2324</v>
      </c>
      <c r="B2429" t="s">
        <v>3538</v>
      </c>
      <c r="C2429" s="7">
        <v>65</v>
      </c>
      <c r="D2429" s="8" t="s">
        <v>4214</v>
      </c>
      <c r="E2429" s="8">
        <v>1200000000</v>
      </c>
      <c r="F2429" t="s">
        <v>20</v>
      </c>
      <c r="G2429" t="s">
        <v>1979</v>
      </c>
      <c r="H2429" t="s">
        <v>13</v>
      </c>
      <c r="I2429" t="s">
        <v>1979</v>
      </c>
      <c r="J2429" s="12" t="b">
        <v>0</v>
      </c>
      <c r="K2429" s="12" t="s">
        <v>15</v>
      </c>
      <c r="L2429" t="s">
        <v>3968</v>
      </c>
      <c r="M2429" t="str">
        <f t="shared" si="74"/>
        <v>Male</v>
      </c>
      <c r="N2429" t="e">
        <f t="shared" si="75"/>
        <v>#REF!</v>
      </c>
    </row>
    <row r="2430" spans="1:14" x14ac:dyDescent="0.3">
      <c r="A2430" s="7">
        <v>2324</v>
      </c>
      <c r="B2430" t="s">
        <v>3539</v>
      </c>
      <c r="C2430" s="7">
        <v>64</v>
      </c>
      <c r="D2430" s="8" t="s">
        <v>4214</v>
      </c>
      <c r="E2430" s="8">
        <v>1200000000</v>
      </c>
      <c r="F2430" t="s">
        <v>28</v>
      </c>
      <c r="G2430" t="s">
        <v>118</v>
      </c>
      <c r="H2430" t="s">
        <v>13</v>
      </c>
      <c r="I2430" t="s">
        <v>3540</v>
      </c>
      <c r="J2430" s="12" t="b">
        <v>1</v>
      </c>
      <c r="K2430" s="12" t="s">
        <v>15</v>
      </c>
      <c r="L2430" t="s">
        <v>3968</v>
      </c>
      <c r="M2430" t="str">
        <f t="shared" si="74"/>
        <v>Male</v>
      </c>
      <c r="N2430" t="e">
        <f t="shared" si="75"/>
        <v>#REF!</v>
      </c>
    </row>
    <row r="2431" spans="1:14" x14ac:dyDescent="0.3">
      <c r="A2431" s="7">
        <v>2324</v>
      </c>
      <c r="B2431" t="s">
        <v>3544</v>
      </c>
      <c r="C2431" s="7">
        <v>56</v>
      </c>
      <c r="D2431" s="8" t="s">
        <v>4214</v>
      </c>
      <c r="E2431" s="8">
        <v>1200000000</v>
      </c>
      <c r="F2431" t="s">
        <v>28</v>
      </c>
      <c r="G2431" t="s">
        <v>188</v>
      </c>
      <c r="H2431" t="s">
        <v>13</v>
      </c>
      <c r="J2431" s="12" t="b">
        <v>1</v>
      </c>
      <c r="K2431" s="12" t="s">
        <v>15</v>
      </c>
      <c r="L2431" t="s">
        <v>3968</v>
      </c>
      <c r="M2431" t="str">
        <f t="shared" si="74"/>
        <v>Male</v>
      </c>
      <c r="N2431" t="e">
        <f t="shared" si="75"/>
        <v>#REF!</v>
      </c>
    </row>
    <row r="2432" spans="1:14" x14ac:dyDescent="0.3">
      <c r="A2432" s="7">
        <v>2324</v>
      </c>
      <c r="B2432" t="s">
        <v>3545</v>
      </c>
      <c r="C2432" s="7">
        <v>67</v>
      </c>
      <c r="D2432" s="8" t="s">
        <v>4214</v>
      </c>
      <c r="E2432" s="8">
        <v>1200000000</v>
      </c>
      <c r="F2432" t="s">
        <v>121</v>
      </c>
      <c r="G2432" t="s">
        <v>122</v>
      </c>
      <c r="H2432" t="s">
        <v>13</v>
      </c>
      <c r="J2432" s="12" t="b">
        <v>1</v>
      </c>
      <c r="K2432" s="12" t="s">
        <v>15</v>
      </c>
      <c r="L2432" t="s">
        <v>3968</v>
      </c>
      <c r="M2432" t="str">
        <f t="shared" si="74"/>
        <v>Male</v>
      </c>
      <c r="N2432" t="e">
        <f t="shared" si="75"/>
        <v>#REF!</v>
      </c>
    </row>
    <row r="2433" spans="1:14" x14ac:dyDescent="0.3">
      <c r="A2433" s="7">
        <v>2324</v>
      </c>
      <c r="B2433" t="s">
        <v>3546</v>
      </c>
      <c r="C2433" s="7">
        <v>62</v>
      </c>
      <c r="D2433" s="8" t="s">
        <v>4214</v>
      </c>
      <c r="E2433" s="8">
        <v>1200000000</v>
      </c>
      <c r="F2433" t="s">
        <v>28</v>
      </c>
      <c r="G2433" t="s">
        <v>439</v>
      </c>
      <c r="H2433" t="s">
        <v>13</v>
      </c>
      <c r="J2433" s="12" t="b">
        <v>1</v>
      </c>
      <c r="K2433" s="12" t="s">
        <v>15</v>
      </c>
      <c r="L2433" t="s">
        <v>3968</v>
      </c>
      <c r="M2433" t="str">
        <f t="shared" si="74"/>
        <v>Male</v>
      </c>
      <c r="N2433" t="e">
        <f t="shared" si="75"/>
        <v>#REF!</v>
      </c>
    </row>
    <row r="2434" spans="1:14" x14ac:dyDescent="0.3">
      <c r="A2434" s="7">
        <v>2324</v>
      </c>
      <c r="B2434" t="s">
        <v>3549</v>
      </c>
      <c r="C2434" s="7">
        <v>74</v>
      </c>
      <c r="D2434" s="8" t="s">
        <v>4214</v>
      </c>
      <c r="E2434" s="8">
        <v>1200000000</v>
      </c>
      <c r="F2434" t="s">
        <v>20</v>
      </c>
      <c r="G2434" t="s">
        <v>3550</v>
      </c>
      <c r="H2434" t="s">
        <v>13</v>
      </c>
      <c r="I2434" t="s">
        <v>3550</v>
      </c>
      <c r="J2434" s="12" t="b">
        <v>1</v>
      </c>
      <c r="K2434" s="12" t="s">
        <v>15</v>
      </c>
      <c r="L2434" t="s">
        <v>3968</v>
      </c>
      <c r="M2434" t="str">
        <f t="shared" ref="M2434:M2497" si="76">_xlfn.IFS(K2434 = "M","Male", K2434 = "F", "Female")</f>
        <v>Male</v>
      </c>
      <c r="N2434" t="e">
        <f t="shared" ref="N2434:N2497" si="77">IF(GETPIVOTDATA("[Measures].[Count of Rank]",$A$28,"[Table1].[category]","[Table1].[category].&amp;[Finance &amp; Investments]")=MAX(B2461:B2465),GETPIVOTDATA("[Measures].[Count of Rank]",$A$28,"[Table1].[category]","[Table1].[category].&amp;[Finance &amp; Investments]"),"")</f>
        <v>#REF!</v>
      </c>
    </row>
    <row r="2435" spans="1:14" x14ac:dyDescent="0.3">
      <c r="A2435" s="7">
        <v>2324</v>
      </c>
      <c r="B2435" t="s">
        <v>3576</v>
      </c>
      <c r="C2435" s="7">
        <v>53</v>
      </c>
      <c r="D2435" s="8" t="s">
        <v>4214</v>
      </c>
      <c r="E2435" s="8">
        <v>1200000000</v>
      </c>
      <c r="F2435" t="s">
        <v>47</v>
      </c>
      <c r="G2435" t="s">
        <v>3373</v>
      </c>
      <c r="H2435" t="s">
        <v>13</v>
      </c>
      <c r="J2435" s="12" t="b">
        <v>1</v>
      </c>
      <c r="K2435" s="12" t="s">
        <v>15</v>
      </c>
      <c r="L2435" t="s">
        <v>3968</v>
      </c>
      <c r="M2435" t="str">
        <f t="shared" si="76"/>
        <v>Male</v>
      </c>
      <c r="N2435" t="e">
        <f t="shared" si="77"/>
        <v>#REF!</v>
      </c>
    </row>
    <row r="2436" spans="1:14" x14ac:dyDescent="0.3">
      <c r="A2436" s="7">
        <v>2324</v>
      </c>
      <c r="B2436" t="s">
        <v>3596</v>
      </c>
      <c r="C2436" s="7">
        <v>50</v>
      </c>
      <c r="D2436" s="8" t="s">
        <v>4214</v>
      </c>
      <c r="E2436" s="8">
        <v>1200000000</v>
      </c>
      <c r="F2436" t="s">
        <v>17</v>
      </c>
      <c r="G2436" t="s">
        <v>35</v>
      </c>
      <c r="H2436" t="s">
        <v>13</v>
      </c>
      <c r="J2436" s="12" t="b">
        <v>1</v>
      </c>
      <c r="K2436" s="12" t="s">
        <v>15</v>
      </c>
      <c r="L2436" t="s">
        <v>3968</v>
      </c>
      <c r="M2436" t="str">
        <f t="shared" si="76"/>
        <v>Male</v>
      </c>
      <c r="N2436" t="e">
        <f t="shared" si="77"/>
        <v>#REF!</v>
      </c>
    </row>
    <row r="2437" spans="1:14" x14ac:dyDescent="0.3">
      <c r="A2437" s="7">
        <v>2324</v>
      </c>
      <c r="B2437" t="s">
        <v>3602</v>
      </c>
      <c r="C2437" s="7">
        <v>86</v>
      </c>
      <c r="D2437" s="8" t="s">
        <v>4214</v>
      </c>
      <c r="E2437" s="8">
        <v>1200000000</v>
      </c>
      <c r="F2437" t="s">
        <v>144</v>
      </c>
      <c r="G2437" t="s">
        <v>3603</v>
      </c>
      <c r="H2437" t="s">
        <v>13</v>
      </c>
      <c r="J2437" s="12" t="b">
        <v>1</v>
      </c>
      <c r="K2437" s="12" t="s">
        <v>15</v>
      </c>
      <c r="L2437" t="s">
        <v>3968</v>
      </c>
      <c r="M2437" t="str">
        <f t="shared" si="76"/>
        <v>Male</v>
      </c>
      <c r="N2437" t="e">
        <f t="shared" si="77"/>
        <v>#REF!</v>
      </c>
    </row>
    <row r="2438" spans="1:14" x14ac:dyDescent="0.3">
      <c r="A2438" s="7">
        <v>2324</v>
      </c>
      <c r="B2438" t="s">
        <v>3608</v>
      </c>
      <c r="C2438" s="7">
        <v>69</v>
      </c>
      <c r="D2438" s="8" t="s">
        <v>4214</v>
      </c>
      <c r="E2438" s="8">
        <v>1200000000</v>
      </c>
      <c r="F2438" t="s">
        <v>28</v>
      </c>
      <c r="G2438" t="s">
        <v>118</v>
      </c>
      <c r="H2438" t="s">
        <v>13</v>
      </c>
      <c r="I2438" t="s">
        <v>3609</v>
      </c>
      <c r="J2438" s="12" t="b">
        <v>0</v>
      </c>
      <c r="K2438" s="12" t="s">
        <v>15</v>
      </c>
      <c r="L2438" t="s">
        <v>3968</v>
      </c>
      <c r="M2438" t="str">
        <f t="shared" si="76"/>
        <v>Male</v>
      </c>
      <c r="N2438" t="e">
        <f t="shared" si="77"/>
        <v>#REF!</v>
      </c>
    </row>
    <row r="2439" spans="1:14" x14ac:dyDescent="0.3">
      <c r="A2439" s="7">
        <v>2324</v>
      </c>
      <c r="B2439" t="s">
        <v>3610</v>
      </c>
      <c r="C2439" s="7">
        <v>40</v>
      </c>
      <c r="D2439" s="8" t="s">
        <v>4214</v>
      </c>
      <c r="E2439" s="8">
        <v>1200000000</v>
      </c>
      <c r="F2439" t="s">
        <v>17</v>
      </c>
      <c r="G2439" t="s">
        <v>192</v>
      </c>
      <c r="H2439" t="s">
        <v>13</v>
      </c>
      <c r="J2439" s="12" t="b">
        <v>1</v>
      </c>
      <c r="K2439" s="12" t="s">
        <v>15</v>
      </c>
      <c r="L2439" t="s">
        <v>3968</v>
      </c>
      <c r="M2439" t="str">
        <f t="shared" si="76"/>
        <v>Male</v>
      </c>
      <c r="N2439" t="e">
        <f t="shared" si="77"/>
        <v>#REF!</v>
      </c>
    </row>
    <row r="2440" spans="1:14" x14ac:dyDescent="0.3">
      <c r="A2440" s="7">
        <v>2324</v>
      </c>
      <c r="B2440" t="s">
        <v>3617</v>
      </c>
      <c r="C2440" s="7">
        <v>65</v>
      </c>
      <c r="D2440" s="8" t="s">
        <v>4214</v>
      </c>
      <c r="E2440" s="8">
        <v>1200000000</v>
      </c>
      <c r="F2440" t="s">
        <v>65</v>
      </c>
      <c r="G2440" t="s">
        <v>3618</v>
      </c>
      <c r="H2440" t="s">
        <v>13</v>
      </c>
      <c r="J2440" s="12" t="b">
        <v>0</v>
      </c>
      <c r="K2440" s="12" t="s">
        <v>15</v>
      </c>
      <c r="L2440" t="s">
        <v>3968</v>
      </c>
      <c r="M2440" t="str">
        <f t="shared" si="76"/>
        <v>Male</v>
      </c>
      <c r="N2440" t="e">
        <f t="shared" si="77"/>
        <v>#REF!</v>
      </c>
    </row>
    <row r="2441" spans="1:14" x14ac:dyDescent="0.3">
      <c r="A2441" s="7">
        <v>2324</v>
      </c>
      <c r="B2441" t="s">
        <v>3620</v>
      </c>
      <c r="C2441" s="7">
        <v>69</v>
      </c>
      <c r="D2441" s="8" t="s">
        <v>4214</v>
      </c>
      <c r="E2441" s="8">
        <v>1200000000</v>
      </c>
      <c r="F2441" t="s">
        <v>165</v>
      </c>
      <c r="G2441" t="s">
        <v>258</v>
      </c>
      <c r="H2441" t="s">
        <v>13</v>
      </c>
      <c r="I2441" t="s">
        <v>3621</v>
      </c>
      <c r="J2441" s="12" t="b">
        <v>1</v>
      </c>
      <c r="K2441" s="12" t="s">
        <v>15</v>
      </c>
      <c r="L2441" t="s">
        <v>3968</v>
      </c>
      <c r="M2441" t="str">
        <f t="shared" si="76"/>
        <v>Male</v>
      </c>
      <c r="N2441" t="e">
        <f t="shared" si="77"/>
        <v>#REF!</v>
      </c>
    </row>
    <row r="2442" spans="1:14" x14ac:dyDescent="0.3">
      <c r="A2442" s="7">
        <v>2324</v>
      </c>
      <c r="B2442" t="s">
        <v>3627</v>
      </c>
      <c r="C2442" s="7">
        <v>81</v>
      </c>
      <c r="D2442" s="8" t="s">
        <v>4214</v>
      </c>
      <c r="E2442" s="8">
        <v>1200000000</v>
      </c>
      <c r="F2442" t="s">
        <v>28</v>
      </c>
      <c r="G2442" t="s">
        <v>141</v>
      </c>
      <c r="H2442" t="s">
        <v>13</v>
      </c>
      <c r="J2442" s="12" t="b">
        <v>1</v>
      </c>
      <c r="K2442" s="12" t="s">
        <v>15</v>
      </c>
      <c r="L2442" t="s">
        <v>3968</v>
      </c>
      <c r="M2442" t="str">
        <f t="shared" si="76"/>
        <v>Male</v>
      </c>
      <c r="N2442" t="e">
        <f t="shared" si="77"/>
        <v>#REF!</v>
      </c>
    </row>
    <row r="2443" spans="1:14" x14ac:dyDescent="0.3">
      <c r="A2443" s="7">
        <v>2324</v>
      </c>
      <c r="B2443" t="s">
        <v>3637</v>
      </c>
      <c r="C2443" s="7">
        <v>29</v>
      </c>
      <c r="D2443" s="8" t="s">
        <v>4214</v>
      </c>
      <c r="E2443" s="8">
        <v>1200000000</v>
      </c>
      <c r="F2443" t="s">
        <v>17</v>
      </c>
      <c r="G2443" t="s">
        <v>3638</v>
      </c>
      <c r="H2443" t="s">
        <v>13</v>
      </c>
      <c r="I2443" t="s">
        <v>3639</v>
      </c>
      <c r="J2443" s="12" t="b">
        <v>1</v>
      </c>
      <c r="K2443" s="12" t="s">
        <v>15</v>
      </c>
      <c r="L2443" t="s">
        <v>3968</v>
      </c>
      <c r="M2443" t="str">
        <f t="shared" si="76"/>
        <v>Male</v>
      </c>
      <c r="N2443" t="e">
        <f t="shared" si="77"/>
        <v>#REF!</v>
      </c>
    </row>
    <row r="2444" spans="1:14" x14ac:dyDescent="0.3">
      <c r="A2444" s="7">
        <v>2324</v>
      </c>
      <c r="B2444" t="s">
        <v>3642</v>
      </c>
      <c r="C2444" s="7">
        <v>71</v>
      </c>
      <c r="D2444" s="8" t="s">
        <v>4214</v>
      </c>
      <c r="E2444" s="8">
        <v>1200000000</v>
      </c>
      <c r="F2444" t="s">
        <v>40</v>
      </c>
      <c r="G2444" t="s">
        <v>3163</v>
      </c>
      <c r="H2444" t="s">
        <v>13</v>
      </c>
      <c r="J2444" s="12" t="b">
        <v>0</v>
      </c>
      <c r="K2444" s="12" t="s">
        <v>57</v>
      </c>
      <c r="L2444" t="s">
        <v>3968</v>
      </c>
      <c r="M2444" t="str">
        <f t="shared" si="76"/>
        <v>Female</v>
      </c>
      <c r="N2444" t="e">
        <f t="shared" si="77"/>
        <v>#REF!</v>
      </c>
    </row>
    <row r="2445" spans="1:14" x14ac:dyDescent="0.3">
      <c r="A2445" s="7">
        <v>2324</v>
      </c>
      <c r="B2445" t="s">
        <v>3643</v>
      </c>
      <c r="C2445" s="7">
        <v>73</v>
      </c>
      <c r="D2445" s="8" t="s">
        <v>4214</v>
      </c>
      <c r="E2445" s="8">
        <v>1200000000</v>
      </c>
      <c r="F2445" t="s">
        <v>40</v>
      </c>
      <c r="G2445" t="s">
        <v>592</v>
      </c>
      <c r="H2445" t="s">
        <v>13</v>
      </c>
      <c r="J2445" s="12" t="b">
        <v>0</v>
      </c>
      <c r="K2445" s="12" t="s">
        <v>15</v>
      </c>
      <c r="L2445" t="s">
        <v>3968</v>
      </c>
      <c r="M2445" t="str">
        <f t="shared" si="76"/>
        <v>Male</v>
      </c>
      <c r="N2445" t="e">
        <f t="shared" si="77"/>
        <v>#REF!</v>
      </c>
    </row>
    <row r="2446" spans="1:14" x14ac:dyDescent="0.3">
      <c r="A2446" s="7">
        <v>2324</v>
      </c>
      <c r="B2446" t="s">
        <v>3655</v>
      </c>
      <c r="C2446" s="7">
        <v>86</v>
      </c>
      <c r="D2446" s="8" t="s">
        <v>4214</v>
      </c>
      <c r="E2446" s="8">
        <v>1200000000</v>
      </c>
      <c r="F2446" t="s">
        <v>40</v>
      </c>
      <c r="G2446" t="s">
        <v>3656</v>
      </c>
      <c r="H2446" t="s">
        <v>13</v>
      </c>
      <c r="J2446" s="12" t="b">
        <v>1</v>
      </c>
      <c r="K2446" s="12" t="s">
        <v>15</v>
      </c>
      <c r="L2446" t="s">
        <v>3968</v>
      </c>
      <c r="M2446" t="str">
        <f t="shared" si="76"/>
        <v>Male</v>
      </c>
      <c r="N2446" t="e">
        <f t="shared" si="77"/>
        <v>#REF!</v>
      </c>
    </row>
    <row r="2447" spans="1:14" x14ac:dyDescent="0.3">
      <c r="A2447" s="7">
        <v>2324</v>
      </c>
      <c r="B2447" t="s">
        <v>3600</v>
      </c>
      <c r="C2447" s="7">
        <v>81</v>
      </c>
      <c r="D2447" s="8" t="s">
        <v>4214</v>
      </c>
      <c r="E2447" s="8">
        <v>1200000000</v>
      </c>
      <c r="F2447" t="s">
        <v>11</v>
      </c>
      <c r="G2447" t="s">
        <v>3302</v>
      </c>
      <c r="J2447" s="12" t="b">
        <v>1</v>
      </c>
      <c r="K2447" s="12" t="s">
        <v>15</v>
      </c>
      <c r="L2447" t="e">
        <v>#N/A</v>
      </c>
      <c r="M2447" t="str">
        <f t="shared" si="76"/>
        <v>Male</v>
      </c>
      <c r="N2447" t="e">
        <f t="shared" si="77"/>
        <v>#REF!</v>
      </c>
    </row>
    <row r="2448" spans="1:14" x14ac:dyDescent="0.3">
      <c r="A2448" s="7">
        <v>2324</v>
      </c>
      <c r="B2448" t="s">
        <v>3664</v>
      </c>
      <c r="C2448" s="7">
        <v>80</v>
      </c>
      <c r="D2448" s="8" t="s">
        <v>4214</v>
      </c>
      <c r="E2448" s="8">
        <v>1200000000</v>
      </c>
      <c r="F2448" t="s">
        <v>144</v>
      </c>
      <c r="G2448" t="s">
        <v>394</v>
      </c>
      <c r="J2448" s="12" t="b">
        <v>1</v>
      </c>
      <c r="K2448" s="12" t="s">
        <v>15</v>
      </c>
      <c r="L2448" t="e">
        <v>#N/A</v>
      </c>
      <c r="M2448" t="str">
        <f t="shared" si="76"/>
        <v>Male</v>
      </c>
      <c r="N2448" t="e">
        <f t="shared" si="77"/>
        <v>#REF!</v>
      </c>
    </row>
    <row r="2449" spans="1:14" x14ac:dyDescent="0.3">
      <c r="A2449" s="7">
        <v>2448</v>
      </c>
      <c r="B2449" t="s">
        <v>3773</v>
      </c>
      <c r="C2449" s="7">
        <v>72</v>
      </c>
      <c r="D2449" s="8" t="s">
        <v>4214</v>
      </c>
      <c r="E2449" s="8">
        <v>1100000000</v>
      </c>
      <c r="F2449" t="s">
        <v>28</v>
      </c>
      <c r="G2449" t="s">
        <v>2353</v>
      </c>
      <c r="H2449" t="s">
        <v>136</v>
      </c>
      <c r="J2449" s="12" t="b">
        <v>1</v>
      </c>
      <c r="K2449" s="12" t="s">
        <v>15</v>
      </c>
      <c r="L2449" t="s">
        <v>136</v>
      </c>
      <c r="M2449" t="str">
        <f t="shared" si="76"/>
        <v>Male</v>
      </c>
      <c r="N2449" t="e">
        <f t="shared" si="77"/>
        <v>#REF!</v>
      </c>
    </row>
    <row r="2450" spans="1:14" x14ac:dyDescent="0.3">
      <c r="A2450" s="7">
        <v>2448</v>
      </c>
      <c r="B2450" t="s">
        <v>3722</v>
      </c>
      <c r="C2450" s="7">
        <v>58</v>
      </c>
      <c r="D2450" s="8" t="s">
        <v>4214</v>
      </c>
      <c r="E2450" s="8">
        <v>1100000000</v>
      </c>
      <c r="F2450" t="s">
        <v>28</v>
      </c>
      <c r="G2450" t="s">
        <v>3720</v>
      </c>
      <c r="H2450" t="s">
        <v>113</v>
      </c>
      <c r="J2450" s="12" t="b">
        <v>0</v>
      </c>
      <c r="K2450" s="12" t="s">
        <v>15</v>
      </c>
      <c r="L2450" t="s">
        <v>3970</v>
      </c>
      <c r="M2450" t="str">
        <f t="shared" si="76"/>
        <v>Male</v>
      </c>
      <c r="N2450" t="e">
        <f t="shared" si="77"/>
        <v>#REF!</v>
      </c>
    </row>
    <row r="2451" spans="1:14" x14ac:dyDescent="0.3">
      <c r="A2451" s="7">
        <v>2448</v>
      </c>
      <c r="B2451" t="s">
        <v>3673</v>
      </c>
      <c r="C2451" s="7">
        <v>69</v>
      </c>
      <c r="D2451" s="8" t="s">
        <v>4214</v>
      </c>
      <c r="E2451" s="8">
        <v>1100000000</v>
      </c>
      <c r="F2451" t="s">
        <v>40</v>
      </c>
      <c r="G2451" t="s">
        <v>258</v>
      </c>
      <c r="H2451" t="s">
        <v>437</v>
      </c>
      <c r="J2451" s="12" t="b">
        <v>1</v>
      </c>
      <c r="K2451" s="12" t="s">
        <v>15</v>
      </c>
      <c r="L2451" t="s">
        <v>3969</v>
      </c>
      <c r="M2451" t="str">
        <f t="shared" si="76"/>
        <v>Male</v>
      </c>
      <c r="N2451" t="e">
        <f t="shared" si="77"/>
        <v>#REF!</v>
      </c>
    </row>
    <row r="2452" spans="1:14" x14ac:dyDescent="0.3">
      <c r="A2452" s="7">
        <v>2448</v>
      </c>
      <c r="B2452" t="s">
        <v>3686</v>
      </c>
      <c r="C2452" s="7">
        <v>31</v>
      </c>
      <c r="D2452" s="8" t="s">
        <v>4214</v>
      </c>
      <c r="E2452" s="8">
        <v>1100000000</v>
      </c>
      <c r="F2452" t="s">
        <v>165</v>
      </c>
      <c r="G2452" t="s">
        <v>3687</v>
      </c>
      <c r="H2452" t="s">
        <v>437</v>
      </c>
      <c r="J2452" s="12" t="b">
        <v>0</v>
      </c>
      <c r="K2452" s="12" t="s">
        <v>15</v>
      </c>
      <c r="L2452" t="s">
        <v>3969</v>
      </c>
      <c r="M2452" t="str">
        <f t="shared" si="76"/>
        <v>Male</v>
      </c>
      <c r="N2452" t="e">
        <f t="shared" si="77"/>
        <v>#REF!</v>
      </c>
    </row>
    <row r="2453" spans="1:14" x14ac:dyDescent="0.3">
      <c r="A2453" s="7">
        <v>2448</v>
      </c>
      <c r="B2453" t="s">
        <v>3777</v>
      </c>
      <c r="C2453" s="7">
        <v>81</v>
      </c>
      <c r="D2453" s="8" t="s">
        <v>4214</v>
      </c>
      <c r="E2453" s="8">
        <v>1100000000</v>
      </c>
      <c r="F2453" t="s">
        <v>121</v>
      </c>
      <c r="G2453" t="s">
        <v>731</v>
      </c>
      <c r="H2453" t="s">
        <v>437</v>
      </c>
      <c r="J2453" s="12" t="b">
        <v>1</v>
      </c>
      <c r="K2453" s="12" t="s">
        <v>15</v>
      </c>
      <c r="L2453" t="s">
        <v>3969</v>
      </c>
      <c r="M2453" t="str">
        <f t="shared" si="76"/>
        <v>Male</v>
      </c>
      <c r="N2453" t="e">
        <f t="shared" si="77"/>
        <v>#REF!</v>
      </c>
    </row>
    <row r="2454" spans="1:14" x14ac:dyDescent="0.3">
      <c r="A2454" s="7">
        <v>2448</v>
      </c>
      <c r="B2454" t="s">
        <v>3816</v>
      </c>
      <c r="C2454" s="7">
        <v>36</v>
      </c>
      <c r="D2454" s="8" t="s">
        <v>4214</v>
      </c>
      <c r="E2454" s="8">
        <v>1100000000</v>
      </c>
      <c r="F2454" t="s">
        <v>144</v>
      </c>
      <c r="G2454" t="s">
        <v>3817</v>
      </c>
      <c r="H2454" t="s">
        <v>437</v>
      </c>
      <c r="J2454" s="12" t="b">
        <v>0</v>
      </c>
      <c r="K2454" s="12" t="s">
        <v>57</v>
      </c>
      <c r="L2454" t="s">
        <v>3969</v>
      </c>
      <c r="M2454" t="str">
        <f t="shared" si="76"/>
        <v>Female</v>
      </c>
      <c r="N2454" t="e">
        <f t="shared" si="77"/>
        <v>#REF!</v>
      </c>
    </row>
    <row r="2455" spans="1:14" x14ac:dyDescent="0.3">
      <c r="A2455" s="7">
        <v>2448</v>
      </c>
      <c r="B2455" t="s">
        <v>3706</v>
      </c>
      <c r="C2455" s="7">
        <v>50</v>
      </c>
      <c r="D2455" s="8" t="s">
        <v>4214</v>
      </c>
      <c r="E2455" s="8">
        <v>1100000000</v>
      </c>
      <c r="F2455" t="s">
        <v>144</v>
      </c>
      <c r="G2455" t="s">
        <v>1756</v>
      </c>
      <c r="H2455" t="s">
        <v>88</v>
      </c>
      <c r="J2455" s="12" t="b">
        <v>1</v>
      </c>
      <c r="K2455" s="12" t="s">
        <v>15</v>
      </c>
      <c r="L2455" t="s">
        <v>3968</v>
      </c>
      <c r="M2455" t="str">
        <f t="shared" si="76"/>
        <v>Male</v>
      </c>
      <c r="N2455" t="e">
        <f t="shared" si="77"/>
        <v>#REF!</v>
      </c>
    </row>
    <row r="2456" spans="1:14" x14ac:dyDescent="0.3">
      <c r="A2456" s="7">
        <v>2448</v>
      </c>
      <c r="B2456" t="s">
        <v>3763</v>
      </c>
      <c r="D2456" s="8" t="s">
        <v>4214</v>
      </c>
      <c r="E2456" s="8">
        <v>1100000000</v>
      </c>
      <c r="F2456" t="s">
        <v>65</v>
      </c>
      <c r="G2456" t="s">
        <v>3764</v>
      </c>
      <c r="H2456" t="s">
        <v>88</v>
      </c>
      <c r="J2456" s="12" t="b">
        <v>0</v>
      </c>
      <c r="K2456" s="12" t="s">
        <v>15</v>
      </c>
      <c r="L2456" t="s">
        <v>3968</v>
      </c>
      <c r="M2456" t="str">
        <f t="shared" si="76"/>
        <v>Male</v>
      </c>
      <c r="N2456" t="e">
        <f t="shared" si="77"/>
        <v>#REF!</v>
      </c>
    </row>
    <row r="2457" spans="1:14" x14ac:dyDescent="0.3">
      <c r="A2457" s="7">
        <v>2448</v>
      </c>
      <c r="B2457" t="s">
        <v>3778</v>
      </c>
      <c r="D2457" s="8" t="s">
        <v>4214</v>
      </c>
      <c r="E2457" s="8">
        <v>1100000000</v>
      </c>
      <c r="F2457" t="s">
        <v>28</v>
      </c>
      <c r="G2457" t="s">
        <v>118</v>
      </c>
      <c r="H2457" t="s">
        <v>88</v>
      </c>
      <c r="J2457" s="12" t="b">
        <v>1</v>
      </c>
      <c r="K2457" s="12" t="s">
        <v>57</v>
      </c>
      <c r="L2457" t="s">
        <v>3968</v>
      </c>
      <c r="M2457" t="str">
        <f t="shared" si="76"/>
        <v>Female</v>
      </c>
      <c r="N2457" t="e">
        <f t="shared" si="77"/>
        <v>#REF!</v>
      </c>
    </row>
    <row r="2458" spans="1:14" x14ac:dyDescent="0.3">
      <c r="A2458" s="7">
        <v>2448</v>
      </c>
      <c r="B2458" t="s">
        <v>3779</v>
      </c>
      <c r="C2458" s="7">
        <v>71</v>
      </c>
      <c r="D2458" s="8" t="s">
        <v>4214</v>
      </c>
      <c r="E2458" s="8">
        <v>1100000000</v>
      </c>
      <c r="F2458" t="s">
        <v>28</v>
      </c>
      <c r="G2458" t="s">
        <v>118</v>
      </c>
      <c r="H2458" t="s">
        <v>88</v>
      </c>
      <c r="J2458" s="12" t="b">
        <v>1</v>
      </c>
      <c r="K2458" s="12" t="s">
        <v>15</v>
      </c>
      <c r="L2458" t="s">
        <v>3968</v>
      </c>
      <c r="M2458" t="str">
        <f t="shared" si="76"/>
        <v>Male</v>
      </c>
      <c r="N2458" t="e">
        <f t="shared" si="77"/>
        <v>#REF!</v>
      </c>
    </row>
    <row r="2459" spans="1:14" x14ac:dyDescent="0.3">
      <c r="A2459" s="7">
        <v>2448</v>
      </c>
      <c r="B2459" t="s">
        <v>3783</v>
      </c>
      <c r="C2459" s="7">
        <v>50</v>
      </c>
      <c r="D2459" s="8" t="s">
        <v>4214</v>
      </c>
      <c r="E2459" s="8">
        <v>1100000000</v>
      </c>
      <c r="F2459" t="s">
        <v>144</v>
      </c>
      <c r="G2459" t="s">
        <v>1756</v>
      </c>
      <c r="H2459" t="s">
        <v>88</v>
      </c>
      <c r="J2459" s="12" t="b">
        <v>1</v>
      </c>
      <c r="K2459" s="12" t="s">
        <v>15</v>
      </c>
      <c r="L2459" t="s">
        <v>3968</v>
      </c>
      <c r="M2459" t="str">
        <f t="shared" si="76"/>
        <v>Male</v>
      </c>
      <c r="N2459" t="e">
        <f t="shared" si="77"/>
        <v>#REF!</v>
      </c>
    </row>
    <row r="2460" spans="1:14" x14ac:dyDescent="0.3">
      <c r="A2460" s="7">
        <v>2448</v>
      </c>
      <c r="B2460" t="s">
        <v>3785</v>
      </c>
      <c r="C2460" s="7">
        <v>75</v>
      </c>
      <c r="D2460" s="8" t="s">
        <v>4214</v>
      </c>
      <c r="E2460" s="8">
        <v>1100000000</v>
      </c>
      <c r="F2460" t="s">
        <v>121</v>
      </c>
      <c r="G2460" t="s">
        <v>122</v>
      </c>
      <c r="H2460" t="s">
        <v>88</v>
      </c>
      <c r="I2460" t="s">
        <v>3786</v>
      </c>
      <c r="J2460" s="12" t="b">
        <v>1</v>
      </c>
      <c r="K2460" s="12" t="s">
        <v>15</v>
      </c>
      <c r="L2460" t="s">
        <v>3968</v>
      </c>
      <c r="M2460" t="str">
        <f t="shared" si="76"/>
        <v>Male</v>
      </c>
      <c r="N2460" t="e">
        <f t="shared" si="77"/>
        <v>#REF!</v>
      </c>
    </row>
    <row r="2461" spans="1:14" x14ac:dyDescent="0.3">
      <c r="A2461" s="7">
        <v>2448</v>
      </c>
      <c r="B2461" t="s">
        <v>3814</v>
      </c>
      <c r="D2461" s="8" t="s">
        <v>4214</v>
      </c>
      <c r="E2461" s="8">
        <v>1100000000</v>
      </c>
      <c r="F2461" t="s">
        <v>133</v>
      </c>
      <c r="G2461" t="s">
        <v>3815</v>
      </c>
      <c r="H2461" t="s">
        <v>88</v>
      </c>
      <c r="J2461" s="12" t="b">
        <v>1</v>
      </c>
      <c r="K2461" s="12" t="s">
        <v>15</v>
      </c>
      <c r="L2461" t="s">
        <v>3968</v>
      </c>
      <c r="M2461" t="str">
        <f t="shared" si="76"/>
        <v>Male</v>
      </c>
      <c r="N2461" t="e">
        <f t="shared" si="77"/>
        <v>#REF!</v>
      </c>
    </row>
    <row r="2462" spans="1:14" x14ac:dyDescent="0.3">
      <c r="A2462" s="7">
        <v>2448</v>
      </c>
      <c r="B2462" t="s">
        <v>3681</v>
      </c>
      <c r="C2462" s="7">
        <v>59</v>
      </c>
      <c r="D2462" s="8" t="s">
        <v>4214</v>
      </c>
      <c r="E2462" s="8">
        <v>1100000000</v>
      </c>
      <c r="F2462" t="s">
        <v>144</v>
      </c>
      <c r="G2462" t="s">
        <v>3682</v>
      </c>
      <c r="H2462" t="s">
        <v>67</v>
      </c>
      <c r="J2462" s="12" t="b">
        <v>1</v>
      </c>
      <c r="K2462" s="12" t="s">
        <v>15</v>
      </c>
      <c r="L2462" t="s">
        <v>3972</v>
      </c>
      <c r="M2462" t="str">
        <f t="shared" si="76"/>
        <v>Male</v>
      </c>
      <c r="N2462" t="e">
        <f t="shared" si="77"/>
        <v>#REF!</v>
      </c>
    </row>
    <row r="2463" spans="1:14" x14ac:dyDescent="0.3">
      <c r="A2463" s="7">
        <v>2448</v>
      </c>
      <c r="B2463" t="s">
        <v>3684</v>
      </c>
      <c r="C2463" s="7">
        <v>53</v>
      </c>
      <c r="D2463" s="8" t="s">
        <v>4214</v>
      </c>
      <c r="E2463" s="8">
        <v>1100000000</v>
      </c>
      <c r="F2463" t="s">
        <v>165</v>
      </c>
      <c r="G2463" t="s">
        <v>3685</v>
      </c>
      <c r="H2463" t="s">
        <v>67</v>
      </c>
      <c r="J2463" s="12" t="b">
        <v>1</v>
      </c>
      <c r="K2463" s="12" t="s">
        <v>15</v>
      </c>
      <c r="L2463" t="s">
        <v>3972</v>
      </c>
      <c r="M2463" t="str">
        <f t="shared" si="76"/>
        <v>Male</v>
      </c>
      <c r="N2463" t="e">
        <f t="shared" si="77"/>
        <v>#REF!</v>
      </c>
    </row>
    <row r="2464" spans="1:14" x14ac:dyDescent="0.3">
      <c r="A2464" s="7">
        <v>2448</v>
      </c>
      <c r="B2464" t="s">
        <v>3700</v>
      </c>
      <c r="C2464" s="7">
        <v>52</v>
      </c>
      <c r="D2464" s="8" t="s">
        <v>4214</v>
      </c>
      <c r="E2464" s="8">
        <v>1100000000</v>
      </c>
      <c r="F2464" t="s">
        <v>65</v>
      </c>
      <c r="G2464" t="s">
        <v>3701</v>
      </c>
      <c r="H2464" t="s">
        <v>67</v>
      </c>
      <c r="J2464" s="12" t="b">
        <v>1</v>
      </c>
      <c r="K2464" s="12" t="s">
        <v>15</v>
      </c>
      <c r="L2464" t="s">
        <v>3972</v>
      </c>
      <c r="M2464" t="str">
        <f t="shared" si="76"/>
        <v>Male</v>
      </c>
      <c r="N2464" t="e">
        <f t="shared" si="77"/>
        <v>#REF!</v>
      </c>
    </row>
    <row r="2465" spans="1:14" x14ac:dyDescent="0.3">
      <c r="A2465" s="7">
        <v>2448</v>
      </c>
      <c r="B2465" t="s">
        <v>3714</v>
      </c>
      <c r="D2465" s="8" t="s">
        <v>4214</v>
      </c>
      <c r="E2465" s="8">
        <v>1100000000</v>
      </c>
      <c r="F2465" t="s">
        <v>17</v>
      </c>
      <c r="G2465" t="s">
        <v>375</v>
      </c>
      <c r="H2465" t="s">
        <v>67</v>
      </c>
      <c r="J2465" s="12" t="b">
        <v>1</v>
      </c>
      <c r="K2465" s="12" t="s">
        <v>15</v>
      </c>
      <c r="L2465" t="s">
        <v>3972</v>
      </c>
      <c r="M2465" t="str">
        <f t="shared" si="76"/>
        <v>Male</v>
      </c>
      <c r="N2465" t="e">
        <f t="shared" si="77"/>
        <v>#REF!</v>
      </c>
    </row>
    <row r="2466" spans="1:14" x14ac:dyDescent="0.3">
      <c r="A2466" s="7">
        <v>2448</v>
      </c>
      <c r="B2466" t="s">
        <v>3715</v>
      </c>
      <c r="C2466" s="7">
        <v>54</v>
      </c>
      <c r="D2466" s="8" t="s">
        <v>4214</v>
      </c>
      <c r="E2466" s="8">
        <v>1100000000</v>
      </c>
      <c r="F2466" t="s">
        <v>17</v>
      </c>
      <c r="G2466" t="s">
        <v>1617</v>
      </c>
      <c r="H2466" t="s">
        <v>67</v>
      </c>
      <c r="J2466" s="12" t="b">
        <v>1</v>
      </c>
      <c r="K2466" s="12" t="s">
        <v>15</v>
      </c>
      <c r="L2466" t="s">
        <v>3972</v>
      </c>
      <c r="M2466" t="str">
        <f t="shared" si="76"/>
        <v>Male</v>
      </c>
      <c r="N2466" t="e">
        <f t="shared" si="77"/>
        <v>#REF!</v>
      </c>
    </row>
    <row r="2467" spans="1:14" x14ac:dyDescent="0.3">
      <c r="A2467" s="7">
        <v>2448</v>
      </c>
      <c r="B2467" t="s">
        <v>3717</v>
      </c>
      <c r="C2467" s="7">
        <v>48</v>
      </c>
      <c r="D2467" s="8" t="s">
        <v>4214</v>
      </c>
      <c r="E2467" s="8">
        <v>1100000000</v>
      </c>
      <c r="F2467" t="s">
        <v>17</v>
      </c>
      <c r="G2467" t="s">
        <v>144</v>
      </c>
      <c r="H2467" t="s">
        <v>67</v>
      </c>
      <c r="J2467" s="12" t="b">
        <v>1</v>
      </c>
      <c r="K2467" s="12" t="s">
        <v>15</v>
      </c>
      <c r="L2467" t="s">
        <v>3972</v>
      </c>
      <c r="M2467" t="str">
        <f t="shared" si="76"/>
        <v>Male</v>
      </c>
      <c r="N2467" t="e">
        <f t="shared" si="77"/>
        <v>#REF!</v>
      </c>
    </row>
    <row r="2468" spans="1:14" x14ac:dyDescent="0.3">
      <c r="A2468" s="7">
        <v>2448</v>
      </c>
      <c r="B2468" t="s">
        <v>3718</v>
      </c>
      <c r="C2468" s="7">
        <v>52</v>
      </c>
      <c r="D2468" s="8" t="s">
        <v>4214</v>
      </c>
      <c r="E2468" s="8">
        <v>1100000000</v>
      </c>
      <c r="F2468" t="s">
        <v>17</v>
      </c>
      <c r="G2468" t="s">
        <v>3235</v>
      </c>
      <c r="H2468" t="s">
        <v>67</v>
      </c>
      <c r="J2468" s="12" t="b">
        <v>1</v>
      </c>
      <c r="K2468" s="12" t="s">
        <v>15</v>
      </c>
      <c r="L2468" t="s">
        <v>3972</v>
      </c>
      <c r="M2468" t="str">
        <f t="shared" si="76"/>
        <v>Male</v>
      </c>
      <c r="N2468" t="e">
        <f t="shared" si="77"/>
        <v>#REF!</v>
      </c>
    </row>
    <row r="2469" spans="1:14" x14ac:dyDescent="0.3">
      <c r="A2469" s="7">
        <v>2448</v>
      </c>
      <c r="B2469" t="s">
        <v>3728</v>
      </c>
      <c r="C2469" s="7">
        <v>56</v>
      </c>
      <c r="D2469" s="8" t="s">
        <v>4214</v>
      </c>
      <c r="E2469" s="8">
        <v>1100000000</v>
      </c>
      <c r="F2469" t="s">
        <v>144</v>
      </c>
      <c r="G2469" t="s">
        <v>581</v>
      </c>
      <c r="H2469" t="s">
        <v>67</v>
      </c>
      <c r="J2469" s="12" t="b">
        <v>1</v>
      </c>
      <c r="K2469" s="12" t="s">
        <v>15</v>
      </c>
      <c r="L2469" t="s">
        <v>3972</v>
      </c>
      <c r="M2469" t="str">
        <f t="shared" si="76"/>
        <v>Male</v>
      </c>
      <c r="N2469" t="e">
        <f t="shared" si="77"/>
        <v>#REF!</v>
      </c>
    </row>
    <row r="2470" spans="1:14" x14ac:dyDescent="0.3">
      <c r="A2470" s="7">
        <v>2448</v>
      </c>
      <c r="B2470" t="s">
        <v>3746</v>
      </c>
      <c r="C2470" s="7">
        <v>65</v>
      </c>
      <c r="D2470" s="8" t="s">
        <v>4214</v>
      </c>
      <c r="E2470" s="8">
        <v>1100000000</v>
      </c>
      <c r="F2470" t="s">
        <v>144</v>
      </c>
      <c r="G2470" t="s">
        <v>144</v>
      </c>
      <c r="H2470" t="s">
        <v>67</v>
      </c>
      <c r="J2470" s="12" t="b">
        <v>1</v>
      </c>
      <c r="K2470" s="12" t="s">
        <v>15</v>
      </c>
      <c r="L2470" t="s">
        <v>3972</v>
      </c>
      <c r="M2470" t="str">
        <f t="shared" si="76"/>
        <v>Male</v>
      </c>
      <c r="N2470" t="e">
        <f t="shared" si="77"/>
        <v>#REF!</v>
      </c>
    </row>
    <row r="2471" spans="1:14" x14ac:dyDescent="0.3">
      <c r="A2471" s="7">
        <v>2448</v>
      </c>
      <c r="B2471" t="s">
        <v>3747</v>
      </c>
      <c r="C2471" s="7">
        <v>57</v>
      </c>
      <c r="D2471" s="8" t="s">
        <v>4214</v>
      </c>
      <c r="E2471" s="8">
        <v>1100000000</v>
      </c>
      <c r="F2471" t="s">
        <v>165</v>
      </c>
      <c r="G2471" t="s">
        <v>258</v>
      </c>
      <c r="H2471" t="s">
        <v>67</v>
      </c>
      <c r="J2471" s="12" t="b">
        <v>1</v>
      </c>
      <c r="K2471" s="12" t="s">
        <v>57</v>
      </c>
      <c r="L2471" t="s">
        <v>3972</v>
      </c>
      <c r="M2471" t="str">
        <f t="shared" si="76"/>
        <v>Female</v>
      </c>
      <c r="N2471" t="e">
        <f t="shared" si="77"/>
        <v>#REF!</v>
      </c>
    </row>
    <row r="2472" spans="1:14" x14ac:dyDescent="0.3">
      <c r="A2472" s="7">
        <v>2448</v>
      </c>
      <c r="B2472" t="s">
        <v>3748</v>
      </c>
      <c r="C2472" s="7">
        <v>59</v>
      </c>
      <c r="D2472" s="8" t="s">
        <v>4214</v>
      </c>
      <c r="E2472" s="8">
        <v>1100000000</v>
      </c>
      <c r="F2472" t="s">
        <v>165</v>
      </c>
      <c r="G2472" t="s">
        <v>734</v>
      </c>
      <c r="H2472" t="s">
        <v>67</v>
      </c>
      <c r="J2472" s="12" t="b">
        <v>1</v>
      </c>
      <c r="K2472" s="12" t="s">
        <v>15</v>
      </c>
      <c r="L2472" t="s">
        <v>3972</v>
      </c>
      <c r="M2472" t="str">
        <f t="shared" si="76"/>
        <v>Male</v>
      </c>
      <c r="N2472" t="e">
        <f t="shared" si="77"/>
        <v>#REF!</v>
      </c>
    </row>
    <row r="2473" spans="1:14" x14ac:dyDescent="0.3">
      <c r="A2473" s="7">
        <v>2448</v>
      </c>
      <c r="B2473" t="s">
        <v>3751</v>
      </c>
      <c r="C2473" s="7">
        <v>53</v>
      </c>
      <c r="D2473" s="8" t="s">
        <v>4214</v>
      </c>
      <c r="E2473" s="8">
        <v>1100000000</v>
      </c>
      <c r="F2473" t="s">
        <v>165</v>
      </c>
      <c r="G2473" t="s">
        <v>258</v>
      </c>
      <c r="H2473" t="s">
        <v>67</v>
      </c>
      <c r="J2473" s="12" t="b">
        <v>1</v>
      </c>
      <c r="K2473" s="12" t="s">
        <v>57</v>
      </c>
      <c r="L2473" t="s">
        <v>3972</v>
      </c>
      <c r="M2473" t="str">
        <f t="shared" si="76"/>
        <v>Female</v>
      </c>
      <c r="N2473" t="e">
        <f t="shared" si="77"/>
        <v>#REF!</v>
      </c>
    </row>
    <row r="2474" spans="1:14" x14ac:dyDescent="0.3">
      <c r="A2474" s="7">
        <v>2448</v>
      </c>
      <c r="B2474" t="s">
        <v>3752</v>
      </c>
      <c r="C2474" s="7">
        <v>59</v>
      </c>
      <c r="D2474" s="8" t="s">
        <v>4214</v>
      </c>
      <c r="E2474" s="8">
        <v>1100000000</v>
      </c>
      <c r="F2474" t="s">
        <v>144</v>
      </c>
      <c r="G2474" t="s">
        <v>3753</v>
      </c>
      <c r="H2474" t="s">
        <v>67</v>
      </c>
      <c r="J2474" s="12" t="b">
        <v>1</v>
      </c>
      <c r="K2474" s="12" t="s">
        <v>15</v>
      </c>
      <c r="L2474" t="s">
        <v>3972</v>
      </c>
      <c r="M2474" t="str">
        <f t="shared" si="76"/>
        <v>Male</v>
      </c>
      <c r="N2474" t="e">
        <f t="shared" si="77"/>
        <v>#REF!</v>
      </c>
    </row>
    <row r="2475" spans="1:14" x14ac:dyDescent="0.3">
      <c r="A2475" s="7">
        <v>2448</v>
      </c>
      <c r="B2475" t="s">
        <v>3754</v>
      </c>
      <c r="C2475" s="7">
        <v>58</v>
      </c>
      <c r="D2475" s="8" t="s">
        <v>4214</v>
      </c>
      <c r="E2475" s="8">
        <v>1100000000</v>
      </c>
      <c r="F2475" t="s">
        <v>165</v>
      </c>
      <c r="G2475" t="s">
        <v>258</v>
      </c>
      <c r="H2475" t="s">
        <v>67</v>
      </c>
      <c r="J2475" s="12" t="b">
        <v>1</v>
      </c>
      <c r="K2475" s="12" t="s">
        <v>15</v>
      </c>
      <c r="L2475" t="s">
        <v>3972</v>
      </c>
      <c r="M2475" t="str">
        <f t="shared" si="76"/>
        <v>Male</v>
      </c>
      <c r="N2475" t="e">
        <f t="shared" si="77"/>
        <v>#REF!</v>
      </c>
    </row>
    <row r="2476" spans="1:14" x14ac:dyDescent="0.3">
      <c r="A2476" s="7">
        <v>2448</v>
      </c>
      <c r="B2476" t="s">
        <v>3756</v>
      </c>
      <c r="C2476" s="7">
        <v>72</v>
      </c>
      <c r="D2476" s="8" t="s">
        <v>4214</v>
      </c>
      <c r="E2476" s="8">
        <v>1100000000</v>
      </c>
      <c r="F2476" t="s">
        <v>144</v>
      </c>
      <c r="G2476" t="s">
        <v>3757</v>
      </c>
      <c r="H2476" t="s">
        <v>67</v>
      </c>
      <c r="J2476" s="12" t="b">
        <v>1</v>
      </c>
      <c r="K2476" s="12" t="s">
        <v>15</v>
      </c>
      <c r="L2476" t="s">
        <v>3972</v>
      </c>
      <c r="M2476" t="str">
        <f t="shared" si="76"/>
        <v>Male</v>
      </c>
      <c r="N2476" t="e">
        <f t="shared" si="77"/>
        <v>#REF!</v>
      </c>
    </row>
    <row r="2477" spans="1:14" x14ac:dyDescent="0.3">
      <c r="A2477" s="7">
        <v>2448</v>
      </c>
      <c r="B2477" t="s">
        <v>3758</v>
      </c>
      <c r="C2477" s="7">
        <v>51</v>
      </c>
      <c r="D2477" s="8" t="s">
        <v>4214</v>
      </c>
      <c r="E2477" s="8">
        <v>1100000000</v>
      </c>
      <c r="F2477" t="s">
        <v>144</v>
      </c>
      <c r="G2477" t="s">
        <v>3759</v>
      </c>
      <c r="H2477" t="s">
        <v>67</v>
      </c>
      <c r="J2477" s="12" t="b">
        <v>1</v>
      </c>
      <c r="K2477" s="12" t="s">
        <v>57</v>
      </c>
      <c r="L2477" t="s">
        <v>3972</v>
      </c>
      <c r="M2477" t="str">
        <f t="shared" si="76"/>
        <v>Female</v>
      </c>
      <c r="N2477" t="e">
        <f t="shared" si="77"/>
        <v>#REF!</v>
      </c>
    </row>
    <row r="2478" spans="1:14" x14ac:dyDescent="0.3">
      <c r="A2478" s="7">
        <v>2448</v>
      </c>
      <c r="B2478" t="s">
        <v>3774</v>
      </c>
      <c r="C2478" s="7">
        <v>54</v>
      </c>
      <c r="D2478" s="8" t="s">
        <v>4214</v>
      </c>
      <c r="E2478" s="8">
        <v>1100000000</v>
      </c>
      <c r="F2478" t="s">
        <v>165</v>
      </c>
      <c r="G2478" t="s">
        <v>698</v>
      </c>
      <c r="H2478" t="s">
        <v>67</v>
      </c>
      <c r="J2478" s="12" t="b">
        <v>1</v>
      </c>
      <c r="K2478" s="12" t="s">
        <v>15</v>
      </c>
      <c r="L2478" t="s">
        <v>3972</v>
      </c>
      <c r="M2478" t="str">
        <f t="shared" si="76"/>
        <v>Male</v>
      </c>
      <c r="N2478" t="e">
        <f t="shared" si="77"/>
        <v>#REF!</v>
      </c>
    </row>
    <row r="2479" spans="1:14" x14ac:dyDescent="0.3">
      <c r="A2479" s="7">
        <v>2448</v>
      </c>
      <c r="B2479" t="s">
        <v>3780</v>
      </c>
      <c r="C2479" s="7">
        <v>59</v>
      </c>
      <c r="D2479" s="8" t="s">
        <v>4214</v>
      </c>
      <c r="E2479" s="8">
        <v>1100000000</v>
      </c>
      <c r="F2479" t="s">
        <v>165</v>
      </c>
      <c r="G2479" t="s">
        <v>734</v>
      </c>
      <c r="H2479" t="s">
        <v>67</v>
      </c>
      <c r="J2479" s="12" t="b">
        <v>1</v>
      </c>
      <c r="K2479" s="12" t="s">
        <v>15</v>
      </c>
      <c r="L2479" t="s">
        <v>3972</v>
      </c>
      <c r="M2479" t="str">
        <f t="shared" si="76"/>
        <v>Male</v>
      </c>
      <c r="N2479" t="e">
        <f t="shared" si="77"/>
        <v>#REF!</v>
      </c>
    </row>
    <row r="2480" spans="1:14" x14ac:dyDescent="0.3">
      <c r="A2480" s="7">
        <v>2448</v>
      </c>
      <c r="B2480" t="s">
        <v>3781</v>
      </c>
      <c r="C2480" s="7">
        <v>47</v>
      </c>
      <c r="D2480" s="8" t="s">
        <v>4214</v>
      </c>
      <c r="E2480" s="8">
        <v>1100000000</v>
      </c>
      <c r="F2480" t="s">
        <v>17</v>
      </c>
      <c r="G2480" t="s">
        <v>3782</v>
      </c>
      <c r="H2480" t="s">
        <v>67</v>
      </c>
      <c r="J2480" s="12" t="b">
        <v>1</v>
      </c>
      <c r="K2480" s="12" t="s">
        <v>15</v>
      </c>
      <c r="L2480" t="s">
        <v>3972</v>
      </c>
      <c r="M2480" t="str">
        <f t="shared" si="76"/>
        <v>Male</v>
      </c>
      <c r="N2480" t="e">
        <f t="shared" si="77"/>
        <v>#REF!</v>
      </c>
    </row>
    <row r="2481" spans="1:14" x14ac:dyDescent="0.3">
      <c r="A2481" s="7">
        <v>2448</v>
      </c>
      <c r="B2481" t="s">
        <v>3789</v>
      </c>
      <c r="D2481" s="8" t="s">
        <v>4214</v>
      </c>
      <c r="E2481" s="8">
        <v>1100000000</v>
      </c>
      <c r="F2481" t="s">
        <v>144</v>
      </c>
      <c r="G2481" t="s">
        <v>529</v>
      </c>
      <c r="H2481" t="s">
        <v>67</v>
      </c>
      <c r="J2481" s="12" t="b">
        <v>1</v>
      </c>
      <c r="K2481" s="12" t="s">
        <v>15</v>
      </c>
      <c r="L2481" t="s">
        <v>3972</v>
      </c>
      <c r="M2481" t="str">
        <f t="shared" si="76"/>
        <v>Male</v>
      </c>
      <c r="N2481" t="e">
        <f t="shared" si="77"/>
        <v>#REF!</v>
      </c>
    </row>
    <row r="2482" spans="1:14" x14ac:dyDescent="0.3">
      <c r="A2482" s="7">
        <v>2448</v>
      </c>
      <c r="B2482" t="s">
        <v>3802</v>
      </c>
      <c r="C2482" s="7">
        <v>58</v>
      </c>
      <c r="D2482" s="8" t="s">
        <v>4214</v>
      </c>
      <c r="E2482" s="8">
        <v>1100000000</v>
      </c>
      <c r="F2482" t="s">
        <v>144</v>
      </c>
      <c r="G2482" t="s">
        <v>394</v>
      </c>
      <c r="H2482" t="s">
        <v>67</v>
      </c>
      <c r="J2482" s="12" t="b">
        <v>1</v>
      </c>
      <c r="K2482" s="12" t="s">
        <v>15</v>
      </c>
      <c r="L2482" t="s">
        <v>3972</v>
      </c>
      <c r="M2482" t="str">
        <f t="shared" si="76"/>
        <v>Male</v>
      </c>
      <c r="N2482" t="e">
        <f t="shared" si="77"/>
        <v>#REF!</v>
      </c>
    </row>
    <row r="2483" spans="1:14" x14ac:dyDescent="0.3">
      <c r="A2483" s="7">
        <v>2448</v>
      </c>
      <c r="B2483" t="s">
        <v>3811</v>
      </c>
      <c r="D2483" s="8" t="s">
        <v>4214</v>
      </c>
      <c r="E2483" s="8">
        <v>1100000000</v>
      </c>
      <c r="F2483" t="s">
        <v>20</v>
      </c>
      <c r="G2483" t="s">
        <v>3812</v>
      </c>
      <c r="H2483" t="s">
        <v>67</v>
      </c>
      <c r="J2483" s="12" t="b">
        <v>1</v>
      </c>
      <c r="K2483" s="12" t="s">
        <v>15</v>
      </c>
      <c r="L2483" t="s">
        <v>3972</v>
      </c>
      <c r="M2483" t="str">
        <f t="shared" si="76"/>
        <v>Male</v>
      </c>
      <c r="N2483" t="e">
        <f t="shared" si="77"/>
        <v>#REF!</v>
      </c>
    </row>
    <row r="2484" spans="1:14" x14ac:dyDescent="0.3">
      <c r="A2484" s="7">
        <v>2448</v>
      </c>
      <c r="B2484" t="s">
        <v>3813</v>
      </c>
      <c r="C2484" s="7">
        <v>65</v>
      </c>
      <c r="D2484" s="8" t="s">
        <v>4214</v>
      </c>
      <c r="E2484" s="8">
        <v>1100000000</v>
      </c>
      <c r="F2484" t="s">
        <v>144</v>
      </c>
      <c r="G2484" t="s">
        <v>394</v>
      </c>
      <c r="H2484" t="s">
        <v>67</v>
      </c>
      <c r="J2484" s="12" t="b">
        <v>1</v>
      </c>
      <c r="K2484" s="12" t="s">
        <v>57</v>
      </c>
      <c r="L2484" t="s">
        <v>3972</v>
      </c>
      <c r="M2484" t="str">
        <f t="shared" si="76"/>
        <v>Female</v>
      </c>
      <c r="N2484" t="e">
        <f t="shared" si="77"/>
        <v>#REF!</v>
      </c>
    </row>
    <row r="2485" spans="1:14" x14ac:dyDescent="0.3">
      <c r="A2485" s="7">
        <v>2448</v>
      </c>
      <c r="B2485" t="s">
        <v>3819</v>
      </c>
      <c r="C2485" s="7">
        <v>52</v>
      </c>
      <c r="D2485" s="8" t="s">
        <v>4214</v>
      </c>
      <c r="E2485" s="8">
        <v>1100000000</v>
      </c>
      <c r="F2485" t="s">
        <v>144</v>
      </c>
      <c r="G2485" t="s">
        <v>260</v>
      </c>
      <c r="H2485" t="s">
        <v>67</v>
      </c>
      <c r="J2485" s="12" t="b">
        <v>1</v>
      </c>
      <c r="K2485" s="12" t="s">
        <v>15</v>
      </c>
      <c r="L2485" t="s">
        <v>3972</v>
      </c>
      <c r="M2485" t="str">
        <f t="shared" si="76"/>
        <v>Male</v>
      </c>
      <c r="N2485" t="e">
        <f t="shared" si="77"/>
        <v>#REF!</v>
      </c>
    </row>
    <row r="2486" spans="1:14" x14ac:dyDescent="0.3">
      <c r="A2486" s="7">
        <v>2448</v>
      </c>
      <c r="B2486" t="s">
        <v>3820</v>
      </c>
      <c r="C2486" s="7">
        <v>51</v>
      </c>
      <c r="D2486" s="8" t="s">
        <v>4214</v>
      </c>
      <c r="E2486" s="8">
        <v>1100000000</v>
      </c>
      <c r="F2486" t="s">
        <v>20</v>
      </c>
      <c r="G2486" t="s">
        <v>714</v>
      </c>
      <c r="H2486" t="s">
        <v>67</v>
      </c>
      <c r="J2486" s="12" t="b">
        <v>1</v>
      </c>
      <c r="K2486" s="12" t="s">
        <v>15</v>
      </c>
      <c r="L2486" t="s">
        <v>3972</v>
      </c>
      <c r="M2486" t="str">
        <f t="shared" si="76"/>
        <v>Male</v>
      </c>
      <c r="N2486" t="e">
        <f t="shared" si="77"/>
        <v>#REF!</v>
      </c>
    </row>
    <row r="2487" spans="1:14" x14ac:dyDescent="0.3">
      <c r="A2487" s="7">
        <v>2448</v>
      </c>
      <c r="B2487" t="s">
        <v>3821</v>
      </c>
      <c r="C2487" s="7">
        <v>52</v>
      </c>
      <c r="D2487" s="8" t="s">
        <v>4214</v>
      </c>
      <c r="E2487" s="8">
        <v>1100000000</v>
      </c>
      <c r="F2487" t="s">
        <v>65</v>
      </c>
      <c r="G2487" t="s">
        <v>222</v>
      </c>
      <c r="H2487" t="s">
        <v>67</v>
      </c>
      <c r="J2487" s="12" t="b">
        <v>1</v>
      </c>
      <c r="K2487" s="12" t="s">
        <v>15</v>
      </c>
      <c r="L2487" t="s">
        <v>3972</v>
      </c>
      <c r="M2487" t="str">
        <f t="shared" si="76"/>
        <v>Male</v>
      </c>
      <c r="N2487" t="e">
        <f t="shared" si="77"/>
        <v>#REF!</v>
      </c>
    </row>
    <row r="2488" spans="1:14" x14ac:dyDescent="0.3">
      <c r="A2488" s="7">
        <v>2448</v>
      </c>
      <c r="B2488" t="s">
        <v>3823</v>
      </c>
      <c r="C2488" s="7">
        <v>57</v>
      </c>
      <c r="D2488" s="8" t="s">
        <v>4214</v>
      </c>
      <c r="E2488" s="8">
        <v>1100000000</v>
      </c>
      <c r="F2488" t="s">
        <v>144</v>
      </c>
      <c r="G2488" t="s">
        <v>96</v>
      </c>
      <c r="H2488" t="s">
        <v>67</v>
      </c>
      <c r="J2488" s="12" t="b">
        <v>1</v>
      </c>
      <c r="K2488" s="12" t="s">
        <v>15</v>
      </c>
      <c r="L2488" t="s">
        <v>3972</v>
      </c>
      <c r="M2488" t="str">
        <f t="shared" si="76"/>
        <v>Male</v>
      </c>
      <c r="N2488" t="e">
        <f t="shared" si="77"/>
        <v>#REF!</v>
      </c>
    </row>
    <row r="2489" spans="1:14" x14ac:dyDescent="0.3">
      <c r="A2489" s="7">
        <v>2448</v>
      </c>
      <c r="B2489" t="s">
        <v>3824</v>
      </c>
      <c r="C2489" s="7">
        <v>48</v>
      </c>
      <c r="D2489" s="8" t="s">
        <v>4214</v>
      </c>
      <c r="E2489" s="8">
        <v>1100000000</v>
      </c>
      <c r="F2489" t="s">
        <v>165</v>
      </c>
      <c r="G2489" t="s">
        <v>258</v>
      </c>
      <c r="H2489" t="s">
        <v>67</v>
      </c>
      <c r="J2489" s="12" t="b">
        <v>1</v>
      </c>
      <c r="K2489" s="12" t="s">
        <v>15</v>
      </c>
      <c r="L2489" t="s">
        <v>3972</v>
      </c>
      <c r="M2489" t="str">
        <f t="shared" si="76"/>
        <v>Male</v>
      </c>
      <c r="N2489" t="e">
        <f t="shared" si="77"/>
        <v>#REF!</v>
      </c>
    </row>
    <row r="2490" spans="1:14" x14ac:dyDescent="0.3">
      <c r="A2490" s="7">
        <v>2448</v>
      </c>
      <c r="B2490" t="s">
        <v>3825</v>
      </c>
      <c r="C2490" s="7">
        <v>52</v>
      </c>
      <c r="D2490" s="8" t="s">
        <v>4214</v>
      </c>
      <c r="E2490" s="8">
        <v>1100000000</v>
      </c>
      <c r="F2490" t="s">
        <v>17</v>
      </c>
      <c r="G2490" t="s">
        <v>35</v>
      </c>
      <c r="H2490" t="s">
        <v>67</v>
      </c>
      <c r="J2490" s="12" t="b">
        <v>1</v>
      </c>
      <c r="K2490" s="12" t="s">
        <v>57</v>
      </c>
      <c r="L2490" t="s">
        <v>3972</v>
      </c>
      <c r="M2490" t="str">
        <f t="shared" si="76"/>
        <v>Female</v>
      </c>
      <c r="N2490" t="e">
        <f t="shared" si="77"/>
        <v>#REF!</v>
      </c>
    </row>
    <row r="2491" spans="1:14" x14ac:dyDescent="0.3">
      <c r="A2491" s="7">
        <v>2448</v>
      </c>
      <c r="B2491" t="s">
        <v>3826</v>
      </c>
      <c r="C2491" s="7">
        <v>71</v>
      </c>
      <c r="D2491" s="8" t="s">
        <v>4214</v>
      </c>
      <c r="E2491" s="8">
        <v>1100000000</v>
      </c>
      <c r="F2491" t="s">
        <v>121</v>
      </c>
      <c r="G2491" t="s">
        <v>122</v>
      </c>
      <c r="H2491" t="s">
        <v>67</v>
      </c>
      <c r="J2491" s="12" t="b">
        <v>1</v>
      </c>
      <c r="K2491" s="12" t="s">
        <v>15</v>
      </c>
      <c r="L2491" t="s">
        <v>3972</v>
      </c>
      <c r="M2491" t="str">
        <f t="shared" si="76"/>
        <v>Male</v>
      </c>
      <c r="N2491" t="e">
        <f t="shared" si="77"/>
        <v>#REF!</v>
      </c>
    </row>
    <row r="2492" spans="1:14" x14ac:dyDescent="0.3">
      <c r="A2492" s="7">
        <v>2448</v>
      </c>
      <c r="B2492" t="s">
        <v>3828</v>
      </c>
      <c r="C2492" s="7">
        <v>62</v>
      </c>
      <c r="D2492" s="8" t="s">
        <v>4214</v>
      </c>
      <c r="E2492" s="8">
        <v>1100000000</v>
      </c>
      <c r="F2492" t="s">
        <v>165</v>
      </c>
      <c r="G2492" t="s">
        <v>258</v>
      </c>
      <c r="H2492" t="s">
        <v>67</v>
      </c>
      <c r="J2492" s="12" t="b">
        <v>1</v>
      </c>
      <c r="K2492" s="12" t="s">
        <v>15</v>
      </c>
      <c r="L2492" t="s">
        <v>3972</v>
      </c>
      <c r="M2492" t="str">
        <f t="shared" si="76"/>
        <v>Male</v>
      </c>
      <c r="N2492" t="e">
        <f t="shared" si="77"/>
        <v>#REF!</v>
      </c>
    </row>
    <row r="2493" spans="1:14" x14ac:dyDescent="0.3">
      <c r="A2493" s="7">
        <v>2448</v>
      </c>
      <c r="B2493" t="s">
        <v>3830</v>
      </c>
      <c r="C2493" s="7">
        <v>50</v>
      </c>
      <c r="D2493" s="8" t="s">
        <v>4214</v>
      </c>
      <c r="E2493" s="8">
        <v>1100000000</v>
      </c>
      <c r="F2493" t="s">
        <v>165</v>
      </c>
      <c r="G2493" t="s">
        <v>3831</v>
      </c>
      <c r="H2493" t="s">
        <v>67</v>
      </c>
      <c r="J2493" s="12" t="b">
        <v>1</v>
      </c>
      <c r="K2493" s="12" t="s">
        <v>15</v>
      </c>
      <c r="L2493" t="s">
        <v>3972</v>
      </c>
      <c r="M2493" t="str">
        <f t="shared" si="76"/>
        <v>Male</v>
      </c>
      <c r="N2493" t="e">
        <f t="shared" si="77"/>
        <v>#REF!</v>
      </c>
    </row>
    <row r="2494" spans="1:14" x14ac:dyDescent="0.3">
      <c r="A2494" s="7">
        <v>2448</v>
      </c>
      <c r="B2494" t="s">
        <v>3833</v>
      </c>
      <c r="D2494" s="8" t="s">
        <v>4214</v>
      </c>
      <c r="E2494" s="8">
        <v>1100000000</v>
      </c>
      <c r="F2494" t="s">
        <v>165</v>
      </c>
      <c r="G2494" t="s">
        <v>1944</v>
      </c>
      <c r="H2494" t="s">
        <v>67</v>
      </c>
      <c r="J2494" s="12" t="b">
        <v>1</v>
      </c>
      <c r="K2494" s="12" t="s">
        <v>15</v>
      </c>
      <c r="L2494" t="s">
        <v>3972</v>
      </c>
      <c r="M2494" t="str">
        <f t="shared" si="76"/>
        <v>Male</v>
      </c>
      <c r="N2494" t="e">
        <f t="shared" si="77"/>
        <v>#REF!</v>
      </c>
    </row>
    <row r="2495" spans="1:14" x14ac:dyDescent="0.3">
      <c r="A2495" s="7">
        <v>2448</v>
      </c>
      <c r="B2495" t="s">
        <v>3834</v>
      </c>
      <c r="C2495" s="7">
        <v>54</v>
      </c>
      <c r="D2495" s="8" t="s">
        <v>4214</v>
      </c>
      <c r="E2495" s="8">
        <v>1100000000</v>
      </c>
      <c r="F2495" t="s">
        <v>144</v>
      </c>
      <c r="G2495" t="s">
        <v>1987</v>
      </c>
      <c r="H2495" t="s">
        <v>67</v>
      </c>
      <c r="J2495" s="12" t="b">
        <v>1</v>
      </c>
      <c r="K2495" s="12" t="s">
        <v>15</v>
      </c>
      <c r="L2495" t="s">
        <v>3972</v>
      </c>
      <c r="M2495" t="str">
        <f t="shared" si="76"/>
        <v>Male</v>
      </c>
      <c r="N2495" t="e">
        <f t="shared" si="77"/>
        <v>#REF!</v>
      </c>
    </row>
    <row r="2496" spans="1:14" x14ac:dyDescent="0.3">
      <c r="A2496" s="7">
        <v>2448</v>
      </c>
      <c r="B2496" t="s">
        <v>3835</v>
      </c>
      <c r="C2496" s="7">
        <v>57</v>
      </c>
      <c r="D2496" s="8" t="s">
        <v>4214</v>
      </c>
      <c r="E2496" s="8">
        <v>1100000000</v>
      </c>
      <c r="F2496" t="s">
        <v>165</v>
      </c>
      <c r="G2496" t="s">
        <v>968</v>
      </c>
      <c r="H2496" t="s">
        <v>67</v>
      </c>
      <c r="J2496" s="12" t="b">
        <v>1</v>
      </c>
      <c r="K2496" s="12" t="s">
        <v>15</v>
      </c>
      <c r="L2496" t="s">
        <v>3972</v>
      </c>
      <c r="M2496" t="str">
        <f t="shared" si="76"/>
        <v>Male</v>
      </c>
      <c r="N2496" t="e">
        <f t="shared" si="77"/>
        <v>#REF!</v>
      </c>
    </row>
    <row r="2497" spans="1:14" x14ac:dyDescent="0.3">
      <c r="A2497" s="7">
        <v>2448</v>
      </c>
      <c r="B2497" t="s">
        <v>3836</v>
      </c>
      <c r="C2497" s="7">
        <v>54</v>
      </c>
      <c r="D2497" s="8" t="s">
        <v>4214</v>
      </c>
      <c r="E2497" s="8">
        <v>1100000000</v>
      </c>
      <c r="F2497" t="s">
        <v>234</v>
      </c>
      <c r="G2497" t="s">
        <v>2608</v>
      </c>
      <c r="H2497" t="s">
        <v>67</v>
      </c>
      <c r="J2497" s="12" t="b">
        <v>1</v>
      </c>
      <c r="K2497" s="12" t="s">
        <v>15</v>
      </c>
      <c r="L2497" t="s">
        <v>3972</v>
      </c>
      <c r="M2497" t="str">
        <f t="shared" si="76"/>
        <v>Male</v>
      </c>
      <c r="N2497" t="e">
        <f t="shared" si="77"/>
        <v>#REF!</v>
      </c>
    </row>
    <row r="2498" spans="1:14" x14ac:dyDescent="0.3">
      <c r="A2498" s="7">
        <v>2448</v>
      </c>
      <c r="B2498" t="s">
        <v>3837</v>
      </c>
      <c r="C2498" s="7">
        <v>58</v>
      </c>
      <c r="D2498" s="8" t="s">
        <v>4214</v>
      </c>
      <c r="E2498" s="8">
        <v>1100000000</v>
      </c>
      <c r="F2498" t="s">
        <v>165</v>
      </c>
      <c r="G2498" t="s">
        <v>2928</v>
      </c>
      <c r="H2498" t="s">
        <v>67</v>
      </c>
      <c r="J2498" s="12" t="b">
        <v>1</v>
      </c>
      <c r="K2498" s="12" t="s">
        <v>15</v>
      </c>
      <c r="L2498" t="s">
        <v>3972</v>
      </c>
      <c r="M2498" t="str">
        <f t="shared" ref="M2498:M2561" si="78">_xlfn.IFS(K2498 = "M","Male", K2498 = "F", "Female")</f>
        <v>Male</v>
      </c>
      <c r="N2498" t="e">
        <f t="shared" ref="N2498:N2561" si="79">IF(GETPIVOTDATA("[Measures].[Count of Rank]",$A$28,"[Table1].[category]","[Table1].[category].&amp;[Finance &amp; Investments]")=MAX(B2525:B2529),GETPIVOTDATA("[Measures].[Count of Rank]",$A$28,"[Table1].[category]","[Table1].[category].&amp;[Finance &amp; Investments]"),"")</f>
        <v>#REF!</v>
      </c>
    </row>
    <row r="2499" spans="1:14" x14ac:dyDescent="0.3">
      <c r="A2499" s="7">
        <v>2448</v>
      </c>
      <c r="B2499" t="s">
        <v>3693</v>
      </c>
      <c r="D2499" s="8" t="s">
        <v>4214</v>
      </c>
      <c r="E2499" s="8">
        <v>1100000000</v>
      </c>
      <c r="F2499" t="s">
        <v>165</v>
      </c>
      <c r="G2499" t="s">
        <v>245</v>
      </c>
      <c r="H2499" t="s">
        <v>327</v>
      </c>
      <c r="J2499" s="12" t="b">
        <v>0</v>
      </c>
      <c r="K2499" s="12" t="s">
        <v>57</v>
      </c>
      <c r="L2499" t="s">
        <v>3970</v>
      </c>
      <c r="M2499" t="str">
        <f t="shared" si="78"/>
        <v>Female</v>
      </c>
      <c r="N2499" t="e">
        <f t="shared" si="79"/>
        <v>#REF!</v>
      </c>
    </row>
    <row r="2500" spans="1:14" x14ac:dyDescent="0.3">
      <c r="A2500" s="7">
        <v>2448</v>
      </c>
      <c r="B2500" t="s">
        <v>3707</v>
      </c>
      <c r="C2500" s="7">
        <v>44</v>
      </c>
      <c r="D2500" s="8" t="s">
        <v>4214</v>
      </c>
      <c r="E2500" s="8">
        <v>1100000000</v>
      </c>
      <c r="F2500" t="s">
        <v>17</v>
      </c>
      <c r="G2500" t="s">
        <v>2987</v>
      </c>
      <c r="H2500" t="s">
        <v>327</v>
      </c>
      <c r="J2500" s="12" t="b">
        <v>1</v>
      </c>
      <c r="K2500" s="12" t="s">
        <v>15</v>
      </c>
      <c r="L2500" t="s">
        <v>3970</v>
      </c>
      <c r="M2500" t="str">
        <f t="shared" si="78"/>
        <v>Male</v>
      </c>
      <c r="N2500" t="e">
        <f t="shared" si="79"/>
        <v>#REF!</v>
      </c>
    </row>
    <row r="2501" spans="1:14" x14ac:dyDescent="0.3">
      <c r="A2501" s="7">
        <v>2448</v>
      </c>
      <c r="B2501" t="s">
        <v>3760</v>
      </c>
      <c r="C2501" s="7">
        <v>60</v>
      </c>
      <c r="D2501" s="8" t="s">
        <v>4214</v>
      </c>
      <c r="E2501" s="8">
        <v>1100000000</v>
      </c>
      <c r="F2501" t="s">
        <v>40</v>
      </c>
      <c r="G2501" t="s">
        <v>41</v>
      </c>
      <c r="H2501" t="s">
        <v>631</v>
      </c>
      <c r="J2501" s="12" t="b">
        <v>1</v>
      </c>
      <c r="K2501" s="12" t="s">
        <v>15</v>
      </c>
      <c r="L2501" t="s">
        <v>3967</v>
      </c>
      <c r="M2501" t="str">
        <f t="shared" si="78"/>
        <v>Male</v>
      </c>
      <c r="N2501" t="e">
        <f t="shared" si="79"/>
        <v>#REF!</v>
      </c>
    </row>
    <row r="2502" spans="1:14" x14ac:dyDescent="0.3">
      <c r="A2502" s="7">
        <v>2448</v>
      </c>
      <c r="B2502" t="s">
        <v>3689</v>
      </c>
      <c r="C2502" s="7">
        <v>56</v>
      </c>
      <c r="D2502" s="8" t="s">
        <v>4214</v>
      </c>
      <c r="E2502" s="8">
        <v>1100000000</v>
      </c>
      <c r="F2502" t="s">
        <v>121</v>
      </c>
      <c r="G2502" t="s">
        <v>122</v>
      </c>
      <c r="H2502" t="s">
        <v>94</v>
      </c>
      <c r="J2502" s="12" t="b">
        <v>1</v>
      </c>
      <c r="K2502" s="12" t="s">
        <v>15</v>
      </c>
      <c r="L2502" t="s">
        <v>3970</v>
      </c>
      <c r="M2502" t="str">
        <f t="shared" si="78"/>
        <v>Male</v>
      </c>
      <c r="N2502" t="e">
        <f t="shared" si="79"/>
        <v>#REF!</v>
      </c>
    </row>
    <row r="2503" spans="1:14" x14ac:dyDescent="0.3">
      <c r="A2503" s="7">
        <v>2448</v>
      </c>
      <c r="B2503" t="s">
        <v>3708</v>
      </c>
      <c r="D2503" s="8" t="s">
        <v>4214</v>
      </c>
      <c r="E2503" s="8">
        <v>1100000000</v>
      </c>
      <c r="F2503" t="s">
        <v>28</v>
      </c>
      <c r="G2503" t="s">
        <v>1306</v>
      </c>
      <c r="H2503" t="s">
        <v>94</v>
      </c>
      <c r="J2503" s="12" t="b">
        <v>0</v>
      </c>
      <c r="K2503" s="12" t="s">
        <v>15</v>
      </c>
      <c r="L2503" t="s">
        <v>3970</v>
      </c>
      <c r="M2503" t="str">
        <f t="shared" si="78"/>
        <v>Male</v>
      </c>
      <c r="N2503" t="e">
        <f t="shared" si="79"/>
        <v>#REF!</v>
      </c>
    </row>
    <row r="2504" spans="1:14" x14ac:dyDescent="0.3">
      <c r="A2504" s="7">
        <v>2448</v>
      </c>
      <c r="B2504" t="s">
        <v>3709</v>
      </c>
      <c r="D2504" s="8" t="s">
        <v>4214</v>
      </c>
      <c r="E2504" s="8">
        <v>1100000000</v>
      </c>
      <c r="F2504" t="s">
        <v>28</v>
      </c>
      <c r="G2504" t="s">
        <v>1306</v>
      </c>
      <c r="H2504" t="s">
        <v>94</v>
      </c>
      <c r="J2504" s="12" t="b">
        <v>0</v>
      </c>
      <c r="K2504" s="12" t="s">
        <v>57</v>
      </c>
      <c r="L2504" t="s">
        <v>3970</v>
      </c>
      <c r="M2504" t="str">
        <f t="shared" si="78"/>
        <v>Female</v>
      </c>
      <c r="N2504" t="e">
        <f t="shared" si="79"/>
        <v>#REF!</v>
      </c>
    </row>
    <row r="2505" spans="1:14" x14ac:dyDescent="0.3">
      <c r="A2505" s="7">
        <v>2448</v>
      </c>
      <c r="B2505" t="s">
        <v>3731</v>
      </c>
      <c r="C2505" s="7">
        <v>47</v>
      </c>
      <c r="D2505" s="8" t="s">
        <v>4214</v>
      </c>
      <c r="E2505" s="8">
        <v>1100000000</v>
      </c>
      <c r="F2505" t="s">
        <v>144</v>
      </c>
      <c r="G2505" t="s">
        <v>1433</v>
      </c>
      <c r="H2505" t="s">
        <v>94</v>
      </c>
      <c r="J2505" s="12" t="b">
        <v>0</v>
      </c>
      <c r="K2505" s="12" t="s">
        <v>15</v>
      </c>
      <c r="L2505" t="s">
        <v>3970</v>
      </c>
      <c r="M2505" t="str">
        <f t="shared" si="78"/>
        <v>Male</v>
      </c>
      <c r="N2505" t="e">
        <f t="shared" si="79"/>
        <v>#REF!</v>
      </c>
    </row>
    <row r="2506" spans="1:14" x14ac:dyDescent="0.3">
      <c r="A2506" s="7">
        <v>2448</v>
      </c>
      <c r="B2506" t="s">
        <v>3732</v>
      </c>
      <c r="D2506" s="8" t="s">
        <v>4214</v>
      </c>
      <c r="E2506" s="8">
        <v>1100000000</v>
      </c>
      <c r="F2506" t="s">
        <v>144</v>
      </c>
      <c r="G2506" t="s">
        <v>1433</v>
      </c>
      <c r="H2506" t="s">
        <v>94</v>
      </c>
      <c r="J2506" s="12" t="b">
        <v>0</v>
      </c>
      <c r="K2506" s="12" t="s">
        <v>15</v>
      </c>
      <c r="L2506" t="s">
        <v>3970</v>
      </c>
      <c r="M2506" t="str">
        <f t="shared" si="78"/>
        <v>Male</v>
      </c>
      <c r="N2506" t="e">
        <f t="shared" si="79"/>
        <v>#REF!</v>
      </c>
    </row>
    <row r="2507" spans="1:14" x14ac:dyDescent="0.3">
      <c r="A2507" s="7">
        <v>2448</v>
      </c>
      <c r="B2507" t="s">
        <v>3733</v>
      </c>
      <c r="D2507" s="8" t="s">
        <v>4214</v>
      </c>
      <c r="E2507" s="8">
        <v>1100000000</v>
      </c>
      <c r="F2507" t="s">
        <v>144</v>
      </c>
      <c r="G2507" t="s">
        <v>1433</v>
      </c>
      <c r="H2507" t="s">
        <v>94</v>
      </c>
      <c r="J2507" s="12" t="b">
        <v>0</v>
      </c>
      <c r="K2507" s="12" t="s">
        <v>15</v>
      </c>
      <c r="L2507" t="s">
        <v>3970</v>
      </c>
      <c r="M2507" t="str">
        <f t="shared" si="78"/>
        <v>Male</v>
      </c>
      <c r="N2507" t="e">
        <f t="shared" si="79"/>
        <v>#REF!</v>
      </c>
    </row>
    <row r="2508" spans="1:14" x14ac:dyDescent="0.3">
      <c r="A2508" s="7">
        <v>2448</v>
      </c>
      <c r="B2508" t="s">
        <v>3765</v>
      </c>
      <c r="D2508" s="8" t="s">
        <v>4214</v>
      </c>
      <c r="E2508" s="8">
        <v>1100000000</v>
      </c>
      <c r="F2508" t="s">
        <v>144</v>
      </c>
      <c r="G2508" t="s">
        <v>2208</v>
      </c>
      <c r="H2508" t="s">
        <v>94</v>
      </c>
      <c r="J2508" s="12" t="b">
        <v>0</v>
      </c>
      <c r="K2508" s="12" t="s">
        <v>57</v>
      </c>
      <c r="L2508" t="s">
        <v>3970</v>
      </c>
      <c r="M2508" t="str">
        <f t="shared" si="78"/>
        <v>Female</v>
      </c>
      <c r="N2508" t="e">
        <f t="shared" si="79"/>
        <v>#REF!</v>
      </c>
    </row>
    <row r="2509" spans="1:14" x14ac:dyDescent="0.3">
      <c r="A2509" s="7">
        <v>2448</v>
      </c>
      <c r="B2509" t="s">
        <v>3766</v>
      </c>
      <c r="C2509" s="7">
        <v>55</v>
      </c>
      <c r="D2509" s="8" t="s">
        <v>4214</v>
      </c>
      <c r="E2509" s="8">
        <v>1100000000</v>
      </c>
      <c r="F2509" t="s">
        <v>144</v>
      </c>
      <c r="G2509" t="s">
        <v>2208</v>
      </c>
      <c r="H2509" t="s">
        <v>94</v>
      </c>
      <c r="J2509" s="12" t="b">
        <v>0</v>
      </c>
      <c r="K2509" s="12" t="s">
        <v>57</v>
      </c>
      <c r="L2509" t="s">
        <v>3970</v>
      </c>
      <c r="M2509" t="str">
        <f t="shared" si="78"/>
        <v>Female</v>
      </c>
      <c r="N2509" t="e">
        <f t="shared" si="79"/>
        <v>#REF!</v>
      </c>
    </row>
    <row r="2510" spans="1:14" x14ac:dyDescent="0.3">
      <c r="A2510" s="7">
        <v>2448</v>
      </c>
      <c r="B2510" t="s">
        <v>3800</v>
      </c>
      <c r="C2510" s="7">
        <v>53</v>
      </c>
      <c r="D2510" s="8" t="s">
        <v>4214</v>
      </c>
      <c r="E2510" s="8">
        <v>1100000000</v>
      </c>
      <c r="F2510" t="s">
        <v>47</v>
      </c>
      <c r="G2510" t="s">
        <v>1210</v>
      </c>
      <c r="H2510" t="s">
        <v>94</v>
      </c>
      <c r="J2510" s="12" t="b">
        <v>0</v>
      </c>
      <c r="K2510" s="12" t="s">
        <v>15</v>
      </c>
      <c r="L2510" t="s">
        <v>3970</v>
      </c>
      <c r="M2510" t="str">
        <f t="shared" si="78"/>
        <v>Male</v>
      </c>
      <c r="N2510" t="e">
        <f t="shared" si="79"/>
        <v>#REF!</v>
      </c>
    </row>
    <row r="2511" spans="1:14" x14ac:dyDescent="0.3">
      <c r="A2511" s="7">
        <v>2448</v>
      </c>
      <c r="B2511" t="s">
        <v>3755</v>
      </c>
      <c r="C2511" s="7">
        <v>54</v>
      </c>
      <c r="D2511" s="8" t="s">
        <v>4214</v>
      </c>
      <c r="E2511" s="8">
        <v>1100000000</v>
      </c>
      <c r="F2511" t="s">
        <v>121</v>
      </c>
      <c r="G2511" t="s">
        <v>122</v>
      </c>
      <c r="H2511" t="s">
        <v>115</v>
      </c>
      <c r="J2511" s="12" t="b">
        <v>1</v>
      </c>
      <c r="K2511" s="12" t="s">
        <v>15</v>
      </c>
      <c r="L2511" t="s">
        <v>3972</v>
      </c>
      <c r="M2511" t="str">
        <f t="shared" si="78"/>
        <v>Male</v>
      </c>
      <c r="N2511" t="e">
        <f t="shared" si="79"/>
        <v>#REF!</v>
      </c>
    </row>
    <row r="2512" spans="1:14" x14ac:dyDescent="0.3">
      <c r="A2512" s="7">
        <v>2448</v>
      </c>
      <c r="B2512" t="s">
        <v>3818</v>
      </c>
      <c r="C2512" s="7">
        <v>72</v>
      </c>
      <c r="D2512" s="8" t="s">
        <v>4214</v>
      </c>
      <c r="E2512" s="8">
        <v>1100000000</v>
      </c>
      <c r="F2512" t="s">
        <v>144</v>
      </c>
      <c r="G2512" t="s">
        <v>707</v>
      </c>
      <c r="H2512" t="s">
        <v>115</v>
      </c>
      <c r="J2512" s="12" t="b">
        <v>1</v>
      </c>
      <c r="K2512" s="12" t="s">
        <v>15</v>
      </c>
      <c r="L2512" t="s">
        <v>3972</v>
      </c>
      <c r="M2512" t="str">
        <f t="shared" si="78"/>
        <v>Male</v>
      </c>
      <c r="N2512" t="e">
        <f t="shared" si="79"/>
        <v>#REF!</v>
      </c>
    </row>
    <row r="2513" spans="1:14" x14ac:dyDescent="0.3">
      <c r="A2513" s="7">
        <v>2448</v>
      </c>
      <c r="B2513" t="s">
        <v>3704</v>
      </c>
      <c r="C2513" s="7">
        <v>81</v>
      </c>
      <c r="D2513" s="8" t="s">
        <v>4214</v>
      </c>
      <c r="E2513" s="8">
        <v>1100000000</v>
      </c>
      <c r="F2513" t="s">
        <v>165</v>
      </c>
      <c r="G2513" t="s">
        <v>258</v>
      </c>
      <c r="H2513" t="s">
        <v>42</v>
      </c>
      <c r="J2513" s="12" t="b">
        <v>0</v>
      </c>
      <c r="K2513" s="12" t="s">
        <v>15</v>
      </c>
      <c r="L2513" t="s">
        <v>3972</v>
      </c>
      <c r="M2513" t="str">
        <f t="shared" si="78"/>
        <v>Male</v>
      </c>
      <c r="N2513" t="e">
        <f t="shared" si="79"/>
        <v>#REF!</v>
      </c>
    </row>
    <row r="2514" spans="1:14" x14ac:dyDescent="0.3">
      <c r="A2514" s="7">
        <v>2448</v>
      </c>
      <c r="B2514" t="s">
        <v>3716</v>
      </c>
      <c r="C2514" s="7">
        <v>95</v>
      </c>
      <c r="D2514" s="8" t="s">
        <v>4214</v>
      </c>
      <c r="E2514" s="8">
        <v>1100000000</v>
      </c>
      <c r="F2514" t="s">
        <v>165</v>
      </c>
      <c r="G2514" t="s">
        <v>258</v>
      </c>
      <c r="H2514" t="s">
        <v>42</v>
      </c>
      <c r="J2514" s="12" t="b">
        <v>1</v>
      </c>
      <c r="K2514" s="12" t="s">
        <v>15</v>
      </c>
      <c r="L2514" t="s">
        <v>3972</v>
      </c>
      <c r="M2514" t="str">
        <f t="shared" si="78"/>
        <v>Male</v>
      </c>
      <c r="N2514" t="e">
        <f t="shared" si="79"/>
        <v>#REF!</v>
      </c>
    </row>
    <row r="2515" spans="1:14" x14ac:dyDescent="0.3">
      <c r="A2515" s="7">
        <v>2448</v>
      </c>
      <c r="B2515" t="s">
        <v>3742</v>
      </c>
      <c r="C2515" s="7">
        <v>85</v>
      </c>
      <c r="D2515" s="8" t="s">
        <v>4214</v>
      </c>
      <c r="E2515" s="8">
        <v>1100000000</v>
      </c>
      <c r="F2515" t="s">
        <v>11</v>
      </c>
      <c r="G2515" t="s">
        <v>581</v>
      </c>
      <c r="H2515" t="s">
        <v>42</v>
      </c>
      <c r="J2515" s="12" t="b">
        <v>0</v>
      </c>
      <c r="K2515" s="12" t="s">
        <v>15</v>
      </c>
      <c r="L2515" t="s">
        <v>3972</v>
      </c>
      <c r="M2515" t="str">
        <f t="shared" si="78"/>
        <v>Male</v>
      </c>
      <c r="N2515" t="e">
        <f t="shared" si="79"/>
        <v>#REF!</v>
      </c>
    </row>
    <row r="2516" spans="1:14" x14ac:dyDescent="0.3">
      <c r="A2516" s="7">
        <v>2448</v>
      </c>
      <c r="B2516" t="s">
        <v>3790</v>
      </c>
      <c r="C2516" s="7">
        <v>68</v>
      </c>
      <c r="D2516" s="8" t="s">
        <v>4214</v>
      </c>
      <c r="E2516" s="8">
        <v>1100000000</v>
      </c>
      <c r="F2516" t="s">
        <v>40</v>
      </c>
      <c r="G2516" t="s">
        <v>41</v>
      </c>
      <c r="H2516" t="s">
        <v>42</v>
      </c>
      <c r="J2516" s="12" t="b">
        <v>0</v>
      </c>
      <c r="K2516" s="12" t="s">
        <v>15</v>
      </c>
      <c r="L2516" t="s">
        <v>3972</v>
      </c>
      <c r="M2516" t="str">
        <f t="shared" si="78"/>
        <v>Male</v>
      </c>
      <c r="N2516" t="e">
        <f t="shared" si="79"/>
        <v>#REF!</v>
      </c>
    </row>
    <row r="2517" spans="1:14" x14ac:dyDescent="0.3">
      <c r="A2517" s="7">
        <v>2448</v>
      </c>
      <c r="B2517" t="s">
        <v>3791</v>
      </c>
      <c r="C2517" s="7">
        <v>60</v>
      </c>
      <c r="D2517" s="8" t="s">
        <v>4214</v>
      </c>
      <c r="E2517" s="8">
        <v>1100000000</v>
      </c>
      <c r="F2517" t="s">
        <v>144</v>
      </c>
      <c r="G2517" t="s">
        <v>737</v>
      </c>
      <c r="H2517" t="s">
        <v>42</v>
      </c>
      <c r="J2517" s="12" t="b">
        <v>0</v>
      </c>
      <c r="K2517" s="12" t="s">
        <v>57</v>
      </c>
      <c r="L2517" t="s">
        <v>3972</v>
      </c>
      <c r="M2517" t="str">
        <f t="shared" si="78"/>
        <v>Female</v>
      </c>
      <c r="N2517" t="e">
        <f t="shared" si="79"/>
        <v>#REF!</v>
      </c>
    </row>
    <row r="2518" spans="1:14" x14ac:dyDescent="0.3">
      <c r="A2518" s="7">
        <v>2448</v>
      </c>
      <c r="B2518" t="s">
        <v>3795</v>
      </c>
      <c r="C2518" s="7">
        <v>79</v>
      </c>
      <c r="D2518" s="8" t="s">
        <v>4214</v>
      </c>
      <c r="E2518" s="8">
        <v>1100000000</v>
      </c>
      <c r="F2518" t="s">
        <v>17</v>
      </c>
      <c r="G2518" t="s">
        <v>139</v>
      </c>
      <c r="H2518" t="s">
        <v>42</v>
      </c>
      <c r="J2518" s="12" t="b">
        <v>1</v>
      </c>
      <c r="K2518" s="12" t="s">
        <v>15</v>
      </c>
      <c r="L2518" t="s">
        <v>3972</v>
      </c>
      <c r="M2518" t="str">
        <f t="shared" si="78"/>
        <v>Male</v>
      </c>
      <c r="N2518" t="e">
        <f t="shared" si="79"/>
        <v>#REF!</v>
      </c>
    </row>
    <row r="2519" spans="1:14" x14ac:dyDescent="0.3">
      <c r="A2519" s="7">
        <v>2448</v>
      </c>
      <c r="B2519" t="s">
        <v>3798</v>
      </c>
      <c r="C2519" s="7">
        <v>69</v>
      </c>
      <c r="D2519" s="8" t="s">
        <v>4214</v>
      </c>
      <c r="E2519" s="8">
        <v>1100000000</v>
      </c>
      <c r="F2519" t="s">
        <v>11</v>
      </c>
      <c r="G2519" t="s">
        <v>3799</v>
      </c>
      <c r="H2519" t="s">
        <v>42</v>
      </c>
      <c r="J2519" s="12" t="b">
        <v>0</v>
      </c>
      <c r="K2519" s="12" t="s">
        <v>15</v>
      </c>
      <c r="L2519" t="s">
        <v>3972</v>
      </c>
      <c r="M2519" t="str">
        <f t="shared" si="78"/>
        <v>Male</v>
      </c>
      <c r="N2519" t="e">
        <f t="shared" si="79"/>
        <v>#REF!</v>
      </c>
    </row>
    <row r="2520" spans="1:14" x14ac:dyDescent="0.3">
      <c r="A2520" s="7">
        <v>2448</v>
      </c>
      <c r="B2520" t="s">
        <v>3808</v>
      </c>
      <c r="C2520" s="7">
        <v>53</v>
      </c>
      <c r="D2520" s="8" t="s">
        <v>4214</v>
      </c>
      <c r="E2520" s="8">
        <v>1100000000</v>
      </c>
      <c r="F2520" t="s">
        <v>144</v>
      </c>
      <c r="G2520" t="s">
        <v>707</v>
      </c>
      <c r="H2520" t="s">
        <v>42</v>
      </c>
      <c r="J2520" s="12" t="b">
        <v>1</v>
      </c>
      <c r="K2520" s="12" t="s">
        <v>15</v>
      </c>
      <c r="L2520" t="s">
        <v>3972</v>
      </c>
      <c r="M2520" t="str">
        <f t="shared" si="78"/>
        <v>Male</v>
      </c>
      <c r="N2520" t="e">
        <f t="shared" si="79"/>
        <v>#REF!</v>
      </c>
    </row>
    <row r="2521" spans="1:14" x14ac:dyDescent="0.3">
      <c r="A2521" s="7">
        <v>2448</v>
      </c>
      <c r="B2521" t="s">
        <v>3705</v>
      </c>
      <c r="D2521" s="8" t="s">
        <v>4214</v>
      </c>
      <c r="E2521" s="8">
        <v>1100000000</v>
      </c>
      <c r="F2521" t="s">
        <v>17</v>
      </c>
      <c r="G2521" t="s">
        <v>2131</v>
      </c>
      <c r="H2521" t="s">
        <v>183</v>
      </c>
      <c r="J2521" s="12" t="b">
        <v>1</v>
      </c>
      <c r="K2521" s="12" t="s">
        <v>15</v>
      </c>
      <c r="L2521" t="s">
        <v>3972</v>
      </c>
      <c r="M2521" t="str">
        <f t="shared" si="78"/>
        <v>Male</v>
      </c>
      <c r="N2521" t="e">
        <f t="shared" si="79"/>
        <v>#REF!</v>
      </c>
    </row>
    <row r="2522" spans="1:14" x14ac:dyDescent="0.3">
      <c r="A2522" s="7">
        <v>2448</v>
      </c>
      <c r="B2522" t="s">
        <v>3749</v>
      </c>
      <c r="C2522" s="7">
        <v>93</v>
      </c>
      <c r="D2522" s="8" t="s">
        <v>4214</v>
      </c>
      <c r="E2522" s="8">
        <v>1100000000</v>
      </c>
      <c r="F2522" t="s">
        <v>234</v>
      </c>
      <c r="G2522" t="s">
        <v>3750</v>
      </c>
      <c r="H2522" t="s">
        <v>183</v>
      </c>
      <c r="J2522" s="12" t="b">
        <v>1</v>
      </c>
      <c r="K2522" s="12" t="s">
        <v>15</v>
      </c>
      <c r="L2522" t="s">
        <v>3972</v>
      </c>
      <c r="M2522" t="str">
        <f t="shared" si="78"/>
        <v>Male</v>
      </c>
      <c r="N2522" t="e">
        <f t="shared" si="79"/>
        <v>#REF!</v>
      </c>
    </row>
    <row r="2523" spans="1:14" x14ac:dyDescent="0.3">
      <c r="A2523" s="7">
        <v>2448</v>
      </c>
      <c r="B2523" t="s">
        <v>3801</v>
      </c>
      <c r="C2523" s="7">
        <v>66</v>
      </c>
      <c r="D2523" s="8" t="s">
        <v>4214</v>
      </c>
      <c r="E2523" s="8">
        <v>1100000000</v>
      </c>
      <c r="F2523" t="s">
        <v>47</v>
      </c>
      <c r="G2523" t="s">
        <v>87</v>
      </c>
      <c r="H2523" t="s">
        <v>183</v>
      </c>
      <c r="J2523" s="12" t="b">
        <v>1</v>
      </c>
      <c r="K2523" s="12" t="s">
        <v>15</v>
      </c>
      <c r="L2523" t="s">
        <v>3972</v>
      </c>
      <c r="M2523" t="str">
        <f t="shared" si="78"/>
        <v>Male</v>
      </c>
      <c r="N2523" t="e">
        <f t="shared" si="79"/>
        <v>#REF!</v>
      </c>
    </row>
    <row r="2524" spans="1:14" x14ac:dyDescent="0.3">
      <c r="A2524" s="7">
        <v>2448</v>
      </c>
      <c r="B2524" t="s">
        <v>3674</v>
      </c>
      <c r="C2524" s="7">
        <v>75</v>
      </c>
      <c r="D2524" s="8" t="s">
        <v>4214</v>
      </c>
      <c r="E2524" s="8">
        <v>1100000000</v>
      </c>
      <c r="F2524" t="s">
        <v>20</v>
      </c>
      <c r="G2524" t="s">
        <v>93</v>
      </c>
      <c r="H2524" t="s">
        <v>159</v>
      </c>
      <c r="J2524" s="12" t="b">
        <v>1</v>
      </c>
      <c r="K2524" s="12" t="s">
        <v>15</v>
      </c>
      <c r="L2524" t="s">
        <v>3972</v>
      </c>
      <c r="M2524" t="str">
        <f t="shared" si="78"/>
        <v>Male</v>
      </c>
      <c r="N2524" t="e">
        <f t="shared" si="79"/>
        <v>#REF!</v>
      </c>
    </row>
    <row r="2525" spans="1:14" x14ac:dyDescent="0.3">
      <c r="A2525" s="7">
        <v>2448</v>
      </c>
      <c r="B2525" t="s">
        <v>3769</v>
      </c>
      <c r="C2525" s="7">
        <v>45</v>
      </c>
      <c r="D2525" s="8" t="s">
        <v>4214</v>
      </c>
      <c r="E2525" s="8">
        <v>1100000000</v>
      </c>
      <c r="F2525" t="s">
        <v>17</v>
      </c>
      <c r="G2525" t="s">
        <v>3770</v>
      </c>
      <c r="H2525" t="s">
        <v>159</v>
      </c>
      <c r="J2525" s="12" t="b">
        <v>1</v>
      </c>
      <c r="K2525" s="12" t="s">
        <v>15</v>
      </c>
      <c r="L2525" t="s">
        <v>3972</v>
      </c>
      <c r="M2525" t="str">
        <f t="shared" si="78"/>
        <v>Male</v>
      </c>
      <c r="N2525" t="e">
        <f t="shared" si="79"/>
        <v>#REF!</v>
      </c>
    </row>
    <row r="2526" spans="1:14" x14ac:dyDescent="0.3">
      <c r="A2526" s="7">
        <v>2448</v>
      </c>
      <c r="B2526" t="s">
        <v>3829</v>
      </c>
      <c r="C2526" s="7">
        <v>81</v>
      </c>
      <c r="D2526" s="8" t="s">
        <v>4214</v>
      </c>
      <c r="E2526" s="8">
        <v>1100000000</v>
      </c>
      <c r="F2526" t="s">
        <v>20</v>
      </c>
      <c r="G2526" t="s">
        <v>1495</v>
      </c>
      <c r="H2526" t="s">
        <v>159</v>
      </c>
      <c r="J2526" s="12" t="b">
        <v>1</v>
      </c>
      <c r="K2526" s="12" t="s">
        <v>15</v>
      </c>
      <c r="L2526" t="s">
        <v>3972</v>
      </c>
      <c r="M2526" t="str">
        <f t="shared" si="78"/>
        <v>Male</v>
      </c>
      <c r="N2526" t="e">
        <f t="shared" si="79"/>
        <v>#REF!</v>
      </c>
    </row>
    <row r="2527" spans="1:14" x14ac:dyDescent="0.3">
      <c r="A2527" s="7">
        <v>2448</v>
      </c>
      <c r="B2527" t="s">
        <v>3806</v>
      </c>
      <c r="C2527" s="7">
        <v>72</v>
      </c>
      <c r="D2527" s="8" t="s">
        <v>4214</v>
      </c>
      <c r="E2527" s="8">
        <v>1100000000</v>
      </c>
      <c r="F2527" t="s">
        <v>40</v>
      </c>
      <c r="G2527" t="s">
        <v>3807</v>
      </c>
      <c r="H2527" t="s">
        <v>421</v>
      </c>
      <c r="J2527" s="12" t="b">
        <v>1</v>
      </c>
      <c r="K2527" s="12" t="s">
        <v>15</v>
      </c>
      <c r="L2527" t="s">
        <v>3972</v>
      </c>
      <c r="M2527" t="str">
        <f t="shared" si="78"/>
        <v>Male</v>
      </c>
      <c r="N2527" t="e">
        <f t="shared" si="79"/>
        <v>#REF!</v>
      </c>
    </row>
    <row r="2528" spans="1:14" x14ac:dyDescent="0.3">
      <c r="A2528" s="7">
        <v>2448</v>
      </c>
      <c r="B2528" t="s">
        <v>3702</v>
      </c>
      <c r="C2528" s="7">
        <v>55</v>
      </c>
      <c r="D2528" s="8" t="s">
        <v>4214</v>
      </c>
      <c r="E2528" s="8">
        <v>1100000000</v>
      </c>
      <c r="F2528" t="s">
        <v>168</v>
      </c>
      <c r="G2528" t="s">
        <v>3703</v>
      </c>
      <c r="H2528" t="s">
        <v>292</v>
      </c>
      <c r="J2528" s="12" t="b">
        <v>0</v>
      </c>
      <c r="K2528" s="12" t="s">
        <v>15</v>
      </c>
      <c r="L2528" t="s">
        <v>3970</v>
      </c>
      <c r="M2528" t="str">
        <f t="shared" si="78"/>
        <v>Male</v>
      </c>
      <c r="N2528" t="e">
        <f t="shared" si="79"/>
        <v>#REF!</v>
      </c>
    </row>
    <row r="2529" spans="1:14" x14ac:dyDescent="0.3">
      <c r="A2529" s="7">
        <v>2448</v>
      </c>
      <c r="B2529" t="s">
        <v>3788</v>
      </c>
      <c r="C2529" s="7">
        <v>46</v>
      </c>
      <c r="D2529" s="8" t="s">
        <v>4214</v>
      </c>
      <c r="E2529" s="8">
        <v>1100000000</v>
      </c>
      <c r="F2529" t="s">
        <v>17</v>
      </c>
      <c r="G2529" t="s">
        <v>35</v>
      </c>
      <c r="H2529" t="s">
        <v>879</v>
      </c>
      <c r="J2529" s="12" t="b">
        <v>1</v>
      </c>
      <c r="K2529" s="12" t="s">
        <v>15</v>
      </c>
      <c r="L2529" t="s">
        <v>3970</v>
      </c>
      <c r="M2529" t="str">
        <f t="shared" si="78"/>
        <v>Male</v>
      </c>
      <c r="N2529" t="e">
        <f t="shared" si="79"/>
        <v>#REF!</v>
      </c>
    </row>
    <row r="2530" spans="1:14" x14ac:dyDescent="0.3">
      <c r="A2530" s="7">
        <v>2448</v>
      </c>
      <c r="B2530" t="s">
        <v>3697</v>
      </c>
      <c r="C2530" s="7">
        <v>76</v>
      </c>
      <c r="D2530" s="8" t="s">
        <v>4214</v>
      </c>
      <c r="E2530" s="8">
        <v>1100000000</v>
      </c>
      <c r="F2530" t="s">
        <v>168</v>
      </c>
      <c r="G2530" t="s">
        <v>1246</v>
      </c>
      <c r="H2530" t="s">
        <v>480</v>
      </c>
      <c r="J2530" s="12" t="b">
        <v>0</v>
      </c>
      <c r="K2530" s="12" t="s">
        <v>15</v>
      </c>
      <c r="L2530" t="s">
        <v>136</v>
      </c>
      <c r="M2530" t="str">
        <f t="shared" si="78"/>
        <v>Male</v>
      </c>
      <c r="N2530" t="e">
        <f t="shared" si="79"/>
        <v>#REF!</v>
      </c>
    </row>
    <row r="2531" spans="1:14" x14ac:dyDescent="0.3">
      <c r="A2531" s="7">
        <v>2448</v>
      </c>
      <c r="B2531" t="s">
        <v>3772</v>
      </c>
      <c r="C2531" s="7">
        <v>79</v>
      </c>
      <c r="D2531" s="8" t="s">
        <v>4214</v>
      </c>
      <c r="E2531" s="8">
        <v>1100000000</v>
      </c>
      <c r="F2531" t="s">
        <v>28</v>
      </c>
      <c r="G2531" t="s">
        <v>2142</v>
      </c>
      <c r="H2531" t="s">
        <v>827</v>
      </c>
      <c r="J2531" s="12" t="b">
        <v>1</v>
      </c>
      <c r="K2531" s="12" t="s">
        <v>15</v>
      </c>
      <c r="L2531" t="s">
        <v>3970</v>
      </c>
      <c r="M2531" t="str">
        <f t="shared" si="78"/>
        <v>Male</v>
      </c>
      <c r="N2531" t="e">
        <f t="shared" si="79"/>
        <v>#REF!</v>
      </c>
    </row>
    <row r="2532" spans="1:14" x14ac:dyDescent="0.3">
      <c r="A2532" s="7">
        <v>2448</v>
      </c>
      <c r="B2532" t="s">
        <v>3710</v>
      </c>
      <c r="C2532" s="7">
        <v>58</v>
      </c>
      <c r="D2532" s="8" t="s">
        <v>4214</v>
      </c>
      <c r="E2532" s="8">
        <v>1100000000</v>
      </c>
      <c r="F2532" t="s">
        <v>133</v>
      </c>
      <c r="G2532" t="s">
        <v>134</v>
      </c>
      <c r="H2532" t="s">
        <v>989</v>
      </c>
      <c r="I2532" t="s">
        <v>3711</v>
      </c>
      <c r="J2532" s="12" t="b">
        <v>0</v>
      </c>
      <c r="K2532" s="12" t="s">
        <v>15</v>
      </c>
      <c r="L2532" t="s">
        <v>3969</v>
      </c>
      <c r="M2532" t="str">
        <f t="shared" si="78"/>
        <v>Male</v>
      </c>
      <c r="N2532" t="e">
        <f t="shared" si="79"/>
        <v>#REF!</v>
      </c>
    </row>
    <row r="2533" spans="1:14" x14ac:dyDescent="0.3">
      <c r="A2533" s="7">
        <v>2448</v>
      </c>
      <c r="B2533" t="s">
        <v>3724</v>
      </c>
      <c r="C2533" s="7">
        <v>56</v>
      </c>
      <c r="D2533" s="8" t="s">
        <v>4214</v>
      </c>
      <c r="E2533" s="8">
        <v>1100000000</v>
      </c>
      <c r="F2533" t="s">
        <v>305</v>
      </c>
      <c r="G2533" t="s">
        <v>122</v>
      </c>
      <c r="H2533" t="s">
        <v>232</v>
      </c>
      <c r="J2533" s="12" t="b">
        <v>1</v>
      </c>
      <c r="K2533" s="12" t="s">
        <v>15</v>
      </c>
      <c r="L2533" t="s">
        <v>3970</v>
      </c>
      <c r="M2533" t="str">
        <f t="shared" si="78"/>
        <v>Male</v>
      </c>
      <c r="N2533" t="e">
        <f t="shared" si="79"/>
        <v>#REF!</v>
      </c>
    </row>
    <row r="2534" spans="1:14" x14ac:dyDescent="0.3">
      <c r="A2534" s="7">
        <v>2448</v>
      </c>
      <c r="B2534" t="s">
        <v>3736</v>
      </c>
      <c r="C2534" s="7">
        <v>50</v>
      </c>
      <c r="D2534" s="8" t="s">
        <v>4214</v>
      </c>
      <c r="E2534" s="8">
        <v>1100000000</v>
      </c>
      <c r="F2534" t="s">
        <v>144</v>
      </c>
      <c r="G2534" t="s">
        <v>1433</v>
      </c>
      <c r="H2534" t="s">
        <v>232</v>
      </c>
      <c r="J2534" s="12" t="b">
        <v>1</v>
      </c>
      <c r="K2534" s="12" t="s">
        <v>15</v>
      </c>
      <c r="L2534" t="s">
        <v>3970</v>
      </c>
      <c r="M2534" t="str">
        <f t="shared" si="78"/>
        <v>Male</v>
      </c>
      <c r="N2534" t="e">
        <f t="shared" si="79"/>
        <v>#REF!</v>
      </c>
    </row>
    <row r="2535" spans="1:14" x14ac:dyDescent="0.3">
      <c r="A2535" s="7">
        <v>2448</v>
      </c>
      <c r="B2535" t="s">
        <v>3737</v>
      </c>
      <c r="C2535" s="7">
        <v>55</v>
      </c>
      <c r="D2535" s="8" t="s">
        <v>4214</v>
      </c>
      <c r="E2535" s="8">
        <v>1100000000</v>
      </c>
      <c r="F2535" t="s">
        <v>144</v>
      </c>
      <c r="G2535" t="s">
        <v>118</v>
      </c>
      <c r="H2535" t="s">
        <v>232</v>
      </c>
      <c r="J2535" s="12" t="b">
        <v>1</v>
      </c>
      <c r="K2535" s="12" t="s">
        <v>15</v>
      </c>
      <c r="L2535" t="s">
        <v>3970</v>
      </c>
      <c r="M2535" t="str">
        <f t="shared" si="78"/>
        <v>Male</v>
      </c>
      <c r="N2535" t="e">
        <f t="shared" si="79"/>
        <v>#REF!</v>
      </c>
    </row>
    <row r="2536" spans="1:14" x14ac:dyDescent="0.3">
      <c r="A2536" s="7">
        <v>2448</v>
      </c>
      <c r="B2536" t="s">
        <v>3784</v>
      </c>
      <c r="C2536" s="7">
        <v>49</v>
      </c>
      <c r="D2536" s="8" t="s">
        <v>4214</v>
      </c>
      <c r="E2536" s="8">
        <v>1100000000</v>
      </c>
      <c r="F2536" t="s">
        <v>144</v>
      </c>
      <c r="G2536" t="s">
        <v>1433</v>
      </c>
      <c r="H2536" t="s">
        <v>232</v>
      </c>
      <c r="J2536" s="12" t="b">
        <v>1</v>
      </c>
      <c r="K2536" s="12" t="s">
        <v>15</v>
      </c>
      <c r="L2536" t="s">
        <v>3970</v>
      </c>
      <c r="M2536" t="str">
        <f t="shared" si="78"/>
        <v>Male</v>
      </c>
      <c r="N2536" t="e">
        <f t="shared" si="79"/>
        <v>#REF!</v>
      </c>
    </row>
    <row r="2537" spans="1:14" x14ac:dyDescent="0.3">
      <c r="A2537" s="7">
        <v>2448</v>
      </c>
      <c r="B2537" t="s">
        <v>3832</v>
      </c>
      <c r="C2537" s="7">
        <v>65</v>
      </c>
      <c r="D2537" s="8" t="s">
        <v>4214</v>
      </c>
      <c r="E2537" s="8">
        <v>1100000000</v>
      </c>
      <c r="F2537" t="s">
        <v>234</v>
      </c>
      <c r="G2537" t="s">
        <v>255</v>
      </c>
      <c r="H2537" t="s">
        <v>232</v>
      </c>
      <c r="J2537" s="12" t="b">
        <v>1</v>
      </c>
      <c r="K2537" s="12" t="s">
        <v>15</v>
      </c>
      <c r="L2537" t="s">
        <v>3970</v>
      </c>
      <c r="M2537" t="str">
        <f t="shared" si="78"/>
        <v>Male</v>
      </c>
      <c r="N2537" t="e">
        <f t="shared" si="79"/>
        <v>#REF!</v>
      </c>
    </row>
    <row r="2538" spans="1:14" x14ac:dyDescent="0.3">
      <c r="A2538" s="7">
        <v>2448</v>
      </c>
      <c r="B2538" t="s">
        <v>3734</v>
      </c>
      <c r="C2538" s="7">
        <v>58</v>
      </c>
      <c r="D2538" s="8" t="s">
        <v>4214</v>
      </c>
      <c r="E2538" s="8">
        <v>1100000000</v>
      </c>
      <c r="F2538" t="s">
        <v>121</v>
      </c>
      <c r="G2538" t="s">
        <v>3735</v>
      </c>
      <c r="H2538" t="s">
        <v>73</v>
      </c>
      <c r="J2538" s="12" t="b">
        <v>1</v>
      </c>
      <c r="K2538" s="12" t="s">
        <v>15</v>
      </c>
      <c r="L2538" t="s">
        <v>3972</v>
      </c>
      <c r="M2538" t="str">
        <f t="shared" si="78"/>
        <v>Male</v>
      </c>
      <c r="N2538" t="e">
        <f t="shared" si="79"/>
        <v>#REF!</v>
      </c>
    </row>
    <row r="2539" spans="1:14" x14ac:dyDescent="0.3">
      <c r="A2539" s="7">
        <v>2448</v>
      </c>
      <c r="B2539" t="s">
        <v>3712</v>
      </c>
      <c r="C2539" s="7">
        <v>69</v>
      </c>
      <c r="D2539" s="8" t="s">
        <v>4214</v>
      </c>
      <c r="E2539" s="8">
        <v>1100000000</v>
      </c>
      <c r="F2539" t="s">
        <v>20</v>
      </c>
      <c r="G2539" t="s">
        <v>2032</v>
      </c>
      <c r="H2539" t="s">
        <v>491</v>
      </c>
      <c r="I2539" t="s">
        <v>3713</v>
      </c>
      <c r="J2539" s="12" t="b">
        <v>0</v>
      </c>
      <c r="K2539" s="12" t="s">
        <v>15</v>
      </c>
      <c r="L2539" t="s">
        <v>3972</v>
      </c>
      <c r="M2539" t="str">
        <f t="shared" si="78"/>
        <v>Male</v>
      </c>
      <c r="N2539" t="e">
        <f t="shared" si="79"/>
        <v>#REF!</v>
      </c>
    </row>
    <row r="2540" spans="1:14" x14ac:dyDescent="0.3">
      <c r="A2540" s="7">
        <v>2448</v>
      </c>
      <c r="B2540" t="s">
        <v>3729</v>
      </c>
      <c r="C2540" s="7">
        <v>47</v>
      </c>
      <c r="D2540" s="8" t="s">
        <v>4214</v>
      </c>
      <c r="E2540" s="8">
        <v>1100000000</v>
      </c>
      <c r="F2540" t="s">
        <v>20</v>
      </c>
      <c r="G2540" t="s">
        <v>1495</v>
      </c>
      <c r="H2540" t="s">
        <v>491</v>
      </c>
      <c r="J2540" s="12" t="b">
        <v>1</v>
      </c>
      <c r="K2540" s="12" t="s">
        <v>15</v>
      </c>
      <c r="L2540" t="s">
        <v>3972</v>
      </c>
      <c r="M2540" t="str">
        <f t="shared" si="78"/>
        <v>Male</v>
      </c>
      <c r="N2540" t="e">
        <f t="shared" si="79"/>
        <v>#REF!</v>
      </c>
    </row>
    <row r="2541" spans="1:14" x14ac:dyDescent="0.3">
      <c r="A2541" s="7">
        <v>2448</v>
      </c>
      <c r="B2541" t="s">
        <v>3738</v>
      </c>
      <c r="C2541" s="7">
        <v>73</v>
      </c>
      <c r="D2541" s="8" t="s">
        <v>4214</v>
      </c>
      <c r="E2541" s="8">
        <v>1100000000</v>
      </c>
      <c r="F2541" t="s">
        <v>144</v>
      </c>
      <c r="G2541" t="s">
        <v>707</v>
      </c>
      <c r="H2541" t="s">
        <v>491</v>
      </c>
      <c r="I2541" t="s">
        <v>3739</v>
      </c>
      <c r="J2541" s="12" t="b">
        <v>0</v>
      </c>
      <c r="K2541" s="12" t="s">
        <v>15</v>
      </c>
      <c r="L2541" t="s">
        <v>3972</v>
      </c>
      <c r="M2541" t="str">
        <f t="shared" si="78"/>
        <v>Male</v>
      </c>
      <c r="N2541" t="e">
        <f t="shared" si="79"/>
        <v>#REF!</v>
      </c>
    </row>
    <row r="2542" spans="1:14" x14ac:dyDescent="0.3">
      <c r="A2542" s="7">
        <v>2448</v>
      </c>
      <c r="B2542" t="s">
        <v>3740</v>
      </c>
      <c r="C2542" s="7">
        <v>63</v>
      </c>
      <c r="D2542" s="8" t="s">
        <v>4214</v>
      </c>
      <c r="E2542" s="8">
        <v>1100000000</v>
      </c>
      <c r="F2542" t="s">
        <v>17</v>
      </c>
      <c r="G2542" t="s">
        <v>2766</v>
      </c>
      <c r="H2542" t="s">
        <v>491</v>
      </c>
      <c r="I2542" t="s">
        <v>3741</v>
      </c>
      <c r="J2542" s="12" t="b">
        <v>0</v>
      </c>
      <c r="K2542" s="12" t="s">
        <v>15</v>
      </c>
      <c r="L2542" t="s">
        <v>3972</v>
      </c>
      <c r="M2542" t="str">
        <f t="shared" si="78"/>
        <v>Male</v>
      </c>
      <c r="N2542" t="e">
        <f t="shared" si="79"/>
        <v>#REF!</v>
      </c>
    </row>
    <row r="2543" spans="1:14" x14ac:dyDescent="0.3">
      <c r="A2543" s="7">
        <v>2448</v>
      </c>
      <c r="B2543" t="s">
        <v>3775</v>
      </c>
      <c r="C2543" s="7">
        <v>63</v>
      </c>
      <c r="D2543" s="8" t="s">
        <v>4214</v>
      </c>
      <c r="E2543" s="8">
        <v>1100000000</v>
      </c>
      <c r="F2543" t="s">
        <v>28</v>
      </c>
      <c r="G2543" t="s">
        <v>2454</v>
      </c>
      <c r="H2543" t="s">
        <v>491</v>
      </c>
      <c r="I2543" t="s">
        <v>3776</v>
      </c>
      <c r="J2543" s="12" t="b">
        <v>1</v>
      </c>
      <c r="K2543" s="12" t="s">
        <v>15</v>
      </c>
      <c r="L2543" t="s">
        <v>3972</v>
      </c>
      <c r="M2543" t="str">
        <f t="shared" si="78"/>
        <v>Male</v>
      </c>
      <c r="N2543" t="e">
        <f t="shared" si="79"/>
        <v>#REF!</v>
      </c>
    </row>
    <row r="2544" spans="1:14" x14ac:dyDescent="0.3">
      <c r="A2544" s="7">
        <v>2448</v>
      </c>
      <c r="B2544" t="s">
        <v>3690</v>
      </c>
      <c r="C2544" s="7">
        <v>87</v>
      </c>
      <c r="D2544" s="8" t="s">
        <v>4214</v>
      </c>
      <c r="E2544" s="8">
        <v>1100000000</v>
      </c>
      <c r="F2544" t="s">
        <v>168</v>
      </c>
      <c r="G2544" t="s">
        <v>1446</v>
      </c>
      <c r="H2544" t="s">
        <v>79</v>
      </c>
      <c r="J2544" s="12" t="b">
        <v>1</v>
      </c>
      <c r="K2544" s="12" t="s">
        <v>15</v>
      </c>
      <c r="L2544" t="s">
        <v>3970</v>
      </c>
      <c r="M2544" t="str">
        <f t="shared" si="78"/>
        <v>Male</v>
      </c>
      <c r="N2544" t="e">
        <f t="shared" si="79"/>
        <v>#REF!</v>
      </c>
    </row>
    <row r="2545" spans="1:14" x14ac:dyDescent="0.3">
      <c r="A2545" s="7">
        <v>2448</v>
      </c>
      <c r="B2545" t="s">
        <v>3698</v>
      </c>
      <c r="C2545" s="7">
        <v>86</v>
      </c>
      <c r="D2545" s="8" t="s">
        <v>4214</v>
      </c>
      <c r="E2545" s="8">
        <v>1100000000</v>
      </c>
      <c r="F2545" t="s">
        <v>165</v>
      </c>
      <c r="G2545" t="s">
        <v>258</v>
      </c>
      <c r="H2545" t="s">
        <v>79</v>
      </c>
      <c r="J2545" s="12" t="b">
        <v>0</v>
      </c>
      <c r="K2545" s="12" t="s">
        <v>15</v>
      </c>
      <c r="L2545" t="s">
        <v>3970</v>
      </c>
      <c r="M2545" t="str">
        <f t="shared" si="78"/>
        <v>Male</v>
      </c>
      <c r="N2545" t="e">
        <f t="shared" si="79"/>
        <v>#REF!</v>
      </c>
    </row>
    <row r="2546" spans="1:14" x14ac:dyDescent="0.3">
      <c r="A2546" s="7">
        <v>2448</v>
      </c>
      <c r="B2546" t="s">
        <v>3680</v>
      </c>
      <c r="C2546" s="7">
        <v>48</v>
      </c>
      <c r="D2546" s="8" t="s">
        <v>4214</v>
      </c>
      <c r="E2546" s="8">
        <v>1100000000</v>
      </c>
      <c r="F2546" t="s">
        <v>28</v>
      </c>
      <c r="G2546" t="s">
        <v>1113</v>
      </c>
      <c r="H2546" t="s">
        <v>248</v>
      </c>
      <c r="J2546" s="12" t="b">
        <v>1</v>
      </c>
      <c r="K2546" s="12" t="s">
        <v>15</v>
      </c>
      <c r="L2546" t="s">
        <v>3970</v>
      </c>
      <c r="M2546" t="str">
        <f t="shared" si="78"/>
        <v>Male</v>
      </c>
      <c r="N2546" t="e">
        <f t="shared" si="79"/>
        <v>#REF!</v>
      </c>
    </row>
    <row r="2547" spans="1:14" x14ac:dyDescent="0.3">
      <c r="A2547" s="7">
        <v>2448</v>
      </c>
      <c r="B2547" t="s">
        <v>3730</v>
      </c>
      <c r="C2547" s="7">
        <v>67</v>
      </c>
      <c r="D2547" s="8" t="s">
        <v>4214</v>
      </c>
      <c r="E2547" s="8">
        <v>1100000000</v>
      </c>
      <c r="F2547" t="s">
        <v>28</v>
      </c>
      <c r="G2547" t="s">
        <v>1113</v>
      </c>
      <c r="H2547" t="s">
        <v>248</v>
      </c>
      <c r="J2547" s="12" t="b">
        <v>1</v>
      </c>
      <c r="K2547" s="12" t="s">
        <v>15</v>
      </c>
      <c r="L2547" t="s">
        <v>3970</v>
      </c>
      <c r="M2547" t="str">
        <f t="shared" si="78"/>
        <v>Male</v>
      </c>
      <c r="N2547" t="e">
        <f t="shared" si="79"/>
        <v>#REF!</v>
      </c>
    </row>
    <row r="2548" spans="1:14" x14ac:dyDescent="0.3">
      <c r="A2548" s="7">
        <v>2448</v>
      </c>
      <c r="B2548" t="s">
        <v>3787</v>
      </c>
      <c r="C2548" s="7">
        <v>83</v>
      </c>
      <c r="D2548" s="8" t="s">
        <v>4214</v>
      </c>
      <c r="E2548" s="8">
        <v>1100000000</v>
      </c>
      <c r="F2548" t="s">
        <v>20</v>
      </c>
      <c r="G2548" t="s">
        <v>2501</v>
      </c>
      <c r="H2548" t="s">
        <v>105</v>
      </c>
      <c r="J2548" s="12" t="b">
        <v>1</v>
      </c>
      <c r="K2548" s="12" t="s">
        <v>15</v>
      </c>
      <c r="L2548" t="s">
        <v>3970</v>
      </c>
      <c r="M2548" t="str">
        <f t="shared" si="78"/>
        <v>Male</v>
      </c>
      <c r="N2548" t="e">
        <f t="shared" si="79"/>
        <v>#REF!</v>
      </c>
    </row>
    <row r="2549" spans="1:14" x14ac:dyDescent="0.3">
      <c r="A2549" s="7">
        <v>2448</v>
      </c>
      <c r="B2549" t="s">
        <v>3810</v>
      </c>
      <c r="C2549" s="7">
        <v>88</v>
      </c>
      <c r="D2549" s="8" t="s">
        <v>4214</v>
      </c>
      <c r="E2549" s="8">
        <v>1100000000</v>
      </c>
      <c r="F2549" t="s">
        <v>165</v>
      </c>
      <c r="G2549" t="s">
        <v>201</v>
      </c>
      <c r="H2549" t="s">
        <v>329</v>
      </c>
      <c r="J2549" s="12" t="b">
        <v>1</v>
      </c>
      <c r="K2549" s="12" t="s">
        <v>15</v>
      </c>
      <c r="L2549" t="s">
        <v>3972</v>
      </c>
      <c r="M2549" t="str">
        <f t="shared" si="78"/>
        <v>Male</v>
      </c>
      <c r="N2549" t="e">
        <f t="shared" si="79"/>
        <v>#REF!</v>
      </c>
    </row>
    <row r="2550" spans="1:14" x14ac:dyDescent="0.3">
      <c r="A2550" s="7">
        <v>2448</v>
      </c>
      <c r="B2550" t="s">
        <v>3683</v>
      </c>
      <c r="C2550" s="7">
        <v>66</v>
      </c>
      <c r="D2550" s="8" t="s">
        <v>4214</v>
      </c>
      <c r="E2550" s="8">
        <v>1100000000</v>
      </c>
      <c r="F2550" t="s">
        <v>40</v>
      </c>
      <c r="G2550" t="s">
        <v>41</v>
      </c>
      <c r="H2550" t="s">
        <v>1124</v>
      </c>
      <c r="J2550" s="12" t="b">
        <v>1</v>
      </c>
      <c r="K2550" s="12" t="s">
        <v>15</v>
      </c>
      <c r="L2550" t="s">
        <v>3970</v>
      </c>
      <c r="M2550" t="str">
        <f t="shared" si="78"/>
        <v>Male</v>
      </c>
      <c r="N2550" t="e">
        <f t="shared" si="79"/>
        <v>#REF!</v>
      </c>
    </row>
    <row r="2551" spans="1:14" x14ac:dyDescent="0.3">
      <c r="A2551" s="7">
        <v>2448</v>
      </c>
      <c r="B2551" t="s">
        <v>3688</v>
      </c>
      <c r="C2551" s="7">
        <v>85</v>
      </c>
      <c r="D2551" s="8" t="s">
        <v>4214</v>
      </c>
      <c r="E2551" s="8">
        <v>1100000000</v>
      </c>
      <c r="F2551" t="s">
        <v>47</v>
      </c>
      <c r="G2551" t="s">
        <v>87</v>
      </c>
      <c r="H2551" t="s">
        <v>1124</v>
      </c>
      <c r="J2551" s="12" t="b">
        <v>1</v>
      </c>
      <c r="K2551" s="12" t="s">
        <v>15</v>
      </c>
      <c r="L2551" t="s">
        <v>3970</v>
      </c>
      <c r="M2551" t="str">
        <f t="shared" si="78"/>
        <v>Male</v>
      </c>
      <c r="N2551" t="e">
        <f t="shared" si="79"/>
        <v>#REF!</v>
      </c>
    </row>
    <row r="2552" spans="1:14" x14ac:dyDescent="0.3">
      <c r="A2552" s="7">
        <v>2448</v>
      </c>
      <c r="B2552" t="s">
        <v>3803</v>
      </c>
      <c r="C2552" s="7">
        <v>63</v>
      </c>
      <c r="D2552" s="8" t="s">
        <v>4214</v>
      </c>
      <c r="E2552" s="8">
        <v>1100000000</v>
      </c>
      <c r="F2552" t="s">
        <v>305</v>
      </c>
      <c r="G2552" t="s">
        <v>306</v>
      </c>
      <c r="H2552" t="s">
        <v>1124</v>
      </c>
      <c r="J2552" s="12" t="b">
        <v>0</v>
      </c>
      <c r="K2552" s="12" t="s">
        <v>15</v>
      </c>
      <c r="L2552" t="s">
        <v>3970</v>
      </c>
      <c r="M2552" t="str">
        <f t="shared" si="78"/>
        <v>Male</v>
      </c>
      <c r="N2552" t="e">
        <f t="shared" si="79"/>
        <v>#REF!</v>
      </c>
    </row>
    <row r="2553" spans="1:14" x14ac:dyDescent="0.3">
      <c r="A2553" s="7">
        <v>2448</v>
      </c>
      <c r="B2553" t="s">
        <v>3809</v>
      </c>
      <c r="C2553" s="7">
        <v>74</v>
      </c>
      <c r="D2553" s="8" t="s">
        <v>4214</v>
      </c>
      <c r="E2553" s="8">
        <v>1100000000</v>
      </c>
      <c r="F2553" t="s">
        <v>51</v>
      </c>
      <c r="G2553" t="s">
        <v>52</v>
      </c>
      <c r="H2553" t="s">
        <v>1124</v>
      </c>
      <c r="J2553" s="12" t="b">
        <v>1</v>
      </c>
      <c r="K2553" s="12" t="s">
        <v>15</v>
      </c>
      <c r="L2553" t="s">
        <v>3970</v>
      </c>
      <c r="M2553" t="str">
        <f t="shared" si="78"/>
        <v>Male</v>
      </c>
      <c r="N2553" t="e">
        <f t="shared" si="79"/>
        <v>#REF!</v>
      </c>
    </row>
    <row r="2554" spans="1:14" x14ac:dyDescent="0.3">
      <c r="A2554" s="7">
        <v>2448</v>
      </c>
      <c r="B2554" t="s">
        <v>3679</v>
      </c>
      <c r="C2554" s="7">
        <v>60</v>
      </c>
      <c r="D2554" s="8" t="s">
        <v>4214</v>
      </c>
      <c r="E2554" s="8">
        <v>1100000000</v>
      </c>
      <c r="F2554" t="s">
        <v>40</v>
      </c>
      <c r="G2554" t="s">
        <v>2529</v>
      </c>
      <c r="H2554" t="s">
        <v>1230</v>
      </c>
      <c r="J2554" s="12" t="b">
        <v>1</v>
      </c>
      <c r="K2554" s="12" t="s">
        <v>15</v>
      </c>
      <c r="L2554" t="s">
        <v>3970</v>
      </c>
      <c r="M2554" t="str">
        <f t="shared" si="78"/>
        <v>Male</v>
      </c>
      <c r="N2554" t="e">
        <f t="shared" si="79"/>
        <v>#REF!</v>
      </c>
    </row>
    <row r="2555" spans="1:14" x14ac:dyDescent="0.3">
      <c r="A2555" s="7">
        <v>2448</v>
      </c>
      <c r="B2555" t="s">
        <v>3719</v>
      </c>
      <c r="C2555" s="7">
        <v>56</v>
      </c>
      <c r="D2555" s="8" t="s">
        <v>4214</v>
      </c>
      <c r="E2555" s="8">
        <v>1100000000</v>
      </c>
      <c r="F2555" t="s">
        <v>28</v>
      </c>
      <c r="G2555" t="s">
        <v>3720</v>
      </c>
      <c r="H2555" t="s">
        <v>125</v>
      </c>
      <c r="J2555" s="12" t="b">
        <v>0</v>
      </c>
      <c r="K2555" s="12" t="s">
        <v>15</v>
      </c>
      <c r="L2555" t="s">
        <v>3970</v>
      </c>
      <c r="M2555" t="str">
        <f t="shared" si="78"/>
        <v>Male</v>
      </c>
      <c r="N2555" t="e">
        <f t="shared" si="79"/>
        <v>#REF!</v>
      </c>
    </row>
    <row r="2556" spans="1:14" x14ac:dyDescent="0.3">
      <c r="A2556" s="7">
        <v>2448</v>
      </c>
      <c r="B2556" t="s">
        <v>3721</v>
      </c>
      <c r="C2556" s="7">
        <v>52</v>
      </c>
      <c r="D2556" s="8" t="s">
        <v>4214</v>
      </c>
      <c r="E2556" s="8">
        <v>1100000000</v>
      </c>
      <c r="F2556" t="s">
        <v>28</v>
      </c>
      <c r="G2556" t="s">
        <v>3720</v>
      </c>
      <c r="H2556" t="s">
        <v>125</v>
      </c>
      <c r="J2556" s="12" t="b">
        <v>0</v>
      </c>
      <c r="K2556" s="12" t="s">
        <v>15</v>
      </c>
      <c r="L2556" t="s">
        <v>3970</v>
      </c>
      <c r="M2556" t="str">
        <f t="shared" si="78"/>
        <v>Male</v>
      </c>
      <c r="N2556" t="e">
        <f t="shared" si="79"/>
        <v>#REF!</v>
      </c>
    </row>
    <row r="2557" spans="1:14" x14ac:dyDescent="0.3">
      <c r="A2557" s="7">
        <v>2448</v>
      </c>
      <c r="B2557" t="s">
        <v>3796</v>
      </c>
      <c r="C2557" s="7">
        <v>66</v>
      </c>
      <c r="D2557" s="8" t="s">
        <v>4214</v>
      </c>
      <c r="E2557" s="8">
        <v>1100000000</v>
      </c>
      <c r="F2557" t="s">
        <v>28</v>
      </c>
      <c r="G2557" t="s">
        <v>3797</v>
      </c>
      <c r="H2557" t="s">
        <v>125</v>
      </c>
      <c r="J2557" s="12" t="b">
        <v>1</v>
      </c>
      <c r="K2557" s="12" t="s">
        <v>15</v>
      </c>
      <c r="L2557" t="s">
        <v>3970</v>
      </c>
      <c r="M2557" t="str">
        <f t="shared" si="78"/>
        <v>Male</v>
      </c>
      <c r="N2557" t="e">
        <f t="shared" si="79"/>
        <v>#REF!</v>
      </c>
    </row>
    <row r="2558" spans="1:14" x14ac:dyDescent="0.3">
      <c r="A2558" s="7">
        <v>2448</v>
      </c>
      <c r="B2558" t="s">
        <v>3827</v>
      </c>
      <c r="C2558" s="7">
        <v>38</v>
      </c>
      <c r="D2558" s="8" t="s">
        <v>4214</v>
      </c>
      <c r="E2558" s="8">
        <v>1100000000</v>
      </c>
      <c r="F2558" t="s">
        <v>28</v>
      </c>
      <c r="G2558" t="s">
        <v>188</v>
      </c>
      <c r="H2558" t="s">
        <v>125</v>
      </c>
      <c r="J2558" s="12" t="b">
        <v>1</v>
      </c>
      <c r="K2558" s="12" t="s">
        <v>15</v>
      </c>
      <c r="L2558" t="s">
        <v>3970</v>
      </c>
      <c r="M2558" t="str">
        <f t="shared" si="78"/>
        <v>Male</v>
      </c>
      <c r="N2558" t="e">
        <f t="shared" si="79"/>
        <v>#REF!</v>
      </c>
    </row>
    <row r="2559" spans="1:14" x14ac:dyDescent="0.3">
      <c r="A2559" s="7">
        <v>2448</v>
      </c>
      <c r="B2559" t="s">
        <v>3672</v>
      </c>
      <c r="C2559" s="7">
        <v>52</v>
      </c>
      <c r="D2559" s="8" t="s">
        <v>4214</v>
      </c>
      <c r="E2559" s="8">
        <v>1100000000</v>
      </c>
      <c r="F2559" t="s">
        <v>11</v>
      </c>
      <c r="G2559" t="s">
        <v>2534</v>
      </c>
      <c r="H2559" t="s">
        <v>13</v>
      </c>
      <c r="J2559" s="12" t="b">
        <v>1</v>
      </c>
      <c r="K2559" s="12" t="s">
        <v>15</v>
      </c>
      <c r="L2559" t="s">
        <v>3968</v>
      </c>
      <c r="M2559" t="str">
        <f t="shared" si="78"/>
        <v>Male</v>
      </c>
      <c r="N2559" t="e">
        <f t="shared" si="79"/>
        <v>#REF!</v>
      </c>
    </row>
    <row r="2560" spans="1:14" x14ac:dyDescent="0.3">
      <c r="A2560" s="7">
        <v>2448</v>
      </c>
      <c r="B2560" t="s">
        <v>3675</v>
      </c>
      <c r="C2560" s="7">
        <v>51</v>
      </c>
      <c r="D2560" s="8" t="s">
        <v>4214</v>
      </c>
      <c r="E2560" s="8">
        <v>1100000000</v>
      </c>
      <c r="F2560" t="s">
        <v>20</v>
      </c>
      <c r="G2560" t="s">
        <v>3676</v>
      </c>
      <c r="H2560" t="s">
        <v>13</v>
      </c>
      <c r="I2560" t="s">
        <v>3676</v>
      </c>
      <c r="J2560" s="12" t="b">
        <v>1</v>
      </c>
      <c r="K2560" s="12" t="s">
        <v>57</v>
      </c>
      <c r="L2560" t="s">
        <v>3968</v>
      </c>
      <c r="M2560" t="str">
        <f t="shared" si="78"/>
        <v>Female</v>
      </c>
      <c r="N2560" t="e">
        <f t="shared" si="79"/>
        <v>#REF!</v>
      </c>
    </row>
    <row r="2561" spans="1:14" x14ac:dyDescent="0.3">
      <c r="A2561" s="7">
        <v>2448</v>
      </c>
      <c r="B2561" t="s">
        <v>3677</v>
      </c>
      <c r="C2561" s="7">
        <v>67</v>
      </c>
      <c r="D2561" s="8" t="s">
        <v>4214</v>
      </c>
      <c r="E2561" s="8">
        <v>1100000000</v>
      </c>
      <c r="F2561" t="s">
        <v>28</v>
      </c>
      <c r="G2561" t="s">
        <v>314</v>
      </c>
      <c r="H2561" t="s">
        <v>13</v>
      </c>
      <c r="I2561" t="s">
        <v>3678</v>
      </c>
      <c r="J2561" s="12" t="b">
        <v>1</v>
      </c>
      <c r="K2561" s="12" t="s">
        <v>15</v>
      </c>
      <c r="L2561" t="s">
        <v>3968</v>
      </c>
      <c r="M2561" t="str">
        <f t="shared" si="78"/>
        <v>Male</v>
      </c>
      <c r="N2561" t="e">
        <f t="shared" si="79"/>
        <v>#REF!</v>
      </c>
    </row>
    <row r="2562" spans="1:14" x14ac:dyDescent="0.3">
      <c r="A2562" s="7">
        <v>2448</v>
      </c>
      <c r="B2562" t="s">
        <v>3691</v>
      </c>
      <c r="C2562" s="7">
        <v>71</v>
      </c>
      <c r="D2562" s="8" t="s">
        <v>4214</v>
      </c>
      <c r="E2562" s="8">
        <v>1100000000</v>
      </c>
      <c r="F2562" t="s">
        <v>28</v>
      </c>
      <c r="G2562" t="s">
        <v>314</v>
      </c>
      <c r="H2562" t="s">
        <v>13</v>
      </c>
      <c r="J2562" s="12" t="b">
        <v>1</v>
      </c>
      <c r="K2562" s="12" t="s">
        <v>15</v>
      </c>
      <c r="L2562" t="s">
        <v>3968</v>
      </c>
      <c r="M2562" t="str">
        <f t="shared" ref="M2562:M2625" si="80">_xlfn.IFS(K2562 = "M","Male", K2562 = "F", "Female")</f>
        <v>Male</v>
      </c>
      <c r="N2562" t="e">
        <f t="shared" ref="N2562:N2625" si="81">IF(GETPIVOTDATA("[Measures].[Count of Rank]",$A$28,"[Table1].[category]","[Table1].[category].&amp;[Finance &amp; Investments]")=MAX(B2589:B2593),GETPIVOTDATA("[Measures].[Count of Rank]",$A$28,"[Table1].[category]","[Table1].[category].&amp;[Finance &amp; Investments]"),"")</f>
        <v>#REF!</v>
      </c>
    </row>
    <row r="2563" spans="1:14" x14ac:dyDescent="0.3">
      <c r="A2563" s="7">
        <v>2448</v>
      </c>
      <c r="B2563" t="s">
        <v>3692</v>
      </c>
      <c r="C2563" s="7">
        <v>29</v>
      </c>
      <c r="D2563" s="8" t="s">
        <v>4214</v>
      </c>
      <c r="E2563" s="8">
        <v>1100000000</v>
      </c>
      <c r="F2563" t="s">
        <v>17</v>
      </c>
      <c r="G2563" t="s">
        <v>3638</v>
      </c>
      <c r="H2563" t="s">
        <v>13</v>
      </c>
      <c r="I2563" t="s">
        <v>3639</v>
      </c>
      <c r="J2563" s="12" t="b">
        <v>1</v>
      </c>
      <c r="K2563" s="12" t="s">
        <v>15</v>
      </c>
      <c r="L2563" t="s">
        <v>3968</v>
      </c>
      <c r="M2563" t="str">
        <f t="shared" si="80"/>
        <v>Male</v>
      </c>
      <c r="N2563" t="e">
        <f t="shared" si="81"/>
        <v>#REF!</v>
      </c>
    </row>
    <row r="2564" spans="1:14" x14ac:dyDescent="0.3">
      <c r="A2564" s="7">
        <v>2448</v>
      </c>
      <c r="B2564" t="s">
        <v>3694</v>
      </c>
      <c r="C2564" s="7">
        <v>78</v>
      </c>
      <c r="D2564" s="8" t="s">
        <v>4214</v>
      </c>
      <c r="E2564" s="8">
        <v>1100000000</v>
      </c>
      <c r="F2564" t="s">
        <v>20</v>
      </c>
      <c r="G2564" t="s">
        <v>3695</v>
      </c>
      <c r="H2564" t="s">
        <v>13</v>
      </c>
      <c r="J2564" s="12" t="b">
        <v>1</v>
      </c>
      <c r="K2564" s="12" t="s">
        <v>15</v>
      </c>
      <c r="L2564" t="s">
        <v>3968</v>
      </c>
      <c r="M2564" t="str">
        <f t="shared" si="80"/>
        <v>Male</v>
      </c>
      <c r="N2564" t="e">
        <f t="shared" si="81"/>
        <v>#REF!</v>
      </c>
    </row>
    <row r="2565" spans="1:14" x14ac:dyDescent="0.3">
      <c r="A2565" s="7">
        <v>2448</v>
      </c>
      <c r="B2565" t="s">
        <v>3696</v>
      </c>
      <c r="C2565" s="7">
        <v>81</v>
      </c>
      <c r="D2565" s="8" t="s">
        <v>4214</v>
      </c>
      <c r="E2565" s="8">
        <v>1100000000</v>
      </c>
      <c r="F2565" t="s">
        <v>144</v>
      </c>
      <c r="G2565" t="s">
        <v>394</v>
      </c>
      <c r="H2565" t="s">
        <v>13</v>
      </c>
      <c r="J2565" s="12" t="b">
        <v>1</v>
      </c>
      <c r="K2565" s="12" t="s">
        <v>15</v>
      </c>
      <c r="L2565" t="s">
        <v>3968</v>
      </c>
      <c r="M2565" t="str">
        <f t="shared" si="80"/>
        <v>Male</v>
      </c>
      <c r="N2565" t="e">
        <f t="shared" si="81"/>
        <v>#REF!</v>
      </c>
    </row>
    <row r="2566" spans="1:14" x14ac:dyDescent="0.3">
      <c r="A2566" s="7">
        <v>2448</v>
      </c>
      <c r="B2566" t="s">
        <v>3699</v>
      </c>
      <c r="C2566" s="7">
        <v>59</v>
      </c>
      <c r="D2566" s="8" t="s">
        <v>4214</v>
      </c>
      <c r="E2566" s="8">
        <v>1100000000</v>
      </c>
      <c r="F2566" t="s">
        <v>28</v>
      </c>
      <c r="G2566" t="s">
        <v>439</v>
      </c>
      <c r="H2566" t="s">
        <v>13</v>
      </c>
      <c r="J2566" s="12" t="b">
        <v>1</v>
      </c>
      <c r="K2566" s="12" t="s">
        <v>15</v>
      </c>
      <c r="L2566" t="s">
        <v>3968</v>
      </c>
      <c r="M2566" t="str">
        <f t="shared" si="80"/>
        <v>Male</v>
      </c>
      <c r="N2566" t="e">
        <f t="shared" si="81"/>
        <v>#REF!</v>
      </c>
    </row>
    <row r="2567" spans="1:14" x14ac:dyDescent="0.3">
      <c r="A2567" s="7">
        <v>2448</v>
      </c>
      <c r="B2567" t="s">
        <v>3723</v>
      </c>
      <c r="C2567" s="7">
        <v>40</v>
      </c>
      <c r="D2567" s="8" t="s">
        <v>4214</v>
      </c>
      <c r="E2567" s="8">
        <v>1100000000</v>
      </c>
      <c r="F2567" t="s">
        <v>47</v>
      </c>
      <c r="G2567" t="s">
        <v>3373</v>
      </c>
      <c r="H2567" t="s">
        <v>13</v>
      </c>
      <c r="J2567" s="12" t="b">
        <v>1</v>
      </c>
      <c r="K2567" s="12" t="s">
        <v>15</v>
      </c>
      <c r="L2567" t="s">
        <v>3968</v>
      </c>
      <c r="M2567" t="str">
        <f t="shared" si="80"/>
        <v>Male</v>
      </c>
      <c r="N2567" t="e">
        <f t="shared" si="81"/>
        <v>#REF!</v>
      </c>
    </row>
    <row r="2568" spans="1:14" x14ac:dyDescent="0.3">
      <c r="A2568" s="7">
        <v>2448</v>
      </c>
      <c r="B2568" t="s">
        <v>3725</v>
      </c>
      <c r="C2568" s="7">
        <v>54</v>
      </c>
      <c r="D2568" s="8" t="s">
        <v>4214</v>
      </c>
      <c r="E2568" s="8">
        <v>1100000000</v>
      </c>
      <c r="F2568" t="s">
        <v>17</v>
      </c>
      <c r="G2568" t="s">
        <v>3726</v>
      </c>
      <c r="H2568" t="s">
        <v>13</v>
      </c>
      <c r="I2568" t="s">
        <v>3727</v>
      </c>
      <c r="J2568" s="12" t="b">
        <v>1</v>
      </c>
      <c r="K2568" s="12" t="s">
        <v>15</v>
      </c>
      <c r="L2568" t="s">
        <v>3968</v>
      </c>
      <c r="M2568" t="str">
        <f t="shared" si="80"/>
        <v>Male</v>
      </c>
      <c r="N2568" t="e">
        <f t="shared" si="81"/>
        <v>#REF!</v>
      </c>
    </row>
    <row r="2569" spans="1:14" x14ac:dyDescent="0.3">
      <c r="A2569" s="7">
        <v>2448</v>
      </c>
      <c r="B2569" t="s">
        <v>3743</v>
      </c>
      <c r="C2569" s="7">
        <v>61</v>
      </c>
      <c r="D2569" s="8" t="s">
        <v>4214</v>
      </c>
      <c r="E2569" s="8">
        <v>1100000000</v>
      </c>
      <c r="F2569" t="s">
        <v>28</v>
      </c>
      <c r="G2569" t="s">
        <v>1562</v>
      </c>
      <c r="H2569" t="s">
        <v>13</v>
      </c>
      <c r="J2569" s="12" t="b">
        <v>0</v>
      </c>
      <c r="K2569" s="12" t="s">
        <v>57</v>
      </c>
      <c r="L2569" t="s">
        <v>3968</v>
      </c>
      <c r="M2569" t="str">
        <f t="shared" si="80"/>
        <v>Female</v>
      </c>
      <c r="N2569" t="e">
        <f t="shared" si="81"/>
        <v>#REF!</v>
      </c>
    </row>
    <row r="2570" spans="1:14" x14ac:dyDescent="0.3">
      <c r="A2570" s="7">
        <v>2448</v>
      </c>
      <c r="B2570" t="s">
        <v>3744</v>
      </c>
      <c r="C2570" s="7">
        <v>86</v>
      </c>
      <c r="D2570" s="8" t="s">
        <v>4214</v>
      </c>
      <c r="E2570" s="8">
        <v>1100000000</v>
      </c>
      <c r="F2570" t="s">
        <v>28</v>
      </c>
      <c r="G2570" t="s">
        <v>314</v>
      </c>
      <c r="H2570" t="s">
        <v>13</v>
      </c>
      <c r="J2570" s="12" t="b">
        <v>0</v>
      </c>
      <c r="K2570" s="12" t="s">
        <v>57</v>
      </c>
      <c r="L2570" t="s">
        <v>3968</v>
      </c>
      <c r="M2570" t="str">
        <f t="shared" si="80"/>
        <v>Female</v>
      </c>
      <c r="N2570" t="e">
        <f t="shared" si="81"/>
        <v>#REF!</v>
      </c>
    </row>
    <row r="2571" spans="1:14" x14ac:dyDescent="0.3">
      <c r="A2571" s="7">
        <v>2448</v>
      </c>
      <c r="B2571" t="s">
        <v>3745</v>
      </c>
      <c r="C2571" s="7">
        <v>60</v>
      </c>
      <c r="D2571" s="8" t="s">
        <v>4214</v>
      </c>
      <c r="E2571" s="8">
        <v>1100000000</v>
      </c>
      <c r="F2571" t="s">
        <v>28</v>
      </c>
      <c r="G2571" t="s">
        <v>1562</v>
      </c>
      <c r="H2571" t="s">
        <v>13</v>
      </c>
      <c r="J2571" s="12" t="b">
        <v>0</v>
      </c>
      <c r="K2571" s="12" t="s">
        <v>15</v>
      </c>
      <c r="L2571" t="s">
        <v>3968</v>
      </c>
      <c r="M2571" t="str">
        <f t="shared" si="80"/>
        <v>Male</v>
      </c>
      <c r="N2571" t="e">
        <f t="shared" si="81"/>
        <v>#REF!</v>
      </c>
    </row>
    <row r="2572" spans="1:14" x14ac:dyDescent="0.3">
      <c r="A2572" s="7">
        <v>2448</v>
      </c>
      <c r="B2572" t="s">
        <v>3761</v>
      </c>
      <c r="C2572" s="7">
        <v>59</v>
      </c>
      <c r="D2572" s="8" t="s">
        <v>4214</v>
      </c>
      <c r="E2572" s="8">
        <v>1100000000</v>
      </c>
      <c r="F2572" t="s">
        <v>305</v>
      </c>
      <c r="G2572" t="s">
        <v>3762</v>
      </c>
      <c r="H2572" t="s">
        <v>13</v>
      </c>
      <c r="J2572" s="12" t="b">
        <v>0</v>
      </c>
      <c r="K2572" s="12" t="s">
        <v>15</v>
      </c>
      <c r="L2572" t="s">
        <v>3968</v>
      </c>
      <c r="M2572" t="str">
        <f t="shared" si="80"/>
        <v>Male</v>
      </c>
      <c r="N2572" t="e">
        <f t="shared" si="81"/>
        <v>#REF!</v>
      </c>
    </row>
    <row r="2573" spans="1:14" x14ac:dyDescent="0.3">
      <c r="A2573" s="7">
        <v>2448</v>
      </c>
      <c r="B2573" t="s">
        <v>3767</v>
      </c>
      <c r="C2573" s="7">
        <v>65</v>
      </c>
      <c r="D2573" s="8" t="s">
        <v>4214</v>
      </c>
      <c r="E2573" s="8">
        <v>1100000000</v>
      </c>
      <c r="F2573" t="s">
        <v>17</v>
      </c>
      <c r="G2573" t="s">
        <v>3768</v>
      </c>
      <c r="H2573" t="s">
        <v>13</v>
      </c>
      <c r="J2573" s="12" t="b">
        <v>1</v>
      </c>
      <c r="K2573" s="12" t="s">
        <v>15</v>
      </c>
      <c r="L2573" t="s">
        <v>3968</v>
      </c>
      <c r="M2573" t="str">
        <f t="shared" si="80"/>
        <v>Male</v>
      </c>
      <c r="N2573" t="e">
        <f t="shared" si="81"/>
        <v>#REF!</v>
      </c>
    </row>
    <row r="2574" spans="1:14" x14ac:dyDescent="0.3">
      <c r="A2574" s="7">
        <v>2448</v>
      </c>
      <c r="B2574" t="s">
        <v>3771</v>
      </c>
      <c r="C2574" s="7">
        <v>62</v>
      </c>
      <c r="D2574" s="8" t="s">
        <v>4214</v>
      </c>
      <c r="E2574" s="8">
        <v>1100000000</v>
      </c>
      <c r="F2574" t="s">
        <v>17</v>
      </c>
      <c r="G2574" t="s">
        <v>35</v>
      </c>
      <c r="H2574" t="s">
        <v>13</v>
      </c>
      <c r="J2574" s="12" t="b">
        <v>1</v>
      </c>
      <c r="K2574" s="12" t="s">
        <v>15</v>
      </c>
      <c r="L2574" t="s">
        <v>3968</v>
      </c>
      <c r="M2574" t="str">
        <f t="shared" si="80"/>
        <v>Male</v>
      </c>
      <c r="N2574" t="e">
        <f t="shared" si="81"/>
        <v>#REF!</v>
      </c>
    </row>
    <row r="2575" spans="1:14" x14ac:dyDescent="0.3">
      <c r="A2575" s="7">
        <v>2448</v>
      </c>
      <c r="B2575" t="s">
        <v>3792</v>
      </c>
      <c r="C2575" s="7">
        <v>66</v>
      </c>
      <c r="D2575" s="8" t="s">
        <v>4214</v>
      </c>
      <c r="E2575" s="8">
        <v>1100000000</v>
      </c>
      <c r="F2575" t="s">
        <v>234</v>
      </c>
      <c r="G2575" t="s">
        <v>3793</v>
      </c>
      <c r="H2575" t="s">
        <v>13</v>
      </c>
      <c r="J2575" s="12" t="b">
        <v>1</v>
      </c>
      <c r="K2575" s="12" t="s">
        <v>15</v>
      </c>
      <c r="L2575" t="s">
        <v>3968</v>
      </c>
      <c r="M2575" t="str">
        <f t="shared" si="80"/>
        <v>Male</v>
      </c>
      <c r="N2575" t="e">
        <f t="shared" si="81"/>
        <v>#REF!</v>
      </c>
    </row>
    <row r="2576" spans="1:14" x14ac:dyDescent="0.3">
      <c r="A2576" s="7">
        <v>2448</v>
      </c>
      <c r="B2576" t="s">
        <v>3794</v>
      </c>
      <c r="C2576" s="7">
        <v>72</v>
      </c>
      <c r="D2576" s="8" t="s">
        <v>4214</v>
      </c>
      <c r="E2576" s="8">
        <v>1100000000</v>
      </c>
      <c r="F2576" t="s">
        <v>17</v>
      </c>
      <c r="G2576" t="s">
        <v>1806</v>
      </c>
      <c r="H2576" t="s">
        <v>13</v>
      </c>
      <c r="J2576" s="12" t="b">
        <v>1</v>
      </c>
      <c r="K2576" s="12" t="s">
        <v>15</v>
      </c>
      <c r="L2576" t="s">
        <v>3968</v>
      </c>
      <c r="M2576" t="str">
        <f t="shared" si="80"/>
        <v>Male</v>
      </c>
      <c r="N2576" t="e">
        <f t="shared" si="81"/>
        <v>#REF!</v>
      </c>
    </row>
    <row r="2577" spans="1:14" x14ac:dyDescent="0.3">
      <c r="A2577" s="7">
        <v>2448</v>
      </c>
      <c r="B2577" t="s">
        <v>3804</v>
      </c>
      <c r="C2577" s="7">
        <v>81</v>
      </c>
      <c r="D2577" s="8" t="s">
        <v>4214</v>
      </c>
      <c r="E2577" s="8">
        <v>1100000000</v>
      </c>
      <c r="F2577" t="s">
        <v>121</v>
      </c>
      <c r="G2577" t="s">
        <v>3805</v>
      </c>
      <c r="H2577" t="s">
        <v>13</v>
      </c>
      <c r="J2577" s="12" t="b">
        <v>1</v>
      </c>
      <c r="K2577" s="12" t="s">
        <v>15</v>
      </c>
      <c r="L2577" t="s">
        <v>3968</v>
      </c>
      <c r="M2577" t="str">
        <f t="shared" si="80"/>
        <v>Male</v>
      </c>
      <c r="N2577" t="e">
        <f t="shared" si="81"/>
        <v>#REF!</v>
      </c>
    </row>
    <row r="2578" spans="1:14" x14ac:dyDescent="0.3">
      <c r="A2578" s="7">
        <v>2448</v>
      </c>
      <c r="B2578" t="s">
        <v>3822</v>
      </c>
      <c r="C2578" s="7">
        <v>34</v>
      </c>
      <c r="D2578" s="8" t="s">
        <v>4214</v>
      </c>
      <c r="E2578" s="8">
        <v>1100000000</v>
      </c>
      <c r="F2578" t="s">
        <v>144</v>
      </c>
      <c r="G2578" t="s">
        <v>1011</v>
      </c>
      <c r="J2578" s="12" t="b">
        <v>0</v>
      </c>
      <c r="K2578" s="12" t="s">
        <v>57</v>
      </c>
      <c r="L2578" t="e">
        <v>#N/A</v>
      </c>
      <c r="M2578" t="str">
        <f t="shared" si="80"/>
        <v>Female</v>
      </c>
      <c r="N2578" t="e">
        <f t="shared" si="81"/>
        <v>#REF!</v>
      </c>
    </row>
    <row r="2579" spans="1:14" x14ac:dyDescent="0.3">
      <c r="A2579" s="7">
        <v>2578</v>
      </c>
      <c r="B2579" t="s">
        <v>3852</v>
      </c>
      <c r="C2579" s="7">
        <v>41</v>
      </c>
      <c r="D2579" s="8" t="s">
        <v>4214</v>
      </c>
      <c r="E2579" s="8">
        <v>1000000000</v>
      </c>
      <c r="F2579" t="s">
        <v>17</v>
      </c>
      <c r="G2579" t="s">
        <v>3853</v>
      </c>
      <c r="H2579" t="s">
        <v>136</v>
      </c>
      <c r="J2579" s="12" t="b">
        <v>1</v>
      </c>
      <c r="K2579" s="12" t="s">
        <v>15</v>
      </c>
      <c r="L2579" t="s">
        <v>136</v>
      </c>
      <c r="M2579" t="str">
        <f t="shared" si="80"/>
        <v>Male</v>
      </c>
      <c r="N2579" t="e">
        <f t="shared" si="81"/>
        <v>#REF!</v>
      </c>
    </row>
    <row r="2580" spans="1:14" x14ac:dyDescent="0.3">
      <c r="A2580" s="7">
        <v>2578</v>
      </c>
      <c r="B2580" t="s">
        <v>3907</v>
      </c>
      <c r="C2580" s="7">
        <v>53</v>
      </c>
      <c r="D2580" s="8" t="s">
        <v>4214</v>
      </c>
      <c r="E2580" s="8">
        <v>1000000000</v>
      </c>
      <c r="F2580" t="s">
        <v>17</v>
      </c>
      <c r="G2580" t="s">
        <v>3853</v>
      </c>
      <c r="H2580" t="s">
        <v>136</v>
      </c>
      <c r="J2580" s="12" t="b">
        <v>1</v>
      </c>
      <c r="K2580" s="12" t="s">
        <v>15</v>
      </c>
      <c r="L2580" t="s">
        <v>136</v>
      </c>
      <c r="M2580" t="str">
        <f t="shared" si="80"/>
        <v>Male</v>
      </c>
      <c r="N2580" t="e">
        <f t="shared" si="81"/>
        <v>#REF!</v>
      </c>
    </row>
    <row r="2581" spans="1:14" x14ac:dyDescent="0.3">
      <c r="A2581" s="7">
        <v>2578</v>
      </c>
      <c r="B2581" t="s">
        <v>3922</v>
      </c>
      <c r="C2581" s="7">
        <v>69</v>
      </c>
      <c r="D2581" s="8" t="s">
        <v>4214</v>
      </c>
      <c r="E2581" s="8">
        <v>1000000000</v>
      </c>
      <c r="F2581" t="s">
        <v>47</v>
      </c>
      <c r="G2581" t="s">
        <v>1775</v>
      </c>
      <c r="H2581" t="s">
        <v>136</v>
      </c>
      <c r="J2581" s="12" t="b">
        <v>1</v>
      </c>
      <c r="K2581" s="12" t="s">
        <v>15</v>
      </c>
      <c r="L2581" t="s">
        <v>136</v>
      </c>
      <c r="M2581" t="str">
        <f t="shared" si="80"/>
        <v>Male</v>
      </c>
      <c r="N2581" t="e">
        <f t="shared" si="81"/>
        <v>#REF!</v>
      </c>
    </row>
    <row r="2582" spans="1:14" x14ac:dyDescent="0.3">
      <c r="A2582" s="7">
        <v>2578</v>
      </c>
      <c r="B2582" t="s">
        <v>3912</v>
      </c>
      <c r="C2582" s="7">
        <v>73</v>
      </c>
      <c r="D2582" s="8" t="s">
        <v>4214</v>
      </c>
      <c r="E2582" s="8">
        <v>1000000000</v>
      </c>
      <c r="F2582" t="s">
        <v>65</v>
      </c>
      <c r="G2582" t="s">
        <v>289</v>
      </c>
      <c r="H2582" t="s">
        <v>1482</v>
      </c>
      <c r="J2582" s="12" t="b">
        <v>0</v>
      </c>
      <c r="K2582" s="12" t="s">
        <v>57</v>
      </c>
      <c r="L2582" t="s">
        <v>3968</v>
      </c>
      <c r="M2582" t="str">
        <f t="shared" si="80"/>
        <v>Female</v>
      </c>
      <c r="N2582" t="e">
        <f t="shared" si="81"/>
        <v>#REF!</v>
      </c>
    </row>
    <row r="2583" spans="1:14" x14ac:dyDescent="0.3">
      <c r="A2583" s="7">
        <v>2578</v>
      </c>
      <c r="B2583" t="s">
        <v>3886</v>
      </c>
      <c r="C2583" s="7">
        <v>52</v>
      </c>
      <c r="D2583" s="8" t="s">
        <v>4214</v>
      </c>
      <c r="E2583" s="8">
        <v>1000000000</v>
      </c>
      <c r="F2583" t="s">
        <v>28</v>
      </c>
      <c r="G2583" t="s">
        <v>314</v>
      </c>
      <c r="H2583" t="s">
        <v>437</v>
      </c>
      <c r="J2583" s="12" t="b">
        <v>1</v>
      </c>
      <c r="K2583" s="12" t="s">
        <v>15</v>
      </c>
      <c r="L2583" t="s">
        <v>3969</v>
      </c>
      <c r="M2583" t="str">
        <f t="shared" si="80"/>
        <v>Male</v>
      </c>
      <c r="N2583" t="e">
        <f t="shared" si="81"/>
        <v>#REF!</v>
      </c>
    </row>
    <row r="2584" spans="1:14" x14ac:dyDescent="0.3">
      <c r="A2584" s="7">
        <v>2578</v>
      </c>
      <c r="B2584" t="s">
        <v>3864</v>
      </c>
      <c r="C2584" s="7">
        <v>51</v>
      </c>
      <c r="D2584" s="8" t="s">
        <v>4214</v>
      </c>
      <c r="E2584" s="8">
        <v>1000000000</v>
      </c>
      <c r="F2584" t="s">
        <v>165</v>
      </c>
      <c r="G2584" t="s">
        <v>3865</v>
      </c>
      <c r="H2584" t="s">
        <v>67</v>
      </c>
      <c r="J2584" s="12" t="b">
        <v>1</v>
      </c>
      <c r="K2584" s="12" t="s">
        <v>15</v>
      </c>
      <c r="L2584" t="s">
        <v>3972</v>
      </c>
      <c r="M2584" t="str">
        <f t="shared" si="80"/>
        <v>Male</v>
      </c>
      <c r="N2584" t="e">
        <f t="shared" si="81"/>
        <v>#REF!</v>
      </c>
    </row>
    <row r="2585" spans="1:14" x14ac:dyDescent="0.3">
      <c r="A2585" s="7">
        <v>2578</v>
      </c>
      <c r="B2585" t="s">
        <v>3873</v>
      </c>
      <c r="C2585" s="7">
        <v>55</v>
      </c>
      <c r="D2585" s="8" t="s">
        <v>4214</v>
      </c>
      <c r="E2585" s="8">
        <v>1000000000</v>
      </c>
      <c r="F2585" t="s">
        <v>144</v>
      </c>
      <c r="G2585" t="s">
        <v>3874</v>
      </c>
      <c r="H2585" t="s">
        <v>67</v>
      </c>
      <c r="J2585" s="12" t="b">
        <v>1</v>
      </c>
      <c r="K2585" s="12" t="s">
        <v>15</v>
      </c>
      <c r="L2585" t="s">
        <v>3972</v>
      </c>
      <c r="M2585" t="str">
        <f t="shared" si="80"/>
        <v>Male</v>
      </c>
      <c r="N2585" t="e">
        <f t="shared" si="81"/>
        <v>#REF!</v>
      </c>
    </row>
    <row r="2586" spans="1:14" x14ac:dyDescent="0.3">
      <c r="A2586" s="7">
        <v>2578</v>
      </c>
      <c r="B2586" t="s">
        <v>3876</v>
      </c>
      <c r="C2586" s="7">
        <v>55</v>
      </c>
      <c r="D2586" s="8" t="s">
        <v>4214</v>
      </c>
      <c r="E2586" s="8">
        <v>1000000000</v>
      </c>
      <c r="F2586" t="s">
        <v>144</v>
      </c>
      <c r="G2586" t="s">
        <v>3877</v>
      </c>
      <c r="H2586" t="s">
        <v>67</v>
      </c>
      <c r="J2586" s="12" t="b">
        <v>1</v>
      </c>
      <c r="K2586" s="12" t="s">
        <v>15</v>
      </c>
      <c r="L2586" t="s">
        <v>3972</v>
      </c>
      <c r="M2586" t="str">
        <f t="shared" si="80"/>
        <v>Male</v>
      </c>
      <c r="N2586" t="e">
        <f t="shared" si="81"/>
        <v>#REF!</v>
      </c>
    </row>
    <row r="2587" spans="1:14" x14ac:dyDescent="0.3">
      <c r="A2587" s="7">
        <v>2578</v>
      </c>
      <c r="B2587" t="s">
        <v>3878</v>
      </c>
      <c r="C2587" s="7">
        <v>57</v>
      </c>
      <c r="D2587" s="8" t="s">
        <v>4214</v>
      </c>
      <c r="E2587" s="8">
        <v>1000000000</v>
      </c>
      <c r="F2587" t="s">
        <v>144</v>
      </c>
      <c r="G2587" t="s">
        <v>260</v>
      </c>
      <c r="H2587" t="s">
        <v>67</v>
      </c>
      <c r="J2587" s="12" t="b">
        <v>1</v>
      </c>
      <c r="K2587" s="12" t="s">
        <v>15</v>
      </c>
      <c r="L2587" t="s">
        <v>3972</v>
      </c>
      <c r="M2587" t="str">
        <f t="shared" si="80"/>
        <v>Male</v>
      </c>
      <c r="N2587" t="e">
        <f t="shared" si="81"/>
        <v>#REF!</v>
      </c>
    </row>
    <row r="2588" spans="1:14" x14ac:dyDescent="0.3">
      <c r="A2588" s="7">
        <v>2578</v>
      </c>
      <c r="B2588" t="s">
        <v>3879</v>
      </c>
      <c r="C2588" s="7">
        <v>54</v>
      </c>
      <c r="D2588" s="8" t="s">
        <v>4214</v>
      </c>
      <c r="E2588" s="8">
        <v>1000000000</v>
      </c>
      <c r="F2588" t="s">
        <v>144</v>
      </c>
      <c r="G2588" t="s">
        <v>145</v>
      </c>
      <c r="H2588" t="s">
        <v>67</v>
      </c>
      <c r="J2588" s="12" t="b">
        <v>1</v>
      </c>
      <c r="K2588" s="12" t="s">
        <v>15</v>
      </c>
      <c r="L2588" t="s">
        <v>3972</v>
      </c>
      <c r="M2588" t="str">
        <f t="shared" si="80"/>
        <v>Male</v>
      </c>
      <c r="N2588" t="e">
        <f t="shared" si="81"/>
        <v>#REF!</v>
      </c>
    </row>
    <row r="2589" spans="1:14" x14ac:dyDescent="0.3">
      <c r="A2589" s="7">
        <v>2578</v>
      </c>
      <c r="B2589" t="s">
        <v>3888</v>
      </c>
      <c r="C2589" s="7">
        <v>59</v>
      </c>
      <c r="D2589" s="8" t="s">
        <v>4214</v>
      </c>
      <c r="E2589" s="8">
        <v>1000000000</v>
      </c>
      <c r="F2589" t="s">
        <v>165</v>
      </c>
      <c r="G2589" t="s">
        <v>829</v>
      </c>
      <c r="H2589" t="s">
        <v>67</v>
      </c>
      <c r="J2589" s="12" t="b">
        <v>1</v>
      </c>
      <c r="K2589" s="12" t="s">
        <v>15</v>
      </c>
      <c r="L2589" t="s">
        <v>3972</v>
      </c>
      <c r="M2589" t="str">
        <f t="shared" si="80"/>
        <v>Male</v>
      </c>
      <c r="N2589" t="e">
        <f t="shared" si="81"/>
        <v>#REF!</v>
      </c>
    </row>
    <row r="2590" spans="1:14" x14ac:dyDescent="0.3">
      <c r="A2590" s="7">
        <v>2578</v>
      </c>
      <c r="B2590" t="s">
        <v>3889</v>
      </c>
      <c r="C2590" s="7">
        <v>55</v>
      </c>
      <c r="D2590" s="8" t="s">
        <v>4214</v>
      </c>
      <c r="E2590" s="8">
        <v>1000000000</v>
      </c>
      <c r="F2590" t="s">
        <v>165</v>
      </c>
      <c r="G2590" t="s">
        <v>829</v>
      </c>
      <c r="H2590" t="s">
        <v>67</v>
      </c>
      <c r="J2590" s="12" t="b">
        <v>1</v>
      </c>
      <c r="K2590" s="12" t="s">
        <v>15</v>
      </c>
      <c r="L2590" t="s">
        <v>3972</v>
      </c>
      <c r="M2590" t="str">
        <f t="shared" si="80"/>
        <v>Male</v>
      </c>
      <c r="N2590" t="e">
        <f t="shared" si="81"/>
        <v>#REF!</v>
      </c>
    </row>
    <row r="2591" spans="1:14" x14ac:dyDescent="0.3">
      <c r="A2591" s="7">
        <v>2578</v>
      </c>
      <c r="B2591" t="s">
        <v>3894</v>
      </c>
      <c r="C2591" s="7">
        <v>60</v>
      </c>
      <c r="D2591" s="8" t="s">
        <v>4214</v>
      </c>
      <c r="E2591" s="8">
        <v>1000000000</v>
      </c>
      <c r="F2591" t="s">
        <v>133</v>
      </c>
      <c r="G2591" t="s">
        <v>3895</v>
      </c>
      <c r="H2591" t="s">
        <v>67</v>
      </c>
      <c r="J2591" s="12" t="b">
        <v>1</v>
      </c>
      <c r="K2591" s="12" t="s">
        <v>15</v>
      </c>
      <c r="L2591" t="s">
        <v>3972</v>
      </c>
      <c r="M2591" t="str">
        <f t="shared" si="80"/>
        <v>Male</v>
      </c>
      <c r="N2591" t="e">
        <f t="shared" si="81"/>
        <v>#REF!</v>
      </c>
    </row>
    <row r="2592" spans="1:14" x14ac:dyDescent="0.3">
      <c r="A2592" s="7">
        <v>2578</v>
      </c>
      <c r="B2592" t="s">
        <v>3896</v>
      </c>
      <c r="C2592" s="7">
        <v>68</v>
      </c>
      <c r="D2592" s="8" t="s">
        <v>4214</v>
      </c>
      <c r="E2592" s="8">
        <v>1000000000</v>
      </c>
      <c r="F2592" t="s">
        <v>20</v>
      </c>
      <c r="G2592" t="s">
        <v>1156</v>
      </c>
      <c r="H2592" t="s">
        <v>67</v>
      </c>
      <c r="J2592" s="12" t="b">
        <v>1</v>
      </c>
      <c r="K2592" s="12" t="s">
        <v>15</v>
      </c>
      <c r="L2592" t="s">
        <v>3972</v>
      </c>
      <c r="M2592" t="str">
        <f t="shared" si="80"/>
        <v>Male</v>
      </c>
      <c r="N2592" t="e">
        <f t="shared" si="81"/>
        <v>#REF!</v>
      </c>
    </row>
    <row r="2593" spans="1:14" x14ac:dyDescent="0.3">
      <c r="A2593" s="7">
        <v>2578</v>
      </c>
      <c r="B2593" t="s">
        <v>3897</v>
      </c>
      <c r="C2593" s="7">
        <v>45</v>
      </c>
      <c r="D2593" s="8" t="s">
        <v>4214</v>
      </c>
      <c r="E2593" s="8">
        <v>1000000000</v>
      </c>
      <c r="F2593" t="s">
        <v>17</v>
      </c>
      <c r="G2593" t="s">
        <v>3782</v>
      </c>
      <c r="H2593" t="s">
        <v>67</v>
      </c>
      <c r="J2593" s="12" t="b">
        <v>1</v>
      </c>
      <c r="K2593" s="12" t="s">
        <v>15</v>
      </c>
      <c r="L2593" t="s">
        <v>3972</v>
      </c>
      <c r="M2593" t="str">
        <f t="shared" si="80"/>
        <v>Male</v>
      </c>
      <c r="N2593" t="e">
        <f t="shared" si="81"/>
        <v>#REF!</v>
      </c>
    </row>
    <row r="2594" spans="1:14" x14ac:dyDescent="0.3">
      <c r="A2594" s="7">
        <v>2578</v>
      </c>
      <c r="B2594" t="s">
        <v>3909</v>
      </c>
      <c r="C2594" s="7">
        <v>58</v>
      </c>
      <c r="D2594" s="8" t="s">
        <v>4214</v>
      </c>
      <c r="E2594" s="8">
        <v>1000000000</v>
      </c>
      <c r="F2594" t="s">
        <v>165</v>
      </c>
      <c r="G2594" t="s">
        <v>3910</v>
      </c>
      <c r="H2594" t="s">
        <v>67</v>
      </c>
      <c r="J2594" s="12" t="b">
        <v>1</v>
      </c>
      <c r="K2594" s="12" t="s">
        <v>15</v>
      </c>
      <c r="L2594" t="s">
        <v>3972</v>
      </c>
      <c r="M2594" t="str">
        <f t="shared" si="80"/>
        <v>Male</v>
      </c>
      <c r="N2594" t="e">
        <f t="shared" si="81"/>
        <v>#REF!</v>
      </c>
    </row>
    <row r="2595" spans="1:14" x14ac:dyDescent="0.3">
      <c r="A2595" s="7">
        <v>2578</v>
      </c>
      <c r="B2595" t="s">
        <v>3915</v>
      </c>
      <c r="C2595" s="7">
        <v>78</v>
      </c>
      <c r="D2595" s="8" t="s">
        <v>4214</v>
      </c>
      <c r="E2595" s="8">
        <v>1000000000</v>
      </c>
      <c r="F2595" t="s">
        <v>51</v>
      </c>
      <c r="G2595" t="s">
        <v>3916</v>
      </c>
      <c r="H2595" t="s">
        <v>67</v>
      </c>
      <c r="J2595" s="12" t="b">
        <v>1</v>
      </c>
      <c r="K2595" s="12" t="s">
        <v>15</v>
      </c>
      <c r="L2595" t="s">
        <v>3972</v>
      </c>
      <c r="M2595" t="str">
        <f t="shared" si="80"/>
        <v>Male</v>
      </c>
      <c r="N2595" t="e">
        <f t="shared" si="81"/>
        <v>#REF!</v>
      </c>
    </row>
    <row r="2596" spans="1:14" x14ac:dyDescent="0.3">
      <c r="A2596" s="7">
        <v>2578</v>
      </c>
      <c r="B2596" t="s">
        <v>3921</v>
      </c>
      <c r="C2596" s="7">
        <v>68</v>
      </c>
      <c r="D2596" s="8" t="s">
        <v>4214</v>
      </c>
      <c r="E2596" s="8">
        <v>1000000000</v>
      </c>
      <c r="F2596" t="s">
        <v>121</v>
      </c>
      <c r="G2596" t="s">
        <v>122</v>
      </c>
      <c r="H2596" t="s">
        <v>67</v>
      </c>
      <c r="J2596" s="12" t="b">
        <v>1</v>
      </c>
      <c r="K2596" s="12" t="s">
        <v>15</v>
      </c>
      <c r="L2596" t="s">
        <v>3972</v>
      </c>
      <c r="M2596" t="str">
        <f t="shared" si="80"/>
        <v>Male</v>
      </c>
      <c r="N2596" t="e">
        <f t="shared" si="81"/>
        <v>#REF!</v>
      </c>
    </row>
    <row r="2597" spans="1:14" x14ac:dyDescent="0.3">
      <c r="A2597" s="7">
        <v>2578</v>
      </c>
      <c r="B2597" t="s">
        <v>3942</v>
      </c>
      <c r="C2597" s="7">
        <v>55</v>
      </c>
      <c r="D2597" s="8" t="s">
        <v>4214</v>
      </c>
      <c r="E2597" s="8">
        <v>1000000000</v>
      </c>
      <c r="F2597" t="s">
        <v>144</v>
      </c>
      <c r="G2597" t="s">
        <v>260</v>
      </c>
      <c r="H2597" t="s">
        <v>67</v>
      </c>
      <c r="J2597" s="12" t="b">
        <v>1</v>
      </c>
      <c r="K2597" s="12" t="s">
        <v>15</v>
      </c>
      <c r="L2597" t="s">
        <v>3972</v>
      </c>
      <c r="M2597" t="str">
        <f t="shared" si="80"/>
        <v>Male</v>
      </c>
      <c r="N2597" t="e">
        <f t="shared" si="81"/>
        <v>#REF!</v>
      </c>
    </row>
    <row r="2598" spans="1:14" x14ac:dyDescent="0.3">
      <c r="A2598" s="7">
        <v>2578</v>
      </c>
      <c r="B2598" t="s">
        <v>3947</v>
      </c>
      <c r="C2598" s="7">
        <v>50</v>
      </c>
      <c r="D2598" s="8" t="s">
        <v>4214</v>
      </c>
      <c r="E2598" s="8">
        <v>1000000000</v>
      </c>
      <c r="F2598" t="s">
        <v>168</v>
      </c>
      <c r="G2598" t="s">
        <v>3948</v>
      </c>
      <c r="H2598" t="s">
        <v>67</v>
      </c>
      <c r="J2598" s="12" t="b">
        <v>1</v>
      </c>
      <c r="K2598" s="12" t="s">
        <v>15</v>
      </c>
      <c r="L2598" t="s">
        <v>3972</v>
      </c>
      <c r="M2598" t="str">
        <f t="shared" si="80"/>
        <v>Male</v>
      </c>
      <c r="N2598" t="e">
        <f t="shared" si="81"/>
        <v>#REF!</v>
      </c>
    </row>
    <row r="2599" spans="1:14" x14ac:dyDescent="0.3">
      <c r="A2599" s="7">
        <v>2578</v>
      </c>
      <c r="B2599" t="s">
        <v>3949</v>
      </c>
      <c r="C2599" s="7">
        <v>51</v>
      </c>
      <c r="D2599" s="8" t="s">
        <v>4214</v>
      </c>
      <c r="E2599" s="8">
        <v>1000000000</v>
      </c>
      <c r="F2599" t="s">
        <v>144</v>
      </c>
      <c r="G2599" t="s">
        <v>929</v>
      </c>
      <c r="H2599" t="s">
        <v>67</v>
      </c>
      <c r="J2599" s="12" t="b">
        <v>1</v>
      </c>
      <c r="K2599" s="12" t="s">
        <v>15</v>
      </c>
      <c r="L2599" t="s">
        <v>3972</v>
      </c>
      <c r="M2599" t="str">
        <f t="shared" si="80"/>
        <v>Male</v>
      </c>
      <c r="N2599" t="e">
        <f t="shared" si="81"/>
        <v>#REF!</v>
      </c>
    </row>
    <row r="2600" spans="1:14" x14ac:dyDescent="0.3">
      <c r="A2600" s="7">
        <v>2578</v>
      </c>
      <c r="B2600" t="s">
        <v>3952</v>
      </c>
      <c r="C2600" s="7">
        <v>47</v>
      </c>
      <c r="D2600" s="8" t="s">
        <v>4214</v>
      </c>
      <c r="E2600" s="8">
        <v>1000000000</v>
      </c>
      <c r="F2600" t="s">
        <v>17</v>
      </c>
      <c r="G2600" t="s">
        <v>192</v>
      </c>
      <c r="H2600" t="s">
        <v>67</v>
      </c>
      <c r="J2600" s="12" t="b">
        <v>1</v>
      </c>
      <c r="K2600" s="12" t="s">
        <v>15</v>
      </c>
      <c r="L2600" t="s">
        <v>3972</v>
      </c>
      <c r="M2600" t="str">
        <f t="shared" si="80"/>
        <v>Male</v>
      </c>
      <c r="N2600" t="e">
        <f t="shared" si="81"/>
        <v>#REF!</v>
      </c>
    </row>
    <row r="2601" spans="1:14" x14ac:dyDescent="0.3">
      <c r="A2601" s="7">
        <v>2578</v>
      </c>
      <c r="B2601" t="s">
        <v>3954</v>
      </c>
      <c r="C2601" s="7">
        <v>53</v>
      </c>
      <c r="D2601" s="8" t="s">
        <v>4214</v>
      </c>
      <c r="E2601" s="8">
        <v>1000000000</v>
      </c>
      <c r="F2601" t="s">
        <v>20</v>
      </c>
      <c r="G2601" t="s">
        <v>1406</v>
      </c>
      <c r="H2601" t="s">
        <v>67</v>
      </c>
      <c r="J2601" s="12" t="b">
        <v>1</v>
      </c>
      <c r="K2601" s="12" t="s">
        <v>15</v>
      </c>
      <c r="L2601" t="s">
        <v>3972</v>
      </c>
      <c r="M2601" t="str">
        <f t="shared" si="80"/>
        <v>Male</v>
      </c>
      <c r="N2601" t="e">
        <f t="shared" si="81"/>
        <v>#REF!</v>
      </c>
    </row>
    <row r="2602" spans="1:14" x14ac:dyDescent="0.3">
      <c r="A2602" s="7">
        <v>2578</v>
      </c>
      <c r="B2602" t="s">
        <v>3955</v>
      </c>
      <c r="C2602" s="7">
        <v>67</v>
      </c>
      <c r="D2602" s="8" t="s">
        <v>4214</v>
      </c>
      <c r="E2602" s="8">
        <v>1000000000</v>
      </c>
      <c r="F2602" t="s">
        <v>17</v>
      </c>
      <c r="G2602" t="s">
        <v>35</v>
      </c>
      <c r="H2602" t="s">
        <v>67</v>
      </c>
      <c r="J2602" s="12" t="b">
        <v>1</v>
      </c>
      <c r="K2602" s="12" t="s">
        <v>57</v>
      </c>
      <c r="L2602" t="s">
        <v>3972</v>
      </c>
      <c r="M2602" t="str">
        <f t="shared" si="80"/>
        <v>Female</v>
      </c>
      <c r="N2602" t="e">
        <f t="shared" si="81"/>
        <v>#REF!</v>
      </c>
    </row>
    <row r="2603" spans="1:14" x14ac:dyDescent="0.3">
      <c r="A2603" s="7">
        <v>2578</v>
      </c>
      <c r="B2603" t="s">
        <v>3957</v>
      </c>
      <c r="C2603" s="7">
        <v>57</v>
      </c>
      <c r="D2603" s="8" t="s">
        <v>4214</v>
      </c>
      <c r="E2603" s="8">
        <v>1000000000</v>
      </c>
      <c r="F2603" t="s">
        <v>305</v>
      </c>
      <c r="G2603" t="s">
        <v>1433</v>
      </c>
      <c r="H2603" t="s">
        <v>67</v>
      </c>
      <c r="J2603" s="12" t="b">
        <v>1</v>
      </c>
      <c r="K2603" s="12" t="s">
        <v>15</v>
      </c>
      <c r="L2603" t="s">
        <v>3972</v>
      </c>
      <c r="M2603" t="str">
        <f t="shared" si="80"/>
        <v>Male</v>
      </c>
      <c r="N2603" t="e">
        <f t="shared" si="81"/>
        <v>#REF!</v>
      </c>
    </row>
    <row r="2604" spans="1:14" x14ac:dyDescent="0.3">
      <c r="A2604" s="7">
        <v>2578</v>
      </c>
      <c r="B2604" t="s">
        <v>3958</v>
      </c>
      <c r="C2604" s="7">
        <v>66</v>
      </c>
      <c r="D2604" s="8" t="s">
        <v>4214</v>
      </c>
      <c r="E2604" s="8">
        <v>1000000000</v>
      </c>
      <c r="F2604" t="s">
        <v>144</v>
      </c>
      <c r="G2604" t="s">
        <v>3959</v>
      </c>
      <c r="H2604" t="s">
        <v>67</v>
      </c>
      <c r="J2604" s="12" t="b">
        <v>1</v>
      </c>
      <c r="K2604" s="12" t="s">
        <v>15</v>
      </c>
      <c r="L2604" t="s">
        <v>3972</v>
      </c>
      <c r="M2604" t="str">
        <f t="shared" si="80"/>
        <v>Male</v>
      </c>
      <c r="N2604" t="e">
        <f t="shared" si="81"/>
        <v>#REF!</v>
      </c>
    </row>
    <row r="2605" spans="1:14" x14ac:dyDescent="0.3">
      <c r="A2605" s="7">
        <v>2578</v>
      </c>
      <c r="B2605" t="s">
        <v>3960</v>
      </c>
      <c r="C2605" s="7">
        <v>59</v>
      </c>
      <c r="D2605" s="8" t="s">
        <v>4214</v>
      </c>
      <c r="E2605" s="8">
        <v>1000000000</v>
      </c>
      <c r="F2605" t="s">
        <v>17</v>
      </c>
      <c r="G2605" t="s">
        <v>3961</v>
      </c>
      <c r="H2605" t="s">
        <v>67</v>
      </c>
      <c r="J2605" s="12" t="b">
        <v>1</v>
      </c>
      <c r="K2605" s="12" t="s">
        <v>15</v>
      </c>
      <c r="L2605" t="s">
        <v>3972</v>
      </c>
      <c r="M2605" t="str">
        <f t="shared" si="80"/>
        <v>Male</v>
      </c>
      <c r="N2605" t="e">
        <f t="shared" si="81"/>
        <v>#REF!</v>
      </c>
    </row>
    <row r="2606" spans="1:14" x14ac:dyDescent="0.3">
      <c r="A2606" s="7">
        <v>2578</v>
      </c>
      <c r="B2606" t="s">
        <v>3962</v>
      </c>
      <c r="C2606" s="7">
        <v>57</v>
      </c>
      <c r="D2606" s="8" t="s">
        <v>4214</v>
      </c>
      <c r="E2606" s="8">
        <v>1000000000</v>
      </c>
      <c r="F2606" t="s">
        <v>144</v>
      </c>
      <c r="G2606" t="s">
        <v>260</v>
      </c>
      <c r="H2606" t="s">
        <v>67</v>
      </c>
      <c r="J2606" s="12" t="b">
        <v>1</v>
      </c>
      <c r="K2606" s="12" t="s">
        <v>15</v>
      </c>
      <c r="L2606" t="s">
        <v>3972</v>
      </c>
      <c r="M2606" t="str">
        <f t="shared" si="80"/>
        <v>Male</v>
      </c>
      <c r="N2606" t="e">
        <f t="shared" si="81"/>
        <v>#REF!</v>
      </c>
    </row>
    <row r="2607" spans="1:14" x14ac:dyDescent="0.3">
      <c r="A2607" s="7">
        <v>2578</v>
      </c>
      <c r="B2607" t="s">
        <v>3963</v>
      </c>
      <c r="C2607" s="7">
        <v>43</v>
      </c>
      <c r="D2607" s="8" t="s">
        <v>4214</v>
      </c>
      <c r="E2607" s="8">
        <v>1000000000</v>
      </c>
      <c r="F2607" t="s">
        <v>234</v>
      </c>
      <c r="G2607" t="s">
        <v>3964</v>
      </c>
      <c r="H2607" t="s">
        <v>67</v>
      </c>
      <c r="J2607" s="12" t="b">
        <v>1</v>
      </c>
      <c r="K2607" s="12" t="s">
        <v>57</v>
      </c>
      <c r="L2607" t="s">
        <v>3972</v>
      </c>
      <c r="M2607" t="str">
        <f t="shared" si="80"/>
        <v>Female</v>
      </c>
      <c r="N2607" t="e">
        <f t="shared" si="81"/>
        <v>#REF!</v>
      </c>
    </row>
    <row r="2608" spans="1:14" x14ac:dyDescent="0.3">
      <c r="A2608" s="7">
        <v>2578</v>
      </c>
      <c r="B2608" t="s">
        <v>3965</v>
      </c>
      <c r="C2608" s="7">
        <v>59</v>
      </c>
      <c r="D2608" s="8" t="s">
        <v>4214</v>
      </c>
      <c r="E2608" s="8">
        <v>1000000000</v>
      </c>
      <c r="F2608" t="s">
        <v>144</v>
      </c>
      <c r="G2608" t="s">
        <v>3355</v>
      </c>
      <c r="H2608" t="s">
        <v>67</v>
      </c>
      <c r="J2608" s="12" t="b">
        <v>1</v>
      </c>
      <c r="K2608" s="12" t="s">
        <v>15</v>
      </c>
      <c r="L2608" t="s">
        <v>3972</v>
      </c>
      <c r="M2608" t="str">
        <f t="shared" si="80"/>
        <v>Male</v>
      </c>
      <c r="N2608" t="e">
        <f t="shared" si="81"/>
        <v>#REF!</v>
      </c>
    </row>
    <row r="2609" spans="1:14" x14ac:dyDescent="0.3">
      <c r="A2609" s="7">
        <v>2578</v>
      </c>
      <c r="B2609" t="s">
        <v>3881</v>
      </c>
      <c r="C2609" s="7">
        <v>70</v>
      </c>
      <c r="D2609" s="8" t="s">
        <v>4214</v>
      </c>
      <c r="E2609" s="8">
        <v>1000000000</v>
      </c>
      <c r="F2609" t="s">
        <v>144</v>
      </c>
      <c r="G2609" t="s">
        <v>3882</v>
      </c>
      <c r="H2609" t="s">
        <v>327</v>
      </c>
      <c r="J2609" s="12" t="b">
        <v>0</v>
      </c>
      <c r="K2609" s="12" t="s">
        <v>15</v>
      </c>
      <c r="L2609" t="s">
        <v>3970</v>
      </c>
      <c r="M2609" t="str">
        <f t="shared" si="80"/>
        <v>Male</v>
      </c>
      <c r="N2609" t="e">
        <f t="shared" si="81"/>
        <v>#REF!</v>
      </c>
    </row>
    <row r="2610" spans="1:14" x14ac:dyDescent="0.3">
      <c r="A2610" s="7">
        <v>2578</v>
      </c>
      <c r="B2610" t="s">
        <v>3844</v>
      </c>
      <c r="C2610" s="7">
        <v>79</v>
      </c>
      <c r="D2610" s="8" t="s">
        <v>4214</v>
      </c>
      <c r="E2610" s="8">
        <v>1000000000</v>
      </c>
      <c r="F2610" t="s">
        <v>65</v>
      </c>
      <c r="G2610" t="s">
        <v>1374</v>
      </c>
      <c r="H2610" t="s">
        <v>22</v>
      </c>
      <c r="J2610" s="12" t="b">
        <v>0</v>
      </c>
      <c r="K2610" s="12" t="s">
        <v>15</v>
      </c>
      <c r="L2610" t="s">
        <v>3970</v>
      </c>
      <c r="M2610" t="str">
        <f t="shared" si="80"/>
        <v>Male</v>
      </c>
      <c r="N2610" t="e">
        <f t="shared" si="81"/>
        <v>#REF!</v>
      </c>
    </row>
    <row r="2611" spans="1:14" x14ac:dyDescent="0.3">
      <c r="A2611" s="7">
        <v>2578</v>
      </c>
      <c r="B2611" t="s">
        <v>3842</v>
      </c>
      <c r="C2611" s="7">
        <v>42</v>
      </c>
      <c r="D2611" s="8" t="s">
        <v>4214</v>
      </c>
      <c r="E2611" s="8">
        <v>1000000000</v>
      </c>
      <c r="F2611" t="s">
        <v>165</v>
      </c>
      <c r="G2611" t="s">
        <v>1840</v>
      </c>
      <c r="H2611" t="s">
        <v>94</v>
      </c>
      <c r="J2611" s="12" t="b">
        <v>0</v>
      </c>
      <c r="K2611" s="12" t="s">
        <v>57</v>
      </c>
      <c r="L2611" t="s">
        <v>3970</v>
      </c>
      <c r="M2611" t="str">
        <f t="shared" si="80"/>
        <v>Female</v>
      </c>
      <c r="N2611" t="e">
        <f t="shared" si="81"/>
        <v>#REF!</v>
      </c>
    </row>
    <row r="2612" spans="1:14" x14ac:dyDescent="0.3">
      <c r="A2612" s="7">
        <v>2578</v>
      </c>
      <c r="B2612" t="s">
        <v>3843</v>
      </c>
      <c r="C2612" s="7">
        <v>39</v>
      </c>
      <c r="D2612" s="8" t="s">
        <v>4214</v>
      </c>
      <c r="E2612" s="8">
        <v>1000000000</v>
      </c>
      <c r="F2612" t="s">
        <v>165</v>
      </c>
      <c r="G2612" t="s">
        <v>1840</v>
      </c>
      <c r="H2612" t="s">
        <v>94</v>
      </c>
      <c r="J2612" s="12" t="b">
        <v>0</v>
      </c>
      <c r="K2612" s="12" t="s">
        <v>15</v>
      </c>
      <c r="L2612" t="s">
        <v>3970</v>
      </c>
      <c r="M2612" t="str">
        <f t="shared" si="80"/>
        <v>Male</v>
      </c>
      <c r="N2612" t="e">
        <f t="shared" si="81"/>
        <v>#REF!</v>
      </c>
    </row>
    <row r="2613" spans="1:14" x14ac:dyDescent="0.3">
      <c r="A2613" s="7">
        <v>2578</v>
      </c>
      <c r="B2613" t="s">
        <v>3871</v>
      </c>
      <c r="C2613" s="7">
        <v>69</v>
      </c>
      <c r="D2613" s="8" t="s">
        <v>4214</v>
      </c>
      <c r="E2613" s="8">
        <v>1000000000</v>
      </c>
      <c r="F2613" t="s">
        <v>65</v>
      </c>
      <c r="G2613" t="s">
        <v>3872</v>
      </c>
      <c r="H2613" t="s">
        <v>94</v>
      </c>
      <c r="J2613" s="12" t="b">
        <v>0</v>
      </c>
      <c r="K2613" s="12" t="s">
        <v>15</v>
      </c>
      <c r="L2613" t="s">
        <v>3970</v>
      </c>
      <c r="M2613" t="str">
        <f t="shared" si="80"/>
        <v>Male</v>
      </c>
      <c r="N2613" t="e">
        <f t="shared" si="81"/>
        <v>#REF!</v>
      </c>
    </row>
    <row r="2614" spans="1:14" x14ac:dyDescent="0.3">
      <c r="A2614" s="7">
        <v>2578</v>
      </c>
      <c r="B2614" t="s">
        <v>3898</v>
      </c>
      <c r="C2614" s="7">
        <v>60</v>
      </c>
      <c r="D2614" s="8" t="s">
        <v>4214</v>
      </c>
      <c r="E2614" s="8">
        <v>1000000000</v>
      </c>
      <c r="F2614" t="s">
        <v>47</v>
      </c>
      <c r="G2614" t="s">
        <v>1210</v>
      </c>
      <c r="H2614" t="s">
        <v>94</v>
      </c>
      <c r="J2614" s="12" t="b">
        <v>1</v>
      </c>
      <c r="K2614" s="12" t="s">
        <v>15</v>
      </c>
      <c r="L2614" t="s">
        <v>3970</v>
      </c>
      <c r="M2614" t="str">
        <f t="shared" si="80"/>
        <v>Male</v>
      </c>
      <c r="N2614" t="e">
        <f t="shared" si="81"/>
        <v>#REF!</v>
      </c>
    </row>
    <row r="2615" spans="1:14" x14ac:dyDescent="0.3">
      <c r="A2615" s="7">
        <v>2578</v>
      </c>
      <c r="B2615" t="s">
        <v>3923</v>
      </c>
      <c r="C2615" s="7">
        <v>48</v>
      </c>
      <c r="D2615" s="8" t="s">
        <v>4214</v>
      </c>
      <c r="E2615" s="8">
        <v>1000000000</v>
      </c>
      <c r="F2615" t="s">
        <v>17</v>
      </c>
      <c r="G2615" t="s">
        <v>658</v>
      </c>
      <c r="H2615" t="s">
        <v>94</v>
      </c>
      <c r="I2615" t="s">
        <v>3924</v>
      </c>
      <c r="J2615" s="12" t="b">
        <v>1</v>
      </c>
      <c r="K2615" s="12" t="s">
        <v>15</v>
      </c>
      <c r="L2615" t="s">
        <v>3970</v>
      </c>
      <c r="M2615" t="str">
        <f t="shared" si="80"/>
        <v>Male</v>
      </c>
      <c r="N2615" t="e">
        <f t="shared" si="81"/>
        <v>#REF!</v>
      </c>
    </row>
    <row r="2616" spans="1:14" x14ac:dyDescent="0.3">
      <c r="A2616" s="7">
        <v>2578</v>
      </c>
      <c r="B2616" t="s">
        <v>3945</v>
      </c>
      <c r="C2616" s="7">
        <v>70</v>
      </c>
      <c r="D2616" s="8" t="s">
        <v>4214</v>
      </c>
      <c r="E2616" s="8">
        <v>1000000000</v>
      </c>
      <c r="F2616" t="s">
        <v>144</v>
      </c>
      <c r="G2616" t="s">
        <v>260</v>
      </c>
      <c r="H2616" t="s">
        <v>94</v>
      </c>
      <c r="J2616" s="12" t="b">
        <v>0</v>
      </c>
      <c r="K2616" s="12" t="s">
        <v>15</v>
      </c>
      <c r="L2616" t="s">
        <v>3970</v>
      </c>
      <c r="M2616" t="str">
        <f t="shared" si="80"/>
        <v>Male</v>
      </c>
      <c r="N2616" t="e">
        <f t="shared" si="81"/>
        <v>#REF!</v>
      </c>
    </row>
    <row r="2617" spans="1:14" x14ac:dyDescent="0.3">
      <c r="A2617" s="7">
        <v>2578</v>
      </c>
      <c r="B2617" t="s">
        <v>3846</v>
      </c>
      <c r="C2617" s="7">
        <v>63</v>
      </c>
      <c r="D2617" s="8" t="s">
        <v>4214</v>
      </c>
      <c r="E2617" s="8">
        <v>1000000000</v>
      </c>
      <c r="F2617" t="s">
        <v>121</v>
      </c>
      <c r="G2617" t="s">
        <v>122</v>
      </c>
      <c r="H2617" t="s">
        <v>115</v>
      </c>
      <c r="J2617" s="12" t="b">
        <v>0</v>
      </c>
      <c r="K2617" s="12" t="s">
        <v>57</v>
      </c>
      <c r="L2617" t="s">
        <v>3972</v>
      </c>
      <c r="M2617" t="str">
        <f t="shared" si="80"/>
        <v>Female</v>
      </c>
      <c r="N2617" t="e">
        <f t="shared" si="81"/>
        <v>#REF!</v>
      </c>
    </row>
    <row r="2618" spans="1:14" x14ac:dyDescent="0.3">
      <c r="A2618" s="7">
        <v>2578</v>
      </c>
      <c r="B2618" t="s">
        <v>3849</v>
      </c>
      <c r="C2618" s="7">
        <v>64</v>
      </c>
      <c r="D2618" s="8" t="s">
        <v>4214</v>
      </c>
      <c r="E2618" s="8">
        <v>1000000000</v>
      </c>
      <c r="F2618" t="s">
        <v>28</v>
      </c>
      <c r="G2618" t="s">
        <v>3850</v>
      </c>
      <c r="H2618" t="s">
        <v>115</v>
      </c>
      <c r="J2618" s="12" t="b">
        <v>1</v>
      </c>
      <c r="K2618" s="12" t="s">
        <v>57</v>
      </c>
      <c r="L2618" t="s">
        <v>3972</v>
      </c>
      <c r="M2618" t="str">
        <f t="shared" si="80"/>
        <v>Female</v>
      </c>
      <c r="N2618" t="e">
        <f t="shared" si="81"/>
        <v>#REF!</v>
      </c>
    </row>
    <row r="2619" spans="1:14" x14ac:dyDescent="0.3">
      <c r="A2619" s="7">
        <v>2578</v>
      </c>
      <c r="B2619" t="s">
        <v>3851</v>
      </c>
      <c r="C2619" s="7">
        <v>69</v>
      </c>
      <c r="D2619" s="8" t="s">
        <v>4214</v>
      </c>
      <c r="E2619" s="8">
        <v>1000000000</v>
      </c>
      <c r="F2619" t="s">
        <v>144</v>
      </c>
      <c r="G2619" t="s">
        <v>394</v>
      </c>
      <c r="H2619" t="s">
        <v>115</v>
      </c>
      <c r="J2619" s="12" t="b">
        <v>1</v>
      </c>
      <c r="K2619" s="12" t="s">
        <v>15</v>
      </c>
      <c r="L2619" t="s">
        <v>3972</v>
      </c>
      <c r="M2619" t="str">
        <f t="shared" si="80"/>
        <v>Male</v>
      </c>
      <c r="N2619" t="e">
        <f t="shared" si="81"/>
        <v>#REF!</v>
      </c>
    </row>
    <row r="2620" spans="1:14" x14ac:dyDescent="0.3">
      <c r="A2620" s="7">
        <v>2578</v>
      </c>
      <c r="B2620" t="s">
        <v>3838</v>
      </c>
      <c r="C2620" s="7">
        <v>61</v>
      </c>
      <c r="D2620" s="8" t="s">
        <v>4214</v>
      </c>
      <c r="E2620" s="8">
        <v>1000000000</v>
      </c>
      <c r="F2620" t="s">
        <v>144</v>
      </c>
      <c r="G2620" t="s">
        <v>3839</v>
      </c>
      <c r="H2620" t="s">
        <v>42</v>
      </c>
      <c r="J2620" s="12" t="b">
        <v>0</v>
      </c>
      <c r="K2620" s="12" t="s">
        <v>15</v>
      </c>
      <c r="L2620" t="s">
        <v>3972</v>
      </c>
      <c r="M2620" t="str">
        <f t="shared" si="80"/>
        <v>Male</v>
      </c>
      <c r="N2620" t="e">
        <f t="shared" si="81"/>
        <v>#REF!</v>
      </c>
    </row>
    <row r="2621" spans="1:14" x14ac:dyDescent="0.3">
      <c r="A2621" s="7">
        <v>2578</v>
      </c>
      <c r="B2621" t="s">
        <v>3869</v>
      </c>
      <c r="C2621" s="7">
        <v>68</v>
      </c>
      <c r="D2621" s="8" t="s">
        <v>4214</v>
      </c>
      <c r="E2621" s="8">
        <v>1000000000</v>
      </c>
      <c r="F2621" t="s">
        <v>20</v>
      </c>
      <c r="G2621" t="s">
        <v>3870</v>
      </c>
      <c r="H2621" t="s">
        <v>42</v>
      </c>
      <c r="J2621" s="12" t="b">
        <v>0</v>
      </c>
      <c r="K2621" s="12" t="s">
        <v>15</v>
      </c>
      <c r="L2621" t="s">
        <v>3972</v>
      </c>
      <c r="M2621" t="str">
        <f t="shared" si="80"/>
        <v>Male</v>
      </c>
      <c r="N2621" t="e">
        <f t="shared" si="81"/>
        <v>#REF!</v>
      </c>
    </row>
    <row r="2622" spans="1:14" x14ac:dyDescent="0.3">
      <c r="A2622" s="7">
        <v>2578</v>
      </c>
      <c r="B2622" t="s">
        <v>3908</v>
      </c>
      <c r="C2622" s="7">
        <v>61</v>
      </c>
      <c r="D2622" s="8" t="s">
        <v>4214</v>
      </c>
      <c r="E2622" s="8">
        <v>1000000000</v>
      </c>
      <c r="F2622" t="s">
        <v>165</v>
      </c>
      <c r="G2622" t="s">
        <v>258</v>
      </c>
      <c r="H2622" t="s">
        <v>42</v>
      </c>
      <c r="J2622" s="12" t="b">
        <v>0</v>
      </c>
      <c r="K2622" s="12" t="s">
        <v>15</v>
      </c>
      <c r="L2622" t="s">
        <v>3972</v>
      </c>
      <c r="M2622" t="str">
        <f t="shared" si="80"/>
        <v>Male</v>
      </c>
      <c r="N2622" t="e">
        <f t="shared" si="81"/>
        <v>#REF!</v>
      </c>
    </row>
    <row r="2623" spans="1:14" x14ac:dyDescent="0.3">
      <c r="A2623" s="7">
        <v>2578</v>
      </c>
      <c r="B2623" t="s">
        <v>3911</v>
      </c>
      <c r="C2623" s="7">
        <v>66</v>
      </c>
      <c r="D2623" s="8" t="s">
        <v>4214</v>
      </c>
      <c r="E2623" s="8">
        <v>1000000000</v>
      </c>
      <c r="F2623" t="s">
        <v>121</v>
      </c>
      <c r="G2623" t="s">
        <v>122</v>
      </c>
      <c r="H2623" t="s">
        <v>42</v>
      </c>
      <c r="J2623" s="12" t="b">
        <v>1</v>
      </c>
      <c r="K2623" s="12" t="s">
        <v>15</v>
      </c>
      <c r="L2623" t="s">
        <v>3972</v>
      </c>
      <c r="M2623" t="str">
        <f t="shared" si="80"/>
        <v>Male</v>
      </c>
      <c r="N2623" t="e">
        <f t="shared" si="81"/>
        <v>#REF!</v>
      </c>
    </row>
    <row r="2624" spans="1:14" x14ac:dyDescent="0.3">
      <c r="A2624" s="7">
        <v>2578</v>
      </c>
      <c r="B2624" t="s">
        <v>3927</v>
      </c>
      <c r="C2624" s="7">
        <v>77</v>
      </c>
      <c r="D2624" s="8" t="s">
        <v>4214</v>
      </c>
      <c r="E2624" s="8">
        <v>1000000000</v>
      </c>
      <c r="F2624" t="s">
        <v>305</v>
      </c>
      <c r="G2624" t="s">
        <v>3928</v>
      </c>
      <c r="H2624" t="s">
        <v>42</v>
      </c>
      <c r="J2624" s="12" t="b">
        <v>0</v>
      </c>
      <c r="K2624" s="12" t="s">
        <v>15</v>
      </c>
      <c r="L2624" t="s">
        <v>3972</v>
      </c>
      <c r="M2624" t="str">
        <f t="shared" si="80"/>
        <v>Male</v>
      </c>
      <c r="N2624" t="e">
        <f t="shared" si="81"/>
        <v>#REF!</v>
      </c>
    </row>
    <row r="2625" spans="1:14" x14ac:dyDescent="0.3">
      <c r="A2625" s="7">
        <v>2578</v>
      </c>
      <c r="B2625" t="s">
        <v>3932</v>
      </c>
      <c r="C2625" s="7">
        <v>77</v>
      </c>
      <c r="D2625" s="8" t="s">
        <v>4214</v>
      </c>
      <c r="E2625" s="8">
        <v>1000000000</v>
      </c>
      <c r="F2625" t="s">
        <v>28</v>
      </c>
      <c r="G2625" t="s">
        <v>1113</v>
      </c>
      <c r="H2625" t="s">
        <v>42</v>
      </c>
      <c r="J2625" s="12" t="b">
        <v>1</v>
      </c>
      <c r="K2625" s="12" t="s">
        <v>15</v>
      </c>
      <c r="L2625" t="s">
        <v>3972</v>
      </c>
      <c r="M2625" t="str">
        <f t="shared" si="80"/>
        <v>Male</v>
      </c>
      <c r="N2625" t="e">
        <f t="shared" si="81"/>
        <v>#REF!</v>
      </c>
    </row>
    <row r="2626" spans="1:14" x14ac:dyDescent="0.3">
      <c r="A2626" s="7">
        <v>2578</v>
      </c>
      <c r="B2626" t="s">
        <v>3941</v>
      </c>
      <c r="C2626" s="7">
        <v>76</v>
      </c>
      <c r="D2626" s="8" t="s">
        <v>4214</v>
      </c>
      <c r="E2626" s="8">
        <v>1000000000</v>
      </c>
      <c r="F2626" t="s">
        <v>165</v>
      </c>
      <c r="G2626" t="s">
        <v>258</v>
      </c>
      <c r="H2626" t="s">
        <v>42</v>
      </c>
      <c r="J2626" s="12" t="b">
        <v>0</v>
      </c>
      <c r="K2626" s="12" t="s">
        <v>57</v>
      </c>
      <c r="L2626" t="s">
        <v>3972</v>
      </c>
      <c r="M2626" t="str">
        <f t="shared" ref="M2626:M2669" si="82">_xlfn.IFS(K2626 = "M","Male", K2626 = "F", "Female")</f>
        <v>Female</v>
      </c>
      <c r="N2626" t="e">
        <f t="shared" ref="N2626:N2669" si="83">IF(GETPIVOTDATA("[Measures].[Count of Rank]",$A$28,"[Table1].[category]","[Table1].[category].&amp;[Finance &amp; Investments]")=MAX(B2653:B2657),GETPIVOTDATA("[Measures].[Count of Rank]",$A$28,"[Table1].[category]","[Table1].[category].&amp;[Finance &amp; Investments]"),"")</f>
        <v>#REF!</v>
      </c>
    </row>
    <row r="2627" spans="1:14" x14ac:dyDescent="0.3">
      <c r="A2627" s="7">
        <v>2578</v>
      </c>
      <c r="B2627" t="s">
        <v>3885</v>
      </c>
      <c r="C2627" s="7">
        <v>92</v>
      </c>
      <c r="D2627" s="8" t="s">
        <v>4214</v>
      </c>
      <c r="E2627" s="8">
        <v>1000000000</v>
      </c>
      <c r="F2627" t="s">
        <v>17</v>
      </c>
      <c r="G2627" t="s">
        <v>35</v>
      </c>
      <c r="H2627" t="s">
        <v>732</v>
      </c>
      <c r="J2627" s="12" t="b">
        <v>1</v>
      </c>
      <c r="K2627" s="12" t="s">
        <v>15</v>
      </c>
      <c r="L2627" t="s">
        <v>3970</v>
      </c>
      <c r="M2627" t="str">
        <f t="shared" si="82"/>
        <v>Male</v>
      </c>
      <c r="N2627" t="e">
        <f t="shared" si="83"/>
        <v>#REF!</v>
      </c>
    </row>
    <row r="2628" spans="1:14" x14ac:dyDescent="0.3">
      <c r="A2628" s="7">
        <v>2578</v>
      </c>
      <c r="B2628" t="s">
        <v>3880</v>
      </c>
      <c r="C2628" s="7">
        <v>75</v>
      </c>
      <c r="D2628" s="8" t="s">
        <v>4214</v>
      </c>
      <c r="E2628" s="8">
        <v>1000000000</v>
      </c>
      <c r="F2628" t="s">
        <v>11</v>
      </c>
      <c r="G2628" t="s">
        <v>1739</v>
      </c>
      <c r="H2628" t="s">
        <v>159</v>
      </c>
      <c r="J2628" s="12" t="b">
        <v>0</v>
      </c>
      <c r="K2628" s="12" t="s">
        <v>15</v>
      </c>
      <c r="L2628" t="s">
        <v>3972</v>
      </c>
      <c r="M2628" t="str">
        <f t="shared" si="82"/>
        <v>Male</v>
      </c>
      <c r="N2628" t="e">
        <f t="shared" si="83"/>
        <v>#REF!</v>
      </c>
    </row>
    <row r="2629" spans="1:14" x14ac:dyDescent="0.3">
      <c r="A2629" s="7">
        <v>2578</v>
      </c>
      <c r="B2629" t="s">
        <v>3943</v>
      </c>
      <c r="C2629" s="7">
        <v>47</v>
      </c>
      <c r="D2629" s="8" t="s">
        <v>4214</v>
      </c>
      <c r="E2629" s="8">
        <v>1000000000</v>
      </c>
      <c r="F2629" t="s">
        <v>17</v>
      </c>
      <c r="G2629" t="s">
        <v>35</v>
      </c>
      <c r="H2629" t="s">
        <v>159</v>
      </c>
      <c r="J2629" s="12" t="b">
        <v>1</v>
      </c>
      <c r="K2629" s="12" t="s">
        <v>15</v>
      </c>
      <c r="L2629" t="s">
        <v>3972</v>
      </c>
      <c r="M2629" t="str">
        <f t="shared" si="82"/>
        <v>Male</v>
      </c>
      <c r="N2629" t="e">
        <f t="shared" si="83"/>
        <v>#REF!</v>
      </c>
    </row>
    <row r="2630" spans="1:14" x14ac:dyDescent="0.3">
      <c r="A2630" s="7">
        <v>2578</v>
      </c>
      <c r="B2630" t="s">
        <v>3946</v>
      </c>
      <c r="C2630" s="7">
        <v>69</v>
      </c>
      <c r="D2630" s="8" t="s">
        <v>4214</v>
      </c>
      <c r="E2630" s="8">
        <v>1000000000</v>
      </c>
      <c r="F2630" t="s">
        <v>17</v>
      </c>
      <c r="G2630" t="s">
        <v>35</v>
      </c>
      <c r="H2630" t="s">
        <v>159</v>
      </c>
      <c r="J2630" s="12" t="b">
        <v>1</v>
      </c>
      <c r="K2630" s="12" t="s">
        <v>15</v>
      </c>
      <c r="L2630" t="s">
        <v>3972</v>
      </c>
      <c r="M2630" t="str">
        <f t="shared" si="82"/>
        <v>Male</v>
      </c>
      <c r="N2630" t="e">
        <f t="shared" si="83"/>
        <v>#REF!</v>
      </c>
    </row>
    <row r="2631" spans="1:14" x14ac:dyDescent="0.3">
      <c r="A2631" s="7">
        <v>2578</v>
      </c>
      <c r="B2631" t="s">
        <v>3950</v>
      </c>
      <c r="C2631" s="7">
        <v>44</v>
      </c>
      <c r="D2631" s="8" t="s">
        <v>4214</v>
      </c>
      <c r="E2631" s="8">
        <v>1000000000</v>
      </c>
      <c r="F2631" t="s">
        <v>17</v>
      </c>
      <c r="G2631" t="s">
        <v>3951</v>
      </c>
      <c r="H2631" t="s">
        <v>159</v>
      </c>
      <c r="J2631" s="12" t="b">
        <v>1</v>
      </c>
      <c r="K2631" s="12" t="s">
        <v>15</v>
      </c>
      <c r="L2631" t="s">
        <v>3972</v>
      </c>
      <c r="M2631" t="str">
        <f t="shared" si="82"/>
        <v>Male</v>
      </c>
      <c r="N2631" t="e">
        <f t="shared" si="83"/>
        <v>#REF!</v>
      </c>
    </row>
    <row r="2632" spans="1:14" x14ac:dyDescent="0.3">
      <c r="A2632" s="7">
        <v>2578</v>
      </c>
      <c r="B2632" t="s">
        <v>3875</v>
      </c>
      <c r="C2632" s="7">
        <v>62</v>
      </c>
      <c r="D2632" s="8" t="s">
        <v>4214</v>
      </c>
      <c r="E2632" s="8">
        <v>1000000000</v>
      </c>
      <c r="F2632" t="s">
        <v>168</v>
      </c>
      <c r="G2632" t="s">
        <v>3703</v>
      </c>
      <c r="H2632" t="s">
        <v>292</v>
      </c>
      <c r="J2632" s="12" t="b">
        <v>0</v>
      </c>
      <c r="K2632" s="12" t="s">
        <v>15</v>
      </c>
      <c r="L2632" t="s">
        <v>3970</v>
      </c>
      <c r="M2632" t="str">
        <f t="shared" si="82"/>
        <v>Male</v>
      </c>
      <c r="N2632" t="e">
        <f t="shared" si="83"/>
        <v>#REF!</v>
      </c>
    </row>
    <row r="2633" spans="1:14" x14ac:dyDescent="0.3">
      <c r="A2633" s="7">
        <v>2578</v>
      </c>
      <c r="B2633" t="s">
        <v>3867</v>
      </c>
      <c r="C2633" s="7">
        <v>82</v>
      </c>
      <c r="D2633" s="8" t="s">
        <v>4214</v>
      </c>
      <c r="E2633" s="8">
        <v>1000000000</v>
      </c>
      <c r="F2633" t="s">
        <v>20</v>
      </c>
      <c r="G2633" t="s">
        <v>714</v>
      </c>
      <c r="H2633" t="s">
        <v>563</v>
      </c>
      <c r="J2633" s="12" t="b">
        <v>0</v>
      </c>
      <c r="K2633" s="12" t="s">
        <v>15</v>
      </c>
      <c r="L2633" t="s">
        <v>3972</v>
      </c>
      <c r="M2633" t="str">
        <f t="shared" si="82"/>
        <v>Male</v>
      </c>
      <c r="N2633" t="e">
        <f t="shared" si="83"/>
        <v>#REF!</v>
      </c>
    </row>
    <row r="2634" spans="1:14" x14ac:dyDescent="0.3">
      <c r="A2634" s="7">
        <v>2578</v>
      </c>
      <c r="B2634" t="s">
        <v>3868</v>
      </c>
      <c r="C2634" s="7">
        <v>71</v>
      </c>
      <c r="D2634" s="8" t="s">
        <v>4214</v>
      </c>
      <c r="E2634" s="8">
        <v>1000000000</v>
      </c>
      <c r="F2634" t="s">
        <v>20</v>
      </c>
      <c r="G2634" t="s">
        <v>714</v>
      </c>
      <c r="H2634" t="s">
        <v>563</v>
      </c>
      <c r="J2634" s="12" t="b">
        <v>0</v>
      </c>
      <c r="K2634" s="12" t="s">
        <v>15</v>
      </c>
      <c r="L2634" t="s">
        <v>3972</v>
      </c>
      <c r="M2634" t="str">
        <f t="shared" si="82"/>
        <v>Male</v>
      </c>
      <c r="N2634" t="e">
        <f t="shared" si="83"/>
        <v>#REF!</v>
      </c>
    </row>
    <row r="2635" spans="1:14" x14ac:dyDescent="0.3">
      <c r="A2635" s="7">
        <v>2578</v>
      </c>
      <c r="B2635" t="s">
        <v>3902</v>
      </c>
      <c r="C2635" s="7">
        <v>85</v>
      </c>
      <c r="D2635" s="8" t="s">
        <v>4214</v>
      </c>
      <c r="E2635" s="8">
        <v>1000000000</v>
      </c>
      <c r="F2635" t="s">
        <v>40</v>
      </c>
      <c r="G2635" t="s">
        <v>41</v>
      </c>
      <c r="H2635" t="s">
        <v>563</v>
      </c>
      <c r="J2635" s="12" t="b">
        <v>1</v>
      </c>
      <c r="K2635" s="12" t="s">
        <v>15</v>
      </c>
      <c r="L2635" t="s">
        <v>3972</v>
      </c>
      <c r="M2635" t="str">
        <f t="shared" si="82"/>
        <v>Male</v>
      </c>
      <c r="N2635" t="e">
        <f t="shared" si="83"/>
        <v>#REF!</v>
      </c>
    </row>
    <row r="2636" spans="1:14" x14ac:dyDescent="0.3">
      <c r="A2636" s="7">
        <v>2578</v>
      </c>
      <c r="B2636" t="s">
        <v>3944</v>
      </c>
      <c r="C2636" s="7">
        <v>55</v>
      </c>
      <c r="D2636" s="8" t="s">
        <v>4214</v>
      </c>
      <c r="E2636" s="8">
        <v>1000000000</v>
      </c>
      <c r="F2636" t="s">
        <v>51</v>
      </c>
      <c r="G2636" t="s">
        <v>52</v>
      </c>
      <c r="H2636" t="s">
        <v>563</v>
      </c>
      <c r="J2636" s="12" t="b">
        <v>1</v>
      </c>
      <c r="K2636" s="12" t="s">
        <v>15</v>
      </c>
      <c r="L2636" t="s">
        <v>3972</v>
      </c>
      <c r="M2636" t="str">
        <f t="shared" si="82"/>
        <v>Male</v>
      </c>
      <c r="N2636" t="e">
        <f t="shared" si="83"/>
        <v>#REF!</v>
      </c>
    </row>
    <row r="2637" spans="1:14" x14ac:dyDescent="0.3">
      <c r="A2637" s="7">
        <v>2578</v>
      </c>
      <c r="B2637" t="s">
        <v>3903</v>
      </c>
      <c r="C2637" s="7">
        <v>53</v>
      </c>
      <c r="D2637" s="8" t="s">
        <v>4214</v>
      </c>
      <c r="E2637" s="8">
        <v>1000000000</v>
      </c>
      <c r="F2637" t="s">
        <v>20</v>
      </c>
      <c r="G2637" t="s">
        <v>93</v>
      </c>
      <c r="H2637" t="s">
        <v>2958</v>
      </c>
      <c r="J2637" s="12" t="b">
        <v>1</v>
      </c>
      <c r="K2637" s="12" t="s">
        <v>15</v>
      </c>
      <c r="L2637" t="s">
        <v>3970</v>
      </c>
      <c r="M2637" t="str">
        <f t="shared" si="82"/>
        <v>Male</v>
      </c>
      <c r="N2637" t="e">
        <f t="shared" si="83"/>
        <v>#REF!</v>
      </c>
    </row>
    <row r="2638" spans="1:14" x14ac:dyDescent="0.3">
      <c r="A2638" s="7">
        <v>2578</v>
      </c>
      <c r="B2638" t="s">
        <v>3887</v>
      </c>
      <c r="C2638" s="7">
        <v>56</v>
      </c>
      <c r="D2638" s="8" t="s">
        <v>4214</v>
      </c>
      <c r="E2638" s="8">
        <v>1000000000</v>
      </c>
      <c r="F2638" t="s">
        <v>17</v>
      </c>
      <c r="G2638" t="s">
        <v>35</v>
      </c>
      <c r="H2638" t="s">
        <v>232</v>
      </c>
      <c r="J2638" s="12" t="b">
        <v>1</v>
      </c>
      <c r="K2638" s="12" t="s">
        <v>15</v>
      </c>
      <c r="L2638" t="s">
        <v>3970</v>
      </c>
      <c r="M2638" t="str">
        <f t="shared" si="82"/>
        <v>Male</v>
      </c>
      <c r="N2638" t="e">
        <f t="shared" si="83"/>
        <v>#REF!</v>
      </c>
    </row>
    <row r="2639" spans="1:14" x14ac:dyDescent="0.3">
      <c r="A2639" s="7">
        <v>2578</v>
      </c>
      <c r="B2639" t="s">
        <v>3919</v>
      </c>
      <c r="C2639" s="7">
        <v>65</v>
      </c>
      <c r="D2639" s="8" t="s">
        <v>4214</v>
      </c>
      <c r="E2639" s="8">
        <v>1000000000</v>
      </c>
      <c r="F2639" t="s">
        <v>305</v>
      </c>
      <c r="G2639" t="s">
        <v>3920</v>
      </c>
      <c r="H2639" t="s">
        <v>232</v>
      </c>
      <c r="J2639" s="12" t="b">
        <v>1</v>
      </c>
      <c r="K2639" s="12" t="s">
        <v>15</v>
      </c>
      <c r="L2639" t="s">
        <v>3970</v>
      </c>
      <c r="M2639" t="str">
        <f t="shared" si="82"/>
        <v>Male</v>
      </c>
      <c r="N2639" t="e">
        <f t="shared" si="83"/>
        <v>#REF!</v>
      </c>
    </row>
    <row r="2640" spans="1:14" x14ac:dyDescent="0.3">
      <c r="A2640" s="7">
        <v>2578</v>
      </c>
      <c r="B2640" t="s">
        <v>3953</v>
      </c>
      <c r="C2640" s="7">
        <v>82</v>
      </c>
      <c r="D2640" s="8" t="s">
        <v>4214</v>
      </c>
      <c r="E2640" s="8">
        <v>1000000000</v>
      </c>
      <c r="F2640" t="s">
        <v>144</v>
      </c>
      <c r="G2640" t="s">
        <v>144</v>
      </c>
      <c r="H2640" t="s">
        <v>73</v>
      </c>
      <c r="J2640" s="12" t="b">
        <v>1</v>
      </c>
      <c r="K2640" s="12" t="s">
        <v>15</v>
      </c>
      <c r="L2640" t="s">
        <v>3972</v>
      </c>
      <c r="M2640" t="str">
        <f t="shared" si="82"/>
        <v>Male</v>
      </c>
      <c r="N2640" t="e">
        <f t="shared" si="83"/>
        <v>#REF!</v>
      </c>
    </row>
    <row r="2641" spans="1:14" x14ac:dyDescent="0.3">
      <c r="A2641" s="7">
        <v>2578</v>
      </c>
      <c r="B2641" t="s">
        <v>3847</v>
      </c>
      <c r="C2641" s="7">
        <v>57</v>
      </c>
      <c r="D2641" s="8" t="s">
        <v>4214</v>
      </c>
      <c r="E2641" s="8">
        <v>1000000000</v>
      </c>
      <c r="F2641" t="s">
        <v>17</v>
      </c>
      <c r="G2641" t="s">
        <v>3848</v>
      </c>
      <c r="H2641" t="s">
        <v>491</v>
      </c>
      <c r="I2641" t="s">
        <v>2096</v>
      </c>
      <c r="J2641" s="12" t="b">
        <v>0</v>
      </c>
      <c r="K2641" s="12" t="s">
        <v>57</v>
      </c>
      <c r="L2641" t="s">
        <v>3972</v>
      </c>
      <c r="M2641" t="str">
        <f t="shared" si="82"/>
        <v>Female</v>
      </c>
      <c r="N2641" t="e">
        <f t="shared" si="83"/>
        <v>#REF!</v>
      </c>
    </row>
    <row r="2642" spans="1:14" x14ac:dyDescent="0.3">
      <c r="A2642" s="7">
        <v>2578</v>
      </c>
      <c r="B2642" t="s">
        <v>3866</v>
      </c>
      <c r="C2642" s="7">
        <v>80</v>
      </c>
      <c r="D2642" s="8" t="s">
        <v>4214</v>
      </c>
      <c r="E2642" s="8">
        <v>1000000000</v>
      </c>
      <c r="F2642" t="s">
        <v>165</v>
      </c>
      <c r="G2642" t="s">
        <v>258</v>
      </c>
      <c r="H2642" t="s">
        <v>79</v>
      </c>
      <c r="J2642" s="12" t="b">
        <v>0</v>
      </c>
      <c r="K2642" s="12" t="s">
        <v>15</v>
      </c>
      <c r="L2642" t="s">
        <v>3970</v>
      </c>
      <c r="M2642" t="str">
        <f t="shared" si="82"/>
        <v>Male</v>
      </c>
      <c r="N2642" t="e">
        <f t="shared" si="83"/>
        <v>#REF!</v>
      </c>
    </row>
    <row r="2643" spans="1:14" x14ac:dyDescent="0.3">
      <c r="A2643" s="7">
        <v>2578</v>
      </c>
      <c r="B2643" t="s">
        <v>3917</v>
      </c>
      <c r="C2643" s="7">
        <v>57</v>
      </c>
      <c r="D2643" s="8" t="s">
        <v>4214</v>
      </c>
      <c r="E2643" s="8">
        <v>1000000000</v>
      </c>
      <c r="F2643" t="s">
        <v>144</v>
      </c>
      <c r="G2643" t="s">
        <v>3918</v>
      </c>
      <c r="H2643" t="s">
        <v>79</v>
      </c>
      <c r="J2643" s="12" t="b">
        <v>0</v>
      </c>
      <c r="K2643" s="12" t="s">
        <v>15</v>
      </c>
      <c r="L2643" t="s">
        <v>3970</v>
      </c>
      <c r="M2643" t="str">
        <f t="shared" si="82"/>
        <v>Male</v>
      </c>
      <c r="N2643" t="e">
        <f t="shared" si="83"/>
        <v>#REF!</v>
      </c>
    </row>
    <row r="2644" spans="1:14" x14ac:dyDescent="0.3">
      <c r="A2644" s="7">
        <v>2578</v>
      </c>
      <c r="B2644" t="s">
        <v>3857</v>
      </c>
      <c r="C2644" s="7">
        <v>67</v>
      </c>
      <c r="D2644" s="8" t="s">
        <v>4214</v>
      </c>
      <c r="E2644" s="8">
        <v>1000000000</v>
      </c>
      <c r="F2644" t="s">
        <v>165</v>
      </c>
      <c r="G2644" t="s">
        <v>258</v>
      </c>
      <c r="H2644" t="s">
        <v>105</v>
      </c>
      <c r="J2644" s="12" t="b">
        <v>1</v>
      </c>
      <c r="K2644" s="12" t="s">
        <v>15</v>
      </c>
      <c r="L2644" t="s">
        <v>3970</v>
      </c>
      <c r="M2644" t="str">
        <f t="shared" si="82"/>
        <v>Male</v>
      </c>
      <c r="N2644" t="e">
        <f t="shared" si="83"/>
        <v>#REF!</v>
      </c>
    </row>
    <row r="2645" spans="1:14" x14ac:dyDescent="0.3">
      <c r="A2645" s="7">
        <v>2578</v>
      </c>
      <c r="B2645" t="s">
        <v>3845</v>
      </c>
      <c r="C2645" s="7">
        <v>72</v>
      </c>
      <c r="D2645" s="8" t="s">
        <v>4214</v>
      </c>
      <c r="E2645" s="8">
        <v>1000000000</v>
      </c>
      <c r="F2645" t="s">
        <v>17</v>
      </c>
      <c r="G2645" t="s">
        <v>707</v>
      </c>
      <c r="H2645" t="s">
        <v>667</v>
      </c>
      <c r="J2645" s="12" t="b">
        <v>1</v>
      </c>
      <c r="K2645" s="12" t="s">
        <v>15</v>
      </c>
      <c r="L2645" t="s">
        <v>3972</v>
      </c>
      <c r="M2645" t="str">
        <f t="shared" si="82"/>
        <v>Male</v>
      </c>
      <c r="N2645" t="e">
        <f t="shared" si="83"/>
        <v>#REF!</v>
      </c>
    </row>
    <row r="2646" spans="1:14" x14ac:dyDescent="0.3">
      <c r="A2646" s="7">
        <v>2578</v>
      </c>
      <c r="B2646" t="s">
        <v>3860</v>
      </c>
      <c r="C2646" s="7">
        <v>84</v>
      </c>
      <c r="D2646" s="8" t="s">
        <v>4214</v>
      </c>
      <c r="E2646" s="8">
        <v>1000000000</v>
      </c>
      <c r="F2646" t="s">
        <v>20</v>
      </c>
      <c r="G2646" t="s">
        <v>158</v>
      </c>
      <c r="H2646" t="s">
        <v>1124</v>
      </c>
      <c r="J2646" s="12" t="b">
        <v>1</v>
      </c>
      <c r="K2646" s="12" t="s">
        <v>15</v>
      </c>
      <c r="L2646" t="s">
        <v>3970</v>
      </c>
      <c r="M2646" t="str">
        <f t="shared" si="82"/>
        <v>Male</v>
      </c>
      <c r="N2646" t="e">
        <f t="shared" si="83"/>
        <v>#REF!</v>
      </c>
    </row>
    <row r="2647" spans="1:14" x14ac:dyDescent="0.3">
      <c r="A2647" s="7">
        <v>2578</v>
      </c>
      <c r="B2647" t="s">
        <v>3892</v>
      </c>
      <c r="C2647" s="7">
        <v>59</v>
      </c>
      <c r="D2647" s="8" t="s">
        <v>4214</v>
      </c>
      <c r="E2647" s="8">
        <v>1000000000</v>
      </c>
      <c r="F2647" t="s">
        <v>40</v>
      </c>
      <c r="G2647" t="s">
        <v>2529</v>
      </c>
      <c r="H2647" t="s">
        <v>1230</v>
      </c>
      <c r="J2647" s="12" t="b">
        <v>1</v>
      </c>
      <c r="K2647" s="12" t="s">
        <v>15</v>
      </c>
      <c r="L2647" t="s">
        <v>3970</v>
      </c>
      <c r="M2647" t="str">
        <f t="shared" si="82"/>
        <v>Male</v>
      </c>
      <c r="N2647" t="e">
        <f t="shared" si="83"/>
        <v>#REF!</v>
      </c>
    </row>
    <row r="2648" spans="1:14" x14ac:dyDescent="0.3">
      <c r="A2648" s="7">
        <v>2578</v>
      </c>
      <c r="B2648" t="s">
        <v>3861</v>
      </c>
      <c r="C2648" s="7">
        <v>58</v>
      </c>
      <c r="D2648" s="8" t="s">
        <v>4214</v>
      </c>
      <c r="E2648" s="8">
        <v>1000000000</v>
      </c>
      <c r="F2648" t="s">
        <v>51</v>
      </c>
      <c r="G2648" t="s">
        <v>1668</v>
      </c>
      <c r="H2648" t="s">
        <v>125</v>
      </c>
      <c r="J2648" s="12" t="b">
        <v>1</v>
      </c>
      <c r="K2648" s="12" t="s">
        <v>15</v>
      </c>
      <c r="L2648" t="s">
        <v>3970</v>
      </c>
      <c r="M2648" t="str">
        <f t="shared" si="82"/>
        <v>Male</v>
      </c>
      <c r="N2648" t="e">
        <f t="shared" si="83"/>
        <v>#REF!</v>
      </c>
    </row>
    <row r="2649" spans="1:14" x14ac:dyDescent="0.3">
      <c r="A2649" s="7">
        <v>2578</v>
      </c>
      <c r="B2649" t="s">
        <v>3840</v>
      </c>
      <c r="C2649" s="7">
        <v>82</v>
      </c>
      <c r="D2649" s="8" t="s">
        <v>4214</v>
      </c>
      <c r="E2649" s="8">
        <v>1000000000</v>
      </c>
      <c r="F2649" t="s">
        <v>28</v>
      </c>
      <c r="G2649" t="s">
        <v>3841</v>
      </c>
      <c r="H2649" t="s">
        <v>13</v>
      </c>
      <c r="J2649" s="12" t="b">
        <v>1</v>
      </c>
      <c r="K2649" s="12" t="s">
        <v>15</v>
      </c>
      <c r="L2649" t="s">
        <v>3968</v>
      </c>
      <c r="M2649" t="str">
        <f t="shared" si="82"/>
        <v>Male</v>
      </c>
      <c r="N2649" t="e">
        <f t="shared" si="83"/>
        <v>#REF!</v>
      </c>
    </row>
    <row r="2650" spans="1:14" x14ac:dyDescent="0.3">
      <c r="A2650" s="7">
        <v>2578</v>
      </c>
      <c r="B2650" t="s">
        <v>3854</v>
      </c>
      <c r="C2650" s="7">
        <v>66</v>
      </c>
      <c r="D2650" s="8" t="s">
        <v>4214</v>
      </c>
      <c r="E2650" s="8">
        <v>1000000000</v>
      </c>
      <c r="F2650" t="s">
        <v>17</v>
      </c>
      <c r="G2650" t="s">
        <v>3855</v>
      </c>
      <c r="H2650" t="s">
        <v>13</v>
      </c>
      <c r="I2650" t="s">
        <v>3856</v>
      </c>
      <c r="J2650" s="12" t="b">
        <v>1</v>
      </c>
      <c r="K2650" s="12" t="s">
        <v>15</v>
      </c>
      <c r="L2650" t="s">
        <v>3968</v>
      </c>
      <c r="M2650" t="str">
        <f t="shared" si="82"/>
        <v>Male</v>
      </c>
      <c r="N2650" t="e">
        <f t="shared" si="83"/>
        <v>#REF!</v>
      </c>
    </row>
    <row r="2651" spans="1:14" x14ac:dyDescent="0.3">
      <c r="A2651" s="7">
        <v>2578</v>
      </c>
      <c r="B2651" t="s">
        <v>3858</v>
      </c>
      <c r="C2651" s="7">
        <v>82</v>
      </c>
      <c r="D2651" s="8" t="s">
        <v>4214</v>
      </c>
      <c r="E2651" s="8">
        <v>1000000000</v>
      </c>
      <c r="F2651" t="s">
        <v>65</v>
      </c>
      <c r="G2651" t="s">
        <v>3859</v>
      </c>
      <c r="H2651" t="s">
        <v>13</v>
      </c>
      <c r="J2651" s="12" t="b">
        <v>1</v>
      </c>
      <c r="K2651" s="12" t="s">
        <v>15</v>
      </c>
      <c r="L2651" t="s">
        <v>3968</v>
      </c>
      <c r="M2651" t="str">
        <f t="shared" si="82"/>
        <v>Male</v>
      </c>
      <c r="N2651" t="e">
        <f t="shared" si="83"/>
        <v>#REF!</v>
      </c>
    </row>
    <row r="2652" spans="1:14" x14ac:dyDescent="0.3">
      <c r="A2652" s="7">
        <v>2578</v>
      </c>
      <c r="B2652" t="s">
        <v>3862</v>
      </c>
      <c r="C2652" s="7">
        <v>69</v>
      </c>
      <c r="D2652" s="8" t="s">
        <v>4214</v>
      </c>
      <c r="E2652" s="8">
        <v>1000000000</v>
      </c>
      <c r="F2652" t="s">
        <v>28</v>
      </c>
      <c r="G2652" t="s">
        <v>206</v>
      </c>
      <c r="H2652" t="s">
        <v>13</v>
      </c>
      <c r="I2652" t="s">
        <v>3863</v>
      </c>
      <c r="J2652" s="12" t="b">
        <v>1</v>
      </c>
      <c r="K2652" s="12" t="s">
        <v>15</v>
      </c>
      <c r="L2652" t="s">
        <v>3968</v>
      </c>
      <c r="M2652" t="str">
        <f t="shared" si="82"/>
        <v>Male</v>
      </c>
      <c r="N2652" t="e">
        <f t="shared" si="83"/>
        <v>#REF!</v>
      </c>
    </row>
    <row r="2653" spans="1:14" x14ac:dyDescent="0.3">
      <c r="A2653" s="7">
        <v>2578</v>
      </c>
      <c r="B2653" t="s">
        <v>3883</v>
      </c>
      <c r="C2653" s="7">
        <v>55</v>
      </c>
      <c r="D2653" s="8" t="s">
        <v>4214</v>
      </c>
      <c r="E2653" s="8">
        <v>1000000000</v>
      </c>
      <c r="F2653" t="s">
        <v>144</v>
      </c>
      <c r="G2653" t="s">
        <v>3884</v>
      </c>
      <c r="H2653" t="s">
        <v>13</v>
      </c>
      <c r="J2653" s="12" t="b">
        <v>1</v>
      </c>
      <c r="K2653" s="12" t="s">
        <v>15</v>
      </c>
      <c r="L2653" t="s">
        <v>3968</v>
      </c>
      <c r="M2653" t="str">
        <f t="shared" si="82"/>
        <v>Male</v>
      </c>
      <c r="N2653" t="e">
        <f t="shared" si="83"/>
        <v>#REF!</v>
      </c>
    </row>
    <row r="2654" spans="1:14" x14ac:dyDescent="0.3">
      <c r="A2654" s="7">
        <v>2578</v>
      </c>
      <c r="B2654" t="s">
        <v>3890</v>
      </c>
      <c r="C2654" s="7">
        <v>78</v>
      </c>
      <c r="D2654" s="8" t="s">
        <v>4214</v>
      </c>
      <c r="E2654" s="8">
        <v>1000000000</v>
      </c>
      <c r="F2654" t="s">
        <v>415</v>
      </c>
      <c r="G2654" t="s">
        <v>3891</v>
      </c>
      <c r="H2654" t="s">
        <v>13</v>
      </c>
      <c r="J2654" s="12" t="b">
        <v>1</v>
      </c>
      <c r="K2654" s="12" t="s">
        <v>15</v>
      </c>
      <c r="L2654" t="s">
        <v>3968</v>
      </c>
      <c r="M2654" t="str">
        <f t="shared" si="82"/>
        <v>Male</v>
      </c>
      <c r="N2654" t="e">
        <f t="shared" si="83"/>
        <v>#REF!</v>
      </c>
    </row>
    <row r="2655" spans="1:14" x14ac:dyDescent="0.3">
      <c r="A2655" s="7">
        <v>2578</v>
      </c>
      <c r="B2655" t="s">
        <v>3893</v>
      </c>
      <c r="C2655" s="7">
        <v>44</v>
      </c>
      <c r="D2655" s="8" t="s">
        <v>4214</v>
      </c>
      <c r="E2655" s="8">
        <v>1000000000</v>
      </c>
      <c r="F2655" t="s">
        <v>17</v>
      </c>
      <c r="G2655" t="s">
        <v>35</v>
      </c>
      <c r="H2655" t="s">
        <v>13</v>
      </c>
      <c r="J2655" s="12" t="b">
        <v>1</v>
      </c>
      <c r="K2655" s="12" t="s">
        <v>15</v>
      </c>
      <c r="L2655" t="s">
        <v>3968</v>
      </c>
      <c r="M2655" t="str">
        <f t="shared" si="82"/>
        <v>Male</v>
      </c>
      <c r="N2655" t="e">
        <f t="shared" si="83"/>
        <v>#REF!</v>
      </c>
    </row>
    <row r="2656" spans="1:14" x14ac:dyDescent="0.3">
      <c r="A2656" s="7">
        <v>2578</v>
      </c>
      <c r="B2656" t="s">
        <v>3899</v>
      </c>
      <c r="C2656" s="7">
        <v>88</v>
      </c>
      <c r="D2656" s="8" t="s">
        <v>4214</v>
      </c>
      <c r="E2656" s="8">
        <v>1000000000</v>
      </c>
      <c r="F2656" t="s">
        <v>20</v>
      </c>
      <c r="G2656" t="s">
        <v>3900</v>
      </c>
      <c r="H2656" t="s">
        <v>13</v>
      </c>
      <c r="J2656" s="12" t="b">
        <v>0</v>
      </c>
      <c r="K2656" s="12" t="s">
        <v>15</v>
      </c>
      <c r="L2656" t="s">
        <v>3968</v>
      </c>
      <c r="M2656" t="str">
        <f t="shared" si="82"/>
        <v>Male</v>
      </c>
      <c r="N2656" t="e">
        <f t="shared" si="83"/>
        <v>#REF!</v>
      </c>
    </row>
    <row r="2657" spans="1:14" x14ac:dyDescent="0.3">
      <c r="A2657" s="7">
        <v>2578</v>
      </c>
      <c r="B2657" t="s">
        <v>3901</v>
      </c>
      <c r="C2657" s="7">
        <v>49</v>
      </c>
      <c r="D2657" s="8" t="s">
        <v>4214</v>
      </c>
      <c r="E2657" s="8">
        <v>1000000000</v>
      </c>
      <c r="F2657" t="s">
        <v>28</v>
      </c>
      <c r="G2657" t="s">
        <v>439</v>
      </c>
      <c r="H2657" t="s">
        <v>13</v>
      </c>
      <c r="J2657" s="12" t="b">
        <v>1</v>
      </c>
      <c r="K2657" s="12" t="s">
        <v>15</v>
      </c>
      <c r="L2657" t="s">
        <v>3968</v>
      </c>
      <c r="M2657" t="str">
        <f t="shared" si="82"/>
        <v>Male</v>
      </c>
      <c r="N2657" t="e">
        <f t="shared" si="83"/>
        <v>#REF!</v>
      </c>
    </row>
    <row r="2658" spans="1:14" x14ac:dyDescent="0.3">
      <c r="A2658" s="7">
        <v>2578</v>
      </c>
      <c r="B2658" t="s">
        <v>3904</v>
      </c>
      <c r="C2658" s="7">
        <v>52</v>
      </c>
      <c r="D2658" s="8" t="s">
        <v>4214</v>
      </c>
      <c r="E2658" s="8">
        <v>1000000000</v>
      </c>
      <c r="F2658" t="s">
        <v>47</v>
      </c>
      <c r="G2658" t="s">
        <v>3905</v>
      </c>
      <c r="H2658" t="s">
        <v>13</v>
      </c>
      <c r="I2658" t="s">
        <v>3906</v>
      </c>
      <c r="J2658" s="12" t="b">
        <v>1</v>
      </c>
      <c r="K2658" s="12" t="s">
        <v>15</v>
      </c>
      <c r="L2658" t="s">
        <v>3968</v>
      </c>
      <c r="M2658" t="str">
        <f t="shared" si="82"/>
        <v>Male</v>
      </c>
      <c r="N2658" t="e">
        <f t="shared" si="83"/>
        <v>#REF!</v>
      </c>
    </row>
    <row r="2659" spans="1:14" x14ac:dyDescent="0.3">
      <c r="A2659" s="7">
        <v>2578</v>
      </c>
      <c r="B2659" t="s">
        <v>3913</v>
      </c>
      <c r="C2659" s="7">
        <v>47</v>
      </c>
      <c r="D2659" s="8" t="s">
        <v>4214</v>
      </c>
      <c r="E2659" s="8">
        <v>1000000000</v>
      </c>
      <c r="F2659" t="s">
        <v>28</v>
      </c>
      <c r="G2659" t="s">
        <v>439</v>
      </c>
      <c r="H2659" t="s">
        <v>13</v>
      </c>
      <c r="J2659" s="12" t="b">
        <v>1</v>
      </c>
      <c r="K2659" s="12" t="s">
        <v>15</v>
      </c>
      <c r="L2659" t="s">
        <v>3968</v>
      </c>
      <c r="M2659" t="str">
        <f t="shared" si="82"/>
        <v>Male</v>
      </c>
      <c r="N2659" t="e">
        <f t="shared" si="83"/>
        <v>#REF!</v>
      </c>
    </row>
    <row r="2660" spans="1:14" x14ac:dyDescent="0.3">
      <c r="A2660" s="7">
        <v>2578</v>
      </c>
      <c r="B2660" t="s">
        <v>3914</v>
      </c>
      <c r="C2660" s="7">
        <v>58</v>
      </c>
      <c r="D2660" s="8" t="s">
        <v>4214</v>
      </c>
      <c r="E2660" s="8">
        <v>1000000000</v>
      </c>
      <c r="F2660" t="s">
        <v>47</v>
      </c>
      <c r="G2660" t="s">
        <v>650</v>
      </c>
      <c r="H2660" t="s">
        <v>13</v>
      </c>
      <c r="J2660" s="12" t="b">
        <v>1</v>
      </c>
      <c r="K2660" s="12" t="s">
        <v>15</v>
      </c>
      <c r="L2660" t="s">
        <v>3968</v>
      </c>
      <c r="M2660" t="str">
        <f t="shared" si="82"/>
        <v>Male</v>
      </c>
      <c r="N2660" t="e">
        <f t="shared" si="83"/>
        <v>#REF!</v>
      </c>
    </row>
    <row r="2661" spans="1:14" x14ac:dyDescent="0.3">
      <c r="A2661" s="7">
        <v>2578</v>
      </c>
      <c r="B2661" t="s">
        <v>3925</v>
      </c>
      <c r="C2661" s="7">
        <v>55</v>
      </c>
      <c r="D2661" s="8" t="s">
        <v>4214</v>
      </c>
      <c r="E2661" s="8">
        <v>1000000000</v>
      </c>
      <c r="F2661" t="s">
        <v>121</v>
      </c>
      <c r="G2661" t="s">
        <v>3926</v>
      </c>
      <c r="H2661" t="s">
        <v>13</v>
      </c>
      <c r="J2661" s="12" t="b">
        <v>1</v>
      </c>
      <c r="K2661" s="12" t="s">
        <v>15</v>
      </c>
      <c r="L2661" t="s">
        <v>3968</v>
      </c>
      <c r="M2661" t="str">
        <f t="shared" si="82"/>
        <v>Male</v>
      </c>
      <c r="N2661" t="e">
        <f t="shared" si="83"/>
        <v>#REF!</v>
      </c>
    </row>
    <row r="2662" spans="1:14" x14ac:dyDescent="0.3">
      <c r="A2662" s="7">
        <v>2578</v>
      </c>
      <c r="B2662" t="s">
        <v>3930</v>
      </c>
      <c r="C2662" s="7">
        <v>67</v>
      </c>
      <c r="D2662" s="8" t="s">
        <v>4214</v>
      </c>
      <c r="E2662" s="8">
        <v>1000000000</v>
      </c>
      <c r="F2662" t="s">
        <v>17</v>
      </c>
      <c r="G2662" t="s">
        <v>3931</v>
      </c>
      <c r="H2662" t="s">
        <v>13</v>
      </c>
      <c r="J2662" s="12" t="b">
        <v>1</v>
      </c>
      <c r="K2662" s="12" t="s">
        <v>57</v>
      </c>
      <c r="L2662" t="s">
        <v>3968</v>
      </c>
      <c r="M2662" t="str">
        <f t="shared" si="82"/>
        <v>Female</v>
      </c>
      <c r="N2662" t="e">
        <f t="shared" si="83"/>
        <v>#REF!</v>
      </c>
    </row>
    <row r="2663" spans="1:14" x14ac:dyDescent="0.3">
      <c r="A2663" s="7">
        <v>2578</v>
      </c>
      <c r="B2663" t="s">
        <v>3933</v>
      </c>
      <c r="C2663" s="7">
        <v>57</v>
      </c>
      <c r="D2663" s="8" t="s">
        <v>4214</v>
      </c>
      <c r="E2663" s="8">
        <v>1000000000</v>
      </c>
      <c r="F2663" t="s">
        <v>234</v>
      </c>
      <c r="G2663" t="s">
        <v>3934</v>
      </c>
      <c r="H2663" t="s">
        <v>13</v>
      </c>
      <c r="J2663" s="12" t="b">
        <v>1</v>
      </c>
      <c r="K2663" s="12" t="s">
        <v>15</v>
      </c>
      <c r="L2663" t="s">
        <v>3968</v>
      </c>
      <c r="M2663" t="str">
        <f t="shared" si="82"/>
        <v>Male</v>
      </c>
      <c r="N2663" t="e">
        <f t="shared" si="83"/>
        <v>#REF!</v>
      </c>
    </row>
    <row r="2664" spans="1:14" x14ac:dyDescent="0.3">
      <c r="A2664" s="7">
        <v>2578</v>
      </c>
      <c r="B2664" t="s">
        <v>3935</v>
      </c>
      <c r="C2664" s="7">
        <v>51</v>
      </c>
      <c r="D2664" s="8" t="s">
        <v>4214</v>
      </c>
      <c r="E2664" s="8">
        <v>1000000000</v>
      </c>
      <c r="F2664" t="s">
        <v>17</v>
      </c>
      <c r="G2664" t="s">
        <v>35</v>
      </c>
      <c r="H2664" t="s">
        <v>13</v>
      </c>
      <c r="I2664" t="s">
        <v>3936</v>
      </c>
      <c r="J2664" s="12" t="b">
        <v>1</v>
      </c>
      <c r="K2664" s="12" t="s">
        <v>15</v>
      </c>
      <c r="L2664" t="s">
        <v>3968</v>
      </c>
      <c r="M2664" t="str">
        <f t="shared" si="82"/>
        <v>Male</v>
      </c>
      <c r="N2664" t="e">
        <f t="shared" si="83"/>
        <v>#REF!</v>
      </c>
    </row>
    <row r="2665" spans="1:14" x14ac:dyDescent="0.3">
      <c r="A2665" s="7">
        <v>2578</v>
      </c>
      <c r="B2665" t="s">
        <v>3937</v>
      </c>
      <c r="C2665" s="7">
        <v>67</v>
      </c>
      <c r="D2665" s="8" t="s">
        <v>4214</v>
      </c>
      <c r="E2665" s="8">
        <v>1000000000</v>
      </c>
      <c r="F2665" t="s">
        <v>28</v>
      </c>
      <c r="G2665" t="s">
        <v>3938</v>
      </c>
      <c r="H2665" t="s">
        <v>13</v>
      </c>
      <c r="J2665" s="12" t="b">
        <v>1</v>
      </c>
      <c r="K2665" s="12" t="s">
        <v>15</v>
      </c>
      <c r="L2665" t="s">
        <v>3968</v>
      </c>
      <c r="M2665" t="str">
        <f t="shared" si="82"/>
        <v>Male</v>
      </c>
      <c r="N2665" t="e">
        <f t="shared" si="83"/>
        <v>#REF!</v>
      </c>
    </row>
    <row r="2666" spans="1:14" x14ac:dyDescent="0.3">
      <c r="A2666" s="7">
        <v>2578</v>
      </c>
      <c r="B2666" t="s">
        <v>3939</v>
      </c>
      <c r="C2666" s="7">
        <v>71</v>
      </c>
      <c r="D2666" s="8" t="s">
        <v>4214</v>
      </c>
      <c r="E2666" s="8">
        <v>1000000000</v>
      </c>
      <c r="F2666" t="s">
        <v>121</v>
      </c>
      <c r="G2666" t="s">
        <v>122</v>
      </c>
      <c r="H2666" t="s">
        <v>13</v>
      </c>
      <c r="J2666" s="12" t="b">
        <v>1</v>
      </c>
      <c r="K2666" s="12" t="s">
        <v>15</v>
      </c>
      <c r="L2666" t="s">
        <v>3968</v>
      </c>
      <c r="M2666" t="str">
        <f t="shared" si="82"/>
        <v>Male</v>
      </c>
      <c r="N2666" t="e">
        <f t="shared" si="83"/>
        <v>#REF!</v>
      </c>
    </row>
    <row r="2667" spans="1:14" x14ac:dyDescent="0.3">
      <c r="A2667" s="7">
        <v>2578</v>
      </c>
      <c r="B2667" t="s">
        <v>3940</v>
      </c>
      <c r="C2667" s="7">
        <v>78</v>
      </c>
      <c r="D2667" s="8" t="s">
        <v>4214</v>
      </c>
      <c r="E2667" s="8">
        <v>1000000000</v>
      </c>
      <c r="F2667" t="s">
        <v>28</v>
      </c>
      <c r="G2667" t="s">
        <v>118</v>
      </c>
      <c r="H2667" t="s">
        <v>13</v>
      </c>
      <c r="J2667" s="12" t="b">
        <v>1</v>
      </c>
      <c r="K2667" s="12" t="s">
        <v>15</v>
      </c>
      <c r="L2667" t="s">
        <v>3968</v>
      </c>
      <c r="M2667" t="str">
        <f t="shared" si="82"/>
        <v>Male</v>
      </c>
      <c r="N2667" t="e">
        <f t="shared" si="83"/>
        <v>#REF!</v>
      </c>
    </row>
    <row r="2668" spans="1:14" x14ac:dyDescent="0.3">
      <c r="A2668" s="7">
        <v>2578</v>
      </c>
      <c r="B2668" t="s">
        <v>3956</v>
      </c>
      <c r="C2668" s="7">
        <v>79</v>
      </c>
      <c r="D2668" s="8" t="s">
        <v>4214</v>
      </c>
      <c r="E2668" s="8">
        <v>1000000000</v>
      </c>
      <c r="F2668" t="s">
        <v>65</v>
      </c>
      <c r="G2668" t="s">
        <v>289</v>
      </c>
      <c r="H2668" t="s">
        <v>13</v>
      </c>
      <c r="J2668" s="12" t="b">
        <v>0</v>
      </c>
      <c r="K2668" s="12" t="s">
        <v>15</v>
      </c>
      <c r="L2668" t="s">
        <v>3968</v>
      </c>
      <c r="M2668" t="str">
        <f t="shared" si="82"/>
        <v>Male</v>
      </c>
      <c r="N2668" t="e">
        <f t="shared" si="83"/>
        <v>#REF!</v>
      </c>
    </row>
    <row r="2669" spans="1:14" x14ac:dyDescent="0.3">
      <c r="A2669" s="7">
        <v>2578</v>
      </c>
      <c r="B2669" t="s">
        <v>3929</v>
      </c>
      <c r="D2669" s="8" t="s">
        <v>4214</v>
      </c>
      <c r="E2669" s="8">
        <v>1000000000</v>
      </c>
      <c r="F2669" t="s">
        <v>144</v>
      </c>
      <c r="G2669" t="s">
        <v>260</v>
      </c>
      <c r="J2669" s="12" t="b">
        <v>0</v>
      </c>
      <c r="K2669" s="12" t="s">
        <v>15</v>
      </c>
      <c r="L2669" t="e">
        <v>#N/A</v>
      </c>
      <c r="M2669" t="str">
        <f t="shared" si="82"/>
        <v>Male</v>
      </c>
      <c r="N2669" t="e">
        <f t="shared" si="83"/>
        <v>#REF!</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222"/>
  <sheetViews>
    <sheetView workbookViewId="0">
      <selection activeCell="B30" sqref="B30"/>
    </sheetView>
  </sheetViews>
  <sheetFormatPr defaultRowHeight="15.05" x14ac:dyDescent="0.3"/>
  <cols>
    <col min="1" max="1" width="44.44140625" style="6" customWidth="1"/>
    <col min="2" max="2" width="41.44140625" style="6" customWidth="1"/>
    <col min="5" max="5" width="27.33203125" customWidth="1"/>
  </cols>
  <sheetData>
    <row r="1" spans="1:5" x14ac:dyDescent="0.3">
      <c r="A1" s="1" t="s">
        <v>3973</v>
      </c>
      <c r="B1" s="2" t="s">
        <v>3974</v>
      </c>
    </row>
    <row r="2" spans="1:5" x14ac:dyDescent="0.3">
      <c r="A2" s="3" t="s">
        <v>3975</v>
      </c>
      <c r="B2" s="4" t="s">
        <v>3976</v>
      </c>
      <c r="E2" s="2" t="s">
        <v>3974</v>
      </c>
    </row>
    <row r="3" spans="1:5" x14ac:dyDescent="0.3">
      <c r="A3" s="3" t="s">
        <v>3977</v>
      </c>
      <c r="B3" s="4" t="s">
        <v>3978</v>
      </c>
      <c r="E3" s="4" t="s">
        <v>3976</v>
      </c>
    </row>
    <row r="4" spans="1:5" x14ac:dyDescent="0.3">
      <c r="A4" s="3" t="s">
        <v>3979</v>
      </c>
      <c r="B4" s="5" t="s">
        <v>3980</v>
      </c>
      <c r="E4" s="4" t="s">
        <v>3978</v>
      </c>
    </row>
    <row r="5" spans="1:5" x14ac:dyDescent="0.3">
      <c r="A5" s="3" t="s">
        <v>3981</v>
      </c>
      <c r="B5" s="4" t="s">
        <v>3982</v>
      </c>
      <c r="E5" s="5" t="s">
        <v>3980</v>
      </c>
    </row>
    <row r="6" spans="1:5" x14ac:dyDescent="0.3">
      <c r="A6" s="3" t="s">
        <v>3983</v>
      </c>
      <c r="B6" s="4" t="s">
        <v>3984</v>
      </c>
      <c r="E6" s="4" t="s">
        <v>3982</v>
      </c>
    </row>
    <row r="7" spans="1:5" x14ac:dyDescent="0.3">
      <c r="A7" s="3" t="s">
        <v>3985</v>
      </c>
      <c r="B7" s="5" t="s">
        <v>3980</v>
      </c>
      <c r="E7" s="4" t="s">
        <v>3984</v>
      </c>
    </row>
    <row r="8" spans="1:5" x14ac:dyDescent="0.3">
      <c r="A8" s="3" t="s">
        <v>3986</v>
      </c>
      <c r="B8" s="4" t="s">
        <v>3987</v>
      </c>
      <c r="E8" s="4" t="s">
        <v>3987</v>
      </c>
    </row>
    <row r="9" spans="1:5" x14ac:dyDescent="0.3">
      <c r="A9" s="3" t="s">
        <v>3988</v>
      </c>
      <c r="B9" s="4" t="s">
        <v>3989</v>
      </c>
      <c r="E9" s="4" t="s">
        <v>3989</v>
      </c>
    </row>
    <row r="10" spans="1:5" x14ac:dyDescent="0.3">
      <c r="A10" s="3" t="s">
        <v>3990</v>
      </c>
      <c r="B10" s="4" t="s">
        <v>3991</v>
      </c>
      <c r="E10" s="4" t="s">
        <v>3991</v>
      </c>
    </row>
    <row r="11" spans="1:5" x14ac:dyDescent="0.3">
      <c r="A11" s="3" t="s">
        <v>3992</v>
      </c>
      <c r="B11" s="4" t="s">
        <v>3987</v>
      </c>
      <c r="E11" s="4" t="s">
        <v>3995</v>
      </c>
    </row>
    <row r="12" spans="1:5" x14ac:dyDescent="0.3">
      <c r="A12" s="3" t="s">
        <v>3993</v>
      </c>
      <c r="B12" s="4" t="s">
        <v>3982</v>
      </c>
      <c r="E12" s="4" t="s">
        <v>3998</v>
      </c>
    </row>
    <row r="13" spans="1:5" x14ac:dyDescent="0.3">
      <c r="A13" s="3" t="s">
        <v>3994</v>
      </c>
      <c r="B13" s="4" t="s">
        <v>3995</v>
      </c>
      <c r="E13" s="4" t="s">
        <v>4012</v>
      </c>
    </row>
    <row r="14" spans="1:5" x14ac:dyDescent="0.3">
      <c r="A14" s="3" t="s">
        <v>3996</v>
      </c>
      <c r="B14" s="4" t="s">
        <v>3991</v>
      </c>
      <c r="E14" s="4" t="s">
        <v>4026</v>
      </c>
    </row>
    <row r="15" spans="1:5" x14ac:dyDescent="0.3">
      <c r="A15" s="3" t="s">
        <v>173</v>
      </c>
      <c r="B15" s="4" t="s">
        <v>3987</v>
      </c>
      <c r="E15" s="4" t="s">
        <v>4038</v>
      </c>
    </row>
    <row r="16" spans="1:5" x14ac:dyDescent="0.3">
      <c r="A16" s="3" t="s">
        <v>3997</v>
      </c>
      <c r="B16" s="4" t="s">
        <v>3998</v>
      </c>
      <c r="E16" s="5" t="s">
        <v>4041</v>
      </c>
    </row>
    <row r="17" spans="1:2" x14ac:dyDescent="0.3">
      <c r="A17" s="3" t="s">
        <v>3999</v>
      </c>
      <c r="B17" s="4" t="s">
        <v>3976</v>
      </c>
    </row>
    <row r="18" spans="1:2" x14ac:dyDescent="0.3">
      <c r="A18" s="3" t="s">
        <v>4000</v>
      </c>
      <c r="B18" s="4" t="s">
        <v>3987</v>
      </c>
    </row>
    <row r="19" spans="1:2" x14ac:dyDescent="0.3">
      <c r="A19" s="3" t="s">
        <v>4001</v>
      </c>
      <c r="B19" s="4" t="s">
        <v>3991</v>
      </c>
    </row>
    <row r="20" spans="1:2" x14ac:dyDescent="0.3">
      <c r="A20" s="3" t="s">
        <v>4002</v>
      </c>
      <c r="B20" s="4" t="s">
        <v>3995</v>
      </c>
    </row>
    <row r="21" spans="1:2" x14ac:dyDescent="0.3">
      <c r="A21" s="3" t="s">
        <v>4003</v>
      </c>
      <c r="B21" s="4" t="s">
        <v>3989</v>
      </c>
    </row>
    <row r="22" spans="1:2" x14ac:dyDescent="0.3">
      <c r="A22" s="3" t="s">
        <v>4004</v>
      </c>
      <c r="B22" s="5" t="s">
        <v>3980</v>
      </c>
    </row>
    <row r="23" spans="1:2" x14ac:dyDescent="0.3">
      <c r="A23" s="3" t="s">
        <v>4005</v>
      </c>
      <c r="B23" s="4" t="s">
        <v>3987</v>
      </c>
    </row>
    <row r="24" spans="1:2" x14ac:dyDescent="0.3">
      <c r="A24" s="3" t="s">
        <v>4006</v>
      </c>
      <c r="B24" s="4" t="s">
        <v>3976</v>
      </c>
    </row>
    <row r="25" spans="1:2" x14ac:dyDescent="0.3">
      <c r="A25" s="3" t="s">
        <v>4007</v>
      </c>
      <c r="B25" s="4" t="s">
        <v>3989</v>
      </c>
    </row>
    <row r="26" spans="1:2" x14ac:dyDescent="0.3">
      <c r="A26" s="3" t="s">
        <v>4008</v>
      </c>
      <c r="B26" s="4" t="s">
        <v>3978</v>
      </c>
    </row>
    <row r="27" spans="1:2" x14ac:dyDescent="0.3">
      <c r="A27" s="3" t="s">
        <v>4009</v>
      </c>
      <c r="B27" s="5" t="s">
        <v>3980</v>
      </c>
    </row>
    <row r="28" spans="1:2" x14ac:dyDescent="0.3">
      <c r="A28" s="3" t="s">
        <v>4010</v>
      </c>
      <c r="B28" s="4" t="s">
        <v>3989</v>
      </c>
    </row>
    <row r="29" spans="1:2" x14ac:dyDescent="0.3">
      <c r="A29" s="3" t="s">
        <v>4011</v>
      </c>
      <c r="B29" s="4" t="s">
        <v>4012</v>
      </c>
    </row>
    <row r="30" spans="1:2" x14ac:dyDescent="0.3">
      <c r="A30" s="3" t="s">
        <v>4013</v>
      </c>
      <c r="B30" s="4" t="s">
        <v>3978</v>
      </c>
    </row>
    <row r="31" spans="1:2" x14ac:dyDescent="0.3">
      <c r="A31" s="3" t="s">
        <v>4014</v>
      </c>
      <c r="B31" s="5" t="s">
        <v>3980</v>
      </c>
    </row>
    <row r="32" spans="1:2" x14ac:dyDescent="0.3">
      <c r="A32" s="3" t="s">
        <v>4015</v>
      </c>
      <c r="B32" s="5" t="s">
        <v>3980</v>
      </c>
    </row>
    <row r="33" spans="1:2" x14ac:dyDescent="0.3">
      <c r="A33" s="3" t="s">
        <v>4016</v>
      </c>
      <c r="B33" s="5" t="s">
        <v>3980</v>
      </c>
    </row>
    <row r="34" spans="1:2" x14ac:dyDescent="0.3">
      <c r="A34" s="3" t="s">
        <v>4017</v>
      </c>
      <c r="B34" s="4" t="s">
        <v>4012</v>
      </c>
    </row>
    <row r="35" spans="1:2" x14ac:dyDescent="0.3">
      <c r="A35" s="3" t="s">
        <v>4018</v>
      </c>
      <c r="B35" s="5" t="s">
        <v>3980</v>
      </c>
    </row>
    <row r="36" spans="1:2" x14ac:dyDescent="0.3">
      <c r="A36" s="3" t="s">
        <v>4019</v>
      </c>
      <c r="B36" s="4" t="s">
        <v>3987</v>
      </c>
    </row>
    <row r="37" spans="1:2" x14ac:dyDescent="0.3">
      <c r="A37" s="3" t="s">
        <v>4020</v>
      </c>
      <c r="B37" s="4" t="s">
        <v>3987</v>
      </c>
    </row>
    <row r="38" spans="1:2" x14ac:dyDescent="0.3">
      <c r="A38" s="3" t="s">
        <v>4021</v>
      </c>
      <c r="B38" s="5" t="s">
        <v>3980</v>
      </c>
    </row>
    <row r="39" spans="1:2" x14ac:dyDescent="0.3">
      <c r="A39" s="3" t="s">
        <v>4022</v>
      </c>
      <c r="B39" s="5" t="s">
        <v>3980</v>
      </c>
    </row>
    <row r="40" spans="1:2" x14ac:dyDescent="0.3">
      <c r="A40" s="3" t="s">
        <v>4023</v>
      </c>
      <c r="B40" s="4" t="s">
        <v>3995</v>
      </c>
    </row>
    <row r="41" spans="1:2" x14ac:dyDescent="0.3">
      <c r="A41" s="3" t="s">
        <v>4024</v>
      </c>
      <c r="B41" s="4" t="s">
        <v>3989</v>
      </c>
    </row>
    <row r="42" spans="1:2" x14ac:dyDescent="0.3">
      <c r="A42" s="3" t="s">
        <v>4025</v>
      </c>
      <c r="B42" s="4" t="s">
        <v>4026</v>
      </c>
    </row>
    <row r="43" spans="1:2" x14ac:dyDescent="0.3">
      <c r="A43" s="3" t="s">
        <v>4027</v>
      </c>
      <c r="B43" s="4" t="s">
        <v>3989</v>
      </c>
    </row>
    <row r="44" spans="1:2" x14ac:dyDescent="0.3">
      <c r="A44" s="3" t="s">
        <v>4028</v>
      </c>
      <c r="B44" s="5" t="s">
        <v>3980</v>
      </c>
    </row>
    <row r="45" spans="1:2" x14ac:dyDescent="0.3">
      <c r="A45" s="3" t="s">
        <v>4029</v>
      </c>
      <c r="B45" s="5" t="s">
        <v>3980</v>
      </c>
    </row>
    <row r="46" spans="1:2" x14ac:dyDescent="0.3">
      <c r="A46" s="3" t="s">
        <v>4030</v>
      </c>
      <c r="B46" s="4" t="s">
        <v>3989</v>
      </c>
    </row>
    <row r="47" spans="1:2" x14ac:dyDescent="0.3">
      <c r="A47" s="3" t="s">
        <v>4031</v>
      </c>
      <c r="B47" s="5" t="s">
        <v>3980</v>
      </c>
    </row>
    <row r="48" spans="1:2" x14ac:dyDescent="0.3">
      <c r="A48" s="3" t="s">
        <v>4032</v>
      </c>
      <c r="B48" s="4" t="s">
        <v>3978</v>
      </c>
    </row>
    <row r="49" spans="1:2" x14ac:dyDescent="0.3">
      <c r="A49" s="3" t="s">
        <v>4033</v>
      </c>
      <c r="B49" s="4" t="s">
        <v>3989</v>
      </c>
    </row>
    <row r="50" spans="1:2" x14ac:dyDescent="0.3">
      <c r="A50" s="3" t="s">
        <v>4034</v>
      </c>
      <c r="B50" s="4" t="s">
        <v>3989</v>
      </c>
    </row>
    <row r="51" spans="1:2" x14ac:dyDescent="0.3">
      <c r="A51" s="3" t="s">
        <v>4035</v>
      </c>
      <c r="B51" s="4" t="s">
        <v>3978</v>
      </c>
    </row>
    <row r="52" spans="1:2" x14ac:dyDescent="0.3">
      <c r="A52" s="3" t="s">
        <v>4036</v>
      </c>
      <c r="B52" s="4" t="s">
        <v>3978</v>
      </c>
    </row>
    <row r="53" spans="1:2" x14ac:dyDescent="0.3">
      <c r="A53" s="3" t="s">
        <v>4037</v>
      </c>
      <c r="B53" s="4" t="s">
        <v>4038</v>
      </c>
    </row>
    <row r="54" spans="1:2" x14ac:dyDescent="0.3">
      <c r="A54" s="3" t="s">
        <v>4039</v>
      </c>
      <c r="B54" s="5" t="s">
        <v>3980</v>
      </c>
    </row>
    <row r="55" spans="1:2" x14ac:dyDescent="0.3">
      <c r="A55" s="3" t="s">
        <v>4040</v>
      </c>
      <c r="B55" s="5" t="s">
        <v>4041</v>
      </c>
    </row>
    <row r="56" spans="1:2" x14ac:dyDescent="0.3">
      <c r="A56" s="3" t="s">
        <v>4042</v>
      </c>
      <c r="B56" s="5" t="s">
        <v>3980</v>
      </c>
    </row>
    <row r="57" spans="1:2" x14ac:dyDescent="0.3">
      <c r="A57" s="3" t="s">
        <v>4043</v>
      </c>
      <c r="B57" s="4" t="s">
        <v>3989</v>
      </c>
    </row>
    <row r="58" spans="1:2" x14ac:dyDescent="0.3">
      <c r="A58" s="3" t="s">
        <v>4044</v>
      </c>
      <c r="B58" s="4" t="s">
        <v>3989</v>
      </c>
    </row>
    <row r="59" spans="1:2" x14ac:dyDescent="0.3">
      <c r="A59" s="3" t="s">
        <v>4045</v>
      </c>
      <c r="B59" s="4" t="s">
        <v>3989</v>
      </c>
    </row>
    <row r="60" spans="1:2" x14ac:dyDescent="0.3">
      <c r="A60" s="3" t="s">
        <v>4046</v>
      </c>
      <c r="B60" s="5" t="s">
        <v>3980</v>
      </c>
    </row>
    <row r="61" spans="1:2" x14ac:dyDescent="0.3">
      <c r="A61" s="3" t="s">
        <v>4047</v>
      </c>
      <c r="B61" s="4" t="s">
        <v>3989</v>
      </c>
    </row>
    <row r="62" spans="1:2" x14ac:dyDescent="0.3">
      <c r="A62" s="3" t="s">
        <v>4048</v>
      </c>
      <c r="B62" s="5" t="s">
        <v>3980</v>
      </c>
    </row>
    <row r="63" spans="1:2" x14ac:dyDescent="0.3">
      <c r="A63" s="3" t="s">
        <v>4049</v>
      </c>
      <c r="B63" s="5" t="s">
        <v>3980</v>
      </c>
    </row>
    <row r="64" spans="1:2" x14ac:dyDescent="0.3">
      <c r="A64" s="3" t="s">
        <v>4050</v>
      </c>
      <c r="B64" s="4" t="s">
        <v>3978</v>
      </c>
    </row>
    <row r="65" spans="1:2" x14ac:dyDescent="0.3">
      <c r="A65" s="3" t="s">
        <v>4051</v>
      </c>
      <c r="B65" s="5" t="s">
        <v>3980</v>
      </c>
    </row>
    <row r="66" spans="1:2" x14ac:dyDescent="0.3">
      <c r="A66" s="3" t="s">
        <v>4052</v>
      </c>
      <c r="B66" s="4" t="s">
        <v>3995</v>
      </c>
    </row>
    <row r="67" spans="1:2" x14ac:dyDescent="0.3">
      <c r="A67" s="3" t="s">
        <v>4053</v>
      </c>
      <c r="B67" s="4" t="s">
        <v>3982</v>
      </c>
    </row>
    <row r="68" spans="1:2" x14ac:dyDescent="0.3">
      <c r="A68" s="3" t="s">
        <v>4054</v>
      </c>
      <c r="B68" s="5" t="s">
        <v>4041</v>
      </c>
    </row>
    <row r="69" spans="1:2" x14ac:dyDescent="0.3">
      <c r="A69" s="3" t="s">
        <v>4055</v>
      </c>
      <c r="B69" s="4" t="s">
        <v>3995</v>
      </c>
    </row>
    <row r="70" spans="1:2" x14ac:dyDescent="0.3">
      <c r="A70" s="3" t="s">
        <v>4056</v>
      </c>
      <c r="B70" s="4" t="s">
        <v>3989</v>
      </c>
    </row>
    <row r="71" spans="1:2" x14ac:dyDescent="0.3">
      <c r="A71" s="3" t="s">
        <v>4057</v>
      </c>
      <c r="B71" s="4" t="s">
        <v>3982</v>
      </c>
    </row>
    <row r="72" spans="1:2" x14ac:dyDescent="0.3">
      <c r="A72" s="3" t="s">
        <v>4058</v>
      </c>
      <c r="B72" s="5" t="s">
        <v>3980</v>
      </c>
    </row>
    <row r="73" spans="1:2" x14ac:dyDescent="0.3">
      <c r="A73" s="3" t="s">
        <v>4059</v>
      </c>
      <c r="B73" s="5" t="s">
        <v>3980</v>
      </c>
    </row>
    <row r="74" spans="1:2" x14ac:dyDescent="0.3">
      <c r="A74" s="3" t="s">
        <v>4060</v>
      </c>
      <c r="B74" s="4" t="s">
        <v>3991</v>
      </c>
    </row>
    <row r="75" spans="1:2" x14ac:dyDescent="0.3">
      <c r="A75" s="3" t="s">
        <v>4061</v>
      </c>
      <c r="B75" s="4" t="s">
        <v>3995</v>
      </c>
    </row>
    <row r="76" spans="1:2" x14ac:dyDescent="0.3">
      <c r="A76" s="3" t="s">
        <v>4062</v>
      </c>
      <c r="B76" s="5" t="s">
        <v>3980</v>
      </c>
    </row>
    <row r="77" spans="1:2" x14ac:dyDescent="0.3">
      <c r="A77" s="3" t="s">
        <v>4063</v>
      </c>
      <c r="B77" s="4" t="s">
        <v>3984</v>
      </c>
    </row>
    <row r="78" spans="1:2" x14ac:dyDescent="0.3">
      <c r="A78" s="3" t="s">
        <v>4064</v>
      </c>
      <c r="B78" s="4" t="s">
        <v>3987</v>
      </c>
    </row>
    <row r="79" spans="1:2" x14ac:dyDescent="0.3">
      <c r="A79" s="3" t="s">
        <v>4065</v>
      </c>
      <c r="B79" s="4" t="s">
        <v>3987</v>
      </c>
    </row>
    <row r="80" spans="1:2" x14ac:dyDescent="0.3">
      <c r="A80" s="3" t="s">
        <v>4066</v>
      </c>
      <c r="B80" s="4" t="s">
        <v>3989</v>
      </c>
    </row>
    <row r="81" spans="1:2" x14ac:dyDescent="0.3">
      <c r="A81" s="3" t="s">
        <v>4067</v>
      </c>
      <c r="B81" s="4" t="s">
        <v>3982</v>
      </c>
    </row>
    <row r="82" spans="1:2" x14ac:dyDescent="0.3">
      <c r="A82" s="3" t="s">
        <v>4068</v>
      </c>
      <c r="B82" s="4" t="s">
        <v>3989</v>
      </c>
    </row>
    <row r="83" spans="1:2" x14ac:dyDescent="0.3">
      <c r="A83" s="3" t="s">
        <v>4069</v>
      </c>
      <c r="B83" s="5" t="s">
        <v>3980</v>
      </c>
    </row>
    <row r="84" spans="1:2" x14ac:dyDescent="0.3">
      <c r="A84" s="3" t="s">
        <v>4070</v>
      </c>
      <c r="B84" s="5" t="s">
        <v>3980</v>
      </c>
    </row>
    <row r="85" spans="1:2" x14ac:dyDescent="0.3">
      <c r="A85" s="3" t="s">
        <v>4071</v>
      </c>
      <c r="B85" s="4" t="s">
        <v>3989</v>
      </c>
    </row>
    <row r="86" spans="1:2" x14ac:dyDescent="0.3">
      <c r="A86" s="3" t="s">
        <v>4072</v>
      </c>
      <c r="B86" s="4" t="s">
        <v>3989</v>
      </c>
    </row>
    <row r="87" spans="1:2" x14ac:dyDescent="0.3">
      <c r="A87" s="3" t="s">
        <v>4073</v>
      </c>
      <c r="B87" s="4" t="s">
        <v>3989</v>
      </c>
    </row>
    <row r="88" spans="1:2" x14ac:dyDescent="0.3">
      <c r="A88" s="3" t="s">
        <v>115</v>
      </c>
      <c r="B88" s="4" t="s">
        <v>4026</v>
      </c>
    </row>
    <row r="89" spans="1:2" x14ac:dyDescent="0.3">
      <c r="A89" s="3" t="s">
        <v>4074</v>
      </c>
      <c r="B89" s="4" t="s">
        <v>3978</v>
      </c>
    </row>
    <row r="90" spans="1:2" x14ac:dyDescent="0.3">
      <c r="A90" s="3" t="s">
        <v>4075</v>
      </c>
      <c r="B90" s="5" t="s">
        <v>4041</v>
      </c>
    </row>
    <row r="91" spans="1:2" x14ac:dyDescent="0.3">
      <c r="A91" s="3" t="s">
        <v>4076</v>
      </c>
      <c r="B91" s="4" t="s">
        <v>3976</v>
      </c>
    </row>
    <row r="92" spans="1:2" x14ac:dyDescent="0.3">
      <c r="A92" s="3" t="s">
        <v>4077</v>
      </c>
      <c r="B92" s="4" t="s">
        <v>4012</v>
      </c>
    </row>
    <row r="93" spans="1:2" x14ac:dyDescent="0.3">
      <c r="A93" s="3" t="s">
        <v>4078</v>
      </c>
      <c r="B93" s="4" t="s">
        <v>3998</v>
      </c>
    </row>
    <row r="94" spans="1:2" x14ac:dyDescent="0.3">
      <c r="A94" s="3" t="s">
        <v>4079</v>
      </c>
      <c r="B94" s="4" t="s">
        <v>3998</v>
      </c>
    </row>
    <row r="95" spans="1:2" x14ac:dyDescent="0.3">
      <c r="A95" s="3" t="s">
        <v>4080</v>
      </c>
      <c r="B95" s="4" t="s">
        <v>3995</v>
      </c>
    </row>
    <row r="96" spans="1:2" x14ac:dyDescent="0.3">
      <c r="A96" s="3" t="s">
        <v>4081</v>
      </c>
      <c r="B96" s="4" t="s">
        <v>3995</v>
      </c>
    </row>
    <row r="97" spans="1:2" x14ac:dyDescent="0.3">
      <c r="A97" s="3" t="s">
        <v>4082</v>
      </c>
      <c r="B97" s="4" t="s">
        <v>3984</v>
      </c>
    </row>
    <row r="98" spans="1:2" x14ac:dyDescent="0.3">
      <c r="A98" s="3" t="s">
        <v>4083</v>
      </c>
      <c r="B98" s="4" t="s">
        <v>3984</v>
      </c>
    </row>
    <row r="99" spans="1:2" x14ac:dyDescent="0.3">
      <c r="A99" s="3" t="s">
        <v>4084</v>
      </c>
      <c r="B99" s="4" t="s">
        <v>3987</v>
      </c>
    </row>
    <row r="100" spans="1:2" x14ac:dyDescent="0.3">
      <c r="A100" s="3" t="s">
        <v>4085</v>
      </c>
      <c r="B100" s="4" t="s">
        <v>4038</v>
      </c>
    </row>
    <row r="101" spans="1:2" x14ac:dyDescent="0.3">
      <c r="A101" s="3" t="s">
        <v>4086</v>
      </c>
      <c r="B101" s="4" t="s">
        <v>3998</v>
      </c>
    </row>
    <row r="102" spans="1:2" x14ac:dyDescent="0.3">
      <c r="A102" s="3" t="s">
        <v>4087</v>
      </c>
      <c r="B102" s="4" t="s">
        <v>3991</v>
      </c>
    </row>
    <row r="103" spans="1:2" x14ac:dyDescent="0.3">
      <c r="A103" s="3" t="s">
        <v>4088</v>
      </c>
      <c r="B103" s="5" t="s">
        <v>3980</v>
      </c>
    </row>
    <row r="104" spans="1:2" x14ac:dyDescent="0.3">
      <c r="A104" s="3" t="s">
        <v>4089</v>
      </c>
      <c r="B104" s="4" t="s">
        <v>3982</v>
      </c>
    </row>
    <row r="105" spans="1:2" x14ac:dyDescent="0.3">
      <c r="A105" s="3" t="s">
        <v>491</v>
      </c>
      <c r="B105" s="4" t="s">
        <v>4038</v>
      </c>
    </row>
    <row r="106" spans="1:2" x14ac:dyDescent="0.3">
      <c r="A106" s="3" t="s">
        <v>4090</v>
      </c>
      <c r="B106" s="4" t="s">
        <v>3978</v>
      </c>
    </row>
    <row r="107" spans="1:2" x14ac:dyDescent="0.3">
      <c r="A107" s="3" t="s">
        <v>4091</v>
      </c>
      <c r="B107" s="4" t="s">
        <v>3998</v>
      </c>
    </row>
    <row r="108" spans="1:2" x14ac:dyDescent="0.3">
      <c r="A108" s="3" t="s">
        <v>4092</v>
      </c>
      <c r="B108" s="4" t="s">
        <v>3991</v>
      </c>
    </row>
    <row r="109" spans="1:2" x14ac:dyDescent="0.3">
      <c r="A109" s="3" t="s">
        <v>4093</v>
      </c>
      <c r="B109" s="4" t="s">
        <v>4012</v>
      </c>
    </row>
    <row r="110" spans="1:2" x14ac:dyDescent="0.3">
      <c r="A110" s="3" t="s">
        <v>4094</v>
      </c>
      <c r="B110" s="4" t="s">
        <v>3978</v>
      </c>
    </row>
    <row r="111" spans="1:2" x14ac:dyDescent="0.3">
      <c r="A111" s="3" t="s">
        <v>4095</v>
      </c>
      <c r="B111" s="4" t="s">
        <v>3998</v>
      </c>
    </row>
    <row r="112" spans="1:2" x14ac:dyDescent="0.3">
      <c r="A112" s="3" t="s">
        <v>4096</v>
      </c>
      <c r="B112" s="5" t="s">
        <v>3980</v>
      </c>
    </row>
    <row r="113" spans="1:2" x14ac:dyDescent="0.3">
      <c r="A113" s="3" t="s">
        <v>4097</v>
      </c>
      <c r="B113" s="5" t="s">
        <v>3980</v>
      </c>
    </row>
    <row r="114" spans="1:2" x14ac:dyDescent="0.3">
      <c r="A114" s="3" t="s">
        <v>4098</v>
      </c>
      <c r="B114" s="5" t="s">
        <v>3980</v>
      </c>
    </row>
    <row r="115" spans="1:2" x14ac:dyDescent="0.3">
      <c r="A115" s="3" t="s">
        <v>4099</v>
      </c>
      <c r="B115" s="4" t="s">
        <v>3995</v>
      </c>
    </row>
    <row r="116" spans="1:2" x14ac:dyDescent="0.3">
      <c r="A116" s="3" t="s">
        <v>4100</v>
      </c>
      <c r="B116" s="4" t="s">
        <v>3978</v>
      </c>
    </row>
    <row r="117" spans="1:2" x14ac:dyDescent="0.3">
      <c r="A117" s="3" t="s">
        <v>4101</v>
      </c>
      <c r="B117" s="4" t="s">
        <v>3995</v>
      </c>
    </row>
    <row r="118" spans="1:2" x14ac:dyDescent="0.3">
      <c r="A118" s="3" t="s">
        <v>4102</v>
      </c>
      <c r="B118" s="4" t="s">
        <v>4026</v>
      </c>
    </row>
    <row r="119" spans="1:2" x14ac:dyDescent="0.3">
      <c r="A119" s="3" t="s">
        <v>4103</v>
      </c>
      <c r="B119" s="4" t="s">
        <v>3978</v>
      </c>
    </row>
    <row r="120" spans="1:2" x14ac:dyDescent="0.3">
      <c r="A120" s="3" t="s">
        <v>4104</v>
      </c>
      <c r="B120" s="5" t="s">
        <v>3980</v>
      </c>
    </row>
    <row r="121" spans="1:2" x14ac:dyDescent="0.3">
      <c r="A121" s="3" t="s">
        <v>4105</v>
      </c>
      <c r="B121" s="5" t="s">
        <v>3980</v>
      </c>
    </row>
    <row r="122" spans="1:2" x14ac:dyDescent="0.3">
      <c r="A122" s="3" t="s">
        <v>4106</v>
      </c>
      <c r="B122" s="4" t="s">
        <v>4012</v>
      </c>
    </row>
    <row r="123" spans="1:2" x14ac:dyDescent="0.3">
      <c r="A123" s="3" t="s">
        <v>4107</v>
      </c>
      <c r="B123" s="4" t="s">
        <v>3976</v>
      </c>
    </row>
    <row r="124" spans="1:2" x14ac:dyDescent="0.3">
      <c r="A124" s="3" t="s">
        <v>4108</v>
      </c>
      <c r="B124" s="5" t="s">
        <v>3980</v>
      </c>
    </row>
    <row r="125" spans="1:2" x14ac:dyDescent="0.3">
      <c r="A125" s="3" t="s">
        <v>4109</v>
      </c>
      <c r="B125" s="4" t="s">
        <v>3984</v>
      </c>
    </row>
    <row r="126" spans="1:2" x14ac:dyDescent="0.3">
      <c r="A126" s="3" t="s">
        <v>4110</v>
      </c>
      <c r="B126" s="4" t="s">
        <v>3982</v>
      </c>
    </row>
    <row r="127" spans="1:2" x14ac:dyDescent="0.3">
      <c r="A127" s="3" t="s">
        <v>4111</v>
      </c>
      <c r="B127" s="4" t="s">
        <v>3989</v>
      </c>
    </row>
    <row r="128" spans="1:2" x14ac:dyDescent="0.3">
      <c r="A128" s="3" t="s">
        <v>4112</v>
      </c>
      <c r="B128" s="5" t="s">
        <v>3980</v>
      </c>
    </row>
    <row r="129" spans="1:2" x14ac:dyDescent="0.3">
      <c r="A129" s="3" t="s">
        <v>4113</v>
      </c>
      <c r="B129" s="5" t="s">
        <v>3980</v>
      </c>
    </row>
    <row r="130" spans="1:2" x14ac:dyDescent="0.3">
      <c r="A130" s="3" t="s">
        <v>4114</v>
      </c>
      <c r="B130" s="4" t="s">
        <v>3989</v>
      </c>
    </row>
    <row r="131" spans="1:2" x14ac:dyDescent="0.3">
      <c r="A131" s="3" t="s">
        <v>4115</v>
      </c>
      <c r="B131" s="4" t="s">
        <v>3982</v>
      </c>
    </row>
    <row r="132" spans="1:2" x14ac:dyDescent="0.3">
      <c r="A132" s="3" t="s">
        <v>4116</v>
      </c>
      <c r="B132" s="4" t="s">
        <v>3978</v>
      </c>
    </row>
    <row r="133" spans="1:2" x14ac:dyDescent="0.3">
      <c r="A133" s="3" t="s">
        <v>4117</v>
      </c>
      <c r="B133" s="4" t="s">
        <v>3984</v>
      </c>
    </row>
    <row r="134" spans="1:2" x14ac:dyDescent="0.3">
      <c r="A134" s="3" t="s">
        <v>4118</v>
      </c>
      <c r="B134" s="4" t="s">
        <v>4026</v>
      </c>
    </row>
    <row r="135" spans="1:2" x14ac:dyDescent="0.3">
      <c r="A135" s="3" t="s">
        <v>4119</v>
      </c>
      <c r="B135" s="4" t="s">
        <v>3978</v>
      </c>
    </row>
    <row r="136" spans="1:2" x14ac:dyDescent="0.3">
      <c r="A136" s="3" t="s">
        <v>4120</v>
      </c>
      <c r="B136" s="5" t="s">
        <v>3980</v>
      </c>
    </row>
    <row r="137" spans="1:2" x14ac:dyDescent="0.3">
      <c r="A137" s="3" t="s">
        <v>4121</v>
      </c>
      <c r="B137" s="5" t="s">
        <v>3980</v>
      </c>
    </row>
    <row r="138" spans="1:2" x14ac:dyDescent="0.3">
      <c r="A138" s="3" t="s">
        <v>4122</v>
      </c>
      <c r="B138" s="4" t="s">
        <v>4012</v>
      </c>
    </row>
    <row r="139" spans="1:2" x14ac:dyDescent="0.3">
      <c r="A139" s="3" t="s">
        <v>4123</v>
      </c>
      <c r="B139" s="5" t="s">
        <v>3980</v>
      </c>
    </row>
    <row r="140" spans="1:2" x14ac:dyDescent="0.3">
      <c r="A140" s="3" t="s">
        <v>4124</v>
      </c>
      <c r="B140" s="4" t="s">
        <v>3976</v>
      </c>
    </row>
    <row r="141" spans="1:2" x14ac:dyDescent="0.3">
      <c r="A141" s="3" t="s">
        <v>4125</v>
      </c>
      <c r="B141" s="4" t="s">
        <v>3995</v>
      </c>
    </row>
    <row r="142" spans="1:2" x14ac:dyDescent="0.3">
      <c r="A142" s="3" t="s">
        <v>4126</v>
      </c>
      <c r="B142" s="4" t="s">
        <v>3982</v>
      </c>
    </row>
    <row r="143" spans="1:2" x14ac:dyDescent="0.3">
      <c r="A143" s="3" t="s">
        <v>4127</v>
      </c>
      <c r="B143" s="4" t="s">
        <v>3982</v>
      </c>
    </row>
    <row r="144" spans="1:2" x14ac:dyDescent="0.3">
      <c r="A144" s="3" t="s">
        <v>4128</v>
      </c>
      <c r="B144" s="4" t="s">
        <v>3989</v>
      </c>
    </row>
    <row r="145" spans="1:2" x14ac:dyDescent="0.3">
      <c r="A145" s="3" t="s">
        <v>4129</v>
      </c>
      <c r="B145" s="5" t="s">
        <v>3980</v>
      </c>
    </row>
    <row r="146" spans="1:2" x14ac:dyDescent="0.3">
      <c r="A146" s="3" t="s">
        <v>4130</v>
      </c>
      <c r="B146" s="5" t="s">
        <v>3980</v>
      </c>
    </row>
    <row r="147" spans="1:2" x14ac:dyDescent="0.3">
      <c r="A147" s="3" t="s">
        <v>4131</v>
      </c>
      <c r="B147" s="4" t="s">
        <v>3982</v>
      </c>
    </row>
    <row r="148" spans="1:2" x14ac:dyDescent="0.3">
      <c r="A148" s="3" t="s">
        <v>4132</v>
      </c>
      <c r="B148" s="5" t="s">
        <v>4041</v>
      </c>
    </row>
    <row r="149" spans="1:2" x14ac:dyDescent="0.3">
      <c r="A149" s="3" t="s">
        <v>4133</v>
      </c>
      <c r="B149" s="4" t="s">
        <v>3998</v>
      </c>
    </row>
    <row r="150" spans="1:2" x14ac:dyDescent="0.3">
      <c r="A150" s="3" t="s">
        <v>4134</v>
      </c>
      <c r="B150" s="4" t="s">
        <v>3982</v>
      </c>
    </row>
    <row r="151" spans="1:2" x14ac:dyDescent="0.3">
      <c r="A151" s="3" t="s">
        <v>4135</v>
      </c>
      <c r="B151" s="4" t="s">
        <v>3976</v>
      </c>
    </row>
    <row r="152" spans="1:2" x14ac:dyDescent="0.3">
      <c r="A152" s="3" t="s">
        <v>4136</v>
      </c>
      <c r="B152" s="4" t="s">
        <v>3982</v>
      </c>
    </row>
    <row r="153" spans="1:2" x14ac:dyDescent="0.3">
      <c r="A153" s="3" t="s">
        <v>4137</v>
      </c>
      <c r="B153" s="4" t="s">
        <v>3989</v>
      </c>
    </row>
    <row r="154" spans="1:2" x14ac:dyDescent="0.3">
      <c r="A154" s="3" t="s">
        <v>4138</v>
      </c>
      <c r="B154" s="4" t="s">
        <v>3982</v>
      </c>
    </row>
    <row r="155" spans="1:2" x14ac:dyDescent="0.3">
      <c r="A155" s="3" t="s">
        <v>4139</v>
      </c>
      <c r="B155" s="4" t="s">
        <v>3989</v>
      </c>
    </row>
    <row r="156" spans="1:2" x14ac:dyDescent="0.3">
      <c r="A156" s="3" t="s">
        <v>4140</v>
      </c>
      <c r="B156" s="4" t="s">
        <v>3989</v>
      </c>
    </row>
    <row r="157" spans="1:2" x14ac:dyDescent="0.3">
      <c r="A157" s="3" t="s">
        <v>4141</v>
      </c>
      <c r="B157" s="4" t="s">
        <v>4012</v>
      </c>
    </row>
    <row r="158" spans="1:2" x14ac:dyDescent="0.3">
      <c r="A158" s="3" t="s">
        <v>4142</v>
      </c>
      <c r="B158" s="4" t="s">
        <v>3978</v>
      </c>
    </row>
    <row r="159" spans="1:2" x14ac:dyDescent="0.3">
      <c r="A159" s="3" t="s">
        <v>4143</v>
      </c>
      <c r="B159" s="4" t="s">
        <v>3984</v>
      </c>
    </row>
    <row r="160" spans="1:2" x14ac:dyDescent="0.3">
      <c r="A160" s="3" t="s">
        <v>4144</v>
      </c>
      <c r="B160" s="4" t="s">
        <v>3989</v>
      </c>
    </row>
    <row r="161" spans="1:2" x14ac:dyDescent="0.3">
      <c r="A161" s="3" t="s">
        <v>4145</v>
      </c>
      <c r="B161" s="4" t="s">
        <v>3998</v>
      </c>
    </row>
    <row r="162" spans="1:2" x14ac:dyDescent="0.3">
      <c r="A162" s="3" t="s">
        <v>4146</v>
      </c>
      <c r="B162" s="5" t="s">
        <v>3980</v>
      </c>
    </row>
    <row r="163" spans="1:2" x14ac:dyDescent="0.3">
      <c r="A163" s="3" t="s">
        <v>4147</v>
      </c>
      <c r="B163" s="4" t="s">
        <v>3978</v>
      </c>
    </row>
    <row r="164" spans="1:2" x14ac:dyDescent="0.3">
      <c r="A164" s="3" t="s">
        <v>4148</v>
      </c>
      <c r="B164" s="4" t="s">
        <v>3991</v>
      </c>
    </row>
    <row r="165" spans="1:2" x14ac:dyDescent="0.3">
      <c r="A165" s="3" t="s">
        <v>4149</v>
      </c>
      <c r="B165" s="5" t="s">
        <v>3980</v>
      </c>
    </row>
    <row r="166" spans="1:2" x14ac:dyDescent="0.3">
      <c r="A166" s="3" t="s">
        <v>4150</v>
      </c>
      <c r="B166" s="4" t="s">
        <v>3982</v>
      </c>
    </row>
    <row r="167" spans="1:2" x14ac:dyDescent="0.3">
      <c r="A167" s="3" t="s">
        <v>4151</v>
      </c>
      <c r="B167" s="4" t="s">
        <v>3984</v>
      </c>
    </row>
    <row r="168" spans="1:2" x14ac:dyDescent="0.3">
      <c r="A168" s="3" t="s">
        <v>4152</v>
      </c>
      <c r="B168" s="5" t="s">
        <v>3980</v>
      </c>
    </row>
    <row r="169" spans="1:2" x14ac:dyDescent="0.3">
      <c r="A169" s="3" t="s">
        <v>4153</v>
      </c>
      <c r="B169" s="4" t="s">
        <v>3998</v>
      </c>
    </row>
    <row r="170" spans="1:2" x14ac:dyDescent="0.3">
      <c r="A170" s="3" t="s">
        <v>4154</v>
      </c>
      <c r="B170" s="5" t="s">
        <v>3980</v>
      </c>
    </row>
    <row r="171" spans="1:2" x14ac:dyDescent="0.3">
      <c r="A171" s="3" t="s">
        <v>4155</v>
      </c>
      <c r="B171" s="4" t="s">
        <v>3978</v>
      </c>
    </row>
    <row r="172" spans="1:2" x14ac:dyDescent="0.3">
      <c r="A172" s="3" t="s">
        <v>4156</v>
      </c>
      <c r="B172" s="5" t="s">
        <v>3980</v>
      </c>
    </row>
    <row r="173" spans="1:2" x14ac:dyDescent="0.3">
      <c r="A173" s="3" t="s">
        <v>4157</v>
      </c>
      <c r="B173" s="5" t="s">
        <v>3980</v>
      </c>
    </row>
    <row r="174" spans="1:2" x14ac:dyDescent="0.3">
      <c r="A174" s="3" t="s">
        <v>4158</v>
      </c>
      <c r="B174" s="4" t="s">
        <v>4012</v>
      </c>
    </row>
    <row r="175" spans="1:2" x14ac:dyDescent="0.3">
      <c r="A175" s="3" t="s">
        <v>4159</v>
      </c>
      <c r="B175" s="4" t="s">
        <v>3987</v>
      </c>
    </row>
    <row r="176" spans="1:2" x14ac:dyDescent="0.3">
      <c r="A176" s="3" t="s">
        <v>2738</v>
      </c>
      <c r="B176" s="4" t="s">
        <v>3978</v>
      </c>
    </row>
    <row r="177" spans="1:2" x14ac:dyDescent="0.3">
      <c r="A177" s="3" t="s">
        <v>4160</v>
      </c>
      <c r="B177" s="4" t="s">
        <v>3978</v>
      </c>
    </row>
    <row r="178" spans="1:2" x14ac:dyDescent="0.3">
      <c r="A178" s="3" t="s">
        <v>4161</v>
      </c>
      <c r="B178" s="4" t="s">
        <v>3982</v>
      </c>
    </row>
    <row r="179" spans="1:2" x14ac:dyDescent="0.3">
      <c r="A179" s="3" t="s">
        <v>4162</v>
      </c>
      <c r="B179" s="5" t="s">
        <v>3980</v>
      </c>
    </row>
    <row r="180" spans="1:2" x14ac:dyDescent="0.3">
      <c r="A180" s="3" t="s">
        <v>4163</v>
      </c>
      <c r="B180" s="5" t="s">
        <v>3980</v>
      </c>
    </row>
    <row r="181" spans="1:2" x14ac:dyDescent="0.3">
      <c r="A181" s="3" t="s">
        <v>4164</v>
      </c>
      <c r="B181" s="5" t="s">
        <v>3980</v>
      </c>
    </row>
    <row r="182" spans="1:2" x14ac:dyDescent="0.3">
      <c r="A182" s="3" t="s">
        <v>4165</v>
      </c>
      <c r="B182" s="4" t="s">
        <v>3984</v>
      </c>
    </row>
    <row r="183" spans="1:2" x14ac:dyDescent="0.3">
      <c r="A183" s="3" t="s">
        <v>4166</v>
      </c>
      <c r="B183" s="4" t="s">
        <v>3976</v>
      </c>
    </row>
    <row r="184" spans="1:2" x14ac:dyDescent="0.3">
      <c r="A184" s="3" t="s">
        <v>4167</v>
      </c>
      <c r="B184" s="4" t="s">
        <v>3987</v>
      </c>
    </row>
    <row r="185" spans="1:2" x14ac:dyDescent="0.3">
      <c r="A185" s="3" t="s">
        <v>4168</v>
      </c>
      <c r="B185" s="4" t="s">
        <v>3987</v>
      </c>
    </row>
    <row r="186" spans="1:2" x14ac:dyDescent="0.3">
      <c r="A186" s="3" t="s">
        <v>4169</v>
      </c>
      <c r="B186" s="4" t="s">
        <v>3987</v>
      </c>
    </row>
    <row r="187" spans="1:2" x14ac:dyDescent="0.3">
      <c r="A187" s="3" t="s">
        <v>4170</v>
      </c>
      <c r="B187" s="4" t="s">
        <v>3987</v>
      </c>
    </row>
    <row r="188" spans="1:2" x14ac:dyDescent="0.3">
      <c r="A188" s="3" t="s">
        <v>4171</v>
      </c>
      <c r="B188" s="5" t="s">
        <v>3980</v>
      </c>
    </row>
    <row r="189" spans="1:2" x14ac:dyDescent="0.3">
      <c r="A189" s="3" t="s">
        <v>4172</v>
      </c>
      <c r="B189" s="4" t="s">
        <v>3989</v>
      </c>
    </row>
    <row r="190" spans="1:2" x14ac:dyDescent="0.3">
      <c r="A190" s="3" t="s">
        <v>4173</v>
      </c>
      <c r="B190" s="5" t="s">
        <v>3980</v>
      </c>
    </row>
    <row r="191" spans="1:2" x14ac:dyDescent="0.3">
      <c r="A191" s="3" t="s">
        <v>4174</v>
      </c>
      <c r="B191" s="5" t="s">
        <v>4041</v>
      </c>
    </row>
    <row r="192" spans="1:2" x14ac:dyDescent="0.3">
      <c r="A192" s="3" t="s">
        <v>4175</v>
      </c>
      <c r="B192" s="4" t="s">
        <v>3995</v>
      </c>
    </row>
    <row r="193" spans="1:2" x14ac:dyDescent="0.3">
      <c r="A193" s="3" t="s">
        <v>4176</v>
      </c>
      <c r="B193" s="4" t="s">
        <v>3998</v>
      </c>
    </row>
    <row r="194" spans="1:2" x14ac:dyDescent="0.3">
      <c r="A194" s="3" t="s">
        <v>4177</v>
      </c>
      <c r="B194" s="4" t="s">
        <v>4026</v>
      </c>
    </row>
    <row r="195" spans="1:2" x14ac:dyDescent="0.3">
      <c r="A195" s="3" t="s">
        <v>4178</v>
      </c>
      <c r="B195" s="4" t="s">
        <v>3991</v>
      </c>
    </row>
    <row r="196" spans="1:2" x14ac:dyDescent="0.3">
      <c r="A196" s="3" t="s">
        <v>4179</v>
      </c>
      <c r="B196" s="5" t="s">
        <v>3980</v>
      </c>
    </row>
    <row r="197" spans="1:2" x14ac:dyDescent="0.3">
      <c r="A197" s="3" t="s">
        <v>4180</v>
      </c>
      <c r="B197" s="4" t="s">
        <v>4012</v>
      </c>
    </row>
    <row r="198" spans="1:2" x14ac:dyDescent="0.3">
      <c r="A198" s="3" t="s">
        <v>4181</v>
      </c>
      <c r="B198" s="4" t="s">
        <v>4012</v>
      </c>
    </row>
    <row r="199" spans="1:2" x14ac:dyDescent="0.3">
      <c r="A199" s="3" t="s">
        <v>4182</v>
      </c>
      <c r="B199" s="5" t="s">
        <v>3980</v>
      </c>
    </row>
    <row r="200" spans="1:2" x14ac:dyDescent="0.3">
      <c r="A200" s="3" t="s">
        <v>4183</v>
      </c>
      <c r="B200" s="4" t="s">
        <v>3982</v>
      </c>
    </row>
    <row r="201" spans="1:2" x14ac:dyDescent="0.3">
      <c r="A201" s="3" t="s">
        <v>4184</v>
      </c>
      <c r="B201" s="4" t="s">
        <v>3987</v>
      </c>
    </row>
    <row r="202" spans="1:2" x14ac:dyDescent="0.3">
      <c r="A202" s="3" t="s">
        <v>4185</v>
      </c>
      <c r="B202" s="5" t="s">
        <v>3980</v>
      </c>
    </row>
    <row r="203" spans="1:2" x14ac:dyDescent="0.3">
      <c r="A203" s="3" t="s">
        <v>4186</v>
      </c>
      <c r="B203" s="4" t="s">
        <v>3978</v>
      </c>
    </row>
    <row r="204" spans="1:2" x14ac:dyDescent="0.3">
      <c r="A204" s="3" t="s">
        <v>4187</v>
      </c>
      <c r="B204" s="4" t="s">
        <v>3991</v>
      </c>
    </row>
    <row r="205" spans="1:2" x14ac:dyDescent="0.3">
      <c r="A205" s="3" t="s">
        <v>4188</v>
      </c>
      <c r="B205" s="4" t="s">
        <v>3987</v>
      </c>
    </row>
    <row r="206" spans="1:2" x14ac:dyDescent="0.3">
      <c r="A206" s="3" t="s">
        <v>4189</v>
      </c>
      <c r="B206" s="4" t="s">
        <v>3982</v>
      </c>
    </row>
    <row r="207" spans="1:2" x14ac:dyDescent="0.3">
      <c r="A207" s="3" t="s">
        <v>4190</v>
      </c>
      <c r="B207" s="5" t="s">
        <v>3980</v>
      </c>
    </row>
    <row r="208" spans="1:2" x14ac:dyDescent="0.3">
      <c r="A208" s="3" t="s">
        <v>4191</v>
      </c>
      <c r="B208" s="4" t="s">
        <v>3991</v>
      </c>
    </row>
    <row r="209" spans="1:2" x14ac:dyDescent="0.3">
      <c r="A209" s="3" t="s">
        <v>4192</v>
      </c>
      <c r="B209" s="4" t="s">
        <v>3998</v>
      </c>
    </row>
    <row r="210" spans="1:2" x14ac:dyDescent="0.3">
      <c r="A210" s="3" t="s">
        <v>4193</v>
      </c>
      <c r="B210" s="4" t="s">
        <v>3995</v>
      </c>
    </row>
    <row r="211" spans="1:2" x14ac:dyDescent="0.3">
      <c r="A211" s="3" t="s">
        <v>4194</v>
      </c>
      <c r="B211" s="4" t="s">
        <v>3987</v>
      </c>
    </row>
    <row r="212" spans="1:2" x14ac:dyDescent="0.3">
      <c r="A212" s="3" t="s">
        <v>4195</v>
      </c>
      <c r="B212" s="4" t="s">
        <v>3989</v>
      </c>
    </row>
    <row r="213" spans="1:2" x14ac:dyDescent="0.3">
      <c r="A213" s="3" t="s">
        <v>4196</v>
      </c>
      <c r="B213" s="4" t="s">
        <v>3991</v>
      </c>
    </row>
    <row r="214" spans="1:2" x14ac:dyDescent="0.3">
      <c r="A214" s="3" t="s">
        <v>4197</v>
      </c>
      <c r="B214" s="4" t="s">
        <v>3982</v>
      </c>
    </row>
    <row r="215" spans="1:2" x14ac:dyDescent="0.3">
      <c r="A215" s="3" t="s">
        <v>4198</v>
      </c>
      <c r="B215" s="4" t="s">
        <v>3984</v>
      </c>
    </row>
    <row r="216" spans="1:2" x14ac:dyDescent="0.3">
      <c r="A216" s="3" t="s">
        <v>4199</v>
      </c>
      <c r="B216" s="4" t="s">
        <v>3989</v>
      </c>
    </row>
    <row r="217" spans="1:2" x14ac:dyDescent="0.3">
      <c r="A217" s="3" t="s">
        <v>4200</v>
      </c>
      <c r="B217" s="4" t="s">
        <v>4012</v>
      </c>
    </row>
    <row r="218" spans="1:2" x14ac:dyDescent="0.3">
      <c r="A218" s="3" t="s">
        <v>4201</v>
      </c>
      <c r="B218" s="4" t="s">
        <v>3987</v>
      </c>
    </row>
    <row r="219" spans="1:2" x14ac:dyDescent="0.3">
      <c r="A219" s="3" t="s">
        <v>4202</v>
      </c>
      <c r="B219" s="4" t="s">
        <v>3998</v>
      </c>
    </row>
    <row r="220" spans="1:2" x14ac:dyDescent="0.3">
      <c r="A220" s="3" t="s">
        <v>4203</v>
      </c>
      <c r="B220" s="4" t="s">
        <v>3998</v>
      </c>
    </row>
    <row r="221" spans="1:2" x14ac:dyDescent="0.3">
      <c r="A221" s="3" t="s">
        <v>4204</v>
      </c>
      <c r="B221" s="5" t="s">
        <v>3980</v>
      </c>
    </row>
    <row r="222" spans="1:2" x14ac:dyDescent="0.3">
      <c r="A222" s="3" t="s">
        <v>4205</v>
      </c>
      <c r="B222" s="5" t="s">
        <v>3980</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15"/>
  <sheetViews>
    <sheetView workbookViewId="0">
      <selection activeCell="B30" sqref="B30"/>
    </sheetView>
  </sheetViews>
  <sheetFormatPr defaultRowHeight="15.05" x14ac:dyDescent="0.3"/>
  <cols>
    <col min="1" max="1" width="31.88671875" customWidth="1"/>
    <col min="2" max="2" width="12.88671875" bestFit="1" customWidth="1"/>
  </cols>
  <sheetData>
    <row r="1" spans="1:2" ht="15.05" customHeight="1" x14ac:dyDescent="0.3">
      <c r="A1" s="2" t="s">
        <v>3974</v>
      </c>
      <c r="B1" t="s">
        <v>3966</v>
      </c>
    </row>
    <row r="2" spans="1:2" ht="15.05" customHeight="1" x14ac:dyDescent="0.3">
      <c r="A2" s="4" t="s">
        <v>3976</v>
      </c>
      <c r="B2" t="s">
        <v>3972</v>
      </c>
    </row>
    <row r="3" spans="1:2" ht="15.05" customHeight="1" x14ac:dyDescent="0.3">
      <c r="A3" s="4" t="s">
        <v>3978</v>
      </c>
      <c r="B3" t="s">
        <v>3970</v>
      </c>
    </row>
    <row r="4" spans="1:2" ht="15.05" customHeight="1" x14ac:dyDescent="0.3">
      <c r="A4" s="5" t="s">
        <v>3980</v>
      </c>
      <c r="B4" t="s">
        <v>3967</v>
      </c>
    </row>
    <row r="5" spans="1:2" ht="15.05" customHeight="1" x14ac:dyDescent="0.3">
      <c r="A5" s="4" t="s">
        <v>3982</v>
      </c>
      <c r="B5" t="s">
        <v>136</v>
      </c>
    </row>
    <row r="6" spans="1:2" ht="15.05" customHeight="1" x14ac:dyDescent="0.3">
      <c r="A6" s="4" t="s">
        <v>3984</v>
      </c>
      <c r="B6" t="s">
        <v>3970</v>
      </c>
    </row>
    <row r="7" spans="1:2" ht="15.05" customHeight="1" x14ac:dyDescent="0.3">
      <c r="A7" s="4" t="s">
        <v>3987</v>
      </c>
      <c r="B7" t="s">
        <v>3968</v>
      </c>
    </row>
    <row r="8" spans="1:2" ht="15.05" customHeight="1" x14ac:dyDescent="0.3">
      <c r="A8" s="4" t="s">
        <v>3989</v>
      </c>
      <c r="B8" t="s">
        <v>3969</v>
      </c>
    </row>
    <row r="9" spans="1:2" ht="15.05" customHeight="1" x14ac:dyDescent="0.3">
      <c r="A9" s="4" t="s">
        <v>3991</v>
      </c>
      <c r="B9" t="s">
        <v>3970</v>
      </c>
    </row>
    <row r="10" spans="1:2" ht="15.05" customHeight="1" x14ac:dyDescent="0.3">
      <c r="A10" s="4" t="s">
        <v>3995</v>
      </c>
      <c r="B10" t="s">
        <v>3970</v>
      </c>
    </row>
    <row r="11" spans="1:2" ht="15.05" customHeight="1" x14ac:dyDescent="0.3">
      <c r="A11" s="4" t="s">
        <v>3998</v>
      </c>
      <c r="B11" s="4" t="s">
        <v>3998</v>
      </c>
    </row>
    <row r="12" spans="1:2" ht="15.05" customHeight="1" x14ac:dyDescent="0.3">
      <c r="A12" s="4" t="s">
        <v>4012</v>
      </c>
      <c r="B12" t="s">
        <v>3972</v>
      </c>
    </row>
    <row r="13" spans="1:2" ht="15.05" customHeight="1" x14ac:dyDescent="0.3">
      <c r="A13" s="4" t="s">
        <v>4026</v>
      </c>
      <c r="B13" t="s">
        <v>3972</v>
      </c>
    </row>
    <row r="14" spans="1:2" ht="15.05" customHeight="1" x14ac:dyDescent="0.3">
      <c r="A14" s="4" t="s">
        <v>4038</v>
      </c>
      <c r="B14" t="s">
        <v>3972</v>
      </c>
    </row>
    <row r="15" spans="1:2" ht="15.05" customHeight="1" x14ac:dyDescent="0.3">
      <c r="A15" s="5" t="s">
        <v>4041</v>
      </c>
      <c r="B15" t="s">
        <v>3970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3</vt:i4>
      </vt:variant>
    </vt:vector>
  </HeadingPairs>
  <TitlesOfParts>
    <vt:vector size="9" baseType="lpstr">
      <vt:lpstr>Dashboard</vt:lpstr>
      <vt:lpstr>Map</vt:lpstr>
      <vt:lpstr>MainPivot</vt:lpstr>
      <vt:lpstr>Forbes 2022</vt:lpstr>
      <vt:lpstr>Country List</vt:lpstr>
      <vt:lpstr>Continent List</vt:lpstr>
      <vt:lpstr>Dashboard</vt:lpstr>
      <vt:lpstr>'Country List'!Extract</vt:lpstr>
      <vt:lpstr>'Forbes 2022'!Extract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DOB</dc:creator>
  <cp:lastModifiedBy>DOB</cp:lastModifiedBy>
  <cp:lastPrinted>2022-09-18T14:33:16Z</cp:lastPrinted>
  <dcterms:created xsi:type="dcterms:W3CDTF">2022-08-01T15:50:40Z</dcterms:created>
  <dcterms:modified xsi:type="dcterms:W3CDTF">2022-12-07T16:53:23Z</dcterms:modified>
</cp:coreProperties>
</file>